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pivotTables/pivotTable4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Trainity\"/>
    </mc:Choice>
  </mc:AlternateContent>
  <xr:revisionPtr revIDLastSave="0" documentId="13_ncr:1_{55ED8A6D-E264-4502-8F70-2024D7F998AB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IMDB_Movies" sheetId="1" r:id="rId1"/>
    <sheet name="Movie Genre Analysis" sheetId="2" r:id="rId2"/>
    <sheet name="Movie Duration analysis" sheetId="5" r:id="rId3"/>
    <sheet name="Language Analysis" sheetId="6" r:id="rId4"/>
    <sheet name="Director Analysis" sheetId="7" r:id="rId5"/>
    <sheet name="Budget Analysis" sheetId="8" r:id="rId6"/>
  </sheets>
  <definedNames>
    <definedName name="_xlnm._FilterDatabase" localSheetId="2" hidden="1">'Movie Duration analysis'!$A$1:$B$1</definedName>
    <definedName name="_xlnm._FilterDatabase" localSheetId="1" hidden="1">'Movie Genre Analysis'!$A$2:$C$3846</definedName>
  </definedNames>
  <calcPr calcId="191029"/>
  <pivotCaches>
    <pivotCache cacheId="0" r:id="rId7"/>
    <pivotCache cacheId="1" r:id="rId8"/>
    <pivotCache cacheId="2" r:id="rId9"/>
    <pivotCache cacheId="3" r:id="rId10"/>
  </pivotCaches>
</workbook>
</file>

<file path=xl/calcChain.xml><?xml version="1.0" encoding="utf-8"?>
<calcChain xmlns="http://schemas.openxmlformats.org/spreadsheetml/2006/main">
  <c r="E3847" i="2" l="1"/>
  <c r="B3854" i="2"/>
  <c r="D2" i="8"/>
  <c r="J26" i="6" a="1"/>
  <c r="J26" i="6" s="1"/>
  <c r="J27" i="6" a="1"/>
  <c r="J27" i="6" s="1"/>
  <c r="E2" i="8"/>
  <c r="J15" i="6" a="1"/>
  <c r="J15" i="6" s="1"/>
  <c r="E3848" i="2" a="1"/>
  <c r="E3848" i="2" s="1"/>
  <c r="E3849" i="2" a="1"/>
  <c r="E3849" i="2" s="1"/>
  <c r="B3857" i="2"/>
  <c r="B3856" i="2"/>
  <c r="B3855" i="2"/>
  <c r="F3847" i="2"/>
  <c r="G3847" i="2"/>
  <c r="H3847" i="2"/>
  <c r="I3847" i="2"/>
  <c r="J3847" i="2"/>
  <c r="K3847" i="2"/>
  <c r="L3847" i="2"/>
  <c r="M3847" i="2"/>
  <c r="N3847" i="2"/>
  <c r="O3847" i="2"/>
  <c r="P3847" i="2"/>
  <c r="Q3847" i="2"/>
  <c r="R3847" i="2"/>
  <c r="S3847" i="2"/>
  <c r="T3847" i="2"/>
  <c r="U3847" i="2"/>
  <c r="F3848" i="2" a="1"/>
  <c r="F3848" i="2" s="1"/>
  <c r="G3848" i="2" a="1"/>
  <c r="G3848" i="2" s="1"/>
  <c r="H3848" i="2" a="1"/>
  <c r="H3848" i="2" s="1"/>
  <c r="I3848" i="2" a="1"/>
  <c r="I3848" i="2" s="1"/>
  <c r="J3848" i="2" a="1"/>
  <c r="J3848" i="2" s="1"/>
  <c r="K3848" i="2" a="1"/>
  <c r="K3848" i="2" s="1"/>
  <c r="L3848" i="2" a="1"/>
  <c r="L3848" i="2" s="1"/>
  <c r="M3848" i="2" a="1"/>
  <c r="M3848" i="2" s="1"/>
  <c r="N3848" i="2" a="1"/>
  <c r="N3848" i="2" s="1"/>
  <c r="O3848" i="2" a="1"/>
  <c r="O3848" i="2" s="1"/>
  <c r="P3848" i="2" a="1"/>
  <c r="P3848" i="2" s="1"/>
  <c r="Q3848" i="2" a="1"/>
  <c r="Q3848" i="2" s="1"/>
  <c r="R3848" i="2" a="1"/>
  <c r="R3848" i="2" s="1"/>
  <c r="S3848" i="2" a="1"/>
  <c r="S3848" i="2" s="1"/>
  <c r="T3848" i="2" a="1"/>
  <c r="T3848" i="2" s="1"/>
  <c r="U3848" i="2" a="1"/>
  <c r="U3848" i="2" s="1"/>
  <c r="F3849" i="2" a="1"/>
  <c r="F3849" i="2" s="1"/>
  <c r="G3849" i="2" a="1"/>
  <c r="G3849" i="2" s="1"/>
  <c r="H3849" i="2" a="1"/>
  <c r="H3849" i="2" s="1"/>
  <c r="I3849" i="2" a="1"/>
  <c r="I3849" i="2" s="1"/>
  <c r="J3849" i="2" a="1"/>
  <c r="J3849" i="2" s="1"/>
  <c r="K3849" i="2" a="1"/>
  <c r="K3849" i="2" s="1"/>
  <c r="L3849" i="2" a="1"/>
  <c r="L3849" i="2" s="1"/>
  <c r="M3849" i="2" a="1"/>
  <c r="M3849" i="2" s="1"/>
  <c r="N3849" i="2" a="1"/>
  <c r="N3849" i="2" s="1"/>
  <c r="O3849" i="2" a="1"/>
  <c r="O3849" i="2" s="1"/>
  <c r="P3849" i="2" a="1"/>
  <c r="P3849" i="2" s="1"/>
  <c r="Q3849" i="2" a="1"/>
  <c r="Q3849" i="2" s="1"/>
  <c r="R3849" i="2" a="1"/>
  <c r="R3849" i="2" s="1"/>
  <c r="S3849" i="2" a="1"/>
  <c r="S3849" i="2" s="1"/>
  <c r="T3849" i="2" a="1"/>
  <c r="T3849" i="2" s="1"/>
  <c r="U3849" i="2" a="1"/>
  <c r="U3849" i="2" s="1"/>
  <c r="E3850" i="2"/>
  <c r="F3850" i="2"/>
  <c r="G3850" i="2"/>
  <c r="H3850" i="2"/>
  <c r="I3850" i="2"/>
  <c r="J3850" i="2"/>
  <c r="K3850" i="2"/>
  <c r="L3850" i="2"/>
  <c r="M3850" i="2"/>
  <c r="N3850" i="2"/>
  <c r="O3850" i="2"/>
  <c r="P3850" i="2"/>
  <c r="Q3850" i="2"/>
  <c r="R3850" i="2"/>
  <c r="S3850" i="2"/>
  <c r="T3850" i="2"/>
  <c r="U3850" i="2"/>
  <c r="E3851" i="2" a="1"/>
  <c r="E3851" i="2"/>
  <c r="F3851" i="2" a="1"/>
  <c r="F3851" i="2"/>
  <c r="G3851" i="2" a="1"/>
  <c r="G3851" i="2"/>
  <c r="H3851" i="2" a="1"/>
  <c r="H3851" i="2"/>
  <c r="I3851" i="2" a="1"/>
  <c r="I3851" i="2"/>
  <c r="J3851" i="2" a="1"/>
  <c r="J3851" i="2"/>
  <c r="K3851" i="2" a="1"/>
  <c r="K3851" i="2"/>
  <c r="L3851" i="2" a="1"/>
  <c r="L3851" i="2"/>
  <c r="M3851" i="2" a="1"/>
  <c r="M3851" i="2"/>
  <c r="N3851" i="2" a="1"/>
  <c r="N3851" i="2"/>
  <c r="O3851" i="2" a="1"/>
  <c r="O3851" i="2"/>
  <c r="P3851" i="2" a="1"/>
  <c r="P3851" i="2"/>
  <c r="Q3851" i="2" a="1"/>
  <c r="Q3851" i="2"/>
  <c r="R3851" i="2" a="1"/>
  <c r="R3851" i="2"/>
  <c r="S3851" i="2" a="1"/>
  <c r="S3851" i="2"/>
  <c r="T3851" i="2" a="1"/>
  <c r="T3851" i="2"/>
  <c r="U3851" i="2" a="1"/>
  <c r="U3851" i="2"/>
  <c r="E3852" i="2" a="1"/>
  <c r="E3852" i="2"/>
  <c r="F3852" i="2" a="1"/>
  <c r="F3852" i="2"/>
  <c r="G3852" i="2" a="1"/>
  <c r="G3852" i="2"/>
  <c r="H3852" i="2" a="1"/>
  <c r="H3852" i="2"/>
  <c r="I3852" i="2" a="1"/>
  <c r="I3852" i="2"/>
  <c r="J3852" i="2" a="1"/>
  <c r="J3852" i="2"/>
  <c r="K3852" i="2" a="1"/>
  <c r="K3852" i="2"/>
  <c r="L3852" i="2" a="1"/>
  <c r="L3852" i="2"/>
  <c r="M3852" i="2" a="1"/>
  <c r="M3852" i="2"/>
  <c r="N3852" i="2" a="1"/>
  <c r="N3852" i="2"/>
  <c r="O3852" i="2" a="1"/>
  <c r="O3852" i="2"/>
  <c r="P3852" i="2" a="1"/>
  <c r="P3852" i="2"/>
  <c r="Q3852" i="2" a="1"/>
  <c r="Q3852" i="2"/>
  <c r="R3852" i="2" a="1"/>
  <c r="R3852" i="2"/>
  <c r="S3852" i="2" a="1"/>
  <c r="S3852" i="2"/>
  <c r="T3852" i="2" a="1"/>
  <c r="T3852" i="2"/>
  <c r="U3852" i="2" a="1"/>
  <c r="U3852" i="2"/>
  <c r="E3853" i="2"/>
  <c r="F3853" i="2"/>
  <c r="G3853" i="2"/>
  <c r="H3853" i="2"/>
  <c r="I3853" i="2"/>
  <c r="J3853" i="2"/>
  <c r="K3853" i="2"/>
  <c r="L3853" i="2"/>
  <c r="M3853" i="2"/>
  <c r="N3853" i="2"/>
  <c r="O3853" i="2"/>
  <c r="P3853" i="2"/>
  <c r="Q3853" i="2"/>
  <c r="R3853" i="2"/>
  <c r="S3853" i="2"/>
  <c r="T3853" i="2"/>
  <c r="U3853" i="2"/>
  <c r="F2" i="8"/>
  <c r="D3301" i="8"/>
  <c r="D3143" i="8"/>
  <c r="D3311" i="8"/>
  <c r="D3455" i="8"/>
  <c r="D3497" i="8"/>
  <c r="D2506" i="8"/>
  <c r="D3667" i="8"/>
  <c r="D55" i="8"/>
  <c r="D849" i="8"/>
  <c r="D164" i="8"/>
  <c r="D38" i="8"/>
  <c r="D39" i="8"/>
  <c r="D109" i="8"/>
  <c r="D94" i="8"/>
  <c r="D62" i="8"/>
  <c r="D44" i="8"/>
  <c r="D19" i="8"/>
  <c r="D10" i="8"/>
  <c r="D9" i="8"/>
  <c r="D165" i="8"/>
  <c r="D83" i="8"/>
  <c r="D326" i="8"/>
  <c r="D213" i="8"/>
  <c r="D89" i="8"/>
  <c r="D71" i="8"/>
  <c r="D14" i="8"/>
  <c r="D5" i="8"/>
  <c r="D667" i="8"/>
  <c r="D112" i="8"/>
  <c r="D113" i="8"/>
  <c r="D115" i="8"/>
  <c r="D102" i="8"/>
  <c r="D969" i="8"/>
  <c r="D166" i="8"/>
  <c r="D131" i="8"/>
  <c r="D132" i="8"/>
  <c r="D133" i="8"/>
  <c r="D2622" i="8"/>
  <c r="D651" i="8"/>
  <c r="D539" i="8"/>
  <c r="D467" i="8"/>
  <c r="D411" i="8"/>
  <c r="D345" i="8"/>
  <c r="D291" i="8"/>
  <c r="D251" i="8"/>
  <c r="D244" i="8"/>
  <c r="D178" i="8"/>
  <c r="D158" i="8"/>
  <c r="D117" i="8"/>
  <c r="D81" i="8"/>
  <c r="D59" i="8"/>
  <c r="D60" i="8"/>
  <c r="D53" i="8"/>
  <c r="D41" i="8"/>
  <c r="D42" i="8"/>
  <c r="D26" i="8"/>
  <c r="D21" i="8"/>
  <c r="D17" i="8"/>
  <c r="D16" i="8"/>
  <c r="D3" i="8"/>
  <c r="D970" i="8"/>
  <c r="D33" i="8"/>
  <c r="D629" i="8"/>
  <c r="D565" i="8"/>
  <c r="D159" i="8"/>
  <c r="D120" i="8"/>
  <c r="D35" i="8"/>
  <c r="D379" i="8"/>
  <c r="D111" i="8"/>
  <c r="D51" i="8"/>
  <c r="D6" i="8"/>
  <c r="D898" i="8"/>
  <c r="D421" i="8"/>
  <c r="D126" i="8"/>
  <c r="D108" i="8"/>
  <c r="D70" i="8"/>
  <c r="D61" i="8"/>
  <c r="D591" i="8"/>
  <c r="D282" i="8"/>
  <c r="D1330" i="8"/>
  <c r="D1557" i="8"/>
  <c r="D676" i="8"/>
  <c r="D589" i="8"/>
  <c r="D365" i="8"/>
  <c r="D293" i="8"/>
  <c r="D268" i="8"/>
  <c r="D169" i="8"/>
  <c r="D66" i="8"/>
  <c r="D32" i="8"/>
  <c r="D29" i="8"/>
  <c r="D30" i="8"/>
  <c r="D840" i="8"/>
  <c r="D798" i="8"/>
  <c r="D480" i="8"/>
  <c r="D280" i="8"/>
  <c r="D235" i="8"/>
  <c r="D236" i="8"/>
  <c r="D153" i="8"/>
  <c r="D150" i="8"/>
  <c r="D88" i="8"/>
  <c r="D43" i="8"/>
  <c r="D3448" i="8"/>
  <c r="D559" i="8"/>
  <c r="D185" i="8"/>
  <c r="D184" i="8"/>
  <c r="D136" i="8"/>
  <c r="D127" i="8"/>
  <c r="D110" i="8"/>
  <c r="D2677" i="8"/>
  <c r="D1342" i="8"/>
  <c r="D1310" i="8"/>
  <c r="D1039" i="8"/>
  <c r="D306" i="8"/>
  <c r="D76" i="8"/>
  <c r="D67" i="8"/>
  <c r="D47" i="8"/>
  <c r="D1701" i="8"/>
  <c r="D664" i="8"/>
  <c r="D541" i="8"/>
  <c r="D3592" i="8"/>
  <c r="D2172" i="8"/>
  <c r="D1677" i="8"/>
  <c r="D1678" i="8"/>
  <c r="D1023" i="8"/>
  <c r="D1008" i="8"/>
  <c r="D848" i="8"/>
  <c r="D735" i="8"/>
  <c r="D711" i="8"/>
  <c r="D622" i="8"/>
  <c r="D479" i="8"/>
  <c r="D443" i="8"/>
  <c r="D401" i="8"/>
  <c r="D394" i="8"/>
  <c r="D374" i="8"/>
  <c r="D364" i="8"/>
  <c r="D363" i="8"/>
  <c r="D357" i="8"/>
  <c r="D352" i="8"/>
  <c r="D337" i="8"/>
  <c r="D284" i="8"/>
  <c r="D253" i="8"/>
  <c r="D247" i="8"/>
  <c r="D248" i="8"/>
  <c r="D219" i="8"/>
  <c r="D211" i="8"/>
  <c r="D210" i="8"/>
  <c r="D205" i="8"/>
  <c r="D174" i="8"/>
  <c r="D155" i="8"/>
  <c r="D152" i="8"/>
  <c r="D151" i="8"/>
  <c r="D123" i="8"/>
  <c r="D92" i="8"/>
  <c r="D91" i="8"/>
  <c r="D77" i="8"/>
  <c r="D73" i="8"/>
  <c r="D69" i="8"/>
  <c r="D48" i="8"/>
  <c r="D22" i="8"/>
  <c r="D11" i="8"/>
  <c r="D4" i="8"/>
  <c r="D985" i="8"/>
  <c r="D563" i="8"/>
  <c r="D549" i="8"/>
  <c r="D496" i="8"/>
  <c r="D321" i="8"/>
  <c r="D221" i="8"/>
  <c r="D148" i="8"/>
  <c r="D139" i="8"/>
  <c r="D453" i="8"/>
  <c r="D454" i="8"/>
  <c r="D271" i="8"/>
  <c r="D3622" i="8"/>
  <c r="D1830" i="8"/>
  <c r="D1565" i="8"/>
  <c r="D1204" i="8"/>
  <c r="D974" i="8"/>
  <c r="D975" i="8"/>
  <c r="D497" i="8"/>
  <c r="D385" i="8"/>
  <c r="D334" i="8"/>
  <c r="D224" i="8"/>
  <c r="D200" i="8"/>
  <c r="D183" i="8"/>
  <c r="D168" i="8"/>
  <c r="D161" i="8"/>
  <c r="D58" i="8"/>
  <c r="D49" i="8"/>
  <c r="D20" i="8"/>
  <c r="D1782" i="8"/>
  <c r="D370" i="8"/>
  <c r="D1804" i="8"/>
  <c r="D994" i="8"/>
  <c r="D791" i="8"/>
  <c r="D738" i="8"/>
  <c r="D721" i="8"/>
  <c r="D424" i="8"/>
  <c r="D399" i="8"/>
  <c r="D216" i="8"/>
  <c r="D217" i="8"/>
  <c r="D218" i="8"/>
  <c r="D195" i="8"/>
  <c r="D187" i="8"/>
  <c r="D335" i="8"/>
  <c r="D716" i="8"/>
  <c r="D116" i="8"/>
  <c r="D1724" i="8"/>
  <c r="D1328" i="8"/>
  <c r="D1287" i="8"/>
  <c r="D1042" i="8"/>
  <c r="D914" i="8"/>
  <c r="D521" i="8"/>
  <c r="D425" i="8"/>
  <c r="D403" i="8"/>
  <c r="D373" i="8"/>
  <c r="D342" i="8"/>
  <c r="D300" i="8"/>
  <c r="D296" i="8"/>
  <c r="D207" i="8"/>
  <c r="D142" i="8"/>
  <c r="D100" i="8"/>
  <c r="D13" i="8"/>
  <c r="D346" i="8"/>
  <c r="D481" i="8"/>
  <c r="D1646" i="8"/>
  <c r="D1647" i="8"/>
  <c r="D574" i="8"/>
  <c r="D523" i="8"/>
  <c r="D485" i="8"/>
  <c r="D258" i="8"/>
  <c r="D259" i="8"/>
  <c r="D189" i="8"/>
  <c r="D188" i="8"/>
  <c r="D181" i="8"/>
  <c r="D182" i="8"/>
  <c r="D147" i="8"/>
  <c r="D141" i="8"/>
  <c r="D135" i="8"/>
  <c r="D50" i="8"/>
  <c r="D37" i="8"/>
  <c r="D86" i="8"/>
  <c r="D1860" i="8"/>
  <c r="D1405" i="8"/>
  <c r="D1131" i="8"/>
  <c r="D980" i="8"/>
  <c r="D707" i="8"/>
  <c r="D670" i="8"/>
  <c r="D599" i="8"/>
  <c r="D580" i="8"/>
  <c r="D513" i="8"/>
  <c r="D415" i="8"/>
  <c r="D367" i="8"/>
  <c r="D314" i="8"/>
  <c r="D262" i="8"/>
  <c r="D190" i="8"/>
  <c r="D103" i="8"/>
  <c r="D68" i="8"/>
  <c r="D803" i="8"/>
  <c r="D933" i="8"/>
  <c r="D1485" i="8"/>
  <c r="D1314" i="8"/>
  <c r="D632" i="8"/>
  <c r="D376" i="8"/>
  <c r="D307" i="8"/>
  <c r="D74" i="8"/>
  <c r="D54" i="8"/>
  <c r="D7" i="8"/>
  <c r="D24" i="8"/>
  <c r="D1434" i="8"/>
  <c r="D2087" i="8"/>
  <c r="D2088" i="8"/>
  <c r="D1275" i="8"/>
  <c r="D1025" i="8"/>
  <c r="D956" i="8"/>
  <c r="D693" i="8"/>
  <c r="D556" i="8"/>
  <c r="D532" i="8"/>
  <c r="D484" i="8"/>
  <c r="D469" i="8"/>
  <c r="D451" i="8"/>
  <c r="D410" i="8"/>
  <c r="D409" i="8"/>
  <c r="D384" i="8"/>
  <c r="D356" i="8"/>
  <c r="D325" i="8"/>
  <c r="D279" i="8"/>
  <c r="D143" i="8"/>
  <c r="D124" i="8"/>
  <c r="D98" i="8"/>
  <c r="D585" i="8"/>
  <c r="D121" i="8"/>
  <c r="D2137" i="8"/>
  <c r="D1092" i="8"/>
  <c r="D1902" i="8"/>
  <c r="D1903" i="8"/>
  <c r="D1163" i="8"/>
  <c r="D1101" i="8"/>
  <c r="D879" i="8"/>
  <c r="D653" i="8"/>
  <c r="D542" i="8"/>
  <c r="D312" i="8"/>
  <c r="D313" i="8"/>
  <c r="D3561" i="8"/>
  <c r="D375" i="8"/>
  <c r="D186" i="8"/>
  <c r="D1953" i="8"/>
  <c r="D372" i="8"/>
  <c r="D156" i="8"/>
  <c r="D3167" i="8"/>
  <c r="D3060" i="8"/>
  <c r="D2660" i="8"/>
  <c r="D2112" i="8"/>
  <c r="D2053" i="8"/>
  <c r="D1674" i="8"/>
  <c r="D1666" i="8"/>
  <c r="D1499" i="8"/>
  <c r="D1354" i="8"/>
  <c r="D1289" i="8"/>
  <c r="D1105" i="8"/>
  <c r="D1091" i="8"/>
  <c r="D1081" i="8"/>
  <c r="D1082" i="8"/>
  <c r="D1077" i="8"/>
  <c r="D966" i="8"/>
  <c r="D929" i="8"/>
  <c r="D924" i="8"/>
  <c r="D925" i="8"/>
  <c r="D852" i="8"/>
  <c r="D829" i="8"/>
  <c r="D795" i="8"/>
  <c r="D790" i="8"/>
  <c r="D785" i="8"/>
  <c r="D771" i="8"/>
  <c r="D740" i="8"/>
  <c r="D666" i="8"/>
  <c r="D610" i="8"/>
  <c r="D603" i="8"/>
  <c r="D594" i="8"/>
  <c r="D572" i="8"/>
  <c r="D548" i="8"/>
  <c r="D520" i="8"/>
  <c r="D500" i="8"/>
  <c r="D462" i="8"/>
  <c r="D445" i="8"/>
  <c r="D416" i="8"/>
  <c r="D382" i="8"/>
  <c r="D299" i="8"/>
  <c r="D278" i="8"/>
  <c r="D261" i="8"/>
  <c r="D231" i="8"/>
  <c r="D208" i="8"/>
  <c r="D209" i="8"/>
  <c r="D193" i="8"/>
  <c r="D170" i="8"/>
  <c r="D84" i="8"/>
  <c r="D80" i="8"/>
  <c r="D381" i="8"/>
  <c r="D2664" i="8"/>
  <c r="D160" i="8"/>
  <c r="D2353" i="8"/>
  <c r="D1256" i="8"/>
  <c r="D961" i="8"/>
  <c r="D847" i="8"/>
  <c r="D685" i="8"/>
  <c r="D672" i="8"/>
  <c r="D555" i="8"/>
  <c r="D267" i="8"/>
  <c r="D162" i="8"/>
  <c r="D163" i="8"/>
  <c r="D3811" i="8"/>
  <c r="D36" i="8"/>
  <c r="D25" i="8"/>
  <c r="D23" i="8"/>
  <c r="D1000" i="8"/>
  <c r="D223" i="8"/>
  <c r="D204" i="8"/>
  <c r="D52" i="8"/>
  <c r="D3759" i="8"/>
  <c r="D927" i="8"/>
  <c r="D697" i="8"/>
  <c r="D512" i="8"/>
  <c r="D499" i="8"/>
  <c r="D412" i="8"/>
  <c r="D106" i="8"/>
  <c r="D85" i="8"/>
  <c r="D3599" i="8"/>
  <c r="D2896" i="8"/>
  <c r="D1944" i="8"/>
  <c r="D1726" i="8"/>
  <c r="D1528" i="8"/>
  <c r="D1392" i="8"/>
  <c r="D1326" i="8"/>
  <c r="D1264" i="8"/>
  <c r="D1090" i="8"/>
  <c r="D1068" i="8"/>
  <c r="D1037" i="8"/>
  <c r="D981" i="8"/>
  <c r="D915" i="8"/>
  <c r="D875" i="8"/>
  <c r="D810" i="8"/>
  <c r="D690" i="8"/>
  <c r="D596" i="8"/>
  <c r="D595" i="8"/>
  <c r="D578" i="8"/>
  <c r="D568" i="8"/>
  <c r="D557" i="8"/>
  <c r="D495" i="8"/>
  <c r="D434" i="8"/>
  <c r="D369" i="8"/>
  <c r="D320" i="8"/>
  <c r="D172" i="8"/>
  <c r="D149" i="8"/>
  <c r="D125" i="8"/>
  <c r="D118" i="8"/>
  <c r="D101" i="8"/>
  <c r="D99" i="8"/>
  <c r="D1575" i="8"/>
  <c r="D1026" i="8"/>
  <c r="D781" i="8"/>
  <c r="D1994" i="8"/>
  <c r="D436" i="8"/>
  <c r="D2453" i="8"/>
  <c r="D1433" i="8"/>
  <c r="D1761" i="8"/>
  <c r="D1507" i="8"/>
  <c r="D1417" i="8"/>
  <c r="D1322" i="8"/>
  <c r="D1151" i="8"/>
  <c r="D1111" i="8"/>
  <c r="D1017" i="8"/>
  <c r="D1007" i="8"/>
  <c r="D979" i="8"/>
  <c r="D937" i="8"/>
  <c r="D812" i="8"/>
  <c r="D757" i="8"/>
  <c r="D700" i="8"/>
  <c r="D488" i="8"/>
  <c r="D461" i="8"/>
  <c r="D405" i="8"/>
  <c r="D393" i="8"/>
  <c r="D301" i="8"/>
  <c r="D288" i="8"/>
  <c r="D233" i="8"/>
  <c r="D197" i="8"/>
  <c r="D3458" i="8"/>
  <c r="D2362" i="8"/>
  <c r="D1194" i="8"/>
  <c r="D286" i="8"/>
  <c r="D938" i="8"/>
  <c r="D1691" i="8"/>
  <c r="D1629" i="8"/>
  <c r="D275" i="8"/>
  <c r="D3329" i="8"/>
  <c r="D104" i="8"/>
  <c r="D2719" i="8"/>
  <c r="D2458" i="8"/>
  <c r="D2331" i="8"/>
  <c r="D2300" i="8"/>
  <c r="D2246" i="8"/>
  <c r="D2242" i="8"/>
  <c r="D2196" i="8"/>
  <c r="D2102" i="8"/>
  <c r="D1753" i="8"/>
  <c r="D1690" i="8"/>
  <c r="D1634" i="8"/>
  <c r="D1547" i="8"/>
  <c r="D1524" i="8"/>
  <c r="D1469" i="8"/>
  <c r="D1456" i="8"/>
  <c r="D1423" i="8"/>
  <c r="D1145" i="8"/>
  <c r="D1119" i="8"/>
  <c r="D1043" i="8"/>
  <c r="D958" i="8"/>
  <c r="D911" i="8"/>
  <c r="D905" i="8"/>
  <c r="D854" i="8"/>
  <c r="D846" i="8"/>
  <c r="D774" i="8"/>
  <c r="D775" i="8"/>
  <c r="D752" i="8"/>
  <c r="D704" i="8"/>
  <c r="D658" i="8"/>
  <c r="D644" i="8"/>
  <c r="D633" i="8"/>
  <c r="D617" i="8"/>
  <c r="D592" i="8"/>
  <c r="D576" i="8"/>
  <c r="D553" i="8"/>
  <c r="D551" i="8"/>
  <c r="D545" i="8"/>
  <c r="D505" i="8"/>
  <c r="D490" i="8"/>
  <c r="D465" i="8"/>
  <c r="D437" i="8"/>
  <c r="D419" i="8"/>
  <c r="D392" i="8"/>
  <c r="D380" i="8"/>
  <c r="D362" i="8"/>
  <c r="D350" i="8"/>
  <c r="D308" i="8"/>
  <c r="D281" i="8"/>
  <c r="D265" i="8"/>
  <c r="D260" i="8"/>
  <c r="D242" i="8"/>
  <c r="D206" i="8"/>
  <c r="D173" i="8"/>
  <c r="D95" i="8"/>
  <c r="D78" i="8"/>
  <c r="D837" i="8"/>
  <c r="D609" i="8"/>
  <c r="D547" i="8"/>
  <c r="D950" i="8"/>
  <c r="D634" i="8"/>
  <c r="D439" i="8"/>
  <c r="D18" i="8"/>
  <c r="D1742" i="8"/>
  <c r="D1998" i="8"/>
  <c r="D1660" i="8"/>
  <c r="D397" i="8"/>
  <c r="D27" i="8"/>
  <c r="D2989" i="8"/>
  <c r="D2482" i="8"/>
  <c r="D2219" i="8"/>
  <c r="D2123" i="8"/>
  <c r="D1872" i="8"/>
  <c r="D1615" i="8"/>
  <c r="D1549" i="8"/>
  <c r="D1530" i="8"/>
  <c r="D1374" i="8"/>
  <c r="D1373" i="8"/>
  <c r="D1338" i="8"/>
  <c r="D1321" i="8"/>
  <c r="D1225" i="8"/>
  <c r="D943" i="8"/>
  <c r="D917" i="8"/>
  <c r="D842" i="8"/>
  <c r="D809" i="8"/>
  <c r="D788" i="8"/>
  <c r="D786" i="8"/>
  <c r="D719" i="8"/>
  <c r="D714" i="8"/>
  <c r="D615" i="8"/>
  <c r="D602" i="8"/>
  <c r="D577" i="8"/>
  <c r="D455" i="8"/>
  <c r="D447" i="8"/>
  <c r="D435" i="8"/>
  <c r="D433" i="8"/>
  <c r="D389" i="8"/>
  <c r="D366" i="8"/>
  <c r="D361" i="8"/>
  <c r="D355" i="8"/>
  <c r="D333" i="8"/>
  <c r="D276" i="8"/>
  <c r="D270" i="8"/>
  <c r="D227" i="8"/>
  <c r="D198" i="8"/>
  <c r="D175" i="8"/>
  <c r="D128" i="8"/>
  <c r="D57" i="8"/>
  <c r="D46" i="8"/>
  <c r="D264" i="8"/>
  <c r="D40" i="8"/>
  <c r="D524" i="8"/>
  <c r="D302" i="8"/>
  <c r="D119" i="8"/>
  <c r="D1931" i="8"/>
  <c r="D1764" i="8"/>
  <c r="D817" i="8"/>
  <c r="D487" i="8"/>
  <c r="D122" i="8"/>
  <c r="D318" i="8"/>
  <c r="D2647" i="8"/>
  <c r="D3457" i="8"/>
  <c r="D2958" i="8"/>
  <c r="D2871" i="8"/>
  <c r="D2794" i="8"/>
  <c r="D2540" i="8"/>
  <c r="D2498" i="8"/>
  <c r="D2352" i="8"/>
  <c r="D2338" i="8"/>
  <c r="D2278" i="8"/>
  <c r="D2271" i="8"/>
  <c r="D2236" i="8"/>
  <c r="D2127" i="8"/>
  <c r="D2106" i="8"/>
  <c r="D1862" i="8"/>
  <c r="D1744" i="8"/>
  <c r="D1616" i="8"/>
  <c r="D1582" i="8"/>
  <c r="D1581" i="8"/>
  <c r="D1574" i="8"/>
  <c r="D1555" i="8"/>
  <c r="D1527" i="8"/>
  <c r="D1484" i="8"/>
  <c r="D1452" i="8"/>
  <c r="D1451" i="8"/>
  <c r="D1421" i="8"/>
  <c r="D1329" i="8"/>
  <c r="D1327" i="8"/>
  <c r="D1301" i="8"/>
  <c r="D1277" i="8"/>
  <c r="D1240" i="8"/>
  <c r="D1211" i="8"/>
  <c r="D1137" i="8"/>
  <c r="D1020" i="8"/>
  <c r="D1014" i="8"/>
  <c r="D972" i="8"/>
  <c r="D953" i="8"/>
  <c r="D893" i="8"/>
  <c r="D835" i="8"/>
  <c r="D789" i="8"/>
  <c r="D787" i="8"/>
  <c r="D713" i="8"/>
  <c r="D706" i="8"/>
  <c r="D601" i="8"/>
  <c r="D598" i="8"/>
  <c r="D573" i="8"/>
  <c r="D550" i="8"/>
  <c r="D463" i="8"/>
  <c r="D457" i="8"/>
  <c r="D440" i="8"/>
  <c r="D348" i="8"/>
  <c r="D331" i="8"/>
  <c r="D287" i="8"/>
  <c r="D215" i="8"/>
  <c r="D199" i="8"/>
  <c r="D140" i="8"/>
  <c r="D1173" i="8"/>
  <c r="D1595" i="8"/>
  <c r="D1147" i="8"/>
  <c r="D96" i="8"/>
  <c r="D1895" i="8"/>
  <c r="D1719" i="8"/>
  <c r="D1696" i="8"/>
  <c r="D1697" i="8"/>
  <c r="D1658" i="8"/>
  <c r="D1238" i="8"/>
  <c r="D1030" i="8"/>
  <c r="D876" i="8"/>
  <c r="D745" i="8"/>
  <c r="D691" i="8"/>
  <c r="D581" i="8"/>
  <c r="D450" i="8"/>
  <c r="D63" i="8"/>
  <c r="D1418" i="8"/>
  <c r="D1072" i="8"/>
  <c r="D769" i="8"/>
  <c r="D709" i="8"/>
  <c r="D679" i="8"/>
  <c r="D3702" i="8"/>
  <c r="D2734" i="8"/>
  <c r="D2532" i="8"/>
  <c r="D2503" i="8"/>
  <c r="D2268" i="8"/>
  <c r="D2245" i="8"/>
  <c r="D1922" i="8"/>
  <c r="D1881" i="8"/>
  <c r="D1766" i="8"/>
  <c r="D1746" i="8"/>
  <c r="D1738" i="8"/>
  <c r="D1620" i="8"/>
  <c r="D1540" i="8"/>
  <c r="D1449" i="8"/>
  <c r="D1419" i="8"/>
  <c r="D1403" i="8"/>
  <c r="D1404" i="8"/>
  <c r="D1213" i="8"/>
  <c r="D1161" i="8"/>
  <c r="D1146" i="8"/>
  <c r="D1132" i="8"/>
  <c r="D1065" i="8"/>
  <c r="D998" i="8"/>
  <c r="D934" i="8"/>
  <c r="D920" i="8"/>
  <c r="D733" i="8"/>
  <c r="D689" i="8"/>
  <c r="D657" i="8"/>
  <c r="D624" i="8"/>
  <c r="D597" i="8"/>
  <c r="D584" i="8"/>
  <c r="D583" i="8"/>
  <c r="D473" i="8"/>
  <c r="D470" i="8"/>
  <c r="D444" i="8"/>
  <c r="D423" i="8"/>
  <c r="D201" i="8"/>
  <c r="D146" i="8"/>
  <c r="D1833" i="8"/>
  <c r="D1089" i="8"/>
  <c r="D2046" i="8"/>
  <c r="D1613" i="8"/>
  <c r="D1187" i="8"/>
  <c r="D891" i="8"/>
  <c r="D517" i="8"/>
  <c r="D237" i="8"/>
  <c r="D144" i="8"/>
  <c r="D31" i="8"/>
  <c r="D2004" i="8"/>
  <c r="D1779" i="8"/>
  <c r="D976" i="8"/>
  <c r="D796" i="8"/>
  <c r="D426" i="8"/>
  <c r="D234" i="8"/>
  <c r="D1343" i="8"/>
  <c r="D820" i="8"/>
  <c r="D736" i="8"/>
  <c r="D452" i="8"/>
  <c r="D297" i="8"/>
  <c r="D246" i="8"/>
  <c r="D3770" i="8"/>
  <c r="D3577" i="8"/>
  <c r="D3447" i="8"/>
  <c r="D3049" i="8"/>
  <c r="D2840" i="8"/>
  <c r="D2628" i="8"/>
  <c r="D2617" i="8"/>
  <c r="D2570" i="8"/>
  <c r="D2550" i="8"/>
  <c r="D2348" i="8"/>
  <c r="D2307" i="8"/>
  <c r="D2266" i="8"/>
  <c r="D2249" i="8"/>
  <c r="D2238" i="8"/>
  <c r="D2141" i="8"/>
  <c r="D2136" i="8"/>
  <c r="D1987" i="8"/>
  <c r="D1971" i="8"/>
  <c r="D1923" i="8"/>
  <c r="D1889" i="8"/>
  <c r="D1868" i="8"/>
  <c r="D1841" i="8"/>
  <c r="D1832" i="8"/>
  <c r="D1827" i="8"/>
  <c r="D1818" i="8"/>
  <c r="D1806" i="8"/>
  <c r="D1784" i="8"/>
  <c r="D1769" i="8"/>
  <c r="D1751" i="8"/>
  <c r="D1752" i="8"/>
  <c r="D1669" i="8"/>
  <c r="D1663" i="8"/>
  <c r="D1637" i="8"/>
  <c r="D1631" i="8"/>
  <c r="D1598" i="8"/>
  <c r="D1504" i="8"/>
  <c r="D1490" i="8"/>
  <c r="D1429" i="8"/>
  <c r="D1425" i="8"/>
  <c r="D1422" i="8"/>
  <c r="D1361" i="8"/>
  <c r="D1276" i="8"/>
  <c r="D1270" i="8"/>
  <c r="D1265" i="8"/>
  <c r="D1255" i="8"/>
  <c r="D1252" i="8"/>
  <c r="D1247" i="8"/>
  <c r="D1186" i="8"/>
  <c r="D1159" i="8"/>
  <c r="D1156" i="8"/>
  <c r="D1135" i="8"/>
  <c r="D1125" i="8"/>
  <c r="D1118" i="8"/>
  <c r="D1052" i="8"/>
  <c r="D1041" i="8"/>
  <c r="D1019" i="8"/>
  <c r="D941" i="8"/>
  <c r="D907" i="8"/>
  <c r="D865" i="8"/>
  <c r="D843" i="8"/>
  <c r="D841" i="8"/>
  <c r="D839" i="8"/>
  <c r="D825" i="8"/>
  <c r="D822" i="8"/>
  <c r="D814" i="8"/>
  <c r="D811" i="8"/>
  <c r="D797" i="8"/>
  <c r="D762" i="8"/>
  <c r="D763" i="8"/>
  <c r="D753" i="8"/>
  <c r="D751" i="8"/>
  <c r="D726" i="8"/>
  <c r="D724" i="8"/>
  <c r="D723" i="8"/>
  <c r="D677" i="8"/>
  <c r="D661" i="8"/>
  <c r="D631" i="8"/>
  <c r="D630" i="8"/>
  <c r="D544" i="8"/>
  <c r="D537" i="8"/>
  <c r="D533" i="8"/>
  <c r="D510" i="8"/>
  <c r="D478" i="8"/>
  <c r="D430" i="8"/>
  <c r="D407" i="8"/>
  <c r="D349" i="8"/>
  <c r="D338" i="8"/>
  <c r="D324" i="8"/>
  <c r="D138" i="8"/>
  <c r="D90" i="8"/>
  <c r="D82" i="8"/>
  <c r="D2273" i="8"/>
  <c r="D226" i="8"/>
  <c r="D34" i="8"/>
  <c r="D2001" i="8"/>
  <c r="D1919" i="8"/>
  <c r="D1882" i="8"/>
  <c r="D1825" i="8"/>
  <c r="D1391" i="8"/>
  <c r="D1303" i="8"/>
  <c r="D1283" i="8"/>
  <c r="D895" i="8"/>
  <c r="D764" i="8"/>
  <c r="D765" i="8"/>
  <c r="D659" i="8"/>
  <c r="D530" i="8"/>
  <c r="D239" i="8"/>
  <c r="D28" i="8"/>
  <c r="D2890" i="8"/>
  <c r="D2434" i="8"/>
  <c r="D2365" i="8"/>
  <c r="D2021" i="8"/>
  <c r="D1963" i="8"/>
  <c r="D1239" i="8"/>
  <c r="D1226" i="8"/>
  <c r="D1035" i="8"/>
  <c r="D2584" i="8"/>
  <c r="D1362" i="8"/>
  <c r="D1166" i="8"/>
  <c r="D486" i="8"/>
  <c r="D2964" i="8"/>
  <c r="D2862" i="8"/>
  <c r="D2829" i="8"/>
  <c r="D2801" i="8"/>
  <c r="D2752" i="8"/>
  <c r="D2410" i="8"/>
  <c r="D2397" i="8"/>
  <c r="D2384" i="8"/>
  <c r="D2289" i="8"/>
  <c r="D2252" i="8"/>
  <c r="D2178" i="8"/>
  <c r="D2138" i="8"/>
  <c r="D2119" i="8"/>
  <c r="D2048" i="8"/>
  <c r="D1834" i="8"/>
  <c r="D1729" i="8"/>
  <c r="D1716" i="8"/>
  <c r="D1707" i="8"/>
  <c r="D1703" i="8"/>
  <c r="D1649" i="8"/>
  <c r="D1590" i="8"/>
  <c r="D1545" i="8"/>
  <c r="D1525" i="8"/>
  <c r="D1466" i="8"/>
  <c r="D1442" i="8"/>
  <c r="D1424" i="8"/>
  <c r="D1281" i="8"/>
  <c r="D1203" i="8"/>
  <c r="D1189" i="8"/>
  <c r="D1143" i="8"/>
  <c r="D1112" i="8"/>
  <c r="D1084" i="8"/>
  <c r="D1003" i="8"/>
  <c r="D951" i="8"/>
  <c r="D919" i="8"/>
  <c r="D913" i="8"/>
  <c r="D902" i="8"/>
  <c r="D833" i="8"/>
  <c r="D821" i="8"/>
  <c r="D808" i="8"/>
  <c r="D782" i="8"/>
  <c r="D722" i="8"/>
  <c r="D665" i="8"/>
  <c r="D623" i="8"/>
  <c r="D600" i="8"/>
  <c r="D569" i="8"/>
  <c r="D543" i="8"/>
  <c r="D538" i="8"/>
  <c r="D525" i="8"/>
  <c r="D359" i="8"/>
  <c r="D328" i="8"/>
  <c r="D263" i="8"/>
  <c r="D249" i="8"/>
  <c r="D45" i="8"/>
  <c r="D2975" i="8"/>
  <c r="D942" i="8"/>
  <c r="D884" i="8"/>
  <c r="D816" i="8"/>
  <c r="D737" i="8"/>
  <c r="D516" i="8"/>
  <c r="D386" i="8"/>
  <c r="D2049" i="8"/>
  <c r="D1376" i="8"/>
  <c r="D1140" i="8"/>
  <c r="D1015" i="8"/>
  <c r="D643" i="8"/>
  <c r="D1104" i="8"/>
  <c r="D3282" i="8"/>
  <c r="D2111" i="8"/>
  <c r="D2097" i="8"/>
  <c r="D1689" i="8"/>
  <c r="D1687" i="8"/>
  <c r="D1628" i="8"/>
  <c r="D1617" i="8"/>
  <c r="D1611" i="8"/>
  <c r="D1446" i="8"/>
  <c r="D498" i="8"/>
  <c r="D448" i="8"/>
  <c r="D408" i="8"/>
  <c r="D319" i="8"/>
  <c r="D254" i="8"/>
  <c r="D2491" i="8"/>
  <c r="D853" i="8"/>
  <c r="D655" i="8"/>
  <c r="D1018" i="8"/>
  <c r="D1185" i="8"/>
  <c r="D3765" i="8"/>
  <c r="D3589" i="8"/>
  <c r="D3440" i="8"/>
  <c r="D3351" i="8"/>
  <c r="D3271" i="8"/>
  <c r="D3250" i="8"/>
  <c r="D3244" i="8"/>
  <c r="D2924" i="8"/>
  <c r="D2914" i="8"/>
  <c r="D2739" i="8"/>
  <c r="D2724" i="8"/>
  <c r="D2704" i="8"/>
  <c r="D2690" i="8"/>
  <c r="D2680" i="8"/>
  <c r="D2543" i="8"/>
  <c r="D2381" i="8"/>
  <c r="D2293" i="8"/>
  <c r="D2244" i="8"/>
  <c r="D2215" i="8"/>
  <c r="D2210" i="8"/>
  <c r="D2209" i="8"/>
  <c r="D2130" i="8"/>
  <c r="D2086" i="8"/>
  <c r="D2080" i="8"/>
  <c r="D2041" i="8"/>
  <c r="D2028" i="8"/>
  <c r="D2026" i="8"/>
  <c r="D1990" i="8"/>
  <c r="D1980" i="8"/>
  <c r="D1975" i="8"/>
  <c r="D1955" i="8"/>
  <c r="D1936" i="8"/>
  <c r="D1920" i="8"/>
  <c r="D1900" i="8"/>
  <c r="D1856" i="8"/>
  <c r="D1798" i="8"/>
  <c r="D1799" i="8"/>
  <c r="D1757" i="8"/>
  <c r="D1732" i="8"/>
  <c r="D1721" i="8"/>
  <c r="D1667" i="8"/>
  <c r="D1596" i="8"/>
  <c r="D1544" i="8"/>
  <c r="D1533" i="8"/>
  <c r="D1513" i="8"/>
  <c r="D1486" i="8"/>
  <c r="D1475" i="8"/>
  <c r="D1470" i="8"/>
  <c r="D1463" i="8"/>
  <c r="D1395" i="8"/>
  <c r="D1387" i="8"/>
  <c r="D1341" i="8"/>
  <c r="D1335" i="8"/>
  <c r="D1323" i="8"/>
  <c r="D1307" i="8"/>
  <c r="D1304" i="8"/>
  <c r="D1297" i="8"/>
  <c r="D1278" i="8"/>
  <c r="D1272" i="8"/>
  <c r="D1253" i="8"/>
  <c r="D1254" i="8"/>
  <c r="D1248" i="8"/>
  <c r="D1242" i="8"/>
  <c r="D1205" i="8"/>
  <c r="D1202" i="8"/>
  <c r="D1157" i="8"/>
  <c r="D1149" i="8"/>
  <c r="D1144" i="8"/>
  <c r="D1116" i="8"/>
  <c r="D1096" i="8"/>
  <c r="D1088" i="8"/>
  <c r="D1086" i="8"/>
  <c r="D1045" i="8"/>
  <c r="D1032" i="8"/>
  <c r="D1021" i="8"/>
  <c r="D957" i="8"/>
  <c r="D923" i="8"/>
  <c r="D886" i="8"/>
  <c r="D844" i="8"/>
  <c r="D815" i="8"/>
  <c r="D768" i="8"/>
  <c r="D755" i="8"/>
  <c r="D749" i="8"/>
  <c r="D741" i="8"/>
  <c r="D703" i="8"/>
  <c r="D673" i="8"/>
  <c r="D647" i="8"/>
  <c r="D642" i="8"/>
  <c r="D587" i="8"/>
  <c r="D534" i="8"/>
  <c r="D406" i="8"/>
  <c r="D404" i="8"/>
  <c r="D398" i="8"/>
  <c r="D391" i="8"/>
  <c r="D353" i="8"/>
  <c r="D305" i="8"/>
  <c r="D292" i="8"/>
  <c r="D285" i="8"/>
  <c r="D177" i="8"/>
  <c r="D130" i="8"/>
  <c r="D64" i="8"/>
  <c r="D2161" i="8"/>
  <c r="D1814" i="8"/>
  <c r="D1406" i="8"/>
  <c r="D1879" i="8"/>
  <c r="D1603" i="8"/>
  <c r="D1577" i="8"/>
  <c r="D1351" i="8"/>
  <c r="D1336" i="8"/>
  <c r="D1271" i="8"/>
  <c r="D1122" i="8"/>
  <c r="D1040" i="8"/>
  <c r="D984" i="8"/>
  <c r="D947" i="8"/>
  <c r="D909" i="8"/>
  <c r="D668" i="8"/>
  <c r="D626" i="8"/>
  <c r="D611" i="8"/>
  <c r="D504" i="8"/>
  <c r="D420" i="8"/>
  <c r="D252" i="8"/>
  <c r="D171" i="8"/>
  <c r="D2977" i="8"/>
  <c r="D2932" i="8"/>
  <c r="D2693" i="8"/>
  <c r="D2436" i="8"/>
  <c r="D1051" i="8"/>
  <c r="D1073" i="8"/>
  <c r="D1036" i="8"/>
  <c r="D931" i="8"/>
  <c r="D889" i="8"/>
  <c r="D400" i="8"/>
  <c r="D3624" i="8"/>
  <c r="D3251" i="8"/>
  <c r="D3045" i="8"/>
  <c r="D2974" i="8"/>
  <c r="D2905" i="8"/>
  <c r="D2826" i="8"/>
  <c r="D2807" i="8"/>
  <c r="D2759" i="8"/>
  <c r="D2656" i="8"/>
  <c r="D2619" i="8"/>
  <c r="D2435" i="8"/>
  <c r="D2346" i="8"/>
  <c r="D2270" i="8"/>
  <c r="D2253" i="8"/>
  <c r="D2239" i="8"/>
  <c r="D2231" i="8"/>
  <c r="D2220" i="8"/>
  <c r="D2213" i="8"/>
  <c r="D2187" i="8"/>
  <c r="D2073" i="8"/>
  <c r="D2074" i="8"/>
  <c r="D2065" i="8"/>
  <c r="D2037" i="8"/>
  <c r="D1786" i="8"/>
  <c r="D1651" i="8"/>
  <c r="D1635" i="8"/>
  <c r="D1554" i="8"/>
  <c r="D1346" i="8"/>
  <c r="D1331" i="8"/>
  <c r="D1300" i="8"/>
  <c r="D1263" i="8"/>
  <c r="D1259" i="8"/>
  <c r="D1208" i="8"/>
  <c r="D1184" i="8"/>
  <c r="D1106" i="8"/>
  <c r="D1069" i="8"/>
  <c r="D1038" i="8"/>
  <c r="D963" i="8"/>
  <c r="D940" i="8"/>
  <c r="D901" i="8"/>
  <c r="D874" i="8"/>
  <c r="D870" i="8"/>
  <c r="D834" i="8"/>
  <c r="D807" i="8"/>
  <c r="D718" i="8"/>
  <c r="D675" i="8"/>
  <c r="D674" i="8"/>
  <c r="D663" i="8"/>
  <c r="D652" i="8"/>
  <c r="D638" i="8"/>
  <c r="D637" i="8"/>
  <c r="D628" i="8"/>
  <c r="D579" i="8"/>
  <c r="D567" i="8"/>
  <c r="D528" i="8"/>
  <c r="D527" i="8"/>
  <c r="D378" i="8"/>
  <c r="D336" i="8"/>
  <c r="D240" i="8"/>
  <c r="D202" i="8"/>
  <c r="D15" i="8"/>
  <c r="D351" i="8"/>
  <c r="D3320" i="8"/>
  <c r="D2938" i="8"/>
  <c r="D2166" i="8"/>
  <c r="D1831" i="8"/>
  <c r="D1385" i="8"/>
  <c r="D1192" i="8"/>
  <c r="D1177" i="8"/>
  <c r="D289" i="8"/>
  <c r="D194" i="8"/>
  <c r="D2069" i="8"/>
  <c r="D2068" i="8"/>
  <c r="D1612" i="8"/>
  <c r="D1319" i="8"/>
  <c r="D1227" i="8"/>
  <c r="D273" i="8"/>
  <c r="D2566" i="8"/>
  <c r="D2425" i="8"/>
  <c r="D2398" i="8"/>
  <c r="D2286" i="8"/>
  <c r="D2198" i="8"/>
  <c r="D2071" i="8"/>
  <c r="D1587" i="8"/>
  <c r="D1476" i="8"/>
  <c r="D1468" i="8"/>
  <c r="D1375" i="8"/>
  <c r="D1167" i="8"/>
  <c r="D1059" i="8"/>
  <c r="D990" i="8"/>
  <c r="D678" i="8"/>
  <c r="D468" i="8"/>
  <c r="D341" i="8"/>
  <c r="D274" i="8"/>
  <c r="D2864" i="8"/>
  <c r="D2152" i="8"/>
  <c r="D464" i="8"/>
  <c r="D3638" i="8"/>
  <c r="D3485" i="8"/>
  <c r="D3450" i="8"/>
  <c r="D3391" i="8"/>
  <c r="D3031" i="8"/>
  <c r="D3029" i="8"/>
  <c r="D2962" i="8"/>
  <c r="D2963" i="8"/>
  <c r="D2936" i="8"/>
  <c r="D2861" i="8"/>
  <c r="D2838" i="8"/>
  <c r="D2749" i="8"/>
  <c r="D2745" i="8"/>
  <c r="D2685" i="8"/>
  <c r="D2615" i="8"/>
  <c r="D2553" i="8"/>
  <c r="D2524" i="8"/>
  <c r="D2493" i="8"/>
  <c r="D2488" i="8"/>
  <c r="D2467" i="8"/>
  <c r="D2465" i="8"/>
  <c r="D2447" i="8"/>
  <c r="D2417" i="8"/>
  <c r="D2390" i="8"/>
  <c r="D2295" i="8"/>
  <c r="D2264" i="8"/>
  <c r="D2263" i="8"/>
  <c r="D2251" i="8"/>
  <c r="D2230" i="8"/>
  <c r="D2221" i="8"/>
  <c r="D2197" i="8"/>
  <c r="D2190" i="8"/>
  <c r="D2182" i="8"/>
  <c r="D2169" i="8"/>
  <c r="D2125" i="8"/>
  <c r="D2075" i="8"/>
  <c r="D2042" i="8"/>
  <c r="D2038" i="8"/>
  <c r="D2031" i="8"/>
  <c r="D1983" i="8"/>
  <c r="D1970" i="8"/>
  <c r="D1956" i="8"/>
  <c r="D1942" i="8"/>
  <c r="D1937" i="8"/>
  <c r="D1912" i="8"/>
  <c r="D1892" i="8"/>
  <c r="D1890" i="8"/>
  <c r="D1885" i="8"/>
  <c r="D1878" i="8"/>
  <c r="D1861" i="8"/>
  <c r="D1836" i="8"/>
  <c r="D1835" i="8"/>
  <c r="D1801" i="8"/>
  <c r="D1755" i="8"/>
  <c r="D1754" i="8"/>
  <c r="D1728" i="8"/>
  <c r="D1714" i="8"/>
  <c r="D1713" i="8"/>
  <c r="D1630" i="8"/>
  <c r="D1623" i="8"/>
  <c r="D1608" i="8"/>
  <c r="D1602" i="8"/>
  <c r="D1594" i="8"/>
  <c r="D1583" i="8"/>
  <c r="D1568" i="8"/>
  <c r="D1567" i="8"/>
  <c r="D1561" i="8"/>
  <c r="D1546" i="8"/>
  <c r="D1498" i="8"/>
  <c r="D1478" i="8"/>
  <c r="D1464" i="8"/>
  <c r="D1444" i="8"/>
  <c r="D1441" i="8"/>
  <c r="D1371" i="8"/>
  <c r="D1364" i="8"/>
  <c r="D1360" i="8"/>
  <c r="D1359" i="8"/>
  <c r="D1337" i="8"/>
  <c r="D1320" i="8"/>
  <c r="D1285" i="8"/>
  <c r="D1250" i="8"/>
  <c r="D1222" i="8"/>
  <c r="D1215" i="8"/>
  <c r="D1197" i="8"/>
  <c r="D1190" i="8"/>
  <c r="D1181" i="8"/>
  <c r="D1158" i="8"/>
  <c r="D1110" i="8"/>
  <c r="D1095" i="8"/>
  <c r="D1071" i="8"/>
  <c r="D1066" i="8"/>
  <c r="D949" i="8"/>
  <c r="D935" i="8"/>
  <c r="D896" i="8"/>
  <c r="D894" i="8"/>
  <c r="D887" i="8"/>
  <c r="D882" i="8"/>
  <c r="D871" i="8"/>
  <c r="D858" i="8"/>
  <c r="D856" i="8"/>
  <c r="D855" i="8"/>
  <c r="D838" i="8"/>
  <c r="D824" i="8"/>
  <c r="D743" i="8"/>
  <c r="D739" i="8"/>
  <c r="D728" i="8"/>
  <c r="D708" i="8"/>
  <c r="D680" i="8"/>
  <c r="D669" i="8"/>
  <c r="D660" i="8"/>
  <c r="D648" i="8"/>
  <c r="D621" i="8"/>
  <c r="D620" i="8"/>
  <c r="D614" i="8"/>
  <c r="D612" i="8"/>
  <c r="D608" i="8"/>
  <c r="D604" i="8"/>
  <c r="D560" i="8"/>
  <c r="D522" i="8"/>
  <c r="D511" i="8"/>
  <c r="D449" i="8"/>
  <c r="D413" i="8"/>
  <c r="D402" i="8"/>
  <c r="D340" i="8"/>
  <c r="D329" i="8"/>
  <c r="D294" i="8"/>
  <c r="D255" i="8"/>
  <c r="D250" i="8"/>
  <c r="D65" i="8"/>
  <c r="D3046" i="8"/>
  <c r="D2956" i="8"/>
  <c r="D1852" i="8"/>
  <c r="D1659" i="8"/>
  <c r="D1058" i="8"/>
  <c r="D1002" i="8"/>
  <c r="D2903" i="8"/>
  <c r="D3456" i="8"/>
  <c r="D2839" i="8"/>
  <c r="D2797" i="8"/>
  <c r="D2709" i="8"/>
  <c r="D2345" i="8"/>
  <c r="D2282" i="8"/>
  <c r="D2121" i="8"/>
  <c r="D2084" i="8"/>
  <c r="D1960" i="8"/>
  <c r="D1680" i="8"/>
  <c r="D1665" i="8"/>
  <c r="D1534" i="8"/>
  <c r="D1502" i="8"/>
  <c r="D1459" i="8"/>
  <c r="D1347" i="8"/>
  <c r="D1262" i="8"/>
  <c r="D1080" i="8"/>
  <c r="D692" i="8"/>
  <c r="D671" i="8"/>
  <c r="D493" i="8"/>
  <c r="D483" i="8"/>
  <c r="D395" i="8"/>
  <c r="D316" i="8"/>
  <c r="D317" i="8"/>
  <c r="D238" i="8"/>
  <c r="D2913" i="8"/>
  <c r="D2192" i="8"/>
  <c r="D2193" i="8"/>
  <c r="D2135" i="8"/>
  <c r="D1864" i="8"/>
  <c r="D1747" i="8"/>
  <c r="D1384" i="8"/>
  <c r="D1313" i="8"/>
  <c r="D1134" i="8"/>
  <c r="D1048" i="8"/>
  <c r="D910" i="8"/>
  <c r="D857" i="8"/>
  <c r="D636" i="8"/>
  <c r="D515" i="8"/>
  <c r="D290" i="8"/>
  <c r="D179" i="8"/>
  <c r="D180" i="8"/>
  <c r="D3378" i="8"/>
  <c r="D3253" i="8"/>
  <c r="D3185" i="8"/>
  <c r="D2879" i="8"/>
  <c r="D2606" i="8"/>
  <c r="D2572" i="8"/>
  <c r="D2490" i="8"/>
  <c r="D1991" i="8"/>
  <c r="D1458" i="8"/>
  <c r="D1400" i="8"/>
  <c r="D1380" i="8"/>
  <c r="D1273" i="8"/>
  <c r="D1269" i="8"/>
  <c r="D1148" i="8"/>
  <c r="D878" i="8"/>
  <c r="D1579" i="8"/>
  <c r="D3728" i="8"/>
  <c r="D3604" i="8"/>
  <c r="D3454" i="8"/>
  <c r="D3242" i="8"/>
  <c r="D3058" i="8"/>
  <c r="D3051" i="8"/>
  <c r="D3042" i="8"/>
  <c r="D2950" i="8"/>
  <c r="D2916" i="8"/>
  <c r="D2904" i="8"/>
  <c r="D2849" i="8"/>
  <c r="D2824" i="8"/>
  <c r="D2803" i="8"/>
  <c r="D2729" i="8"/>
  <c r="D2723" i="8"/>
  <c r="D2722" i="8"/>
  <c r="D2715" i="8"/>
  <c r="D2712" i="8"/>
  <c r="D2695" i="8"/>
  <c r="D2696" i="8"/>
  <c r="D2668" i="8"/>
  <c r="D2666" i="8"/>
  <c r="D2650" i="8"/>
  <c r="D2637" i="8"/>
  <c r="D2568" i="8"/>
  <c r="D2561" i="8"/>
  <c r="D2548" i="8"/>
  <c r="D2549" i="8"/>
  <c r="D2481" i="8"/>
  <c r="D2462" i="8"/>
  <c r="D2394" i="8"/>
  <c r="D2366" i="8"/>
  <c r="D2330" i="8"/>
  <c r="D2328" i="8"/>
  <c r="D2302" i="8"/>
  <c r="D2301" i="8"/>
  <c r="D2299" i="8"/>
  <c r="D2288" i="8"/>
  <c r="D2256" i="8"/>
  <c r="D2248" i="8"/>
  <c r="D2241" i="8"/>
  <c r="D2223" i="8"/>
  <c r="D2212" i="8"/>
  <c r="D2184" i="8"/>
  <c r="D2157" i="8"/>
  <c r="D2117" i="8"/>
  <c r="D2115" i="8"/>
  <c r="D2076" i="8"/>
  <c r="D2043" i="8"/>
  <c r="D2034" i="8"/>
  <c r="D2003" i="8"/>
  <c r="D2002" i="8"/>
  <c r="D1979" i="8"/>
  <c r="D1966" i="8"/>
  <c r="D1926" i="8"/>
  <c r="D1921" i="8"/>
  <c r="D1907" i="8"/>
  <c r="D1893" i="8"/>
  <c r="D1867" i="8"/>
  <c r="D1854" i="8"/>
  <c r="D1844" i="8"/>
  <c r="D1842" i="8"/>
  <c r="D1810" i="8"/>
  <c r="D1770" i="8"/>
  <c r="D1736" i="8"/>
  <c r="D1731" i="8"/>
  <c r="D1694" i="8"/>
  <c r="D1692" i="8"/>
  <c r="D1604" i="8"/>
  <c r="D1597" i="8"/>
  <c r="D1537" i="8"/>
  <c r="D1515" i="8"/>
  <c r="D1493" i="8"/>
  <c r="D1488" i="8"/>
  <c r="D1460" i="8"/>
  <c r="D1453" i="8"/>
  <c r="D1412" i="8"/>
  <c r="D1365" i="8"/>
  <c r="D1288" i="8"/>
  <c r="D1218" i="8"/>
  <c r="D1172" i="8"/>
  <c r="D1152" i="8"/>
  <c r="D1141" i="8"/>
  <c r="D1113" i="8"/>
  <c r="D1063" i="8"/>
  <c r="D1055" i="8"/>
  <c r="D1047" i="8"/>
  <c r="D997" i="8"/>
  <c r="D995" i="8"/>
  <c r="D982" i="8"/>
  <c r="D952" i="8"/>
  <c r="D926" i="8"/>
  <c r="D921" i="8"/>
  <c r="D906" i="8"/>
  <c r="D880" i="8"/>
  <c r="D850" i="8"/>
  <c r="D826" i="8"/>
  <c r="D823" i="8"/>
  <c r="D813" i="8"/>
  <c r="D776" i="8"/>
  <c r="D754" i="8"/>
  <c r="D748" i="8"/>
  <c r="D747" i="8"/>
  <c r="D744" i="8"/>
  <c r="D731" i="8"/>
  <c r="D717" i="8"/>
  <c r="D687" i="8"/>
  <c r="D507" i="8"/>
  <c r="D503" i="8"/>
  <c r="D489" i="8"/>
  <c r="D458" i="8"/>
  <c r="D418" i="8"/>
  <c r="D358" i="8"/>
  <c r="D315" i="8"/>
  <c r="D97" i="8"/>
  <c r="D79" i="8"/>
  <c r="D256" i="8"/>
  <c r="D3830" i="8"/>
  <c r="D2907" i="8"/>
  <c r="D2683" i="8"/>
  <c r="D2684" i="8"/>
  <c r="D2653" i="8"/>
  <c r="D2457" i="8"/>
  <c r="D2240" i="8"/>
  <c r="D2096" i="8"/>
  <c r="D1601" i="8"/>
  <c r="D1176" i="8"/>
  <c r="D1013" i="8"/>
  <c r="D939" i="8"/>
  <c r="D558" i="8"/>
  <c r="D3678" i="8"/>
  <c r="D2802" i="8"/>
  <c r="D2706" i="8"/>
  <c r="D1896" i="8"/>
  <c r="D1720" i="8"/>
  <c r="D1710" i="8"/>
  <c r="D1711" i="8"/>
  <c r="D1671" i="8"/>
  <c r="D1520" i="8"/>
  <c r="D1306" i="8"/>
  <c r="D1228" i="8"/>
  <c r="D1100" i="8"/>
  <c r="D1031" i="8"/>
  <c r="D593" i="8"/>
  <c r="D368" i="8"/>
  <c r="D304" i="8"/>
  <c r="D230" i="8"/>
  <c r="D154" i="8"/>
  <c r="D243" i="8"/>
  <c r="D56" i="8"/>
  <c r="D3335" i="8"/>
  <c r="D3190" i="8"/>
  <c r="D3124" i="8"/>
  <c r="D2558" i="8"/>
  <c r="D2530" i="8"/>
  <c r="D2388" i="8"/>
  <c r="D2318" i="8"/>
  <c r="D2284" i="8"/>
  <c r="D1819" i="8"/>
  <c r="D1760" i="8"/>
  <c r="D1704" i="8"/>
  <c r="D1686" i="8"/>
  <c r="D1670" i="8"/>
  <c r="D1664" i="8"/>
  <c r="D1621" i="8"/>
  <c r="D1573" i="8"/>
  <c r="D1518" i="8"/>
  <c r="D1428" i="8"/>
  <c r="D1296" i="8"/>
  <c r="D1164" i="8"/>
  <c r="D1049" i="8"/>
  <c r="D756" i="8"/>
  <c r="D730" i="8"/>
  <c r="D570" i="8"/>
  <c r="D540" i="8"/>
  <c r="D2500" i="8"/>
  <c r="D780" i="8"/>
  <c r="D1098" i="8"/>
  <c r="D3691" i="8"/>
  <c r="D3199" i="8"/>
  <c r="D2626" i="8"/>
  <c r="D2375" i="8"/>
  <c r="D2078" i="8"/>
  <c r="D1382" i="8"/>
  <c r="D1196" i="8"/>
  <c r="D1076" i="8"/>
  <c r="D682" i="8"/>
  <c r="D625" i="8"/>
  <c r="D3354" i="8"/>
  <c r="D861" i="8"/>
  <c r="D3487" i="8"/>
  <c r="D3476" i="8"/>
  <c r="D3284" i="8"/>
  <c r="D3193" i="8"/>
  <c r="D3179" i="8"/>
  <c r="D3104" i="8"/>
  <c r="D3064" i="8"/>
  <c r="D3054" i="8"/>
  <c r="D2998" i="8"/>
  <c r="D2851" i="8"/>
  <c r="D2790" i="8"/>
  <c r="D2725" i="8"/>
  <c r="D2672" i="8"/>
  <c r="D2669" i="8"/>
  <c r="D2667" i="8"/>
  <c r="D2639" i="8"/>
  <c r="D2623" i="8"/>
  <c r="D2591" i="8"/>
  <c r="D2585" i="8"/>
  <c r="D2580" i="8"/>
  <c r="D2513" i="8"/>
  <c r="D2504" i="8"/>
  <c r="D2470" i="8"/>
  <c r="D2450" i="8"/>
  <c r="D2427" i="8"/>
  <c r="D2370" i="8"/>
  <c r="D2355" i="8"/>
  <c r="D2350" i="8"/>
  <c r="D2322" i="8"/>
  <c r="D2313" i="8"/>
  <c r="D2305" i="8"/>
  <c r="D2303" i="8"/>
  <c r="D2291" i="8"/>
  <c r="D2272" i="8"/>
  <c r="D2255" i="8"/>
  <c r="D2194" i="8"/>
  <c r="D2168" i="8"/>
  <c r="D2156" i="8"/>
  <c r="D2155" i="8"/>
  <c r="D2129" i="8"/>
  <c r="D2128" i="8"/>
  <c r="D2109" i="8"/>
  <c r="D2104" i="8"/>
  <c r="D2083" i="8"/>
  <c r="D2044" i="8"/>
  <c r="D2024" i="8"/>
  <c r="D1976" i="8"/>
  <c r="D1969" i="8"/>
  <c r="D1908" i="8"/>
  <c r="D1849" i="8"/>
  <c r="D1848" i="8"/>
  <c r="D1807" i="8"/>
  <c r="D1803" i="8"/>
  <c r="D1794" i="8"/>
  <c r="D1789" i="8"/>
  <c r="D1790" i="8"/>
  <c r="D1780" i="8"/>
  <c r="D1781" i="8"/>
  <c r="D1775" i="8"/>
  <c r="D1756" i="8"/>
  <c r="D1688" i="8"/>
  <c r="D1684" i="8"/>
  <c r="D1661" i="8"/>
  <c r="D1662" i="8"/>
  <c r="D1653" i="8"/>
  <c r="D1642" i="8"/>
  <c r="D1610" i="8"/>
  <c r="D1589" i="8"/>
  <c r="D1558" i="8"/>
  <c r="D1551" i="8"/>
  <c r="D1550" i="8"/>
  <c r="D1503" i="8"/>
  <c r="D1495" i="8"/>
  <c r="D1489" i="8"/>
  <c r="D1471" i="8"/>
  <c r="D1457" i="8"/>
  <c r="D1455" i="8"/>
  <c r="D1454" i="8"/>
  <c r="D1447" i="8"/>
  <c r="D1407" i="8"/>
  <c r="D1368" i="8"/>
  <c r="D1367" i="8"/>
  <c r="D1344" i="8"/>
  <c r="D1312" i="8"/>
  <c r="D1291" i="8"/>
  <c r="D1268" i="8"/>
  <c r="D1249" i="8"/>
  <c r="D1245" i="8"/>
  <c r="D1243" i="8"/>
  <c r="D1241" i="8"/>
  <c r="D1236" i="8"/>
  <c r="D1235" i="8"/>
  <c r="D1212" i="8"/>
  <c r="D1199" i="8"/>
  <c r="D1198" i="8"/>
  <c r="D1188" i="8"/>
  <c r="D1133" i="8"/>
  <c r="D1079" i="8"/>
  <c r="D1056" i="8"/>
  <c r="D1050" i="8"/>
  <c r="D1033" i="8"/>
  <c r="D1034" i="8"/>
  <c r="D1012" i="8"/>
  <c r="D1001" i="8"/>
  <c r="D991" i="8"/>
  <c r="D973" i="8"/>
  <c r="D954" i="8"/>
  <c r="D948" i="8"/>
  <c r="D945" i="8"/>
  <c r="D944" i="8"/>
  <c r="D932" i="8"/>
  <c r="D897" i="8"/>
  <c r="D877" i="8"/>
  <c r="D831" i="8"/>
  <c r="D830" i="8"/>
  <c r="D802" i="8"/>
  <c r="D799" i="8"/>
  <c r="D773" i="8"/>
  <c r="D750" i="8"/>
  <c r="D734" i="8"/>
  <c r="D694" i="8"/>
  <c r="D586" i="8"/>
  <c r="D529" i="8"/>
  <c r="D514" i="8"/>
  <c r="D472" i="8"/>
  <c r="D471" i="8"/>
  <c r="D466" i="8"/>
  <c r="D456" i="8"/>
  <c r="D427" i="8"/>
  <c r="D414" i="8"/>
  <c r="D309" i="8"/>
  <c r="D298" i="8"/>
  <c r="D176" i="8"/>
  <c r="D3711" i="8"/>
  <c r="D2953" i="8"/>
  <c r="D2923" i="8"/>
  <c r="D2371" i="8"/>
  <c r="D2139" i="8"/>
  <c r="D1274" i="8"/>
  <c r="D1139" i="8"/>
  <c r="D1010" i="8"/>
  <c r="D196" i="8"/>
  <c r="D93" i="8"/>
  <c r="D3446" i="8"/>
  <c r="D3145" i="8"/>
  <c r="D3047" i="8"/>
  <c r="D3002" i="8"/>
  <c r="D2980" i="8"/>
  <c r="D2880" i="8"/>
  <c r="D2808" i="8"/>
  <c r="D2795" i="8"/>
  <c r="D2778" i="8"/>
  <c r="D2671" i="8"/>
  <c r="D2662" i="8"/>
  <c r="D2377" i="8"/>
  <c r="D2343" i="8"/>
  <c r="D2314" i="8"/>
  <c r="D2222" i="8"/>
  <c r="D2077" i="8"/>
  <c r="D1999" i="8"/>
  <c r="D1958" i="8"/>
  <c r="D1904" i="8"/>
  <c r="D1843" i="8"/>
  <c r="D1809" i="8"/>
  <c r="D1748" i="8"/>
  <c r="D1609" i="8"/>
  <c r="D1553" i="8"/>
  <c r="D1521" i="8"/>
  <c r="D1427" i="8"/>
  <c r="D1377" i="8"/>
  <c r="D1282" i="8"/>
  <c r="D1022" i="8"/>
  <c r="D996" i="8"/>
  <c r="D987" i="8"/>
  <c r="D936" i="8"/>
  <c r="D930" i="8"/>
  <c r="D892" i="8"/>
  <c r="D872" i="8"/>
  <c r="D742" i="8"/>
  <c r="D441" i="8"/>
  <c r="D283" i="8"/>
  <c r="D269" i="8"/>
  <c r="D212" i="8"/>
  <c r="D137" i="8"/>
  <c r="D1153" i="8"/>
  <c r="D2743" i="8"/>
  <c r="D922" i="8"/>
  <c r="D3343" i="8"/>
  <c r="D3207" i="8"/>
  <c r="D3053" i="8"/>
  <c r="D2848" i="8"/>
  <c r="D2784" i="8"/>
  <c r="D2710" i="8"/>
  <c r="D2562" i="8"/>
  <c r="D2496" i="8"/>
  <c r="D2416" i="8"/>
  <c r="D2164" i="8"/>
  <c r="D2131" i="8"/>
  <c r="D2132" i="8"/>
  <c r="D2055" i="8"/>
  <c r="D1962" i="8"/>
  <c r="D1802" i="8"/>
  <c r="D1712" i="8"/>
  <c r="D1564" i="8"/>
  <c r="D1548" i="8"/>
  <c r="D1480" i="8"/>
  <c r="D1399" i="8"/>
  <c r="D1175" i="8"/>
  <c r="D1044" i="8"/>
  <c r="D908" i="8"/>
  <c r="D784" i="8"/>
  <c r="D681" i="8"/>
  <c r="D3116" i="8"/>
  <c r="D2987" i="8"/>
  <c r="D2847" i="8"/>
  <c r="D2614" i="8"/>
  <c r="D2609" i="8"/>
  <c r="D2525" i="8"/>
  <c r="D2487" i="8"/>
  <c r="D2415" i="8"/>
  <c r="D2383" i="8"/>
  <c r="D2364" i="8"/>
  <c r="D2199" i="8"/>
  <c r="D2101" i="8"/>
  <c r="D2006" i="8"/>
  <c r="D1968" i="8"/>
  <c r="D1913" i="8"/>
  <c r="D1914" i="8"/>
  <c r="D1845" i="8"/>
  <c r="D1743" i="8"/>
  <c r="D1614" i="8"/>
  <c r="D1500" i="8"/>
  <c r="D1372" i="8"/>
  <c r="D1370" i="8"/>
  <c r="D1353" i="8"/>
  <c r="D1332" i="8"/>
  <c r="D1308" i="8"/>
  <c r="D1284" i="8"/>
  <c r="D1257" i="8"/>
  <c r="D1097" i="8"/>
  <c r="D1074" i="8"/>
  <c r="D1075" i="8"/>
  <c r="D1027" i="8"/>
  <c r="D960" i="8"/>
  <c r="D869" i="8"/>
  <c r="D793" i="8"/>
  <c r="D705" i="8"/>
  <c r="D640" i="8"/>
  <c r="D536" i="8"/>
  <c r="D509" i="8"/>
  <c r="D501" i="8"/>
  <c r="D2232" i="8"/>
  <c r="D3738" i="8"/>
  <c r="D2022" i="8"/>
  <c r="D3828" i="8"/>
  <c r="D3810" i="8"/>
  <c r="D3769" i="8"/>
  <c r="D3718" i="8"/>
  <c r="D3695" i="8"/>
  <c r="D3637" i="8"/>
  <c r="D3633" i="8"/>
  <c r="D3602" i="8"/>
  <c r="D3436" i="8"/>
  <c r="D3431" i="8"/>
  <c r="D3417" i="8"/>
  <c r="D3414" i="8"/>
  <c r="D3374" i="8"/>
  <c r="D3356" i="8"/>
  <c r="D3317" i="8"/>
  <c r="D3314" i="8"/>
  <c r="D3163" i="8"/>
  <c r="D3127" i="8"/>
  <c r="D3090" i="8"/>
  <c r="D3016" i="8"/>
  <c r="D3005" i="8"/>
  <c r="D2982" i="8"/>
  <c r="D2976" i="8"/>
  <c r="D2867" i="8"/>
  <c r="D2786" i="8"/>
  <c r="D2730" i="8"/>
  <c r="D2726" i="8"/>
  <c r="D2707" i="8"/>
  <c r="D2679" i="8"/>
  <c r="D2675" i="8"/>
  <c r="D2670" i="8"/>
  <c r="D2663" i="8"/>
  <c r="D2658" i="8"/>
  <c r="D2642" i="8"/>
  <c r="D2573" i="8"/>
  <c r="D2535" i="8"/>
  <c r="D2519" i="8"/>
  <c r="D2511" i="8"/>
  <c r="D2505" i="8"/>
  <c r="D2497" i="8"/>
  <c r="D2485" i="8"/>
  <c r="D2480" i="8"/>
  <c r="D2477" i="8"/>
  <c r="D2466" i="8"/>
  <c r="D2464" i="8"/>
  <c r="D2456" i="8"/>
  <c r="D2413" i="8"/>
  <c r="D2406" i="8"/>
  <c r="D2400" i="8"/>
  <c r="D2367" i="8"/>
  <c r="D2358" i="8"/>
  <c r="D2356" i="8"/>
  <c r="D2324" i="8"/>
  <c r="D2319" i="8"/>
  <c r="D2276" i="8"/>
  <c r="D2162" i="8"/>
  <c r="D2148" i="8"/>
  <c r="D2133" i="8"/>
  <c r="D2093" i="8"/>
  <c r="D2085" i="8"/>
  <c r="D2013" i="8"/>
  <c r="D1918" i="8"/>
  <c r="D1901" i="8"/>
  <c r="D1887" i="8"/>
  <c r="D1873" i="8"/>
  <c r="D1859" i="8"/>
  <c r="D1837" i="8"/>
  <c r="D1816" i="8"/>
  <c r="D1792" i="8"/>
  <c r="D1787" i="8"/>
  <c r="D1774" i="8"/>
  <c r="D1772" i="8"/>
  <c r="D1767" i="8"/>
  <c r="D1722" i="8"/>
  <c r="D1723" i="8"/>
  <c r="D1700" i="8"/>
  <c r="D1676" i="8"/>
  <c r="D1627" i="8"/>
  <c r="D1619" i="8"/>
  <c r="D1584" i="8"/>
  <c r="D1559" i="8"/>
  <c r="D1542" i="8"/>
  <c r="D1539" i="8"/>
  <c r="D1526" i="8"/>
  <c r="D1510" i="8"/>
  <c r="D1497" i="8"/>
  <c r="D1479" i="8"/>
  <c r="D1467" i="8"/>
  <c r="D1445" i="8"/>
  <c r="D1398" i="8"/>
  <c r="D1389" i="8"/>
  <c r="D1378" i="8"/>
  <c r="D1345" i="8"/>
  <c r="D1334" i="8"/>
  <c r="D1305" i="8"/>
  <c r="D1294" i="8"/>
  <c r="D1232" i="8"/>
  <c r="D1230" i="8"/>
  <c r="D1224" i="8"/>
  <c r="D1210" i="8"/>
  <c r="D1178" i="8"/>
  <c r="D1136" i="8"/>
  <c r="D1124" i="8"/>
  <c r="D1070" i="8"/>
  <c r="D1046" i="8"/>
  <c r="D946" i="8"/>
  <c r="D883" i="8"/>
  <c r="D873" i="8"/>
  <c r="D863" i="8"/>
  <c r="D836" i="8"/>
  <c r="D806" i="8"/>
  <c r="D794" i="8"/>
  <c r="D783" i="8"/>
  <c r="D770" i="8"/>
  <c r="D766" i="8"/>
  <c r="D761" i="8"/>
  <c r="D710" i="8"/>
  <c r="D662" i="8"/>
  <c r="D627" i="8"/>
  <c r="D590" i="8"/>
  <c r="D506" i="8"/>
  <c r="D432" i="8"/>
  <c r="D428" i="8"/>
  <c r="D360" i="8"/>
  <c r="D310" i="8"/>
  <c r="D241" i="8"/>
  <c r="D232" i="8"/>
  <c r="D129" i="8"/>
  <c r="D3776" i="8"/>
  <c r="D3736" i="8"/>
  <c r="D3412" i="8"/>
  <c r="D3067" i="8"/>
  <c r="D3037" i="8"/>
  <c r="D3006" i="8"/>
  <c r="D2796" i="8"/>
  <c r="D2746" i="8"/>
  <c r="D2701" i="8"/>
  <c r="D2605" i="8"/>
  <c r="D2578" i="8"/>
  <c r="D2395" i="8"/>
  <c r="D2368" i="8"/>
  <c r="D2100" i="8"/>
  <c r="D2050" i="8"/>
  <c r="D2039" i="8"/>
  <c r="D1899" i="8"/>
  <c r="D1822" i="8"/>
  <c r="D1762" i="8"/>
  <c r="D1516" i="8"/>
  <c r="D1509" i="8"/>
  <c r="D1461" i="8"/>
  <c r="D1108" i="8"/>
  <c r="D968" i="8"/>
  <c r="D890" i="8"/>
  <c r="D832" i="8"/>
  <c r="D582" i="8"/>
  <c r="D571" i="8"/>
  <c r="D819" i="8"/>
  <c r="D2681" i="8"/>
  <c r="D3434" i="8"/>
  <c r="D3210" i="8"/>
  <c r="D2935" i="8"/>
  <c r="D2882" i="8"/>
  <c r="D2852" i="8"/>
  <c r="D2682" i="8"/>
  <c r="D2645" i="8"/>
  <c r="D2613" i="8"/>
  <c r="D2590" i="8"/>
  <c r="D2575" i="8"/>
  <c r="D2423" i="8"/>
  <c r="D2424" i="8"/>
  <c r="D2405" i="8"/>
  <c r="D2283" i="8"/>
  <c r="D2274" i="8"/>
  <c r="D2204" i="8"/>
  <c r="D2154" i="8"/>
  <c r="D2019" i="8"/>
  <c r="D1945" i="8"/>
  <c r="D1622" i="8"/>
  <c r="D1531" i="8"/>
  <c r="D1402" i="8"/>
  <c r="D1261" i="8"/>
  <c r="D1191" i="8"/>
  <c r="D1094" i="8"/>
  <c r="D684" i="8"/>
  <c r="D225" i="8"/>
  <c r="D1566" i="8"/>
  <c r="D3080" i="8"/>
  <c r="D3648" i="8"/>
  <c r="D3385" i="8"/>
  <c r="D3376" i="8"/>
  <c r="D3287" i="8"/>
  <c r="D3180" i="8"/>
  <c r="D3146" i="8"/>
  <c r="D3072" i="8"/>
  <c r="D2948" i="8"/>
  <c r="D2885" i="8"/>
  <c r="D2750" i="8"/>
  <c r="D2742" i="8"/>
  <c r="D2651" i="8"/>
  <c r="D2640" i="8"/>
  <c r="D2610" i="8"/>
  <c r="D2603" i="8"/>
  <c r="D2588" i="8"/>
  <c r="D2545" i="8"/>
  <c r="D2501" i="8"/>
  <c r="D2257" i="8"/>
  <c r="D2254" i="8"/>
  <c r="D2237" i="8"/>
  <c r="D2206" i="8"/>
  <c r="D2143" i="8"/>
  <c r="D2005" i="8"/>
  <c r="D1875" i="8"/>
  <c r="D1869" i="8"/>
  <c r="D1638" i="8"/>
  <c r="D1529" i="8"/>
  <c r="D1494" i="8"/>
  <c r="D1295" i="8"/>
  <c r="D1260" i="8"/>
  <c r="D1234" i="8"/>
  <c r="D1171" i="8"/>
  <c r="D1142" i="8"/>
  <c r="D1087" i="8"/>
  <c r="D1064" i="8"/>
  <c r="D654" i="8"/>
  <c r="D606" i="8"/>
  <c r="D311" i="8"/>
  <c r="D220" i="8"/>
  <c r="D192" i="8"/>
  <c r="D134" i="8"/>
  <c r="D2142" i="8"/>
  <c r="D2072" i="8"/>
  <c r="D2016" i="8"/>
  <c r="D3789" i="8"/>
  <c r="D3491" i="8"/>
  <c r="D3403" i="8"/>
  <c r="D3160" i="8"/>
  <c r="D3061" i="8"/>
  <c r="D2889" i="8"/>
  <c r="D2779" i="8"/>
  <c r="D2396" i="8"/>
  <c r="D2321" i="8"/>
  <c r="D2032" i="8"/>
  <c r="D1911" i="8"/>
  <c r="D1739" i="8"/>
  <c r="D1625" i="8"/>
  <c r="D1496" i="8"/>
  <c r="D1350" i="8"/>
  <c r="D1221" i="8"/>
  <c r="D1214" i="8"/>
  <c r="D1207" i="8"/>
  <c r="D371" i="8"/>
  <c r="D3787" i="8"/>
  <c r="D3565" i="8"/>
  <c r="D3548" i="8"/>
  <c r="D3525" i="8"/>
  <c r="D3511" i="8"/>
  <c r="D3492" i="8"/>
  <c r="D3380" i="8"/>
  <c r="D3358" i="8"/>
  <c r="D3355" i="8"/>
  <c r="D3308" i="8"/>
  <c r="D3299" i="8"/>
  <c r="D3268" i="8"/>
  <c r="D3239" i="8"/>
  <c r="D3232" i="8"/>
  <c r="D3227" i="8"/>
  <c r="D3126" i="8"/>
  <c r="D3113" i="8"/>
  <c r="D3098" i="8"/>
  <c r="D3097" i="8"/>
  <c r="D3077" i="8"/>
  <c r="D3012" i="8"/>
  <c r="D3003" i="8"/>
  <c r="D3001" i="8"/>
  <c r="D2995" i="8"/>
  <c r="D2970" i="8"/>
  <c r="D2965" i="8"/>
  <c r="D2944" i="8"/>
  <c r="D2917" i="8"/>
  <c r="D2906" i="8"/>
  <c r="D2859" i="8"/>
  <c r="D2854" i="8"/>
  <c r="D2842" i="8"/>
  <c r="D2822" i="8"/>
  <c r="D2816" i="8"/>
  <c r="D2813" i="8"/>
  <c r="D2812" i="8"/>
  <c r="D2792" i="8"/>
  <c r="D2788" i="8"/>
  <c r="D2777" i="8"/>
  <c r="D2769" i="8"/>
  <c r="D2751" i="8"/>
  <c r="D2740" i="8"/>
  <c r="D2692" i="8"/>
  <c r="D2691" i="8"/>
  <c r="D2687" i="8"/>
  <c r="D2661" i="8"/>
  <c r="D2655" i="8"/>
  <c r="D2630" i="8"/>
  <c r="D2616" i="8"/>
  <c r="D2604" i="8"/>
  <c r="D2594" i="8"/>
  <c r="D2565" i="8"/>
  <c r="D2557" i="8"/>
  <c r="D2552" i="8"/>
  <c r="D2551" i="8"/>
  <c r="D2538" i="8"/>
  <c r="D2536" i="8"/>
  <c r="D2527" i="8"/>
  <c r="D2523" i="8"/>
  <c r="D2518" i="8"/>
  <c r="D2499" i="8"/>
  <c r="D2442" i="8"/>
  <c r="D2439" i="8"/>
  <c r="D2426" i="8"/>
  <c r="D2422" i="8"/>
  <c r="D2399" i="8"/>
  <c r="D2357" i="8"/>
  <c r="D2335" i="8"/>
  <c r="D2334" i="8"/>
  <c r="D2317" i="8"/>
  <c r="D2316" i="8"/>
  <c r="D2310" i="8"/>
  <c r="D2277" i="8"/>
  <c r="D2275" i="8"/>
  <c r="D2243" i="8"/>
  <c r="D2235" i="8"/>
  <c r="D2234" i="8"/>
  <c r="D2227" i="8"/>
  <c r="D2224" i="8"/>
  <c r="D2180" i="8"/>
  <c r="D2170" i="8"/>
  <c r="D2105" i="8"/>
  <c r="D2098" i="8"/>
  <c r="D2095" i="8"/>
  <c r="D2081" i="8"/>
  <c r="D2057" i="8"/>
  <c r="D2045" i="8"/>
  <c r="D2017" i="8"/>
  <c r="D2010" i="8"/>
  <c r="D1997" i="8"/>
  <c r="D1982" i="8"/>
  <c r="D1949" i="8"/>
  <c r="D1897" i="8"/>
  <c r="D1880" i="8"/>
  <c r="D1876" i="8"/>
  <c r="D1871" i="8"/>
  <c r="D1829" i="8"/>
  <c r="D1813" i="8"/>
  <c r="D1800" i="8"/>
  <c r="D1791" i="8"/>
  <c r="D1788" i="8"/>
  <c r="D1750" i="8"/>
  <c r="D1733" i="8"/>
  <c r="D1718" i="8"/>
  <c r="D1705" i="8"/>
  <c r="D1655" i="8"/>
  <c r="D1652" i="8"/>
  <c r="D1641" i="8"/>
  <c r="D1624" i="8"/>
  <c r="D1618" i="8"/>
  <c r="D1600" i="8"/>
  <c r="D1591" i="8"/>
  <c r="D1592" i="8"/>
  <c r="D1586" i="8"/>
  <c r="D1571" i="8"/>
  <c r="D1536" i="8"/>
  <c r="D1535" i="8"/>
  <c r="D1514" i="8"/>
  <c r="D1462" i="8"/>
  <c r="D1438" i="8"/>
  <c r="D1410" i="8"/>
  <c r="D1381" i="8"/>
  <c r="D1366" i="8"/>
  <c r="D1356" i="8"/>
  <c r="D1317" i="8"/>
  <c r="D1315" i="8"/>
  <c r="D1302" i="8"/>
  <c r="D1299" i="8"/>
  <c r="D1237" i="8"/>
  <c r="D1220" i="8"/>
  <c r="D1195" i="8"/>
  <c r="D1150" i="8"/>
  <c r="D1129" i="8"/>
  <c r="D1128" i="8"/>
  <c r="D1127" i="8"/>
  <c r="D1120" i="8"/>
  <c r="D1099" i="8"/>
  <c r="D1053" i="8"/>
  <c r="D1011" i="8"/>
  <c r="D992" i="8"/>
  <c r="D962" i="8"/>
  <c r="D928" i="8"/>
  <c r="D866" i="8"/>
  <c r="D828" i="8"/>
  <c r="D818" i="8"/>
  <c r="D759" i="8"/>
  <c r="D760" i="8"/>
  <c r="D725" i="8"/>
  <c r="D699" i="8"/>
  <c r="D618" i="8"/>
  <c r="D588" i="8"/>
  <c r="D554" i="8"/>
  <c r="D476" i="8"/>
  <c r="D477" i="8"/>
  <c r="D460" i="8"/>
  <c r="D431" i="8"/>
  <c r="D429" i="8"/>
  <c r="D347" i="8"/>
  <c r="D266" i="8"/>
  <c r="D3570" i="8"/>
  <c r="D1702" i="8"/>
  <c r="D1474" i="8"/>
  <c r="D2937" i="8"/>
  <c r="D388" i="8"/>
  <c r="D2817" i="8"/>
  <c r="D3801" i="8"/>
  <c r="D3337" i="8"/>
  <c r="D3255" i="8"/>
  <c r="D2868" i="8"/>
  <c r="D2798" i="8"/>
  <c r="D2731" i="8"/>
  <c r="D2531" i="8"/>
  <c r="D2419" i="8"/>
  <c r="D2165" i="8"/>
  <c r="D2144" i="8"/>
  <c r="D2009" i="8"/>
  <c r="D1993" i="8"/>
  <c r="D1932" i="8"/>
  <c r="D1673" i="8"/>
  <c r="D1487" i="8"/>
  <c r="D1093" i="8"/>
  <c r="D1083" i="8"/>
  <c r="D989" i="8"/>
  <c r="D959" i="8"/>
  <c r="D377" i="8"/>
  <c r="D145" i="8"/>
  <c r="D2915" i="8"/>
  <c r="D2688" i="8"/>
  <c r="D2294" i="8"/>
  <c r="D696" i="8"/>
  <c r="D2911" i="8"/>
  <c r="D3735" i="8"/>
  <c r="D3640" i="8"/>
  <c r="D3443" i="8"/>
  <c r="D3150" i="8"/>
  <c r="D3115" i="8"/>
  <c r="D3112" i="8"/>
  <c r="D3073" i="8"/>
  <c r="D3059" i="8"/>
  <c r="D3057" i="8"/>
  <c r="D2971" i="8"/>
  <c r="D2955" i="8"/>
  <c r="D2946" i="8"/>
  <c r="D2836" i="8"/>
  <c r="D2830" i="8"/>
  <c r="D2821" i="8"/>
  <c r="D2791" i="8"/>
  <c r="D2782" i="8"/>
  <c r="D2697" i="8"/>
  <c r="D2555" i="8"/>
  <c r="D2546" i="8"/>
  <c r="D2473" i="8"/>
  <c r="D2451" i="8"/>
  <c r="D2446" i="8"/>
  <c r="D2432" i="8"/>
  <c r="D2378" i="8"/>
  <c r="D2360" i="8"/>
  <c r="D2354" i="8"/>
  <c r="D2298" i="8"/>
  <c r="D2134" i="8"/>
  <c r="D2114" i="8"/>
  <c r="D2089" i="8"/>
  <c r="D2015" i="8"/>
  <c r="D1985" i="8"/>
  <c r="D1964" i="8"/>
  <c r="D1965" i="8"/>
  <c r="D1959" i="8"/>
  <c r="D1952" i="8"/>
  <c r="D1734" i="8"/>
  <c r="D1473" i="8"/>
  <c r="D1450" i="8"/>
  <c r="D1416" i="8"/>
  <c r="D1408" i="8"/>
  <c r="D1231" i="8"/>
  <c r="D1130" i="8"/>
  <c r="D1067" i="8"/>
  <c r="D1054" i="8"/>
  <c r="D978" i="8"/>
  <c r="D888" i="8"/>
  <c r="D613" i="8"/>
  <c r="D475" i="8"/>
  <c r="D438" i="8"/>
  <c r="D387" i="8"/>
  <c r="D295" i="8"/>
  <c r="D229" i="8"/>
  <c r="D105" i="8"/>
  <c r="D75" i="8"/>
  <c r="D72" i="8"/>
  <c r="D1954" i="8"/>
  <c r="D3541" i="8"/>
  <c r="D2875" i="8"/>
  <c r="D2260" i="8"/>
  <c r="D2094" i="8"/>
  <c r="D1246" i="8"/>
  <c r="D3663" i="8"/>
  <c r="D3562" i="8"/>
  <c r="D3313" i="8"/>
  <c r="D3267" i="8"/>
  <c r="D3233" i="8"/>
  <c r="D3089" i="8"/>
  <c r="D3020" i="8"/>
  <c r="D2940" i="8"/>
  <c r="D2894" i="8"/>
  <c r="D2884" i="8"/>
  <c r="D2785" i="8"/>
  <c r="D2760" i="8"/>
  <c r="D2756" i="8"/>
  <c r="D2636" i="8"/>
  <c r="D2593" i="8"/>
  <c r="D2429" i="8"/>
  <c r="D2391" i="8"/>
  <c r="D2380" i="8"/>
  <c r="D2124" i="8"/>
  <c r="D2070" i="8"/>
  <c r="D1988" i="8"/>
  <c r="D1951" i="8"/>
  <c r="D1929" i="8"/>
  <c r="D1870" i="8"/>
  <c r="D1853" i="8"/>
  <c r="D1668" i="8"/>
  <c r="D1650" i="8"/>
  <c r="D1593" i="8"/>
  <c r="D1572" i="8"/>
  <c r="D1437" i="8"/>
  <c r="D1436" i="8"/>
  <c r="D1396" i="8"/>
  <c r="D1183" i="8"/>
  <c r="D1170" i="8"/>
  <c r="D1169" i="8"/>
  <c r="D1168" i="8"/>
  <c r="D1114" i="8"/>
  <c r="D977" i="8"/>
  <c r="D964" i="8"/>
  <c r="D885" i="8"/>
  <c r="D862" i="8"/>
  <c r="D859" i="8"/>
  <c r="D805" i="8"/>
  <c r="D732" i="8"/>
  <c r="D729" i="8"/>
  <c r="D688" i="8"/>
  <c r="D605" i="8"/>
  <c r="D3583" i="8"/>
  <c r="D2632" i="8"/>
  <c r="D2280" i="8"/>
  <c r="D1961" i="8"/>
  <c r="D1435" i="8"/>
  <c r="D1061" i="8"/>
  <c r="D607" i="8"/>
  <c r="D3836" i="8"/>
  <c r="D3544" i="8"/>
  <c r="D3453" i="8"/>
  <c r="D3318" i="8"/>
  <c r="D3304" i="8"/>
  <c r="D3302" i="8"/>
  <c r="D3272" i="8"/>
  <c r="D3221" i="8"/>
  <c r="D3197" i="8"/>
  <c r="D3065" i="8"/>
  <c r="D3028" i="8"/>
  <c r="D2952" i="8"/>
  <c r="D2765" i="8"/>
  <c r="D2621" i="8"/>
  <c r="D2520" i="8"/>
  <c r="D2517" i="8"/>
  <c r="D2509" i="8"/>
  <c r="D2474" i="8"/>
  <c r="D2461" i="8"/>
  <c r="D2440" i="8"/>
  <c r="D2437" i="8"/>
  <c r="D2402" i="8"/>
  <c r="D2389" i="8"/>
  <c r="D2269" i="8"/>
  <c r="D2207" i="8"/>
  <c r="D1984" i="8"/>
  <c r="D1906" i="8"/>
  <c r="D1840" i="8"/>
  <c r="D1699" i="8"/>
  <c r="D1605" i="8"/>
  <c r="D1576" i="8"/>
  <c r="D1562" i="8"/>
  <c r="D1522" i="8"/>
  <c r="D1511" i="8"/>
  <c r="D1492" i="8"/>
  <c r="D1439" i="8"/>
  <c r="D1440" i="8"/>
  <c r="D1369" i="8"/>
  <c r="D1201" i="8"/>
  <c r="D1179" i="8"/>
  <c r="D635" i="8"/>
  <c r="D396" i="8"/>
  <c r="D508" i="8"/>
  <c r="D2542" i="8"/>
  <c r="D916" i="8"/>
  <c r="D3546" i="8"/>
  <c r="D3545" i="8"/>
  <c r="D3359" i="8"/>
  <c r="D2833" i="8"/>
  <c r="D2103" i="8"/>
  <c r="D3692" i="8"/>
  <c r="D3774" i="8"/>
  <c r="D3766" i="8"/>
  <c r="D3755" i="8"/>
  <c r="D3701" i="8"/>
  <c r="D3605" i="8"/>
  <c r="D3531" i="8"/>
  <c r="D3512" i="8"/>
  <c r="D3460" i="8"/>
  <c r="D3405" i="8"/>
  <c r="D3388" i="8"/>
  <c r="D3336" i="8"/>
  <c r="D3327" i="8"/>
  <c r="D3277" i="8"/>
  <c r="D3276" i="8"/>
  <c r="D3246" i="8"/>
  <c r="D3224" i="8"/>
  <c r="D3096" i="8"/>
  <c r="D3079" i="8"/>
  <c r="D3076" i="8"/>
  <c r="D3063" i="8"/>
  <c r="D3052" i="8"/>
  <c r="D3034" i="8"/>
  <c r="D3018" i="8"/>
  <c r="D3009" i="8"/>
  <c r="D3000" i="8"/>
  <c r="D2997" i="8"/>
  <c r="D2969" i="8"/>
  <c r="D2945" i="8"/>
  <c r="D2921" i="8"/>
  <c r="D2918" i="8"/>
  <c r="D2863" i="8"/>
  <c r="D2845" i="8"/>
  <c r="D2835" i="8"/>
  <c r="D2814" i="8"/>
  <c r="D2799" i="8"/>
  <c r="D2783" i="8"/>
  <c r="D2771" i="8"/>
  <c r="D2768" i="8"/>
  <c r="D2758" i="8"/>
  <c r="D2736" i="8"/>
  <c r="D2703" i="8"/>
  <c r="D2700" i="8"/>
  <c r="D2698" i="8"/>
  <c r="D2676" i="8"/>
  <c r="D2657" i="8"/>
  <c r="D2638" i="8"/>
  <c r="D2611" i="8"/>
  <c r="D2601" i="8"/>
  <c r="D2592" i="8"/>
  <c r="D2586" i="8"/>
  <c r="D2577" i="8"/>
  <c r="D2574" i="8"/>
  <c r="D2571" i="8"/>
  <c r="D2529" i="8"/>
  <c r="D2528" i="8"/>
  <c r="D2502" i="8"/>
  <c r="D2468" i="8"/>
  <c r="D2463" i="8"/>
  <c r="D2455" i="8"/>
  <c r="D2431" i="8"/>
  <c r="D2428" i="8"/>
  <c r="D2387" i="8"/>
  <c r="D2351" i="8"/>
  <c r="D2341" i="8"/>
  <c r="D2339" i="8"/>
  <c r="D2336" i="8"/>
  <c r="D2297" i="8"/>
  <c r="D2262" i="8"/>
  <c r="D2228" i="8"/>
  <c r="D2211" i="8"/>
  <c r="D2208" i="8"/>
  <c r="D2201" i="8"/>
  <c r="D2191" i="8"/>
  <c r="D2171" i="8"/>
  <c r="D2149" i="8"/>
  <c r="D2107" i="8"/>
  <c r="D2056" i="8"/>
  <c r="D2054" i="8"/>
  <c r="D2027" i="8"/>
  <c r="D1992" i="8"/>
  <c r="D1986" i="8"/>
  <c r="D1981" i="8"/>
  <c r="D1941" i="8"/>
  <c r="D1924" i="8"/>
  <c r="D1909" i="8"/>
  <c r="D1891" i="8"/>
  <c r="D1886" i="8"/>
  <c r="D1865" i="8"/>
  <c r="D1863" i="8"/>
  <c r="D1858" i="8"/>
  <c r="D1857" i="8"/>
  <c r="D1821" i="8"/>
  <c r="D1812" i="8"/>
  <c r="D1758" i="8"/>
  <c r="D1759" i="8"/>
  <c r="D1735" i="8"/>
  <c r="D1727" i="8"/>
  <c r="D1717" i="8"/>
  <c r="D1715" i="8"/>
  <c r="D1675" i="8"/>
  <c r="D1672" i="8"/>
  <c r="D1644" i="8"/>
  <c r="D1578" i="8"/>
  <c r="D1506" i="8"/>
  <c r="D1465" i="8"/>
  <c r="D1443" i="8"/>
  <c r="D1431" i="8"/>
  <c r="D1432" i="8"/>
  <c r="D1430" i="8"/>
  <c r="D1409" i="8"/>
  <c r="D1390" i="8"/>
  <c r="D1318" i="8"/>
  <c r="D1316" i="8"/>
  <c r="D1279" i="8"/>
  <c r="D1233" i="8"/>
  <c r="D1154" i="8"/>
  <c r="D1062" i="8"/>
  <c r="D1028" i="8"/>
  <c r="D993" i="8"/>
  <c r="D912" i="8"/>
  <c r="D864" i="8"/>
  <c r="D845" i="8"/>
  <c r="D619" i="8"/>
  <c r="D564" i="8"/>
  <c r="D552" i="8"/>
  <c r="D492" i="8"/>
  <c r="D390" i="8"/>
  <c r="D383" i="8"/>
  <c r="D339" i="8"/>
  <c r="D330" i="8"/>
  <c r="D222" i="8"/>
  <c r="D955" i="8"/>
  <c r="D881" i="8"/>
  <c r="D1357" i="8"/>
  <c r="D575" i="8"/>
  <c r="D3699" i="8"/>
  <c r="D3733" i="8"/>
  <c r="D3713" i="8"/>
  <c r="D3698" i="8"/>
  <c r="D3655" i="8"/>
  <c r="D3426" i="8"/>
  <c r="D3398" i="8"/>
  <c r="D3292" i="8"/>
  <c r="D3219" i="8"/>
  <c r="D3158" i="8"/>
  <c r="D3070" i="8"/>
  <c r="D3033" i="8"/>
  <c r="D2757" i="8"/>
  <c r="D2705" i="8"/>
  <c r="D2654" i="8"/>
  <c r="D2649" i="8"/>
  <c r="D2607" i="8"/>
  <c r="D2537" i="8"/>
  <c r="D2459" i="8"/>
  <c r="D2438" i="8"/>
  <c r="D2433" i="8"/>
  <c r="D2393" i="8"/>
  <c r="D2372" i="8"/>
  <c r="D2290" i="8"/>
  <c r="D2226" i="8"/>
  <c r="D2167" i="8"/>
  <c r="D2023" i="8"/>
  <c r="D2018" i="8"/>
  <c r="D1939" i="8"/>
  <c r="D1847" i="8"/>
  <c r="D1763" i="8"/>
  <c r="D1685" i="8"/>
  <c r="D1682" i="8"/>
  <c r="D1570" i="8"/>
  <c r="D1348" i="8"/>
  <c r="D1292" i="8"/>
  <c r="D1029" i="8"/>
  <c r="D900" i="8"/>
  <c r="D720" i="8"/>
  <c r="D645" i="8"/>
  <c r="D277" i="8"/>
  <c r="D214" i="8"/>
  <c r="D114" i="8"/>
  <c r="D1216" i="8"/>
  <c r="D3689" i="8"/>
  <c r="D3600" i="8"/>
  <c r="D2983" i="8"/>
  <c r="D2872" i="8"/>
  <c r="D2526" i="8"/>
  <c r="D2420" i="8"/>
  <c r="D1588" i="8"/>
  <c r="D3615" i="8"/>
  <c r="D1209" i="8"/>
  <c r="D3763" i="8"/>
  <c r="D3586" i="8"/>
  <c r="D3552" i="8"/>
  <c r="D3534" i="8"/>
  <c r="D3393" i="8"/>
  <c r="D3362" i="8"/>
  <c r="D3360" i="8"/>
  <c r="D3264" i="8"/>
  <c r="D3256" i="8"/>
  <c r="D3152" i="8"/>
  <c r="D3027" i="8"/>
  <c r="D3022" i="8"/>
  <c r="D3014" i="8"/>
  <c r="D2957" i="8"/>
  <c r="D2926" i="8"/>
  <c r="D2901" i="8"/>
  <c r="D2828" i="8"/>
  <c r="D2818" i="8"/>
  <c r="D2735" i="8"/>
  <c r="D2665" i="8"/>
  <c r="D2646" i="8"/>
  <c r="D2608" i="8"/>
  <c r="D2475" i="8"/>
  <c r="D2444" i="8"/>
  <c r="D2385" i="8"/>
  <c r="D2323" i="8"/>
  <c r="D2311" i="8"/>
  <c r="D2189" i="8"/>
  <c r="D2185" i="8"/>
  <c r="D2118" i="8"/>
  <c r="D2011" i="8"/>
  <c r="D1974" i="8"/>
  <c r="D1957" i="8"/>
  <c r="D1917" i="8"/>
  <c r="D1915" i="8"/>
  <c r="D1894" i="8"/>
  <c r="D1877" i="8"/>
  <c r="D1541" i="8"/>
  <c r="D1401" i="8"/>
  <c r="D1388" i="8"/>
  <c r="D1352" i="8"/>
  <c r="D1349" i="8"/>
  <c r="D1293" i="8"/>
  <c r="D1229" i="8"/>
  <c r="D1223" i="8"/>
  <c r="D1107" i="8"/>
  <c r="D1057" i="8"/>
  <c r="D1024" i="8"/>
  <c r="D851" i="8"/>
  <c r="D646" i="8"/>
  <c r="D526" i="8"/>
  <c r="D422" i="8"/>
  <c r="D3369" i="8"/>
  <c r="D3083" i="8"/>
  <c r="D3752" i="8"/>
  <c r="D2441" i="8"/>
  <c r="D3373" i="8"/>
  <c r="D3349" i="8"/>
  <c r="D2773" i="8"/>
  <c r="D2678" i="8"/>
  <c r="D2512" i="8"/>
  <c r="D2186" i="8"/>
  <c r="D1483" i="8"/>
  <c r="D1309" i="8"/>
  <c r="D1298" i="8"/>
  <c r="D1633" i="8"/>
  <c r="D3793" i="8"/>
  <c r="D3708" i="8"/>
  <c r="D3649" i="8"/>
  <c r="D3629" i="8"/>
  <c r="D3609" i="8"/>
  <c r="D3587" i="8"/>
  <c r="D3566" i="8"/>
  <c r="D3537" i="8"/>
  <c r="D3473" i="8"/>
  <c r="D3421" i="8"/>
  <c r="D3353" i="8"/>
  <c r="D3319" i="8"/>
  <c r="D3298" i="8"/>
  <c r="D3289" i="8"/>
  <c r="D3261" i="8"/>
  <c r="D3241" i="8"/>
  <c r="D3231" i="8"/>
  <c r="D3154" i="8"/>
  <c r="D3102" i="8"/>
  <c r="D3094" i="8"/>
  <c r="D3036" i="8"/>
  <c r="D3024" i="8"/>
  <c r="D3023" i="8"/>
  <c r="D3021" i="8"/>
  <c r="D3008" i="8"/>
  <c r="D2979" i="8"/>
  <c r="D2949" i="8"/>
  <c r="D2892" i="8"/>
  <c r="D2878" i="8"/>
  <c r="D2825" i="8"/>
  <c r="D2806" i="8"/>
  <c r="D2717" i="8"/>
  <c r="D2583" i="8"/>
  <c r="D2494" i="8"/>
  <c r="D2445" i="8"/>
  <c r="D2392" i="8"/>
  <c r="D2361" i="8"/>
  <c r="D2347" i="8"/>
  <c r="D2327" i="8"/>
  <c r="D2287" i="8"/>
  <c r="D2183" i="8"/>
  <c r="D2176" i="8"/>
  <c r="D2140" i="8"/>
  <c r="D2116" i="8"/>
  <c r="D2036" i="8"/>
  <c r="D2033" i="8"/>
  <c r="D2008" i="8"/>
  <c r="D1948" i="8"/>
  <c r="D1930" i="8"/>
  <c r="D1916" i="8"/>
  <c r="D1851" i="8"/>
  <c r="D1828" i="8"/>
  <c r="D1826" i="8"/>
  <c r="D1823" i="8"/>
  <c r="D1811" i="8"/>
  <c r="D1805" i="8"/>
  <c r="D1795" i="8"/>
  <c r="D1607" i="8"/>
  <c r="D1585" i="8"/>
  <c r="D1569" i="8"/>
  <c r="D1543" i="8"/>
  <c r="D1517" i="8"/>
  <c r="D1162" i="8"/>
  <c r="D1121" i="8"/>
  <c r="D1117" i="8"/>
  <c r="D1009" i="8"/>
  <c r="D983" i="8"/>
  <c r="D967" i="8"/>
  <c r="D965" i="8"/>
  <c r="D899" i="8"/>
  <c r="D868" i="8"/>
  <c r="D860" i="8"/>
  <c r="D827" i="8"/>
  <c r="D772" i="8"/>
  <c r="D641" i="8"/>
  <c r="D639" i="8"/>
  <c r="D417" i="8"/>
  <c r="D3730" i="8"/>
  <c r="D3142" i="8"/>
  <c r="D2113" i="8"/>
  <c r="D1654" i="8"/>
  <c r="D1103" i="8"/>
  <c r="D3794" i="8"/>
  <c r="D3578" i="8"/>
  <c r="D3532" i="8"/>
  <c r="D3379" i="8"/>
  <c r="D3270" i="8"/>
  <c r="D3205" i="8"/>
  <c r="D3202" i="8"/>
  <c r="D3172" i="8"/>
  <c r="D3162" i="8"/>
  <c r="D3111" i="8"/>
  <c r="D3030" i="8"/>
  <c r="D2766" i="8"/>
  <c r="D2714" i="8"/>
  <c r="D2595" i="8"/>
  <c r="D2567" i="8"/>
  <c r="D2564" i="8"/>
  <c r="D2544" i="8"/>
  <c r="D2541" i="8"/>
  <c r="D2521" i="8"/>
  <c r="D2382" i="8"/>
  <c r="D2296" i="8"/>
  <c r="D2090" i="8"/>
  <c r="D1935" i="8"/>
  <c r="D1783" i="8"/>
  <c r="D1740" i="8"/>
  <c r="D1698" i="8"/>
  <c r="D1580" i="8"/>
  <c r="D1556" i="8"/>
  <c r="D1538" i="8"/>
  <c r="D1477" i="8"/>
  <c r="D1286" i="8"/>
  <c r="D1266" i="8"/>
  <c r="D1200" i="8"/>
  <c r="D777" i="8"/>
  <c r="D778" i="8"/>
  <c r="D656" i="8"/>
  <c r="D566" i="8"/>
  <c r="D494" i="8"/>
  <c r="D303" i="8"/>
  <c r="D245" i="8"/>
  <c r="D8" i="8"/>
  <c r="D2973" i="8"/>
  <c r="D1115" i="8"/>
  <c r="D800" i="8"/>
  <c r="D801" i="8"/>
  <c r="D2151" i="8"/>
  <c r="D3644" i="8"/>
  <c r="D2508" i="8"/>
  <c r="D1972" i="8"/>
  <c r="D1560" i="8"/>
  <c r="D12" i="8"/>
  <c r="D3833" i="8"/>
  <c r="D3823" i="8"/>
  <c r="D3804" i="8"/>
  <c r="D3790" i="8"/>
  <c r="D3781" i="8"/>
  <c r="D3639" i="8"/>
  <c r="D3635" i="8"/>
  <c r="D3614" i="8"/>
  <c r="D3580" i="8"/>
  <c r="D3547" i="8"/>
  <c r="D3529" i="8"/>
  <c r="D3500" i="8"/>
  <c r="D3499" i="8"/>
  <c r="D3489" i="8"/>
  <c r="D3481" i="8"/>
  <c r="D3470" i="8"/>
  <c r="D3466" i="8"/>
  <c r="D3419" i="8"/>
  <c r="D3413" i="8"/>
  <c r="D3409" i="8"/>
  <c r="D3394" i="8"/>
  <c r="D3383" i="8"/>
  <c r="D3342" i="8"/>
  <c r="D3334" i="8"/>
  <c r="D3310" i="8"/>
  <c r="D3291" i="8"/>
  <c r="D3280" i="8"/>
  <c r="D3257" i="8"/>
  <c r="D3248" i="8"/>
  <c r="D3230" i="8"/>
  <c r="D3171" i="8"/>
  <c r="D3166" i="8"/>
  <c r="D3149" i="8"/>
  <c r="D3138" i="8"/>
  <c r="D3123" i="8"/>
  <c r="D3074" i="8"/>
  <c r="D3071" i="8"/>
  <c r="D3013" i="8"/>
  <c r="D2994" i="8"/>
  <c r="D2984" i="8"/>
  <c r="D2942" i="8"/>
  <c r="D2930" i="8"/>
  <c r="D2928" i="8"/>
  <c r="D2912" i="8"/>
  <c r="D2900" i="8"/>
  <c r="D2888" i="8"/>
  <c r="D2881" i="8"/>
  <c r="D2843" i="8"/>
  <c r="D2841" i="8"/>
  <c r="D2837" i="8"/>
  <c r="D2834" i="8"/>
  <c r="D2815" i="8"/>
  <c r="D2810" i="8"/>
  <c r="D2793" i="8"/>
  <c r="D2753" i="8"/>
  <c r="D2738" i="8"/>
  <c r="D2716" i="8"/>
  <c r="D2689" i="8"/>
  <c r="D2673" i="8"/>
  <c r="D2659" i="8"/>
  <c r="D2631" i="8"/>
  <c r="D2602" i="8"/>
  <c r="D2599" i="8"/>
  <c r="D2486" i="8"/>
  <c r="D2412" i="8"/>
  <c r="D2404" i="8"/>
  <c r="D2376" i="8"/>
  <c r="D2332" i="8"/>
  <c r="D2326" i="8"/>
  <c r="D2304" i="8"/>
  <c r="D2218" i="8"/>
  <c r="D2217" i="8"/>
  <c r="D2216" i="8"/>
  <c r="D2175" i="8"/>
  <c r="D2158" i="8"/>
  <c r="D2030" i="8"/>
  <c r="D2025" i="8"/>
  <c r="D2014" i="8"/>
  <c r="D1973" i="8"/>
  <c r="D1933" i="8"/>
  <c r="D1898" i="8"/>
  <c r="D1884" i="8"/>
  <c r="D1883" i="8"/>
  <c r="D1855" i="8"/>
  <c r="D1846" i="8"/>
  <c r="D1785" i="8"/>
  <c r="D1749" i="8"/>
  <c r="D1745" i="8"/>
  <c r="D1725" i="8"/>
  <c r="D1648" i="8"/>
  <c r="D1599" i="8"/>
  <c r="D1491" i="8"/>
  <c r="D1383" i="8"/>
  <c r="D1355" i="8"/>
  <c r="D1324" i="8"/>
  <c r="D1325" i="8"/>
  <c r="D1258" i="8"/>
  <c r="D1219" i="8"/>
  <c r="D1138" i="8"/>
  <c r="D1005" i="8"/>
  <c r="D1004" i="8"/>
  <c r="D918" i="8"/>
  <c r="D904" i="8"/>
  <c r="D779" i="8"/>
  <c r="D758" i="8"/>
  <c r="D695" i="8"/>
  <c r="D502" i="8"/>
  <c r="D343" i="8"/>
  <c r="D1126" i="8"/>
  <c r="D3704" i="8"/>
  <c r="D3218" i="8"/>
  <c r="D3717" i="8"/>
  <c r="D2877" i="8"/>
  <c r="D1426" i="8"/>
  <c r="D1109" i="8"/>
  <c r="D1358" i="8"/>
  <c r="D3200" i="8"/>
  <c r="D3845" i="8"/>
  <c r="D3756" i="8"/>
  <c r="D3656" i="8"/>
  <c r="D3533" i="8"/>
  <c r="D3411" i="8"/>
  <c r="D3397" i="8"/>
  <c r="D3386" i="8"/>
  <c r="D3315" i="8"/>
  <c r="D3184" i="8"/>
  <c r="D3151" i="8"/>
  <c r="D3041" i="8"/>
  <c r="D3025" i="8"/>
  <c r="D2925" i="8"/>
  <c r="D2789" i="8"/>
  <c r="D2720" i="8"/>
  <c r="D2625" i="8"/>
  <c r="D2624" i="8"/>
  <c r="D2401" i="8"/>
  <c r="D2359" i="8"/>
  <c r="D2306" i="8"/>
  <c r="D2279" i="8"/>
  <c r="D2233" i="8"/>
  <c r="D2159" i="8"/>
  <c r="D2108" i="8"/>
  <c r="D2064" i="8"/>
  <c r="D2052" i="8"/>
  <c r="D2020" i="8"/>
  <c r="D1820" i="8"/>
  <c r="D1741" i="8"/>
  <c r="D1708" i="8"/>
  <c r="D1636" i="8"/>
  <c r="D1280" i="8"/>
  <c r="D999" i="8"/>
  <c r="D867" i="8"/>
  <c r="D3581" i="8"/>
  <c r="D228" i="8"/>
  <c r="D2985" i="8"/>
  <c r="D2492" i="8"/>
  <c r="D3017" i="8"/>
  <c r="D3636" i="8"/>
  <c r="D3630" i="8"/>
  <c r="D3056" i="8"/>
  <c r="D2941" i="8"/>
  <c r="D2449" i="8"/>
  <c r="D2160" i="8"/>
  <c r="D1910" i="8"/>
  <c r="D1888" i="8"/>
  <c r="D1777" i="8"/>
  <c r="D1709" i="8"/>
  <c r="D1681" i="8"/>
  <c r="D3296" i="8"/>
  <c r="D3822" i="8"/>
  <c r="D3101" i="8"/>
  <c r="D1925" i="8"/>
  <c r="D767" i="8"/>
  <c r="D257" i="8"/>
  <c r="D3723" i="8"/>
  <c r="D3722" i="8"/>
  <c r="D3673" i="8"/>
  <c r="D3661" i="8"/>
  <c r="D3653" i="8"/>
  <c r="D3641" i="8"/>
  <c r="D3553" i="8"/>
  <c r="D3550" i="8"/>
  <c r="D3535" i="8"/>
  <c r="D3515" i="8"/>
  <c r="D3480" i="8"/>
  <c r="D3471" i="8"/>
  <c r="D3377" i="8"/>
  <c r="D3309" i="8"/>
  <c r="D3288" i="8"/>
  <c r="D3269" i="8"/>
  <c r="D3237" i="8"/>
  <c r="D3175" i="8"/>
  <c r="D3161" i="8"/>
  <c r="D3132" i="8"/>
  <c r="D3114" i="8"/>
  <c r="D3066" i="8"/>
  <c r="D3040" i="8"/>
  <c r="D3010" i="8"/>
  <c r="D2922" i="8"/>
  <c r="D2893" i="8"/>
  <c r="D2804" i="8"/>
  <c r="D2727" i="8"/>
  <c r="D2711" i="8"/>
  <c r="D2686" i="8"/>
  <c r="D2674" i="8"/>
  <c r="D2618" i="8"/>
  <c r="D2471" i="8"/>
  <c r="D2407" i="8"/>
  <c r="D2403" i="8"/>
  <c r="D2379" i="8"/>
  <c r="D2369" i="8"/>
  <c r="D2349" i="8"/>
  <c r="D2340" i="8"/>
  <c r="D2333" i="8"/>
  <c r="D2315" i="8"/>
  <c r="D2309" i="8"/>
  <c r="D2214" i="8"/>
  <c r="D2150" i="8"/>
  <c r="D2147" i="8"/>
  <c r="D2126" i="8"/>
  <c r="D2092" i="8"/>
  <c r="D2000" i="8"/>
  <c r="D1995" i="8"/>
  <c r="D1943" i="8"/>
  <c r="D1683" i="8"/>
  <c r="D1679" i="8"/>
  <c r="D1626" i="8"/>
  <c r="D1505" i="8"/>
  <c r="D1379" i="8"/>
  <c r="D1217" i="8"/>
  <c r="D1085" i="8"/>
  <c r="D1060" i="8"/>
  <c r="D903" i="8"/>
  <c r="D792" i="8"/>
  <c r="D649" i="8"/>
  <c r="D650" i="8"/>
  <c r="D518" i="8"/>
  <c r="D157" i="8"/>
  <c r="D87" i="8"/>
  <c r="D3445" i="8"/>
  <c r="D3594" i="8"/>
  <c r="D3136" i="8"/>
  <c r="D3085" i="8"/>
  <c r="D3075" i="8"/>
  <c r="D3007" i="8"/>
  <c r="D2897" i="8"/>
  <c r="D2764" i="8"/>
  <c r="D2699" i="8"/>
  <c r="D2596" i="8"/>
  <c r="D1817" i="8"/>
  <c r="D1776" i="8"/>
  <c r="D1773" i="8"/>
  <c r="D1420" i="8"/>
  <c r="D531" i="8"/>
  <c r="D322" i="8"/>
  <c r="D323" i="8"/>
  <c r="D3173" i="8"/>
  <c r="D3286" i="8"/>
  <c r="D3055" i="8"/>
  <c r="D3170" i="8"/>
  <c r="D3372" i="8"/>
  <c r="D1411" i="8"/>
  <c r="D3764" i="8"/>
  <c r="D3734" i="8"/>
  <c r="D3595" i="8"/>
  <c r="D3576" i="8"/>
  <c r="D3519" i="8"/>
  <c r="D3498" i="8"/>
  <c r="D3482" i="8"/>
  <c r="D3479" i="8"/>
  <c r="D3387" i="8"/>
  <c r="D3330" i="8"/>
  <c r="D3305" i="8"/>
  <c r="D3294" i="8"/>
  <c r="D3290" i="8"/>
  <c r="D3283" i="8"/>
  <c r="D3260" i="8"/>
  <c r="D3252" i="8"/>
  <c r="D3228" i="8"/>
  <c r="D3188" i="8"/>
  <c r="D3035" i="8"/>
  <c r="D2988" i="8"/>
  <c r="D2972" i="8"/>
  <c r="D2931" i="8"/>
  <c r="D2929" i="8"/>
  <c r="D2902" i="8"/>
  <c r="D2857" i="8"/>
  <c r="D2850" i="8"/>
  <c r="D2800" i="8"/>
  <c r="D2770" i="8"/>
  <c r="D2767" i="8"/>
  <c r="D2762" i="8"/>
  <c r="D2597" i="8"/>
  <c r="D2522" i="8"/>
  <c r="D2515" i="8"/>
  <c r="D2478" i="8"/>
  <c r="D2469" i="8"/>
  <c r="D2460" i="8"/>
  <c r="D2421" i="8"/>
  <c r="D2373" i="8"/>
  <c r="D2337" i="8"/>
  <c r="D2225" i="8"/>
  <c r="D2120" i="8"/>
  <c r="D2012" i="8"/>
  <c r="D1905" i="8"/>
  <c r="D1656" i="8"/>
  <c r="D1523" i="8"/>
  <c r="D1501" i="8"/>
  <c r="D1482" i="8"/>
  <c r="D1290" i="8"/>
  <c r="D482" i="8"/>
  <c r="D2823" i="8"/>
  <c r="D1808" i="8"/>
  <c r="D1472" i="8"/>
  <c r="D3807" i="8"/>
  <c r="D3726" i="8"/>
  <c r="D2883" i="8"/>
  <c r="D1606" i="8"/>
  <c r="D3712" i="8"/>
  <c r="D3707" i="8"/>
  <c r="D3705" i="8"/>
  <c r="D3660" i="8"/>
  <c r="D3442" i="8"/>
  <c r="D3389" i="8"/>
  <c r="D3266" i="8"/>
  <c r="D3238" i="8"/>
  <c r="D3099" i="8"/>
  <c r="D3039" i="8"/>
  <c r="D2721" i="8"/>
  <c r="D2554" i="8"/>
  <c r="D2484" i="8"/>
  <c r="D2374" i="8"/>
  <c r="D2082" i="8"/>
  <c r="D2060" i="8"/>
  <c r="D1938" i="8"/>
  <c r="D1797" i="8"/>
  <c r="D1552" i="8"/>
  <c r="D1174" i="8"/>
  <c r="D1165" i="8"/>
  <c r="D727" i="8"/>
  <c r="D702" i="8"/>
  <c r="D2479" i="8"/>
  <c r="D3643" i="8"/>
  <c r="D3798" i="8"/>
  <c r="D3777" i="8"/>
  <c r="D3760" i="8"/>
  <c r="D3747" i="8"/>
  <c r="D3721" i="8"/>
  <c r="D3654" i="8"/>
  <c r="D3652" i="8"/>
  <c r="D3528" i="8"/>
  <c r="D3514" i="8"/>
  <c r="D3428" i="8"/>
  <c r="D3418" i="8"/>
  <c r="D3415" i="8"/>
  <c r="D3328" i="8"/>
  <c r="D3265" i="8"/>
  <c r="D3258" i="8"/>
  <c r="D3254" i="8"/>
  <c r="D3245" i="8"/>
  <c r="D3214" i="8"/>
  <c r="D3174" i="8"/>
  <c r="D3144" i="8"/>
  <c r="D3133" i="8"/>
  <c r="D3122" i="8"/>
  <c r="D3062" i="8"/>
  <c r="D3048" i="8"/>
  <c r="D3026" i="8"/>
  <c r="D2992" i="8"/>
  <c r="D2954" i="8"/>
  <c r="D2933" i="8"/>
  <c r="D2899" i="8"/>
  <c r="D2887" i="8"/>
  <c r="D2865" i="8"/>
  <c r="D2846" i="8"/>
  <c r="D2787" i="8"/>
  <c r="D2780" i="8"/>
  <c r="D2737" i="8"/>
  <c r="D2648" i="8"/>
  <c r="D2629" i="8"/>
  <c r="D2587" i="8"/>
  <c r="D2563" i="8"/>
  <c r="D2472" i="8"/>
  <c r="D2329" i="8"/>
  <c r="D2285" i="8"/>
  <c r="D2203" i="8"/>
  <c r="D2188" i="8"/>
  <c r="D2145" i="8"/>
  <c r="D2099" i="8"/>
  <c r="D2047" i="8"/>
  <c r="D2035" i="8"/>
  <c r="D1989" i="8"/>
  <c r="D1940" i="8"/>
  <c r="D1866" i="8"/>
  <c r="D1512" i="8"/>
  <c r="D1415" i="8"/>
  <c r="D1160" i="8"/>
  <c r="D1102" i="8"/>
  <c r="D1006" i="8"/>
  <c r="D562" i="8"/>
  <c r="D561" i="8"/>
  <c r="D446" i="8"/>
  <c r="D354" i="8"/>
  <c r="D344" i="8"/>
  <c r="D203" i="8"/>
  <c r="D3757" i="8"/>
  <c r="D3165" i="8"/>
  <c r="D2876" i="8"/>
  <c r="D3768" i="8"/>
  <c r="D3720" i="8"/>
  <c r="D3338" i="8"/>
  <c r="D3119" i="8"/>
  <c r="D1645" i="8"/>
  <c r="D1267" i="8"/>
  <c r="D1078" i="8"/>
  <c r="D272" i="8"/>
  <c r="D3106" i="8"/>
  <c r="D3433" i="8"/>
  <c r="D3788" i="8"/>
  <c r="D3745" i="8"/>
  <c r="D3709" i="8"/>
  <c r="D3685" i="8"/>
  <c r="D3645" i="8"/>
  <c r="D3631" i="8"/>
  <c r="D3628" i="8"/>
  <c r="D3582" i="8"/>
  <c r="D3554" i="8"/>
  <c r="D3540" i="8"/>
  <c r="D3423" i="8"/>
  <c r="D3382" i="8"/>
  <c r="D3375" i="8"/>
  <c r="D3370" i="8"/>
  <c r="D3323" i="8"/>
  <c r="D3295" i="8"/>
  <c r="D3274" i="8"/>
  <c r="D3243" i="8"/>
  <c r="D3220" i="8"/>
  <c r="D3209" i="8"/>
  <c r="D3169" i="8"/>
  <c r="D3159" i="8"/>
  <c r="D3147" i="8"/>
  <c r="D3093" i="8"/>
  <c r="D3088" i="8"/>
  <c r="D3068" i="8"/>
  <c r="D3038" i="8"/>
  <c r="D3011" i="8"/>
  <c r="D2996" i="8"/>
  <c r="D2986" i="8"/>
  <c r="D2934" i="8"/>
  <c r="D2927" i="8"/>
  <c r="D2891" i="8"/>
  <c r="D2781" i="8"/>
  <c r="D2761" i="8"/>
  <c r="D2747" i="8"/>
  <c r="D2744" i="8"/>
  <c r="D2702" i="8"/>
  <c r="D2634" i="8"/>
  <c r="D2612" i="8"/>
  <c r="D2582" i="8"/>
  <c r="D2560" i="8"/>
  <c r="D2556" i="8"/>
  <c r="D2514" i="8"/>
  <c r="D2510" i="8"/>
  <c r="D2507" i="8"/>
  <c r="D2495" i="8"/>
  <c r="D2454" i="8"/>
  <c r="D2452" i="8"/>
  <c r="D2414" i="8"/>
  <c r="D2342" i="8"/>
  <c r="D2325" i="8"/>
  <c r="D2320" i="8"/>
  <c r="D2281" i="8"/>
  <c r="D2258" i="8"/>
  <c r="D2250" i="8"/>
  <c r="D2205" i="8"/>
  <c r="D2202" i="8"/>
  <c r="D2181" i="8"/>
  <c r="D2163" i="8"/>
  <c r="D2153" i="8"/>
  <c r="D2079" i="8"/>
  <c r="D2058" i="8"/>
  <c r="D1947" i="8"/>
  <c r="D1946" i="8"/>
  <c r="D1934" i="8"/>
  <c r="D1771" i="8"/>
  <c r="D1706" i="8"/>
  <c r="D1640" i="8"/>
  <c r="D1448" i="8"/>
  <c r="D1413" i="8"/>
  <c r="D1414" i="8"/>
  <c r="D1397" i="8"/>
  <c r="D1251" i="8"/>
  <c r="D1182" i="8"/>
  <c r="D988" i="8"/>
  <c r="D971" i="8"/>
  <c r="D712" i="8"/>
  <c r="D546" i="8"/>
  <c r="D107" i="8"/>
  <c r="D1123" i="8"/>
  <c r="D3368" i="8"/>
  <c r="D3430" i="8"/>
  <c r="D3091" i="8"/>
  <c r="D1333" i="8"/>
  <c r="D3297" i="8"/>
  <c r="D2819" i="8"/>
  <c r="D3503" i="8"/>
  <c r="D3484" i="8"/>
  <c r="D3812" i="8"/>
  <c r="D3662" i="8"/>
  <c r="D3437" i="8"/>
  <c r="D3435" i="8"/>
  <c r="D3416" i="8"/>
  <c r="D3141" i="8"/>
  <c r="D3120" i="8"/>
  <c r="D3109" i="8"/>
  <c r="D2598" i="8"/>
  <c r="D2110" i="8"/>
  <c r="D1695" i="8"/>
  <c r="D1386" i="8"/>
  <c r="D1206" i="8"/>
  <c r="D746" i="8"/>
  <c r="D491" i="8"/>
  <c r="D3321" i="8"/>
  <c r="D3831" i="8"/>
  <c r="D3814" i="8"/>
  <c r="D3799" i="8"/>
  <c r="D3775" i="8"/>
  <c r="D3674" i="8"/>
  <c r="D3669" i="8"/>
  <c r="D3627" i="8"/>
  <c r="D3621" i="8"/>
  <c r="D3601" i="8"/>
  <c r="D3579" i="8"/>
  <c r="D3560" i="8"/>
  <c r="D3527" i="8"/>
  <c r="D3524" i="8"/>
  <c r="D3513" i="8"/>
  <c r="D3475" i="8"/>
  <c r="D3472" i="8"/>
  <c r="D3425" i="8"/>
  <c r="D3420" i="8"/>
  <c r="D3331" i="8"/>
  <c r="D3229" i="8"/>
  <c r="D3223" i="8"/>
  <c r="D3213" i="8"/>
  <c r="D3206" i="8"/>
  <c r="D3191" i="8"/>
  <c r="D3130" i="8"/>
  <c r="D3103" i="8"/>
  <c r="D3092" i="8"/>
  <c r="D3069" i="8"/>
  <c r="D2909" i="8"/>
  <c r="D2832" i="8"/>
  <c r="D2728" i="8"/>
  <c r="D2694" i="8"/>
  <c r="D2576" i="8"/>
  <c r="D2547" i="8"/>
  <c r="D2430" i="8"/>
  <c r="D2344" i="8"/>
  <c r="D2179" i="8"/>
  <c r="D2029" i="8"/>
  <c r="D1824" i="8"/>
  <c r="D1657" i="8"/>
  <c r="D1639" i="8"/>
  <c r="D1632" i="8"/>
  <c r="D1532" i="8"/>
  <c r="D1393" i="8"/>
  <c r="D683" i="8"/>
  <c r="D616" i="8"/>
  <c r="D535" i="8"/>
  <c r="D167" i="8"/>
  <c r="D3461" i="8"/>
  <c r="D3792" i="8"/>
  <c r="D3779" i="8"/>
  <c r="D3671" i="8"/>
  <c r="D3463" i="8"/>
  <c r="D2820" i="8"/>
  <c r="D3183" i="8"/>
  <c r="D2951" i="8"/>
  <c r="D1796" i="8"/>
  <c r="D1768" i="8"/>
  <c r="D3754" i="8"/>
  <c r="D3744" i="8"/>
  <c r="D3681" i="8"/>
  <c r="D3668" i="8"/>
  <c r="D3647" i="8"/>
  <c r="D3584" i="8"/>
  <c r="D3575" i="8"/>
  <c r="D3410" i="8"/>
  <c r="D3198" i="8"/>
  <c r="D3164" i="8"/>
  <c r="D2993" i="8"/>
  <c r="D2920" i="8"/>
  <c r="D2860" i="8"/>
  <c r="D2754" i="8"/>
  <c r="D2741" i="8"/>
  <c r="D2708" i="8"/>
  <c r="D2516" i="8"/>
  <c r="D2386" i="8"/>
  <c r="D2200" i="8"/>
  <c r="D2040" i="8"/>
  <c r="D1996" i="8"/>
  <c r="D1927" i="8"/>
  <c r="D1928" i="8"/>
  <c r="D1363" i="8"/>
  <c r="D715" i="8"/>
  <c r="D3478" i="8"/>
  <c r="D2866" i="8"/>
  <c r="D3181" i="8"/>
  <c r="D2844" i="8"/>
  <c r="D2811" i="8"/>
  <c r="D2569" i="8"/>
  <c r="D2007" i="8"/>
  <c r="D2961" i="8"/>
  <c r="D2805" i="8"/>
  <c r="D3825" i="8"/>
  <c r="D3771" i="8"/>
  <c r="D3761" i="8"/>
  <c r="D3741" i="8"/>
  <c r="D3700" i="8"/>
  <c r="D3670" i="8"/>
  <c r="D3591" i="8"/>
  <c r="D3569" i="8"/>
  <c r="D3551" i="8"/>
  <c r="D3508" i="8"/>
  <c r="D3439" i="8"/>
  <c r="D3390" i="8"/>
  <c r="D3352" i="8"/>
  <c r="D3285" i="8"/>
  <c r="D3249" i="8"/>
  <c r="D3240" i="8"/>
  <c r="D3189" i="8"/>
  <c r="D3187" i="8"/>
  <c r="D3178" i="8"/>
  <c r="D3157" i="8"/>
  <c r="D3140" i="8"/>
  <c r="D3125" i="8"/>
  <c r="D3105" i="8"/>
  <c r="D3086" i="8"/>
  <c r="D3084" i="8"/>
  <c r="D2959" i="8"/>
  <c r="D2910" i="8"/>
  <c r="D2873" i="8"/>
  <c r="D2858" i="8"/>
  <c r="D2827" i="8"/>
  <c r="D2809" i="8"/>
  <c r="D2733" i="8"/>
  <c r="D2635" i="8"/>
  <c r="D2633" i="8"/>
  <c r="D2534" i="8"/>
  <c r="D2443" i="8"/>
  <c r="D2408" i="8"/>
  <c r="D2259" i="8"/>
  <c r="D2247" i="8"/>
  <c r="D2195" i="8"/>
  <c r="D2067" i="8"/>
  <c r="D2063" i="8"/>
  <c r="D2061" i="8"/>
  <c r="D1950" i="8"/>
  <c r="D1563" i="8"/>
  <c r="D1311" i="8"/>
  <c r="D1244" i="8"/>
  <c r="D986" i="8"/>
  <c r="D698" i="8"/>
  <c r="D327" i="8"/>
  <c r="D2978" i="8"/>
  <c r="D2051" i="8"/>
  <c r="D3493" i="8"/>
  <c r="D3345" i="8"/>
  <c r="D2261" i="8"/>
  <c r="D2146" i="8"/>
  <c r="D686" i="8"/>
  <c r="D3683" i="8"/>
  <c r="D3129" i="8"/>
  <c r="D2960" i="8"/>
  <c r="D2772" i="8"/>
  <c r="D3743" i="8"/>
  <c r="D3196" i="8"/>
  <c r="D3155" i="8"/>
  <c r="D701" i="8"/>
  <c r="D442" i="8"/>
  <c r="D3710" i="8"/>
  <c r="D3703" i="8"/>
  <c r="D3697" i="8"/>
  <c r="D3688" i="8"/>
  <c r="D3677" i="8"/>
  <c r="D3651" i="8"/>
  <c r="D3611" i="8"/>
  <c r="D3542" i="8"/>
  <c r="D3474" i="8"/>
  <c r="D3361" i="8"/>
  <c r="D3339" i="8"/>
  <c r="D3139" i="8"/>
  <c r="D2990" i="8"/>
  <c r="D2919" i="8"/>
  <c r="D2886" i="8"/>
  <c r="D2579" i="8"/>
  <c r="D2489" i="8"/>
  <c r="D2418" i="8"/>
  <c r="D1967" i="8"/>
  <c r="D1778" i="8"/>
  <c r="D1737" i="8"/>
  <c r="D1508" i="8"/>
  <c r="D3607" i="8"/>
  <c r="D3402" i="8"/>
  <c r="D2967" i="8"/>
  <c r="D3815" i="8"/>
  <c r="D3429" i="8"/>
  <c r="D2581" i="8"/>
  <c r="D1016" i="8"/>
  <c r="D804" i="8"/>
  <c r="D3665" i="8"/>
  <c r="D3522" i="8"/>
  <c r="D3118" i="8"/>
  <c r="D2177" i="8"/>
  <c r="D1874" i="8"/>
  <c r="D3835" i="8"/>
  <c r="D2091" i="8"/>
  <c r="D3839" i="8"/>
  <c r="D3826" i="8"/>
  <c r="D3817" i="8"/>
  <c r="D3725" i="8"/>
  <c r="D3686" i="8"/>
  <c r="D3679" i="8"/>
  <c r="D3646" i="8"/>
  <c r="D3593" i="8"/>
  <c r="D3563" i="8"/>
  <c r="D3517" i="8"/>
  <c r="D3509" i="8"/>
  <c r="D3449" i="8"/>
  <c r="D3432" i="8"/>
  <c r="D3404" i="8"/>
  <c r="D3371" i="8"/>
  <c r="D3364" i="8"/>
  <c r="D3324" i="8"/>
  <c r="D3322" i="8"/>
  <c r="D3281" i="8"/>
  <c r="D3273" i="8"/>
  <c r="D3217" i="8"/>
  <c r="D3215" i="8"/>
  <c r="D3211" i="8"/>
  <c r="D3137" i="8"/>
  <c r="D3121" i="8"/>
  <c r="D3107" i="8"/>
  <c r="D3004" i="8"/>
  <c r="D2991" i="8"/>
  <c r="D2943" i="8"/>
  <c r="D2908" i="8"/>
  <c r="D2895" i="8"/>
  <c r="D2855" i="8"/>
  <c r="D2775" i="8"/>
  <c r="D2652" i="8"/>
  <c r="D2643" i="8"/>
  <c r="D2641" i="8"/>
  <c r="D2600" i="8"/>
  <c r="D2539" i="8"/>
  <c r="D2533" i="8"/>
  <c r="D2476" i="8"/>
  <c r="D2267" i="8"/>
  <c r="D2229" i="8"/>
  <c r="D2059" i="8"/>
  <c r="D1693" i="8"/>
  <c r="D191" i="8"/>
  <c r="D3501" i="8"/>
  <c r="D3325" i="8"/>
  <c r="D3082" i="8"/>
  <c r="D3043" i="8"/>
  <c r="D3486" i="8"/>
  <c r="D3168" i="8"/>
  <c r="D2968" i="8"/>
  <c r="D2589" i="8"/>
  <c r="D1977" i="8"/>
  <c r="D1978" i="8"/>
  <c r="D1765" i="8"/>
  <c r="D1481" i="8"/>
  <c r="D3316" i="8"/>
  <c r="D3603" i="8"/>
  <c r="D3399" i="8"/>
  <c r="D3279" i="8"/>
  <c r="D1643" i="8"/>
  <c r="D3837" i="8"/>
  <c r="D3758" i="8"/>
  <c r="D3742" i="8"/>
  <c r="D3451" i="8"/>
  <c r="D3844" i="8"/>
  <c r="D3840" i="8"/>
  <c r="D3834" i="8"/>
  <c r="D3786" i="8"/>
  <c r="D3729" i="8"/>
  <c r="D3687" i="8"/>
  <c r="D3675" i="8"/>
  <c r="D3664" i="8"/>
  <c r="D3650" i="8"/>
  <c r="D3618" i="8"/>
  <c r="D3616" i="8"/>
  <c r="D3612" i="8"/>
  <c r="D3596" i="8"/>
  <c r="D3564" i="8"/>
  <c r="D3539" i="8"/>
  <c r="D3526" i="8"/>
  <c r="D3510" i="8"/>
  <c r="D3507" i="8"/>
  <c r="D3452" i="8"/>
  <c r="D3438" i="8"/>
  <c r="D3350" i="8"/>
  <c r="D3236" i="8"/>
  <c r="D3225" i="8"/>
  <c r="D3156" i="8"/>
  <c r="D3131" i="8"/>
  <c r="D3044" i="8"/>
  <c r="D2856" i="8"/>
  <c r="D2853" i="8"/>
  <c r="D1180" i="8"/>
  <c r="D3783" i="8"/>
  <c r="D3746" i="8"/>
  <c r="D3549" i="8"/>
  <c r="D3806" i="8"/>
  <c r="D3530" i="8"/>
  <c r="D3464" i="8"/>
  <c r="D3441" i="8"/>
  <c r="D3381" i="8"/>
  <c r="D3307" i="8"/>
  <c r="D2265" i="8"/>
  <c r="D3832" i="8"/>
  <c r="D3816" i="8"/>
  <c r="D3716" i="8"/>
  <c r="D3658" i="8"/>
  <c r="D3467" i="8"/>
  <c r="D3247" i="8"/>
  <c r="D3203" i="8"/>
  <c r="D3194" i="8"/>
  <c r="D2939" i="8"/>
  <c r="D2763" i="8"/>
  <c r="D2292" i="8"/>
  <c r="D2062" i="8"/>
  <c r="D1155" i="8"/>
  <c r="D3719" i="8"/>
  <c r="D3326" i="8"/>
  <c r="D3087" i="8"/>
  <c r="D2627" i="8"/>
  <c r="D2411" i="8"/>
  <c r="D3567" i="8"/>
  <c r="D3843" i="8"/>
  <c r="D3819" i="8"/>
  <c r="D3809" i="8"/>
  <c r="D3797" i="8"/>
  <c r="D3780" i="8"/>
  <c r="D3772" i="8"/>
  <c r="D3714" i="8"/>
  <c r="D3684" i="8"/>
  <c r="D3682" i="8"/>
  <c r="D3676" i="8"/>
  <c r="D3666" i="8"/>
  <c r="D3626" i="8"/>
  <c r="D3559" i="8"/>
  <c r="D3557" i="8"/>
  <c r="D3556" i="8"/>
  <c r="D3516" i="8"/>
  <c r="D3504" i="8"/>
  <c r="D3496" i="8"/>
  <c r="D3495" i="8"/>
  <c r="D3490" i="8"/>
  <c r="D3469" i="8"/>
  <c r="D3462" i="8"/>
  <c r="D3427" i="8"/>
  <c r="D3401" i="8"/>
  <c r="D3341" i="8"/>
  <c r="D3303" i="8"/>
  <c r="D3293" i="8"/>
  <c r="D3278" i="8"/>
  <c r="D3216" i="8"/>
  <c r="D3182" i="8"/>
  <c r="D3135" i="8"/>
  <c r="D3110" i="8"/>
  <c r="D3078" i="8"/>
  <c r="D3019" i="8"/>
  <c r="D2947" i="8"/>
  <c r="D2874" i="8"/>
  <c r="D2774" i="8"/>
  <c r="D2732" i="8"/>
  <c r="D2483" i="8"/>
  <c r="D2312" i="8"/>
  <c r="D2308" i="8"/>
  <c r="D2173" i="8"/>
  <c r="D2174" i="8"/>
  <c r="D1815" i="8"/>
  <c r="D1193" i="8"/>
  <c r="D3117" i="8"/>
  <c r="D459" i="8"/>
  <c r="D3395" i="8"/>
  <c r="D3778" i="8"/>
  <c r="D2748" i="8"/>
  <c r="D3818" i="8"/>
  <c r="D3784" i="8"/>
  <c r="D3672" i="8"/>
  <c r="D3521" i="8"/>
  <c r="D2776" i="8"/>
  <c r="D2409" i="8"/>
  <c r="D2066" i="8"/>
  <c r="D3502" i="8"/>
  <c r="D3424" i="8"/>
  <c r="D3346" i="8"/>
  <c r="D3791" i="8"/>
  <c r="D1793" i="8"/>
  <c r="D3737" i="8"/>
  <c r="D3625" i="8"/>
  <c r="D3396" i="8"/>
  <c r="D3259" i="8"/>
  <c r="D3032" i="8"/>
  <c r="D3333" i="8"/>
  <c r="D474" i="8"/>
  <c r="D3732" i="8"/>
  <c r="D3694" i="8"/>
  <c r="D3095" i="8"/>
  <c r="D2981" i="8"/>
  <c r="D3808" i="8"/>
  <c r="D3363" i="8"/>
  <c r="D3212" i="8"/>
  <c r="D2831" i="8"/>
  <c r="D3820" i="8"/>
  <c r="D3782" i="8"/>
  <c r="D3234" i="8"/>
  <c r="D3177" i="8"/>
  <c r="D3795" i="8"/>
  <c r="D3748" i="8"/>
  <c r="D3613" i="8"/>
  <c r="D2559" i="8"/>
  <c r="D3357" i="8"/>
  <c r="D3483" i="8"/>
  <c r="D3841" i="8"/>
  <c r="D3803" i="8"/>
  <c r="D3796" i="8"/>
  <c r="D3773" i="8"/>
  <c r="D3767" i="8"/>
  <c r="D3762" i="8"/>
  <c r="D3751" i="8"/>
  <c r="D3750" i="8"/>
  <c r="D3731" i="8"/>
  <c r="D3724" i="8"/>
  <c r="D3680" i="8"/>
  <c r="D3634" i="8"/>
  <c r="D3623" i="8"/>
  <c r="D3620" i="8"/>
  <c r="D3619" i="8"/>
  <c r="D3574" i="8"/>
  <c r="D3572" i="8"/>
  <c r="D3555" i="8"/>
  <c r="D3536" i="8"/>
  <c r="D3465" i="8"/>
  <c r="D3407" i="8"/>
  <c r="D3400" i="8"/>
  <c r="D3367" i="8"/>
  <c r="D3366" i="8"/>
  <c r="D3344" i="8"/>
  <c r="D3262" i="8"/>
  <c r="D2966" i="8"/>
  <c r="D2870" i="8"/>
  <c r="D2448" i="8"/>
  <c r="D2363" i="8"/>
  <c r="D1850" i="8"/>
  <c r="D1730" i="8"/>
  <c r="D1519" i="8"/>
  <c r="D3749" i="8"/>
  <c r="D3523" i="8"/>
  <c r="D3208" i="8"/>
  <c r="D3235" i="8"/>
  <c r="D3201" i="8"/>
  <c r="D3642" i="8"/>
  <c r="D3505" i="8"/>
  <c r="D3300" i="8"/>
  <c r="D1394" i="8"/>
  <c r="D3204" i="8"/>
  <c r="D3459" i="8"/>
  <c r="D3488" i="8"/>
  <c r="D3100" i="8"/>
  <c r="D3340" i="8"/>
  <c r="D3838" i="8"/>
  <c r="D3740" i="8"/>
  <c r="D3568" i="8"/>
  <c r="D3306" i="8"/>
  <c r="D3226" i="8"/>
  <c r="D1339" i="8"/>
  <c r="D1340" i="8"/>
  <c r="D3543" i="8"/>
  <c r="D3785" i="8"/>
  <c r="D3727" i="8"/>
  <c r="D3608" i="8"/>
  <c r="D3590" i="8"/>
  <c r="D3588" i="8"/>
  <c r="D3408" i="8"/>
  <c r="D3384" i="8"/>
  <c r="D3275" i="8"/>
  <c r="D3134" i="8"/>
  <c r="D3108" i="8"/>
  <c r="D3081" i="8"/>
  <c r="D2620" i="8"/>
  <c r="D3153" i="8"/>
  <c r="D3347" i="8"/>
  <c r="D3657" i="8"/>
  <c r="D3392" i="8"/>
  <c r="D3186" i="8"/>
  <c r="D3015" i="8"/>
  <c r="D3842" i="8"/>
  <c r="D3824" i="8"/>
  <c r="D3715" i="8"/>
  <c r="D3693" i="8"/>
  <c r="D3610" i="8"/>
  <c r="D3585" i="8"/>
  <c r="D3520" i="8"/>
  <c r="D3422" i="8"/>
  <c r="D3222" i="8"/>
  <c r="D3128" i="8"/>
  <c r="D3050" i="8"/>
  <c r="D3406" i="8"/>
  <c r="D2755" i="8"/>
  <c r="D2869" i="8"/>
  <c r="D3802" i="8"/>
  <c r="D3617" i="8"/>
  <c r="D2898" i="8"/>
  <c r="D3827" i="8"/>
  <c r="D3821" i="8"/>
  <c r="D3598" i="8"/>
  <c r="D3192" i="8"/>
  <c r="D3312" i="8"/>
  <c r="D3494" i="8"/>
  <c r="D3805" i="8"/>
  <c r="D3332" i="8"/>
  <c r="D3176" i="8"/>
  <c r="D2999" i="8"/>
  <c r="D2718" i="8"/>
  <c r="D2122" i="8"/>
  <c r="D1838" i="8"/>
  <c r="D1839" i="8"/>
  <c r="D3753" i="8"/>
  <c r="D3518" i="8"/>
  <c r="D2644" i="8"/>
  <c r="D3739" i="8"/>
  <c r="D3477" i="8"/>
  <c r="D3148" i="8"/>
  <c r="D332" i="8"/>
  <c r="D3365" i="8"/>
  <c r="D3573" i="8"/>
  <c r="D3659" i="8"/>
  <c r="D3558" i="8"/>
  <c r="D3538" i="8"/>
  <c r="D3571" i="8"/>
  <c r="D3813" i="8"/>
  <c r="D3195" i="8"/>
  <c r="D2713" i="8"/>
  <c r="D3348" i="8"/>
  <c r="D3696" i="8"/>
  <c r="D3597" i="8"/>
  <c r="D519" i="8"/>
  <c r="D3800" i="8"/>
  <c r="D3606" i="8"/>
  <c r="D3444" i="8"/>
  <c r="D3829" i="8"/>
  <c r="D3706" i="8"/>
  <c r="D3506" i="8"/>
  <c r="D3263" i="8"/>
  <c r="D3632" i="8"/>
  <c r="D3690" i="8"/>
  <c r="D3468" i="8"/>
  <c r="I6" i="7"/>
  <c r="I5" i="7"/>
  <c r="I4" i="7"/>
  <c r="I3" i="7"/>
  <c r="I2" i="7"/>
  <c r="J3" i="6" a="1"/>
  <c r="J3" i="6" s="1"/>
  <c r="J4" i="6" a="1"/>
  <c r="J4" i="6" s="1"/>
  <c r="J5" i="6" a="1"/>
  <c r="J5" i="6" s="1"/>
  <c r="J6" i="6" a="1"/>
  <c r="J6" i="6" s="1"/>
  <c r="J7" i="6" a="1"/>
  <c r="J7" i="6" s="1"/>
  <c r="J8" i="6" a="1"/>
  <c r="J8" i="6" s="1"/>
  <c r="J9" i="6" a="1"/>
  <c r="J9" i="6" s="1"/>
  <c r="J10" i="6" a="1"/>
  <c r="J10" i="6" s="1"/>
  <c r="J11" i="6" a="1"/>
  <c r="J11" i="6" s="1"/>
  <c r="J12" i="6" a="1"/>
  <c r="J12" i="6" s="1"/>
  <c r="J13" i="6" a="1"/>
  <c r="J13" i="6" s="1"/>
  <c r="J14" i="6" a="1"/>
  <c r="J14" i="6" s="1"/>
  <c r="J16" i="6" a="1"/>
  <c r="J16" i="6" s="1"/>
  <c r="J17" i="6" a="1"/>
  <c r="J17" i="6" s="1"/>
  <c r="J18" i="6" a="1"/>
  <c r="J18" i="6" s="1"/>
  <c r="J19" i="6" a="1"/>
  <c r="J19" i="6" s="1"/>
  <c r="J20" i="6" a="1"/>
  <c r="J20" i="6" s="1"/>
  <c r="J21" i="6" a="1"/>
  <c r="J21" i="6" s="1"/>
  <c r="J22" i="6" a="1"/>
  <c r="J22" i="6" s="1"/>
  <c r="J23" i="6" a="1"/>
  <c r="J23" i="6" s="1"/>
  <c r="J24" i="6" a="1"/>
  <c r="J24" i="6" s="1"/>
  <c r="J25" i="6" a="1"/>
  <c r="J25" i="6" s="1"/>
  <c r="J28" i="6" a="1"/>
  <c r="J28" i="6" s="1"/>
  <c r="J29" i="6" a="1"/>
  <c r="J29" i="6" s="1"/>
  <c r="J30" i="6" a="1"/>
  <c r="J30" i="6" s="1"/>
  <c r="J31" i="6" a="1"/>
  <c r="J31" i="6" s="1"/>
  <c r="J32" i="6" a="1"/>
  <c r="J32" i="6" s="1"/>
  <c r="J33" i="6" a="1"/>
  <c r="J33" i="6" s="1"/>
  <c r="J34" i="6" a="1"/>
  <c r="J34" i="6" s="1"/>
  <c r="J35" i="6" a="1"/>
  <c r="J35" i="6" s="1"/>
  <c r="J36" i="6" a="1"/>
  <c r="J36" i="6" s="1"/>
  <c r="J37" i="6" a="1"/>
  <c r="J37" i="6" s="1"/>
  <c r="J2" i="6" a="1"/>
  <c r="J2" i="6" s="1"/>
  <c r="D7" i="5"/>
  <c r="D5" i="5"/>
  <c r="D3" i="5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4" i="2"/>
  <c r="I5" i="2"/>
  <c r="I6" i="2"/>
  <c r="I3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3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3" i="2"/>
  <c r="E384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E5" i="2"/>
  <c r="E3" i="2"/>
  <c r="E4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</calcChain>
</file>

<file path=xl/sharedStrings.xml><?xml version="1.0" encoding="utf-8"?>
<sst xmlns="http://schemas.openxmlformats.org/spreadsheetml/2006/main" count="59399" uniqueCount="7867">
  <si>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</si>
  <si>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</si>
  <si>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</si>
  <si>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</si>
  <si>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</si>
  <si>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</si>
  <si>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</si>
  <si>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</si>
  <si>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</si>
  <si>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</si>
  <si>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</si>
  <si>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</si>
  <si>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</si>
  <si>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</si>
  <si>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Genre1</t>
  </si>
  <si>
    <t>Genre2</t>
  </si>
  <si>
    <t>Genre3</t>
  </si>
  <si>
    <t>Genre4</t>
  </si>
  <si>
    <t>Genre5</t>
  </si>
  <si>
    <t>Genre6</t>
  </si>
  <si>
    <t>Genre7</t>
  </si>
  <si>
    <t>Genre8</t>
  </si>
  <si>
    <t>Ekachai Uekrongtham</t>
  </si>
  <si>
    <t>Action|Crime|Thriller</t>
  </si>
  <si>
    <t>Michael Jai White</t>
  </si>
  <si>
    <t>Skin Trade</t>
  </si>
  <si>
    <t>English</t>
  </si>
  <si>
    <t>Thailand</t>
  </si>
  <si>
    <t>Action</t>
  </si>
  <si>
    <t>Crime</t>
  </si>
  <si>
    <t>Thriller</t>
  </si>
  <si>
    <t>Frank Whaley</t>
  </si>
  <si>
    <t>Comedy|Drama</t>
  </si>
  <si>
    <t>Lynn Cohen</t>
  </si>
  <si>
    <t>The Jimmy Show</t>
  </si>
  <si>
    <t>USA</t>
  </si>
  <si>
    <t>Comedy</t>
  </si>
  <si>
    <t>Drama</t>
  </si>
  <si>
    <t>Brian Trenchard-Smith</t>
  </si>
  <si>
    <t>Action|Drama</t>
  </si>
  <si>
    <t>David Keith</t>
  </si>
  <si>
    <t>In Her Line of Fire</t>
  </si>
  <si>
    <t>Germany</t>
  </si>
  <si>
    <t>Ricki Stern</t>
  </si>
  <si>
    <t>Crime|Documentary</t>
  </si>
  <si>
    <t>Darryl Hunt</t>
  </si>
  <si>
    <t>The Trials of Darryl Hunt</t>
  </si>
  <si>
    <t>Documentary</t>
  </si>
  <si>
    <t>Alex Craig Mann</t>
  </si>
  <si>
    <t>Comedy|Horror</t>
  </si>
  <si>
    <t>Justin Chon</t>
  </si>
  <si>
    <t>Detention of the Dead</t>
  </si>
  <si>
    <t>Horror</t>
  </si>
  <si>
    <t>Boris Rodriguez</t>
  </si>
  <si>
    <t>Stephen McHattie</t>
  </si>
  <si>
    <t>Eddie: The Sleepwalking Cannibal</t>
  </si>
  <si>
    <t>Canada</t>
  </si>
  <si>
    <t>Paul Bunnell</t>
  </si>
  <si>
    <t>Comedy|Fantasy|Musical|Sci-Fi</t>
  </si>
  <si>
    <t>Kate Maberly</t>
  </si>
  <si>
    <t>The Ghastly Love of Johnny X</t>
  </si>
  <si>
    <t>Fantasy</t>
  </si>
  <si>
    <t>Musical</t>
  </si>
  <si>
    <t>Sci-Fi</t>
  </si>
  <si>
    <t>Bruce Dellis</t>
  </si>
  <si>
    <t>Tatyana Ali</t>
  </si>
  <si>
    <t>Locker 13</t>
  </si>
  <si>
    <t>Adam Goldberg</t>
  </si>
  <si>
    <t>Drama|Mystery</t>
  </si>
  <si>
    <t>Judy Greer</t>
  </si>
  <si>
    <t>I Love Your Work</t>
  </si>
  <si>
    <t>Mystery</t>
  </si>
  <si>
    <t>Amy Heckerling</t>
  </si>
  <si>
    <t>Comedy|Horror|Romance</t>
  </si>
  <si>
    <t>Taylor Negron</t>
  </si>
  <si>
    <t>Vamps</t>
  </si>
  <si>
    <t>Romance</t>
  </si>
  <si>
    <t>Robert Fontaine</t>
  </si>
  <si>
    <t>Crime|Drama</t>
  </si>
  <si>
    <t>Michael Derek</t>
  </si>
  <si>
    <t>Mi America</t>
  </si>
  <si>
    <t>Bruce McDonald</t>
  </si>
  <si>
    <t>Fantasy|Horror</t>
  </si>
  <si>
    <t>Pontypool</t>
  </si>
  <si>
    <t>Ãlex de la Iglesia</t>
  </si>
  <si>
    <t>Crime|Mystery|Thriller</t>
  </si>
  <si>
    <t>Jim Carter</t>
  </si>
  <si>
    <t>The Oxford Murders</t>
  </si>
  <si>
    <t>Spain</t>
  </si>
  <si>
    <t>Tom Sanchez</t>
  </si>
  <si>
    <t>Nataniel SÃ¡nchez</t>
  </si>
  <si>
    <t>The Knife of Don Juan</t>
  </si>
  <si>
    <t>Spanish</t>
  </si>
  <si>
    <t>Ruba Nadda</t>
  </si>
  <si>
    <t>Drama|Mystery|Romance|Thriller</t>
  </si>
  <si>
    <t>Saad Siddiqui</t>
  </si>
  <si>
    <t>Inescapable</t>
  </si>
  <si>
    <t>Jeremy Degruson</t>
  </si>
  <si>
    <t>Adventure|Animation|Comedy|Family|Fantasy</t>
  </si>
  <si>
    <t>Kyle Hebert</t>
  </si>
  <si>
    <t>Thunder and the House of Magic</t>
  </si>
  <si>
    <t>Belgium</t>
  </si>
  <si>
    <t>Adventure</t>
  </si>
  <si>
    <t>Animation</t>
  </si>
  <si>
    <t>Family</t>
  </si>
  <si>
    <t>Edward Burns</t>
  </si>
  <si>
    <t>Kerry BishÃ©</t>
  </si>
  <si>
    <t>Newlyweds</t>
  </si>
  <si>
    <t>Jonathan Newman</t>
  </si>
  <si>
    <t>Adventure|Family|Fantasy</t>
  </si>
  <si>
    <t>Ioan Gruffudd</t>
  </si>
  <si>
    <t>The Adventurer: The Curse of the Midas Box</t>
  </si>
  <si>
    <t>UK</t>
  </si>
  <si>
    <t>Dena Seidel</t>
  </si>
  <si>
    <t>Adventure|Documentary</t>
  </si>
  <si>
    <t>Naderev Sano</t>
  </si>
  <si>
    <t>Antarctic Edge: 70Â° South</t>
  </si>
  <si>
    <t>Ralph Ziman</t>
  </si>
  <si>
    <t>Action|Crime|Drama</t>
  </si>
  <si>
    <t>Rapulana Seiphemo</t>
  </si>
  <si>
    <t>Gangster's Paradise: Jerusalema</t>
  </si>
  <si>
    <t>South Africa</t>
  </si>
  <si>
    <t>Francesca Gregorini</t>
  </si>
  <si>
    <t>Tom Everett Scott</t>
  </si>
  <si>
    <t>Tanner Hall</t>
  </si>
  <si>
    <t>Eddie O'Flaherty</t>
  </si>
  <si>
    <t>Drama|Sport</t>
  </si>
  <si>
    <t>Don Wallace</t>
  </si>
  <si>
    <t>Fighting Tommy Riley</t>
  </si>
  <si>
    <t>Sport</t>
  </si>
  <si>
    <t>Scott Marshall</t>
  </si>
  <si>
    <t>Comedy|Romance</t>
  </si>
  <si>
    <t>Drew Fuller</t>
  </si>
  <si>
    <t>Blonde Ambition</t>
  </si>
  <si>
    <t>Stefan Ruzowitzky</t>
  </si>
  <si>
    <t>Horror|Thriller</t>
  </si>
  <si>
    <t>Anatomy</t>
  </si>
  <si>
    <t>German</t>
  </si>
  <si>
    <t>Sara Newens</t>
  </si>
  <si>
    <t>Ariel Hsing</t>
  </si>
  <si>
    <t>Top Spin</t>
  </si>
  <si>
    <t>Shane Meadows</t>
  </si>
  <si>
    <t>Crime|Drama|Thriller</t>
  </si>
  <si>
    <t>Paddy Considine</t>
  </si>
  <si>
    <t>Dead Man's Shoes</t>
  </si>
  <si>
    <t>Hal Haberman</t>
  </si>
  <si>
    <t>Comedy|Drama|Sci-Fi</t>
  </si>
  <si>
    <t>Michael Rapaport</t>
  </si>
  <si>
    <t>Special</t>
  </si>
  <si>
    <t>Ramaa Mosley</t>
  </si>
  <si>
    <t>Comedy|Fantasy|Thriller</t>
  </si>
  <si>
    <t>Jack McBrayer</t>
  </si>
  <si>
    <t>The Brass Teapot</t>
  </si>
  <si>
    <t>Eric Styles</t>
  </si>
  <si>
    <t>Drama|Romance</t>
  </si>
  <si>
    <t>Samantha Morton</t>
  </si>
  <si>
    <t>Dreaming of Joseph Lees</t>
  </si>
  <si>
    <t>James David Pasternak</t>
  </si>
  <si>
    <t>Comedy|Documentary</t>
  </si>
  <si>
    <t>Robin Williams</t>
  </si>
  <si>
    <t>Certifiably Jonathan</t>
  </si>
  <si>
    <t>Orson Welles</t>
  </si>
  <si>
    <t>Crime|Drama|Film-Noir|Mystery|Thriller</t>
  </si>
  <si>
    <t>Rita Hayworth</t>
  </si>
  <si>
    <t>The Lady from Shanghai</t>
  </si>
  <si>
    <t>Film-Noir</t>
  </si>
  <si>
    <t>JosÃ© Padilha</t>
  </si>
  <si>
    <t>Action|Crime|Drama|Thriller</t>
  </si>
  <si>
    <t>Wagner Moura</t>
  </si>
  <si>
    <t>Elite Squad</t>
  </si>
  <si>
    <t>Portuguese</t>
  </si>
  <si>
    <t>Brazil</t>
  </si>
  <si>
    <t>James Bidgood</t>
  </si>
  <si>
    <t>Drama|Fantasy</t>
  </si>
  <si>
    <t>Don Brooks</t>
  </si>
  <si>
    <t>Pink Narcissus</t>
  </si>
  <si>
    <t>Ernie Barbarash</t>
  </si>
  <si>
    <t>Action|Adventure</t>
  </si>
  <si>
    <t>Falcon Rising</t>
  </si>
  <si>
    <t>Yimou Zhang</t>
  </si>
  <si>
    <t>Drama|History|Romance|War</t>
  </si>
  <si>
    <t>Christian Bale</t>
  </si>
  <si>
    <t>The Flowers of War</t>
  </si>
  <si>
    <t>Mandarin</t>
  </si>
  <si>
    <t>China</t>
  </si>
  <si>
    <t>History</t>
  </si>
  <si>
    <t>War</t>
  </si>
  <si>
    <t>Kay Pollak</t>
  </si>
  <si>
    <t>Comedy|Drama|Music|Romance</t>
  </si>
  <si>
    <t>Michael Nyqvist</t>
  </si>
  <si>
    <t>As It Is in Heaven</t>
  </si>
  <si>
    <t>Swedish</t>
  </si>
  <si>
    <t>Sweden</t>
  </si>
  <si>
    <t>Music</t>
  </si>
  <si>
    <t>Eric Nicholas</t>
  </si>
  <si>
    <t>Jordana Spiro</t>
  </si>
  <si>
    <t>Alone with Her</t>
  </si>
  <si>
    <t>Jennifer Wynne Farmer</t>
  </si>
  <si>
    <t>Irene Bedard</t>
  </si>
  <si>
    <t>Naturally Native</t>
  </si>
  <si>
    <t>Damian Nieman</t>
  </si>
  <si>
    <t>Crime|Thriller</t>
  </si>
  <si>
    <t>Glenn Plummer</t>
  </si>
  <si>
    <t>Shade</t>
  </si>
  <si>
    <t>Claudia Sainte-Luce</t>
  </si>
  <si>
    <t>Ximena Ayala</t>
  </si>
  <si>
    <t>The Amazing Catfish</t>
  </si>
  <si>
    <t>Mexico</t>
  </si>
  <si>
    <t>Sue Corcoran</t>
  </si>
  <si>
    <t>Comedy|Fantasy|Horror|Musical</t>
  </si>
  <si>
    <t>Tony Doupe</t>
  </si>
  <si>
    <t>Gory Gory Hallelujah</t>
  </si>
  <si>
    <t>Benedikt Erlingsson</t>
  </si>
  <si>
    <t>Comedy|Drama|Romance</t>
  </si>
  <si>
    <t>Ingvar Eggert SigurÃ°sson</t>
  </si>
  <si>
    <t>Of Horses and Men</t>
  </si>
  <si>
    <t>Icelandic</t>
  </si>
  <si>
    <t>Iceland</t>
  </si>
  <si>
    <t>Sol Tryon</t>
  </si>
  <si>
    <t>Jim Gaffigan</t>
  </si>
  <si>
    <t>The Living Wake</t>
  </si>
  <si>
    <t>Michael Roemer</t>
  </si>
  <si>
    <t>Yaphet Kotto</t>
  </si>
  <si>
    <t>Nothing But a Man</t>
  </si>
  <si>
    <t>Anand Tucker</t>
  </si>
  <si>
    <t>Adam Scott</t>
  </si>
  <si>
    <t>Leap Year</t>
  </si>
  <si>
    <t>Hunter Richards</t>
  </si>
  <si>
    <t>Jason Statham</t>
  </si>
  <si>
    <t>London</t>
  </si>
  <si>
    <t>Stephen Kay</t>
  </si>
  <si>
    <t>Biography|Drama</t>
  </si>
  <si>
    <t>Keanu Reeves</t>
  </si>
  <si>
    <t>The Last Time I Committed Suicide</t>
  </si>
  <si>
    <t>Biography</t>
  </si>
  <si>
    <t>Franck Khalfoun</t>
  </si>
  <si>
    <t>America Olivo</t>
  </si>
  <si>
    <t>Maniac</t>
  </si>
  <si>
    <t>France</t>
  </si>
  <si>
    <t>Craig Mazin</t>
  </si>
  <si>
    <t>Action|Comedy|Fantasy|Sci-Fi</t>
  </si>
  <si>
    <t>The Specials</t>
  </si>
  <si>
    <t>Alex Smith</t>
  </si>
  <si>
    <t>Ryan Gosling</t>
  </si>
  <si>
    <t>The Slaughter Rule</t>
  </si>
  <si>
    <t>Scott Ziehl</t>
  </si>
  <si>
    <t>William Smith</t>
  </si>
  <si>
    <t>Broken Vessels</t>
  </si>
  <si>
    <t>Peter Cattaneo</t>
  </si>
  <si>
    <t>Drama|Family</t>
  </si>
  <si>
    <t>Jacqueline McKenzie</t>
  </si>
  <si>
    <t>Opal Dream</t>
  </si>
  <si>
    <t>Australia</t>
  </si>
  <si>
    <t>Timothy Hines</t>
  </si>
  <si>
    <t>Christopher Lambert</t>
  </si>
  <si>
    <t>10 Days in a Madhouse</t>
  </si>
  <si>
    <t>Sam Peckinpah</t>
  </si>
  <si>
    <t>Adventure|War|Western</t>
  </si>
  <si>
    <t>James Coburn</t>
  </si>
  <si>
    <t>Major Dundee</t>
  </si>
  <si>
    <t>Western</t>
  </si>
  <si>
    <t>Rich Christiano</t>
  </si>
  <si>
    <t>Drama|Fantasy|Sci-Fi</t>
  </si>
  <si>
    <t>Gavin MacLeod</t>
  </si>
  <si>
    <t>Time Changer</t>
  </si>
  <si>
    <t>Arthur Hiller</t>
  </si>
  <si>
    <t>Eric Idle</t>
  </si>
  <si>
    <t>An Alan Smithee Film: Burn Hollywood Burn</t>
  </si>
  <si>
    <t>John Duigan</t>
  </si>
  <si>
    <t>Elaine Hendrix</t>
  </si>
  <si>
    <t>Molly</t>
  </si>
  <si>
    <t>Klaus Menzel</t>
  </si>
  <si>
    <t>Mystery|Romance|Thriller</t>
  </si>
  <si>
    <t>Adam Garcia</t>
  </si>
  <si>
    <t>Fascination</t>
  </si>
  <si>
    <t>Renny Harlin</t>
  </si>
  <si>
    <t>Action|Drama|War</t>
  </si>
  <si>
    <t>Richard Coyle</t>
  </si>
  <si>
    <t>5 Days of War</t>
  </si>
  <si>
    <t>Georgia</t>
  </si>
  <si>
    <t>Noah Buschel</t>
  </si>
  <si>
    <t>Merritt Wever</t>
  </si>
  <si>
    <t>The Missing Person</t>
  </si>
  <si>
    <t>Hilary Brougher</t>
  </si>
  <si>
    <t>James Urbaniak</t>
  </si>
  <si>
    <t>The Sticky Fingers of Time</t>
  </si>
  <si>
    <t>Oliver Blackburn</t>
  </si>
  <si>
    <t>Crime|Drama|Horror|Thriller</t>
  </si>
  <si>
    <t>Julian Morris</t>
  </si>
  <si>
    <t>Donkey Punch</t>
  </si>
  <si>
    <t>Pascal Arnold</t>
  </si>
  <si>
    <t>Karl E. Landler</t>
  </si>
  <si>
    <t>One to Another</t>
  </si>
  <si>
    <t>French</t>
  </si>
  <si>
    <t>Jim Mickle</t>
  </si>
  <si>
    <t>Drama|Horror|Sci-Fi</t>
  </si>
  <si>
    <t>Connor Paolo</t>
  </si>
  <si>
    <t>Stake Land</t>
  </si>
  <si>
    <t>Michael Meredith</t>
  </si>
  <si>
    <t>Jeff Bridges</t>
  </si>
  <si>
    <t>The Open Road</t>
  </si>
  <si>
    <t>Jonathan Kesselman</t>
  </si>
  <si>
    <t>The Hebrew Hammer</t>
  </si>
  <si>
    <t>Dagur KÃ¡ri</t>
  </si>
  <si>
    <t>Alice Olivia Clarke</t>
  </si>
  <si>
    <t>The Good Heart</t>
  </si>
  <si>
    <t>Kat Coiro</t>
  </si>
  <si>
    <t>Justin Kirk</t>
  </si>
  <si>
    <t>L!fe Happens</t>
  </si>
  <si>
    <t>Kate Barker-Froyland</t>
  </si>
  <si>
    <t>Drama|Music</t>
  </si>
  <si>
    <t>Anne Hathaway</t>
  </si>
  <si>
    <t>Song One</t>
  </si>
  <si>
    <t>George Gallo</t>
  </si>
  <si>
    <t>Action|Comedy|Crime|Thriller</t>
  </si>
  <si>
    <t>Daniel Roebuck</t>
  </si>
  <si>
    <t>Double Take</t>
  </si>
  <si>
    <t>Karim AÃ¯nouz</t>
  </si>
  <si>
    <t>Futuro Beach</t>
  </si>
  <si>
    <t>Jake Paltrow</t>
  </si>
  <si>
    <t>Comedy|Drama|Fantasy|Music|Romance</t>
  </si>
  <si>
    <t>Stephen Graham</t>
  </si>
  <si>
    <t>The Good Night</t>
  </si>
  <si>
    <t>Catherine Gund</t>
  </si>
  <si>
    <t>Action|Biography|Documentary|Sport</t>
  </si>
  <si>
    <t>Elizabeth Streb</t>
  </si>
  <si>
    <t>Born to Fly: Elizabeth Streb vs. Gravity</t>
  </si>
  <si>
    <t>John Hamburg</t>
  </si>
  <si>
    <t>Comedy|Crime</t>
  </si>
  <si>
    <t>Harvey Fierstein</t>
  </si>
  <si>
    <t>Safe Men</t>
  </si>
  <si>
    <t>Xavier Gens</t>
  </si>
  <si>
    <t>Drama|Sci-Fi|Thriller</t>
  </si>
  <si>
    <t>Michael Biehn</t>
  </si>
  <si>
    <t>The Divide</t>
  </si>
  <si>
    <t>Akiva Goldsman</t>
  </si>
  <si>
    <t>Drama|Fantasy|Mystery|Romance</t>
  </si>
  <si>
    <t>Matt Bomer</t>
  </si>
  <si>
    <t>Winter's Tale</t>
  </si>
  <si>
    <t>Action|Comedy|Drama|War</t>
  </si>
  <si>
    <t>Eddie Izzard</t>
  </si>
  <si>
    <t>All the Queen's Men</t>
  </si>
  <si>
    <t>Hitoshi Matsumoto</t>
  </si>
  <si>
    <t>Lindsay Kay Hayward</t>
  </si>
  <si>
    <t>R100</t>
  </si>
  <si>
    <t>Japanese</t>
  </si>
  <si>
    <t>Japan</t>
  </si>
  <si>
    <t>Lloyd Kaufman</t>
  </si>
  <si>
    <t>Comedy|Horror|Musical</t>
  </si>
  <si>
    <t>John Karyus</t>
  </si>
  <si>
    <t>Poultrygeist: Night of the Chicken Dead</t>
  </si>
  <si>
    <t>Vicente Amorim</t>
  </si>
  <si>
    <t>Drama|Romance|War</t>
  </si>
  <si>
    <t>Viggo Mortensen</t>
  </si>
  <si>
    <t>Good</t>
  </si>
  <si>
    <t>Thomas Vinterberg</t>
  </si>
  <si>
    <t>Comedy|Crime|Drama|Romance</t>
  </si>
  <si>
    <t>Michael Angarano</t>
  </si>
  <si>
    <t>Dear Wendy</t>
  </si>
  <si>
    <t>Italy</t>
  </si>
  <si>
    <t>Ruairi Robinson</t>
  </si>
  <si>
    <t>Horror|Sci-Fi|Thriller</t>
  </si>
  <si>
    <t>Romola Garai</t>
  </si>
  <si>
    <t>The Last Days on Mars</t>
  </si>
  <si>
    <t>Eric Bress</t>
  </si>
  <si>
    <t>Sci-Fi|Thriller</t>
  </si>
  <si>
    <t>Logan Lerman</t>
  </si>
  <si>
    <t>The Butterfly Effect</t>
  </si>
  <si>
    <t>Ben Wheatley</t>
  </si>
  <si>
    <t>Crime|Horror|Thriller</t>
  </si>
  <si>
    <t>MyAnna Buring</t>
  </si>
  <si>
    <t>Kill List</t>
  </si>
  <si>
    <t>Nick Love</t>
  </si>
  <si>
    <t>Hayley Atwell</t>
  </si>
  <si>
    <t>The Sweeney</t>
  </si>
  <si>
    <t>Fritz Lang</t>
  </si>
  <si>
    <t>Drama|Sci-Fi</t>
  </si>
  <si>
    <t>Brigitte Helm</t>
  </si>
  <si>
    <t>Metropolis</t>
  </si>
  <si>
    <t>Tony Scott</t>
  </si>
  <si>
    <t>Brad Pitt</t>
  </si>
  <si>
    <t>Spy Game</t>
  </si>
  <si>
    <t>FranÃ§ois Truffaut</t>
  </si>
  <si>
    <t>Crime|Drama|Romance</t>
  </si>
  <si>
    <t>Catherine Deneuve</t>
  </si>
  <si>
    <t>Mississippi Mermaid</t>
  </si>
  <si>
    <t>Jaume BalaguerÃ³</t>
  </si>
  <si>
    <t>Jonathan D. Mellor</t>
  </si>
  <si>
    <t>[Rec] 2</t>
  </si>
  <si>
    <t>George Ratliff</t>
  </si>
  <si>
    <t>Action|Comedy|Drama|Thriller</t>
  </si>
  <si>
    <t>Salvation Boulevard</t>
  </si>
  <si>
    <t>Dito Montiel</t>
  </si>
  <si>
    <t>Channing Tatum</t>
  </si>
  <si>
    <t>The Son of No One</t>
  </si>
  <si>
    <t>Charles Ferguson</t>
  </si>
  <si>
    <t>Jane Goodall</t>
  </si>
  <si>
    <t>Time to Choose</t>
  </si>
  <si>
    <t>Joe Swanberg</t>
  </si>
  <si>
    <t>Anna Kendrick</t>
  </si>
  <si>
    <t>Happy Christmas</t>
  </si>
  <si>
    <t>John H. Lee</t>
  </si>
  <si>
    <t>Action|Drama|History|War</t>
  </si>
  <si>
    <t>Liam Neeson</t>
  </si>
  <si>
    <t>Operation Chromite</t>
  </si>
  <si>
    <t>South Korea</t>
  </si>
  <si>
    <t>C. Jay Cox</t>
  </si>
  <si>
    <t>Tori Spelling</t>
  </si>
  <si>
    <t>Kiss the Bride</t>
  </si>
  <si>
    <t>Martin Scorsese</t>
  </si>
  <si>
    <t>Crime|Drama|Romance|Thriller</t>
  </si>
  <si>
    <t>Robert De Niro</t>
  </si>
  <si>
    <t>Mean Streets</t>
  </si>
  <si>
    <t>Mor Loushy</t>
  </si>
  <si>
    <t>Documentary|History</t>
  </si>
  <si>
    <t>Amos Oz</t>
  </si>
  <si>
    <t>Censored Voices</t>
  </si>
  <si>
    <t>Hebrew</t>
  </si>
  <si>
    <t>Israel</t>
  </si>
  <si>
    <t>Shane Dawson</t>
  </si>
  <si>
    <t>Not Cool</t>
  </si>
  <si>
    <t>S.R. Bindler</t>
  </si>
  <si>
    <t>Matthew McConaughey</t>
  </si>
  <si>
    <t>Surfer, Dude</t>
  </si>
  <si>
    <t>Zak Penn</t>
  </si>
  <si>
    <t>Adventure|Comedy|Horror</t>
  </si>
  <si>
    <t>Incident at Loch Ness</t>
  </si>
  <si>
    <t>William H. Macy</t>
  </si>
  <si>
    <t>Comedy|Drama|Music</t>
  </si>
  <si>
    <t>Billy Crudup</t>
  </si>
  <si>
    <t>Rudderless</t>
  </si>
  <si>
    <t>Peter Stebbings</t>
  </si>
  <si>
    <t>Comedy|Crime|Drama</t>
  </si>
  <si>
    <t>Michael Kelly</t>
  </si>
  <si>
    <t>Defendor</t>
  </si>
  <si>
    <t>Nacho Vigalondo</t>
  </si>
  <si>
    <t>Horror|Mystery|Sci-Fi|Thriller</t>
  </si>
  <si>
    <t>Karra Elejalde</t>
  </si>
  <si>
    <t>Timecrimes</t>
  </si>
  <si>
    <t>Guy Maddin</t>
  </si>
  <si>
    <t>Sarah Murphy-Dyson</t>
  </si>
  <si>
    <t>Dracula: Pages from a Virgin's Diary</t>
  </si>
  <si>
    <t>Jason Alexander</t>
  </si>
  <si>
    <t>Gretchen Mol</t>
  </si>
  <si>
    <t>Just Looking</t>
  </si>
  <si>
    <t>Jesse Peretz</t>
  </si>
  <si>
    <t>Robert John Burke</t>
  </si>
  <si>
    <t>First Love, Last Rites</t>
  </si>
  <si>
    <t>Brandon Trost</t>
  </si>
  <si>
    <t>Clifton Collins Jr.</t>
  </si>
  <si>
    <t>The FP</t>
  </si>
  <si>
    <t>Guillaume Canet</t>
  </si>
  <si>
    <t>Mila Kunis</t>
  </si>
  <si>
    <t>Blood Ties</t>
  </si>
  <si>
    <t>Tommy Wirkola</t>
  </si>
  <si>
    <t>BjÃ¸rn Sundquist</t>
  </si>
  <si>
    <t>Dead Snow</t>
  </si>
  <si>
    <t>Norwegian</t>
  </si>
  <si>
    <t>Norway</t>
  </si>
  <si>
    <t>Mary McGuckian</t>
  </si>
  <si>
    <t>The Bridge of San Luis Rey</t>
  </si>
  <si>
    <t>Biography|Drama|Sport</t>
  </si>
  <si>
    <t>Raging Bull</t>
  </si>
  <si>
    <t>Stephen Milburn Anderson</t>
  </si>
  <si>
    <t>Comedy|Crime|Thriller</t>
  </si>
  <si>
    <t>Chris Hemsworth</t>
  </si>
  <si>
    <t>Ca$h</t>
  </si>
  <si>
    <t>Kenneth Lonergan</t>
  </si>
  <si>
    <t>Matt Damon</t>
  </si>
  <si>
    <t>Margaret</t>
  </si>
  <si>
    <t>Neil Burger</t>
  </si>
  <si>
    <t>Raymond J. Barry</t>
  </si>
  <si>
    <t>Interview with the Assassin</t>
  </si>
  <si>
    <t>Nick Tomnay</t>
  </si>
  <si>
    <t>David Hyde Pierce</t>
  </si>
  <si>
    <t>The Perfect Host</t>
  </si>
  <si>
    <t>Akira Kurosawa</t>
  </si>
  <si>
    <t>Tatsuo Matsumura</t>
  </si>
  <si>
    <t>Madadayo</t>
  </si>
  <si>
    <t>Vivek Agnihotri</t>
  </si>
  <si>
    <t>Emraan Hashmi</t>
  </si>
  <si>
    <t>Chocolate: Deep Dark Secrets</t>
  </si>
  <si>
    <t>Hindi</t>
  </si>
  <si>
    <t>India</t>
  </si>
  <si>
    <t>Johnnie To</t>
  </si>
  <si>
    <t>Simon Yam</t>
  </si>
  <si>
    <t>Exiled</t>
  </si>
  <si>
    <t>Cantonese</t>
  </si>
  <si>
    <t>Hong Kong</t>
  </si>
  <si>
    <t>Paul Schrader</t>
  </si>
  <si>
    <t>Drama|Thriller</t>
  </si>
  <si>
    <t>Nolan Gerard Funk</t>
  </si>
  <si>
    <t>The Canyons</t>
  </si>
  <si>
    <t>Arie Posin</t>
  </si>
  <si>
    <t>Rory Culkin</t>
  </si>
  <si>
    <t>The Chumscrubber</t>
  </si>
  <si>
    <t>James Mottern</t>
  </si>
  <si>
    <t>Jimmy Bennett</t>
  </si>
  <si>
    <t>Trucker</t>
  </si>
  <si>
    <t>Justin Lin</t>
  </si>
  <si>
    <t>Monique Gabriela Curnen</t>
  </si>
  <si>
    <t>Finishing the Game: The Search for a New Bruce Lee</t>
  </si>
  <si>
    <t>Claudia Llosa</t>
  </si>
  <si>
    <t>Ian Tracey</t>
  </si>
  <si>
    <t>Aloft</t>
  </si>
  <si>
    <t>Robert Moresco</t>
  </si>
  <si>
    <t>Brian Dennehy</t>
  </si>
  <si>
    <t>10th &amp; Wolf</t>
  </si>
  <si>
    <t>Comedy|Crime|Romance</t>
  </si>
  <si>
    <t>James Nesbitt</t>
  </si>
  <si>
    <t>Lucky Break</t>
  </si>
  <si>
    <t>James Toback</t>
  </si>
  <si>
    <t>Comedy|Crime|Drama|Romance|Thriller</t>
  </si>
  <si>
    <t>Sarah Michelle Gellar</t>
  </si>
  <si>
    <t>Harvard Man</t>
  </si>
  <si>
    <t>Panos Cosmatos</t>
  </si>
  <si>
    <t>Chris Gauthier</t>
  </si>
  <si>
    <t>Beyond the Black Rainbow</t>
  </si>
  <si>
    <t>John Hillcoat</t>
  </si>
  <si>
    <t>Adventure|Drama</t>
  </si>
  <si>
    <t>The Road</t>
  </si>
  <si>
    <t>David Schwimmer</t>
  </si>
  <si>
    <t>Noah Emmerich</t>
  </si>
  <si>
    <t>Trust</t>
  </si>
  <si>
    <t>Kurt Voss</t>
  </si>
  <si>
    <t>Comedy|Music</t>
  </si>
  <si>
    <t>Lemmy</t>
  </si>
  <si>
    <t>Down and Out with the Dolls</t>
  </si>
  <si>
    <t>E.L. Katz</t>
  </si>
  <si>
    <t>Comedy|Crime|Drama|Horror|Thriller</t>
  </si>
  <si>
    <t>Brighton Sharbino</t>
  </si>
  <si>
    <t>Cheap Thrills</t>
  </si>
  <si>
    <t>Benjamin Dickinson</t>
  </si>
  <si>
    <t>Nora Zehetner</t>
  </si>
  <si>
    <t>Creative Control</t>
  </si>
  <si>
    <t>Christian Volckman</t>
  </si>
  <si>
    <t>Action|Animation|Sci-Fi|Thriller</t>
  </si>
  <si>
    <t>Renaissance</t>
  </si>
  <si>
    <t>Hans Petter Moland</t>
  </si>
  <si>
    <t>Charlotte Rampling</t>
  </si>
  <si>
    <t>Aberdeen</t>
  </si>
  <si>
    <t>Nick Cassavetes</t>
  </si>
  <si>
    <t>The Notebook</t>
  </si>
  <si>
    <t>Sam Miller</t>
  </si>
  <si>
    <t>Rachel Griffiths</t>
  </si>
  <si>
    <t>Among Giants</t>
  </si>
  <si>
    <t>Brian De Palma</t>
  </si>
  <si>
    <t>Crime|Thriller|War</t>
  </si>
  <si>
    <t>Mike Figueroa</t>
  </si>
  <si>
    <t>Redacted</t>
  </si>
  <si>
    <t>Charlie Hunnam</t>
  </si>
  <si>
    <t>Deadfall</t>
  </si>
  <si>
    <t>Oren Moverman</t>
  </si>
  <si>
    <t>Steve Buscemi</t>
  </si>
  <si>
    <t>The Messenger</t>
  </si>
  <si>
    <t>Neill Dela Llana</t>
  </si>
  <si>
    <t>Ian Gamazon</t>
  </si>
  <si>
    <t>Cavite</t>
  </si>
  <si>
    <t>Philippines</t>
  </si>
  <si>
    <t>Michael Clancy</t>
  </si>
  <si>
    <t>Zooey Deschanel</t>
  </si>
  <si>
    <t>Eulogy</t>
  </si>
  <si>
    <t>StÃ©phane Aubier</t>
  </si>
  <si>
    <t>Animation|Comedy|Crime|Drama|Family</t>
  </si>
  <si>
    <t>Mackenzie Foy</t>
  </si>
  <si>
    <t>Ernest &amp; Celestine</t>
  </si>
  <si>
    <t>Michael D. Sellers</t>
  </si>
  <si>
    <t>Comedy|Drama|Family</t>
  </si>
  <si>
    <t>Katharine Ross</t>
  </si>
  <si>
    <t>Eye of the Dolphin</t>
  </si>
  <si>
    <t>Daniel Lee</t>
  </si>
  <si>
    <t>Action|Adventure|Drama|History</t>
  </si>
  <si>
    <t>Si Won Choi</t>
  </si>
  <si>
    <t>Dragon Blade</t>
  </si>
  <si>
    <t>RyÃ»hei Kitamura</t>
  </si>
  <si>
    <t>Fantasy|Horror|Mystery</t>
  </si>
  <si>
    <t>Bradley Cooper</t>
  </si>
  <si>
    <t>The Midnight Meat Train</t>
  </si>
  <si>
    <t>Kate Connor</t>
  </si>
  <si>
    <t>Drama|History|War</t>
  </si>
  <si>
    <t>Johnny Pacar</t>
  </si>
  <si>
    <t>Fort McCoy</t>
  </si>
  <si>
    <t>Lars von Trier</t>
  </si>
  <si>
    <t>Bryce Dallas Howard</t>
  </si>
  <si>
    <t>Manderlay</t>
  </si>
  <si>
    <t>Denmark</t>
  </si>
  <si>
    <t>Barry Levinson</t>
  </si>
  <si>
    <t>Anna Friel</t>
  </si>
  <si>
    <t>An Everlasting Piece</t>
  </si>
  <si>
    <t>Alex Rivera</t>
  </si>
  <si>
    <t>Drama|Romance|Sci-Fi|Thriller</t>
  </si>
  <si>
    <t>Leonor Varela</t>
  </si>
  <si>
    <t>Sleep Dealer</t>
  </si>
  <si>
    <t>Daryl Wein</t>
  </si>
  <si>
    <t>Zoe Lister-Jones</t>
  </si>
  <si>
    <t>Breaking Upwards</t>
  </si>
  <si>
    <t>Sergey Bodrov</t>
  </si>
  <si>
    <t>Jay Hernandez</t>
  </si>
  <si>
    <t>Nomad: The Warrior</t>
  </si>
  <si>
    <t>Kazakh</t>
  </si>
  <si>
    <t>Ti West</t>
  </si>
  <si>
    <t>Lena Dunham</t>
  </si>
  <si>
    <t>The Innkeepers</t>
  </si>
  <si>
    <t>Ava DuVernay</t>
  </si>
  <si>
    <t>Omari Hardwick</t>
  </si>
  <si>
    <t>Middle of Nowhere</t>
  </si>
  <si>
    <t>GÃ©rard Krawczyk</t>
  </si>
  <si>
    <t>Action|Comedy|Crime|Drama|Thriller</t>
  </si>
  <si>
    <t>Carole Bouquet</t>
  </si>
  <si>
    <t>Wasabi</t>
  </si>
  <si>
    <t>Action|Adventure|History</t>
  </si>
  <si>
    <t>Jet Li</t>
  </si>
  <si>
    <t>Hero</t>
  </si>
  <si>
    <t>Jon Gunn</t>
  </si>
  <si>
    <t>John August</t>
  </si>
  <si>
    <t>My Date with Drew</t>
  </si>
  <si>
    <t>Giuseppe Tornatore</t>
  </si>
  <si>
    <t>Crime|Drama|Mystery|Romance</t>
  </si>
  <si>
    <t>Jim Sturgess</t>
  </si>
  <si>
    <t>The Best Offer</t>
  </si>
  <si>
    <t>Barry Skolnick</t>
  </si>
  <si>
    <t>Comedy|Drama|Sport</t>
  </si>
  <si>
    <t>Mean Machine</t>
  </si>
  <si>
    <t>Mark Brown</t>
  </si>
  <si>
    <t>Vivica A. Fox</t>
  </si>
  <si>
    <t>The Salon</t>
  </si>
  <si>
    <t>Steven R. Monroe</t>
  </si>
  <si>
    <t>Sarah Butler</t>
  </si>
  <si>
    <t>I Spit on Your Grave</t>
  </si>
  <si>
    <t>Katherine Dieckmann</t>
  </si>
  <si>
    <t>Stephanie Szostak</t>
  </si>
  <si>
    <t>Motherhood</t>
  </si>
  <si>
    <t>Kiyoshi Kurosawa</t>
  </si>
  <si>
    <t>Crime|Horror|Mystery|Thriller</t>
  </si>
  <si>
    <t>KÃ´ji Yakusho</t>
  </si>
  <si>
    <t>The Cure</t>
  </si>
  <si>
    <t>Marco Kreuzpaintner</t>
  </si>
  <si>
    <t>Comedy|Drama|Romance|Sport</t>
  </si>
  <si>
    <t>Alicja Bachleda</t>
  </si>
  <si>
    <t>Summer Storm</t>
  </si>
  <si>
    <t>Johnny Remo</t>
  </si>
  <si>
    <t>Matthew Ziff</t>
  </si>
  <si>
    <t>Hardflip</t>
  </si>
  <si>
    <t>Angela Robinson</t>
  </si>
  <si>
    <t>Action|Comedy|Romance</t>
  </si>
  <si>
    <t>Jordana Brewster</t>
  </si>
  <si>
    <t>D.E.B.S.</t>
  </si>
  <si>
    <t>Quentin Dupieux</t>
  </si>
  <si>
    <t>Comedy|Fantasy|Horror</t>
  </si>
  <si>
    <t>Haley Ramm</t>
  </si>
  <si>
    <t>Rubber</t>
  </si>
  <si>
    <t>Morgan J. Freeman</t>
  </si>
  <si>
    <t>Ethan Suplee</t>
  </si>
  <si>
    <t>Desert Blue</t>
  </si>
  <si>
    <t>Jean-Pierre Jeunet</t>
  </si>
  <si>
    <t>Action|Adventure|Drama|Family</t>
  </si>
  <si>
    <t>Callum Rennie</t>
  </si>
  <si>
    <t>The Young and Prodigious T.S. Spivet</t>
  </si>
  <si>
    <t>Reed Cowan</t>
  </si>
  <si>
    <t>Dustin Lance Black</t>
  </si>
  <si>
    <t>8: The Mormon Proposition</t>
  </si>
  <si>
    <t>Kief Davidson</t>
  </si>
  <si>
    <t>G.W. Krauss</t>
  </si>
  <si>
    <t>A Lego Brickumentary</t>
  </si>
  <si>
    <t>Arjun Sablok</t>
  </si>
  <si>
    <t>Comedy|Musical|Romance</t>
  </si>
  <si>
    <t>Abhishek Bachchan</t>
  </si>
  <si>
    <t>Neal 'N' Nikki</t>
  </si>
  <si>
    <t>Jorge RamÃ­rez SuÃ¡rez</t>
  </si>
  <si>
    <t>Hector Kotsifakis</t>
  </si>
  <si>
    <t>Buen DÃ­a, RamÃ³n</t>
  </si>
  <si>
    <t>Julio DePietro</t>
  </si>
  <si>
    <t>Adrian Martinez</t>
  </si>
  <si>
    <t>The Good Guy</t>
  </si>
  <si>
    <t>The House of the Devil</t>
  </si>
  <si>
    <t>Hue Rhodes</t>
  </si>
  <si>
    <t>Peter Dinklage</t>
  </si>
  <si>
    <t>Saint John of Las Vegas</t>
  </si>
  <si>
    <t>Heidi Ewing</t>
  </si>
  <si>
    <t>Greg Crowe</t>
  </si>
  <si>
    <t>Freakonomics</t>
  </si>
  <si>
    <t>George A. Romero</t>
  </si>
  <si>
    <t>Julian Richings</t>
  </si>
  <si>
    <t>Survival of the Dead</t>
  </si>
  <si>
    <t>Adam Rapp</t>
  </si>
  <si>
    <t>Winter Passing</t>
  </si>
  <si>
    <t>Tony Jaa</t>
  </si>
  <si>
    <t>Nirut Sirichanya</t>
  </si>
  <si>
    <t>Ong-bak 2</t>
  </si>
  <si>
    <t>Thai</t>
  </si>
  <si>
    <t>Goran Dukic</t>
  </si>
  <si>
    <t>Comedy|Drama|Fantasy|Romance</t>
  </si>
  <si>
    <t>Leslie Bibb</t>
  </si>
  <si>
    <t>Wristcutters: A Love Story</t>
  </si>
  <si>
    <t>Justin Kerrigan</t>
  </si>
  <si>
    <t>Danny Dyer</t>
  </si>
  <si>
    <t>Human Traffic</t>
  </si>
  <si>
    <t>Adam Carolla</t>
  </si>
  <si>
    <t>Jay Mohr</t>
  </si>
  <si>
    <t>Road Hard</t>
  </si>
  <si>
    <t>Andrea Di Stefano</t>
  </si>
  <si>
    <t>Josh Hutcherson</t>
  </si>
  <si>
    <t>Escobar: Paradise Lost</t>
  </si>
  <si>
    <t>Agnieszka Wojtowicz-Vosloo</t>
  </si>
  <si>
    <t>Drama|Horror|Mystery|Thriller</t>
  </si>
  <si>
    <t>After.Life</t>
  </si>
  <si>
    <t>Marc SchÃ¶lermann</t>
  </si>
  <si>
    <t>John de Lancie</t>
  </si>
  <si>
    <t>Pathology</t>
  </si>
  <si>
    <t>Rachel Perkins</t>
  </si>
  <si>
    <t>Comedy|Drama|Musical</t>
  </si>
  <si>
    <t>Deborah Mailman</t>
  </si>
  <si>
    <t>Bran Nue Dae</t>
  </si>
  <si>
    <t>Larry Blamire</t>
  </si>
  <si>
    <t>Comedy|Horror|Sci-Fi</t>
  </si>
  <si>
    <t>Fay Masterson</t>
  </si>
  <si>
    <t>The Lost Skeleton of Cadavra</t>
  </si>
  <si>
    <t>Robinson Devor</t>
  </si>
  <si>
    <t>Marilyn Rising</t>
  </si>
  <si>
    <t>The Woman Chaser</t>
  </si>
  <si>
    <t>Tom Putnam</t>
  </si>
  <si>
    <t>Brendan Doogie Milewski</t>
  </si>
  <si>
    <t>Burn</t>
  </si>
  <si>
    <t>Mike Leigh</t>
  </si>
  <si>
    <t>Lesley Manville</t>
  </si>
  <si>
    <t>All or Nothing</t>
  </si>
  <si>
    <t>James Dodson</t>
  </si>
  <si>
    <t>Larry Miller</t>
  </si>
  <si>
    <t>The Other End of the Line</t>
  </si>
  <si>
    <t>Shana Feste</t>
  </si>
  <si>
    <t>Jennifer Ehle</t>
  </si>
  <si>
    <t>The Greatest</t>
  </si>
  <si>
    <t>Jonathan Lynn</t>
  </si>
  <si>
    <t>Action|Comedy|Crime</t>
  </si>
  <si>
    <t>Rupert Grint</t>
  </si>
  <si>
    <t>Wild Target</t>
  </si>
  <si>
    <t>Joey Lauren Adams</t>
  </si>
  <si>
    <t>Tim Blake Nelson</t>
  </si>
  <si>
    <t>Come Early Morning</t>
  </si>
  <si>
    <t>Tim Boxell</t>
  </si>
  <si>
    <t>Bruce McGill</t>
  </si>
  <si>
    <t>Valley of the Heart's Delight</t>
  </si>
  <si>
    <t>Pete Jones</t>
  </si>
  <si>
    <t>Stolen Summer</t>
  </si>
  <si>
    <t>Chuan Lu</t>
  </si>
  <si>
    <t>Ye Liu</t>
  </si>
  <si>
    <t>City of Life and Death</t>
  </si>
  <si>
    <t>Daniel Algrant</t>
  </si>
  <si>
    <t>Crime|Drama|Mystery</t>
  </si>
  <si>
    <t>Al Pacino</t>
  </si>
  <si>
    <t>People I Know</t>
  </si>
  <si>
    <t>Warren P. Sonoda</t>
  </si>
  <si>
    <t>Action|Biography|Crime|Drama|Family|Fantasy</t>
  </si>
  <si>
    <t>Diahann Carroll</t>
  </si>
  <si>
    <t>The Masked Saint</t>
  </si>
  <si>
    <t>Lance Mungia</t>
  </si>
  <si>
    <t>Action|Adventure|Comedy|Drama|Music|Sci-Fi</t>
  </si>
  <si>
    <t>Jeffrey Falcon</t>
  </si>
  <si>
    <t>Six-String Samurai</t>
  </si>
  <si>
    <t>Nicholas Fackler</t>
  </si>
  <si>
    <t>Lovely, Still</t>
  </si>
  <si>
    <t>Floyd Mutrux</t>
  </si>
  <si>
    <t>Ricky Schroder</t>
  </si>
  <si>
    <t>There Goes My Baby</t>
  </si>
  <si>
    <t>Alan Metter</t>
  </si>
  <si>
    <t>Christopher Lee</t>
  </si>
  <si>
    <t>Police Academy: Mission to Moscow</t>
  </si>
  <si>
    <t>Lucio Fulci</t>
  </si>
  <si>
    <t>Catriona MacColl</t>
  </si>
  <si>
    <t>The Beyond</t>
  </si>
  <si>
    <t>Italian</t>
  </si>
  <si>
    <t>Andrew Wilson</t>
  </si>
  <si>
    <t>Will Ferrell</t>
  </si>
  <si>
    <t>The Wendell Baker Story</t>
  </si>
  <si>
    <t>Li Zhang</t>
  </si>
  <si>
    <t>Action|Adventure|Drama|History|War</t>
  </si>
  <si>
    <t>Bingbing Li</t>
  </si>
  <si>
    <t>Jee-woon Kim</t>
  </si>
  <si>
    <t>Action|Adventure|Comedy|Western</t>
  </si>
  <si>
    <t>Kang-ho Song</t>
  </si>
  <si>
    <t>The Good, the Bad, the Weird</t>
  </si>
  <si>
    <t>Korean</t>
  </si>
  <si>
    <t>Peter Ho-Sun Chan</t>
  </si>
  <si>
    <t>Action|Drama|History|Romance|War</t>
  </si>
  <si>
    <t>The Warlords</t>
  </si>
  <si>
    <t>Teddy Chan</t>
  </si>
  <si>
    <t>Siu-Wong Fan</t>
  </si>
  <si>
    <t>Kung Fu Killer</t>
  </si>
  <si>
    <t>Henry Hobson</t>
  </si>
  <si>
    <t>Drama|Horror</t>
  </si>
  <si>
    <t>Joely Richardson</t>
  </si>
  <si>
    <t>Maggie</t>
  </si>
  <si>
    <t>Stuart Gordon</t>
  </si>
  <si>
    <t>Joe Mantegna</t>
  </si>
  <si>
    <t>Edmond</t>
  </si>
  <si>
    <t>Marius A. Markevicius</t>
  </si>
  <si>
    <t>Documentary|Sport</t>
  </si>
  <si>
    <t>Tommy Sheppard</t>
  </si>
  <si>
    <t>The Other Dream Team</t>
  </si>
  <si>
    <t>Taylor Hackford</t>
  </si>
  <si>
    <t>Scout Taylor-Compton</t>
  </si>
  <si>
    <t>Love Ranch</t>
  </si>
  <si>
    <t>Olivier Assayas</t>
  </si>
  <si>
    <t>Drama|Music|Romance</t>
  </si>
  <si>
    <t>Maggie Cheung</t>
  </si>
  <si>
    <t>Clean</t>
  </si>
  <si>
    <t>Christopher Smith</t>
  </si>
  <si>
    <t>Comedy|Horror|Thriller</t>
  </si>
  <si>
    <t>Severance</t>
  </si>
  <si>
    <t>Darren Lynn Bousman</t>
  </si>
  <si>
    <t>Horror|Musical|Sci-Fi</t>
  </si>
  <si>
    <t>Alexa PenaVega</t>
  </si>
  <si>
    <t>Repo! The Genetic Opera</t>
  </si>
  <si>
    <t>Sidney Lumet</t>
  </si>
  <si>
    <t>Kyra Sedgwick</t>
  </si>
  <si>
    <t>Critical Care</t>
  </si>
  <si>
    <t>Deon Taylor</t>
  </si>
  <si>
    <t>Matt Cohen</t>
  </si>
  <si>
    <t>Chain Letter</t>
  </si>
  <si>
    <t>Richard Raymond</t>
  </si>
  <si>
    <t>Tom Cullen</t>
  </si>
  <si>
    <t>Desert Dancer</t>
  </si>
  <si>
    <t>Paul Crowder</t>
  </si>
  <si>
    <t>PelÃ©</t>
  </si>
  <si>
    <t>Once in a Lifetime: The Extraordinary Story of the New York Cosmos</t>
  </si>
  <si>
    <t>Rod Lurie</t>
  </si>
  <si>
    <t>Kevin Pollak</t>
  </si>
  <si>
    <t>Deterrence</t>
  </si>
  <si>
    <t>Ole Christian Madsen</t>
  </si>
  <si>
    <t>Drama|History|Thriller|War</t>
  </si>
  <si>
    <t>Lars Mikkelsen</t>
  </si>
  <si>
    <t>Flame and Citron</t>
  </si>
  <si>
    <t>Danish</t>
  </si>
  <si>
    <t>Lucky McKee</t>
  </si>
  <si>
    <t>James Duval</t>
  </si>
  <si>
    <t>May</t>
  </si>
  <si>
    <t>Jean-Marie PoirÃ©</t>
  </si>
  <si>
    <t>Comedy|Family|Fantasy|Sci-Fi</t>
  </si>
  <si>
    <t>Christian Clavier</t>
  </si>
  <si>
    <t>Les couloirs du temps: Les visiteurs II</t>
  </si>
  <si>
    <t>Fernando LeÃ³n de Aranoa</t>
  </si>
  <si>
    <t>Luis Tosar</t>
  </si>
  <si>
    <t>Mondays in the Sun</t>
  </si>
  <si>
    <t>Molly Bernstein</t>
  </si>
  <si>
    <t>David Mamet</t>
  </si>
  <si>
    <t>Deceptive Practice: The Mysteries and Mentors of Ricky Jay</t>
  </si>
  <si>
    <t>Kevin Corrigan</t>
  </si>
  <si>
    <t>Lonesome Jim</t>
  </si>
  <si>
    <t>Eytan Fox</t>
  </si>
  <si>
    <t>Ohad Knoller</t>
  </si>
  <si>
    <t>The Bubble</t>
  </si>
  <si>
    <t>Michel Orion Scott</t>
  </si>
  <si>
    <t>Temple Grandin</t>
  </si>
  <si>
    <t>The Horse Boy</t>
  </si>
  <si>
    <t>Charles Chaplin</t>
  </si>
  <si>
    <t>Paulette Goddard</t>
  </si>
  <si>
    <t>Modern Times</t>
  </si>
  <si>
    <t>Hyung-rae Shim</t>
  </si>
  <si>
    <t>Jason Mewes</t>
  </si>
  <si>
    <t>The Last Godfather</t>
  </si>
  <si>
    <t>Rafa Lara</t>
  </si>
  <si>
    <t>Jorge Luis Moreno</t>
  </si>
  <si>
    <t>Cinco de Mayo, La Batalla</t>
  </si>
  <si>
    <t>Stacy Keach</t>
  </si>
  <si>
    <t>Mercy Streets</t>
  </si>
  <si>
    <t>Bruce Campbell</t>
  </si>
  <si>
    <t>Comedy|Fantasy</t>
  </si>
  <si>
    <t>Ted Raimi</t>
  </si>
  <si>
    <t>My Name Is Bruce</t>
  </si>
  <si>
    <t>Joshua Tickell</t>
  </si>
  <si>
    <t>Larry David</t>
  </si>
  <si>
    <t>Fuel</t>
  </si>
  <si>
    <t>Sherman Alexie</t>
  </si>
  <si>
    <t>William Joseph Elk III</t>
  </si>
  <si>
    <t>The Business of Fancydancing</t>
  </si>
  <si>
    <t>Alan Rudolph</t>
  </si>
  <si>
    <t>Bruce Willis</t>
  </si>
  <si>
    <t>Breakfast of Champions</t>
  </si>
  <si>
    <t>Allison Anders</t>
  </si>
  <si>
    <t>Ally Sheedy</t>
  </si>
  <si>
    <t>Sugar Town</t>
  </si>
  <si>
    <t>Carmen Marron</t>
  </si>
  <si>
    <t>Drama|Musical</t>
  </si>
  <si>
    <t>Jossara Jinaro</t>
  </si>
  <si>
    <t>Go for It!</t>
  </si>
  <si>
    <t>John Waters</t>
  </si>
  <si>
    <t>Comedy|Crime|Horror</t>
  </si>
  <si>
    <t>Divine</t>
  </si>
  <si>
    <t>Pink Flamingos</t>
  </si>
  <si>
    <t>Comedy|Drama|War</t>
  </si>
  <si>
    <t>John Heard</t>
  </si>
  <si>
    <t>The Lucky Ones</t>
  </si>
  <si>
    <t>Simon West</t>
  </si>
  <si>
    <t>Nicolas Cage</t>
  </si>
  <si>
    <t>Stolen</t>
  </si>
  <si>
    <t>John Sayles</t>
  </si>
  <si>
    <t>Drama|War</t>
  </si>
  <si>
    <t>Brian Lee Franklin</t>
  </si>
  <si>
    <t>Amigo</t>
  </si>
  <si>
    <t>FranÃ§ois Cluzet</t>
  </si>
  <si>
    <t>Little White Lies</t>
  </si>
  <si>
    <t>Kevin Allen</t>
  </si>
  <si>
    <t>Craig Ferguson</t>
  </si>
  <si>
    <t>The Big Tease</t>
  </si>
  <si>
    <t>Roland Emmerich</t>
  </si>
  <si>
    <t>Jeremy Irvine</t>
  </si>
  <si>
    <t>Stonewall</t>
  </si>
  <si>
    <t>Andrey Konchalovskiy</t>
  </si>
  <si>
    <t>Action|Family|Fantasy|Musical</t>
  </si>
  <si>
    <t>Shirley Henderson</t>
  </si>
  <si>
    <t>The Nutcracker in 3D</t>
  </si>
  <si>
    <t>Greg Harrison</t>
  </si>
  <si>
    <t>Drama|Mystery|Thriller</t>
  </si>
  <si>
    <t>Amir Talai</t>
  </si>
  <si>
    <t>November</t>
  </si>
  <si>
    <t>Jay Duplass</t>
  </si>
  <si>
    <t>Mark Duplass</t>
  </si>
  <si>
    <t>The Puffy Chair</t>
  </si>
  <si>
    <t>Jeff Garlin</t>
  </si>
  <si>
    <t>Jessy Schram</t>
  </si>
  <si>
    <t>I Want Someone to Eat Cheese With</t>
  </si>
  <si>
    <t>Thaddeus O'Sullivan</t>
  </si>
  <si>
    <t>Olivia Williams</t>
  </si>
  <si>
    <t>The Heart of Me</t>
  </si>
  <si>
    <t>Michael Winterbottom</t>
  </si>
  <si>
    <t>Code 46</t>
  </si>
  <si>
    <t>Laurie Collyer</t>
  </si>
  <si>
    <t>Brad William Henke</t>
  </si>
  <si>
    <t>Sherrybaby</t>
  </si>
  <si>
    <t>R. Balki</t>
  </si>
  <si>
    <t>Vidya Balan</t>
  </si>
  <si>
    <t>Paa</t>
  </si>
  <si>
    <t>Tim Heidecker</t>
  </si>
  <si>
    <t>Michael Gross</t>
  </si>
  <si>
    <t>Tim and Eric's Billion Dollar Movie</t>
  </si>
  <si>
    <t>Bill Plympton</t>
  </si>
  <si>
    <t>Animation|Comedy|Drama|Fantasy|Sci-Fi</t>
  </si>
  <si>
    <t>Charis Michelsen</t>
  </si>
  <si>
    <t>I Married a Strange Person!</t>
  </si>
  <si>
    <t>Claude Miller</t>
  </si>
  <si>
    <t>Sandrine Kiberlain</t>
  </si>
  <si>
    <t>Alias Betty</t>
  </si>
  <si>
    <t>Emma-Kate Croghan</t>
  </si>
  <si>
    <t>Radha Mitchell</t>
  </si>
  <si>
    <t>Love and Other Catastrophes</t>
  </si>
  <si>
    <t>Zack Ward</t>
  </si>
  <si>
    <t>Trade</t>
  </si>
  <si>
    <t>Liam Aiken</t>
  </si>
  <si>
    <t>The Killer Inside Me</t>
  </si>
  <si>
    <t>Justin Dillon</t>
  </si>
  <si>
    <t>Documentary|History|Music</t>
  </si>
  <si>
    <t>Matisyahu</t>
  </si>
  <si>
    <t>Call + Response</t>
  </si>
  <si>
    <t>Robert Cary</t>
  </si>
  <si>
    <t>Frances Conroy</t>
  </si>
  <si>
    <t>Ira &amp; Abby</t>
  </si>
  <si>
    <t>Steven Shainberg</t>
  </si>
  <si>
    <t>Biography|Drama|Romance</t>
  </si>
  <si>
    <t>Robert Downey Jr.</t>
  </si>
  <si>
    <t>Fur: An Imaginary Portrait of Diane Arbus</t>
  </si>
  <si>
    <t>Gabriele Muccino</t>
  </si>
  <si>
    <t>Laura Morante</t>
  </si>
  <si>
    <t>Remember Me, My Love</t>
  </si>
  <si>
    <t>Michael Haneke</t>
  </si>
  <si>
    <t>Isabelle Huppert</t>
  </si>
  <si>
    <t>Amour</t>
  </si>
  <si>
    <t>Mel Smith</t>
  </si>
  <si>
    <t>Action|Comedy|Drama</t>
  </si>
  <si>
    <t>Minnie Driver</t>
  </si>
  <si>
    <t>High Heels and Low Lifes</t>
  </si>
  <si>
    <t>Dan Harris</t>
  </si>
  <si>
    <t>Kip Pardue</t>
  </si>
  <si>
    <t>Imaginary Heroes</t>
  </si>
  <si>
    <t>Lance Hool</t>
  </si>
  <si>
    <t>Action|Drama|History|Romance|War|Western</t>
  </si>
  <si>
    <t>Tom Berenger</t>
  </si>
  <si>
    <t>One Man's Hero</t>
  </si>
  <si>
    <t>Claude Chabrol</t>
  </si>
  <si>
    <t>The Swindle</t>
  </si>
  <si>
    <t>Richard E. Grant</t>
  </si>
  <si>
    <t>Emily Watson</t>
  </si>
  <si>
    <t>Wah-Wah</t>
  </si>
  <si>
    <t>Gus Van Sant</t>
  </si>
  <si>
    <t>Adventure|Drama|Mystery</t>
  </si>
  <si>
    <t>Gerry</t>
  </si>
  <si>
    <t>Gareth Edwards</t>
  </si>
  <si>
    <t>Scoot McNairy</t>
  </si>
  <si>
    <t>Monsters</t>
  </si>
  <si>
    <t>David Gordon Green</t>
  </si>
  <si>
    <t>Paul Schneider</t>
  </si>
  <si>
    <t>George Washington</t>
  </si>
  <si>
    <t>Neema Barnette</t>
  </si>
  <si>
    <t>Monica Calhoun</t>
  </si>
  <si>
    <t>Civil Brand</t>
  </si>
  <si>
    <t>Mike Bruce</t>
  </si>
  <si>
    <t>Joseph Campanella</t>
  </si>
  <si>
    <t>The Legend of God's Gun</t>
  </si>
  <si>
    <t>AndrÃ© Ã˜vredal</t>
  </si>
  <si>
    <t>Comedy|Drama|Fantasy|Horror</t>
  </si>
  <si>
    <t>Otto Jespersen</t>
  </si>
  <si>
    <t>Trollhunter</t>
  </si>
  <si>
    <t>Michael Landon Jr.</t>
  </si>
  <si>
    <t>Drama|Family|Western</t>
  </si>
  <si>
    <t>William Morgan Sheppard</t>
  </si>
  <si>
    <t>Love's Abiding Joy</t>
  </si>
  <si>
    <t>Kelly Reichardt</t>
  </si>
  <si>
    <t>Daniel London</t>
  </si>
  <si>
    <t>Old Joy</t>
  </si>
  <si>
    <t>Jeremy Saulnier</t>
  </si>
  <si>
    <t>Devin Ratray</t>
  </si>
  <si>
    <t>Blue Ruin</t>
  </si>
  <si>
    <t>Kar-Wai Wong</t>
  </si>
  <si>
    <t>Drama|Romance|Sci-Fi</t>
  </si>
  <si>
    <t>Li Gong</t>
  </si>
  <si>
    <t>Julie Taymor</t>
  </si>
  <si>
    <t>Djimon Hounsou</t>
  </si>
  <si>
    <t>The Tempest</t>
  </si>
  <si>
    <t>Robert Lee King</t>
  </si>
  <si>
    <t>Comedy|Horror|Mystery</t>
  </si>
  <si>
    <t>Lauren Ambrose</t>
  </si>
  <si>
    <t>Psycho Beach Party</t>
  </si>
  <si>
    <t>Action|Adventure|Drama</t>
  </si>
  <si>
    <t>Takashi Shimura</t>
  </si>
  <si>
    <t>Seven Samurai</t>
  </si>
  <si>
    <t>Richard Kelly</t>
  </si>
  <si>
    <t>Comedy|Mystery|Sci-Fi|Thriller</t>
  </si>
  <si>
    <t>Janeane Garofalo</t>
  </si>
  <si>
    <t>Southland Tales</t>
  </si>
  <si>
    <t>Costa-Gavras</t>
  </si>
  <si>
    <t>Biography|Crime|Drama|War</t>
  </si>
  <si>
    <t>Sebastian Koch</t>
  </si>
  <si>
    <t>Amen.</t>
  </si>
  <si>
    <t>Fatih Akin</t>
  </si>
  <si>
    <t>Udo Kier</t>
  </si>
  <si>
    <t>Soul Kitchen</t>
  </si>
  <si>
    <t>Alex Gibney</t>
  </si>
  <si>
    <t>Crime|Documentary|War</t>
  </si>
  <si>
    <t>Taxi to the Dark Side</t>
  </si>
  <si>
    <t>Kevin Jordan</t>
  </si>
  <si>
    <t>Derick Martini</t>
  </si>
  <si>
    <t>Smiling Fish &amp; Goat on Fire</t>
  </si>
  <si>
    <t>Efram Potelle</t>
  </si>
  <si>
    <t>Shiri Appleby</t>
  </si>
  <si>
    <t>The Battle of Shaker Heights</t>
  </si>
  <si>
    <t>Anthony Powell</t>
  </si>
  <si>
    <t>Adventure|Biography|Documentary|Drama</t>
  </si>
  <si>
    <t>Josh Swanson</t>
  </si>
  <si>
    <t>Antarctica: A Year on Ice</t>
  </si>
  <si>
    <t>New Zealand</t>
  </si>
  <si>
    <t>Eric Schaeffer</t>
  </si>
  <si>
    <t>Never Again</t>
  </si>
  <si>
    <t>Fenton Bailey</t>
  </si>
  <si>
    <t>Biography|Crime|Drama|Thriller</t>
  </si>
  <si>
    <t>Macaulay Culkin</t>
  </si>
  <si>
    <t>Party Monster</t>
  </si>
  <si>
    <t>Andrew Currie</t>
  </si>
  <si>
    <t>Comedy|Drama|Horror|Sci-Fi</t>
  </si>
  <si>
    <t>Alexia Fast</t>
  </si>
  <si>
    <t>Fido</t>
  </si>
  <si>
    <t>Angelina Jolie Pitt</t>
  </si>
  <si>
    <t>Jelena Jovanova</t>
  </si>
  <si>
    <t>In the Land of Blood and Honey</t>
  </si>
  <si>
    <t>Bosnian</t>
  </si>
  <si>
    <t>Stefan Schwartz</t>
  </si>
  <si>
    <t>Peter McNamara</t>
  </si>
  <si>
    <t>Shooting Fish</t>
  </si>
  <si>
    <t>Vadim Perelman</t>
  </si>
  <si>
    <t>Eva Amurri Martino</t>
  </si>
  <si>
    <t>The Life Before Her Eyes</t>
  </si>
  <si>
    <t>Lucrecia Martel</t>
  </si>
  <si>
    <t>MÃ­a Maestro</t>
  </si>
  <si>
    <t>The Holy Girl</t>
  </si>
  <si>
    <t>Argentina</t>
  </si>
  <si>
    <t>Kevin Reynolds</t>
  </si>
  <si>
    <t>Action|Adventure|Drama|History|Romance</t>
  </si>
  <si>
    <t>Esai Morales</t>
  </si>
  <si>
    <t>Rapa Nui</t>
  </si>
  <si>
    <t>Alex Zamm</t>
  </si>
  <si>
    <t>Chairman of the Board</t>
  </si>
  <si>
    <t>Petter NÃ¦ss</t>
  </si>
  <si>
    <t>JÃ¸rgen Langhelle</t>
  </si>
  <si>
    <t>Elling</t>
  </si>
  <si>
    <t>Udayan Prasad</t>
  </si>
  <si>
    <t>Kristen Stewart</t>
  </si>
  <si>
    <t>The Yellow Handkerchief</t>
  </si>
  <si>
    <t>Anne Fontaine</t>
  </si>
  <si>
    <t>Robin Wright</t>
  </si>
  <si>
    <t>Adore</t>
  </si>
  <si>
    <t>Craig Zobel</t>
  </si>
  <si>
    <t>Dreama Walker</t>
  </si>
  <si>
    <t>Compliance</t>
  </si>
  <si>
    <t>James Gunn</t>
  </si>
  <si>
    <t>Linda Cardellini</t>
  </si>
  <si>
    <t>Super</t>
  </si>
  <si>
    <t>Matt Dillon</t>
  </si>
  <si>
    <t>Kirk Fox</t>
  </si>
  <si>
    <t>City of Ghosts</t>
  </si>
  <si>
    <t>Kevin Spacey</t>
  </si>
  <si>
    <t>Albino Alligator</t>
  </si>
  <si>
    <t>This Is England</t>
  </si>
  <si>
    <t>Randall Miller</t>
  </si>
  <si>
    <t>Comedy|Family|Musical|Romance|Short</t>
  </si>
  <si>
    <t>William Hurt</t>
  </si>
  <si>
    <t>Marilyn Hotchkiss' Ballroom Dancing and Charm School</t>
  </si>
  <si>
    <t>Short</t>
  </si>
  <si>
    <t>Anthony Russo</t>
  </si>
  <si>
    <t>Michael Jeter</t>
  </si>
  <si>
    <t>Welcome to Collinwood</t>
  </si>
  <si>
    <t>Edie Falco</t>
  </si>
  <si>
    <t>Hurricane Streets</t>
  </si>
  <si>
    <t>Keith Gordon</t>
  </si>
  <si>
    <t>Comedy|Crime|Musical|Mystery</t>
  </si>
  <si>
    <t>The Singing Detective</t>
  </si>
  <si>
    <t>Gaspar NoÃ©</t>
  </si>
  <si>
    <t>Paz de la Huerta</t>
  </si>
  <si>
    <t>Enter the Void</t>
  </si>
  <si>
    <t>Dario Argento</t>
  </si>
  <si>
    <t>John Amos</t>
  </si>
  <si>
    <t>Two Evil Eyes</t>
  </si>
  <si>
    <t>Agnieszka Holland</t>
  </si>
  <si>
    <t>Biography|Drama|Music</t>
  </si>
  <si>
    <t>Phyllida Law</t>
  </si>
  <si>
    <t>Copying Beethoven</t>
  </si>
  <si>
    <t>Gregor Jordan</t>
  </si>
  <si>
    <t>Comedy|Crime|Drama|Thriller|War</t>
  </si>
  <si>
    <t>Dean Stockwell</t>
  </si>
  <si>
    <t>Buffalo Soldiers</t>
  </si>
  <si>
    <t>Prison</t>
  </si>
  <si>
    <t>Vincent Gallo</t>
  </si>
  <si>
    <t>The Brown Bunny</t>
  </si>
  <si>
    <t>David Duchovny</t>
  </si>
  <si>
    <t>House of D</t>
  </si>
  <si>
    <t>Joe</t>
  </si>
  <si>
    <t>Brad Anderson</t>
  </si>
  <si>
    <t>Horror|Mystery</t>
  </si>
  <si>
    <t>Paul Guilfoyle</t>
  </si>
  <si>
    <t>Session 9</t>
  </si>
  <si>
    <t>David Anspaugh</t>
  </si>
  <si>
    <t>Drama|History|Sport</t>
  </si>
  <si>
    <t>Gerard Butler</t>
  </si>
  <si>
    <t>The Game of Their Lives</t>
  </si>
  <si>
    <t>Anna Muylaert</t>
  </si>
  <si>
    <t>Alex Huszar</t>
  </si>
  <si>
    <t>The Second Mother</t>
  </si>
  <si>
    <t>Hans Canosa</t>
  </si>
  <si>
    <t>Olivia Wilde</t>
  </si>
  <si>
    <t>Conversations with Other Women</t>
  </si>
  <si>
    <t>Henry Thomas</t>
  </si>
  <si>
    <t>The Last Sin Eater</t>
  </si>
  <si>
    <t>Jamie Babbit</t>
  </si>
  <si>
    <t>Katy Mixon</t>
  </si>
  <si>
    <t>The Quiet</t>
  </si>
  <si>
    <t>Maurizio Benazzo</t>
  </si>
  <si>
    <t>The Dalai Lama</t>
  </si>
  <si>
    <t>Short Cut to Nirvana: Kumbh Mela</t>
  </si>
  <si>
    <t>Spencer Susser</t>
  </si>
  <si>
    <t>Joseph Gordon-Levitt</t>
  </si>
  <si>
    <t>Hesher</t>
  </si>
  <si>
    <t>Tiny Furniture</t>
  </si>
  <si>
    <t>Isabel Coixet</t>
  </si>
  <si>
    <t>Sarah Polley</t>
  </si>
  <si>
    <t>My Life Without Me</t>
  </si>
  <si>
    <t>Sally Potter</t>
  </si>
  <si>
    <t>Yes</t>
  </si>
  <si>
    <t>Michael Corrente</t>
  </si>
  <si>
    <t>Jerry Ferrara</t>
  </si>
  <si>
    <t>Brooklyn Rules</t>
  </si>
  <si>
    <t>Rick Bieber</t>
  </si>
  <si>
    <t>Aidan Quinn</t>
  </si>
  <si>
    <t>The 5th Quarter</t>
  </si>
  <si>
    <t>Mike Figgis</t>
  </si>
  <si>
    <t>Kelly Macdonald</t>
  </si>
  <si>
    <t>The Loss of Sexual Innocence</t>
  </si>
  <si>
    <t>Ray Lawrence</t>
  </si>
  <si>
    <t>Crime|Drama|Mystery|Thriller</t>
  </si>
  <si>
    <t>John Howard</t>
  </si>
  <si>
    <t>Jindabyne</t>
  </si>
  <si>
    <t>Drama|Romance|Western</t>
  </si>
  <si>
    <t>Milla Jovovich</t>
  </si>
  <si>
    <t>The Claim</t>
  </si>
  <si>
    <t>Henry Bean</t>
  </si>
  <si>
    <t>The Believer</t>
  </si>
  <si>
    <t>Jonas Ã…kerlund</t>
  </si>
  <si>
    <t>Patrick Fugit</t>
  </si>
  <si>
    <t>Spun</t>
  </si>
  <si>
    <t>Leslye Headland</t>
  </si>
  <si>
    <t>Kirsten Dunst</t>
  </si>
  <si>
    <t>Bachelorette</t>
  </si>
  <si>
    <t>Roger Avary</t>
  </si>
  <si>
    <t>Eric Stoltz</t>
  </si>
  <si>
    <t>Killing Zoe</t>
  </si>
  <si>
    <t>Shane Carruth</t>
  </si>
  <si>
    <t>Primer</t>
  </si>
  <si>
    <t>Ray Griggs</t>
  </si>
  <si>
    <t>Bill Farmer</t>
  </si>
  <si>
    <t>I Want Your Money</t>
  </si>
  <si>
    <t>JosÃ© Luis Valenzuela</t>
  </si>
  <si>
    <t>Cheech Marin</t>
  </si>
  <si>
    <t>Luminarias</t>
  </si>
  <si>
    <t>Tom Kalin</t>
  </si>
  <si>
    <t>Eddie Redmayne</t>
  </si>
  <si>
    <t>Savage Grace</t>
  </si>
  <si>
    <t>Charles Herman-Wurmfeld</t>
  </si>
  <si>
    <t>Comedy|Romance|Sport</t>
  </si>
  <si>
    <t>John Enos III</t>
  </si>
  <si>
    <t>The Hammer</t>
  </si>
  <si>
    <t>Jamal Hill</t>
  </si>
  <si>
    <t>Logan Browning</t>
  </si>
  <si>
    <t>Brotherly Love</t>
  </si>
  <si>
    <t>Takeshi Kitano</t>
  </si>
  <si>
    <t>Omar Epps</t>
  </si>
  <si>
    <t>Brother</t>
  </si>
  <si>
    <t>Tom Hooper</t>
  </si>
  <si>
    <t>The Damned United</t>
  </si>
  <si>
    <t>Shari Springer Berman</t>
  </si>
  <si>
    <t>The Extra Man</t>
  </si>
  <si>
    <t>Chatrichalerm Yukol</t>
  </si>
  <si>
    <t>Sarunyu Wongkrachang</t>
  </si>
  <si>
    <t>The Legend of Suriyothai</t>
  </si>
  <si>
    <t>Karen Moncrieff</t>
  </si>
  <si>
    <t>Frances Fisher</t>
  </si>
  <si>
    <t>Blue Car</t>
  </si>
  <si>
    <t>Finn Taylor</t>
  </si>
  <si>
    <t>David Arquette</t>
  </si>
  <si>
    <t>Dream with the Fishes</t>
  </si>
  <si>
    <t>Andrew Haigh</t>
  </si>
  <si>
    <t>Weekend</t>
  </si>
  <si>
    <t>Frank Sebastiano</t>
  </si>
  <si>
    <t>Comedy|Sport</t>
  </si>
  <si>
    <t>Joe Lo Truglio</t>
  </si>
  <si>
    <t>Beer League</t>
  </si>
  <si>
    <t>Uli Edel</t>
  </si>
  <si>
    <t>Action|Biography|Crime|Drama</t>
  </si>
  <si>
    <t>Moritz Bleibtreu</t>
  </si>
  <si>
    <t>The Baader Meinhof Complex</t>
  </si>
  <si>
    <t>Corey Yuen</t>
  </si>
  <si>
    <t>Steve Howey</t>
  </si>
  <si>
    <t>DOA: Dead or Alive</t>
  </si>
  <si>
    <t>Joshua Oppenheimer</t>
  </si>
  <si>
    <t>Biography|Crime|Documentary|History</t>
  </si>
  <si>
    <t>Anwar Congo</t>
  </si>
  <si>
    <t>The Act of Killing</t>
  </si>
  <si>
    <t>Indonesian</t>
  </si>
  <si>
    <t>Stephen Chow</t>
  </si>
  <si>
    <t>Action|Comedy|Sport</t>
  </si>
  <si>
    <t>Wei Zhao</t>
  </si>
  <si>
    <t>Shaolin Soccer</t>
  </si>
  <si>
    <t>Vincenzo Natali</t>
  </si>
  <si>
    <t>Mystery|Sci-Fi|Thriller</t>
  </si>
  <si>
    <t>David Hewlett</t>
  </si>
  <si>
    <t>Cube</t>
  </si>
  <si>
    <t>Mel Gibson</t>
  </si>
  <si>
    <t>Christo Jivkov</t>
  </si>
  <si>
    <t>The Passion of the Christ</t>
  </si>
  <si>
    <t>Aramaic</t>
  </si>
  <si>
    <t>Khyentse Norbu</t>
  </si>
  <si>
    <t>Tshewang Dendup</t>
  </si>
  <si>
    <t>Travelers and Magicians</t>
  </si>
  <si>
    <t>Dzongkha</t>
  </si>
  <si>
    <t>Marc F. Adler</t>
  </si>
  <si>
    <t>Adventure|Animation|Comedy|Fantasy|Romance</t>
  </si>
  <si>
    <t>Delgo</t>
  </si>
  <si>
    <t>Michel Leclerc</t>
  </si>
  <si>
    <t>Sara Forestier</t>
  </si>
  <si>
    <t>The Names of Love</t>
  </si>
  <si>
    <t>Richard Lester</t>
  </si>
  <si>
    <t>Comedy|Musical</t>
  </si>
  <si>
    <t>Paul McCartney</t>
  </si>
  <si>
    <t>A Hard Day's Night</t>
  </si>
  <si>
    <t>Gary Fleder</t>
  </si>
  <si>
    <t>Things to Do in Denver When You're Dead</t>
  </si>
  <si>
    <t>By the Sea</t>
  </si>
  <si>
    <t>Steve James</t>
  </si>
  <si>
    <t>Biography|Drama|Romance|Sport</t>
  </si>
  <si>
    <t>Kurtwood Smith</t>
  </si>
  <si>
    <t>Prefontaine</t>
  </si>
  <si>
    <t>Peter Sollett</t>
  </si>
  <si>
    <t>Steve Carell</t>
  </si>
  <si>
    <t>Freeheld</t>
  </si>
  <si>
    <t>Huck Botko</t>
  </si>
  <si>
    <t>Matt Bennett</t>
  </si>
  <si>
    <t>The Virginity Hit</t>
  </si>
  <si>
    <t>Myles Berkowitz</t>
  </si>
  <si>
    <t>Biography|Comedy|Romance</t>
  </si>
  <si>
    <t>Tia Carrere</t>
  </si>
  <si>
    <t>20 Dates</t>
  </si>
  <si>
    <t>Marc Forster</t>
  </si>
  <si>
    <t>Machine Gun Preacher</t>
  </si>
  <si>
    <t>Martin Koolhoven</t>
  </si>
  <si>
    <t>Yorick van Wageningen</t>
  </si>
  <si>
    <t>Winter in Wartime</t>
  </si>
  <si>
    <t>Dutch</t>
  </si>
  <si>
    <t>Netherlands</t>
  </si>
  <si>
    <t>All the Real Girls</t>
  </si>
  <si>
    <t>Neil Jordan</t>
  </si>
  <si>
    <t>Drama|Mystery|Romance</t>
  </si>
  <si>
    <t>Tony Curran</t>
  </si>
  <si>
    <t>Ondine</t>
  </si>
  <si>
    <t>Ireland</t>
  </si>
  <si>
    <t>Mars Callahan</t>
  </si>
  <si>
    <t>Chazz Palminteri</t>
  </si>
  <si>
    <t>Poolhall Junkies</t>
  </si>
  <si>
    <t>David Jacobson</t>
  </si>
  <si>
    <t>Drama|Romance|Thriller</t>
  </si>
  <si>
    <t>Hunter Parrish</t>
  </si>
  <si>
    <t>Down in the Valley</t>
  </si>
  <si>
    <t>Joshua Seftel</t>
  </si>
  <si>
    <t>Action|Comedy|Thriller</t>
  </si>
  <si>
    <t>Bashar Rahal</t>
  </si>
  <si>
    <t>War, Inc.</t>
  </si>
  <si>
    <t>Trey Parker</t>
  </si>
  <si>
    <t>Comedy|Sci-Fi</t>
  </si>
  <si>
    <t>Orgazmo</t>
  </si>
  <si>
    <t>Jonathan Caouette</t>
  </si>
  <si>
    <t>Biography|Documentary</t>
  </si>
  <si>
    <t>Greg Ayres</t>
  </si>
  <si>
    <t>Tarnation</t>
  </si>
  <si>
    <t>Steve Taylor</t>
  </si>
  <si>
    <t>Jason Marsden</t>
  </si>
  <si>
    <t>Blue Like Jazz</t>
  </si>
  <si>
    <t>Guy Ritchie</t>
  </si>
  <si>
    <t>Bruce Greenwood</t>
  </si>
  <si>
    <t>Swept Away</t>
  </si>
  <si>
    <t>Jacob Aaron Estes</t>
  </si>
  <si>
    <t>Mean Creek</t>
  </si>
  <si>
    <t>Rich Cowan</t>
  </si>
  <si>
    <t>Eric Dane</t>
  </si>
  <si>
    <t>The Basket</t>
  </si>
  <si>
    <t>Thomas Bo Larsen</t>
  </si>
  <si>
    <t>The Hunt</t>
  </si>
  <si>
    <t>Khalid Mohamed</t>
  </si>
  <si>
    <t>Karisma Kapoor</t>
  </si>
  <si>
    <t>Fiza</t>
  </si>
  <si>
    <t>Aki KaurismÃ¤ki</t>
  </si>
  <si>
    <t>Jean-Pierre LÃ©aud</t>
  </si>
  <si>
    <t>Le Havre</t>
  </si>
  <si>
    <t>Finland</t>
  </si>
  <si>
    <t>Hsiao-Hsien Hou</t>
  </si>
  <si>
    <t>Qi Shu</t>
  </si>
  <si>
    <t>The Assassin</t>
  </si>
  <si>
    <t>Taiwan</t>
  </si>
  <si>
    <t>Roger Nygard</t>
  </si>
  <si>
    <t>Walter Koenig</t>
  </si>
  <si>
    <t>Trekkies</t>
  </si>
  <si>
    <t>JirÃ­ Menzel</t>
  </si>
  <si>
    <t>Comedy|Drama|Romance|War</t>
  </si>
  <si>
    <t>Julia Jentsch</t>
  </si>
  <si>
    <t>I Served the King of England</t>
  </si>
  <si>
    <t>Czech</t>
  </si>
  <si>
    <t>Czech Republic</t>
  </si>
  <si>
    <t>Alejandro AmenÃ¡bar</t>
  </si>
  <si>
    <t>Adventure|Drama|History|Romance</t>
  </si>
  <si>
    <t>Max Minghella</t>
  </si>
  <si>
    <t>Agora</t>
  </si>
  <si>
    <t>Steve Miner</t>
  </si>
  <si>
    <t>Action|Adventure|Drama|Thriller|Western</t>
  </si>
  <si>
    <t>Tom Skerritt</t>
  </si>
  <si>
    <t>Texas Rangers</t>
  </si>
  <si>
    <t>John Woo</t>
  </si>
  <si>
    <t>Takeshi Kaneshiro</t>
  </si>
  <si>
    <t>Red Cliff</t>
  </si>
  <si>
    <t>Ang Lee</t>
  </si>
  <si>
    <t>Drama|Romance|War|Western</t>
  </si>
  <si>
    <t>Jeremy W. Auman</t>
  </si>
  <si>
    <t>Ride with the Devil</t>
  </si>
  <si>
    <t>Laurent Tirard</t>
  </si>
  <si>
    <t>Comedy|History</t>
  </si>
  <si>
    <t>Romain Duris</t>
  </si>
  <si>
    <t>MoliÃ¨re</t>
  </si>
  <si>
    <t>Morgan Spurlock</t>
  </si>
  <si>
    <t>Quentin Tarantino</t>
  </si>
  <si>
    <t>The Greatest Movie Ever Sold</t>
  </si>
  <si>
    <t>Ham Tran</t>
  </si>
  <si>
    <t>Long Nguyen</t>
  </si>
  <si>
    <t>Journey from the Fall</t>
  </si>
  <si>
    <t>Vietnamese</t>
  </si>
  <si>
    <t>Geoffrey Sax</t>
  </si>
  <si>
    <t>Action|Adventure|Family|Thriller</t>
  </si>
  <si>
    <t>Alex Pettyfer</t>
  </si>
  <si>
    <t>Alex Rider: Operation Stormbreaker</t>
  </si>
  <si>
    <t>Biography|Documentary|History</t>
  </si>
  <si>
    <t>Hugh M. Hefner</t>
  </si>
  <si>
    <t>Inside Deep Throat</t>
  </si>
  <si>
    <t>Robert Zemeckis</t>
  </si>
  <si>
    <t>Adventure|Animation|Family|Fantasy</t>
  </si>
  <si>
    <t>Tom Hanks</t>
  </si>
  <si>
    <t>The Polar Express</t>
  </si>
  <si>
    <t>Kaige Chen</t>
  </si>
  <si>
    <t>Action|Drama|Fantasy</t>
  </si>
  <si>
    <t>Dong-gun Jang</t>
  </si>
  <si>
    <t>The Promise</t>
  </si>
  <si>
    <t>Richard Williams</t>
  </si>
  <si>
    <t>Action|Adventure|Animation|Comedy|Fantasy</t>
  </si>
  <si>
    <t>Donald Pleasence</t>
  </si>
  <si>
    <t>The Princess and the Cobbler</t>
  </si>
  <si>
    <t>Ol Parker</t>
  </si>
  <si>
    <t>Celia Imrie</t>
  </si>
  <si>
    <t>Imagine Me &amp; You</t>
  </si>
  <si>
    <t>Jafar Panahi</t>
  </si>
  <si>
    <t>Fereshteh Sadre Orafaiy</t>
  </si>
  <si>
    <t>The Circle</t>
  </si>
  <si>
    <t>Persian</t>
  </si>
  <si>
    <t>Iran</t>
  </si>
  <si>
    <t>D.J. Caruso</t>
  </si>
  <si>
    <t>The Salton Sea</t>
  </si>
  <si>
    <t>Tomm Moore</t>
  </si>
  <si>
    <t>Sean Lennon</t>
  </si>
  <si>
    <t>The Secret of Kells</t>
  </si>
  <si>
    <t>Trees Lounge</t>
  </si>
  <si>
    <t>Comedy|Fantasy|Sci-Fi</t>
  </si>
  <si>
    <t>Les visiteurs</t>
  </si>
  <si>
    <t>Jason Eisener</t>
  </si>
  <si>
    <t>Gregory Smith</t>
  </si>
  <si>
    <t>Hobo with a Shotgun</t>
  </si>
  <si>
    <t>Rebecca Miller</t>
  </si>
  <si>
    <t>Beau Bridges</t>
  </si>
  <si>
    <t>The Ballad of Jack and Rose</t>
  </si>
  <si>
    <t>Mike van Diem</t>
  </si>
  <si>
    <t>Jan Decleir</t>
  </si>
  <si>
    <t>Character</t>
  </si>
  <si>
    <t>Walter Salles</t>
  </si>
  <si>
    <t>On the Road</t>
  </si>
  <si>
    <t>Jake Gyllenhaal</t>
  </si>
  <si>
    <t>Donnie Darko</t>
  </si>
  <si>
    <t>Norman Jewison</t>
  </si>
  <si>
    <t>The Statement</t>
  </si>
  <si>
    <t>David Wain</t>
  </si>
  <si>
    <t>Jon Hamm</t>
  </si>
  <si>
    <t>The Ten</t>
  </si>
  <si>
    <t>Paul Greengrass</t>
  </si>
  <si>
    <t>Bloody Sunday</t>
  </si>
  <si>
    <t>Robert Towne</t>
  </si>
  <si>
    <t>Billy Burke</t>
  </si>
  <si>
    <t>Without Limits</t>
  </si>
  <si>
    <t>Nicolas Winding Refn</t>
  </si>
  <si>
    <t>Only God Forgives</t>
  </si>
  <si>
    <t>Michael Herz</t>
  </si>
  <si>
    <t>Action|Comedy|Horror|Sci-Fi</t>
  </si>
  <si>
    <t>Phoebe Legere</t>
  </si>
  <si>
    <t>The Toxic Avenger Part II</t>
  </si>
  <si>
    <t>Michael McGowan</t>
  </si>
  <si>
    <t>Campbell Scott</t>
  </si>
  <si>
    <t>Saint Ralph</t>
  </si>
  <si>
    <t>Richard Dutcher</t>
  </si>
  <si>
    <t>Wilford Brimley</t>
  </si>
  <si>
    <t>Brigham City</t>
  </si>
  <si>
    <t>Franklin J. Schaffner</t>
  </si>
  <si>
    <t>Adventure|Mystery|Thriller</t>
  </si>
  <si>
    <t>Frank Langella</t>
  </si>
  <si>
    <t>Sphinx</t>
  </si>
  <si>
    <t>Ruggero Deodato</t>
  </si>
  <si>
    <t>Adventure|Fantasy</t>
  </si>
  <si>
    <t>Michael Berryman</t>
  </si>
  <si>
    <t>The Barbarians</t>
  </si>
  <si>
    <t>Latter Days</t>
  </si>
  <si>
    <t>James Manera</t>
  </si>
  <si>
    <t>Drama|Mystery|Sci-Fi</t>
  </si>
  <si>
    <t>Joaquim de Almeida</t>
  </si>
  <si>
    <t>Atlas Shrugged: Who Is John Galt?</t>
  </si>
  <si>
    <t>John Robinson</t>
  </si>
  <si>
    <t>Wendy and Lucy</t>
  </si>
  <si>
    <t>Carroll Ballard</t>
  </si>
  <si>
    <t>Adventure|Drama|Family</t>
  </si>
  <si>
    <t>Eamonn Walker</t>
  </si>
  <si>
    <t>Duma</t>
  </si>
  <si>
    <t>Dave McKean</t>
  </si>
  <si>
    <t>Stephanie Leonidas</t>
  </si>
  <si>
    <t>Mirrormask</t>
  </si>
  <si>
    <t>Natalie Portman</t>
  </si>
  <si>
    <t>My Blueberry Nights</t>
  </si>
  <si>
    <t>Sylvio Tabet</t>
  </si>
  <si>
    <t>Action|Adventure|Fantasy|Sci-Fi</t>
  </si>
  <si>
    <t>Beastmaster 2: Through the Portal of Time</t>
  </si>
  <si>
    <t>Atom Egoyan</t>
  </si>
  <si>
    <t>Colin Firth</t>
  </si>
  <si>
    <t>Where the Truth Lies</t>
  </si>
  <si>
    <t>Anton Corbijn</t>
  </si>
  <si>
    <t>Sam Riley</t>
  </si>
  <si>
    <t>Control</t>
  </si>
  <si>
    <t>Siddharth Anand</t>
  </si>
  <si>
    <t>Comedy|Family|Romance</t>
  </si>
  <si>
    <t>Saif Ali Khan</t>
  </si>
  <si>
    <t>Ta Ra Rum Pum</t>
  </si>
  <si>
    <t>Richard Shepard</t>
  </si>
  <si>
    <t>Adventure|Comedy|Drama|Romance|Thriller|War</t>
  </si>
  <si>
    <t>James Brolin</t>
  </si>
  <si>
    <t>The Hunting Party</t>
  </si>
  <si>
    <t>David Webb Peoples</t>
  </si>
  <si>
    <t>Action|Sci-Fi|Sport</t>
  </si>
  <si>
    <t>Delroy Lindo</t>
  </si>
  <si>
    <t>The Blood of Heroes</t>
  </si>
  <si>
    <t>James Gray</t>
  </si>
  <si>
    <t>Charlize Theron</t>
  </si>
  <si>
    <t>The Yards</t>
  </si>
  <si>
    <t>Marc Forby</t>
  </si>
  <si>
    <t>Q'orianka Kilcher</t>
  </si>
  <si>
    <t>Princess Kaiulani</t>
  </si>
  <si>
    <t>Salvador Carrasco</t>
  </si>
  <si>
    <t>Drama|History</t>
  </si>
  <si>
    <t>Elpidia Carrillo</t>
  </si>
  <si>
    <t>La otra conquista</t>
  </si>
  <si>
    <t>Bob Odenkirk</t>
  </si>
  <si>
    <t>Jenna Fischer</t>
  </si>
  <si>
    <t>The Brothers Solomon</t>
  </si>
  <si>
    <t>Piyush Dinker Pandya</t>
  </si>
  <si>
    <t>Purva Bedi</t>
  </si>
  <si>
    <t>American Desi</t>
  </si>
  <si>
    <t>Joseph Dorman</t>
  </si>
  <si>
    <t>Rachel Dratch</t>
  </si>
  <si>
    <t>Sholem Aleichem: Laughing in the Darkness</t>
  </si>
  <si>
    <t>Majid Majidi</t>
  </si>
  <si>
    <t>Bahare Seddiqi</t>
  </si>
  <si>
    <t>Children of Heaven</t>
  </si>
  <si>
    <t>Max FÃ¤rberbÃ¶ck</t>
  </si>
  <si>
    <t>Biography|Drama|Romance|War</t>
  </si>
  <si>
    <t>Heike Makatsch</t>
  </si>
  <si>
    <t>Aimee &amp; Jaguar</t>
  </si>
  <si>
    <t>Megan Park</t>
  </si>
  <si>
    <t>Diary of the Dead</t>
  </si>
  <si>
    <t>Jodie Foster</t>
  </si>
  <si>
    <t>Jennifer Lawrence</t>
  </si>
  <si>
    <t>The Beaver</t>
  </si>
  <si>
    <t>Robby Henson</t>
  </si>
  <si>
    <t>Marc Blucas</t>
  </si>
  <si>
    <t>Thr3e</t>
  </si>
  <si>
    <t>Poland</t>
  </si>
  <si>
    <t>Marc Levin</t>
  </si>
  <si>
    <t>Sonja Sohn</t>
  </si>
  <si>
    <t>Slam</t>
  </si>
  <si>
    <t>Michael Polish</t>
  </si>
  <si>
    <t>Sasha Alexander</t>
  </si>
  <si>
    <t>Twin Falls Idaho</t>
  </si>
  <si>
    <t>Pawel Pawlikowski</t>
  </si>
  <si>
    <t>My Summer of Love</t>
  </si>
  <si>
    <t>James Fargo</t>
  </si>
  <si>
    <t>Caravans</t>
  </si>
  <si>
    <t>Dick Richards</t>
  </si>
  <si>
    <t>Adventure|Drama|Romance|War</t>
  </si>
  <si>
    <t>March or Die</t>
  </si>
  <si>
    <t>Victor Nunez</t>
  </si>
  <si>
    <t>Allison Dean</t>
  </si>
  <si>
    <t>Ruby in Paradise</t>
  </si>
  <si>
    <t>David Slade</t>
  </si>
  <si>
    <t>Odessa Rae</t>
  </si>
  <si>
    <t>Hard Candy</t>
  </si>
  <si>
    <t>Richard Kwietniowski</t>
  </si>
  <si>
    <t>Philip Seymour Hoffman</t>
  </si>
  <si>
    <t>Owning Mahowny</t>
  </si>
  <si>
    <t>Joe Cornish</t>
  </si>
  <si>
    <t>Action|Comedy|Sci-Fi|Thriller</t>
  </si>
  <si>
    <t>John Boyega</t>
  </si>
  <si>
    <t>Attack the Block</t>
  </si>
  <si>
    <t>Jon Shear</t>
  </si>
  <si>
    <t>Dan Futterman</t>
  </si>
  <si>
    <t>Urbania</t>
  </si>
  <si>
    <t>Roger Spottiswoode</t>
  </si>
  <si>
    <t>The Children of Huang Shi</t>
  </si>
  <si>
    <t>Rodrigo CortÃ©s</t>
  </si>
  <si>
    <t>Ryan Reynolds</t>
  </si>
  <si>
    <t>Buried</t>
  </si>
  <si>
    <t>Michael Mayer</t>
  </si>
  <si>
    <t>A Home at the End of the World</t>
  </si>
  <si>
    <t>George Hickenlooper</t>
  </si>
  <si>
    <t>Biography|Comedy|Crime|Drama</t>
  </si>
  <si>
    <t>Casino Jack</t>
  </si>
  <si>
    <t>Wes Anderson</t>
  </si>
  <si>
    <t>Bottle Rocket</t>
  </si>
  <si>
    <t>Meiert Avis</t>
  </si>
  <si>
    <t>Comedy|Music|Romance</t>
  </si>
  <si>
    <t>Fisher Stevens</t>
  </si>
  <si>
    <t>Undiscovered</t>
  </si>
  <si>
    <t>Christian Carion</t>
  </si>
  <si>
    <t>Drama|History|Music|Romance|War</t>
  </si>
  <si>
    <t>Gary Lewis</t>
  </si>
  <si>
    <t>Joyeux Noel</t>
  </si>
  <si>
    <t>Miguel Arteta</t>
  </si>
  <si>
    <t>Lupe Ontiveros</t>
  </si>
  <si>
    <t>Chuck &amp; Buck</t>
  </si>
  <si>
    <t>Victor Salva</t>
  </si>
  <si>
    <t>Drama|Romance|Sport</t>
  </si>
  <si>
    <t>Scott Mechlowicz</t>
  </si>
  <si>
    <t>Peaceful Warrior</t>
  </si>
  <si>
    <t>James Cox</t>
  </si>
  <si>
    <t>Alexis Dziena</t>
  </si>
  <si>
    <t>Wonderland</t>
  </si>
  <si>
    <t>Nadine Labaki</t>
  </si>
  <si>
    <t>Yasmine Al Massri</t>
  </si>
  <si>
    <t>Caramel</t>
  </si>
  <si>
    <t>Arabic</t>
  </si>
  <si>
    <t>Matthew Diamond</t>
  </si>
  <si>
    <t>Adventure|Family|Fantasy|Musical</t>
  </si>
  <si>
    <t>The Oogieloves in the Big Balloon Adventure</t>
  </si>
  <si>
    <t>Christopher Cain</t>
  </si>
  <si>
    <t>Drama|History|Romance|Western</t>
  </si>
  <si>
    <t>Jon Gries</t>
  </si>
  <si>
    <t>September Dawn</t>
  </si>
  <si>
    <t>Roland JoffÃ©</t>
  </si>
  <si>
    <t>Biography|Drama|War</t>
  </si>
  <si>
    <t>Jordi MollÃ </t>
  </si>
  <si>
    <t>There Be Dragons</t>
  </si>
  <si>
    <t>When Did You Last See Your Father?</t>
  </si>
  <si>
    <t>Bob Rafelson</t>
  </si>
  <si>
    <t>Harold Perrineau</t>
  </si>
  <si>
    <t>Blood and Wine</t>
  </si>
  <si>
    <t>The Machinist</t>
  </si>
  <si>
    <t>What Just Happened</t>
  </si>
  <si>
    <t>William Dear</t>
  </si>
  <si>
    <t>Comedy|Drama|Family|Sport</t>
  </si>
  <si>
    <t>The Perfect Game</t>
  </si>
  <si>
    <t>Nigel Cole</t>
  </si>
  <si>
    <t>Biography|Comedy|Drama|History</t>
  </si>
  <si>
    <t>Bob Hoskins</t>
  </si>
  <si>
    <t>Made in Dagenham</t>
  </si>
  <si>
    <t>Gary Rogers</t>
  </si>
  <si>
    <t>Noah Danby</t>
  </si>
  <si>
    <t>The Book of Mormon Movie, Volume 1: The Journey</t>
  </si>
  <si>
    <t>Dana Delany</t>
  </si>
  <si>
    <t>Light Sleeper</t>
  </si>
  <si>
    <t>Je-kyu Kang</t>
  </si>
  <si>
    <t>Min-sik Choi</t>
  </si>
  <si>
    <t>Tae Guk Gi: The Brotherhood of War</t>
  </si>
  <si>
    <t>Rodrigo GarcÃ­a</t>
  </si>
  <si>
    <t>Naomi Watts</t>
  </si>
  <si>
    <t>Mother and Child</t>
  </si>
  <si>
    <t>Kurt Hale</t>
  </si>
  <si>
    <t>Comedy|Crime|Family</t>
  </si>
  <si>
    <t>Kirby Heyborne</t>
  </si>
  <si>
    <t>The R.M.</t>
  </si>
  <si>
    <t>Rachel True</t>
  </si>
  <si>
    <t>Groove</t>
  </si>
  <si>
    <t>Siddiq Barmak</t>
  </si>
  <si>
    <t>Marina Golbahari</t>
  </si>
  <si>
    <t>Osama</t>
  </si>
  <si>
    <t>Dari</t>
  </si>
  <si>
    <t>Afghanistan</t>
  </si>
  <si>
    <t>David Sington</t>
  </si>
  <si>
    <t>John F. Kennedy</t>
  </si>
  <si>
    <t>In the Shadow of the Moon</t>
  </si>
  <si>
    <t>Michael Cuesta</t>
  </si>
  <si>
    <t>Adam LeFevre</t>
  </si>
  <si>
    <t>L.I.E.</t>
  </si>
  <si>
    <t>Douglas McGrath</t>
  </si>
  <si>
    <t>Biography|Crime|Drama</t>
  </si>
  <si>
    <t>Toby Jones</t>
  </si>
  <si>
    <t>Infamous</t>
  </si>
  <si>
    <t>Rob Zombie</t>
  </si>
  <si>
    <t>Drama|Fantasy|Horror|Thriller</t>
  </si>
  <si>
    <t>Sid Haig</t>
  </si>
  <si>
    <t>The Lords of Salem</t>
  </si>
  <si>
    <t>Find Me Guilty</t>
  </si>
  <si>
    <t>Wayne Beach</t>
  </si>
  <si>
    <t>Mekhi Phifer</t>
  </si>
  <si>
    <t>Slow Burn</t>
  </si>
  <si>
    <t>Kevin Munroe</t>
  </si>
  <si>
    <t>Action|Comedy|Crime|Fantasy|Horror|Mystery|Sci-Fi|Thriller</t>
  </si>
  <si>
    <t>Marco St. John</t>
  </si>
  <si>
    <t>Dylan Dog: Dead of Night</t>
  </si>
  <si>
    <t>Cristian Mungiu</t>
  </si>
  <si>
    <t>Anamaria Marinca</t>
  </si>
  <si>
    <t>4 Months, 3 Weeks and 2 Days</t>
  </si>
  <si>
    <t>Romanian</t>
  </si>
  <si>
    <t>Romania</t>
  </si>
  <si>
    <t>Richard Linklater</t>
  </si>
  <si>
    <t>Zoe Kazan</t>
  </si>
  <si>
    <t>Me and Orson Welles</t>
  </si>
  <si>
    <t>Kurt Wimmer</t>
  </si>
  <si>
    <t>Action|Drama|Sci-Fi|Thriller</t>
  </si>
  <si>
    <t>Equilibrium</t>
  </si>
  <si>
    <t>Morten Tyldum</t>
  </si>
  <si>
    <t>Aksel Hennie</t>
  </si>
  <si>
    <t>Headhunters</t>
  </si>
  <si>
    <t>Pierre Morel</t>
  </si>
  <si>
    <t>David Belle</t>
  </si>
  <si>
    <t>District B13</t>
  </si>
  <si>
    <t>Jon Hess</t>
  </si>
  <si>
    <t>Burt Young</t>
  </si>
  <si>
    <t>Excessive Force</t>
  </si>
  <si>
    <t>Daniel Espinosa</t>
  </si>
  <si>
    <t>Tom Hardy</t>
  </si>
  <si>
    <t>Child 44</t>
  </si>
  <si>
    <t>FabiÃ¡n Bielinsky</t>
  </si>
  <si>
    <t>Ricardo DarÃ­n</t>
  </si>
  <si>
    <t>Nine Queens</t>
  </si>
  <si>
    <t>Abel Ferrara</t>
  </si>
  <si>
    <t>Isabella Rossellini</t>
  </si>
  <si>
    <t>The Funeral</t>
  </si>
  <si>
    <t>Tommy Pallotta</t>
  </si>
  <si>
    <t>Slacker</t>
  </si>
  <si>
    <t>Terry Gilliam</t>
  </si>
  <si>
    <t>Adventure|Comedy|Fantasy</t>
  </si>
  <si>
    <t>Monty Python and the Holy Grail</t>
  </si>
  <si>
    <t>Jamie Travis</t>
  </si>
  <si>
    <t>James Wolk</t>
  </si>
  <si>
    <t>For a Good Time, Call...</t>
  </si>
  <si>
    <t>Steve Coogan</t>
  </si>
  <si>
    <t>Tristram Shandy: A Cock and Bull Story</t>
  </si>
  <si>
    <t>The Singles Ward</t>
  </si>
  <si>
    <t>Omar Sy</t>
  </si>
  <si>
    <t>Micmacs</t>
  </si>
  <si>
    <t>Alicia Witt</t>
  </si>
  <si>
    <t>Cecil B. DeMented</t>
  </si>
  <si>
    <t>Nicole Holofcener</t>
  </si>
  <si>
    <t>Walking and Talking</t>
  </si>
  <si>
    <t>Gavin O'Connor</t>
  </si>
  <si>
    <t>Kimberly J. Brown</t>
  </si>
  <si>
    <t>Tumbleweeds</t>
  </si>
  <si>
    <t>Alison Maclean</t>
  </si>
  <si>
    <t>Jesus' Son</t>
  </si>
  <si>
    <t>Richard Eyre</t>
  </si>
  <si>
    <t>Kate Winslet</t>
  </si>
  <si>
    <t>Iris</t>
  </si>
  <si>
    <t>Robert Altman</t>
  </si>
  <si>
    <t>Crime|Drama|Music|Thriller</t>
  </si>
  <si>
    <t>Kansas City</t>
  </si>
  <si>
    <t>Funny Games</t>
  </si>
  <si>
    <t>Steven Soderbergh</t>
  </si>
  <si>
    <t>The Good German</t>
  </si>
  <si>
    <t>Nicholas Nickleby</t>
  </si>
  <si>
    <t>Ryan Little</t>
  </si>
  <si>
    <t>Action|Adventure|Drama|War</t>
  </si>
  <si>
    <t>Corbin Allred</t>
  </si>
  <si>
    <t>Saints and Soldiers</t>
  </si>
  <si>
    <t>Mike Cahill</t>
  </si>
  <si>
    <t>Robin Lord Taylor</t>
  </si>
  <si>
    <t>Another Earth</t>
  </si>
  <si>
    <t>Mike Mills</t>
  </si>
  <si>
    <t>Kelli Garner</t>
  </si>
  <si>
    <t>Thumbsucker</t>
  </si>
  <si>
    <t>The Neon Demon</t>
  </si>
  <si>
    <t>Mark Osborne</t>
  </si>
  <si>
    <t>Adventure|Animation|Drama|Family|Fantasy</t>
  </si>
  <si>
    <t>The Little Prince</t>
  </si>
  <si>
    <t>Wayne Wang</t>
  </si>
  <si>
    <t>Snow Flower and the Secret Fan</t>
  </si>
  <si>
    <t>Lee Tamahori</t>
  </si>
  <si>
    <t>Biography|Drama|Thriller</t>
  </si>
  <si>
    <t>Mem Ferda</t>
  </si>
  <si>
    <t>The Devil's Double</t>
  </si>
  <si>
    <t>Jeff Burr</t>
  </si>
  <si>
    <t>Action|Drama|Horror|Thriller</t>
  </si>
  <si>
    <t>Terry Kiser</t>
  </si>
  <si>
    <t>From a Whisper to a Scream</t>
  </si>
  <si>
    <t>Peter Coyote</t>
  </si>
  <si>
    <t>Northfork</t>
  </si>
  <si>
    <t>Documentary|War</t>
  </si>
  <si>
    <t>No End in Sight</t>
  </si>
  <si>
    <t>Derrick Borte</t>
  </si>
  <si>
    <t>Demi Moore</t>
  </si>
  <si>
    <t>The Joneses</t>
  </si>
  <si>
    <t>Marielle Heller</t>
  </si>
  <si>
    <t>Alexander SkarsgÃ¥rd</t>
  </si>
  <si>
    <t>The Diary of a Teenage Girl</t>
  </si>
  <si>
    <t>Timur Bekmambetov</t>
  </si>
  <si>
    <t>Fantasy|Thriller</t>
  </si>
  <si>
    <t>Konstantin Khabenskiy</t>
  </si>
  <si>
    <t>Night Watch</t>
  </si>
  <si>
    <t>Russian</t>
  </si>
  <si>
    <t>Russia</t>
  </si>
  <si>
    <t>Michael Cimino</t>
  </si>
  <si>
    <t>Adventure|Drama|Western</t>
  </si>
  <si>
    <t>Heaven's Gate</t>
  </si>
  <si>
    <t>Ira Sachs</t>
  </si>
  <si>
    <t>David Richmond-Peck</t>
  </si>
  <si>
    <t>Married Life</t>
  </si>
  <si>
    <t>Gillian Armstrong</t>
  </si>
  <si>
    <t>Tom Wilkinson</t>
  </si>
  <si>
    <t>Oscar and Lucinda</t>
  </si>
  <si>
    <t>Action|Drama|Western</t>
  </si>
  <si>
    <t>Jane Got a Gun</t>
  </si>
  <si>
    <t>Henry Alex Rubin</t>
  </si>
  <si>
    <t>Mark Zupan</t>
  </si>
  <si>
    <t>Murderball</t>
  </si>
  <si>
    <t>Bart Freundlich</t>
  </si>
  <si>
    <t>Trust the Man</t>
  </si>
  <si>
    <t>Uwe Boll</t>
  </si>
  <si>
    <t>Action|Adventure|Fantasy|Horror</t>
  </si>
  <si>
    <t>Meat Loaf</t>
  </si>
  <si>
    <t>BloodRayne</t>
  </si>
  <si>
    <t>Joel Schumacher</t>
  </si>
  <si>
    <t>Brenda Fricker</t>
  </si>
  <si>
    <t>Veronica Guerin</t>
  </si>
  <si>
    <t>Lynn Shelton</t>
  </si>
  <si>
    <t>Your Sister's Sister</t>
  </si>
  <si>
    <t>Anurag Basu</t>
  </si>
  <si>
    <t>Action|Drama|Romance|Thriller</t>
  </si>
  <si>
    <t>BÃ¡rbara Mori</t>
  </si>
  <si>
    <t>Kites</t>
  </si>
  <si>
    <t>Eric Blakeney</t>
  </si>
  <si>
    <t>Gun Shy</t>
  </si>
  <si>
    <t>David Cronenberg</t>
  </si>
  <si>
    <t>Miranda Richardson</t>
  </si>
  <si>
    <t>Spider</t>
  </si>
  <si>
    <t>Richard Benjamin</t>
  </si>
  <si>
    <t>Damon Wayans</t>
  </si>
  <si>
    <t>Marci X</t>
  </si>
  <si>
    <t>Ulrich Thomsen</t>
  </si>
  <si>
    <t>The Celebration</t>
  </si>
  <si>
    <t>CÃ©dric Klapisch</t>
  </si>
  <si>
    <t>Simon Abkarian</t>
  </si>
  <si>
    <t>When the Cat's Away</t>
  </si>
  <si>
    <t>Hayden Christensen</t>
  </si>
  <si>
    <t>Factory Girl</t>
  </si>
  <si>
    <t>James Ivory</t>
  </si>
  <si>
    <t>Vanessa Redgrave</t>
  </si>
  <si>
    <t>The White Countess</t>
  </si>
  <si>
    <t>Chris Paine</t>
  </si>
  <si>
    <t>Ed Begley Jr.</t>
  </si>
  <si>
    <t>Who Killed the Electric Car?</t>
  </si>
  <si>
    <t>Kenneth Johnson</t>
  </si>
  <si>
    <t>Action|Crime|Sci-Fi</t>
  </si>
  <si>
    <t>Charles Napier</t>
  </si>
  <si>
    <t>Steel</t>
  </si>
  <si>
    <t>Carlos Saura</t>
  </si>
  <si>
    <t>Tango</t>
  </si>
  <si>
    <t>Richard Glatzer</t>
  </si>
  <si>
    <t>Emily Rios</t>
  </si>
  <si>
    <t>QuinceaÃ±era</t>
  </si>
  <si>
    <t>Werner Herzog</t>
  </si>
  <si>
    <t>Bad Lieutenant: Port of Call New Orleans</t>
  </si>
  <si>
    <t>Chan-wook Park</t>
  </si>
  <si>
    <t>Mia Wasikowska</t>
  </si>
  <si>
    <t>Stoker</t>
  </si>
  <si>
    <t>Frank LaLoggia</t>
  </si>
  <si>
    <t>Fantasy|Horror|Mystery|Thriller</t>
  </si>
  <si>
    <t>Alex Rocco</t>
  </si>
  <si>
    <t>Lady in White</t>
  </si>
  <si>
    <t>Mark Neveldine</t>
  </si>
  <si>
    <t>The Vatican Tapes</t>
  </si>
  <si>
    <t>Jeff Nichols</t>
  </si>
  <si>
    <t>Take Shelter</t>
  </si>
  <si>
    <t>Lynne Ramsay</t>
  </si>
  <si>
    <t>Ezra Miller</t>
  </si>
  <si>
    <t>We Need to Talk About Kevin</t>
  </si>
  <si>
    <t>Greg Berlanti</t>
  </si>
  <si>
    <t>Justin Theroux</t>
  </si>
  <si>
    <t>The Broken Hearts Club: A Romantic Comedy</t>
  </si>
  <si>
    <t>Rob Reiner</t>
  </si>
  <si>
    <t>Madeline Carroll</t>
  </si>
  <si>
    <t>Flipped</t>
  </si>
  <si>
    <t>Chris Weitz</t>
  </si>
  <si>
    <t>DemiÃ¡n Bichir</t>
  </si>
  <si>
    <t>A Better Life</t>
  </si>
  <si>
    <t>Sofia Coppola</t>
  </si>
  <si>
    <t>Nathalie Fay</t>
  </si>
  <si>
    <t>Somewhere</t>
  </si>
  <si>
    <t>Peter Care</t>
  </si>
  <si>
    <t>Kieran Culkin</t>
  </si>
  <si>
    <t>The Dangerous Lives of Altar Boys</t>
  </si>
  <si>
    <t>David Dobkin</t>
  </si>
  <si>
    <t>Clay Pigeons</t>
  </si>
  <si>
    <t>John Curran</t>
  </si>
  <si>
    <t>Stone</t>
  </si>
  <si>
    <t>Daniel Barber</t>
  </si>
  <si>
    <t>Joseph Gilgun</t>
  </si>
  <si>
    <t>Harry Brown</t>
  </si>
  <si>
    <t>Kevin Smith</t>
  </si>
  <si>
    <t>Comedy|Drama|Horror</t>
  </si>
  <si>
    <t>Johnny Depp</t>
  </si>
  <si>
    <t>Tusk</t>
  </si>
  <si>
    <t>Brian Helgeland</t>
  </si>
  <si>
    <t>Biography|Crime|Drama|History|Thriller</t>
  </si>
  <si>
    <t>Legend</t>
  </si>
  <si>
    <t>Tim Chambers</t>
  </si>
  <si>
    <t>Ellen Burstyn</t>
  </si>
  <si>
    <t>The Mighty Macs</t>
  </si>
  <si>
    <t>Peter Hyams</t>
  </si>
  <si>
    <t>Action|Adventure|Horror|Sci-Fi|Thriller</t>
  </si>
  <si>
    <t>David Oyelowo</t>
  </si>
  <si>
    <t>A Sound of Thunder</t>
  </si>
  <si>
    <t>Crime|Drama|Western</t>
  </si>
  <si>
    <t>Ray Winstone</t>
  </si>
  <si>
    <t>The Proposition</t>
  </si>
  <si>
    <t>Ariel Vromen</t>
  </si>
  <si>
    <t>Chris Evans</t>
  </si>
  <si>
    <t>The Iceman</t>
  </si>
  <si>
    <t>Mark Illsley</t>
  </si>
  <si>
    <t>Ally Walker</t>
  </si>
  <si>
    <t>Happy, Texas</t>
  </si>
  <si>
    <t>Two Girls and a Guy</t>
  </si>
  <si>
    <t>Michael Chapman</t>
  </si>
  <si>
    <t>Adventure|Drama|Fantasy</t>
  </si>
  <si>
    <t>Curtis Armstrong</t>
  </si>
  <si>
    <t>The Clan of the Cave Bear</t>
  </si>
  <si>
    <t>Antonio Banderas</t>
  </si>
  <si>
    <t>Crazy in Alabama</t>
  </si>
  <si>
    <t>Maria Maggenti</t>
  </si>
  <si>
    <t>Nicole Ari Parker</t>
  </si>
  <si>
    <t>The Incredibly True Adventure of Two Girls in Love</t>
  </si>
  <si>
    <t>Jake Kasdan</t>
  </si>
  <si>
    <t>Comedy|Crime|Drama|Mystery|Thriller</t>
  </si>
  <si>
    <t>Kim Dickens</t>
  </si>
  <si>
    <t>Zero Effect</t>
  </si>
  <si>
    <t>John Cameron Mitchell</t>
  </si>
  <si>
    <t>Sook-Yin Lee</t>
  </si>
  <si>
    <t>Shortbus</t>
  </si>
  <si>
    <t>Jeremy Renner</t>
  </si>
  <si>
    <t>The Immigrant</t>
  </si>
  <si>
    <t>Roman Polanski</t>
  </si>
  <si>
    <t>Ian McNeice</t>
  </si>
  <si>
    <t>Oliver Twist</t>
  </si>
  <si>
    <t>William Friedkin</t>
  </si>
  <si>
    <t>Killer Joe</t>
  </si>
  <si>
    <t>Adventure|Drama|Thriller</t>
  </si>
  <si>
    <t>Mary Elizabeth Mastrantonio</t>
  </si>
  <si>
    <t>Limbo</t>
  </si>
  <si>
    <t>Noel Marshall</t>
  </si>
  <si>
    <t>Adventure|Horror|Thriller</t>
  </si>
  <si>
    <t>Tippi Hedren</t>
  </si>
  <si>
    <t>Roar</t>
  </si>
  <si>
    <t>Nancy Walker</t>
  </si>
  <si>
    <t>Biography|Comedy|Musical</t>
  </si>
  <si>
    <t>Steve Guttenberg</t>
  </si>
  <si>
    <t>Can't Stop the Music</t>
  </si>
  <si>
    <t>Sterling Van Wagenen</t>
  </si>
  <si>
    <t>Drama|Western</t>
  </si>
  <si>
    <t>Emily Podleski</t>
  </si>
  <si>
    <t>The Work and the Glory II: American Zion</t>
  </si>
  <si>
    <t>David Atkins</t>
  </si>
  <si>
    <t>Comedy|Crime|Drama|Thriller</t>
  </si>
  <si>
    <t>Chelcie Ross</t>
  </si>
  <si>
    <t>Novocaine</t>
  </si>
  <si>
    <t>Glenn Ficarra</t>
  </si>
  <si>
    <t>Biography|Comedy|Crime|Drama|Romance</t>
  </si>
  <si>
    <t>Dameon Clarke</t>
  </si>
  <si>
    <t>I Love You Phillip Morris</t>
  </si>
  <si>
    <t>Robert Rodriguez</t>
  </si>
  <si>
    <t>Action|Crime|Drama|Romance|Thriller</t>
  </si>
  <si>
    <t>Carlos Gallardo</t>
  </si>
  <si>
    <t>El Mariachi</t>
  </si>
  <si>
    <t>Barry W. Blaustein</t>
  </si>
  <si>
    <t>Biography|Documentary|Sport</t>
  </si>
  <si>
    <t>Terry Funk</t>
  </si>
  <si>
    <t>Beyond the Mat</t>
  </si>
  <si>
    <t>Antonia Bird</t>
  </si>
  <si>
    <t>Fantasy|Horror|Thriller</t>
  </si>
  <si>
    <t>Jeremy Davies</t>
  </si>
  <si>
    <t>Ravenous</t>
  </si>
  <si>
    <t>Auto Focus</t>
  </si>
  <si>
    <t>Victor Rasuk</t>
  </si>
  <si>
    <t>Raising Victor Vargas</t>
  </si>
  <si>
    <t>Jonathan Levine</t>
  </si>
  <si>
    <t>Mary-Kate Olsen</t>
  </si>
  <si>
    <t>The Wackness</t>
  </si>
  <si>
    <t>BelÃ©n Rueda</t>
  </si>
  <si>
    <t>The Sea Inside</t>
  </si>
  <si>
    <t>Paul Mazursky</t>
  </si>
  <si>
    <t>Faithful</t>
  </si>
  <si>
    <t>Emile Ardolino</t>
  </si>
  <si>
    <t>Family|Fantasy|Music</t>
  </si>
  <si>
    <t>Darci Kistler</t>
  </si>
  <si>
    <t>The Nutcracker</t>
  </si>
  <si>
    <t>Mallrats</t>
  </si>
  <si>
    <t>Wilson Yip</t>
  </si>
  <si>
    <t>Action|Biography|Drama|History</t>
  </si>
  <si>
    <t>Mike Tyson</t>
  </si>
  <si>
    <t>Ip Man 3</t>
  </si>
  <si>
    <t>Kevin Brodie</t>
  </si>
  <si>
    <t>A Dog of Flanders</t>
  </si>
  <si>
    <t>George P. Cosmatos</t>
  </si>
  <si>
    <t>Action|Thriller</t>
  </si>
  <si>
    <t>Sam Waterston</t>
  </si>
  <si>
    <t>Shadow Conspiracy</t>
  </si>
  <si>
    <t>Adam McKay</t>
  </si>
  <si>
    <t>Harrison Ford</t>
  </si>
  <si>
    <t>Anchorman 2: The Legend Continues</t>
  </si>
  <si>
    <t>Oldboy</t>
  </si>
  <si>
    <t>Spike Lee</t>
  </si>
  <si>
    <t>Gillian White</t>
  </si>
  <si>
    <t>Bamboozled</t>
  </si>
  <si>
    <t>Natasha Lyonne</t>
  </si>
  <si>
    <t>But I'm a Cheerleader</t>
  </si>
  <si>
    <t>Thomas Kretschmann</t>
  </si>
  <si>
    <t>Transsiberian</t>
  </si>
  <si>
    <t>Billy Ray</t>
  </si>
  <si>
    <t>Shattered Glass</t>
  </si>
  <si>
    <t>Tom Tykwer</t>
  </si>
  <si>
    <t>Crime|Drama|Fantasy</t>
  </si>
  <si>
    <t>Michael Smiley</t>
  </si>
  <si>
    <t>Perfume: The Story of a Murderer</t>
  </si>
  <si>
    <t>Dianne Wiest</t>
  </si>
  <si>
    <t>Rabbit Hole</t>
  </si>
  <si>
    <t>Bille August</t>
  </si>
  <si>
    <t>Jim Broadbent</t>
  </si>
  <si>
    <t>Smilla's Sense of Snow</t>
  </si>
  <si>
    <t>Ulrich Tukur</t>
  </si>
  <si>
    <t>The White Ribbon</t>
  </si>
  <si>
    <t>Eddie Griffin</t>
  </si>
  <si>
    <t>DysFunktional Family</t>
  </si>
  <si>
    <t>Angelo Pizzo</t>
  </si>
  <si>
    <t>Donny Boaz</t>
  </si>
  <si>
    <t>Courage</t>
  </si>
  <si>
    <t>Zal Batmanglij</t>
  </si>
  <si>
    <t>The East</t>
  </si>
  <si>
    <t>Mark L. Lester</t>
  </si>
  <si>
    <t>Cary-Hiroyuki Tagawa</t>
  </si>
  <si>
    <t>Showdown in Little Tokyo</t>
  </si>
  <si>
    <t>Ari Folman</t>
  </si>
  <si>
    <t>Animation|Biography|Documentary|Drama|History|War</t>
  </si>
  <si>
    <t>Waltz with Bashir</t>
  </si>
  <si>
    <t>Lloyd Bacon</t>
  </si>
  <si>
    <t>Ginger Rogers</t>
  </si>
  <si>
    <t>42nd Street</t>
  </si>
  <si>
    <t>Christopher Scott Cherot</t>
  </si>
  <si>
    <t>Hill Harper</t>
  </si>
  <si>
    <t>Hav Plenty</t>
  </si>
  <si>
    <t>Jim Goddard</t>
  </si>
  <si>
    <t>Adventure|Crime|Drama|Romance</t>
  </si>
  <si>
    <t>Victor Wong</t>
  </si>
  <si>
    <t>Shanghai Surprise</t>
  </si>
  <si>
    <t>Danny Boyle</t>
  </si>
  <si>
    <t>Rosario Dawson</t>
  </si>
  <si>
    <t>Trance</t>
  </si>
  <si>
    <t>Fred Schepisi</t>
  </si>
  <si>
    <t>Last Orders</t>
  </si>
  <si>
    <t>Tom Brady</t>
  </si>
  <si>
    <t>Don Johnson</t>
  </si>
  <si>
    <t>Bucky Larson: Born to Be a Star</t>
  </si>
  <si>
    <t>Matthew Vaughn</t>
  </si>
  <si>
    <t>Layer Cake</t>
  </si>
  <si>
    <t>Alice Braga</t>
  </si>
  <si>
    <t>Redbelt</t>
  </si>
  <si>
    <t>Jean-Paul Rappeneau</t>
  </si>
  <si>
    <t>Comedy|Drama|Mystery|Romance|Thriller|War</t>
  </si>
  <si>
    <t>Isabelle Adjani</t>
  </si>
  <si>
    <t>Bon voyage</t>
  </si>
  <si>
    <t>Peter Hedges</t>
  </si>
  <si>
    <t>Oliver Platt</t>
  </si>
  <si>
    <t>Pieces of April</t>
  </si>
  <si>
    <t>Anjelica Huston</t>
  </si>
  <si>
    <t>Buffalo '66</t>
  </si>
  <si>
    <t>Mark Romanek</t>
  </si>
  <si>
    <t>Andrew Garfield</t>
  </si>
  <si>
    <t>Never Let Me Go</t>
  </si>
  <si>
    <t>John Dahl</t>
  </si>
  <si>
    <t>Comedy|Crime|Romance|Thriller</t>
  </si>
  <si>
    <t>Philip Baker Hall</t>
  </si>
  <si>
    <t>You Kill Me</t>
  </si>
  <si>
    <t>David G. Evans</t>
  </si>
  <si>
    <t>Michael Joiner</t>
  </si>
  <si>
    <t>The Grace Card</t>
  </si>
  <si>
    <t>Tommy Lee Jones</t>
  </si>
  <si>
    <t>Barry Corbin</t>
  </si>
  <si>
    <t>The Homesman</t>
  </si>
  <si>
    <t>Biography|Crime|Drama|Mystery|Thriller</t>
  </si>
  <si>
    <t>Kill the Messenger</t>
  </si>
  <si>
    <t>Biography|Drama|History|Romance</t>
  </si>
  <si>
    <t>Seth Gilliam</t>
  </si>
  <si>
    <t>Jefferson in Paris</t>
  </si>
  <si>
    <t>Andy Garcia</t>
  </si>
  <si>
    <t>Danny Pino</t>
  </si>
  <si>
    <t>The Lost City</t>
  </si>
  <si>
    <t>Julia Roberts</t>
  </si>
  <si>
    <t>Full Frontal</t>
  </si>
  <si>
    <t>Courtney Hunt</t>
  </si>
  <si>
    <t>Charlie McDermott</t>
  </si>
  <si>
    <t>Frozen River</t>
  </si>
  <si>
    <t>Jerry Jameson</t>
  </si>
  <si>
    <t>Captive</t>
  </si>
  <si>
    <t>Richard Loncraine</t>
  </si>
  <si>
    <t>Richard III</t>
  </si>
  <si>
    <t>Ron Fricke</t>
  </si>
  <si>
    <t>Documentary|Music</t>
  </si>
  <si>
    <t>Collin Alfredo St. Dic</t>
  </si>
  <si>
    <t>Samsara</t>
  </si>
  <si>
    <t>Ryan Fleck</t>
  </si>
  <si>
    <t>Half Nelson</t>
  </si>
  <si>
    <t>Nicholas Hytner</t>
  </si>
  <si>
    <t>Dominic Cooper</t>
  </si>
  <si>
    <t>The History Boys</t>
  </si>
  <si>
    <t>Stephen Frears</t>
  </si>
  <si>
    <t>Tom Burke</t>
  </si>
  <si>
    <t>ChÃ©ri</t>
  </si>
  <si>
    <t>Dan Rush</t>
  </si>
  <si>
    <t>Everything Must Go</t>
  </si>
  <si>
    <t>Matty Rich</t>
  </si>
  <si>
    <t>Lawrence Gilliard Jr.</t>
  </si>
  <si>
    <t>Straight Out of Brooklyn</t>
  </si>
  <si>
    <t>Robert B. Weide</t>
  </si>
  <si>
    <t>James Corden</t>
  </si>
  <si>
    <t>How to Lose Friends &amp; Alienate People</t>
  </si>
  <si>
    <t>Jeff Franklin</t>
  </si>
  <si>
    <t>Ivana Milicevic</t>
  </si>
  <si>
    <t>Love Stinks</t>
  </si>
  <si>
    <t>William A. Graham</t>
  </si>
  <si>
    <t>Adventure|Drama|Romance</t>
  </si>
  <si>
    <t>Return to the Blue Lagoon</t>
  </si>
  <si>
    <t>Harry Beaumont</t>
  </si>
  <si>
    <t>Musical|Romance</t>
  </si>
  <si>
    <t>Anita Page</t>
  </si>
  <si>
    <t>The Broadway Melody</t>
  </si>
  <si>
    <t>Reservoir Dogs</t>
  </si>
  <si>
    <t>Mira Nair</t>
  </si>
  <si>
    <t>The Perez Family</t>
  </si>
  <si>
    <t>Youssef Delara</t>
  </si>
  <si>
    <t>Noel Gugliemi</t>
  </si>
  <si>
    <t>Filly Brown</t>
  </si>
  <si>
    <t>Paolo Sorrentino</t>
  </si>
  <si>
    <t>Toni Servillo</t>
  </si>
  <si>
    <t>The Great Beauty</t>
  </si>
  <si>
    <t>Jennifer Jason Leigh</t>
  </si>
  <si>
    <t>eXistenZ</t>
  </si>
  <si>
    <t>David Nixon</t>
  </si>
  <si>
    <t>Robyn Lively</t>
  </si>
  <si>
    <t>Letters to God</t>
  </si>
  <si>
    <t>Susanne Bier</t>
  </si>
  <si>
    <t>Alison Lohman</t>
  </si>
  <si>
    <t>Things We Lost in the Fire</t>
  </si>
  <si>
    <t>Rob Bowman</t>
  </si>
  <si>
    <t>Adventure|Comedy|Sport</t>
  </si>
  <si>
    <t>Alanna Ubach</t>
  </si>
  <si>
    <t>Airborne</t>
  </si>
  <si>
    <t>Neil LaBute</t>
  </si>
  <si>
    <t>Stacy Edwards</t>
  </si>
  <si>
    <t>In the Company of Men</t>
  </si>
  <si>
    <t>David Boyd</t>
  </si>
  <si>
    <t>Home Run</t>
  </si>
  <si>
    <t>Joel Coen</t>
  </si>
  <si>
    <t>The Hudsucker Proxy</t>
  </si>
  <si>
    <t>Gary Winick</t>
  </si>
  <si>
    <t>Bebe Neuwirth</t>
  </si>
  <si>
    <t>Tadpole</t>
  </si>
  <si>
    <t>Christopher Guest</t>
  </si>
  <si>
    <t>Catherine O'Hara</t>
  </si>
  <si>
    <t>Waiting for Guffman</t>
  </si>
  <si>
    <t>Tim Robbins</t>
  </si>
  <si>
    <t>Bill Murray</t>
  </si>
  <si>
    <t>Cradle Will Rock</t>
  </si>
  <si>
    <t>Gavin Hood</t>
  </si>
  <si>
    <t>Terry Pheto</t>
  </si>
  <si>
    <t>Tsotsi</t>
  </si>
  <si>
    <t>Zulu</t>
  </si>
  <si>
    <t>Yash Chopra</t>
  </si>
  <si>
    <t>Drama|Musical|Romance</t>
  </si>
  <si>
    <t>Shah Rukh Khan</t>
  </si>
  <si>
    <t>Veer-Zaara</t>
  </si>
  <si>
    <t>Clark Gregg</t>
  </si>
  <si>
    <t>Choke</t>
  </si>
  <si>
    <t>Whit Stillman</t>
  </si>
  <si>
    <t>Chris Eigeman</t>
  </si>
  <si>
    <t>Metropolitan</t>
  </si>
  <si>
    <t>Andrew Bergman</t>
  </si>
  <si>
    <t>Stockard Channing</t>
  </si>
  <si>
    <t>Isn't She Great</t>
  </si>
  <si>
    <t>Davis Guggenheim</t>
  </si>
  <si>
    <t>Emma Bell</t>
  </si>
  <si>
    <t>Gracie</t>
  </si>
  <si>
    <t>Vincente Minnelli</t>
  </si>
  <si>
    <t>Adventure|Comedy|Musical|Romance</t>
  </si>
  <si>
    <t>Gladys Cooper</t>
  </si>
  <si>
    <t>The Pirate</t>
  </si>
  <si>
    <t>James Marsh</t>
  </si>
  <si>
    <t>Biography|Crime|Documentary|History|Thriller</t>
  </si>
  <si>
    <t>Paul McGill</t>
  </si>
  <si>
    <t>Man on Wire</t>
  </si>
  <si>
    <t>Julian Schnabel</t>
  </si>
  <si>
    <t>Gary Oldman</t>
  </si>
  <si>
    <t>Basquiat</t>
  </si>
  <si>
    <t>Rowan Joffe</t>
  </si>
  <si>
    <t>Before I Go to Sleep</t>
  </si>
  <si>
    <t>Chris Noonan</t>
  </si>
  <si>
    <t>Miss Potter</t>
  </si>
  <si>
    <t>Mark Sandrich</t>
  </si>
  <si>
    <t>Top Hat</t>
  </si>
  <si>
    <t>Todd Solondz</t>
  </si>
  <si>
    <t>Happiness</t>
  </si>
  <si>
    <t>Harry F. Millarde</t>
  </si>
  <si>
    <t>Stephen Carr</t>
  </si>
  <si>
    <t>Over the Hill to the Poorhouse</t>
  </si>
  <si>
    <t>Albert Nobbs</t>
  </si>
  <si>
    <t>Comedy|Drama|Music|Musical</t>
  </si>
  <si>
    <t>Hedwig and the Angry Inch</t>
  </si>
  <si>
    <t>Melancholia</t>
  </si>
  <si>
    <t>Daisy von Scherler Mayer</t>
  </si>
  <si>
    <t>Michael McKean</t>
  </si>
  <si>
    <t>The Guru</t>
  </si>
  <si>
    <t>Terence Davies</t>
  </si>
  <si>
    <t>The House of Mirth</t>
  </si>
  <si>
    <t>Jab Tak Hai Jaan</t>
  </si>
  <si>
    <t>Peter Jackson</t>
  </si>
  <si>
    <t>Biography|Crime|Drama|Romance|Thriller</t>
  </si>
  <si>
    <t>Heavenly Creatures</t>
  </si>
  <si>
    <t>Maggie Greenwald</t>
  </si>
  <si>
    <t>Songcatcher</t>
  </si>
  <si>
    <t>Patrice Leconte</t>
  </si>
  <si>
    <t>Emir Kusturica</t>
  </si>
  <si>
    <t>The Widow of Saint-Pierre</t>
  </si>
  <si>
    <t>Harley Cokeliss</t>
  </si>
  <si>
    <t>Action|Drama|Thriller</t>
  </si>
  <si>
    <t>Cliff Robertson</t>
  </si>
  <si>
    <t>Malone</t>
  </si>
  <si>
    <t>Miguel Ferrer</t>
  </si>
  <si>
    <t>Sunshine State</t>
  </si>
  <si>
    <t>Darren Stein</t>
  </si>
  <si>
    <t>Julie Benz</t>
  </si>
  <si>
    <t>Jawbreaker</t>
  </si>
  <si>
    <t>Fernando Meirelles</t>
  </si>
  <si>
    <t>Drama|Mystery|Sci-Fi|Thriller</t>
  </si>
  <si>
    <t>Don McKellar</t>
  </si>
  <si>
    <t>Blindness</t>
  </si>
  <si>
    <t>Chloe</t>
  </si>
  <si>
    <t>FranÃ§ois Ozon</t>
  </si>
  <si>
    <t>Comedy|Crime|Musical|Romance</t>
  </si>
  <si>
    <t>8 Women</t>
  </si>
  <si>
    <t>Charlie Kaufman</t>
  </si>
  <si>
    <t>Synecdoche, New York</t>
  </si>
  <si>
    <t>Jon Stewart</t>
  </si>
  <si>
    <t>Numan Acar</t>
  </si>
  <si>
    <t>Rosewater</t>
  </si>
  <si>
    <t>Stephen Carpenter</t>
  </si>
  <si>
    <t>Melissa Sagemiller</t>
  </si>
  <si>
    <t>Soul Survivors</t>
  </si>
  <si>
    <t>Enrique Begne</t>
  </si>
  <si>
    <t>Action|Comedy</t>
  </si>
  <si>
    <t>Compadres</t>
  </si>
  <si>
    <t>Susan Seidelman</t>
  </si>
  <si>
    <t>Dyan Cannon</t>
  </si>
  <si>
    <t>Boynton Beach Club</t>
  </si>
  <si>
    <t>Rupert Graves</t>
  </si>
  <si>
    <t>Maurice</t>
  </si>
  <si>
    <t>Two Lovers</t>
  </si>
  <si>
    <t>Clerks</t>
  </si>
  <si>
    <t>Harry Lennix</t>
  </si>
  <si>
    <t>Resurrecting the Champ</t>
  </si>
  <si>
    <t>Peter Fonda</t>
  </si>
  <si>
    <t>The Limey</t>
  </si>
  <si>
    <t>Woody Allen</t>
  </si>
  <si>
    <t>Anything Else</t>
  </si>
  <si>
    <t>Another Year</t>
  </si>
  <si>
    <t>Darren Aronofsky</t>
  </si>
  <si>
    <t>Mark Margolis</t>
  </si>
  <si>
    <t>Pi</t>
  </si>
  <si>
    <t>Crime|Horror|Music|Thriller</t>
  </si>
  <si>
    <t>Alia Shawkat</t>
  </si>
  <si>
    <t>Green Room</t>
  </si>
  <si>
    <t>Anthony Hopkins</t>
  </si>
  <si>
    <t>You Will Meet a Tall Dark Stranger</t>
  </si>
  <si>
    <t>Bill Condon</t>
  </si>
  <si>
    <t>Benedict Cumberbatch</t>
  </si>
  <si>
    <t>The Fifth Estate</t>
  </si>
  <si>
    <t>Sheldon Lettich</t>
  </si>
  <si>
    <t>Antoni Corone</t>
  </si>
  <si>
    <t>Only the Strong</t>
  </si>
  <si>
    <t>Karan Johar</t>
  </si>
  <si>
    <t>Kabhi Alvida Naa Kehna</t>
  </si>
  <si>
    <t>Peter Medak</t>
  </si>
  <si>
    <t>Romeo Is Bleeding</t>
  </si>
  <si>
    <t>Jill Sprecher</t>
  </si>
  <si>
    <t>Thirteen Conversations About One Thing</t>
  </si>
  <si>
    <t>Louis C.K.</t>
  </si>
  <si>
    <t>Action|Adventure|Comedy|Musical</t>
  </si>
  <si>
    <t>Wanda Sykes</t>
  </si>
  <si>
    <t>Pootie Tang</t>
  </si>
  <si>
    <t>Jake Schreier</t>
  </si>
  <si>
    <t>Comedy|Crime|Drama|Sci-Fi</t>
  </si>
  <si>
    <t>Robot &amp; Frank</t>
  </si>
  <si>
    <t>John Putch</t>
  </si>
  <si>
    <t>Robert Picardo</t>
  </si>
  <si>
    <t>Atlas Shrugged II: The Strike</t>
  </si>
  <si>
    <t>David Ayer</t>
  </si>
  <si>
    <t>J.K. Simmons</t>
  </si>
  <si>
    <t>Harsh Times</t>
  </si>
  <si>
    <t>Russell Holt</t>
  </si>
  <si>
    <t>Eric Johnson</t>
  </si>
  <si>
    <t>The Work and the Glory</t>
  </si>
  <si>
    <t>Next Stop Wonderland</t>
  </si>
  <si>
    <t>Drake Doremus</t>
  </si>
  <si>
    <t>Like Crazy</t>
  </si>
  <si>
    <t>Denys Arcand</t>
  </si>
  <si>
    <t>Comedy|Crime|Drama|Mystery|Romance</t>
  </si>
  <si>
    <t>Marie-JosÃ©e Croze</t>
  </si>
  <si>
    <t>The Barbarian Invasions</t>
  </si>
  <si>
    <t>Duke Johnson</t>
  </si>
  <si>
    <t>Animation|Comedy|Drama|Romance</t>
  </si>
  <si>
    <t>Anomalisa</t>
  </si>
  <si>
    <t>Maggie Carey</t>
  </si>
  <si>
    <t>Donald Glover</t>
  </si>
  <si>
    <t>The To Do List</t>
  </si>
  <si>
    <t>Oliver Stone</t>
  </si>
  <si>
    <t>Michael Wincott</t>
  </si>
  <si>
    <t>Talk Radio</t>
  </si>
  <si>
    <t>Sergio Leone</t>
  </si>
  <si>
    <t>Clint Eastwood</t>
  </si>
  <si>
    <t>A Fistful of Dollars</t>
  </si>
  <si>
    <t>Mike Marvin</t>
  </si>
  <si>
    <t>Action|Horror|Romance|Sci-Fi|Thriller</t>
  </si>
  <si>
    <t>Clint Howard</t>
  </si>
  <si>
    <t>The Wraith</t>
  </si>
  <si>
    <t>The Good Thief</t>
  </si>
  <si>
    <t>Rian Johnson</t>
  </si>
  <si>
    <t>Adventure|Comedy|Drama|Romance</t>
  </si>
  <si>
    <t>Zachary Gordon</t>
  </si>
  <si>
    <t>The Brothers Bloom</t>
  </si>
  <si>
    <t>Tom Schulman</t>
  </si>
  <si>
    <t>Kristy Swanson</t>
  </si>
  <si>
    <t>8 Heads in a Duffel Bag</t>
  </si>
  <si>
    <t>Mark Dindal</t>
  </si>
  <si>
    <t>Animation|Comedy|Family|Fantasy|Musical</t>
  </si>
  <si>
    <t>George Kennedy</t>
  </si>
  <si>
    <t>Cats Don't Dance</t>
  </si>
  <si>
    <t>Floria Sigismondi</t>
  </si>
  <si>
    <t>The Runaways</t>
  </si>
  <si>
    <t>Zach Braff</t>
  </si>
  <si>
    <t>Jim Parsons</t>
  </si>
  <si>
    <t>Wish I Was Here</t>
  </si>
  <si>
    <t>Max Joseph</t>
  </si>
  <si>
    <t>Vanessa Lengies</t>
  </si>
  <si>
    <t>We Are Your Friends</t>
  </si>
  <si>
    <t>Requiem for a Dream</t>
  </si>
  <si>
    <t>Christophe Barratier</t>
  </si>
  <si>
    <t>Jean-Baptiste Maunier</t>
  </si>
  <si>
    <t>The Chorus</t>
  </si>
  <si>
    <t>Alexandre Aja</t>
  </si>
  <si>
    <t>CÃ©cile De France</t>
  </si>
  <si>
    <t>High Tension</t>
  </si>
  <si>
    <t>Lock, Stock and Two Smoking Barrels</t>
  </si>
  <si>
    <t>Adventure|Sci-Fi|Thriller</t>
  </si>
  <si>
    <t>Sunshine</t>
  </si>
  <si>
    <t>Adventure|Drama|Sci-Fi|Thriller</t>
  </si>
  <si>
    <t>Midnight Special</t>
  </si>
  <si>
    <t>Greece</t>
  </si>
  <si>
    <t>Rick de Oliveira</t>
  </si>
  <si>
    <t>Laura Ramsey</t>
  </si>
  <si>
    <t>The Real Cancun</t>
  </si>
  <si>
    <t>Mabrouk El Mechri</t>
  </si>
  <si>
    <t>Henry Cavill</t>
  </si>
  <si>
    <t>The Cold Light of Day</t>
  </si>
  <si>
    <t>Michael Radford</t>
  </si>
  <si>
    <t>The Merchant of Venice</t>
  </si>
  <si>
    <t>Eddie Marsan</t>
  </si>
  <si>
    <t>Vera Drake</t>
  </si>
  <si>
    <t>Brian Baugh</t>
  </si>
  <si>
    <t>Randy Wayne</t>
  </si>
  <si>
    <t>To Save a Life</t>
  </si>
  <si>
    <t>Lana Wachowski</t>
  </si>
  <si>
    <t>Christopher Meloni</t>
  </si>
  <si>
    <t>Bound</t>
  </si>
  <si>
    <t>Parry Shen</t>
  </si>
  <si>
    <t>Better Luck Tomorrow</t>
  </si>
  <si>
    <t>Miranda July</t>
  </si>
  <si>
    <t>Najarra Townsend</t>
  </si>
  <si>
    <t>Me and You and Everyone We Know</t>
  </si>
  <si>
    <t>L'auberge espagnole</t>
  </si>
  <si>
    <t>Anthony Hickox</t>
  </si>
  <si>
    <t>Julian Sands</t>
  </si>
  <si>
    <t>Warlock: The Armageddon</t>
  </si>
  <si>
    <t>Andrew Dominik</t>
  </si>
  <si>
    <t>Biography|Crime|Drama|History|Western</t>
  </si>
  <si>
    <t>The Assassination of Jesse James by the Coward Robert Ford</t>
  </si>
  <si>
    <t>Xavier Beauvois</t>
  </si>
  <si>
    <t>Lambert Wilson</t>
  </si>
  <si>
    <t>Of Gods and Men</t>
  </si>
  <si>
    <t>Jon Poll</t>
  </si>
  <si>
    <t>Charlie Bartlett</t>
  </si>
  <si>
    <t>Biography|Drama|History</t>
  </si>
  <si>
    <t>Mr. Turner</t>
  </si>
  <si>
    <t>Sam Firstenberg</t>
  </si>
  <si>
    <t>Michael Dudikoff</t>
  </si>
  <si>
    <t>American Ninja 2: The Confrontation</t>
  </si>
  <si>
    <t>Steve McQueen</t>
  </si>
  <si>
    <t>Michael Fassbender</t>
  </si>
  <si>
    <t>Shame</t>
  </si>
  <si>
    <t>Todd Haynes</t>
  </si>
  <si>
    <t>I'm Not There.</t>
  </si>
  <si>
    <t>Rodman Flender</t>
  </si>
  <si>
    <t>Comedy|Fantasy|Horror|Thriller</t>
  </si>
  <si>
    <t>Idle Hands</t>
  </si>
  <si>
    <t>Jeffrey W. Byrd</t>
  </si>
  <si>
    <t>Donald Faison</t>
  </si>
  <si>
    <t>King's Ransom</t>
  </si>
  <si>
    <t>Colin Trevorrow</t>
  </si>
  <si>
    <t>Mary Lynn Rajskub</t>
  </si>
  <si>
    <t>Safety Not Guaranteed</t>
  </si>
  <si>
    <t>My Name Is Khan</t>
  </si>
  <si>
    <t>Alan Rickman</t>
  </si>
  <si>
    <t>Bottle Shock</t>
  </si>
  <si>
    <t>Secretary</t>
  </si>
  <si>
    <t>Wolfgang Becker</t>
  </si>
  <si>
    <t>Florian Lukas</t>
  </si>
  <si>
    <t>Good Bye Lenin!</t>
  </si>
  <si>
    <t>Rachel Talalay</t>
  </si>
  <si>
    <t>Action|Comedy|Sci-Fi</t>
  </si>
  <si>
    <t>Tank Girl</t>
  </si>
  <si>
    <t>Philip Saville</t>
  </si>
  <si>
    <t>Henry Ian Cusick</t>
  </si>
  <si>
    <t>The Visual Bible: The Gospel of John</t>
  </si>
  <si>
    <t>Ronan Chapalain</t>
  </si>
  <si>
    <t>Norbert Ferrer</t>
  </si>
  <si>
    <t>Sea Rex 3D: Journey to a Prehistoric World</t>
  </si>
  <si>
    <t>Gareth Evans</t>
  </si>
  <si>
    <t>Iko Uwais</t>
  </si>
  <si>
    <t>The Raid: Redemption</t>
  </si>
  <si>
    <t>Indonesia</t>
  </si>
  <si>
    <t>Crime|Drama|History|Romance</t>
  </si>
  <si>
    <t>Indira Varma</t>
  </si>
  <si>
    <t>Kama Sutra: A Tale of Love</t>
  </si>
  <si>
    <t>Charles Robert Carner</t>
  </si>
  <si>
    <t>Witless Protection</t>
  </si>
  <si>
    <t>Peter M. Cohen</t>
  </si>
  <si>
    <t>Callie Thorne</t>
  </si>
  <si>
    <t>Whipped</t>
  </si>
  <si>
    <t>Crime|Drama|Musical</t>
  </si>
  <si>
    <t>Dancer in the Dark</t>
  </si>
  <si>
    <t>Damien O'Donnell</t>
  </si>
  <si>
    <t>Archie Panjabi</t>
  </si>
  <si>
    <t>East Is East</t>
  </si>
  <si>
    <t>Aunjanue Ellis</t>
  </si>
  <si>
    <t>Lovely &amp; Amazing</t>
  </si>
  <si>
    <t>Russell Crowe</t>
  </si>
  <si>
    <t>Cem Yilmaz</t>
  </si>
  <si>
    <t>The Water Diviner</t>
  </si>
  <si>
    <t>Adam Rifkin</t>
  </si>
  <si>
    <t>Detroit Rock City</t>
  </si>
  <si>
    <t>Ritesh Batra</t>
  </si>
  <si>
    <t>Nawazuddin Siddiqui</t>
  </si>
  <si>
    <t>The Lunchbox</t>
  </si>
  <si>
    <t>Marc Abraham</t>
  </si>
  <si>
    <t>Dylan Authors</t>
  </si>
  <si>
    <t>Flash of Genius</t>
  </si>
  <si>
    <t>Shane Black</t>
  </si>
  <si>
    <t>Comedy|Crime|Mystery</t>
  </si>
  <si>
    <t>Kiss Kiss Bang Bang</t>
  </si>
  <si>
    <t>Paul Gross</t>
  </si>
  <si>
    <t>Molly Parker</t>
  </si>
  <si>
    <t>Men with Brooms</t>
  </si>
  <si>
    <t>Jeff, Who Lives at Home</t>
  </si>
  <si>
    <t>Adventure|Fantasy|Mystery|Thriller</t>
  </si>
  <si>
    <t>Nicholas Rowe</t>
  </si>
  <si>
    <t>Young Sherlock Holmes</t>
  </si>
  <si>
    <t>Vondie Curtis-Hall</t>
  </si>
  <si>
    <t>Mariah Carey</t>
  </si>
  <si>
    <t>Glitter</t>
  </si>
  <si>
    <t>Danny Cannon</t>
  </si>
  <si>
    <t>Sean Pertwee</t>
  </si>
  <si>
    <t>Goal! The Dream Begins</t>
  </si>
  <si>
    <t>Phillip Noyce</t>
  </si>
  <si>
    <t>Derek Luke</t>
  </si>
  <si>
    <t>Catch a Fire</t>
  </si>
  <si>
    <t>Salma Hayek</t>
  </si>
  <si>
    <t>Four Rooms</t>
  </si>
  <si>
    <t>The Sweet Hereafter</t>
  </si>
  <si>
    <t>Steve Boyum</t>
  </si>
  <si>
    <t>Comedy|Family</t>
  </si>
  <si>
    <t>Paul Walker</t>
  </si>
  <si>
    <t>Meet the Deedles</t>
  </si>
  <si>
    <t>Hart Bochner</t>
  </si>
  <si>
    <t>Jon Favreau</t>
  </si>
  <si>
    <t>PCU</t>
  </si>
  <si>
    <t>Eric Bross</t>
  </si>
  <si>
    <t>Jerry Stiller</t>
  </si>
  <si>
    <t>On the Line</t>
  </si>
  <si>
    <t>Comedy|Family|Fantasy</t>
  </si>
  <si>
    <t>Haley Joel Osment</t>
  </si>
  <si>
    <t>Bogus</t>
  </si>
  <si>
    <t>Brian Koppelman</t>
  </si>
  <si>
    <t>Solitary Man</t>
  </si>
  <si>
    <t>Mark Tarlov</t>
  </si>
  <si>
    <t>Simply Irresistible</t>
  </si>
  <si>
    <t>Paul Verhoeven</t>
  </si>
  <si>
    <t>Drama|Thriller|War</t>
  </si>
  <si>
    <t>Michiel Huisman</t>
  </si>
  <si>
    <t>Black Book</t>
  </si>
  <si>
    <t>Ron Underwood</t>
  </si>
  <si>
    <t>The Adventures of Pluto Nash</t>
  </si>
  <si>
    <t>Kenneth Branagh</t>
  </si>
  <si>
    <t>Julie Christie</t>
  </si>
  <si>
    <t>Hamlet</t>
  </si>
  <si>
    <t>Martin Campbell</t>
  </si>
  <si>
    <t>Beyond Borders</t>
  </si>
  <si>
    <t>Jonathan Teplitzky</t>
  </si>
  <si>
    <t>The Railway Man</t>
  </si>
  <si>
    <t>Jane Campion</t>
  </si>
  <si>
    <t>Abbie Cornish</t>
  </si>
  <si>
    <t>Bright Star</t>
  </si>
  <si>
    <t>Vincent Paronnaud</t>
  </si>
  <si>
    <t>Animation|Biography|Drama|War</t>
  </si>
  <si>
    <t>Persepolis</t>
  </si>
  <si>
    <t>Drama|History|Thriller</t>
  </si>
  <si>
    <t>Anonymous</t>
  </si>
  <si>
    <t>LL Cool J</t>
  </si>
  <si>
    <t>Mindhunters</t>
  </si>
  <si>
    <t>Flawless</t>
  </si>
  <si>
    <t>Blood In, Blood Out</t>
  </si>
  <si>
    <t>Doug Liman</t>
  </si>
  <si>
    <t>Swingers</t>
  </si>
  <si>
    <t>Action|Adventure|Fantasy|Thriller</t>
  </si>
  <si>
    <t>In the Name of the King: A Dungeon Siege Tale</t>
  </si>
  <si>
    <t>Zach Cregger</t>
  </si>
  <si>
    <t>Miss March</t>
  </si>
  <si>
    <t>Lawrence Kasdan</t>
  </si>
  <si>
    <t>Mumford</t>
  </si>
  <si>
    <t>Joon-ho Bong</t>
  </si>
  <si>
    <t>Snowpiercer</t>
  </si>
  <si>
    <t>Mike Newell</t>
  </si>
  <si>
    <t>Marcela Mar</t>
  </si>
  <si>
    <t>Love in the Time of Cholera</t>
  </si>
  <si>
    <t>Catherine Hardwicke</t>
  </si>
  <si>
    <t>Holly Hunter</t>
  </si>
  <si>
    <t>Thirteen</t>
  </si>
  <si>
    <t>Tim Hunter</t>
  </si>
  <si>
    <t>River's Edge</t>
  </si>
  <si>
    <t>Richard Donner</t>
  </si>
  <si>
    <t>Adam Baldwin</t>
  </si>
  <si>
    <t>Radio Flyer</t>
  </si>
  <si>
    <t>Burr Steers</t>
  </si>
  <si>
    <t>Igby Goes Down</t>
  </si>
  <si>
    <t>Steve Rash</t>
  </si>
  <si>
    <t>Held Up</t>
  </si>
  <si>
    <t>Deb Hagan</t>
  </si>
  <si>
    <t>Drake Bell</t>
  </si>
  <si>
    <t>College</t>
  </si>
  <si>
    <t>90 Minutes in Heaven</t>
  </si>
  <si>
    <t>Hayao Miyazaki</t>
  </si>
  <si>
    <t>Howl's Moving Castle</t>
  </si>
  <si>
    <t>Mystery|Thriller</t>
  </si>
  <si>
    <t>In the Cut</t>
  </si>
  <si>
    <t>Mitch Davis</t>
  </si>
  <si>
    <t>Adventure|Biography|Drama</t>
  </si>
  <si>
    <t>The Other Side of Heaven</t>
  </si>
  <si>
    <t>Bruce Paltrow</t>
  </si>
  <si>
    <t>Lochlyn Munro</t>
  </si>
  <si>
    <t>Duets</t>
  </si>
  <si>
    <t>Tony Goldwyn</t>
  </si>
  <si>
    <t>A Walk on the Moon</t>
  </si>
  <si>
    <t>Heather Matarazzo</t>
  </si>
  <si>
    <t>Welcome to the Dollhouse</t>
  </si>
  <si>
    <t>Bridgette Wilson-Sampras</t>
  </si>
  <si>
    <t>Just Visiting</t>
  </si>
  <si>
    <t>Dewey Nicks</t>
  </si>
  <si>
    <t>Jaime King</t>
  </si>
  <si>
    <t>Slackers</t>
  </si>
  <si>
    <t>Christian Duguay</t>
  </si>
  <si>
    <t>Action|Adventure|Thriller</t>
  </si>
  <si>
    <t>Rufus Sewell</t>
  </si>
  <si>
    <t>Extreme Ops</t>
  </si>
  <si>
    <t>Hollywood Ending</t>
  </si>
  <si>
    <t>Paris, je t'aime</t>
  </si>
  <si>
    <t>The Virgin Suicides</t>
  </si>
  <si>
    <t>Andrew Fleming</t>
  </si>
  <si>
    <t>Hamlet 2</t>
  </si>
  <si>
    <t>Tobe Hooper</t>
  </si>
  <si>
    <t>Horror|Sci-Fi</t>
  </si>
  <si>
    <t>Louise Fletcher</t>
  </si>
  <si>
    <t>Invaders from Mars</t>
  </si>
  <si>
    <t>Michael Imperioli</t>
  </si>
  <si>
    <t>Girl 6</t>
  </si>
  <si>
    <t>Jez Butterworth</t>
  </si>
  <si>
    <t>Mark Gatiss</t>
  </si>
  <si>
    <t>Birthday Girl</t>
  </si>
  <si>
    <t>Robert Iscove</t>
  </si>
  <si>
    <t>Anika Noni Rose</t>
  </si>
  <si>
    <t>From Justin to Kelly</t>
  </si>
  <si>
    <t>Todd Lincoln</t>
  </si>
  <si>
    <t>Julianna Guill</t>
  </si>
  <si>
    <t>The Apparition</t>
  </si>
  <si>
    <t>Morgan Neville</t>
  </si>
  <si>
    <t>Sheryl Crow</t>
  </si>
  <si>
    <t>20 Feet from Stardom</t>
  </si>
  <si>
    <t>Peter Kassovitz</t>
  </si>
  <si>
    <t>Jakob the Liar</t>
  </si>
  <si>
    <t>Jay Chandrasekhar</t>
  </si>
  <si>
    <t>Brittany Daniel</t>
  </si>
  <si>
    <t>Club Dread</t>
  </si>
  <si>
    <t>EugÃ¨ne LouriÃ©</t>
  </si>
  <si>
    <t>Adventure|Horror|Sci-Fi</t>
  </si>
  <si>
    <t>Kenneth Tobey</t>
  </si>
  <si>
    <t>The Beast from 20,000 Fathoms</t>
  </si>
  <si>
    <t>Blake Edwards</t>
  </si>
  <si>
    <t>Comedy|Drama|Musical|Romance|War</t>
  </si>
  <si>
    <t>Rock Hudson</t>
  </si>
  <si>
    <t>Darling Lili</t>
  </si>
  <si>
    <t>Blair Hayes</t>
  </si>
  <si>
    <t>Adventure|Comedy|Romance|Sci-Fi</t>
  </si>
  <si>
    <t>Bubble Boy</t>
  </si>
  <si>
    <t>Luca Guadagnino</t>
  </si>
  <si>
    <t>Flavio Parenti</t>
  </si>
  <si>
    <t>I Am Love</t>
  </si>
  <si>
    <t>Jonathan Glazer</t>
  </si>
  <si>
    <t>Cameron Bright</t>
  </si>
  <si>
    <t>Birth</t>
  </si>
  <si>
    <t>Duncan Jones</t>
  </si>
  <si>
    <t>Moon</t>
  </si>
  <si>
    <t>Fina Torres</t>
  </si>
  <si>
    <t>Comedy|Fantasy|Romance</t>
  </si>
  <si>
    <t>Woman on Top</t>
  </si>
  <si>
    <t>Adventure|Crime|Drama|Mystery|Western</t>
  </si>
  <si>
    <t>Levon Helm</t>
  </si>
  <si>
    <t>Three Burials</t>
  </si>
  <si>
    <t>Melanie Griffith</t>
  </si>
  <si>
    <t>Celebrity</t>
  </si>
  <si>
    <t>Tony Richardson</t>
  </si>
  <si>
    <t>The Hotel New Hampshire</t>
  </si>
  <si>
    <t>Norman Reedus</t>
  </si>
  <si>
    <t>Gossip</t>
  </si>
  <si>
    <t>Roger Donaldson</t>
  </si>
  <si>
    <t>The World's Fastest Indian</t>
  </si>
  <si>
    <t>Exotica</t>
  </si>
  <si>
    <t>Catherine Lough Haggquist</t>
  </si>
  <si>
    <t>Alone in the Dark</t>
  </si>
  <si>
    <t>Ronny Yu</t>
  </si>
  <si>
    <t>Formula 51</t>
  </si>
  <si>
    <t>Todd Graff</t>
  </si>
  <si>
    <t>Comedy|Drama|Family|Music|Romance</t>
  </si>
  <si>
    <t>Scott Porter</t>
  </si>
  <si>
    <t>Bandslam</t>
  </si>
  <si>
    <t>Mary Lambert</t>
  </si>
  <si>
    <t>Matthew Settle</t>
  </si>
  <si>
    <t>The In Crowd</t>
  </si>
  <si>
    <t>Robert Townsend</t>
  </si>
  <si>
    <t>Hollywood Shuffle</t>
  </si>
  <si>
    <t>Once Upon a Time in America</t>
  </si>
  <si>
    <t>Whatever Works</t>
  </si>
  <si>
    <t>Made</t>
  </si>
  <si>
    <t>Hal Needham</t>
  </si>
  <si>
    <t>Action|Sci-Fi</t>
  </si>
  <si>
    <t>Barry Bostwick</t>
  </si>
  <si>
    <t>Megaforce</t>
  </si>
  <si>
    <t>Dan Fogelman</t>
  </si>
  <si>
    <t>Danny Collins</t>
  </si>
  <si>
    <t>J.C. Chandor</t>
  </si>
  <si>
    <t>Margin Call</t>
  </si>
  <si>
    <t>John Michael McDonagh</t>
  </si>
  <si>
    <t>Don Cheadle</t>
  </si>
  <si>
    <t>The Guard</t>
  </si>
  <si>
    <t>Alejandro G. IÃ±Ã¡rritu</t>
  </si>
  <si>
    <t>Adriana Barraza</t>
  </si>
  <si>
    <t>Amores Perros</t>
  </si>
  <si>
    <t>Hanno PÃ¶schl</t>
  </si>
  <si>
    <t>Before Sunrise</t>
  </si>
  <si>
    <t>Henry Selick</t>
  </si>
  <si>
    <t>Animation|Comedy|Fantasy</t>
  </si>
  <si>
    <t>Brendan Fraser</t>
  </si>
  <si>
    <t>Monkeybone</t>
  </si>
  <si>
    <t>Tony Maylam</t>
  </si>
  <si>
    <t>Action|Crime|Horror|Sci-Fi|Thriller</t>
  </si>
  <si>
    <t>Michael J. Pollard</t>
  </si>
  <si>
    <t>Split Second</t>
  </si>
  <si>
    <t>Todd Field</t>
  </si>
  <si>
    <t>Little Children</t>
  </si>
  <si>
    <t>Tamara Jenkins</t>
  </si>
  <si>
    <t>Slums of Beverly Hills</t>
  </si>
  <si>
    <t>Animation|Drama|Mystery|Sci-Fi|Thriller</t>
  </si>
  <si>
    <t>A Scanner Darkly</t>
  </si>
  <si>
    <t>Adventure|Biography|Drama|War</t>
  </si>
  <si>
    <t>Rescue Dawn</t>
  </si>
  <si>
    <t>Oliver Hirschbiegel</t>
  </si>
  <si>
    <t>Biography|Drama|History|War</t>
  </si>
  <si>
    <t>Downfall</t>
  </si>
  <si>
    <t>J.B. Rogers</t>
  </si>
  <si>
    <t>Eddie Cibrian</t>
  </si>
  <si>
    <t>Say It Isn't So</t>
  </si>
  <si>
    <t>Matt Maiellaro</t>
  </si>
  <si>
    <t>Action|Adventure|Animation|Comedy|Fantasy|Sci-Fi</t>
  </si>
  <si>
    <t>Tina Fey</t>
  </si>
  <si>
    <t>Aqua Teen Hunger Force Colon Movie Film for Theaters</t>
  </si>
  <si>
    <t>Tenzin Thuthob Tsarong</t>
  </si>
  <si>
    <t>Kundun</t>
  </si>
  <si>
    <t>John Michael Higgins</t>
  </si>
  <si>
    <t>For Your Consideration</t>
  </si>
  <si>
    <t>Fernanda Montenegro</t>
  </si>
  <si>
    <t>Central Station</t>
  </si>
  <si>
    <t>Drama|Horror|Romance|Thriller</t>
  </si>
  <si>
    <t>Mary Reilly</t>
  </si>
  <si>
    <t>Marcos Siega</t>
  </si>
  <si>
    <t>Underclassman</t>
  </si>
  <si>
    <t>Martin Brest</t>
  </si>
  <si>
    <t>Todd Giebenhain</t>
  </si>
  <si>
    <t>Gigli</t>
  </si>
  <si>
    <t>Sngmoo Lee</t>
  </si>
  <si>
    <t>Action|Fantasy|Western</t>
  </si>
  <si>
    <t>Tony Cox</t>
  </si>
  <si>
    <t>The Warrior's Way</t>
  </si>
  <si>
    <t>Dean Wright</t>
  </si>
  <si>
    <t>Santiago Cabrera</t>
  </si>
  <si>
    <t>For Greater Glory: The True Story of Cristiada</t>
  </si>
  <si>
    <t>Don Michael Paul</t>
  </si>
  <si>
    <t>Jeffrey Jones</t>
  </si>
  <si>
    <t>Who's Your Caddy?</t>
  </si>
  <si>
    <t>RocknRolla</t>
  </si>
  <si>
    <t>Adventure|Biography|Drama|History|War</t>
  </si>
  <si>
    <t>Tadanobu Asano</t>
  </si>
  <si>
    <t>Mongol: The Rise of Genghis Khan</t>
  </si>
  <si>
    <t>Mongolian</t>
  </si>
  <si>
    <t>A Dangerous Method</t>
  </si>
  <si>
    <t>Carlos Carrera</t>
  </si>
  <si>
    <t>DamiÃ¡n AlcÃ¡zar</t>
  </si>
  <si>
    <t>El crimen del padre Amaro</t>
  </si>
  <si>
    <t>Bernie Mac</t>
  </si>
  <si>
    <t>Get on the Bus</t>
  </si>
  <si>
    <t>Tom McCarthy</t>
  </si>
  <si>
    <t>The Station Agent</t>
  </si>
  <si>
    <t>A Most Violent Year</t>
  </si>
  <si>
    <t>Curtis Hanson</t>
  </si>
  <si>
    <t>Lucky You</t>
  </si>
  <si>
    <t>Paul McGuigan</t>
  </si>
  <si>
    <t>Drama|Horror|Sci-Fi|Thriller</t>
  </si>
  <si>
    <t>Daniel Radcliffe</t>
  </si>
  <si>
    <t>Victor Frankenstein</t>
  </si>
  <si>
    <t>Goran Visnjic</t>
  </si>
  <si>
    <t>Beginners</t>
  </si>
  <si>
    <t>Vernon Dobtcheff</t>
  </si>
  <si>
    <t>Before Sunset</t>
  </si>
  <si>
    <t>Patricia Cardoso</t>
  </si>
  <si>
    <t>America Ferrera</t>
  </si>
  <si>
    <t>Real Women Have Curves</t>
  </si>
  <si>
    <t>Michael Caton-Jones</t>
  </si>
  <si>
    <t>Basic Instinct 2</t>
  </si>
  <si>
    <t>Craig Bolotin</t>
  </si>
  <si>
    <t>Light It Up</t>
  </si>
  <si>
    <t>Charles S. Dutton</t>
  </si>
  <si>
    <t>Against the Ropes</t>
  </si>
  <si>
    <t>Tim Burton</t>
  </si>
  <si>
    <t>Biography|Comedy|Drama</t>
  </si>
  <si>
    <t>Ed Wood</t>
  </si>
  <si>
    <t>Matt Piedmont</t>
  </si>
  <si>
    <t>Comedy|Western</t>
  </si>
  <si>
    <t>Casa de mi Padre</t>
  </si>
  <si>
    <t>Richard Attenborough</t>
  </si>
  <si>
    <t>Denzel Washington</t>
  </si>
  <si>
    <t>Cry Freedom</t>
  </si>
  <si>
    <t>Russell Mulcahy</t>
  </si>
  <si>
    <t>Action|Adventure|Fantasy</t>
  </si>
  <si>
    <t>Highlander</t>
  </si>
  <si>
    <t>Sam Raimi</t>
  </si>
  <si>
    <t>Evil Dead II</t>
  </si>
  <si>
    <t>Doug Lefler</t>
  </si>
  <si>
    <t>Action|Adventure|Fantasy|War</t>
  </si>
  <si>
    <t>The Last Legion</t>
  </si>
  <si>
    <t>Craig Gillespie</t>
  </si>
  <si>
    <t>Lars and the Real Girl</t>
  </si>
  <si>
    <t>Action|Adventure|Fantasy|Sci-Fi|Thriller</t>
  </si>
  <si>
    <t>Megiddo: The Omega Code 2</t>
  </si>
  <si>
    <t>Ben Lewin</t>
  </si>
  <si>
    <t>Biography|Comedy|Drama|Romance</t>
  </si>
  <si>
    <t>W. Earl Brown</t>
  </si>
  <si>
    <t>The Sessions</t>
  </si>
  <si>
    <t>David Lean</t>
  </si>
  <si>
    <t>Claude Rains</t>
  </si>
  <si>
    <t>Lawrence of Arabia</t>
  </si>
  <si>
    <t>Matthew Robbins</t>
  </si>
  <si>
    <t>Ian McDiarmid</t>
  </si>
  <si>
    <t>Dragonslayer</t>
  </si>
  <si>
    <t>Michael Apted</t>
  </si>
  <si>
    <t>Chasing Mavericks</t>
  </si>
  <si>
    <t>Dave Meyers</t>
  </si>
  <si>
    <t>Foolish</t>
  </si>
  <si>
    <t>Scott Kalvert</t>
  </si>
  <si>
    <t>Deuces Wild</t>
  </si>
  <si>
    <t>Christopher McQuarrie</t>
  </si>
  <si>
    <t>Kristin Lehman</t>
  </si>
  <si>
    <t>The Way of the Gun</t>
  </si>
  <si>
    <t>Thomas Bezucha</t>
  </si>
  <si>
    <t>Craig T. Nelson</t>
  </si>
  <si>
    <t>The Family Stone</t>
  </si>
  <si>
    <t>The Good, the Bad and the Ugly</t>
  </si>
  <si>
    <t>Evan Goldberg</t>
  </si>
  <si>
    <t>James Franco</t>
  </si>
  <si>
    <t>The Interview</t>
  </si>
  <si>
    <t>Alessandro Nivola</t>
  </si>
  <si>
    <t>Coco Before Chanel</t>
  </si>
  <si>
    <t>Gary Dourdan</t>
  </si>
  <si>
    <t>Impostor</t>
  </si>
  <si>
    <t>Biography|Drama|Music|Musical</t>
  </si>
  <si>
    <t>Beyond the Sea</t>
  </si>
  <si>
    <t>Jay Levey</t>
  </si>
  <si>
    <t>Fran Drescher</t>
  </si>
  <si>
    <t>UHF</t>
  </si>
  <si>
    <t>Adventure|Biography|Drama|History</t>
  </si>
  <si>
    <t>Roy Billing</t>
  </si>
  <si>
    <t>Rabbit-Proof Fence</t>
  </si>
  <si>
    <t>Aboriginal</t>
  </si>
  <si>
    <t>Drama|Mystery|Romance|War</t>
  </si>
  <si>
    <t>Denis Lavant</t>
  </si>
  <si>
    <t>A Very Long Engagement</t>
  </si>
  <si>
    <t>Caroline Link</t>
  </si>
  <si>
    <t>Merab Ninidze</t>
  </si>
  <si>
    <t>Nowhere in Africa</t>
  </si>
  <si>
    <t>David Lynch</t>
  </si>
  <si>
    <t>Sissy Spacek</t>
  </si>
  <si>
    <t>The Straight Story</t>
  </si>
  <si>
    <t>Terry Zwigoff</t>
  </si>
  <si>
    <t>Scarlett Johansson</t>
  </si>
  <si>
    <t>Ghost World</t>
  </si>
  <si>
    <t>Biography|Comedy|Drama|History|Music|Musical</t>
  </si>
  <si>
    <t>Topsy-Turvy</t>
  </si>
  <si>
    <t>Paul Sorvino</t>
  </si>
  <si>
    <t>Mambo Italiano</t>
  </si>
  <si>
    <t>Dick</t>
  </si>
  <si>
    <t>Robert Redford</t>
  </si>
  <si>
    <t>All Is Lost</t>
  </si>
  <si>
    <t>Mike Nichols</t>
  </si>
  <si>
    <t>What Planet Are You From?</t>
  </si>
  <si>
    <t>John Maybury</t>
  </si>
  <si>
    <t>The Jacket</t>
  </si>
  <si>
    <t>Anna Boden</t>
  </si>
  <si>
    <t>ZoÃ« Kravitz</t>
  </si>
  <si>
    <t>It's Kind of a Funny Story</t>
  </si>
  <si>
    <t>Vicky Jenson</t>
  </si>
  <si>
    <t>Post Grad</t>
  </si>
  <si>
    <t>Gods and Monsters</t>
  </si>
  <si>
    <t>My Own Private Idaho</t>
  </si>
  <si>
    <t>Emma Stone</t>
  </si>
  <si>
    <t>The Rocker</t>
  </si>
  <si>
    <t>Alejandro Monteverde</t>
  </si>
  <si>
    <t>Little Boy</t>
  </si>
  <si>
    <t>Marley Shelton</t>
  </si>
  <si>
    <t>Warriors of Virtue</t>
  </si>
  <si>
    <t>Cyrus Nowrasteh</t>
  </si>
  <si>
    <t>Clive Russell</t>
  </si>
  <si>
    <t>The Young Messiah</t>
  </si>
  <si>
    <t>George Armitage</t>
  </si>
  <si>
    <t>Morgan Freeman</t>
  </si>
  <si>
    <t>The Big Bounce</t>
  </si>
  <si>
    <t>Jeb Stuart</t>
  </si>
  <si>
    <t>Gregory Scott Cummins</t>
  </si>
  <si>
    <t>Switchback</t>
  </si>
  <si>
    <t>Timothy BjÃ¶rklund</t>
  </si>
  <si>
    <t>Nathan Lane</t>
  </si>
  <si>
    <t>Teacher's Pet</t>
  </si>
  <si>
    <t>S.S. Rajamouli</t>
  </si>
  <si>
    <t>Action|Adventure|Drama|Fantasy|War</t>
  </si>
  <si>
    <t>Tamannaah Bhatia</t>
  </si>
  <si>
    <t>Baahubali: The Beginning</t>
  </si>
  <si>
    <t>Telugu</t>
  </si>
  <si>
    <t>Joshua Marston</t>
  </si>
  <si>
    <t>Catalina Sandino Moreno</t>
  </si>
  <si>
    <t>Maria Full of Grace</t>
  </si>
  <si>
    <t>Colombia</t>
  </si>
  <si>
    <t>Ian Somerhalder</t>
  </si>
  <si>
    <t>The Rules of Attraction</t>
  </si>
  <si>
    <t>Debra Granik</t>
  </si>
  <si>
    <t>Winter's Bone</t>
  </si>
  <si>
    <t>Hugh Hudson</t>
  </si>
  <si>
    <t>I Dreamed of Africa</t>
  </si>
  <si>
    <t>Fred Wolf</t>
  </si>
  <si>
    <t>Adventure|Comedy</t>
  </si>
  <si>
    <t>Kevin Alejandro</t>
  </si>
  <si>
    <t>Strange Wilderness</t>
  </si>
  <si>
    <t>Curse of the Golden Flower</t>
  </si>
  <si>
    <t>Femme Fatale</t>
  </si>
  <si>
    <t>Action|Biography|Drama</t>
  </si>
  <si>
    <t>Tony Chiu Wai Leung</t>
  </si>
  <si>
    <t>The Grandmaster</t>
  </si>
  <si>
    <t>Gurinder Chadha</t>
  </si>
  <si>
    <t>Comedy|Drama|Musical|Romance</t>
  </si>
  <si>
    <t>Bride &amp; Prejudice</t>
  </si>
  <si>
    <t>Michael Hoffman</t>
  </si>
  <si>
    <t>David Masterson</t>
  </si>
  <si>
    <t>The Last Station</t>
  </si>
  <si>
    <t>Lorene Scafaria</t>
  </si>
  <si>
    <t>Adventure|Comedy|Drama|Romance|Sci-Fi</t>
  </si>
  <si>
    <t>Seeking a Friend for the End of the World</t>
  </si>
  <si>
    <t>Raymond De Felitta</t>
  </si>
  <si>
    <t>City Island</t>
  </si>
  <si>
    <t>Michael Moore</t>
  </si>
  <si>
    <t>Roger &amp; Me</t>
  </si>
  <si>
    <t>Tony Kaye</t>
  </si>
  <si>
    <t>American History X</t>
  </si>
  <si>
    <t>Peter Chelsom</t>
  </si>
  <si>
    <t>Del Zamora</t>
  </si>
  <si>
    <t>Town &amp; Country</t>
  </si>
  <si>
    <t>New Line</t>
  </si>
  <si>
    <t>Chris Eyre</t>
  </si>
  <si>
    <t>Michael Greyeyes</t>
  </si>
  <si>
    <t>Smoke Signals</t>
  </si>
  <si>
    <t>Adrian Lyne</t>
  </si>
  <si>
    <t>David Margulies</t>
  </si>
  <si>
    <t>9Â½ Weeks</t>
  </si>
  <si>
    <t>Action|Crime|Sci-Fi|Thriller</t>
  </si>
  <si>
    <t>Fortress</t>
  </si>
  <si>
    <t>Ryan Murphy</t>
  </si>
  <si>
    <t>Jill Clayburgh</t>
  </si>
  <si>
    <t>Running with Scissors</t>
  </si>
  <si>
    <t>J.S. Cardone</t>
  </si>
  <si>
    <t>Brendan Fehr</t>
  </si>
  <si>
    <t>The Forsaken</t>
  </si>
  <si>
    <t>Jonathan Frakes</t>
  </si>
  <si>
    <t>Action|Adventure|Comedy|Family|Sci-Fi</t>
  </si>
  <si>
    <t>Sophia Myles</t>
  </si>
  <si>
    <t>Thunderbirds</t>
  </si>
  <si>
    <t>Brad Silberling</t>
  </si>
  <si>
    <t>Moonlight Mile</t>
  </si>
  <si>
    <t>Marcus Dunstan</t>
  </si>
  <si>
    <t>Action|Horror|Thriller</t>
  </si>
  <si>
    <t>Daniel Sharman</t>
  </si>
  <si>
    <t>The Collection</t>
  </si>
  <si>
    <t>Risa Bramon Garcia</t>
  </si>
  <si>
    <t>200 Cigarettes</t>
  </si>
  <si>
    <t>James Ponsoldt</t>
  </si>
  <si>
    <t>Shailene Woodley</t>
  </si>
  <si>
    <t>The Spectacular Now</t>
  </si>
  <si>
    <t>Glen Morgan</t>
  </si>
  <si>
    <t>Laura Harring</t>
  </si>
  <si>
    <t>Willard</t>
  </si>
  <si>
    <t>Wayne Kramer</t>
  </si>
  <si>
    <t>Running Scared</t>
  </si>
  <si>
    <t>Denis Villeneuve</t>
  </si>
  <si>
    <t>Drama|Mystery|War</t>
  </si>
  <si>
    <t>Lubna Azabal</t>
  </si>
  <si>
    <t>Incendies</t>
  </si>
  <si>
    <t>Michael Dowse</t>
  </si>
  <si>
    <t>Topher Grace</t>
  </si>
  <si>
    <t>Take Me Home Tonight</t>
  </si>
  <si>
    <t>Scott Alexander</t>
  </si>
  <si>
    <t>Sarah Silverman</t>
  </si>
  <si>
    <t>Screwed</t>
  </si>
  <si>
    <t>Dominic Flores</t>
  </si>
  <si>
    <t>Our Brand Is Crisis</t>
  </si>
  <si>
    <t>Action|Adventure|Drama|Thriller</t>
  </si>
  <si>
    <t>M. Emmet Walsh</t>
  </si>
  <si>
    <t>Raise the Titanic</t>
  </si>
  <si>
    <t>David Zucker</t>
  </si>
  <si>
    <t>Chriss Anglin</t>
  </si>
  <si>
    <t>An American Carol</t>
  </si>
  <si>
    <t>Sylvain Chomet</t>
  </si>
  <si>
    <t>Animation|Comedy|Drama</t>
  </si>
  <si>
    <t>Michel Robin</t>
  </si>
  <si>
    <t>The Triplets of Belleville</t>
  </si>
  <si>
    <t>Preston A. Whitmore II</t>
  </si>
  <si>
    <t>Action|Sport</t>
  </si>
  <si>
    <t>Wesley Jonathan</t>
  </si>
  <si>
    <t>Crossover</t>
  </si>
  <si>
    <t>Kasi Lemmons</t>
  </si>
  <si>
    <t>Drama|Family|Music|Musical</t>
  </si>
  <si>
    <t>Jennifer Hudson</t>
  </si>
  <si>
    <t>Black Nativity</t>
  </si>
  <si>
    <t>Scott Cohen</t>
  </si>
  <si>
    <t>Kissing Jessica Stein</t>
  </si>
  <si>
    <t>Nnegest LikkÃ©</t>
  </si>
  <si>
    <t>Mo'Nique</t>
  </si>
  <si>
    <t>Phat Girlz</t>
  </si>
  <si>
    <t>Philip Kaufman</t>
  </si>
  <si>
    <t>Quills</t>
  </si>
  <si>
    <t>Michael Mann</t>
  </si>
  <si>
    <t>Action|Crime|Drama|Mystery|Thriller</t>
  </si>
  <si>
    <t>Blackhat</t>
  </si>
  <si>
    <t>Asghar Farhadi</t>
  </si>
  <si>
    <t>Shahab Hosseini</t>
  </si>
  <si>
    <t>A Separation</t>
  </si>
  <si>
    <t>S. Epatha Merkerson</t>
  </si>
  <si>
    <t>She's Gotta Have It</t>
  </si>
  <si>
    <t>Paul Weitz</t>
  </si>
  <si>
    <t>American Dreamz</t>
  </si>
  <si>
    <t>Lasse HallstrÃ¶m</t>
  </si>
  <si>
    <t>Hope Davis</t>
  </si>
  <si>
    <t>The Hoax</t>
  </si>
  <si>
    <t>J.A. Bayona</t>
  </si>
  <si>
    <t>Geraldine Chaplin</t>
  </si>
  <si>
    <t>The Orphanage</t>
  </si>
  <si>
    <t>Eli Roth</t>
  </si>
  <si>
    <t>Adventure|Horror</t>
  </si>
  <si>
    <t>Daryl Sabara</t>
  </si>
  <si>
    <t>The Green Inferno</t>
  </si>
  <si>
    <t>David Frankel</t>
  </si>
  <si>
    <t>Joel McHale</t>
  </si>
  <si>
    <t>The Big Year</t>
  </si>
  <si>
    <t>Mulholland Drive</t>
  </si>
  <si>
    <t>Steven Zaillian</t>
  </si>
  <si>
    <t>All the King's Men</t>
  </si>
  <si>
    <t>Barry Sonnenfeld</t>
  </si>
  <si>
    <t>Big Trouble</t>
  </si>
  <si>
    <t>Run Lola Run</t>
  </si>
  <si>
    <t>Machete Kills</t>
  </si>
  <si>
    <t>Don Coscarelli</t>
  </si>
  <si>
    <t>Action|Fantasy|Horror|Sci-Fi|Thriller</t>
  </si>
  <si>
    <t>Angus Scrimm</t>
  </si>
  <si>
    <t>Phantasm II</t>
  </si>
  <si>
    <t>Jonathan Brandis</t>
  </si>
  <si>
    <t>Outside Providence</t>
  </si>
  <si>
    <t>Noah Baumbach</t>
  </si>
  <si>
    <t>William Baldwin</t>
  </si>
  <si>
    <t>The Squid and the Whale</t>
  </si>
  <si>
    <t>Kevin Tenney</t>
  </si>
  <si>
    <t>Horror|Mystery|Thriller</t>
  </si>
  <si>
    <t>Kathleen Wilhoite</t>
  </si>
  <si>
    <t>Witchboard</t>
  </si>
  <si>
    <t>Dave Borthwick</t>
  </si>
  <si>
    <t>Jimmy Fallon</t>
  </si>
  <si>
    <t>Doogal</t>
  </si>
  <si>
    <t>Larry Clark</t>
  </si>
  <si>
    <t>Kids</t>
  </si>
  <si>
    <t>Simon Wincer</t>
  </si>
  <si>
    <t>Action|Crime|Drama|Thriller|Western</t>
  </si>
  <si>
    <t>Vanessa Williams</t>
  </si>
  <si>
    <t>Harley Davidson and the Marlboro Man</t>
  </si>
  <si>
    <t>Imelda Staunton</t>
  </si>
  <si>
    <t>Taking Woodstock</t>
  </si>
  <si>
    <t>Matt Walsh</t>
  </si>
  <si>
    <t>Cyrus</t>
  </si>
  <si>
    <t>Ridley Scott</t>
  </si>
  <si>
    <t>A Good Year</t>
  </si>
  <si>
    <t>Menno Meyjes</t>
  </si>
  <si>
    <t>Martian Child</t>
  </si>
  <si>
    <t>Comedy|Crime|Mystery|Romance</t>
  </si>
  <si>
    <t>The Curse of the Jade Scorpion</t>
  </si>
  <si>
    <t>Jean-Jacques Mantello</t>
  </si>
  <si>
    <t>Adventure|Documentary|Short</t>
  </si>
  <si>
    <t>Dolphins and Whales 3D: Tribes of the Ocean</t>
  </si>
  <si>
    <t>Promised Land</t>
  </si>
  <si>
    <t>City of God</t>
  </si>
  <si>
    <t>Jeff Lowell</t>
  </si>
  <si>
    <t>Stephen Root</t>
  </si>
  <si>
    <t>Over Her Dead Body</t>
  </si>
  <si>
    <t>Iain Softley</t>
  </si>
  <si>
    <t>Hackers</t>
  </si>
  <si>
    <t>While We're Young</t>
  </si>
  <si>
    <t>David Koepp</t>
  </si>
  <si>
    <t>Action|Comedy|Mystery|Romance</t>
  </si>
  <si>
    <t>Mortdecai</t>
  </si>
  <si>
    <t>Action|Mystery|Thriller</t>
  </si>
  <si>
    <t>Heath Ledger</t>
  </si>
  <si>
    <t>The Order</t>
  </si>
  <si>
    <t>Adventure|Fantasy|Mystery</t>
  </si>
  <si>
    <t>The Imaginarium of Doctor Parnassus</t>
  </si>
  <si>
    <t>Gilles Paquet-Brenner</t>
  </si>
  <si>
    <t>Kristin Scott Thomas</t>
  </si>
  <si>
    <t>Sarah's Key</t>
  </si>
  <si>
    <t>IstvÃ¡n SzabÃ³</t>
  </si>
  <si>
    <t>Miriam Margolyes</t>
  </si>
  <si>
    <t>Being Julia</t>
  </si>
  <si>
    <t>Martin McDonagh</t>
  </si>
  <si>
    <t>Elizabeth Berrington</t>
  </si>
  <si>
    <t>In Bruges</t>
  </si>
  <si>
    <t>Jason Bateman</t>
  </si>
  <si>
    <t>Beth Grant</t>
  </si>
  <si>
    <t>Bad Words</t>
  </si>
  <si>
    <t>Dustin Milligan</t>
  </si>
  <si>
    <t>Slither</t>
  </si>
  <si>
    <t>Patrick Stettner</t>
  </si>
  <si>
    <t>The Night Listener</t>
  </si>
  <si>
    <t>Documentary|Drama|Sport</t>
  </si>
  <si>
    <t>William Gates</t>
  </si>
  <si>
    <t>Hoop Dreams</t>
  </si>
  <si>
    <t>Joan Allen</t>
  </si>
  <si>
    <t>The Ice Storm</t>
  </si>
  <si>
    <t>Gil Kenan</t>
  </si>
  <si>
    <t>Adventure|Family|Fantasy|Sci-Fi</t>
  </si>
  <si>
    <t>City of Ember</t>
  </si>
  <si>
    <t>Kathleen Turner</t>
  </si>
  <si>
    <t>Serial Mom</t>
  </si>
  <si>
    <t>Christopher Leitch</t>
  </si>
  <si>
    <t>John Astin</t>
  </si>
  <si>
    <t>Teen Wolf Too</t>
  </si>
  <si>
    <t>Action|Crime|Drama|Thriller|War</t>
  </si>
  <si>
    <t>Miracle at St. Anna</t>
  </si>
  <si>
    <t>Nicholas Jarecki</t>
  </si>
  <si>
    <t>Nate Parker</t>
  </si>
  <si>
    <t>Arbitrage</t>
  </si>
  <si>
    <t>Lexi Alexander</t>
  </si>
  <si>
    <t>Punisher: War Zone</t>
  </si>
  <si>
    <t>Dazed and Confused</t>
  </si>
  <si>
    <t>George Sidney</t>
  </si>
  <si>
    <t>Biography|Comedy|Musical|Romance|Western</t>
  </si>
  <si>
    <t>Keenan Wynn</t>
  </si>
  <si>
    <t>Annie Get Your Gun</t>
  </si>
  <si>
    <t>George Stevens</t>
  </si>
  <si>
    <t>Martin Landau</t>
  </si>
  <si>
    <t>The Greatest Story Ever Told</t>
  </si>
  <si>
    <t>William A. Fraker</t>
  </si>
  <si>
    <t>Action|Adventure|Western</t>
  </si>
  <si>
    <t>Jason Robards</t>
  </si>
  <si>
    <t>The Legend of the Lone Ranger</t>
  </si>
  <si>
    <t>Bill Johnson</t>
  </si>
  <si>
    <t>The Texas Chainsaw Massacre 2</t>
  </si>
  <si>
    <t>Woo</t>
  </si>
  <si>
    <t>The Painted Veil</t>
  </si>
  <si>
    <t>Michael Lembeck</t>
  </si>
  <si>
    <t>Comedy|Crime|Music</t>
  </si>
  <si>
    <t>Debbie Reynolds</t>
  </si>
  <si>
    <t>Connie and Carla</t>
  </si>
  <si>
    <t>Joe Nussbaum</t>
  </si>
  <si>
    <t>Sleepover</t>
  </si>
  <si>
    <t>Wil Shriner</t>
  </si>
  <si>
    <t>Adventure|Comedy|Family</t>
  </si>
  <si>
    <t>Hoot</t>
  </si>
  <si>
    <t>Paul Thomas Anderson</t>
  </si>
  <si>
    <t>Martin Dew</t>
  </si>
  <si>
    <t>Inherent Vice</t>
  </si>
  <si>
    <t>Les Mayfield</t>
  </si>
  <si>
    <t>Code Name: The Cleaner</t>
  </si>
  <si>
    <t>Armando Riesco</t>
  </si>
  <si>
    <t>Bella</t>
  </si>
  <si>
    <t>Sophie Okonedo</t>
  </si>
  <si>
    <t>Dirty Pretty Things</t>
  </si>
  <si>
    <t>Seamus Davey-Fitzpatrick</t>
  </si>
  <si>
    <t>Before Midnight</t>
  </si>
  <si>
    <t>Michael Ritchie</t>
  </si>
  <si>
    <t>Mara Wilson</t>
  </si>
  <si>
    <t>A Simple Wish</t>
  </si>
  <si>
    <t>Oliver Parker</t>
  </si>
  <si>
    <t>Action|Adventure|Comedy|Crime</t>
  </si>
  <si>
    <t>Daniel Kaluuya</t>
  </si>
  <si>
    <t>Johnny English Reborn</t>
  </si>
  <si>
    <t>Darnell Martin</t>
  </si>
  <si>
    <t>Cedric the Entertainer</t>
  </si>
  <si>
    <t>Cadillac Records</t>
  </si>
  <si>
    <t>Crime|Drama|Fantasy|Romance</t>
  </si>
  <si>
    <t>Estella Warren</t>
  </si>
  <si>
    <t>The Cooler</t>
  </si>
  <si>
    <t>E. Elias Merhige</t>
  </si>
  <si>
    <t>Shadow of the Vampire</t>
  </si>
  <si>
    <t>Justin Chadwick</t>
  </si>
  <si>
    <t>Mandela: Long Walk to Freedom</t>
  </si>
  <si>
    <t>The Man</t>
  </si>
  <si>
    <t>Danny DeVito</t>
  </si>
  <si>
    <t>Death to Smoochy</t>
  </si>
  <si>
    <t>Irvin Kershner</t>
  </si>
  <si>
    <t>The Last Temptation of Christ</t>
  </si>
  <si>
    <t>The Importance of Being Earnest</t>
  </si>
  <si>
    <t>Sean Anders</t>
  </si>
  <si>
    <t>Adventure|Comedy|Romance</t>
  </si>
  <si>
    <t>Katrina Bowden</t>
  </si>
  <si>
    <t>Sex Drive</t>
  </si>
  <si>
    <t>Pushing Tin</t>
  </si>
  <si>
    <t>Ron Shelton</t>
  </si>
  <si>
    <t>Willie Garson</t>
  </si>
  <si>
    <t>Play It to the Bone</t>
  </si>
  <si>
    <t>John Carpenter</t>
  </si>
  <si>
    <t>Action|Horror|Sci-Fi</t>
  </si>
  <si>
    <t>Ghosts of Mars</t>
  </si>
  <si>
    <t>Will Finn</t>
  </si>
  <si>
    <t>Adventure|Animation|Family|Fantasy|Musical</t>
  </si>
  <si>
    <t>Lea Michele</t>
  </si>
  <si>
    <t>Legends of Oz: Dorothy's Return</t>
  </si>
  <si>
    <t>Jorma Taccone</t>
  </si>
  <si>
    <t>Jasper Cole</t>
  </si>
  <si>
    <t>MacGruber</t>
  </si>
  <si>
    <t>Mako</t>
  </si>
  <si>
    <t>Under the Rainbow</t>
  </si>
  <si>
    <t>Jeff Kanew</t>
  </si>
  <si>
    <t>Troop Beverly Hills</t>
  </si>
  <si>
    <t>An Unfinished Life</t>
  </si>
  <si>
    <t>Frank Oz</t>
  </si>
  <si>
    <t>Death at a Funeral</t>
  </si>
  <si>
    <t>Mort Nathan</t>
  </si>
  <si>
    <t>Boat Trip</t>
  </si>
  <si>
    <t>Ed Harris</t>
  </si>
  <si>
    <t>Pollock</t>
  </si>
  <si>
    <t>The Bounty</t>
  </si>
  <si>
    <t>Donald Petrie</t>
  </si>
  <si>
    <t>Nia Vardalos</t>
  </si>
  <si>
    <t>My Life in Ruins</t>
  </si>
  <si>
    <t>Suspect Zero</t>
  </si>
  <si>
    <t>David Raynr</t>
  </si>
  <si>
    <t>Whatever It Takes</t>
  </si>
  <si>
    <t>Andrzej Bartkowiak</t>
  </si>
  <si>
    <t>Chris Klein</t>
  </si>
  <si>
    <t>Street Fighter: The Legend of Chun-Li</t>
  </si>
  <si>
    <t>Brian Dannelly</t>
  </si>
  <si>
    <t>Saved!</t>
  </si>
  <si>
    <t>Elizabeth Banks</t>
  </si>
  <si>
    <t>Hugh Jackman</t>
  </si>
  <si>
    <t>Movie 43</t>
  </si>
  <si>
    <t>Kirk Jones</t>
  </si>
  <si>
    <t>Everybody's Fine</t>
  </si>
  <si>
    <t>Jay Roach</t>
  </si>
  <si>
    <t>Scott Grimes</t>
  </si>
  <si>
    <t>Mystery, Alaska</t>
  </si>
  <si>
    <t>Benson Lee</t>
  </si>
  <si>
    <t>Chris Brown</t>
  </si>
  <si>
    <t>Battle of the Year</t>
  </si>
  <si>
    <t>Russ Meyer</t>
  </si>
  <si>
    <t>Beyond the Valley of the Dolls</t>
  </si>
  <si>
    <t>George Miller</t>
  </si>
  <si>
    <t>Action|Adventure|Sci-Fi|Thriller</t>
  </si>
  <si>
    <t>Vernon Wells</t>
  </si>
  <si>
    <t>Mad Max 2: The Road Warrior</t>
  </si>
  <si>
    <t>Duncan Tucker</t>
  </si>
  <si>
    <t>Adventure|Comedy|Drama</t>
  </si>
  <si>
    <t>Kevin Zegers</t>
  </si>
  <si>
    <t>Transamerica</t>
  </si>
  <si>
    <t>Mark Herman</t>
  </si>
  <si>
    <t>Richard Johnson</t>
  </si>
  <si>
    <t>The Boy in the Striped Pajamas</t>
  </si>
  <si>
    <t>Ulee's Gold</t>
  </si>
  <si>
    <t>Khandi Alexander</t>
  </si>
  <si>
    <t>Dark Blue</t>
  </si>
  <si>
    <t>Action|Fantasy|Horror|Thriller</t>
  </si>
  <si>
    <t>Warlock</t>
  </si>
  <si>
    <t>Bob Clark</t>
  </si>
  <si>
    <t>Comedy|Family|Sci-Fi</t>
  </si>
  <si>
    <t>Scott Baio</t>
  </si>
  <si>
    <t>Superbabies: Baby Geniuses 2</t>
  </si>
  <si>
    <t>Tina Gordon Chism</t>
  </si>
  <si>
    <t>Tyler James Williams</t>
  </si>
  <si>
    <t>Peeples</t>
  </si>
  <si>
    <t>Tom Ford</t>
  </si>
  <si>
    <t>A Single Man</t>
  </si>
  <si>
    <t>What's Eating Gilbert Grape</t>
  </si>
  <si>
    <t>Biography|Drama|History|Thriller|War</t>
  </si>
  <si>
    <t>A Mighty Heart</t>
  </si>
  <si>
    <t>Aaron Schneider</t>
  </si>
  <si>
    <t>Get Low</t>
  </si>
  <si>
    <t>Matthew Broderick</t>
  </si>
  <si>
    <t>You Can Count on Me</t>
  </si>
  <si>
    <t>Ethan Coen</t>
  </si>
  <si>
    <t>Michael Stuhlbarg</t>
  </si>
  <si>
    <t>A Serious Man</t>
  </si>
  <si>
    <t>Bernie</t>
  </si>
  <si>
    <t>Craig R. Baxley</t>
  </si>
  <si>
    <t>Brian Bosworth</t>
  </si>
  <si>
    <t>Stone Cold</t>
  </si>
  <si>
    <t>James Wong</t>
  </si>
  <si>
    <t>Ian Whyte</t>
  </si>
  <si>
    <t>Dragonball: Evolution</t>
  </si>
  <si>
    <t>Craig Brewer</t>
  </si>
  <si>
    <t>Justin Timberlake</t>
  </si>
  <si>
    <t>Black Snake Moan</t>
  </si>
  <si>
    <t>Josh Schwartz</t>
  </si>
  <si>
    <t>Thomas McDonell</t>
  </si>
  <si>
    <t>Fun Size</t>
  </si>
  <si>
    <t>Sam Mendes</t>
  </si>
  <si>
    <t>Away We Go</t>
  </si>
  <si>
    <t>John Carney</t>
  </si>
  <si>
    <t>Glen Hansard</t>
  </si>
  <si>
    <t>Once</t>
  </si>
  <si>
    <t>John Mahoney</t>
  </si>
  <si>
    <t>She's the One</t>
  </si>
  <si>
    <t>FranÃ§ois Girard</t>
  </si>
  <si>
    <t>Drama|Music|Mystery|Romance</t>
  </si>
  <si>
    <t>Johannes Silberschneider</t>
  </si>
  <si>
    <t>The Red Violin</t>
  </si>
  <si>
    <t>Walter Hill</t>
  </si>
  <si>
    <t>Sylvester Stallone</t>
  </si>
  <si>
    <t>Bullet to the Head</t>
  </si>
  <si>
    <t>James Wan</t>
  </si>
  <si>
    <t>Aisha Tyler</t>
  </si>
  <si>
    <t>Death Sentence</t>
  </si>
  <si>
    <t>Fair Game</t>
  </si>
  <si>
    <t>Dennis Quaid</t>
  </si>
  <si>
    <t>The Express</t>
  </si>
  <si>
    <t>Elia Kazan</t>
  </si>
  <si>
    <t>Marlon Brando</t>
  </si>
  <si>
    <t>On the Waterfront</t>
  </si>
  <si>
    <t>Mamoru Hosoda</t>
  </si>
  <si>
    <t>Action|Adventure|Animation|Family|Sci-Fi</t>
  </si>
  <si>
    <t>Lara Jill Miller</t>
  </si>
  <si>
    <t>Digimon: The Movie</t>
  </si>
  <si>
    <t>Olivia Munn</t>
  </si>
  <si>
    <t>I Don't Know How She Does It</t>
  </si>
  <si>
    <t>Duplex</t>
  </si>
  <si>
    <t>Bille Woodruff</t>
  </si>
  <si>
    <t>The Perfect Match</t>
  </si>
  <si>
    <t>Rendition</t>
  </si>
  <si>
    <t>Hugh Wilson</t>
  </si>
  <si>
    <t>Dudley Do-Right</t>
  </si>
  <si>
    <t>Derek Cianfrance</t>
  </si>
  <si>
    <t>Blue Valentine</t>
  </si>
  <si>
    <t>Everyone Says I Love You</t>
  </si>
  <si>
    <t>Jade</t>
  </si>
  <si>
    <t>Peter Berg</t>
  </si>
  <si>
    <t>Very Bad Things</t>
  </si>
  <si>
    <t>DJ Pooh</t>
  </si>
  <si>
    <t>3 Strikes</t>
  </si>
  <si>
    <t>Bob Saget</t>
  </si>
  <si>
    <t>Don Rickles</t>
  </si>
  <si>
    <t>Dirty Work</t>
  </si>
  <si>
    <t>Nora Ephron</t>
  </si>
  <si>
    <t>Lucky Numbers</t>
  </si>
  <si>
    <t>Benny Boom</t>
  </si>
  <si>
    <t>Next Day Air</t>
  </si>
  <si>
    <t>Jeff Wadlow</t>
  </si>
  <si>
    <t>Cry_Wolf</t>
  </si>
  <si>
    <t>Bunta Sugawara</t>
  </si>
  <si>
    <t>Spirited Away</t>
  </si>
  <si>
    <t>Mrs. Winterbourne</t>
  </si>
  <si>
    <t>Hark Tsui</t>
  </si>
  <si>
    <t>Knock Off</t>
  </si>
  <si>
    <t>Aruba</t>
  </si>
  <si>
    <t>Angell Conwell</t>
  </si>
  <si>
    <t>The Wash</t>
  </si>
  <si>
    <t>Cameron Monaghan</t>
  </si>
  <si>
    <t>Prom</t>
  </si>
  <si>
    <t>Jonathan Kaplan</t>
  </si>
  <si>
    <t>John Doe</t>
  </si>
  <si>
    <t>Brokedown Palace</t>
  </si>
  <si>
    <t>Mike Disa</t>
  </si>
  <si>
    <t>Animation|Comedy|Family</t>
  </si>
  <si>
    <t>Amy Poehler</t>
  </si>
  <si>
    <t>Hoodwinked Too! Hood vs. Evil</t>
  </si>
  <si>
    <t>Action|Biography|Crime|Drama|Thriller</t>
  </si>
  <si>
    <t>Ian Ziering</t>
  </si>
  <si>
    <t>Domino</t>
  </si>
  <si>
    <t>Adventure|Biography|Drama|Thriller</t>
  </si>
  <si>
    <t>The Walk</t>
  </si>
  <si>
    <t>The Fountain</t>
  </si>
  <si>
    <t>Louis Morneau</t>
  </si>
  <si>
    <t>Leon</t>
  </si>
  <si>
    <t>Bats</t>
  </si>
  <si>
    <t>Action|Biography|Drama|History|Romance|War</t>
  </si>
  <si>
    <t>Brian Blessed</t>
  </si>
  <si>
    <t>Henry V</t>
  </si>
  <si>
    <t>The Great Raid</t>
  </si>
  <si>
    <t>Filipino</t>
  </si>
  <si>
    <t>Alex Kendrick</t>
  </si>
  <si>
    <t>Facing the Giants</t>
  </si>
  <si>
    <t>Wallace Wolodarsky</t>
  </si>
  <si>
    <t>Sorority Boys</t>
  </si>
  <si>
    <t>Ben Gazzara</t>
  </si>
  <si>
    <t>The Spanish Prisoner</t>
  </si>
  <si>
    <t>Ken Scott</t>
  </si>
  <si>
    <t>Unfinished Business</t>
  </si>
  <si>
    <t>Kinsey</t>
  </si>
  <si>
    <t>Shari Albert</t>
  </si>
  <si>
    <t>The Brothers McMullen</t>
  </si>
  <si>
    <t>Dominic Sena</t>
  </si>
  <si>
    <t>Action|Crime|Mystery|Thriller</t>
  </si>
  <si>
    <t>Whiteout</t>
  </si>
  <si>
    <t>Troy Duffy</t>
  </si>
  <si>
    <t>The Boondock Saints II: All Saints Day</t>
  </si>
  <si>
    <t>Action|Crime|Drama|History|Western</t>
  </si>
  <si>
    <t>The Newton Boys</t>
  </si>
  <si>
    <t>White Squall</t>
  </si>
  <si>
    <t>Michael Martin</t>
  </si>
  <si>
    <t>Joe Estevez</t>
  </si>
  <si>
    <t>I Got the Hook Up</t>
  </si>
  <si>
    <t>Straw Dogs</t>
  </si>
  <si>
    <t>Christian Alvart</t>
  </si>
  <si>
    <t>Action|Horror|Mystery|Sci-Fi|Thriller</t>
  </si>
  <si>
    <t>Pandorum</t>
  </si>
  <si>
    <t>Mark Waters</t>
  </si>
  <si>
    <t>Comedy|Mystery|Romance</t>
  </si>
  <si>
    <t>Monica Potter</t>
  </si>
  <si>
    <t>Head Over Heels</t>
  </si>
  <si>
    <t>The Scarlet Letter</t>
  </si>
  <si>
    <t>Sean McNamara</t>
  </si>
  <si>
    <t>Family|Music|Romance</t>
  </si>
  <si>
    <t>Oliver James</t>
  </si>
  <si>
    <t>Raise Your Voice</t>
  </si>
  <si>
    <t>Andrew Erwin</t>
  </si>
  <si>
    <t>Moms' Night Out</t>
  </si>
  <si>
    <t>Mic Rodgers</t>
  </si>
  <si>
    <t>Universal Soldier: The Return</t>
  </si>
  <si>
    <t>Dean Parisot</t>
  </si>
  <si>
    <t>Home Fries</t>
  </si>
  <si>
    <t>Joe Carnahan</t>
  </si>
  <si>
    <t>Jason Patric</t>
  </si>
  <si>
    <t>Narc</t>
  </si>
  <si>
    <t>Mark Piznarski</t>
  </si>
  <si>
    <t>Here on Earth</t>
  </si>
  <si>
    <t>Courtney Solomon</t>
  </si>
  <si>
    <t>Rebecca Budig</t>
  </si>
  <si>
    <t>Getaway</t>
  </si>
  <si>
    <t>Mireille Enos</t>
  </si>
  <si>
    <t>Sabotage</t>
  </si>
  <si>
    <t>Scoop</t>
  </si>
  <si>
    <t>Jimmy Hayward</t>
  </si>
  <si>
    <t>Action|Drama|Fantasy|Thriller|Western</t>
  </si>
  <si>
    <t>Jonah Hex</t>
  </si>
  <si>
    <t>Damon Santostefano</t>
  </si>
  <si>
    <t>Matthew Perry</t>
  </si>
  <si>
    <t>Three to Tango</t>
  </si>
  <si>
    <t>We're No Angels</t>
  </si>
  <si>
    <t>Mia Kirshner</t>
  </si>
  <si>
    <t>Mad City</t>
  </si>
  <si>
    <t>Michael Patrick Jann</t>
  </si>
  <si>
    <t>Comedy|Romance|Thriller</t>
  </si>
  <si>
    <t>Drop Dead Gorgeous</t>
  </si>
  <si>
    <t>Fear and Loathing in Las Vegas</t>
  </si>
  <si>
    <t>Deconstructing Harry</t>
  </si>
  <si>
    <t>Bill Duke</t>
  </si>
  <si>
    <t>Not Easily Broken</t>
  </si>
  <si>
    <t>The Gunman</t>
  </si>
  <si>
    <t>Rand Ravich</t>
  </si>
  <si>
    <t>The Astronaut's Wife</t>
  </si>
  <si>
    <t>Stephen Rea</t>
  </si>
  <si>
    <t>The End of the Affair</t>
  </si>
  <si>
    <t>Fred Dekker</t>
  </si>
  <si>
    <t>CCH Pounder</t>
  </si>
  <si>
    <t>RoboCop 3</t>
  </si>
  <si>
    <t>Patrick Lussier</t>
  </si>
  <si>
    <t>Action|Fantasy|Thriller</t>
  </si>
  <si>
    <t>Drive Angry</t>
  </si>
  <si>
    <t>Stephen Gaghan</t>
  </si>
  <si>
    <t>Drama|Music|Mystery|Romance|Thriller</t>
  </si>
  <si>
    <t>Abandon</t>
  </si>
  <si>
    <t>James Foley</t>
  </si>
  <si>
    <t>Glengarry Glen Ross</t>
  </si>
  <si>
    <t>Jacques Perrin</t>
  </si>
  <si>
    <t>Winged Migration</t>
  </si>
  <si>
    <t>New York Stories</t>
  </si>
  <si>
    <t>Ron Maxwell</t>
  </si>
  <si>
    <t>Gettysburg</t>
  </si>
  <si>
    <t>Mike Judge</t>
  </si>
  <si>
    <t>Extract</t>
  </si>
  <si>
    <t>Gary Cole</t>
  </si>
  <si>
    <t>Office Space</t>
  </si>
  <si>
    <t>Niels Arden Oplev</t>
  </si>
  <si>
    <t>Dead Man Down</t>
  </si>
  <si>
    <t>Action|Horror|Romance</t>
  </si>
  <si>
    <t>Matt Smith</t>
  </si>
  <si>
    <t>Pride and Prejudice and Zombies</t>
  </si>
  <si>
    <t>Kimberly Peirce</t>
  </si>
  <si>
    <t>Stop-Loss</t>
  </si>
  <si>
    <t>Neil Marshall</t>
  </si>
  <si>
    <t>Action|Sci-Fi|Thriller</t>
  </si>
  <si>
    <t>Ryan Kruger</t>
  </si>
  <si>
    <t>Doomsday</t>
  </si>
  <si>
    <t>Action|Drama|Fantasy|Horror|Thriller</t>
  </si>
  <si>
    <t>Robert Forster</t>
  </si>
  <si>
    <t>Dragon Wars: D-War</t>
  </si>
  <si>
    <t>Peter Howitt</t>
  </si>
  <si>
    <t>Tyler Labine</t>
  </si>
  <si>
    <t>Antitrust</t>
  </si>
  <si>
    <t>Jean-Marc VallÃ©e</t>
  </si>
  <si>
    <t>The Young Victoria</t>
  </si>
  <si>
    <t>Adventure|Drama|Sci-Fi</t>
  </si>
  <si>
    <t>The Astronaut Farmer</t>
  </si>
  <si>
    <t>Action|Adventure|Comedy</t>
  </si>
  <si>
    <t>Christopher Masterson</t>
  </si>
  <si>
    <t>Cutthroat Island</t>
  </si>
  <si>
    <t>Lords of Dogtown</t>
  </si>
  <si>
    <t>Biography|Drama|Thriller|War</t>
  </si>
  <si>
    <t>Michael Collins</t>
  </si>
  <si>
    <t>Comedy|Drama|Music|War</t>
  </si>
  <si>
    <t>Mrs Henderson Presents</t>
  </si>
  <si>
    <t>Action|Adventure|Drama|Romance</t>
  </si>
  <si>
    <t>House of Flying Daggers</t>
  </si>
  <si>
    <t>Jon Kasdan</t>
  </si>
  <si>
    <t>In the Land of Women</t>
  </si>
  <si>
    <t>Action|Adventure|Comedy|Fantasy</t>
  </si>
  <si>
    <t>Big Trouble in Little China</t>
  </si>
  <si>
    <t>Steve Gomer</t>
  </si>
  <si>
    <t>Adventure|Family</t>
  </si>
  <si>
    <t>Trevor Morgan</t>
  </si>
  <si>
    <t>Barney's Great Adventure</t>
  </si>
  <si>
    <t>Stephen Sommers</t>
  </si>
  <si>
    <t>Action|Adventure|Horror|Sci-Fi</t>
  </si>
  <si>
    <t>Deep Rising</t>
  </si>
  <si>
    <t>Michel Gondry</t>
  </si>
  <si>
    <t>Quinton Aaron</t>
  </si>
  <si>
    <t>Be Kind Rewind</t>
  </si>
  <si>
    <t>Emilio Estevez</t>
  </si>
  <si>
    <t>Bobby</t>
  </si>
  <si>
    <t>Hugh Johnson</t>
  </si>
  <si>
    <t>Action|Adventure|Comedy|Drama|Thriller</t>
  </si>
  <si>
    <t>David Paymer</t>
  </si>
  <si>
    <t>Chill Factor</t>
  </si>
  <si>
    <t>Florian Henckel von Donnersmarck</t>
  </si>
  <si>
    <t>The Lives of Others</t>
  </si>
  <si>
    <t>Scott Cooper</t>
  </si>
  <si>
    <t>Out of the Furnace</t>
  </si>
  <si>
    <t>The Shipping News</t>
  </si>
  <si>
    <t>Wolfgang Petersen</t>
  </si>
  <si>
    <t>Adventure|Drama|Thriller|War</t>
  </si>
  <si>
    <t>JÃ¼rgen Prochnow</t>
  </si>
  <si>
    <t>Das Boot</t>
  </si>
  <si>
    <t>West Germany</t>
  </si>
  <si>
    <t>Brian Klugman</t>
  </si>
  <si>
    <t>The Words</t>
  </si>
  <si>
    <t>Robert Butler</t>
  </si>
  <si>
    <t>Hector Elizondo</t>
  </si>
  <si>
    <t>Turbulence</t>
  </si>
  <si>
    <t>Patricia Tallman</t>
  </si>
  <si>
    <t>Army of Darkness</t>
  </si>
  <si>
    <t>Fred Durst</t>
  </si>
  <si>
    <t>Biography|Comedy|Drama|Family|Sport</t>
  </si>
  <si>
    <t>Tasha Smith</t>
  </si>
  <si>
    <t>The Longshots</t>
  </si>
  <si>
    <t>Comedy|Documentary|Drama</t>
  </si>
  <si>
    <t>Chemeeka Walker</t>
  </si>
  <si>
    <t>Super Size Me</t>
  </si>
  <si>
    <t>Biography|Crime|Drama|Romance</t>
  </si>
  <si>
    <t>Alicia Goranson</t>
  </si>
  <si>
    <t>Boys Don't Cry</t>
  </si>
  <si>
    <t>Crime|Drama|History</t>
  </si>
  <si>
    <t>The Conspirator</t>
  </si>
  <si>
    <t>Chia-Liang Liu</t>
  </si>
  <si>
    <t>Andy Lau</t>
  </si>
  <si>
    <t>The Legend of Drunken Master</t>
  </si>
  <si>
    <t>Tommy O'Haver</t>
  </si>
  <si>
    <t>Get Over It</t>
  </si>
  <si>
    <t>Chris Roberts</t>
  </si>
  <si>
    <t>Action|Adventure|Sci-Fi</t>
  </si>
  <si>
    <t>Saffron Burrows</t>
  </si>
  <si>
    <t>Wing Commander</t>
  </si>
  <si>
    <t>Albert Brooks</t>
  </si>
  <si>
    <t>The Muse</t>
  </si>
  <si>
    <t>Peter Hewitt</t>
  </si>
  <si>
    <t>Action|Adventure|Family|Sci-Fi</t>
  </si>
  <si>
    <t>Zoom</t>
  </si>
  <si>
    <t>Gary Halvorson</t>
  </si>
  <si>
    <t>Adventure|Comedy|Family|Fantasy|Musical</t>
  </si>
  <si>
    <t>The Adventures of Elmo in Grouchland</t>
  </si>
  <si>
    <t>Dominique Othenin-Girard</t>
  </si>
  <si>
    <t>Halloween 5</t>
  </si>
  <si>
    <t>Michael Tiddes</t>
  </si>
  <si>
    <t>Fred Willard</t>
  </si>
  <si>
    <t>Fifty Shades of Black</t>
  </si>
  <si>
    <t>Comedy|Documentary|Music</t>
  </si>
  <si>
    <t>Common</t>
  </si>
  <si>
    <t>Dave Chappelle's Block Party</t>
  </si>
  <si>
    <t>Danny Strong</t>
  </si>
  <si>
    <t>Sydney White</t>
  </si>
  <si>
    <t>Jim Hanon</t>
  </si>
  <si>
    <t>Chase Ellison</t>
  </si>
  <si>
    <t>End of the Spear</t>
  </si>
  <si>
    <t>Charles T. Kanganis</t>
  </si>
  <si>
    <t>Action|Comedy|Family</t>
  </si>
  <si>
    <t>3 Ninjas Kick Back</t>
  </si>
  <si>
    <t>Rusty Cundieff</t>
  </si>
  <si>
    <t>Corbin Bernsen</t>
  </si>
  <si>
    <t>Tales from the Hood</t>
  </si>
  <si>
    <t>Brian Robbins</t>
  </si>
  <si>
    <t>Adventure|Comedy|Family|Romance|Sci-Fi</t>
  </si>
  <si>
    <t>Meet Dave</t>
  </si>
  <si>
    <t>Newt Arnold</t>
  </si>
  <si>
    <t>Action|Biography|Drama|Sport</t>
  </si>
  <si>
    <t>Bolo Yeung</t>
  </si>
  <si>
    <t>Bloodsport</t>
  </si>
  <si>
    <t>Tom Vaughan</t>
  </si>
  <si>
    <t>Extraordinary Measures</t>
  </si>
  <si>
    <t>Kevin Tancharoen</t>
  </si>
  <si>
    <t>Glee: The 3D Concert Movie</t>
  </si>
  <si>
    <t>Jeanne Tripplehorn</t>
  </si>
  <si>
    <t>Sliding Doors</t>
  </si>
  <si>
    <t>Drama|Fantasy|Thriller</t>
  </si>
  <si>
    <t>In Dreams</t>
  </si>
  <si>
    <t>Prachya Pinkaew</t>
  </si>
  <si>
    <t>Jon Foo</t>
  </si>
  <si>
    <t>The Protector</t>
  </si>
  <si>
    <t>Stewart Hendler</t>
  </si>
  <si>
    <t>Sorority Row</t>
  </si>
  <si>
    <t>Chasing Amy</t>
  </si>
  <si>
    <t>Zach Gilford</t>
  </si>
  <si>
    <t>The Last Stand</t>
  </si>
  <si>
    <t>Christine Jeffs</t>
  </si>
  <si>
    <t>Sunshine Cleaning</t>
  </si>
  <si>
    <t>Stephen Herek</t>
  </si>
  <si>
    <t>Kelly Preston</t>
  </si>
  <si>
    <t>Holy Man</t>
  </si>
  <si>
    <t>Matt Reeves</t>
  </si>
  <si>
    <t>Drama|Fantasy|Horror|Mystery</t>
  </si>
  <si>
    <t>ChloÃ« Grace Moretz</t>
  </si>
  <si>
    <t>Let Me In</t>
  </si>
  <si>
    <t>Envy</t>
  </si>
  <si>
    <t>Patricia Riggen</t>
  </si>
  <si>
    <t>Marco TreviÃ±o</t>
  </si>
  <si>
    <t>The 33</t>
  </si>
  <si>
    <t>Chile</t>
  </si>
  <si>
    <t>Andy Cadiff</t>
  </si>
  <si>
    <t>Annabella Sciorra</t>
  </si>
  <si>
    <t>Chasing Liberty</t>
  </si>
  <si>
    <t>Steve Carver</t>
  </si>
  <si>
    <t>David Carradine</t>
  </si>
  <si>
    <t>Lone Wolf McQuade</t>
  </si>
  <si>
    <t>Louis Lombardi</t>
  </si>
  <si>
    <t>Confidence</t>
  </si>
  <si>
    <t>Taylor Cole</t>
  </si>
  <si>
    <t>12 Rounds</t>
  </si>
  <si>
    <t>Tarsem Singh</t>
  </si>
  <si>
    <t>Action|Mystery|Sci-Fi|Thriller</t>
  </si>
  <si>
    <t>Self/less</t>
  </si>
  <si>
    <t>True Romance</t>
  </si>
  <si>
    <t>Steve Pink</t>
  </si>
  <si>
    <t>Hot Tub Time Machine 2</t>
  </si>
  <si>
    <t>Andrew Niccol</t>
  </si>
  <si>
    <t>Blair Underwood</t>
  </si>
  <si>
    <t>Gattaca</t>
  </si>
  <si>
    <t>Ready to Rumble</t>
  </si>
  <si>
    <t>Action|Crime|Drama|Sport</t>
  </si>
  <si>
    <t>Undisputed</t>
  </si>
  <si>
    <t>Gore Verbinski</t>
  </si>
  <si>
    <t>The Weather Man</t>
  </si>
  <si>
    <t>Theodore Witcher</t>
  </si>
  <si>
    <t>Leonard Roberts</t>
  </si>
  <si>
    <t>Love Jones</t>
  </si>
  <si>
    <t>Bryan Barber</t>
  </si>
  <si>
    <t>Crime|Drama|Musical|Romance</t>
  </si>
  <si>
    <t>Cicely Tyson</t>
  </si>
  <si>
    <t>Idlewild</t>
  </si>
  <si>
    <t>Chris Kentis</t>
  </si>
  <si>
    <t>Eric Sheffer Stevens</t>
  </si>
  <si>
    <t>Silent House</t>
  </si>
  <si>
    <t>The Matador</t>
  </si>
  <si>
    <t>Lone Scherfig</t>
  </si>
  <si>
    <t>An Education</t>
  </si>
  <si>
    <t>House of 1000 Corpses</t>
  </si>
  <si>
    <t>Robert Marcarelli</t>
  </si>
  <si>
    <t>George Coe</t>
  </si>
  <si>
    <t>The Omega Code</t>
  </si>
  <si>
    <t>James Isaac</t>
  </si>
  <si>
    <t>Action|Horror|Sci-Fi|Thriller</t>
  </si>
  <si>
    <t>Peter Mensah</t>
  </si>
  <si>
    <t>Jason X</t>
  </si>
  <si>
    <t>Triple 9</t>
  </si>
  <si>
    <t>Robert Harmon</t>
  </si>
  <si>
    <t>Alexander Gould</t>
  </si>
  <si>
    <t>They</t>
  </si>
  <si>
    <t>Mike Nawrocki</t>
  </si>
  <si>
    <t>Adventure|Animation|Comedy|Family</t>
  </si>
  <si>
    <t>Yuri Lowenthal</t>
  </si>
  <si>
    <t>The Pirates Who Don't Do Anything: A VeggieTales Movie</t>
  </si>
  <si>
    <t>Terrence Malick</t>
  </si>
  <si>
    <t>The New World</t>
  </si>
  <si>
    <t>Jerry Zaks</t>
  </si>
  <si>
    <t>Leonardo DiCaprio</t>
  </si>
  <si>
    <t>Marvin's Room</t>
  </si>
  <si>
    <t>Benh Zeitlin</t>
  </si>
  <si>
    <t>QuvenzhanÃ© Wallis</t>
  </si>
  <si>
    <t>Beasts of the Southern Wild</t>
  </si>
  <si>
    <t>David O. Russell</t>
  </si>
  <si>
    <t>I Heart Huckabees</t>
  </si>
  <si>
    <t>Mystic Pizza</t>
  </si>
  <si>
    <t>Douglas Aarniokoski</t>
  </si>
  <si>
    <t>Highlander: Endgame</t>
  </si>
  <si>
    <t>Jessica ParÃ©</t>
  </si>
  <si>
    <t>Wicker Park</t>
  </si>
  <si>
    <t>Billy Campbell</t>
  </si>
  <si>
    <t>Gods and Generals</t>
  </si>
  <si>
    <t>Richard LaGravenese</t>
  </si>
  <si>
    <t>Living Out Loud</t>
  </si>
  <si>
    <t>Fred Walton</t>
  </si>
  <si>
    <t>Thomas F. Wilson</t>
  </si>
  <si>
    <t>April Fool's Day</t>
  </si>
  <si>
    <t>Do You Believe?</t>
  </si>
  <si>
    <t>Drama|Mystery|Romance|Thriller|War</t>
  </si>
  <si>
    <t>The Quiet American</t>
  </si>
  <si>
    <t>Larry Charles</t>
  </si>
  <si>
    <t>Comedy|Documentary|War</t>
  </si>
  <si>
    <t>Bill Maher</t>
  </si>
  <si>
    <t>Religulous</t>
  </si>
  <si>
    <t>Adventure|Family|Fantasy|Music|Musical</t>
  </si>
  <si>
    <t>Lena Horne</t>
  </si>
  <si>
    <t>The Wiz</t>
  </si>
  <si>
    <t>House of Sand and Fog</t>
  </si>
  <si>
    <t>Meg Foster</t>
  </si>
  <si>
    <t>They Live</t>
  </si>
  <si>
    <t>Michael Dinner</t>
  </si>
  <si>
    <t>Seymour Cassel</t>
  </si>
  <si>
    <t>The Crew</t>
  </si>
  <si>
    <t>Drew Barrymore</t>
  </si>
  <si>
    <t>Daniel Stern</t>
  </si>
  <si>
    <t>Whip It</t>
  </si>
  <si>
    <t>Alan Parker</t>
  </si>
  <si>
    <t>Angela's Ashes</t>
  </si>
  <si>
    <t>Ghosts of Mississippi</t>
  </si>
  <si>
    <t>25th Hour</t>
  </si>
  <si>
    <t>Tony Bill</t>
  </si>
  <si>
    <t>Action|Adventure|Drama|History|Romance|War</t>
  </si>
  <si>
    <t>Flyboys</t>
  </si>
  <si>
    <t>Damien Chazelle</t>
  </si>
  <si>
    <t>Whiplash</t>
  </si>
  <si>
    <t>Playing for Keeps</t>
  </si>
  <si>
    <t>Bill Paxton</t>
  </si>
  <si>
    <t>Frailty</t>
  </si>
  <si>
    <t>William Malone</t>
  </si>
  <si>
    <t>Natascha McElhone</t>
  </si>
  <si>
    <t>Feardotcom</t>
  </si>
  <si>
    <t>Aasif Mandvi</t>
  </si>
  <si>
    <t>Ghost Town</t>
  </si>
  <si>
    <t>Inside Llewyn Davis</t>
  </si>
  <si>
    <t>Fred Savage</t>
  </si>
  <si>
    <t>Daddy Day Camp</t>
  </si>
  <si>
    <t>Case 39</t>
  </si>
  <si>
    <t>Action|Western</t>
  </si>
  <si>
    <t>American Outlaws</t>
  </si>
  <si>
    <t>Lone Star</t>
  </si>
  <si>
    <t>Michael Wadleigh</t>
  </si>
  <si>
    <t>Joe Cocker</t>
  </si>
  <si>
    <t>Woodstock</t>
  </si>
  <si>
    <t>The Tree of Life</t>
  </si>
  <si>
    <t>Irwin Winkler</t>
  </si>
  <si>
    <t>Kevin McNally</t>
  </si>
  <si>
    <t>De-Lovely</t>
  </si>
  <si>
    <t>Mickey Liddell</t>
  </si>
  <si>
    <t>Drama|Horror|Thriller</t>
  </si>
  <si>
    <t>Jessica Lowndes</t>
  </si>
  <si>
    <t>The Haunting of Molly Hartley</t>
  </si>
  <si>
    <t>Jason Reitman</t>
  </si>
  <si>
    <t>Labor Day</t>
  </si>
  <si>
    <t>Greg Germann</t>
  </si>
  <si>
    <t>Friends with Money</t>
  </si>
  <si>
    <t>Ulu Grosbard</t>
  </si>
  <si>
    <t>The Deep End of the Ocean</t>
  </si>
  <si>
    <t>Bullets Over Broadway</t>
  </si>
  <si>
    <t>Michael O. Sajbel</t>
  </si>
  <si>
    <t>James Callis</t>
  </si>
  <si>
    <t>One Night with the King</t>
  </si>
  <si>
    <t>Charles Shyer</t>
  </si>
  <si>
    <t>Alfie</t>
  </si>
  <si>
    <t>Pete Travis</t>
  </si>
  <si>
    <t>Wood Harris</t>
  </si>
  <si>
    <t>Dredd</t>
  </si>
  <si>
    <t>Edgar Wright</t>
  </si>
  <si>
    <t>Peter Serafinowicz</t>
  </si>
  <si>
    <t>Shaun of the Dead</t>
  </si>
  <si>
    <t>John Boorman</t>
  </si>
  <si>
    <t>The Tailor of Panama</t>
  </si>
  <si>
    <t>Adventure|Comedy|Family|Fantasy</t>
  </si>
  <si>
    <t>The Little Vampire</t>
  </si>
  <si>
    <t>Gregory Poirier</t>
  </si>
  <si>
    <t>Shannon Elizabeth</t>
  </si>
  <si>
    <t>Tomcats</t>
  </si>
  <si>
    <t>Nixon</t>
  </si>
  <si>
    <t>Jesse Vaughan</t>
  </si>
  <si>
    <t>Juwanna Mann</t>
  </si>
  <si>
    <t>Reginald Hudlin</t>
  </si>
  <si>
    <t>The Ladies Man</t>
  </si>
  <si>
    <t>Bobby Farrelly</t>
  </si>
  <si>
    <t>Action|Adventure|Animation|Comedy|Crime|Family|Fantasy</t>
  </si>
  <si>
    <t>Ron Howard</t>
  </si>
  <si>
    <t>Osmosis Jones</t>
  </si>
  <si>
    <t>Alfonso CuarÃ³n</t>
  </si>
  <si>
    <t>Maribel VerdÃº</t>
  </si>
  <si>
    <t>Y Tu MamÃ¡ TambiÃ©n</t>
  </si>
  <si>
    <t>Crank: High Voltage</t>
  </si>
  <si>
    <t>Alfre Woodard</t>
  </si>
  <si>
    <t>Crooklyn</t>
  </si>
  <si>
    <t>John Wells</t>
  </si>
  <si>
    <t>Burnt</t>
  </si>
  <si>
    <t>Warrior</t>
  </si>
  <si>
    <t>Tuck Tucker</t>
  </si>
  <si>
    <t>Hey Arnold! The Movie</t>
  </si>
  <si>
    <t>David Palmer</t>
  </si>
  <si>
    <t>Hit and Run</t>
  </si>
  <si>
    <t>Frank Miller</t>
  </si>
  <si>
    <t>Sin City: A Dame to Kill For</t>
  </si>
  <si>
    <t>Yuki Matsuzaki</t>
  </si>
  <si>
    <t>Letters from Iwo Jima</t>
  </si>
  <si>
    <t>Miguel Sapochnik</t>
  </si>
  <si>
    <t>Repo Men</t>
  </si>
  <si>
    <t>One Day</t>
  </si>
  <si>
    <t>Horror|Mystery|Sci-Fi</t>
  </si>
  <si>
    <t>The Thing</t>
  </si>
  <si>
    <t>Jon Amiel</t>
  </si>
  <si>
    <t>The Man Who Knew Too Little</t>
  </si>
  <si>
    <t>Saul Dibb</t>
  </si>
  <si>
    <t>The Duchess</t>
  </si>
  <si>
    <t>Andrew Morahan</t>
  </si>
  <si>
    <t>Action|Fantasy|Romance|Sci-Fi</t>
  </si>
  <si>
    <t>Highlander: The Final Dimension</t>
  </si>
  <si>
    <t>Cirque du Freak: The Vampire's Assistant</t>
  </si>
  <si>
    <t>Comedy|Romance|Sci-Fi</t>
  </si>
  <si>
    <t>Jon Lovitz</t>
  </si>
  <si>
    <t>My Stepmother Is an Alien</t>
  </si>
  <si>
    <t>Naseeruddin Shah</t>
  </si>
  <si>
    <t>Monsoon Wedding</t>
  </si>
  <si>
    <t>Brendan Malloy</t>
  </si>
  <si>
    <t>Lee Majors</t>
  </si>
  <si>
    <t>Out Cold</t>
  </si>
  <si>
    <t>Jessy Terrero</t>
  </si>
  <si>
    <t>Soul Plane</t>
  </si>
  <si>
    <t>Bruce McCulloch</t>
  </si>
  <si>
    <t>Martin Starr</t>
  </si>
  <si>
    <t>Stealing Harvard</t>
  </si>
  <si>
    <t>Mark Mylod</t>
  </si>
  <si>
    <t>What's Your Number?</t>
  </si>
  <si>
    <t>Vic Armstrong</t>
  </si>
  <si>
    <t>Action|Drama|Fantasy|Mystery|Thriller</t>
  </si>
  <si>
    <t>Left Behind</t>
  </si>
  <si>
    <t>Michael Gornick</t>
  </si>
  <si>
    <t>Creepshow 2</t>
  </si>
  <si>
    <t>Michael Rymer</t>
  </si>
  <si>
    <t>In Too Deep</t>
  </si>
  <si>
    <t>The Good Girl</t>
  </si>
  <si>
    <t>Dennie Gordon</t>
  </si>
  <si>
    <t>Comedy|Crime|Family|Romance</t>
  </si>
  <si>
    <t>New York Minute</t>
  </si>
  <si>
    <t>Gabriel Millman</t>
  </si>
  <si>
    <t>The Emperor's Club</t>
  </si>
  <si>
    <t>Ringo Lam</t>
  </si>
  <si>
    <t>Action|Crime|Mystery|Romance|Thriller</t>
  </si>
  <si>
    <t>Natasha Henstridge</t>
  </si>
  <si>
    <t>Maximum Risk</t>
  </si>
  <si>
    <t>Diner</t>
  </si>
  <si>
    <t>Clare Kilner</t>
  </si>
  <si>
    <t>Dylan Baker</t>
  </si>
  <si>
    <t>How to Deal</t>
  </si>
  <si>
    <t>Gary Sherman</t>
  </si>
  <si>
    <t>Poltergeist III</t>
  </si>
  <si>
    <t>Harmony Korine</t>
  </si>
  <si>
    <t>Spring Breakers</t>
  </si>
  <si>
    <t>Luc Besson</t>
  </si>
  <si>
    <t>Paul Brooke</t>
  </si>
  <si>
    <t>The Messenger: The Story of Joan of Arc</t>
  </si>
  <si>
    <t>Jason Friedberg</t>
  </si>
  <si>
    <t>Carmen Electra</t>
  </si>
  <si>
    <t>Disaster Movie</t>
  </si>
  <si>
    <t>Alex &amp; Emma</t>
  </si>
  <si>
    <t>Supernova</t>
  </si>
  <si>
    <t>Tom Green</t>
  </si>
  <si>
    <t>Rip Torn</t>
  </si>
  <si>
    <t>Freddy Got Fingered</t>
  </si>
  <si>
    <t>Harry Elfont</t>
  </si>
  <si>
    <t>Josie and the Pussycats</t>
  </si>
  <si>
    <t>Action|Crime|Drama|Mystery|Sci-Fi|Thriller</t>
  </si>
  <si>
    <t>Criminal</t>
  </si>
  <si>
    <t>James Mather</t>
  </si>
  <si>
    <t>Lockout</t>
  </si>
  <si>
    <t>Wych Kaosayananda</t>
  </si>
  <si>
    <t>Talisa Soto</t>
  </si>
  <si>
    <t>Ballistic: Ecks vs. Sever</t>
  </si>
  <si>
    <t>Nick Hamm</t>
  </si>
  <si>
    <t>Godsend</t>
  </si>
  <si>
    <t>Alex Proyas</t>
  </si>
  <si>
    <t>Action|Drama|Fantasy|Mystery|Sci-Fi|Thriller</t>
  </si>
  <si>
    <t>Dark City</t>
  </si>
  <si>
    <t>Rob Hedden</t>
  </si>
  <si>
    <t>Kane Hodder</t>
  </si>
  <si>
    <t>Friday the 13th Part VIII: Jason Takes Manhattan</t>
  </si>
  <si>
    <t>Franco Zeffirelli</t>
  </si>
  <si>
    <t>Lily Tomlin</t>
  </si>
  <si>
    <t>Tea with Mussolini</t>
  </si>
  <si>
    <t>Comedy|Romance|Sci-Fi|Thriller</t>
  </si>
  <si>
    <t>Richard Epcar</t>
  </si>
  <si>
    <t>Memoirs of an Invisible Man</t>
  </si>
  <si>
    <t>Joby Harold</t>
  </si>
  <si>
    <t>Awake</t>
  </si>
  <si>
    <t>Elaine May</t>
  </si>
  <si>
    <t>Action|Adventure|Comedy|Music|Thriller</t>
  </si>
  <si>
    <t>Carol Kane</t>
  </si>
  <si>
    <t>Ishtar</t>
  </si>
  <si>
    <t>Scott Hicks</t>
  </si>
  <si>
    <t>Rick Yune</t>
  </si>
  <si>
    <t>Snow Falling on Cedars</t>
  </si>
  <si>
    <t>Tommy Lee Wallace</t>
  </si>
  <si>
    <t>Tom Atkins</t>
  </si>
  <si>
    <t>Halloween III: Season of the Witch</t>
  </si>
  <si>
    <t>Life or Something Like It</t>
  </si>
  <si>
    <t>Welcome to Mooseport</t>
  </si>
  <si>
    <t>Christoph Waltz</t>
  </si>
  <si>
    <t>Big Eyes</t>
  </si>
  <si>
    <t>Richard Fleischer</t>
  </si>
  <si>
    <t>Joseph Cotten</t>
  </si>
  <si>
    <t>Tora! Tora! Tora!</t>
  </si>
  <si>
    <t>Tisha Campbell-Martin</t>
  </si>
  <si>
    <t>School Daze</t>
  </si>
  <si>
    <t>Clive Barker</t>
  </si>
  <si>
    <t>Andrew Robinson</t>
  </si>
  <si>
    <t>Hellraiser</t>
  </si>
  <si>
    <t>Paul W.S. Anderson</t>
  </si>
  <si>
    <t>Action|Drama|Sci-Fi</t>
  </si>
  <si>
    <t>Connie Nielsen</t>
  </si>
  <si>
    <t>Soldier</t>
  </si>
  <si>
    <t>John Milius</t>
  </si>
  <si>
    <t>Action|Drama|Thriller|War</t>
  </si>
  <si>
    <t>Rosanna Arquette</t>
  </si>
  <si>
    <t>Flight of the Intruder</t>
  </si>
  <si>
    <t>Luke Greenfield</t>
  </si>
  <si>
    <t>Chris Marquette</t>
  </si>
  <si>
    <t>The Girl Next Door</t>
  </si>
  <si>
    <t>Simon Curtis</t>
  </si>
  <si>
    <t>My Week with Marilyn</t>
  </si>
  <si>
    <t>Gina Prince-Bythewood</t>
  </si>
  <si>
    <t>Beyond the Lights</t>
  </si>
  <si>
    <t>Wes Craven</t>
  </si>
  <si>
    <t>Frank Grillo</t>
  </si>
  <si>
    <t>My Soul to Take</t>
  </si>
  <si>
    <t>David Robert Mitchell</t>
  </si>
  <si>
    <t>Maika Monroe</t>
  </si>
  <si>
    <t>It Follows</t>
  </si>
  <si>
    <t>Lenny Abrahamson</t>
  </si>
  <si>
    <t>Room</t>
  </si>
  <si>
    <t>Mike Starr</t>
  </si>
  <si>
    <t>Radio Days</t>
  </si>
  <si>
    <t>Chris Columbus</t>
  </si>
  <si>
    <t>Alan Ruck</t>
  </si>
  <si>
    <t>I Love You, Beth Cooper</t>
  </si>
  <si>
    <t>Jurnee Smollett-Bell</t>
  </si>
  <si>
    <t>Eve's Bayou</t>
  </si>
  <si>
    <t>Alexander Payne</t>
  </si>
  <si>
    <t>Election</t>
  </si>
  <si>
    <t>Bruce Hunt</t>
  </si>
  <si>
    <t>The Cave</t>
  </si>
  <si>
    <t>Flirting with Disaster</t>
  </si>
  <si>
    <t>Killing Them Softly</t>
  </si>
  <si>
    <t>Barbet Schroeder</t>
  </si>
  <si>
    <t>Kiss of Death</t>
  </si>
  <si>
    <t>Brad Furman</t>
  </si>
  <si>
    <t>The Infiltrator</t>
  </si>
  <si>
    <t>Get Carter</t>
  </si>
  <si>
    <t>John Schlesinger</t>
  </si>
  <si>
    <t>Mark Valley</t>
  </si>
  <si>
    <t>The Next Best Thing</t>
  </si>
  <si>
    <t>Seven Psychopaths</t>
  </si>
  <si>
    <t>Meryl Streep</t>
  </si>
  <si>
    <t>Lions for Lambs</t>
  </si>
  <si>
    <t>Drama|Fantasy|Mystery|Thriller</t>
  </si>
  <si>
    <t>The Box</t>
  </si>
  <si>
    <t>Mary Harron</t>
  </si>
  <si>
    <t>American Psycho</t>
  </si>
  <si>
    <t>Alan Cohn</t>
  </si>
  <si>
    <t>Alyson Hannigan</t>
  </si>
  <si>
    <t>Dead Man on Campus</t>
  </si>
  <si>
    <t>Roger Rees</t>
  </si>
  <si>
    <t>The Invasion</t>
  </si>
  <si>
    <t>Rumi Hiiragi</t>
  </si>
  <si>
    <t>Ponyo</t>
  </si>
  <si>
    <t>Steve Barron</t>
  </si>
  <si>
    <t>The Adventures of Pinocchio</t>
  </si>
  <si>
    <t>Heather Locklear</t>
  </si>
  <si>
    <t>Firestarter</t>
  </si>
  <si>
    <t>Joe Chappelle</t>
  </si>
  <si>
    <t>Halloween: The Curse of Michael Myers</t>
  </si>
  <si>
    <t>Mia Farrow</t>
  </si>
  <si>
    <t>Arthur and the Invisibles</t>
  </si>
  <si>
    <t>Ed Gass-Donnelly</t>
  </si>
  <si>
    <t>Muse Watson</t>
  </si>
  <si>
    <t>The Last Exorcism Part II</t>
  </si>
  <si>
    <t>Yaya DaCosta</t>
  </si>
  <si>
    <t>And So It Goes</t>
  </si>
  <si>
    <t>Byron Mann</t>
  </si>
  <si>
    <t>The Corruptor</t>
  </si>
  <si>
    <t>Tom Holland</t>
  </si>
  <si>
    <t>Thinner</t>
  </si>
  <si>
    <t>Melvin Van Peebles</t>
  </si>
  <si>
    <t>Sweet Sweetback's Baadasssss Song</t>
  </si>
  <si>
    <t>Danny Pang</t>
  </si>
  <si>
    <t>Bangkok Dangerous</t>
  </si>
  <si>
    <t>Youth in Revolt</t>
  </si>
  <si>
    <t>Richard Curtis</t>
  </si>
  <si>
    <t>Drama|Fantasy|Romance</t>
  </si>
  <si>
    <t>Tom Hughes</t>
  </si>
  <si>
    <t>About Time</t>
  </si>
  <si>
    <t>Claudia Christian</t>
  </si>
  <si>
    <t>Half Past Dead</t>
  </si>
  <si>
    <t>Patrick Read Johnson</t>
  </si>
  <si>
    <t>Adventure|Comedy|Sci-Fi</t>
  </si>
  <si>
    <t>Ariana Richards</t>
  </si>
  <si>
    <t>Spaced Invaders</t>
  </si>
  <si>
    <t>Chris Koch</t>
  </si>
  <si>
    <t>Thomas Lennon</t>
  </si>
  <si>
    <t>A Guy Thing</t>
  </si>
  <si>
    <t>Rob Schmidt</t>
  </si>
  <si>
    <t>Wrong Turn</t>
  </si>
  <si>
    <t>Nick Gomez</t>
  </si>
  <si>
    <t>Drowning Mona</t>
  </si>
  <si>
    <t>Andy Dick</t>
  </si>
  <si>
    <t>Loser</t>
  </si>
  <si>
    <t>David Twohy</t>
  </si>
  <si>
    <t>A Perfect Getaway</t>
  </si>
  <si>
    <t>Josef Rusnak</t>
  </si>
  <si>
    <t>The Thirteenth Floor</t>
  </si>
  <si>
    <t>Paul Bolger</t>
  </si>
  <si>
    <t>Happily N'Ever After</t>
  </si>
  <si>
    <t>Jim Belushi</t>
  </si>
  <si>
    <t>The Ghost Writer</t>
  </si>
  <si>
    <t>Billy Bob Thornton</t>
  </si>
  <si>
    <t>All the Pretty Horses</t>
  </si>
  <si>
    <t>My Boss's Daughter</t>
  </si>
  <si>
    <t>Life as a House</t>
  </si>
  <si>
    <t>RZA</t>
  </si>
  <si>
    <t>The Man with the Iron Fists</t>
  </si>
  <si>
    <t>Trent Cooper</t>
  </si>
  <si>
    <t>Larry the Cable Guy: Health Inspector</t>
  </si>
  <si>
    <t>Sidney J. Furie</t>
  </si>
  <si>
    <t>Superman IV: The Quest for Peace</t>
  </si>
  <si>
    <t>Kathryn Bigelow</t>
  </si>
  <si>
    <t>The Hurt Locker</t>
  </si>
  <si>
    <t>Pride and Glory</t>
  </si>
  <si>
    <t>Paul Abascal</t>
  </si>
  <si>
    <t>Cole Hauser</t>
  </si>
  <si>
    <t>Paparazzi</t>
  </si>
  <si>
    <t>Demian Lichtenstein</t>
  </si>
  <si>
    <t>3000 Miles to Graceland</t>
  </si>
  <si>
    <t>Dexter Fletcher</t>
  </si>
  <si>
    <t>Biography|Comedy|Drama|Sport</t>
  </si>
  <si>
    <t>Eddie the Eagle</t>
  </si>
  <si>
    <t>Mustafa Haidari</t>
  </si>
  <si>
    <t>The Kite Runner</t>
  </si>
  <si>
    <t>Matt Bettinelli-Olpin</t>
  </si>
  <si>
    <t>Devil's Due</t>
  </si>
  <si>
    <t>Far from Heaven</t>
  </si>
  <si>
    <t>Britt Allcroft</t>
  </si>
  <si>
    <t>Adventure|Comedy|Drama|Family|Fantasy</t>
  </si>
  <si>
    <t>Thomas and the Magic Railroad</t>
  </si>
  <si>
    <t>Adam Marcus</t>
  </si>
  <si>
    <t>Jason Goes to Hell: The Final Friday</t>
  </si>
  <si>
    <t>Marie Antoinette</t>
  </si>
  <si>
    <t>NimrÃ³d Antal</t>
  </si>
  <si>
    <t>Andrew Fiscella</t>
  </si>
  <si>
    <t>Armored</t>
  </si>
  <si>
    <t>James McTeigue</t>
  </si>
  <si>
    <t>Pam Ferris</t>
  </si>
  <si>
    <t>The Raven</t>
  </si>
  <si>
    <t>O</t>
  </si>
  <si>
    <t>Camille Delamarre</t>
  </si>
  <si>
    <t>Ed Skrein</t>
  </si>
  <si>
    <t>The Transporter Refueled</t>
  </si>
  <si>
    <t>Steve Oedekerk</t>
  </si>
  <si>
    <t>Kung Pow: Enter the Fist</t>
  </si>
  <si>
    <t>Terence Young</t>
  </si>
  <si>
    <t>Ursula Andress</t>
  </si>
  <si>
    <t>Dr. No</t>
  </si>
  <si>
    <t>Karey Kirkpatrick</t>
  </si>
  <si>
    <t>Comedy|Drama|Family|Fantasy</t>
  </si>
  <si>
    <t>Imagine That</t>
  </si>
  <si>
    <t>Ryan Coogler</t>
  </si>
  <si>
    <t>Ahna O'Reilly</t>
  </si>
  <si>
    <t>Fruitvale Station</t>
  </si>
  <si>
    <t>Rob McKittrick</t>
  </si>
  <si>
    <t>Waiting...</t>
  </si>
  <si>
    <t>Gregory Widen</t>
  </si>
  <si>
    <t>Action|Fantasy|Horror|Mystery|Thriller</t>
  </si>
  <si>
    <t>The Prophecy</t>
  </si>
  <si>
    <t>James Bridges</t>
  </si>
  <si>
    <t>Bright Lights, Big City</t>
  </si>
  <si>
    <t>Vanity Fair</t>
  </si>
  <si>
    <t>Mo' Better Blues</t>
  </si>
  <si>
    <t>Begin Again</t>
  </si>
  <si>
    <t>Karyn Kusama</t>
  </si>
  <si>
    <t>Jennifer's Body</t>
  </si>
  <si>
    <t>Oliver Hudson</t>
  </si>
  <si>
    <t>Black Christmas</t>
  </si>
  <si>
    <t>Mark Rosman</t>
  </si>
  <si>
    <t>Ben Feldman</t>
  </si>
  <si>
    <t>The Perfect Man</t>
  </si>
  <si>
    <t>21 Grams</t>
  </si>
  <si>
    <t>Michael Cristofer</t>
  </si>
  <si>
    <t>Original Sin</t>
  </si>
  <si>
    <t>Shekhar Kapur</t>
  </si>
  <si>
    <t>Elizabeth: The Golden Age</t>
  </si>
  <si>
    <t>Joshua Michael Stern</t>
  </si>
  <si>
    <t>Swing Vote</t>
  </si>
  <si>
    <t>Tim Hill</t>
  </si>
  <si>
    <t>Adventure|Comedy|Family|Fantasy|Music|Sci-Fi</t>
  </si>
  <si>
    <t>Josh Charles</t>
  </si>
  <si>
    <t>Muppets from Space</t>
  </si>
  <si>
    <t>Willard Huyck</t>
  </si>
  <si>
    <t>Action|Adventure|Comedy|Romance|Sci-Fi</t>
  </si>
  <si>
    <t>Lea Thompson</t>
  </si>
  <si>
    <t>Howard the Duck</t>
  </si>
  <si>
    <t>An American Haunting</t>
  </si>
  <si>
    <t>Young Adult</t>
  </si>
  <si>
    <t>A Simple Plan</t>
  </si>
  <si>
    <t>Howard Deutch</t>
  </si>
  <si>
    <t>The Whole Ten Yards</t>
  </si>
  <si>
    <t>Peter Kosminsky</t>
  </si>
  <si>
    <t>White Oleander</t>
  </si>
  <si>
    <t>Mike Howard</t>
  </si>
  <si>
    <t>The Master</t>
  </si>
  <si>
    <t>Stephan Elliott</t>
  </si>
  <si>
    <t>Jason Priestley</t>
  </si>
  <si>
    <t>Eye of the Beholder</t>
  </si>
  <si>
    <t>Trainspotting</t>
  </si>
  <si>
    <t>Mark Christopher</t>
  </si>
  <si>
    <t>Bringing Out the Dead</t>
  </si>
  <si>
    <t>Paul Feig</t>
  </si>
  <si>
    <t>Adventure|Comedy|Family|Romance</t>
  </si>
  <si>
    <t>Unaccompanied Minors</t>
  </si>
  <si>
    <t>Reba McEntire</t>
  </si>
  <si>
    <t>Tremors</t>
  </si>
  <si>
    <t>Adventure|Comedy|Crime|Drama|Family</t>
  </si>
  <si>
    <t>Baby's Day Out</t>
  </si>
  <si>
    <t>Ornella Muti</t>
  </si>
  <si>
    <t>To Rome with Love</t>
  </si>
  <si>
    <t>Jonas Elmer</t>
  </si>
  <si>
    <t>New in Town</t>
  </si>
  <si>
    <t>Catch That Kid</t>
  </si>
  <si>
    <t>Janusz Kaminski</t>
  </si>
  <si>
    <t>Lost Souls</t>
  </si>
  <si>
    <t>Carol Reed</t>
  </si>
  <si>
    <t>Drama|Family|Musical</t>
  </si>
  <si>
    <t>Oliver Reed</t>
  </si>
  <si>
    <t>Oliver!</t>
  </si>
  <si>
    <t>Wimbledon</t>
  </si>
  <si>
    <t>Go</t>
  </si>
  <si>
    <t>Crime|Horror</t>
  </si>
  <si>
    <t>The Devil's Rejects</t>
  </si>
  <si>
    <t>John Stockwell</t>
  </si>
  <si>
    <t>Crazy/Beautiful</t>
  </si>
  <si>
    <t>Serving Sara</t>
  </si>
  <si>
    <t>Jon Avnet</t>
  </si>
  <si>
    <t>88 Minutes</t>
  </si>
  <si>
    <t>Ben Younger</t>
  </si>
  <si>
    <t>Vin Diesel</t>
  </si>
  <si>
    <t>Boiler Room</t>
  </si>
  <si>
    <t>Robert Luketic</t>
  </si>
  <si>
    <t>Win a Date with Tad Hamilton!</t>
  </si>
  <si>
    <t>The Counselor</t>
  </si>
  <si>
    <t>Peter Hastings</t>
  </si>
  <si>
    <t>Comedy|Family|Music|Musical</t>
  </si>
  <si>
    <t>The Country Bears</t>
  </si>
  <si>
    <t>Rock Star</t>
  </si>
  <si>
    <t>Splice</t>
  </si>
  <si>
    <t>John 'Bud' Cardos</t>
  </si>
  <si>
    <t>Woody Strode</t>
  </si>
  <si>
    <t>Kingdom of the Spiders</t>
  </si>
  <si>
    <t>Lawrence Guterman</t>
  </si>
  <si>
    <t>Jamie Kennedy</t>
  </si>
  <si>
    <t>Son of the Mask</t>
  </si>
  <si>
    <t>Don Mancini</t>
  </si>
  <si>
    <t>Jason Flemyng</t>
  </si>
  <si>
    <t>Seed of Chucky</t>
  </si>
  <si>
    <t>Small Time Crooks</t>
  </si>
  <si>
    <t>Rushmore</t>
  </si>
  <si>
    <t>Kevin Hooks</t>
  </si>
  <si>
    <t>Action|Adventure|Crime|Drama|Romance</t>
  </si>
  <si>
    <t>Fled</t>
  </si>
  <si>
    <t>Action|Comedy|Crime|Fantasy</t>
  </si>
  <si>
    <t>Shengyi Huang</t>
  </si>
  <si>
    <t>Kung Fu Hustle</t>
  </si>
  <si>
    <t>Eastern Promises</t>
  </si>
  <si>
    <t>Boaz Yakin</t>
  </si>
  <si>
    <t>Safe</t>
  </si>
  <si>
    <t>Amanda Schull</t>
  </si>
  <si>
    <t>Center Stage</t>
  </si>
  <si>
    <t>Seventh Son</t>
  </si>
  <si>
    <t>Michael Lehmann</t>
  </si>
  <si>
    <t>Hudson Hawk</t>
  </si>
  <si>
    <t>A Most Wanted Man</t>
  </si>
  <si>
    <t>Ellory Elkayem</t>
  </si>
  <si>
    <t>Action|Comedy|Horror</t>
  </si>
  <si>
    <t>Eight Legged Freaks</t>
  </si>
  <si>
    <t>Tamra Davis</t>
  </si>
  <si>
    <t>Dave Chappelle</t>
  </si>
  <si>
    <t>Half Baked</t>
  </si>
  <si>
    <t>Inkheart</t>
  </si>
  <si>
    <t>Noel Fisher</t>
  </si>
  <si>
    <t>Max Keeble's Big Move</t>
  </si>
  <si>
    <t>The Phantom</t>
  </si>
  <si>
    <t>Extreme Measures</t>
  </si>
  <si>
    <t>Ashley Rickards</t>
  </si>
  <si>
    <t>A Haunted House 2</t>
  </si>
  <si>
    <t>Samaire Armstrong</t>
  </si>
  <si>
    <t>Just My Luck</t>
  </si>
  <si>
    <t>Boris Kodjoe</t>
  </si>
  <si>
    <t>Addicted</t>
  </si>
  <si>
    <t>David Nutter</t>
  </si>
  <si>
    <t>Disturbing Behavior</t>
  </si>
  <si>
    <t>Carter Smith</t>
  </si>
  <si>
    <t>The Ruins</t>
  </si>
  <si>
    <t>The Big Lebowski</t>
  </si>
  <si>
    <t>Antony Hoffman</t>
  </si>
  <si>
    <t>Bob Neill</t>
  </si>
  <si>
    <t>Red Planet</t>
  </si>
  <si>
    <t>Rick Famuyiwa</t>
  </si>
  <si>
    <t>Kimberly Elise</t>
  </si>
  <si>
    <t>Dope</t>
  </si>
  <si>
    <t>Phil Davis</t>
  </si>
  <si>
    <t>Notes on a Scandal</t>
  </si>
  <si>
    <t>Home for the Holidays</t>
  </si>
  <si>
    <t>Michael J. Bassett</t>
  </si>
  <si>
    <t>Adventure|Drama|Horror|Mystery|Thriller</t>
  </si>
  <si>
    <t>Silent Hill: Revelation 3D</t>
  </si>
  <si>
    <t>Christopher Nicholas Smith</t>
  </si>
  <si>
    <t>Enough Said</t>
  </si>
  <si>
    <t>Hostel: Part II</t>
  </si>
  <si>
    <t>Kevin Costner</t>
  </si>
  <si>
    <t>Action|Adventure|Drama|Sci-Fi</t>
  </si>
  <si>
    <t>The Postman</t>
  </si>
  <si>
    <t>Roger Kumble</t>
  </si>
  <si>
    <t>Furry Vengeance</t>
  </si>
  <si>
    <t>Kevin Macdonald</t>
  </si>
  <si>
    <t>Biography|Drama|History|Thriller</t>
  </si>
  <si>
    <t>The Last King of Scotland</t>
  </si>
  <si>
    <t>Action|Crime|Romance|Thriller</t>
  </si>
  <si>
    <t>Parker</t>
  </si>
  <si>
    <t>Nebraska</t>
  </si>
  <si>
    <t>Patricia Rozema</t>
  </si>
  <si>
    <t>Julia Ormond</t>
  </si>
  <si>
    <t>Kit Kittredge: An American Girl</t>
  </si>
  <si>
    <t>Gonzalo LÃ³pez-Gallego</t>
  </si>
  <si>
    <t>Warren Christie</t>
  </si>
  <si>
    <t>Apollo 18</t>
  </si>
  <si>
    <t>Jeff Schaffer</t>
  </si>
  <si>
    <t>EuroTrip</t>
  </si>
  <si>
    <t>Stephen Chbosky</t>
  </si>
  <si>
    <t>The Perks of Being a Wallflower</t>
  </si>
  <si>
    <t>Steve Jobs</t>
  </si>
  <si>
    <t>Katt Shea</t>
  </si>
  <si>
    <t>Jason London</t>
  </si>
  <si>
    <t>The Rage: Carrie 2</t>
  </si>
  <si>
    <t>Dwight H. Little</t>
  </si>
  <si>
    <t>Halloween 4: The Return of Michael Myers</t>
  </si>
  <si>
    <t>Comedy|Drama|Romance|Thriller</t>
  </si>
  <si>
    <t>Adam Sandler</t>
  </si>
  <si>
    <t>Punch-Drunk Love</t>
  </si>
  <si>
    <t>Nanette Burstein</t>
  </si>
  <si>
    <t>Rob Riggle</t>
  </si>
  <si>
    <t>Going the Distance</t>
  </si>
  <si>
    <t>Todd Phillips</t>
  </si>
  <si>
    <t>Jon Heder</t>
  </si>
  <si>
    <t>School for Scoundrels</t>
  </si>
  <si>
    <t>The Contender</t>
  </si>
  <si>
    <t>John Schultz</t>
  </si>
  <si>
    <t>Stephen Collins</t>
  </si>
  <si>
    <t>Drive Me Crazy</t>
  </si>
  <si>
    <t>Laws of Attraction</t>
  </si>
  <si>
    <t>Daniel Sackheim</t>
  </si>
  <si>
    <t>Chris Noth</t>
  </si>
  <si>
    <t>The Glass House</t>
  </si>
  <si>
    <t>Joe Dante</t>
  </si>
  <si>
    <t>Patrick Macnee</t>
  </si>
  <si>
    <t>The Howling</t>
  </si>
  <si>
    <t>Admission</t>
  </si>
  <si>
    <t>Frank Nissen</t>
  </si>
  <si>
    <t>Animation|Family|Fantasy|Mystery</t>
  </si>
  <si>
    <t>Kath Soucie</t>
  </si>
  <si>
    <t>Pooh's Heffalump Movie</t>
  </si>
  <si>
    <t>Miko Hughes</t>
  </si>
  <si>
    <t>New Nightmare</t>
  </si>
  <si>
    <t>Bradley Parker</t>
  </si>
  <si>
    <t>Jesse McCartney</t>
  </si>
  <si>
    <t>Chernobyl Diaries</t>
  </si>
  <si>
    <t>The Last Castle</t>
  </si>
  <si>
    <t>Danny Leiner</t>
  </si>
  <si>
    <t>Ethan Embry</t>
  </si>
  <si>
    <t>Harold &amp; Kumar Go to White Castle</t>
  </si>
  <si>
    <t>Mark Steven Johnson</t>
  </si>
  <si>
    <t>Simon Birch</t>
  </si>
  <si>
    <t>Leon Ichaso</t>
  </si>
  <si>
    <t>Sugar Hill</t>
  </si>
  <si>
    <t>Grace Phipps</t>
  </si>
  <si>
    <t>Fright Night</t>
  </si>
  <si>
    <t>The Four Feathers</t>
  </si>
  <si>
    <t>Tim Meadows</t>
  </si>
  <si>
    <t>Walk Hard: The Dewey Cox Story</t>
  </si>
  <si>
    <t>Babe: Pig in the City</t>
  </si>
  <si>
    <t>Niki Caro</t>
  </si>
  <si>
    <t>North Country</t>
  </si>
  <si>
    <t>127 Hours</t>
  </si>
  <si>
    <t>Sean Penn</t>
  </si>
  <si>
    <t>Into the Wild</t>
  </si>
  <si>
    <t>Dustin Hoffman</t>
  </si>
  <si>
    <t>Luke Newberry</t>
  </si>
  <si>
    <t>Quartet</t>
  </si>
  <si>
    <t>John Gatins</t>
  </si>
  <si>
    <t>A Thousand Words</t>
  </si>
  <si>
    <t>Ricky Gervais</t>
  </si>
  <si>
    <t>Jennifer Garner</t>
  </si>
  <si>
    <t>The Invention of Lying</t>
  </si>
  <si>
    <t>Action|Adventure|Crime|Thriller</t>
  </si>
  <si>
    <t>Into the Blue</t>
  </si>
  <si>
    <t>Geoffrey Arend</t>
  </si>
  <si>
    <t>Super Troopers</t>
  </si>
  <si>
    <t>Ultraviolet</t>
  </si>
  <si>
    <t>An Ideal Husband</t>
  </si>
  <si>
    <t>Action|Drama|Sport|Thriller</t>
  </si>
  <si>
    <t>The Fan</t>
  </si>
  <si>
    <t>Frost/Nixon</t>
  </si>
  <si>
    <t>Elizabeth Allen Rosenbaum</t>
  </si>
  <si>
    <t>Comedy|Family|Fantasy|Romance</t>
  </si>
  <si>
    <t>Tammin Sursok</t>
  </si>
  <si>
    <t>Aquamarine</t>
  </si>
  <si>
    <t>Asger Leth</t>
  </si>
  <si>
    <t>Robert Clohessy</t>
  </si>
  <si>
    <t>Man on a Ledge</t>
  </si>
  <si>
    <t>Best in Show</t>
  </si>
  <si>
    <t>Action|Thriller|Western</t>
  </si>
  <si>
    <t>The Quick and the Dead</t>
  </si>
  <si>
    <t>Anywhere But Here</t>
  </si>
  <si>
    <t>The Ninth Gate</t>
  </si>
  <si>
    <t>Still Alice</t>
  </si>
  <si>
    <t>Julian Jarrold</t>
  </si>
  <si>
    <t>Becoming Jane</t>
  </si>
  <si>
    <t>Mike Binder</t>
  </si>
  <si>
    <t>The Upside of Anger</t>
  </si>
  <si>
    <t>Roxanne McKee</t>
  </si>
  <si>
    <t>The Legend of Hercules</t>
  </si>
  <si>
    <t>John Bonito</t>
  </si>
  <si>
    <t>Kelly Carlson</t>
  </si>
  <si>
    <t>The Marine</t>
  </si>
  <si>
    <t>David R. Ellis</t>
  </si>
  <si>
    <t>Chris Zylka</t>
  </si>
  <si>
    <t>Shark Night 3D</t>
  </si>
  <si>
    <t>Garry Marshall</t>
  </si>
  <si>
    <t>Georgia Rule</t>
  </si>
  <si>
    <t>Haywire</t>
  </si>
  <si>
    <t>Jean-Jacques Annaud</t>
  </si>
  <si>
    <t>David Gant</t>
  </si>
  <si>
    <t>Two Brothers</t>
  </si>
  <si>
    <t>Antoine Fuqua</t>
  </si>
  <si>
    <t>Mira Sorvino</t>
  </si>
  <si>
    <t>The Replacement Killers</t>
  </si>
  <si>
    <t>John McTiernan</t>
  </si>
  <si>
    <t>Rollerball</t>
  </si>
  <si>
    <t>The Impossible</t>
  </si>
  <si>
    <t>Allen Coulter</t>
  </si>
  <si>
    <t>Robert Pattinson</t>
  </si>
  <si>
    <t>Remember Me</t>
  </si>
  <si>
    <t>Stuart Beattie</t>
  </si>
  <si>
    <t>Action|Fantasy|Sci-Fi|Thriller</t>
  </si>
  <si>
    <t>Caitlin Stasey</t>
  </si>
  <si>
    <t>I, Frankenstein</t>
  </si>
  <si>
    <t>Adrienne Shelly</t>
  </si>
  <si>
    <t>Lew Temple</t>
  </si>
  <si>
    <t>Waitress</t>
  </si>
  <si>
    <t>Gregory Hoblit</t>
  </si>
  <si>
    <t>Hart's War</t>
  </si>
  <si>
    <t>Betsy Palmer</t>
  </si>
  <si>
    <t>Friday the 13th Part 2</t>
  </si>
  <si>
    <t>Christina Milian</t>
  </si>
  <si>
    <t>Man of the House</t>
  </si>
  <si>
    <t>Dane Cook</t>
  </si>
  <si>
    <t>My Best Friend's Girl</t>
  </si>
  <si>
    <t>Jay Russell</t>
  </si>
  <si>
    <t>Drama|Family|Fantasy|Romance</t>
  </si>
  <si>
    <t>Tuck Everlasting</t>
  </si>
  <si>
    <t>John Carl Buechler</t>
  </si>
  <si>
    <t>Friday the 13th Part VII: The New Blood</t>
  </si>
  <si>
    <t>Chris Moss</t>
  </si>
  <si>
    <t>Beerfest</t>
  </si>
  <si>
    <t>Biography|Comedy|Documentary</t>
  </si>
  <si>
    <t>Nancy O'Dell</t>
  </si>
  <si>
    <t>Martin Lawrence Live: Runteldat</t>
  </si>
  <si>
    <t>George Jackson</t>
  </si>
  <si>
    <t>William Schallert</t>
  </si>
  <si>
    <t>House Party 2</t>
  </si>
  <si>
    <t>Summer of Sam</t>
  </si>
  <si>
    <t>Cursed</t>
  </si>
  <si>
    <t>Runner Runner</t>
  </si>
  <si>
    <t>Dennis Dugan</t>
  </si>
  <si>
    <t>Amanda Detmer</t>
  </si>
  <si>
    <t>Saving Silverman</t>
  </si>
  <si>
    <t>Susan Stroman</t>
  </si>
  <si>
    <t>The Producers</t>
  </si>
  <si>
    <t>Wonder Boys</t>
  </si>
  <si>
    <t>Documentary|Drama</t>
  </si>
  <si>
    <t>Pedro ArmendÃ¡riz Jr.</t>
  </si>
  <si>
    <t>Oceans</t>
  </si>
  <si>
    <t>Maurice Joyce</t>
  </si>
  <si>
    <t>Frank Welker</t>
  </si>
  <si>
    <t>Doug's 1st Movie</t>
  </si>
  <si>
    <t>Alden Ehrenreich</t>
  </si>
  <si>
    <t>Beautiful Creatures</t>
  </si>
  <si>
    <t>Gary Chapman</t>
  </si>
  <si>
    <t>Adventure|Animation|Comedy|Family|War</t>
  </si>
  <si>
    <t>Valiant</t>
  </si>
  <si>
    <t>Tom McLoughlin</t>
  </si>
  <si>
    <t>Jason Lives: Friday the 13th Part VI</t>
  </si>
  <si>
    <t>Timeline</t>
  </si>
  <si>
    <t>David Bowers</t>
  </si>
  <si>
    <t>Action|Animation|Comedy|Family|Sci-Fi</t>
  </si>
  <si>
    <t>Astro Boy</t>
  </si>
  <si>
    <t>The Life of David Gale</t>
  </si>
  <si>
    <t>Reign Over Me</t>
  </si>
  <si>
    <t>Rob Marshall</t>
  </si>
  <si>
    <t>Fergie</t>
  </si>
  <si>
    <t>Nine</t>
  </si>
  <si>
    <t>Allen Hughes</t>
  </si>
  <si>
    <t>Alona Tal</t>
  </si>
  <si>
    <t>Broken City</t>
  </si>
  <si>
    <t>Michael Tollin</t>
  </si>
  <si>
    <t>Summer Catch</t>
  </si>
  <si>
    <t>Costas Mandylor</t>
  </si>
  <si>
    <t>The Pledge</t>
  </si>
  <si>
    <t>Action|Crime|Fantasy|Thriller</t>
  </si>
  <si>
    <t>The Spirit</t>
  </si>
  <si>
    <t>Homefront</t>
  </si>
  <si>
    <t>Mikael Salomon</t>
  </si>
  <si>
    <t>Hard Rain</t>
  </si>
  <si>
    <t>Comedy|Fantasy|Horror|Romance</t>
  </si>
  <si>
    <t>John Witherspoon</t>
  </si>
  <si>
    <t>Vampire in Brooklyn</t>
  </si>
  <si>
    <t>Jean-FranÃ§ois Richet</t>
  </si>
  <si>
    <t>Assault on Precinct 13</t>
  </si>
  <si>
    <t>Kris Isacsson</t>
  </si>
  <si>
    <t>Down to You</t>
  </si>
  <si>
    <t>Alan Shapiro</t>
  </si>
  <si>
    <t>Paul Hogan</t>
  </si>
  <si>
    <t>Flipper</t>
  </si>
  <si>
    <t>Harold Ramis</t>
  </si>
  <si>
    <t>Multiplicity</t>
  </si>
  <si>
    <t>Ken Kwapis</t>
  </si>
  <si>
    <t>Ted Danson</t>
  </si>
  <si>
    <t>Big Miracle</t>
  </si>
  <si>
    <t>Juan JosÃ© Campanella</t>
  </si>
  <si>
    <t>The Secret in Their Eyes</t>
  </si>
  <si>
    <t>Leighton Meester</t>
  </si>
  <si>
    <t>Country Strong</t>
  </si>
  <si>
    <t>Official site</t>
  </si>
  <si>
    <t>Sheryl Lee</t>
  </si>
  <si>
    <t>Vampires</t>
  </si>
  <si>
    <t>Our Family Wedding</t>
  </si>
  <si>
    <t>Action Jackson</t>
  </si>
  <si>
    <t>Jim Sonzero</t>
  </si>
  <si>
    <t>Pulse</t>
  </si>
  <si>
    <t>Premium Rush</t>
  </si>
  <si>
    <t>Brick Mansions</t>
  </si>
  <si>
    <t>Harold Becker</t>
  </si>
  <si>
    <t>City Hall</t>
  </si>
  <si>
    <t>Bobbie Phillips</t>
  </si>
  <si>
    <t>Showgirls</t>
  </si>
  <si>
    <t>Action|Adventure|Romance</t>
  </si>
  <si>
    <t>The Three Musketeers</t>
  </si>
  <si>
    <t>A Prairie Home Companion</t>
  </si>
  <si>
    <t>Robert Ben Garant</t>
  </si>
  <si>
    <t>Wendi McLendon-Covey</t>
  </si>
  <si>
    <t>Reno 911!: Miami</t>
  </si>
  <si>
    <t>Jamie Blanks</t>
  </si>
  <si>
    <t>Valentine</t>
  </si>
  <si>
    <t>Gary Ross</t>
  </si>
  <si>
    <t>Action|Biography|Drama|History|War</t>
  </si>
  <si>
    <t>Free State of Jones</t>
  </si>
  <si>
    <t>King Vidor</t>
  </si>
  <si>
    <t>Duel in the Sun</t>
  </si>
  <si>
    <t>John Gray</t>
  </si>
  <si>
    <t>The Glimmer Man</t>
  </si>
  <si>
    <t>Nick Hurran</t>
  </si>
  <si>
    <t>Little Black Book</t>
  </si>
  <si>
    <t>Tony Nappo</t>
  </si>
  <si>
    <t>Land of the Dead</t>
  </si>
  <si>
    <t>Gamer</t>
  </si>
  <si>
    <t>Andrew Davis</t>
  </si>
  <si>
    <t>Chain Reaction</t>
  </si>
  <si>
    <t>Peter Atencio</t>
  </si>
  <si>
    <t>Nia Long</t>
  </si>
  <si>
    <t>Keanu</t>
  </si>
  <si>
    <t>Boys and Girls</t>
  </si>
  <si>
    <t>Callie Khouri</t>
  </si>
  <si>
    <t>Mad Money</t>
  </si>
  <si>
    <t>Robert Duvall</t>
  </si>
  <si>
    <t>John Beasley</t>
  </si>
  <si>
    <t>The Apostle</t>
  </si>
  <si>
    <t>Joseph Sargent</t>
  </si>
  <si>
    <t>Judith Barsi</t>
  </si>
  <si>
    <t>Jaws: The Revenge</t>
  </si>
  <si>
    <t>Keisha Castle-Hughes</t>
  </si>
  <si>
    <t>Whale Rider</t>
  </si>
  <si>
    <t>Harold Cronk</t>
  </si>
  <si>
    <t>Benjamin A. Onyango</t>
  </si>
  <si>
    <t>God's Not Dead 2</t>
  </si>
  <si>
    <t>Martin Weisz</t>
  </si>
  <si>
    <t>Jeff Kober</t>
  </si>
  <si>
    <t>The Hills Have Eyes II</t>
  </si>
  <si>
    <t>Lisa Cholodenko</t>
  </si>
  <si>
    <t>The Kids Are All Right</t>
  </si>
  <si>
    <t>Steve Carr</t>
  </si>
  <si>
    <t>Erick Avari</t>
  </si>
  <si>
    <t>Paul Blart: Mall Cop</t>
  </si>
  <si>
    <t>Annabel Jankel</t>
  </si>
  <si>
    <t>Adventure|Comedy|Family|Fantasy|Sci-Fi</t>
  </si>
  <si>
    <t>Super Mario Bros.</t>
  </si>
  <si>
    <t>Shorts</t>
  </si>
  <si>
    <t>Adventure|Animation|Comedy|Family|Fantasy|Sci-Fi</t>
  </si>
  <si>
    <t>Looney Tunes: Back in Action</t>
  </si>
  <si>
    <t>A Room with a View</t>
  </si>
  <si>
    <t>Chris Carter</t>
  </si>
  <si>
    <t>Mitch Pileggi</t>
  </si>
  <si>
    <t>The X Files: I Want to Believe</t>
  </si>
  <si>
    <t>Cameron Crowe</t>
  </si>
  <si>
    <t>Aloha</t>
  </si>
  <si>
    <t>Flicka</t>
  </si>
  <si>
    <t>Adventure|Animation|Comedy|Crime|Family</t>
  </si>
  <si>
    <t>Fantastic Mr. Fox</t>
  </si>
  <si>
    <t>Guy Hamilton</t>
  </si>
  <si>
    <t>The Man with the Golden Gun</t>
  </si>
  <si>
    <t>Walt Becker</t>
  </si>
  <si>
    <t>Van Wilder: Party Liaison</t>
  </si>
  <si>
    <t>John Moore</t>
  </si>
  <si>
    <t>Flight of the Phoenix</t>
  </si>
  <si>
    <t>Antwone Fisher</t>
  </si>
  <si>
    <t>Ernest R. Dickerson</t>
  </si>
  <si>
    <t>Tales from the Crypt: Demon Knight</t>
  </si>
  <si>
    <t>Paul Haggis</t>
  </si>
  <si>
    <t>The Next Three Days</t>
  </si>
  <si>
    <t>Illeana Douglas</t>
  </si>
  <si>
    <t>Stir of Echoes</t>
  </si>
  <si>
    <t>Joseph Kahn</t>
  </si>
  <si>
    <t>Torque</t>
  </si>
  <si>
    <t>John Erick Dowdle</t>
  </si>
  <si>
    <t>As Above, So Below</t>
  </si>
  <si>
    <t>To Die For</t>
  </si>
  <si>
    <t>Crime|Documentary|Drama</t>
  </si>
  <si>
    <t>Bowling for Columbine</t>
  </si>
  <si>
    <t>Jim Sheridan</t>
  </si>
  <si>
    <t>Dream House</t>
  </si>
  <si>
    <t>Danny Steinmann</t>
  </si>
  <si>
    <t>Tiffany Helm</t>
  </si>
  <si>
    <t>Friday the 13th: A New Beginning</t>
  </si>
  <si>
    <t>Steven Bauer</t>
  </si>
  <si>
    <t>Raising Cain</t>
  </si>
  <si>
    <t>Colin Strause</t>
  </si>
  <si>
    <t>David Zayas</t>
  </si>
  <si>
    <t>Skyline</t>
  </si>
  <si>
    <t>Jamie Lee Curtis</t>
  </si>
  <si>
    <t>The Fog</t>
  </si>
  <si>
    <t>Simon Wells</t>
  </si>
  <si>
    <t>Action|Adventure|Animation|Comedy|Family|Sci-Fi</t>
  </si>
  <si>
    <t>Elisabeth Harnois</t>
  </si>
  <si>
    <t>Mars Needs Moms</t>
  </si>
  <si>
    <t>The Place Beyond the Pines</t>
  </si>
  <si>
    <t>Action|Adventure|Drama|Romance|Western</t>
  </si>
  <si>
    <t>Quigley Down Under</t>
  </si>
  <si>
    <t>Action|Adventure|Comedy|Crime|Music|Mystery</t>
  </si>
  <si>
    <t>Lauren Holly</t>
  </si>
  <si>
    <t>The Adventures of Ford Fairlane</t>
  </si>
  <si>
    <t>Chris Gorak</t>
  </si>
  <si>
    <t>The Darkest Hour</t>
  </si>
  <si>
    <t>John Ottman</t>
  </si>
  <si>
    <t>Loretta Devine</t>
  </si>
  <si>
    <t>Urban Legends: Final Cut</t>
  </si>
  <si>
    <t>Roger Christian</t>
  </si>
  <si>
    <t>Richard Tyson</t>
  </si>
  <si>
    <t>Battlefield Earth</t>
  </si>
  <si>
    <t>Brian Percival</t>
  </si>
  <si>
    <t>The Book Thief</t>
  </si>
  <si>
    <t>Adventure|Drama|History</t>
  </si>
  <si>
    <t>The Right Stuff</t>
  </si>
  <si>
    <t>Nat Faxon</t>
  </si>
  <si>
    <t>The Way Way Back</t>
  </si>
  <si>
    <t>He Got Game</t>
  </si>
  <si>
    <t>Your Highness</t>
  </si>
  <si>
    <t>David E. Talbert</t>
  </si>
  <si>
    <t>Baggage Claim</t>
  </si>
  <si>
    <t>Black or White</t>
  </si>
  <si>
    <t>Mud</t>
  </si>
  <si>
    <t>Justin Zackham</t>
  </si>
  <si>
    <t>The Big Wedding</t>
  </si>
  <si>
    <t>Charles Stone III</t>
  </si>
  <si>
    <t>Mr 3000</t>
  </si>
  <si>
    <t>Aimee Garcia</t>
  </si>
  <si>
    <t>A Lot Like Love</t>
  </si>
  <si>
    <t>Joy Ride</t>
  </si>
  <si>
    <t>Stephen Daldry</t>
  </si>
  <si>
    <t>Julie Walters</t>
  </si>
  <si>
    <t>Billy Elliot</t>
  </si>
  <si>
    <t>Gordon Chan</t>
  </si>
  <si>
    <t>Action|Comedy|Fantasy</t>
  </si>
  <si>
    <t>The Medallion</t>
  </si>
  <si>
    <t>Lena Olin</t>
  </si>
  <si>
    <t>Darkness</t>
  </si>
  <si>
    <t>Stephen Hopkins</t>
  </si>
  <si>
    <t>Fantasy|Horror|Romance|Thriller</t>
  </si>
  <si>
    <t>Lisa Wilcox</t>
  </si>
  <si>
    <t>A Nightmare on Elm Street 5: The Dream Child</t>
  </si>
  <si>
    <t>Nowhere to Run</t>
  </si>
  <si>
    <t>Jeremy Leven</t>
  </si>
  <si>
    <t>Don Juan DeMarco</t>
  </si>
  <si>
    <t>Crime|Drama|Music</t>
  </si>
  <si>
    <t>Isaac Hayes</t>
  </si>
  <si>
    <t>Hustle &amp; Flow</t>
  </si>
  <si>
    <t>Victor Fleming</t>
  </si>
  <si>
    <t>Margaret Hamilton</t>
  </si>
  <si>
    <t>The Wizard of Oz</t>
  </si>
  <si>
    <t>Two Can Play That Game</t>
  </si>
  <si>
    <t>Spike Jonze</t>
  </si>
  <si>
    <t>Adaptation.</t>
  </si>
  <si>
    <t>Mike Bigelow</t>
  </si>
  <si>
    <t>Carlos Ponce</t>
  </si>
  <si>
    <t>Deuce Bigalow: European Gigolo</t>
  </si>
  <si>
    <t>Peter Segal</t>
  </si>
  <si>
    <t>My Fellow Americans</t>
  </si>
  <si>
    <t>At First Sight</t>
  </si>
  <si>
    <t>Dean Israelite</t>
  </si>
  <si>
    <t>Gary Weeks</t>
  </si>
  <si>
    <t>Project Almanac</t>
  </si>
  <si>
    <t>The Borrowers</t>
  </si>
  <si>
    <t>Edtv</t>
  </si>
  <si>
    <t>John Lee Hancock</t>
  </si>
  <si>
    <t>Drama|History|War|Western</t>
  </si>
  <si>
    <t>The Alamo</t>
  </si>
  <si>
    <t>City by the Sea</t>
  </si>
  <si>
    <t>Patton Oswalt</t>
  </si>
  <si>
    <t>Magnolia</t>
  </si>
  <si>
    <t>Kelsey Grammer</t>
  </si>
  <si>
    <t>Fame</t>
  </si>
  <si>
    <t>Philip G. Atwell</t>
  </si>
  <si>
    <t>Lucky Number Slevin</t>
  </si>
  <si>
    <t>The Black Dahlia</t>
  </si>
  <si>
    <t>Don Scardino</t>
  </si>
  <si>
    <t>The Incredible Burt Wonderstone</t>
  </si>
  <si>
    <t>Ivan Reitman</t>
  </si>
  <si>
    <t>Rainn Wilson</t>
  </si>
  <si>
    <t>My Super Ex-Girlfriend</t>
  </si>
  <si>
    <t>Mathieu Kassovitz</t>
  </si>
  <si>
    <t>Babylon A.D.</t>
  </si>
  <si>
    <t>Much Ado About Nothing</t>
  </si>
  <si>
    <t>Frederik Du Chau</t>
  </si>
  <si>
    <t>Adventure|Animation|Comedy|Drama|Family|Fantasy|Musical</t>
  </si>
  <si>
    <t>The Magic Sword: Quest for Camelot</t>
  </si>
  <si>
    <t>Sam Weisman</t>
  </si>
  <si>
    <t>Kevin Grevioux</t>
  </si>
  <si>
    <t>Dickie Roberts: Former Child Star</t>
  </si>
  <si>
    <t>Don Bluth</t>
  </si>
  <si>
    <t>Titan A.E.</t>
  </si>
  <si>
    <t>Travis Cluff</t>
  </si>
  <si>
    <t>Pfeifer Brown</t>
  </si>
  <si>
    <t>The Gallows</t>
  </si>
  <si>
    <t>John Pasquin</t>
  </si>
  <si>
    <t>Joe Somebody</t>
  </si>
  <si>
    <t>Peter R. Hunt</t>
  </si>
  <si>
    <t>Telly Savalas</t>
  </si>
  <si>
    <t>On Her Majesty's Secret Service</t>
  </si>
  <si>
    <t>Jonathan Demme</t>
  </si>
  <si>
    <t>Drama|History|Horror</t>
  </si>
  <si>
    <t>Oprah Winfrey</t>
  </si>
  <si>
    <t>Beloved</t>
  </si>
  <si>
    <t>Comedy|Drama|Fantasy</t>
  </si>
  <si>
    <t>Being John Malkovich</t>
  </si>
  <si>
    <t>Revolutionary Road</t>
  </si>
  <si>
    <t>Rounders</t>
  </si>
  <si>
    <t>Ella Enchanted</t>
  </si>
  <si>
    <t>Brandon Camp</t>
  </si>
  <si>
    <t>Love Happens</t>
  </si>
  <si>
    <t>The Remains of the Day</t>
  </si>
  <si>
    <t>Wally Pfister</t>
  </si>
  <si>
    <t>Drama|Mystery|Romance|Sci-Fi|Thriller</t>
  </si>
  <si>
    <t>Transcendence</t>
  </si>
  <si>
    <t>Paul Hunter</t>
  </si>
  <si>
    <t>Bulletproof Monk</t>
  </si>
  <si>
    <t>Ice Cube</t>
  </si>
  <si>
    <t>The Players Club</t>
  </si>
  <si>
    <t>Alister Grierson</t>
  </si>
  <si>
    <t>Sanctum</t>
  </si>
  <si>
    <t>William Brent Bell</t>
  </si>
  <si>
    <t>Stay Alive</t>
  </si>
  <si>
    <t>Match Point</t>
  </si>
  <si>
    <t>Brad Bird</t>
  </si>
  <si>
    <t>Action|Adventure|Animation|Comedy|Drama|Family|Sci-Fi</t>
  </si>
  <si>
    <t>The Iron Giant</t>
  </si>
  <si>
    <t>Monte Carlo</t>
  </si>
  <si>
    <t>Hungary</t>
  </si>
  <si>
    <t>Carl Franklin</t>
  </si>
  <si>
    <t>One True Thing</t>
  </si>
  <si>
    <t>Vicky Cristina Barcelona</t>
  </si>
  <si>
    <t>Sasha Roiz</t>
  </si>
  <si>
    <t>Pompeii</t>
  </si>
  <si>
    <t>Action|Adventure|Comedy|Family|Romance|Sci-Fi</t>
  </si>
  <si>
    <t>Agent Cody Banks 2: Destination London</t>
  </si>
  <si>
    <t>George Tillman Jr.</t>
  </si>
  <si>
    <t>Dwayne Johnson</t>
  </si>
  <si>
    <t>Faster</t>
  </si>
  <si>
    <t>Bryan Singer</t>
  </si>
  <si>
    <t>The Usual Suspects</t>
  </si>
  <si>
    <t>The Covenant</t>
  </si>
  <si>
    <t>Kasia Smutniak</t>
  </si>
  <si>
    <t>From Paris with Love</t>
  </si>
  <si>
    <t>John Frankenheimer</t>
  </si>
  <si>
    <t>Action|Adventure|Crime|Drama|Family|Fantasy|Romance|Thriller</t>
  </si>
  <si>
    <t>Reindeer Games</t>
  </si>
  <si>
    <t>Endless Love</t>
  </si>
  <si>
    <t>Terry George</t>
  </si>
  <si>
    <t>Hotel Rwanda</t>
  </si>
  <si>
    <t>Sylvain White</t>
  </si>
  <si>
    <t>The Losers</t>
  </si>
  <si>
    <t>Action|Comedy|Mystery</t>
  </si>
  <si>
    <t>Bill Bailey</t>
  </si>
  <si>
    <t>Hot Fuzz</t>
  </si>
  <si>
    <t>William Wyler</t>
  </si>
  <si>
    <t>Myrna Loy</t>
  </si>
  <si>
    <t>The Best Years of Our Lives</t>
  </si>
  <si>
    <t>Rob Pritts</t>
  </si>
  <si>
    <t>Vincent Pastore</t>
  </si>
  <si>
    <t>Corky Romano</t>
  </si>
  <si>
    <t>Jody Hill</t>
  </si>
  <si>
    <t>Collette Wolfe</t>
  </si>
  <si>
    <t>Observe and Report</t>
  </si>
  <si>
    <t>Frank Coraci</t>
  </si>
  <si>
    <t>Around the World in 80 Days</t>
  </si>
  <si>
    <t>The Life Aquatic with Steve Zissou</t>
  </si>
  <si>
    <t>Troy Nixey</t>
  </si>
  <si>
    <t>Bailee Madison</t>
  </si>
  <si>
    <t>Don't Be Afraid of the Dark</t>
  </si>
  <si>
    <t>Luis Mandoki</t>
  </si>
  <si>
    <t>Sonia Braga</t>
  </si>
  <si>
    <t>Angel Eyes</t>
  </si>
  <si>
    <t>Brett Leonard</t>
  </si>
  <si>
    <t>Virtuosity</t>
  </si>
  <si>
    <t>Adventure|Comedy|Drama|Family</t>
  </si>
  <si>
    <t>The Adventures of Huck Finn</t>
  </si>
  <si>
    <t>Tomas Alfredson</t>
  </si>
  <si>
    <t>Tinker Tailor Soldier Spy</t>
  </si>
  <si>
    <t>Lord of War</t>
  </si>
  <si>
    <t>Clerks II</t>
  </si>
  <si>
    <t>Hearts in Atlantis</t>
  </si>
  <si>
    <t>Brian Levant</t>
  </si>
  <si>
    <t>The Spy Next Door</t>
  </si>
  <si>
    <t>Hoffa</t>
  </si>
  <si>
    <t>Penny Marshall</t>
  </si>
  <si>
    <t>Renaissance Man</t>
  </si>
  <si>
    <t>Drama|Fantasy|Musical|Romance</t>
  </si>
  <si>
    <t>Across the Universe</t>
  </si>
  <si>
    <t>Mark Pellington</t>
  </si>
  <si>
    <t>Arlington Road</t>
  </si>
  <si>
    <t>John Herzfeld</t>
  </si>
  <si>
    <t>15 Minutes</t>
  </si>
  <si>
    <t>Salim Akil</t>
  </si>
  <si>
    <t>Sparkle</t>
  </si>
  <si>
    <t>Elektra</t>
  </si>
  <si>
    <t>Judith Chapman</t>
  </si>
  <si>
    <t>The Sweetest Thing</t>
  </si>
  <si>
    <t>Don Jon</t>
  </si>
  <si>
    <t>Sling Blade</t>
  </si>
  <si>
    <t>Louis Leterrier</t>
  </si>
  <si>
    <t>Unleashed</t>
  </si>
  <si>
    <t>Sicko</t>
  </si>
  <si>
    <t>Charles Martin Smith</t>
  </si>
  <si>
    <t>Air Bud</t>
  </si>
  <si>
    <t>Peter Gallagher</t>
  </si>
  <si>
    <t>Sex, Lies, and Videotape</t>
  </si>
  <si>
    <t>Waking Ned Devine</t>
  </si>
  <si>
    <t>Thank You for Smoking</t>
  </si>
  <si>
    <t>Robert Shaw</t>
  </si>
  <si>
    <t>From Russia with Love</t>
  </si>
  <si>
    <t>Our Idiot Brother</t>
  </si>
  <si>
    <t>Action|Drama|Sport</t>
  </si>
  <si>
    <t>Never Back Down</t>
  </si>
  <si>
    <t>Christine Taylor</t>
  </si>
  <si>
    <t>The Craft</t>
  </si>
  <si>
    <t>Kingpin</t>
  </si>
  <si>
    <t>Luke Bracey</t>
  </si>
  <si>
    <t>The November Man</t>
  </si>
  <si>
    <t>Action|Adventure|Biography|Drama|History|Thriller</t>
  </si>
  <si>
    <t>In the Heart of the Sea</t>
  </si>
  <si>
    <t>Billy Wilder</t>
  </si>
  <si>
    <t>Nehemiah Persoff</t>
  </si>
  <si>
    <t>Some Like It Hot</t>
  </si>
  <si>
    <t>Michael Anderson</t>
  </si>
  <si>
    <t>Farrah Fawcett</t>
  </si>
  <si>
    <t>Logan's Run</t>
  </si>
  <si>
    <t>Piranha 3D</t>
  </si>
  <si>
    <t>Grindhouse</t>
  </si>
  <si>
    <t>Rob Minkoff</t>
  </si>
  <si>
    <t>The Forbidden Kingdom</t>
  </si>
  <si>
    <t>The Wood</t>
  </si>
  <si>
    <t>Adventure|Biography|Crime|Drama|Western</t>
  </si>
  <si>
    <t>Wyatt Earp</t>
  </si>
  <si>
    <t>Anthony Bell</t>
  </si>
  <si>
    <t>Adventure|Animation|Comedy|Family|Romance</t>
  </si>
  <si>
    <t>Kevin Sussman</t>
  </si>
  <si>
    <t>Alpha and Omega</t>
  </si>
  <si>
    <t>Midnight in the Garden of Good and Evil</t>
  </si>
  <si>
    <t>Gary McKendry</t>
  </si>
  <si>
    <t>Killer Elite</t>
  </si>
  <si>
    <t>The Reaping</t>
  </si>
  <si>
    <t>Mikael HÃ¥fstrÃ¶m</t>
  </si>
  <si>
    <t>Action|Crime|Mystery|Sci-Fi|Thriller</t>
  </si>
  <si>
    <t>Escape Plan</t>
  </si>
  <si>
    <t>Robert Eggers</t>
  </si>
  <si>
    <t>The Witch</t>
  </si>
  <si>
    <t>Nurse Betty</t>
  </si>
  <si>
    <t>Pat O'Connor</t>
  </si>
  <si>
    <t>Sweet November</t>
  </si>
  <si>
    <t>Malese Jow</t>
  </si>
  <si>
    <t>Aliens in the Attic</t>
  </si>
  <si>
    <t>Dan Cutforth</t>
  </si>
  <si>
    <t>Lexie Contursi</t>
  </si>
  <si>
    <t>Katy Perry: Part of Me</t>
  </si>
  <si>
    <t>Escape from New York</t>
  </si>
  <si>
    <t>Jersey Girl</t>
  </si>
  <si>
    <t>Chris Rock</t>
  </si>
  <si>
    <t>Top Five</t>
  </si>
  <si>
    <t>The Transporter</t>
  </si>
  <si>
    <t>Joss Whedon</t>
  </si>
  <si>
    <t>Serenity</t>
  </si>
  <si>
    <t>Can't Hardly Wait</t>
  </si>
  <si>
    <t>Ellar Coltrane</t>
  </si>
  <si>
    <t>Boyhood</t>
  </si>
  <si>
    <t>Escape from L.A.</t>
  </si>
  <si>
    <t>Alex Garland</t>
  </si>
  <si>
    <t>Elina Alminas</t>
  </si>
  <si>
    <t>Ex Machina</t>
  </si>
  <si>
    <t>The International</t>
  </si>
  <si>
    <t>Olatunde Osunsanmi</t>
  </si>
  <si>
    <t>The Fourth Kind</t>
  </si>
  <si>
    <t>Dougray Scott</t>
  </si>
  <si>
    <t>Dark Water</t>
  </si>
  <si>
    <t>Kevin Bray</t>
  </si>
  <si>
    <t>Mike Epps</t>
  </si>
  <si>
    <t>All About the Benjamins</t>
  </si>
  <si>
    <t>W.</t>
  </si>
  <si>
    <t>John Madden</t>
  </si>
  <si>
    <t>Drama|Music|Romance|War</t>
  </si>
  <si>
    <t>Captain Corelli's Mandolin</t>
  </si>
  <si>
    <t>Christopher Nolan</t>
  </si>
  <si>
    <t>Memento</t>
  </si>
  <si>
    <t>Her</t>
  </si>
  <si>
    <t>Adventure|Animation|Comedy|Drama|Family|Musical</t>
  </si>
  <si>
    <t>Phil Vischer</t>
  </si>
  <si>
    <t>Jonah: A VeggieTales Movie</t>
  </si>
  <si>
    <t>Comedy|Crime|Family|Mystery|Romance|Thriller</t>
  </si>
  <si>
    <t>Kay Panabaker</t>
  </si>
  <si>
    <t>Nancy Drew</t>
  </si>
  <si>
    <t>Adventure|Comedy|Crime</t>
  </si>
  <si>
    <t>Jere Burns</t>
  </si>
  <si>
    <t>Crocodile Dundee in Los Angeles</t>
  </si>
  <si>
    <t>Frank Darabont</t>
  </si>
  <si>
    <t>The Mist</t>
  </si>
  <si>
    <t>Francis Ford Coppola</t>
  </si>
  <si>
    <t>Tom Cruise</t>
  </si>
  <si>
    <t>The Outsiders</t>
  </si>
  <si>
    <t>Damien Dante Wayans</t>
  </si>
  <si>
    <t>Action|Comedy|Music</t>
  </si>
  <si>
    <t>Damon Wayans Jr.</t>
  </si>
  <si>
    <t>Dance Flick</t>
  </si>
  <si>
    <t>Desperado</t>
  </si>
  <si>
    <t>Jon Lucas</t>
  </si>
  <si>
    <t>21 &amp; Over</t>
  </si>
  <si>
    <t>Andy Fickman</t>
  </si>
  <si>
    <t>You Again</t>
  </si>
  <si>
    <t>Crime|Fantasy|Horror</t>
  </si>
  <si>
    <t>From Dusk Till Dawn</t>
  </si>
  <si>
    <t>Frida</t>
  </si>
  <si>
    <t>David Gelb</t>
  </si>
  <si>
    <t>The Lazarus Effect</t>
  </si>
  <si>
    <t>That Thing You Do!</t>
  </si>
  <si>
    <t>Shadowlands</t>
  </si>
  <si>
    <t>Ã†on Flux</t>
  </si>
  <si>
    <t>Rob Cohen</t>
  </si>
  <si>
    <t>Alex Cross</t>
  </si>
  <si>
    <t>Superhero Movie</t>
  </si>
  <si>
    <t>The Cotton Club</t>
  </si>
  <si>
    <t>Masayuki Ochiai</t>
  </si>
  <si>
    <t>James Kyson</t>
  </si>
  <si>
    <t>Shutter</t>
  </si>
  <si>
    <t>Scott Frank</t>
  </si>
  <si>
    <t>A Walk Among the Tombstones</t>
  </si>
  <si>
    <t>Des McAnuff</t>
  </si>
  <si>
    <t>The Adventures of Rocky &amp; Bullwinkle</t>
  </si>
  <si>
    <t>The World's End</t>
  </si>
  <si>
    <t>The Descent</t>
  </si>
  <si>
    <t>Tom Gormican</t>
  </si>
  <si>
    <t>Mackenzie Davis</t>
  </si>
  <si>
    <t>That Awkward Moment</t>
  </si>
  <si>
    <t>Sunny Mabrey</t>
  </si>
  <si>
    <t>xXx: State of the Union</t>
  </si>
  <si>
    <t>Troy Miller</t>
  </si>
  <si>
    <t>Elden Henson</t>
  </si>
  <si>
    <t>Dumb and Dumberer: When Harry Met Lloyd</t>
  </si>
  <si>
    <t>Sierra McCormick</t>
  </si>
  <si>
    <t>Ramona and Beezus</t>
  </si>
  <si>
    <t>F. Gary Gray</t>
  </si>
  <si>
    <t>A Man Apart</t>
  </si>
  <si>
    <t>Blood Work</t>
  </si>
  <si>
    <t>The Wrestler</t>
  </si>
  <si>
    <t>Jessie Nelson</t>
  </si>
  <si>
    <t>Love the Coopers</t>
  </si>
  <si>
    <t>Patrick Gilmore</t>
  </si>
  <si>
    <t>Adventure|Animation|Comedy|Drama|Family|Fantasy|Romance</t>
  </si>
  <si>
    <t>Sinbad: Legend of the Seven Seas</t>
  </si>
  <si>
    <t>Boogie Nights</t>
  </si>
  <si>
    <t>Richard Wilson</t>
  </si>
  <si>
    <t>A Passage to India</t>
  </si>
  <si>
    <t>Conan the Destroyer</t>
  </si>
  <si>
    <t>Julie Anne Robinson</t>
  </si>
  <si>
    <t>Action|Comedy|Crime|Romance|Thriller</t>
  </si>
  <si>
    <t>One for the Money</t>
  </si>
  <si>
    <t>Street Kings</t>
  </si>
  <si>
    <t>Joe Berlinger</t>
  </si>
  <si>
    <t>Adventure|Fantasy|Horror|Mystery|Thriller</t>
  </si>
  <si>
    <t>Kim Director</t>
  </si>
  <si>
    <t>Book of Shadows: Blair Witch 2</t>
  </si>
  <si>
    <t>Jaume Collet-Serra</t>
  </si>
  <si>
    <t>Run All Night</t>
  </si>
  <si>
    <t>Comedy|Drama|Romance|Sci-Fi</t>
  </si>
  <si>
    <t>Blast from the Past</t>
  </si>
  <si>
    <t>A Nightmare on Elm Street</t>
  </si>
  <si>
    <t>Warren Beatty</t>
  </si>
  <si>
    <t>Bulworth</t>
  </si>
  <si>
    <t>Basic</t>
  </si>
  <si>
    <t>Bronwen Hughes</t>
  </si>
  <si>
    <t>Harriet the Spy</t>
  </si>
  <si>
    <t>Jason Zada</t>
  </si>
  <si>
    <t>Eoin Macken</t>
  </si>
  <si>
    <t>The Forest</t>
  </si>
  <si>
    <t>Ethan Maniquis</t>
  </si>
  <si>
    <t>Machete</t>
  </si>
  <si>
    <t>Event Horizon</t>
  </si>
  <si>
    <t>Action|Adventure|Romance|Sci-Fi|Thriller</t>
  </si>
  <si>
    <t>J.D. Evermore</t>
  </si>
  <si>
    <t>The Host</t>
  </si>
  <si>
    <t>Stephen J. Anderson</t>
  </si>
  <si>
    <t>Adventure|Animation|Comedy|Family|Musical</t>
  </si>
  <si>
    <t>Winnie the Pooh</t>
  </si>
  <si>
    <t>The Best of Me</t>
  </si>
  <si>
    <t>Garden State</t>
  </si>
  <si>
    <t>The Other Boleyn Girl</t>
  </si>
  <si>
    <t>Edward Zwick</t>
  </si>
  <si>
    <t>Glory</t>
  </si>
  <si>
    <t>Orlando Bloom</t>
  </si>
  <si>
    <t>Elizabethtown</t>
  </si>
  <si>
    <t>Eric Valette</t>
  </si>
  <si>
    <t>Johnny Lewis</t>
  </si>
  <si>
    <t>One Missed Call</t>
  </si>
  <si>
    <t>Diane English</t>
  </si>
  <si>
    <t>Jada Pinkett Smith</t>
  </si>
  <si>
    <t>The Women</t>
  </si>
  <si>
    <t>Rush</t>
  </si>
  <si>
    <t>Rick Friedberg</t>
  </si>
  <si>
    <t>Hulk Hogan</t>
  </si>
  <si>
    <t>Spy Hard</t>
  </si>
  <si>
    <t>Blade Runner</t>
  </si>
  <si>
    <t>Kirk Wong</t>
  </si>
  <si>
    <t>Bokeem Woodbine</t>
  </si>
  <si>
    <t>The Big Hit</t>
  </si>
  <si>
    <t>The Musketeer</t>
  </si>
  <si>
    <t>The Story of Us</t>
  </si>
  <si>
    <t>Joe Dirt</t>
  </si>
  <si>
    <t>Cloud Atlas</t>
  </si>
  <si>
    <t>Comedy|Crime|Family|Sci-Fi</t>
  </si>
  <si>
    <t>Baby Geniuses</t>
  </si>
  <si>
    <t>Brooklyn's Finest</t>
  </si>
  <si>
    <t>Adventure|Drama|War</t>
  </si>
  <si>
    <t>William Holden</t>
  </si>
  <si>
    <t>The Bridge on the River Kwai</t>
  </si>
  <si>
    <t>High Fidelity</t>
  </si>
  <si>
    <t>Brian Henson</t>
  </si>
  <si>
    <t>Comedy|Drama|Family|Fantasy|Musical</t>
  </si>
  <si>
    <t>Steven Mackintosh</t>
  </si>
  <si>
    <t>The Muppet Christmas Carol</t>
  </si>
  <si>
    <t>Sterling Jerins</t>
  </si>
  <si>
    <t>No Escape</t>
  </si>
  <si>
    <t>Dallas Buyers Club</t>
  </si>
  <si>
    <t>Someone Like You...</t>
  </si>
  <si>
    <t>Breck Eisner</t>
  </si>
  <si>
    <t>The Last Witch Hunter</t>
  </si>
  <si>
    <t>Brown Sugar</t>
  </si>
  <si>
    <t>Virginia Madsen</t>
  </si>
  <si>
    <t>Dune</t>
  </si>
  <si>
    <t>Love &amp; Basketball</t>
  </si>
  <si>
    <t>Gary Hardwick</t>
  </si>
  <si>
    <t>The Brothers</t>
  </si>
  <si>
    <t>John Singleton</t>
  </si>
  <si>
    <t>Janet Jackson</t>
  </si>
  <si>
    <t>Poetic Justice</t>
  </si>
  <si>
    <t>Ruby Dee</t>
  </si>
  <si>
    <t>Do the Right Thing</t>
  </si>
  <si>
    <t>The Island of Dr. Moreau</t>
  </si>
  <si>
    <t>Peter Webber</t>
  </si>
  <si>
    <t>Hannibal Rising</t>
  </si>
  <si>
    <t>Kevin Greutert</t>
  </si>
  <si>
    <t>Saw VI</t>
  </si>
  <si>
    <t>Mike Flanagan</t>
  </si>
  <si>
    <t>James Lafferty</t>
  </si>
  <si>
    <t>Oculus</t>
  </si>
  <si>
    <t>CiarÃ¡n Foy</t>
  </si>
  <si>
    <t>Laila Haley</t>
  </si>
  <si>
    <t>Sinister 2</t>
  </si>
  <si>
    <t>Josh Gordon</t>
  </si>
  <si>
    <t>Caroline Dhavernas</t>
  </si>
  <si>
    <t>The Switch</t>
  </si>
  <si>
    <t>The Majestic</t>
  </si>
  <si>
    <t>Crank</t>
  </si>
  <si>
    <t>Daniel Barnz</t>
  </si>
  <si>
    <t>Beastly</t>
  </si>
  <si>
    <t>Albert Hughes</t>
  </si>
  <si>
    <t>Menace II Society</t>
  </si>
  <si>
    <t>Friday</t>
  </si>
  <si>
    <t>Johnny English</t>
  </si>
  <si>
    <t>Gene Quintano</t>
  </si>
  <si>
    <t>Loaded Weapon 1</t>
  </si>
  <si>
    <t>Grosse Pointe Blank</t>
  </si>
  <si>
    <t>Doom</t>
  </si>
  <si>
    <t>Action|Adventure|Comedy|Family|Fantasy|Sci-Fi</t>
  </si>
  <si>
    <t>Zathura: A Space Adventure</t>
  </si>
  <si>
    <t>Ken Arnold</t>
  </si>
  <si>
    <t>Abduction</t>
  </si>
  <si>
    <t>John A. Davis</t>
  </si>
  <si>
    <t>The Ant Bully</t>
  </si>
  <si>
    <t>Brett Ratner</t>
  </si>
  <si>
    <t>Action|Comedy|Crime|Drama</t>
  </si>
  <si>
    <t>After the Sunset</t>
  </si>
  <si>
    <t>The Shawshank Redemption</t>
  </si>
  <si>
    <t>John Stainton</t>
  </si>
  <si>
    <t>Action|Adventure|Comedy|Family</t>
  </si>
  <si>
    <t>Steve Irwin</t>
  </si>
  <si>
    <t>The Crocodile Hunter: Collision Course</t>
  </si>
  <si>
    <t>Greg Coolidge</t>
  </si>
  <si>
    <t>Employee of the Month</t>
  </si>
  <si>
    <t>John Lafia</t>
  </si>
  <si>
    <t>Jenny Agutter</t>
  </si>
  <si>
    <t>Child's Play 2</t>
  </si>
  <si>
    <t>Brothers</t>
  </si>
  <si>
    <t>The Out-of-Towners</t>
  </si>
  <si>
    <t>We Own the Night</t>
  </si>
  <si>
    <t>John Polson</t>
  </si>
  <si>
    <t>Erika Christensen</t>
  </si>
  <si>
    <t>Swimfan</t>
  </si>
  <si>
    <t>Juan Carlos Fresnadillo</t>
  </si>
  <si>
    <t>28 Weeks Later</t>
  </si>
  <si>
    <t>Nicholas Stoller</t>
  </si>
  <si>
    <t>Alison Brie</t>
  </si>
  <si>
    <t>The Five-Year Engagement</t>
  </si>
  <si>
    <t>Untraceable</t>
  </si>
  <si>
    <t>Baby Boy</t>
  </si>
  <si>
    <t>Bennett Miller</t>
  </si>
  <si>
    <t>Capote</t>
  </si>
  <si>
    <t>Kick-Ass 2</t>
  </si>
  <si>
    <t>Ericson Core</t>
  </si>
  <si>
    <t>Action|Crime|Sport|Thriller</t>
  </si>
  <si>
    <t>Point Break</t>
  </si>
  <si>
    <t>Draft Day</t>
  </si>
  <si>
    <t>Ben Stiller</t>
  </si>
  <si>
    <t>Zoolander 2</t>
  </si>
  <si>
    <t>James Mangold</t>
  </si>
  <si>
    <t>Girl, Interrupted</t>
  </si>
  <si>
    <t>Harry Styles</t>
  </si>
  <si>
    <t>One Direction: This Is Us</t>
  </si>
  <si>
    <t>Henry Joost</t>
  </si>
  <si>
    <t>Adventure|Crime|Mystery|Sci-Fi|Thriller</t>
  </si>
  <si>
    <t>Samira Wiley</t>
  </si>
  <si>
    <t>Nerve</t>
  </si>
  <si>
    <t>Joe Charbanic</t>
  </si>
  <si>
    <t>The Watcher</t>
  </si>
  <si>
    <t>The Insider</t>
  </si>
  <si>
    <t>Ed Decter</t>
  </si>
  <si>
    <t>The New Guy</t>
  </si>
  <si>
    <t>Susanna White</t>
  </si>
  <si>
    <t>Daniel Mays</t>
  </si>
  <si>
    <t>Nanny McPhee Returns</t>
  </si>
  <si>
    <t>Rent</t>
  </si>
  <si>
    <t>The Object of My Affection</t>
  </si>
  <si>
    <t>The Mechanic</t>
  </si>
  <si>
    <t>Scott Stewart</t>
  </si>
  <si>
    <t>Josh Wingate</t>
  </si>
  <si>
    <t>Priest</t>
  </si>
  <si>
    <t>Mark Rydell</t>
  </si>
  <si>
    <t>The Rose</t>
  </si>
  <si>
    <t>Bob Spiers</t>
  </si>
  <si>
    <t>Comedy|Family|Music</t>
  </si>
  <si>
    <t>Spice World</t>
  </si>
  <si>
    <t>Sara Sugarman</t>
  </si>
  <si>
    <t>Comedy|Family|Music|Romance</t>
  </si>
  <si>
    <t>Confessions of a Teenage Drama Queen</t>
  </si>
  <si>
    <t>Chuck Russell</t>
  </si>
  <si>
    <t>Bless the Child</t>
  </si>
  <si>
    <t>Keenen Ivory Wayans</t>
  </si>
  <si>
    <t>A Low Down Dirty Shame</t>
  </si>
  <si>
    <t>Fantasy|Horror|Sci-Fi</t>
  </si>
  <si>
    <t>Twilight Zone: The Movie</t>
  </si>
  <si>
    <t>Marc Lawrence</t>
  </si>
  <si>
    <t>Did You Hear About the Morgans?</t>
  </si>
  <si>
    <t>Kinka Usher</t>
  </si>
  <si>
    <t>Mystery Men</t>
  </si>
  <si>
    <t>John McNaughton</t>
  </si>
  <si>
    <t>Wild Things</t>
  </si>
  <si>
    <t>Rosie Perez</t>
  </si>
  <si>
    <t>Riding in Cars with Boys</t>
  </si>
  <si>
    <t>Grudge Match</t>
  </si>
  <si>
    <t>Phyllida Lloyd</t>
  </si>
  <si>
    <t>The Iron Lady</t>
  </si>
  <si>
    <t>Michael Spierig</t>
  </si>
  <si>
    <t>Jay Laga'aia</t>
  </si>
  <si>
    <t>Daybreakers</t>
  </si>
  <si>
    <t>Comedy|Mystery</t>
  </si>
  <si>
    <t>Hail, Caesar!</t>
  </si>
  <si>
    <t>Jack Sholder</t>
  </si>
  <si>
    <t>Clu Gulager</t>
  </si>
  <si>
    <t>A Nightmare on Elm Street 2: Freddy's Revenge</t>
  </si>
  <si>
    <t>Fanny Ardant</t>
  </si>
  <si>
    <t>Elizabeth</t>
  </si>
  <si>
    <t>Hollywood Homicide</t>
  </si>
  <si>
    <t>The Bank Job</t>
  </si>
  <si>
    <t>Rowdy Herrington</t>
  </si>
  <si>
    <t>Road House</t>
  </si>
  <si>
    <t>Jay and Silent Bob Strike Back</t>
  </si>
  <si>
    <t>Tom Shadyac</t>
  </si>
  <si>
    <t>Drama|Fantasy|Mystery|Romance|Thriller</t>
  </si>
  <si>
    <t>Joe Morton</t>
  </si>
  <si>
    <t>Dragonfly</t>
  </si>
  <si>
    <t>Steve Beck</t>
  </si>
  <si>
    <t>Isaiah Washington</t>
  </si>
  <si>
    <t>Ghost Ship</t>
  </si>
  <si>
    <t>Snatch</t>
  </si>
  <si>
    <t>Action|Crime</t>
  </si>
  <si>
    <t>Double Impact</t>
  </si>
  <si>
    <t>Kirk De Micco</t>
  </si>
  <si>
    <t>Adventure|Animation|Comedy|Family|Sci-Fi</t>
  </si>
  <si>
    <t>Cheryl Hines</t>
  </si>
  <si>
    <t>Space Chimps</t>
  </si>
  <si>
    <t>Thomas Carter</t>
  </si>
  <si>
    <t>Drama|Family|Sport</t>
  </si>
  <si>
    <t>Jessie T. Usher</t>
  </si>
  <si>
    <t>When the Game Stands Tall</t>
  </si>
  <si>
    <t>Action|Adventure|Comedy|Thriller</t>
  </si>
  <si>
    <t>Bad Company</t>
  </si>
  <si>
    <t>The Art of War</t>
  </si>
  <si>
    <t>James L. Brooks</t>
  </si>
  <si>
    <t>Shelley Conn</t>
  </si>
  <si>
    <t>How Do You Know</t>
  </si>
  <si>
    <t>Christian Monzon</t>
  </si>
  <si>
    <t>Honey</t>
  </si>
  <si>
    <t>The Great Debaters</t>
  </si>
  <si>
    <t>Rick Rosenthal</t>
  </si>
  <si>
    <t>Halloween: Resurrection</t>
  </si>
  <si>
    <t>Assassins</t>
  </si>
  <si>
    <t>Bob Dolman</t>
  </si>
  <si>
    <t>The Banger Sisters</t>
  </si>
  <si>
    <t>Drama|Fantasy|Horror</t>
  </si>
  <si>
    <t>Aaliyah</t>
  </si>
  <si>
    <t>Queen of the Damned</t>
  </si>
  <si>
    <t>John Fortenberry</t>
  </si>
  <si>
    <t>A Night at the Roxbury</t>
  </si>
  <si>
    <t>Barbra Streisand</t>
  </si>
  <si>
    <t>Yentl</t>
  </si>
  <si>
    <t>Austin Pendleton</t>
  </si>
  <si>
    <t>Sgt. Bilko</t>
  </si>
  <si>
    <t>Adventure|Biography|Drama|Horror|Thriller</t>
  </si>
  <si>
    <t>Blanchard Ryan</t>
  </si>
  <si>
    <t>Open Water</t>
  </si>
  <si>
    <t>Tate Taylor</t>
  </si>
  <si>
    <t>Tika Sumpter</t>
  </si>
  <si>
    <t>Get on Up</t>
  </si>
  <si>
    <t>Scott Derrickson</t>
  </si>
  <si>
    <t>Deliver Us from Evil</t>
  </si>
  <si>
    <t>Superstar</t>
  </si>
  <si>
    <t>Adventure|Comedy|Drama|Fantasy</t>
  </si>
  <si>
    <t>Dogma</t>
  </si>
  <si>
    <t>Jack Reynor</t>
  </si>
  <si>
    <t>Delivery Man</t>
  </si>
  <si>
    <t>Predator 2</t>
  </si>
  <si>
    <t>McG</t>
  </si>
  <si>
    <t>3 Days to Kill</t>
  </si>
  <si>
    <t>Mirrors</t>
  </si>
  <si>
    <t>Drama|Fantasy|Sport</t>
  </si>
  <si>
    <t>The Legend of Bagger Vance</t>
  </si>
  <si>
    <t>Adventure|Family|Fantasy|Romance</t>
  </si>
  <si>
    <t>The Princess Bride</t>
  </si>
  <si>
    <t>Gunnar Hansen</t>
  </si>
  <si>
    <t>The Texas Chain Saw Massacre</t>
  </si>
  <si>
    <t>Dolly Parton</t>
  </si>
  <si>
    <t>Joyful Noise</t>
  </si>
  <si>
    <t>Biography|Crime|Drama|Music</t>
  </si>
  <si>
    <t>50 Cent</t>
  </si>
  <si>
    <t>Get Rich or Die Tryin'</t>
  </si>
  <si>
    <t>Roger Michell</t>
  </si>
  <si>
    <t>Noah Bean</t>
  </si>
  <si>
    <t>Morning Glory</t>
  </si>
  <si>
    <t>Peter Lord</t>
  </si>
  <si>
    <t>The Pirates! Band of Misfits</t>
  </si>
  <si>
    <t>Sydney Pollack</t>
  </si>
  <si>
    <t>Random Hearts</t>
  </si>
  <si>
    <t>Glenn Morshower</t>
  </si>
  <si>
    <t>The Core</t>
  </si>
  <si>
    <t>Augustus Prew</t>
  </si>
  <si>
    <t>Charlie St. Cloud</t>
  </si>
  <si>
    <t>Gods of Egypt</t>
  </si>
  <si>
    <t>The Debt</t>
  </si>
  <si>
    <t>Jesse Dylan</t>
  </si>
  <si>
    <t>How High</t>
  </si>
  <si>
    <t>Harald Zwart</t>
  </si>
  <si>
    <t>Fantasy|Horror|Mystery|Romance</t>
  </si>
  <si>
    <t>Aidan Turner</t>
  </si>
  <si>
    <t>The Mortal Instruments: City of Bones</t>
  </si>
  <si>
    <t>Christopher Erskin</t>
  </si>
  <si>
    <t>Johnson Family Vacation</t>
  </si>
  <si>
    <t>George Clooney</t>
  </si>
  <si>
    <t>Robert Baker</t>
  </si>
  <si>
    <t>Leatherheads</t>
  </si>
  <si>
    <t>Monster's Ball</t>
  </si>
  <si>
    <t>David Moreau</t>
  </si>
  <si>
    <t>The Eye</t>
  </si>
  <si>
    <t>Gerry Bednob</t>
  </si>
  <si>
    <t>Zack and Miri Make a Porno</t>
  </si>
  <si>
    <t>Christian Clemenson</t>
  </si>
  <si>
    <t>United 93</t>
  </si>
  <si>
    <t>Ari Graynor</t>
  </si>
  <si>
    <t>Nick and Norah's Infinite Playlist</t>
  </si>
  <si>
    <t>A History of Violence</t>
  </si>
  <si>
    <t>Action|Comedy|Fantasy|Romance</t>
  </si>
  <si>
    <t>Scott Pilgrim vs. the World</t>
  </si>
  <si>
    <t>Good Night, and Good Luck.</t>
  </si>
  <si>
    <t>Action|Adventure|Horror|Thriller</t>
  </si>
  <si>
    <t>Nicholas Gonzalez</t>
  </si>
  <si>
    <t>Anacondas: The Hunt for the Blood Orchid</t>
  </si>
  <si>
    <t>Levan Gabriadze</t>
  </si>
  <si>
    <t>Shelley Hennig</t>
  </si>
  <si>
    <t>Unfriended</t>
  </si>
  <si>
    <t>Neill Blomkamp</t>
  </si>
  <si>
    <t>Action|Crime|Drama|Sci-Fi|Thriller</t>
  </si>
  <si>
    <t>Chappie</t>
  </si>
  <si>
    <t>Jim Field Smith</t>
  </si>
  <si>
    <t>Mike Vogel</t>
  </si>
  <si>
    <t>She's Out of My League</t>
  </si>
  <si>
    <t>Jack Davenport</t>
  </si>
  <si>
    <t>The Wedding Date</t>
  </si>
  <si>
    <t>One Hour Photo</t>
  </si>
  <si>
    <t>From Hell</t>
  </si>
  <si>
    <t>Adventure|Biography</t>
  </si>
  <si>
    <t>Rob Roy</t>
  </si>
  <si>
    <t>Mark Tonderai</t>
  </si>
  <si>
    <t>House at the End of the Street</t>
  </si>
  <si>
    <t>Kirsten Sheridan</t>
  </si>
  <si>
    <t>August Rush</t>
  </si>
  <si>
    <t>Joe Wright</t>
  </si>
  <si>
    <t>The Soloist</t>
  </si>
  <si>
    <t>Quarantine</t>
  </si>
  <si>
    <t>Sam Shepard</t>
  </si>
  <si>
    <t>Stealth</t>
  </si>
  <si>
    <t>Shane Acker</t>
  </si>
  <si>
    <t>Action|Adventure|Animation|Drama|Mystery|Sci-Fi|Thriller</t>
  </si>
  <si>
    <t>Lake Placid</t>
  </si>
  <si>
    <t>Extremely Loud &amp; Incredibly Close</t>
  </si>
  <si>
    <t>Milk</t>
  </si>
  <si>
    <t>Murder by Numbers</t>
  </si>
  <si>
    <t>Angie Dickinson</t>
  </si>
  <si>
    <t>Dressed to Kill</t>
  </si>
  <si>
    <t>Leaving Las Vegas</t>
  </si>
  <si>
    <t>Nat Wolff</t>
  </si>
  <si>
    <t>Paper Towns</t>
  </si>
  <si>
    <t>Alfred Hitchcock</t>
  </si>
  <si>
    <t>Janet Leigh</t>
  </si>
  <si>
    <t>Psycho</t>
  </si>
  <si>
    <t>The Age of Innocence</t>
  </si>
  <si>
    <t>Richard Burgi</t>
  </si>
  <si>
    <t>Cellular</t>
  </si>
  <si>
    <t>Malcolm D. Lee</t>
  </si>
  <si>
    <t>Marisa Saks</t>
  </si>
  <si>
    <t>Scary Movie 5</t>
  </si>
  <si>
    <t>Robert Ri'chard</t>
  </si>
  <si>
    <t>House of Wax</t>
  </si>
  <si>
    <t>William McNamara</t>
  </si>
  <si>
    <t>Copycat</t>
  </si>
  <si>
    <t>Action|Adventure|Crime|Fantasy|Mystery|Thriller</t>
  </si>
  <si>
    <t>Jonathan Winters</t>
  </si>
  <si>
    <t>The Shadow</t>
  </si>
  <si>
    <t>What's the Worst That Could Happen?</t>
  </si>
  <si>
    <t>Jeff Fahey</t>
  </si>
  <si>
    <t>The Lawnmower Man</t>
  </si>
  <si>
    <t>Analyze That</t>
  </si>
  <si>
    <t>Jonathan Liebesman</t>
  </si>
  <si>
    <t>Sullivan Stapleton</t>
  </si>
  <si>
    <t>Darkness Falls</t>
  </si>
  <si>
    <t>Hironobu Sakaguchi</t>
  </si>
  <si>
    <t>Action|Adventure|Animation|Fantasy|Romance|Sci-Fi</t>
  </si>
  <si>
    <t>Final Fantasy: The Spirits Within</t>
  </si>
  <si>
    <t>Side Effects</t>
  </si>
  <si>
    <t>Marco Schnabel</t>
  </si>
  <si>
    <t>The Love Guru</t>
  </si>
  <si>
    <t>Leslie Small</t>
  </si>
  <si>
    <t>David Jason Perez</t>
  </si>
  <si>
    <t>Kevin Hart: Let Me Explain</t>
  </si>
  <si>
    <t>Dan Gilroy</t>
  </si>
  <si>
    <t>Nightcrawler</t>
  </si>
  <si>
    <t>Stanley Tong</t>
  </si>
  <si>
    <t>FranÃ§oise Yip</t>
  </si>
  <si>
    <t>Rumble in the Bronx</t>
  </si>
  <si>
    <t>Love &amp; Other Drugs</t>
  </si>
  <si>
    <t>Alexis Arquette</t>
  </si>
  <si>
    <t>Bride of Chucky</t>
  </si>
  <si>
    <t>Marc Webb</t>
  </si>
  <si>
    <t>500 Days of Summer</t>
  </si>
  <si>
    <t>Grant Heslov</t>
  </si>
  <si>
    <t>Comedy|War</t>
  </si>
  <si>
    <t>The Men Who Stare at Goats</t>
  </si>
  <si>
    <t>Christopher Landon</t>
  </si>
  <si>
    <t>Richard Cabral</t>
  </si>
  <si>
    <t>Paranormal Activity: The Marked Ones</t>
  </si>
  <si>
    <t>Emilia Fox</t>
  </si>
  <si>
    <t>The Pianist</t>
  </si>
  <si>
    <t>Adventure|Comedy|Drama|Music</t>
  </si>
  <si>
    <t>Almost Famous</t>
  </si>
  <si>
    <t>Bend It Like Beckham</t>
  </si>
  <si>
    <t>Steve Bendelack</t>
  </si>
  <si>
    <t>Lily Atkinson</t>
  </si>
  <si>
    <t>Mr. Bean's Holiday</t>
  </si>
  <si>
    <t>Pamela Reed</t>
  </si>
  <si>
    <t>Proof of Life</t>
  </si>
  <si>
    <t>Joseph Zito</t>
  </si>
  <si>
    <t>Judie Aronson</t>
  </si>
  <si>
    <t>Friday the 13th: The Final Chapter</t>
  </si>
  <si>
    <t>Driven</t>
  </si>
  <si>
    <t>Because of Winn-Dixie</t>
  </si>
  <si>
    <t>Bonnie Hunt</t>
  </si>
  <si>
    <t>Return to Me</t>
  </si>
  <si>
    <t>The 13th Warrior</t>
  </si>
  <si>
    <t>Ken Howard</t>
  </si>
  <si>
    <t>Dreamer: Inspired by a True Story</t>
  </si>
  <si>
    <t>Dennis Iliadis</t>
  </si>
  <si>
    <t>The Last House on the Left</t>
  </si>
  <si>
    <t>Hereafter</t>
  </si>
  <si>
    <t>Jeremy Shada</t>
  </si>
  <si>
    <t>Team America: World Police</t>
  </si>
  <si>
    <t>Striptease</t>
  </si>
  <si>
    <t>Steven Brill</t>
  </si>
  <si>
    <t>Lisa Ann Walter</t>
  </si>
  <si>
    <t>Drillbit Taylor</t>
  </si>
  <si>
    <t>Daylight</t>
  </si>
  <si>
    <t>Mercury Rising</t>
  </si>
  <si>
    <t>Marcus Raboy</t>
  </si>
  <si>
    <t>Friday After Next</t>
  </si>
  <si>
    <t>Michael Schultz</t>
  </si>
  <si>
    <t>Action|Comedy|Drama|Music</t>
  </si>
  <si>
    <t>The Last Dragon</t>
  </si>
  <si>
    <t>Dracula 2000</t>
  </si>
  <si>
    <t>The Rite</t>
  </si>
  <si>
    <t>David Fincher</t>
  </si>
  <si>
    <t>Crime|Drama|History|Mystery|Thriller</t>
  </si>
  <si>
    <t>Zodiac</t>
  </si>
  <si>
    <t>Tina Desai</t>
  </si>
  <si>
    <t>The Second Best Exotic Marigold Hotel</t>
  </si>
  <si>
    <t>Betty Thomas</t>
  </si>
  <si>
    <t>I Spy</t>
  </si>
  <si>
    <t>Action|Crime|Drama|Western</t>
  </si>
  <si>
    <t>Scott Glenn</t>
  </si>
  <si>
    <t>Silverado</t>
  </si>
  <si>
    <t>AmÃ©lie</t>
  </si>
  <si>
    <t>Catherine Hicks</t>
  </si>
  <si>
    <t>Child's Play</t>
  </si>
  <si>
    <t>Woman in Gold</t>
  </si>
  <si>
    <t>The Informant!</t>
  </si>
  <si>
    <t>Melina Kanakaredes</t>
  </si>
  <si>
    <t>The Long Kiss Goodnight</t>
  </si>
  <si>
    <t>Dinesh D'Souza</t>
  </si>
  <si>
    <t>Barack Obama</t>
  </si>
  <si>
    <t>2016: Obama's America</t>
  </si>
  <si>
    <t>John Whitesell</t>
  </si>
  <si>
    <t>Action|Comedy|Crime|Family</t>
  </si>
  <si>
    <t>See Spot Run</t>
  </si>
  <si>
    <t>Halloween II</t>
  </si>
  <si>
    <t>Sally Hawkins</t>
  </si>
  <si>
    <t>Blue Jasmine</t>
  </si>
  <si>
    <t>John Patrick Shanley</t>
  </si>
  <si>
    <t>Doubt</t>
  </si>
  <si>
    <t>Gil Junger</t>
  </si>
  <si>
    <t>Black Knight</t>
  </si>
  <si>
    <t>Steven E. de Souza</t>
  </si>
  <si>
    <t>Ming-Na Wen</t>
  </si>
  <si>
    <t>Street Fighter</t>
  </si>
  <si>
    <t>Kirk Cameron</t>
  </si>
  <si>
    <t>Fireproof</t>
  </si>
  <si>
    <t>Kent Alterman</t>
  </si>
  <si>
    <t>Semi-Pro</t>
  </si>
  <si>
    <t>Mimi Leder</t>
  </si>
  <si>
    <t>Pay It Forward</t>
  </si>
  <si>
    <t>The Constant Gardener</t>
  </si>
  <si>
    <t>Flags of Our Fathers</t>
  </si>
  <si>
    <t>Bojana Novakovic</t>
  </si>
  <si>
    <t>Devil</t>
  </si>
  <si>
    <t>Robert Schwentke</t>
  </si>
  <si>
    <t>R.I.P.D.</t>
  </si>
  <si>
    <t>Rupert Wyatt</t>
  </si>
  <si>
    <t>The Gambler</t>
  </si>
  <si>
    <t>Tom Dey</t>
  </si>
  <si>
    <t>Marmaduke</t>
  </si>
  <si>
    <t>Jonathan Hensleigh</t>
  </si>
  <si>
    <t>The Punisher</t>
  </si>
  <si>
    <t>Dreamcatcher</t>
  </si>
  <si>
    <t>She's the Man</t>
  </si>
  <si>
    <t>Matt Williams</t>
  </si>
  <si>
    <t>Where the Heart Is</t>
  </si>
  <si>
    <t>Stuck on You</t>
  </si>
  <si>
    <t>Phil Traill</t>
  </si>
  <si>
    <t>All About Steve</t>
  </si>
  <si>
    <t>Kelly Makin</t>
  </si>
  <si>
    <t>Mickey Blue Eyes</t>
  </si>
  <si>
    <t>John Kapelos</t>
  </si>
  <si>
    <t>The Relic</t>
  </si>
  <si>
    <t>Closer</t>
  </si>
  <si>
    <t>Action|Adventure|Crime|Drama|Thriller</t>
  </si>
  <si>
    <t>Lin Shaye</t>
  </si>
  <si>
    <t>Snakes on a Plane</t>
  </si>
  <si>
    <t>Ari Sandel</t>
  </si>
  <si>
    <t>Bella Thorne</t>
  </si>
  <si>
    <t>The DUFF</t>
  </si>
  <si>
    <t>The Best Man</t>
  </si>
  <si>
    <t>Jon Turteltaub</t>
  </si>
  <si>
    <t>Instinct</t>
  </si>
  <si>
    <t>My Dog Skip</t>
  </si>
  <si>
    <t>Drama|Fantasy|Romance|Sci-Fi</t>
  </si>
  <si>
    <t>Eternal Sunshine of the Spotless Mind</t>
  </si>
  <si>
    <t>The Reader</t>
  </si>
  <si>
    <t>The Hunted</t>
  </si>
  <si>
    <t>Shawn Levy</t>
  </si>
  <si>
    <t>This Is Where I Leave You</t>
  </si>
  <si>
    <t>Action|Adventure|Biography|Drama|History|Romance|War</t>
  </si>
  <si>
    <t>Alexander</t>
  </si>
  <si>
    <t>Babel</t>
  </si>
  <si>
    <t>Greg Grunberg</t>
  </si>
  <si>
    <t>Malibu's Most Wanted</t>
  </si>
  <si>
    <t>John Luessenhop</t>
  </si>
  <si>
    <t>Texas Chainsaw 3D</t>
  </si>
  <si>
    <t>Akiva Schaffer</t>
  </si>
  <si>
    <t>Will Forte</t>
  </si>
  <si>
    <t>The Watch</t>
  </si>
  <si>
    <t>Patty Jenkins</t>
  </si>
  <si>
    <t>Monster</t>
  </si>
  <si>
    <t>Anne Fletcher</t>
  </si>
  <si>
    <t>Hot Pursuit</t>
  </si>
  <si>
    <t>Ben Davies</t>
  </si>
  <si>
    <t>Courageous</t>
  </si>
  <si>
    <t>Peter Landesman</t>
  </si>
  <si>
    <t>Will Smith</t>
  </si>
  <si>
    <t>Concussion</t>
  </si>
  <si>
    <t>The 6th Day</t>
  </si>
  <si>
    <t>Thirteen Days</t>
  </si>
  <si>
    <t>Milos Forman</t>
  </si>
  <si>
    <t>Matt Price</t>
  </si>
  <si>
    <t>Man on the Moon</t>
  </si>
  <si>
    <t>Cradle 2 the Grave</t>
  </si>
  <si>
    <t>Florent-Emilio Siri</t>
  </si>
  <si>
    <t>Hostage</t>
  </si>
  <si>
    <t>John Glen</t>
  </si>
  <si>
    <t>Robert Davi</t>
  </si>
  <si>
    <t>Licence to Kill</t>
  </si>
  <si>
    <t>Dangerous Liaisons</t>
  </si>
  <si>
    <t>Liz Friedlander</t>
  </si>
  <si>
    <t>Take the Lead</t>
  </si>
  <si>
    <t>Martin Lawrence</t>
  </si>
  <si>
    <t>Faizon Love</t>
  </si>
  <si>
    <t>A Thin Line Between Love and Hate</t>
  </si>
  <si>
    <t>Randal Kleiser</t>
  </si>
  <si>
    <t>White Fang</t>
  </si>
  <si>
    <t>Freddy's Dead: The Final Nightmare</t>
  </si>
  <si>
    <t>J Blakeson</t>
  </si>
  <si>
    <t>The 5th Wave</t>
  </si>
  <si>
    <t>50/50</t>
  </si>
  <si>
    <t>Pan</t>
  </si>
  <si>
    <t>Mark Helfrich</t>
  </si>
  <si>
    <t>Good Luck Chuck</t>
  </si>
  <si>
    <t>The Skulls</t>
  </si>
  <si>
    <t>Green Zone</t>
  </si>
  <si>
    <t>Todd Strauss-Schulson</t>
  </si>
  <si>
    <t>A Very Harold &amp; Kumar 3D Christmas</t>
  </si>
  <si>
    <t>Drive</t>
  </si>
  <si>
    <t>Scott Speer</t>
  </si>
  <si>
    <t>Ryan Guzman</t>
  </si>
  <si>
    <t>Step Up Revolution</t>
  </si>
  <si>
    <t>The Number 23</t>
  </si>
  <si>
    <t>Intolerable Cruelty</t>
  </si>
  <si>
    <t>Nicki Aycox</t>
  </si>
  <si>
    <t>Jeepers Creepers II</t>
  </si>
  <si>
    <t>For Love of the Game</t>
  </si>
  <si>
    <t>K-19: The Widowmaker</t>
  </si>
  <si>
    <t>The Doors</t>
  </si>
  <si>
    <t>Debra Messing</t>
  </si>
  <si>
    <t>The Mothman Prophecies</t>
  </si>
  <si>
    <t>Comedy|Family|Romance|Sci-Fi</t>
  </si>
  <si>
    <t>The Flintstones in Viva Rock Vegas</t>
  </si>
  <si>
    <t>Carrie</t>
  </si>
  <si>
    <t>Children of Men</t>
  </si>
  <si>
    <t>Animation|Comedy|Family|Horror|Sci-Fi</t>
  </si>
  <si>
    <t>Frankenweenie</t>
  </si>
  <si>
    <t>Joseph Ruben</t>
  </si>
  <si>
    <t>Money Train</t>
  </si>
  <si>
    <t>The Boy Next Door</t>
  </si>
  <si>
    <t>Live and Let Die</t>
  </si>
  <si>
    <t>Gregory Nava</t>
  </si>
  <si>
    <t>Jon Seda</t>
  </si>
  <si>
    <t>Selena</t>
  </si>
  <si>
    <t>Dan Mazer</t>
  </si>
  <si>
    <t>Dirty Grandpa</t>
  </si>
  <si>
    <t>Larry Crowne</t>
  </si>
  <si>
    <t>Violante Placido</t>
  </si>
  <si>
    <t>The American</t>
  </si>
  <si>
    <t>Drama|Family|Fantasy</t>
  </si>
  <si>
    <t>The Indian in the Cupboard</t>
  </si>
  <si>
    <t>Smokin' Aces</t>
  </si>
  <si>
    <t>Changeling</t>
  </si>
  <si>
    <t>Lauren Cohan</t>
  </si>
  <si>
    <t>The Boy</t>
  </si>
  <si>
    <t>Michael Bay</t>
  </si>
  <si>
    <t>The Island</t>
  </si>
  <si>
    <t>Biography|Drama|Music|Romance</t>
  </si>
  <si>
    <t>Noah Taylor</t>
  </si>
  <si>
    <t>Shine</t>
  </si>
  <si>
    <t>The Theory of Everything</t>
  </si>
  <si>
    <t>In the Bedroom</t>
  </si>
  <si>
    <t>John R. Leonetti</t>
  </si>
  <si>
    <t>Brian Thompson</t>
  </si>
  <si>
    <t>Mortal Kombat: Annihilation</t>
  </si>
  <si>
    <t>Comedy|Drama|Family|Romance</t>
  </si>
  <si>
    <t>What a Girl Wants</t>
  </si>
  <si>
    <t>Henry Koster</t>
  </si>
  <si>
    <t>Richard Burton</t>
  </si>
  <si>
    <t>The Robe</t>
  </si>
  <si>
    <t>Cecil B. DeMille</t>
  </si>
  <si>
    <t>Drama|Family|Romance</t>
  </si>
  <si>
    <t>Gloria Grahame</t>
  </si>
  <si>
    <t>The Greatest Show on Earth</t>
  </si>
  <si>
    <t>Denis O'Hare</t>
  </si>
  <si>
    <t>Derailed</t>
  </si>
  <si>
    <t>Diane Keaton</t>
  </si>
  <si>
    <t>Adam Arkin</t>
  </si>
  <si>
    <t>Hanging Up</t>
  </si>
  <si>
    <t>Set It Off</t>
  </si>
  <si>
    <t>Death Race</t>
  </si>
  <si>
    <t>Barry Cook</t>
  </si>
  <si>
    <t>Adventure|Animation|Family</t>
  </si>
  <si>
    <t>Charlie Rowe</t>
  </si>
  <si>
    <t>Walking with Dinosaurs 3D</t>
  </si>
  <si>
    <t>Tina Turner</t>
  </si>
  <si>
    <t>Mad Max Beyond Thunderdome</t>
  </si>
  <si>
    <t>Richard Brooker</t>
  </si>
  <si>
    <t>Friday the 13th Part III</t>
  </si>
  <si>
    <t>Clark Johnson</t>
  </si>
  <si>
    <t>Blair Brown</t>
  </si>
  <si>
    <t>The Sentinel</t>
  </si>
  <si>
    <t>8MM</t>
  </si>
  <si>
    <t>Zack Snyder</t>
  </si>
  <si>
    <t>Action|Fantasy</t>
  </si>
  <si>
    <t>Sucker Punch</t>
  </si>
  <si>
    <t>Nick Stahl</t>
  </si>
  <si>
    <t>The Thin Red Line</t>
  </si>
  <si>
    <t>Million Dollar Arm</t>
  </si>
  <si>
    <t>Don Siegel</t>
  </si>
  <si>
    <t>Escape from Alcatraz</t>
  </si>
  <si>
    <t>Freedom Writers</t>
  </si>
  <si>
    <t>Diedrich Bader</t>
  </si>
  <si>
    <t>Vampires Suck</t>
  </si>
  <si>
    <t>Olivier Megaton</t>
  </si>
  <si>
    <t>Colombiana</t>
  </si>
  <si>
    <t>Chuck Sheetz</t>
  </si>
  <si>
    <t>Animation|Comedy|Family|Mystery|Sci-Fi</t>
  </si>
  <si>
    <t>Recess: School's Out</t>
  </si>
  <si>
    <t>Frank Marshall</t>
  </si>
  <si>
    <t>Alive</t>
  </si>
  <si>
    <t>Steven Anthony Lawrence</t>
  </si>
  <si>
    <t>My Favorite Martian</t>
  </si>
  <si>
    <t>Chris Nahon</t>
  </si>
  <si>
    <t>Kiss of the Dragon</t>
  </si>
  <si>
    <t>Action|Adventure|Drama|Mystery</t>
  </si>
  <si>
    <t>Peter Firth</t>
  </si>
  <si>
    <t>Risen</t>
  </si>
  <si>
    <t>16 Blocks</t>
  </si>
  <si>
    <t>That's My Boy</t>
  </si>
  <si>
    <t>Sphere</t>
  </si>
  <si>
    <t>Action|Adventure|Comedy|Sci-Fi|Thriller</t>
  </si>
  <si>
    <t>Clockstoppers</t>
  </si>
  <si>
    <t>Fight Club</t>
  </si>
  <si>
    <t>28 Days</t>
  </si>
  <si>
    <t>The Change-Up</t>
  </si>
  <si>
    <t>Edward Norton</t>
  </si>
  <si>
    <t>Lisa Edelstein</t>
  </si>
  <si>
    <t>Keeping the Faith</t>
  </si>
  <si>
    <t>Ruben Fleischer</t>
  </si>
  <si>
    <t>Bianca Kajlich</t>
  </si>
  <si>
    <t>30 Minutes or Less</t>
  </si>
  <si>
    <t>The Guilt Trip</t>
  </si>
  <si>
    <t>Britney Spears</t>
  </si>
  <si>
    <t>Crossroads</t>
  </si>
  <si>
    <t>Jumping the Broom</t>
  </si>
  <si>
    <t>Christian E. Christiansen</t>
  </si>
  <si>
    <t>The Roommate</t>
  </si>
  <si>
    <t>J. Edgar</t>
  </si>
  <si>
    <t>Out of Sight</t>
  </si>
  <si>
    <t>Greg Mottola</t>
  </si>
  <si>
    <t>Bobby Lee</t>
  </si>
  <si>
    <t>Paul</t>
  </si>
  <si>
    <t>Tiago Riani</t>
  </si>
  <si>
    <t>The Longest Ride</t>
  </si>
  <si>
    <t>Man of the Year</t>
  </si>
  <si>
    <t>Eileen Brennan</t>
  </si>
  <si>
    <t>Jeepers Creepers</t>
  </si>
  <si>
    <t>Biography|Drama|History|Sport</t>
  </si>
  <si>
    <t>Invictus</t>
  </si>
  <si>
    <t>Alan Poul</t>
  </si>
  <si>
    <t>Danneel Ackles</t>
  </si>
  <si>
    <t>The Back-up Plan</t>
  </si>
  <si>
    <t>Amber Valletta</t>
  </si>
  <si>
    <t>Raising Helen</t>
  </si>
  <si>
    <t>Action|Fantasy|Horror</t>
  </si>
  <si>
    <t>Abraham Lincoln: Vampire Hunter</t>
  </si>
  <si>
    <t>In Time</t>
  </si>
  <si>
    <t>John Hoffman</t>
  </si>
  <si>
    <t>Comedy|Drama|Family|Fantasy|Sci-Fi</t>
  </si>
  <si>
    <t>Good Boy!</t>
  </si>
  <si>
    <t>Conan the Barbarian</t>
  </si>
  <si>
    <t>Jerry Zucker</t>
  </si>
  <si>
    <t>Action|Adventure|Romance|Thriller</t>
  </si>
  <si>
    <t>First Knight</t>
  </si>
  <si>
    <t>The Nativity Story</t>
  </si>
  <si>
    <t>Guillermo del Toro</t>
  </si>
  <si>
    <t>Drama|Fantasy|War</t>
  </si>
  <si>
    <t>Ivana Baquero</t>
  </si>
  <si>
    <t>Pan's Labyrinth</t>
  </si>
  <si>
    <t>Red Riding Hood</t>
  </si>
  <si>
    <t>Kevin Rodney Sullivan</t>
  </si>
  <si>
    <t>Richard Lawson</t>
  </si>
  <si>
    <t>How Stella Got Her Groove Back</t>
  </si>
  <si>
    <t>Philomena</t>
  </si>
  <si>
    <t>August: Osage County</t>
  </si>
  <si>
    <t>Joan Chen</t>
  </si>
  <si>
    <t>Autumn in New York</t>
  </si>
  <si>
    <t>Mars Attacks!</t>
  </si>
  <si>
    <t>Kerry Conran</t>
  </si>
  <si>
    <t>Action|Adventure|Mystery|Sci-Fi|Thriller</t>
  </si>
  <si>
    <t>Sky Captain and the World of Tomorrow</t>
  </si>
  <si>
    <t>The Secret Life of Bees</t>
  </si>
  <si>
    <t>Head of State</t>
  </si>
  <si>
    <t>Wild</t>
  </si>
  <si>
    <t>Bedazzled</t>
  </si>
  <si>
    <t>Joel Gallen</t>
  </si>
  <si>
    <t>Not Another Teen Movie</t>
  </si>
  <si>
    <t>Action|Adventure|Comedy|Fantasy|Thriller</t>
  </si>
  <si>
    <t>The Brothers Grimm</t>
  </si>
  <si>
    <t>Seven Years in Tibet</t>
  </si>
  <si>
    <t>Brandon T. Jackson</t>
  </si>
  <si>
    <t>Big Mommas: Like Father, Like Son</t>
  </si>
  <si>
    <t>Emmanuelle Vaugier</t>
  </si>
  <si>
    <t>40 Days and 40 Nights</t>
  </si>
  <si>
    <t>Adventure|Comedy|Fantasy|Music|Sci-Fi</t>
  </si>
  <si>
    <t>Bill &amp; Ted's Bogus Journey</t>
  </si>
  <si>
    <t>Urban Legend</t>
  </si>
  <si>
    <t>Jon Hurwitz</t>
  </si>
  <si>
    <t>Harold &amp; Kumar Escape from Guantanamo Bay</t>
  </si>
  <si>
    <t>RiÂ¢hie RiÂ¢h</t>
  </si>
  <si>
    <t>ShÃ´ Kosugi</t>
  </si>
  <si>
    <t>Ninja Assassin</t>
  </si>
  <si>
    <t>Mel Brooks</t>
  </si>
  <si>
    <t>Joan Rivers</t>
  </si>
  <si>
    <t>Spaceballs</t>
  </si>
  <si>
    <t>Ron Clements</t>
  </si>
  <si>
    <t>Adventure|Animation|Family|Sci-Fi</t>
  </si>
  <si>
    <t>Treasure Planet</t>
  </si>
  <si>
    <t>Paul Michael Glaser</t>
  </si>
  <si>
    <t>The Running Man</t>
  </si>
  <si>
    <t>The Original Kings of Comedy</t>
  </si>
  <si>
    <t>10 Things I Hate About You</t>
  </si>
  <si>
    <t>Scream 4</t>
  </si>
  <si>
    <t>Cruel Intentions</t>
  </si>
  <si>
    <t>Undercover Brother</t>
  </si>
  <si>
    <t>Meet the Spartans</t>
  </si>
  <si>
    <t>Carl Rinsch</t>
  </si>
  <si>
    <t>Action|Adventure|Drama|Fantasy</t>
  </si>
  <si>
    <t>47 Ronin</t>
  </si>
  <si>
    <t>John Crowley</t>
  </si>
  <si>
    <t>Brooklyn</t>
  </si>
  <si>
    <t>Stardust</t>
  </si>
  <si>
    <t>Last Holiday</t>
  </si>
  <si>
    <t>Talulah Riley</t>
  </si>
  <si>
    <t>Pride &amp; Prejudice</t>
  </si>
  <si>
    <t>James Cameron</t>
  </si>
  <si>
    <t>The Terminator</t>
  </si>
  <si>
    <t>Midnight Run</t>
  </si>
  <si>
    <t>Phil Joanou</t>
  </si>
  <si>
    <t>Crime|Drama|Sport</t>
  </si>
  <si>
    <t>Gridiron Gang</t>
  </si>
  <si>
    <t>Adam Shankman</t>
  </si>
  <si>
    <t>James Martin Kelly</t>
  </si>
  <si>
    <t>Rock of Ages</t>
  </si>
  <si>
    <t>Spy Kids: All the Time in the World in 4D</t>
  </si>
  <si>
    <t>Jonathan Mostow</t>
  </si>
  <si>
    <t>Surrogates</t>
  </si>
  <si>
    <t>James Wilcox</t>
  </si>
  <si>
    <t>Sex Tape</t>
  </si>
  <si>
    <t>Adventure|Drama|Horror|Thriller</t>
  </si>
  <si>
    <t>The Ghost and the Darkness</t>
  </si>
  <si>
    <t>Steven Seagal</t>
  </si>
  <si>
    <t>On Deadly Ground</t>
  </si>
  <si>
    <t>Happy Gilmore</t>
  </si>
  <si>
    <t>Comedy|Horror|Musical|Sci-Fi</t>
  </si>
  <si>
    <t>Little Shop of Horrors</t>
  </si>
  <si>
    <t>Dave Green</t>
  </si>
  <si>
    <t>Adventure|Family|Sci-Fi</t>
  </si>
  <si>
    <t>Teo Halm</t>
  </si>
  <si>
    <t>Earth to Echo</t>
  </si>
  <si>
    <t>Maura Tierney</t>
  </si>
  <si>
    <t>Primary Colors</t>
  </si>
  <si>
    <t>The Sisterhood of the Traveling Pants</t>
  </si>
  <si>
    <t>Lois Smith</t>
  </si>
  <si>
    <t>Dead Man Walking</t>
  </si>
  <si>
    <t>Ashley Williams</t>
  </si>
  <si>
    <t>Something Borrowed</t>
  </si>
  <si>
    <t>The Crazies</t>
  </si>
  <si>
    <t>Takashi Shimizu</t>
  </si>
  <si>
    <t>The Grudge 2</t>
  </si>
  <si>
    <t>Bill Cobbs</t>
  </si>
  <si>
    <t>Enough</t>
  </si>
  <si>
    <t>Action|Adventure|Family|Fantasy</t>
  </si>
  <si>
    <t>Taylor Lautner</t>
  </si>
  <si>
    <t>The Adventures of Sharkboy and Lavagirl 3-D</t>
  </si>
  <si>
    <t>Annie Hall</t>
  </si>
  <si>
    <t>Pitch Black</t>
  </si>
  <si>
    <t>Andy Tennant</t>
  </si>
  <si>
    <t>Drama|History|Romance</t>
  </si>
  <si>
    <t>Bai Ling</t>
  </si>
  <si>
    <t>Anna and the King</t>
  </si>
  <si>
    <t>Lakeview Terrace</t>
  </si>
  <si>
    <t>Patrick Hughes</t>
  </si>
  <si>
    <t>The Expendables 3</t>
  </si>
  <si>
    <t>Body of Lies</t>
  </si>
  <si>
    <t>John Eng</t>
  </si>
  <si>
    <t>Adventure|Animation|Comedy|Family|Fantasy|Musical</t>
  </si>
  <si>
    <t>Elizabeth Daily</t>
  </si>
  <si>
    <t>Rugrats Go Wild</t>
  </si>
  <si>
    <t>Steve Antin</t>
  </si>
  <si>
    <t>Drama|Music|Musical|Romance</t>
  </si>
  <si>
    <t>Burlesque</t>
  </si>
  <si>
    <t>Little Nicky</t>
  </si>
  <si>
    <t>Crazy Heart</t>
  </si>
  <si>
    <t>The Texas Chainsaw Massacre: The Beginning</t>
  </si>
  <si>
    <t>Kenny Ortega</t>
  </si>
  <si>
    <t>Vinessa Shaw</t>
  </si>
  <si>
    <t>Hocus Pocus</t>
  </si>
  <si>
    <t>Resident Evil</t>
  </si>
  <si>
    <t>Joe Camp</t>
  </si>
  <si>
    <t>Adventure|Family|Romance</t>
  </si>
  <si>
    <t>Frances Bavier</t>
  </si>
  <si>
    <t>Benji</t>
  </si>
  <si>
    <t>Danny Huston</t>
  </si>
  <si>
    <t>30 Days of Night</t>
  </si>
  <si>
    <t>Jackie Brown</t>
  </si>
  <si>
    <t>Hitman</t>
  </si>
  <si>
    <t>The Ladykillers</t>
  </si>
  <si>
    <t>Epic Movie</t>
  </si>
  <si>
    <t>The Beach</t>
  </si>
  <si>
    <t>Caddyshack</t>
  </si>
  <si>
    <t>The Illusionist</t>
  </si>
  <si>
    <t>Cathy Malkasian</t>
  </si>
  <si>
    <t>The Wild Thornberrys Movie</t>
  </si>
  <si>
    <t>I Still Know What You Did Last Summer</t>
  </si>
  <si>
    <t>Essence Atkins</t>
  </si>
  <si>
    <t>A Haunted House</t>
  </si>
  <si>
    <t>Raymond Cruz</t>
  </si>
  <si>
    <t>Collateral Damage</t>
  </si>
  <si>
    <t>The Faculty</t>
  </si>
  <si>
    <t>Chris Stokes</t>
  </si>
  <si>
    <t>Jennifer Freeman</t>
  </si>
  <si>
    <t>You Got Served</t>
  </si>
  <si>
    <t>Righteous Kill</t>
  </si>
  <si>
    <t>Blue Crush</t>
  </si>
  <si>
    <t>Stranger Than Fiction</t>
  </si>
  <si>
    <t>The Piano</t>
  </si>
  <si>
    <t>Legion</t>
  </si>
  <si>
    <t>Pitof</t>
  </si>
  <si>
    <t>Action|Crime|Fantasy|Romance|Thriller</t>
  </si>
  <si>
    <t>Catwoman</t>
  </si>
  <si>
    <t>Beeban Kidron</t>
  </si>
  <si>
    <t>Bridget Jones: The Edge of Reason</t>
  </si>
  <si>
    <t>Jim Meskimen</t>
  </si>
  <si>
    <t>There Will Be Blood</t>
  </si>
  <si>
    <t>Hardball</t>
  </si>
  <si>
    <t>Jessica Barden</t>
  </si>
  <si>
    <t>Hanna</t>
  </si>
  <si>
    <t>I Am Sam</t>
  </si>
  <si>
    <t>David Mirkin</t>
  </si>
  <si>
    <t>Heartbreakers</t>
  </si>
  <si>
    <t>Perry Andelin Blake</t>
  </si>
  <si>
    <t>Jennifer Esposito</t>
  </si>
  <si>
    <t>The Master of Disguise</t>
  </si>
  <si>
    <t>Adventure|Comedy|Music|Sci-Fi</t>
  </si>
  <si>
    <t>Bill &amp; Ted's Excellent Adventure</t>
  </si>
  <si>
    <t>Tony Gilroy</t>
  </si>
  <si>
    <t>Duplicity</t>
  </si>
  <si>
    <t>Sharon Small</t>
  </si>
  <si>
    <t>About a Boy</t>
  </si>
  <si>
    <t>Max Payne</t>
  </si>
  <si>
    <t>Jeffrey Combs</t>
  </si>
  <si>
    <t>House on Haunted Hill</t>
  </si>
  <si>
    <t>Out of Time</t>
  </si>
  <si>
    <t>Windtalkers</t>
  </si>
  <si>
    <t>The Siege</t>
  </si>
  <si>
    <t>The Ides of March</t>
  </si>
  <si>
    <t>End of Watch</t>
  </si>
  <si>
    <t>Daniel Stamm</t>
  </si>
  <si>
    <t>Caleb Landry Jones</t>
  </si>
  <si>
    <t>The Last Exorcism</t>
  </si>
  <si>
    <t>Money Monster</t>
  </si>
  <si>
    <t>Money Talks</t>
  </si>
  <si>
    <t>What to Expect When You're Expecting</t>
  </si>
  <si>
    <t>Lauren German</t>
  </si>
  <si>
    <t>A Walk to Remember</t>
  </si>
  <si>
    <t>The Mirror Has Two Faces</t>
  </si>
  <si>
    <t>Armin Mueller-Stahl</t>
  </si>
  <si>
    <t>The Peacemaker</t>
  </si>
  <si>
    <t>Gosford Park</t>
  </si>
  <si>
    <t>Peggy Sue Got Married</t>
  </si>
  <si>
    <t>Pale Rider</t>
  </si>
  <si>
    <t>Tim McCanlies</t>
  </si>
  <si>
    <t>Secondhand Lions</t>
  </si>
  <si>
    <t>Gremlins 2: The New Batch</t>
  </si>
  <si>
    <t>Bandits</t>
  </si>
  <si>
    <t>High Crimes</t>
  </si>
  <si>
    <t>The Hours</t>
  </si>
  <si>
    <t>Ronin</t>
  </si>
  <si>
    <t>Dan Byrd</t>
  </si>
  <si>
    <t>The Hills Have Eyes</t>
  </si>
  <si>
    <t>Sam Trammell</t>
  </si>
  <si>
    <t>Aliens vs. Predator: Requiem</t>
  </si>
  <si>
    <t>James D'Arcy</t>
  </si>
  <si>
    <t>Exorcist: The Beginning</t>
  </si>
  <si>
    <t>Thir13en Ghosts</t>
  </si>
  <si>
    <t>The Fisher King</t>
  </si>
  <si>
    <t>Donnie Brasco</t>
  </si>
  <si>
    <t>Riddick</t>
  </si>
  <si>
    <t>Dolphin Tale 2</t>
  </si>
  <si>
    <t>Drew Goddard</t>
  </si>
  <si>
    <t>The Cabin in the Woods</t>
  </si>
  <si>
    <t>Spanglish</t>
  </si>
  <si>
    <t>Drag Me to Hell</t>
  </si>
  <si>
    <t>Fever Pitch</t>
  </si>
  <si>
    <t>Welcome Home, Roscoe Jenkins</t>
  </si>
  <si>
    <t>Jorge Blanco</t>
  </si>
  <si>
    <t>Planet 51</t>
  </si>
  <si>
    <t>M. Night Shyamalan</t>
  </si>
  <si>
    <t>Lady in the Water</t>
  </si>
  <si>
    <t>Birdman or (The Unexpected Virtue of Ignorance)</t>
  </si>
  <si>
    <t>Resident Evil: Retribution</t>
  </si>
  <si>
    <t>Adventure|Comedy|Fantasy|Sci-Fi</t>
  </si>
  <si>
    <t>Shelley Duvall</t>
  </si>
  <si>
    <t>Time Bandits</t>
  </si>
  <si>
    <t>Jon M. Chu</t>
  </si>
  <si>
    <t>Alyson Stoner</t>
  </si>
  <si>
    <t>Step Up 3D</t>
  </si>
  <si>
    <t>Casino</t>
  </si>
  <si>
    <t>Lee Toland Krieger</t>
  </si>
  <si>
    <t>The Age of Adaline</t>
  </si>
  <si>
    <t>Steven Quale</t>
  </si>
  <si>
    <t>Final Destination 5</t>
  </si>
  <si>
    <t>Michael Dougherty</t>
  </si>
  <si>
    <t>Krampus</t>
  </si>
  <si>
    <t>John Landis</t>
  </si>
  <si>
    <t>Beverly Hills Cop III</t>
  </si>
  <si>
    <t>Seth MacFarlane</t>
  </si>
  <si>
    <t>A Million Ways to Die in the West</t>
  </si>
  <si>
    <t>David S. Goyer</t>
  </si>
  <si>
    <t>Drama|Fantasy|Horror|Mystery|Thriller</t>
  </si>
  <si>
    <t>The Unborn</t>
  </si>
  <si>
    <t>Max</t>
  </si>
  <si>
    <t>Stuart Gillard</t>
  </si>
  <si>
    <t>Paige Turco</t>
  </si>
  <si>
    <t>Teenage Mutant Ninja Turtles III</t>
  </si>
  <si>
    <t>Jim Fall</t>
  </si>
  <si>
    <t>Adventure|Comedy|Family|Music|Romance</t>
  </si>
  <si>
    <t>Clayton Snyder</t>
  </si>
  <si>
    <t>The Lizzie McGuire Movie</t>
  </si>
  <si>
    <t>Sense and Sensibility</t>
  </si>
  <si>
    <t>Rob Letterman</t>
  </si>
  <si>
    <t>Gulliver's Travels</t>
  </si>
  <si>
    <t>Alan J. Pakula</t>
  </si>
  <si>
    <t>The Devil's Own</t>
  </si>
  <si>
    <t>Ric Roman Waugh</t>
  </si>
  <si>
    <t>Snitch</t>
  </si>
  <si>
    <t>Wag the Dog</t>
  </si>
  <si>
    <t>Reign of Fire</t>
  </si>
  <si>
    <t>Transporter 2</t>
  </si>
  <si>
    <t>No Reservations</t>
  </si>
  <si>
    <t>Lewis Gilbert</t>
  </si>
  <si>
    <t>You Only Live Twice</t>
  </si>
  <si>
    <t>Stuart Baird</t>
  </si>
  <si>
    <t>Star Trek: Nemesis</t>
  </si>
  <si>
    <t>Baltasar KormÃ¡kur</t>
  </si>
  <si>
    <t>Adventure|Biography|Drama|History|Sport|Thriller</t>
  </si>
  <si>
    <t>Everest</t>
  </si>
  <si>
    <t>Edge of Darkness</t>
  </si>
  <si>
    <t>Year One</t>
  </si>
  <si>
    <t>Tears of the Sun</t>
  </si>
  <si>
    <t>Soul Food</t>
  </si>
  <si>
    <t>We Are Marshall</t>
  </si>
  <si>
    <t>Scott Waugh</t>
  </si>
  <si>
    <t>Rami Malek</t>
  </si>
  <si>
    <t>Need for Speed</t>
  </si>
  <si>
    <t>Brad Peyton</t>
  </si>
  <si>
    <t>Action|Comedy|Family|Fantasy</t>
  </si>
  <si>
    <t>Cats &amp; Dogs: The Revenge of Kitty Galore</t>
  </si>
  <si>
    <t>Audrey Wells</t>
  </si>
  <si>
    <t>Raoul Bova</t>
  </si>
  <si>
    <t>Under the Tuscan Sun</t>
  </si>
  <si>
    <t>Jerome Robbins</t>
  </si>
  <si>
    <t>Crime|Drama|Musical|Romance|Thriller</t>
  </si>
  <si>
    <t>Rita Moreno</t>
  </si>
  <si>
    <t>West Side Story</t>
  </si>
  <si>
    <t>Joel Edgerton</t>
  </si>
  <si>
    <t>Busy Philipps</t>
  </si>
  <si>
    <t>The Gift</t>
  </si>
  <si>
    <t>License to Wed</t>
  </si>
  <si>
    <t>Desmond Llewelyn</t>
  </si>
  <si>
    <t>Diamonds Are Forever</t>
  </si>
  <si>
    <t>Nelson McCormick</t>
  </si>
  <si>
    <t>Prom Night</t>
  </si>
  <si>
    <t>Hal Holbrook</t>
  </si>
  <si>
    <t>Wall Street</t>
  </si>
  <si>
    <t>Biography|Drama|Family|Sport</t>
  </si>
  <si>
    <t>Soul Surfer</t>
  </si>
  <si>
    <t>Gary David Goldberg</t>
  </si>
  <si>
    <t>Must Love Dogs</t>
  </si>
  <si>
    <t>The One</t>
  </si>
  <si>
    <t>Action|Family|Sport</t>
  </si>
  <si>
    <t>Speed Racer</t>
  </si>
  <si>
    <t>The Lovely Bones</t>
  </si>
  <si>
    <t>Bernardo Bertolucci</t>
  </si>
  <si>
    <t>The Last Emperor</t>
  </si>
  <si>
    <t>Theodore Melfi</t>
  </si>
  <si>
    <t>St. Vincent</t>
  </si>
  <si>
    <t>Steven Spielberg</t>
  </si>
  <si>
    <t>Amistad</t>
  </si>
  <si>
    <t>Mia Sara</t>
  </si>
  <si>
    <t>Timecop</t>
  </si>
  <si>
    <t>Nothing to Lose</t>
  </si>
  <si>
    <t>Eugenio Derbez</t>
  </si>
  <si>
    <t>Instructions Not Included</t>
  </si>
  <si>
    <t>Morgan Saylor</t>
  </si>
  <si>
    <t>McFarland, USA</t>
  </si>
  <si>
    <t>The Negotiator</t>
  </si>
  <si>
    <t>Jared Hess</t>
  </si>
  <si>
    <t>Napoleon Dynamite</t>
  </si>
  <si>
    <t>Lost in Translation</t>
  </si>
  <si>
    <t>Meet Joe Black</t>
  </si>
  <si>
    <t>Josh Gad</t>
  </si>
  <si>
    <t>The Internship</t>
  </si>
  <si>
    <t>Michel Hazanavicius</t>
  </si>
  <si>
    <t>BÃ©rÃ©nice Bejo</t>
  </si>
  <si>
    <t>The Artist</t>
  </si>
  <si>
    <t>Scarface</t>
  </si>
  <si>
    <t>Jack Palance</t>
  </si>
  <si>
    <t>Young Guns</t>
  </si>
  <si>
    <t>The Replacements</t>
  </si>
  <si>
    <t>John Saxon</t>
  </si>
  <si>
    <t>A Nightmare on Elm Street 3: Dream Warriors</t>
  </si>
  <si>
    <t>Brian Gibson</t>
  </si>
  <si>
    <t>The Juror</t>
  </si>
  <si>
    <t>Cop Out</t>
  </si>
  <si>
    <t>Cop Land</t>
  </si>
  <si>
    <t>Crime|Drama|Mystery|Sci-Fi|Thriller</t>
  </si>
  <si>
    <t>Frequency</t>
  </si>
  <si>
    <t>Biography|Crime|Drama|History</t>
  </si>
  <si>
    <t>Spotlight</t>
  </si>
  <si>
    <t>Hall Pass</t>
  </si>
  <si>
    <t>Noah Huntley</t>
  </si>
  <si>
    <t>28 Days Later...</t>
  </si>
  <si>
    <t>The Giver</t>
  </si>
  <si>
    <t>Zoolander</t>
  </si>
  <si>
    <t>Domestic Disturbance</t>
  </si>
  <si>
    <t>Here Comes the Boom</t>
  </si>
  <si>
    <t>Michael Emerson</t>
  </si>
  <si>
    <t>The Legend of Zorro</t>
  </si>
  <si>
    <t>The Man from U.N.C.L.E.</t>
  </si>
  <si>
    <t>In Good Company</t>
  </si>
  <si>
    <t>Lorraine Bracco</t>
  </si>
  <si>
    <t>Medicine Man</t>
  </si>
  <si>
    <t>Adventure|Comedy|Crime|Music</t>
  </si>
  <si>
    <t>O Brother, Where Art Thou?</t>
  </si>
  <si>
    <t>Moonrise Kingdom</t>
  </si>
  <si>
    <t>Jun Falkenstein</t>
  </si>
  <si>
    <t>Animation|Comedy|Drama|Family|Musical</t>
  </si>
  <si>
    <t>The Tigger Movie</t>
  </si>
  <si>
    <t>Black Rain</t>
  </si>
  <si>
    <t>Saw 3D: The Final Chapter</t>
  </si>
  <si>
    <t>Patrick Tatopoulos</t>
  </si>
  <si>
    <t>Craig Parker</t>
  </si>
  <si>
    <t>Underworld: Rise of the Lycans</t>
  </si>
  <si>
    <t>The Rainmaker</t>
  </si>
  <si>
    <t>The Full Monty</t>
  </si>
  <si>
    <t>Walking Tall</t>
  </si>
  <si>
    <t>Gangster Squad</t>
  </si>
  <si>
    <t>Paul Weiland</t>
  </si>
  <si>
    <t>Made of Honor</t>
  </si>
  <si>
    <t>Blended</t>
  </si>
  <si>
    <t>Stanley Kramer</t>
  </si>
  <si>
    <t>It's a Mad, Mad, Mad, Mad World</t>
  </si>
  <si>
    <t>Baz Luhrmann</t>
  </si>
  <si>
    <t>Romeo + Juliet</t>
  </si>
  <si>
    <t>Barry Watson</t>
  </si>
  <si>
    <t>Boogeyman</t>
  </si>
  <si>
    <t>The Best Exotic Marigold Hotel</t>
  </si>
  <si>
    <t>Sarah Smith</t>
  </si>
  <si>
    <t>Arthur Christmas</t>
  </si>
  <si>
    <t>Sarah Carter</t>
  </si>
  <si>
    <t>Final Destination 2</t>
  </si>
  <si>
    <t>Phone Booth</t>
  </si>
  <si>
    <t>Griffin Dunne</t>
  </si>
  <si>
    <t>Practical Magic</t>
  </si>
  <si>
    <t>Firefox</t>
  </si>
  <si>
    <t>Dude, Where's My Car?</t>
  </si>
  <si>
    <t>Caroline Munro</t>
  </si>
  <si>
    <t>The Spy Who Loved Me</t>
  </si>
  <si>
    <t>Christian Ditter</t>
  </si>
  <si>
    <t>How to Be Single</t>
  </si>
  <si>
    <t>The River Wild</t>
  </si>
  <si>
    <t>Goodfellas</t>
  </si>
  <si>
    <t>Edgar Arreola</t>
  </si>
  <si>
    <t>Sicario</t>
  </si>
  <si>
    <t>Tate Donovan</t>
  </si>
  <si>
    <t>Shooter</t>
  </si>
  <si>
    <t>Warcraft</t>
  </si>
  <si>
    <t>Christophe Gans</t>
  </si>
  <si>
    <t>Adventure|Horror|Mystery</t>
  </si>
  <si>
    <t>Silent Hill</t>
  </si>
  <si>
    <t>Halloween</t>
  </si>
  <si>
    <t>Action|Comedy|Romance|Thriller</t>
  </si>
  <si>
    <t>Tom Selleck</t>
  </si>
  <si>
    <t>Killers</t>
  </si>
  <si>
    <t>Johnny Cannizzaro</t>
  </si>
  <si>
    <t>Jersey Boys</t>
  </si>
  <si>
    <t>Kate &amp; Leopold</t>
  </si>
  <si>
    <t>The Judge</t>
  </si>
  <si>
    <t>Nanny McPhee</t>
  </si>
  <si>
    <t>Hostel</t>
  </si>
  <si>
    <t>Action|Adventure|Comedy|Crime|Family|Romance|Thriller</t>
  </si>
  <si>
    <t>Agent Cody Banks</t>
  </si>
  <si>
    <t>Savages</t>
  </si>
  <si>
    <t>Jupiter Ascending</t>
  </si>
  <si>
    <t>Ayelet Zurer</t>
  </si>
  <si>
    <t>Munich</t>
  </si>
  <si>
    <t>Kingdom of Heaven</t>
  </si>
  <si>
    <t>The Kingdom</t>
  </si>
  <si>
    <t>Mick Jackson</t>
  </si>
  <si>
    <t>Volcano</t>
  </si>
  <si>
    <t>Lee Daniels</t>
  </si>
  <si>
    <t>Precious</t>
  </si>
  <si>
    <t>Into the Storm</t>
  </si>
  <si>
    <t>The Rundown</t>
  </si>
  <si>
    <t>Alien: Resurrection</t>
  </si>
  <si>
    <t>Secret Window</t>
  </si>
  <si>
    <t>Gena Rowlands</t>
  </si>
  <si>
    <t>The Skeleton Key</t>
  </si>
  <si>
    <t>Frankie Muniz</t>
  </si>
  <si>
    <t>Big Fat Liar</t>
  </si>
  <si>
    <t>Mennan Yapo</t>
  </si>
  <si>
    <t>Premonition</t>
  </si>
  <si>
    <t>When a Stranger Calls</t>
  </si>
  <si>
    <t>Steve Trenbirth</t>
  </si>
  <si>
    <t>Adventure|Animation|Family|Musical</t>
  </si>
  <si>
    <t>The Jungle Book 2</t>
  </si>
  <si>
    <t>Cedric Nicolas-Troyan</t>
  </si>
  <si>
    <t>The Huntsman: Winter's War</t>
  </si>
  <si>
    <t>Jennifer Flackett</t>
  </si>
  <si>
    <t>Nim's Island</t>
  </si>
  <si>
    <t>Elizabeth McGovern</t>
  </si>
  <si>
    <t>Kick-Ass</t>
  </si>
  <si>
    <t>Danielle Kotch</t>
  </si>
  <si>
    <t>Sinister</t>
  </si>
  <si>
    <t>Jan de Bont</t>
  </si>
  <si>
    <t>Speed 2: Cruise Control</t>
  </si>
  <si>
    <t>The Land Before Time</t>
  </si>
  <si>
    <t>Joel Zwick</t>
  </si>
  <si>
    <t>Dania Ramirez</t>
  </si>
  <si>
    <t>Fat Albert</t>
  </si>
  <si>
    <t>G.I. Jane</t>
  </si>
  <si>
    <t>Malcolm X</t>
  </si>
  <si>
    <t>The House Bunny</t>
  </si>
  <si>
    <t>Deborah Kara Unger</t>
  </si>
  <si>
    <t>The Game</t>
  </si>
  <si>
    <t>Just Like Heaven</t>
  </si>
  <si>
    <t>Robin Budd</t>
  </si>
  <si>
    <t>Return to Never Land</t>
  </si>
  <si>
    <t>The Dilemma</t>
  </si>
  <si>
    <t>Miss Congeniality 2: Armed and Fabulous</t>
  </si>
  <si>
    <t>Aaron Seltzer</t>
  </si>
  <si>
    <t>Date Movie</t>
  </si>
  <si>
    <t>About Last Night</t>
  </si>
  <si>
    <t>Firewall</t>
  </si>
  <si>
    <t>Men of Honor</t>
  </si>
  <si>
    <t>Diary of a Wimpy Kid: Dog Days</t>
  </si>
  <si>
    <t>Michael Clayton</t>
  </si>
  <si>
    <t>This Christmas</t>
  </si>
  <si>
    <t>Ole Bornedal</t>
  </si>
  <si>
    <t>The Possession</t>
  </si>
  <si>
    <t>My Sister's Keeper</t>
  </si>
  <si>
    <t>Tuesday Knight</t>
  </si>
  <si>
    <t>A Nightmare on Elm Street 4: The Dream Master</t>
  </si>
  <si>
    <t>Land of the Lost</t>
  </si>
  <si>
    <t>Old Dogs</t>
  </si>
  <si>
    <t>Essie Davis</t>
  </si>
  <si>
    <t>David S. Ward</t>
  </si>
  <si>
    <t>Major League</t>
  </si>
  <si>
    <t>Legal Eagles</t>
  </si>
  <si>
    <t>Pain &amp; Gain</t>
  </si>
  <si>
    <t>Anthony Hemingway</t>
  </si>
  <si>
    <t>Red Tails</t>
  </si>
  <si>
    <t>Lilli Lavine</t>
  </si>
  <si>
    <t>Serendipity</t>
  </si>
  <si>
    <t>Biography|Drama|History|Musical</t>
  </si>
  <si>
    <t>Andrea Corr</t>
  </si>
  <si>
    <t>Evita</t>
  </si>
  <si>
    <t>Drama|Family|Musical|Romance</t>
  </si>
  <si>
    <t>Topol</t>
  </si>
  <si>
    <t>Fiddler on the Roof</t>
  </si>
  <si>
    <t>Little Women</t>
  </si>
  <si>
    <t>Absolute Power</t>
  </si>
  <si>
    <t>F. Murray Abraham</t>
  </si>
  <si>
    <t>Last Action Hero</t>
  </si>
  <si>
    <t>Geoff Murphy</t>
  </si>
  <si>
    <t>Peter Greene</t>
  </si>
  <si>
    <t>Under Siege 2: Dark Territory</t>
  </si>
  <si>
    <t>Animation|Comedy|Family|Music|Western</t>
  </si>
  <si>
    <t>Home on the Range</t>
  </si>
  <si>
    <t>Rupert Wainwright</t>
  </si>
  <si>
    <t>Stigmata</t>
  </si>
  <si>
    <t>Kathleen Quinlan</t>
  </si>
  <si>
    <t>Breakdown</t>
  </si>
  <si>
    <t>Jorge R. GutiÃ©rrez</t>
  </si>
  <si>
    <t>Adventure|Animation|Comedy|Family|Fantasy|Romance</t>
  </si>
  <si>
    <t>The Book of Life</t>
  </si>
  <si>
    <t>K-PAX</t>
  </si>
  <si>
    <t>Kevin Donovan</t>
  </si>
  <si>
    <t>Romany Malco</t>
  </si>
  <si>
    <t>The Tuxedo</t>
  </si>
  <si>
    <t>Hot Tub Time Machine</t>
  </si>
  <si>
    <t>A View to a Kill</t>
  </si>
  <si>
    <t>Darren Grant</t>
  </si>
  <si>
    <t>Diary of a Mad Black Woman</t>
  </si>
  <si>
    <t>R.J. Cutler</t>
  </si>
  <si>
    <t>Drama|Fantasy|Music|Romance</t>
  </si>
  <si>
    <t>If I Stay</t>
  </si>
  <si>
    <t>Colm Feore</t>
  </si>
  <si>
    <t>Jack Ryan: Shadow Recruit</t>
  </si>
  <si>
    <t>Action|Adventure|Family|Fantasy|Thriller</t>
  </si>
  <si>
    <t>Mighty Joe Young</t>
  </si>
  <si>
    <t>Resident Evil: Extinction</t>
  </si>
  <si>
    <t>The Hurricane</t>
  </si>
  <si>
    <t>The Crow</t>
  </si>
  <si>
    <t>The Net</t>
  </si>
  <si>
    <t>Alexander Witt</t>
  </si>
  <si>
    <t>Resident Evil: Apocalypse</t>
  </si>
  <si>
    <t>Lane Smith</t>
  </si>
  <si>
    <t>The Mighty Ducks</t>
  </si>
  <si>
    <t>Ryan O'Neal</t>
  </si>
  <si>
    <t>A Bridge Too Far</t>
  </si>
  <si>
    <t>Bibo Bergeron</t>
  </si>
  <si>
    <t>The Road to El Dorado</t>
  </si>
  <si>
    <t>Graham Annable</t>
  </si>
  <si>
    <t>Isaac Hempstead Wright</t>
  </si>
  <si>
    <t>The Boxtrolls</t>
  </si>
  <si>
    <t>Syriana</t>
  </si>
  <si>
    <t>Sam Fell</t>
  </si>
  <si>
    <t>Emma Watson</t>
  </si>
  <si>
    <t>The Tale of Despereaux</t>
  </si>
  <si>
    <t>Stiles White</t>
  </si>
  <si>
    <t>Ouija</t>
  </si>
  <si>
    <t>Rudy Youngblood</t>
  </si>
  <si>
    <t>Apocalypto</t>
  </si>
  <si>
    <t>Maya</t>
  </si>
  <si>
    <t>Atonement</t>
  </si>
  <si>
    <t>Garth Jennings</t>
  </si>
  <si>
    <t>The Hitchhiker's Guide to the Galaxy</t>
  </si>
  <si>
    <t>Up Close &amp; Personal</t>
  </si>
  <si>
    <t>Cory Edwards</t>
  </si>
  <si>
    <t>Action|Animation|Comedy|Crime|Family</t>
  </si>
  <si>
    <t>Hoodwinked!</t>
  </si>
  <si>
    <t>Hide and Seek</t>
  </si>
  <si>
    <t>Honor Blackman</t>
  </si>
  <si>
    <t>Goldfinger</t>
  </si>
  <si>
    <t>Naked Gun 33 1/3: The Final Insult</t>
  </si>
  <si>
    <t>James Bobin</t>
  </si>
  <si>
    <t>Adventure|Comedy|Crime|Family|Musical</t>
  </si>
  <si>
    <t>Ty Burrell</t>
  </si>
  <si>
    <t>Muppets Most Wanted</t>
  </si>
  <si>
    <t>Joe Don Baker</t>
  </si>
  <si>
    <t>The Living Daylights</t>
  </si>
  <si>
    <t>Drama|Musical|Romance|Thriller</t>
  </si>
  <si>
    <t>The Phantom of the Opera</t>
  </si>
  <si>
    <t>DragonHeart</t>
  </si>
  <si>
    <t>Enemy at the Gates</t>
  </si>
  <si>
    <t>A Cinderella Story</t>
  </si>
  <si>
    <t>Comedy|Family|Fantasy|Sport</t>
  </si>
  <si>
    <t>Brenda Song</t>
  </si>
  <si>
    <t>Like Mike</t>
  </si>
  <si>
    <t>Clea DuVall</t>
  </si>
  <si>
    <t>Identity</t>
  </si>
  <si>
    <t>Len Wiseman</t>
  </si>
  <si>
    <t>Underworld</t>
  </si>
  <si>
    <t>Jensen Ackles</t>
  </si>
  <si>
    <t>My Bloody Valentine</t>
  </si>
  <si>
    <t>The Grey</t>
  </si>
  <si>
    <t>Biography|Drama|History|Music</t>
  </si>
  <si>
    <t>Amadeus</t>
  </si>
  <si>
    <t>Biography|Drama|Family</t>
  </si>
  <si>
    <t>Finding Neverland</t>
  </si>
  <si>
    <t>Tyler Perry</t>
  </si>
  <si>
    <t>Eric Mendenhall</t>
  </si>
  <si>
    <t>I Can Do Bad All by Myself</t>
  </si>
  <si>
    <t>Exit Wounds</t>
  </si>
  <si>
    <t>Finding Forrester</t>
  </si>
  <si>
    <t>Ghost Rider: Spirit of Vengeance</t>
  </si>
  <si>
    <t>Judd Apatow</t>
  </si>
  <si>
    <t>Funny People</t>
  </si>
  <si>
    <t>The Odd Life of Timothy Green</t>
  </si>
  <si>
    <t>The Call</t>
  </si>
  <si>
    <t>Predators</t>
  </si>
  <si>
    <t>Animation|Comedy|Fantasy|Musical</t>
  </si>
  <si>
    <t>South Park: Bigger Longer &amp; Uncut</t>
  </si>
  <si>
    <t>Selma</t>
  </si>
  <si>
    <t>Leigh Whannell</t>
  </si>
  <si>
    <t>Insidious: Chapter 3</t>
  </si>
  <si>
    <t>Radio</t>
  </si>
  <si>
    <t>Marshall Bell</t>
  </si>
  <si>
    <t>Stand by Me</t>
  </si>
  <si>
    <t>The Color of Money</t>
  </si>
  <si>
    <t>Alejandro Agresti</t>
  </si>
  <si>
    <t>The Lake House</t>
  </si>
  <si>
    <t>The Royal Tenenbaums</t>
  </si>
  <si>
    <t>Action|Adventure|Fantasy|Horror|Sci-Fi|Thriller</t>
  </si>
  <si>
    <t>Blade: Trinity</t>
  </si>
  <si>
    <t>Southpaw</t>
  </si>
  <si>
    <t>Wall Street: Money Never Sleeps</t>
  </si>
  <si>
    <t>A Madea Christmas</t>
  </si>
  <si>
    <t>No Good Deed</t>
  </si>
  <si>
    <t>Comedy|Family|Romance|Sport</t>
  </si>
  <si>
    <t>Kicking &amp; Screaming</t>
  </si>
  <si>
    <t>Diary of a Wimpy Kid: Rodrick Rules</t>
  </si>
  <si>
    <t>Four Weddings and a Funeral</t>
  </si>
  <si>
    <t>Olivier Martinez</t>
  </si>
  <si>
    <t>Unfaithful</t>
  </si>
  <si>
    <t>Mark Rylance</t>
  </si>
  <si>
    <t>The BFG</t>
  </si>
  <si>
    <t>Message in a Bottle</t>
  </si>
  <si>
    <t>Toby Stephens</t>
  </si>
  <si>
    <t>13 Hours</t>
  </si>
  <si>
    <t>Varsity Blues</t>
  </si>
  <si>
    <t>Fred Gwynne</t>
  </si>
  <si>
    <t>My Cousin Vinny</t>
  </si>
  <si>
    <t>Ted Demme</t>
  </si>
  <si>
    <t>Blow</t>
  </si>
  <si>
    <t>Letters to Juliet</t>
  </si>
  <si>
    <t>The Prestige</t>
  </si>
  <si>
    <t>Arachnophobia</t>
  </si>
  <si>
    <t>Eye for an Eye</t>
  </si>
  <si>
    <t>RED 2</t>
  </si>
  <si>
    <t>Fernanda Andrade</t>
  </si>
  <si>
    <t>The Devil Inside</t>
  </si>
  <si>
    <t>Sleepers</t>
  </si>
  <si>
    <t>Final Destination</t>
  </si>
  <si>
    <t>Animation|Drama|Family|Fantasy|Musical|Romance</t>
  </si>
  <si>
    <t>Corpse Bride</t>
  </si>
  <si>
    <t>Adventure|Crime|Drama|Western</t>
  </si>
  <si>
    <t>3:10 to Yuma</t>
  </si>
  <si>
    <t>P.S. I Love You</t>
  </si>
  <si>
    <t>Peter MacDonald</t>
  </si>
  <si>
    <t>Action|Adventure|Thriller|War</t>
  </si>
  <si>
    <t>Rambo III</t>
  </si>
  <si>
    <t>Paycheck</t>
  </si>
  <si>
    <t>Focus</t>
  </si>
  <si>
    <t>Tin Cup</t>
  </si>
  <si>
    <t>Austin Powers: International Man of Mystery</t>
  </si>
  <si>
    <t>Matt Shively</t>
  </si>
  <si>
    <t>Paranormal Activity 4</t>
  </si>
  <si>
    <t>Small Soldiers</t>
  </si>
  <si>
    <t>Insidious</t>
  </si>
  <si>
    <t>The Verdict</t>
  </si>
  <si>
    <t>Chelan Simmons</t>
  </si>
  <si>
    <t>Final Destination 3</t>
  </si>
  <si>
    <t>Crime|Drama|Mystery|Thriller|Western</t>
  </si>
  <si>
    <t>Craig Stark</t>
  </si>
  <si>
    <t>The Hateful Eight</t>
  </si>
  <si>
    <t>Action|Adventure|Animation|Comedy|Family|Fantasy|Sci-Fi</t>
  </si>
  <si>
    <t>TMNT</t>
  </si>
  <si>
    <t>Action|Comedy|Crime|Music</t>
  </si>
  <si>
    <t>John Belushi</t>
  </si>
  <si>
    <t>The Blues Brothers</t>
  </si>
  <si>
    <t>Luis Valdez</t>
  </si>
  <si>
    <t>La Bamba</t>
  </si>
  <si>
    <t>The Abyss</t>
  </si>
  <si>
    <t>Action|Adventure|Drama|Romance|Thriller</t>
  </si>
  <si>
    <t>The Count of Monte Cristo</t>
  </si>
  <si>
    <t>Manish Dayal</t>
  </si>
  <si>
    <t>The Hundred-Foot Journey</t>
  </si>
  <si>
    <t>Fede Alvarez</t>
  </si>
  <si>
    <t>Lou Taylor Pucci</t>
  </si>
  <si>
    <t>Evil Dead</t>
  </si>
  <si>
    <t>Ã“scar Jaenada</t>
  </si>
  <si>
    <t>The Shallows</t>
  </si>
  <si>
    <t>James Watkins</t>
  </si>
  <si>
    <t>The Woman in Black</t>
  </si>
  <si>
    <t>Horrible Bosses 2</t>
  </si>
  <si>
    <t>New Year's Eve</t>
  </si>
  <si>
    <t>Crash</t>
  </si>
  <si>
    <t>Source Code</t>
  </si>
  <si>
    <t>Action|Sci-Fi|War</t>
  </si>
  <si>
    <t>Jake Busey</t>
  </si>
  <si>
    <t>Starship Troopers</t>
  </si>
  <si>
    <t>Nima Nourizadeh</t>
  </si>
  <si>
    <t>Dax Flame</t>
  </si>
  <si>
    <t>Project X</t>
  </si>
  <si>
    <t>This Means War</t>
  </si>
  <si>
    <t>Ordinary People</t>
  </si>
  <si>
    <t>The Jackal</t>
  </si>
  <si>
    <t>Mark A.Z. DippÃ©</t>
  </si>
  <si>
    <t>Action|Horror</t>
  </si>
  <si>
    <t>Spawn</t>
  </si>
  <si>
    <t>Don't Say a Word</t>
  </si>
  <si>
    <t>I Am Number Four</t>
  </si>
  <si>
    <t>Saw</t>
  </si>
  <si>
    <t>Why Did I Get Married?</t>
  </si>
  <si>
    <t>William Shatner</t>
  </si>
  <si>
    <t>Leonard Nimoy</t>
  </si>
  <si>
    <t>Star Trek V: The Final Frontier</t>
  </si>
  <si>
    <t>Neighbors 2: Sorority Rising</t>
  </si>
  <si>
    <t>Vincent Ward</t>
  </si>
  <si>
    <t>What Dreams May Come</t>
  </si>
  <si>
    <t>Bad Moms</t>
  </si>
  <si>
    <t>Alien 3</t>
  </si>
  <si>
    <t>Bernie Casey</t>
  </si>
  <si>
    <t>Never Say Never Again</t>
  </si>
  <si>
    <t>Snake Eyes</t>
  </si>
  <si>
    <t>Stanley Kubrick</t>
  </si>
  <si>
    <t>Eyes Wide Shut</t>
  </si>
  <si>
    <t>Action|Adventure|Animation|Family|Fantasy</t>
  </si>
  <si>
    <t>Legend of the Guardians: The Owls of Ga'Hoole</t>
  </si>
  <si>
    <t>Hansel &amp; Gretel: Witch Hunters</t>
  </si>
  <si>
    <t>Free Birds</t>
  </si>
  <si>
    <t>The Animal</t>
  </si>
  <si>
    <t>Will Gluck</t>
  </si>
  <si>
    <t>Friends with Benefits</t>
  </si>
  <si>
    <t>Be Cool</t>
  </si>
  <si>
    <t>Once Upon a Time in Mexico</t>
  </si>
  <si>
    <t>White Noise</t>
  </si>
  <si>
    <t>Gary Shore</t>
  </si>
  <si>
    <t>Action|Drama|Fantasy|Horror|War</t>
  </si>
  <si>
    <t>Dracula Untold</t>
  </si>
  <si>
    <t>Romeo Must Die</t>
  </si>
  <si>
    <t>Chris Butler</t>
  </si>
  <si>
    <t>ParaNorman</t>
  </si>
  <si>
    <t>13 Going on 30</t>
  </si>
  <si>
    <t>Steve Box</t>
  </si>
  <si>
    <t>The Curse of the Were-Rabbit</t>
  </si>
  <si>
    <t>A Knight's Tale</t>
  </si>
  <si>
    <t>Josh Trank</t>
  </si>
  <si>
    <t>Fantastic Four</t>
  </si>
  <si>
    <t>Taran Killam</t>
  </si>
  <si>
    <t>Just Married</t>
  </si>
  <si>
    <t>Thea Sharrock</t>
  </si>
  <si>
    <t>Sam Claflin</t>
  </si>
  <si>
    <t>Me Before You</t>
  </si>
  <si>
    <t>Fantasy|Romance</t>
  </si>
  <si>
    <t>Edward Scissorhands</t>
  </si>
  <si>
    <t>Drumline</t>
  </si>
  <si>
    <t>Roger Allam</t>
  </si>
  <si>
    <t>The Queen</t>
  </si>
  <si>
    <t>Joy</t>
  </si>
  <si>
    <t>Action|Biography|Drama|History|Romance|Western</t>
  </si>
  <si>
    <t>Tombstone</t>
  </si>
  <si>
    <t>David F. Sandberg</t>
  </si>
  <si>
    <t>Lights Out</t>
  </si>
  <si>
    <t>Corinna Harney</t>
  </si>
  <si>
    <t>Rat Race</t>
  </si>
  <si>
    <t>Clueless</t>
  </si>
  <si>
    <t>12 Years a Slave</t>
  </si>
  <si>
    <t>Mark Addy</t>
  </si>
  <si>
    <t>The Time Machine</t>
  </si>
  <si>
    <t>A Civil Action</t>
  </si>
  <si>
    <t>Adventure|Mystery|Sci-Fi</t>
  </si>
  <si>
    <t>Keir Dullea</t>
  </si>
  <si>
    <t>2001: A Space Odyssey</t>
  </si>
  <si>
    <t>American Reunion</t>
  </si>
  <si>
    <t>David Hackl</t>
  </si>
  <si>
    <t>Saw V</t>
  </si>
  <si>
    <t>Kurt Fuller</t>
  </si>
  <si>
    <t>Midnight in Paris</t>
  </si>
  <si>
    <t>Randall Wallace</t>
  </si>
  <si>
    <t>The Man in the Iron Mask</t>
  </si>
  <si>
    <t>Xander Berkeley</t>
  </si>
  <si>
    <t>Shanghai Noon</t>
  </si>
  <si>
    <t>Memoirs of a Geisha</t>
  </si>
  <si>
    <t>Cal Brunker</t>
  </si>
  <si>
    <t>Escape from Planet Earth</t>
  </si>
  <si>
    <t>Next Friday</t>
  </si>
  <si>
    <t>The Whole Nine Yards</t>
  </si>
  <si>
    <t>The Godfather: Part II</t>
  </si>
  <si>
    <t>Luis Llosa</t>
  </si>
  <si>
    <t>The Specialist</t>
  </si>
  <si>
    <t>Peru</t>
  </si>
  <si>
    <t>Blood Diamond</t>
  </si>
  <si>
    <t>Moulin Rouge!</t>
  </si>
  <si>
    <t>Pet Sematary</t>
  </si>
  <si>
    <t>John Cothran</t>
  </si>
  <si>
    <t>Boyz n the Hood</t>
  </si>
  <si>
    <t>The Chronicles of Riddick</t>
  </si>
  <si>
    <t>The Benchwarmers</t>
  </si>
  <si>
    <t>Takers</t>
  </si>
  <si>
    <t>Joseph L. Mankiewicz</t>
  </si>
  <si>
    <t>Cleopatra</t>
  </si>
  <si>
    <t>Robert Pine</t>
  </si>
  <si>
    <t>Red Eye</t>
  </si>
  <si>
    <t>Shall We Dance</t>
  </si>
  <si>
    <t>The Lincoln Lawyer</t>
  </si>
  <si>
    <t>Cassie Ventura</t>
  </si>
  <si>
    <t>Step Up 2: The Streets</t>
  </si>
  <si>
    <t>Adventure|Comedy|Mystery</t>
  </si>
  <si>
    <t>Antony Starr</t>
  </si>
  <si>
    <t>Without a Paddle</t>
  </si>
  <si>
    <t>Ali</t>
  </si>
  <si>
    <t>Bicentennial Man</t>
  </si>
  <si>
    <t>Adventure|Comedy|Drama|Fantasy|Romance</t>
  </si>
  <si>
    <t>The Secret Life of Walter Mitty</t>
  </si>
  <si>
    <t>Littleman</t>
  </si>
  <si>
    <t>Adventure|Animation|Drama|Family|Fantasy|Musical|Mystery|Romance</t>
  </si>
  <si>
    <t>Anastasia</t>
  </si>
  <si>
    <t>Open Range</t>
  </si>
  <si>
    <t>Matthew O'Callaghan</t>
  </si>
  <si>
    <t>Curious George</t>
  </si>
  <si>
    <t>Easy A</t>
  </si>
  <si>
    <t>Death Becomes Her</t>
  </si>
  <si>
    <t>Sea of Love</t>
  </si>
  <si>
    <t>RoboCop</t>
  </si>
  <si>
    <t>Francis Lawrence</t>
  </si>
  <si>
    <t>Water for Elephants</t>
  </si>
  <si>
    <t>Bride Wars</t>
  </si>
  <si>
    <t>Alice Krige</t>
  </si>
  <si>
    <t>Chariots of Fire</t>
  </si>
  <si>
    <t>Ash Brannon</t>
  </si>
  <si>
    <t>Animation|Comedy|Family|Sport</t>
  </si>
  <si>
    <t>Surf's Up</t>
  </si>
  <si>
    <t>John Francis Daley</t>
  </si>
  <si>
    <t>Vacation</t>
  </si>
  <si>
    <t>Dawn of the Dead</t>
  </si>
  <si>
    <t>Action|Drama|Mystery|Thriller|War</t>
  </si>
  <si>
    <t>Courage Under Fire</t>
  </si>
  <si>
    <t>Action|Fantasy|Horror|Sci-Fi</t>
  </si>
  <si>
    <t>James Babson</t>
  </si>
  <si>
    <t>Hellboy</t>
  </si>
  <si>
    <t>Behind Enemy Lines</t>
  </si>
  <si>
    <t>Adventure|Comedy|Crime|Drama</t>
  </si>
  <si>
    <t>The Grand Budapest Hotel</t>
  </si>
  <si>
    <t>Love Actually</t>
  </si>
  <si>
    <t>Comedy|Sci-Fi|Thriller</t>
  </si>
  <si>
    <t>The Stepford Wives</t>
  </si>
  <si>
    <t>My Big Fat Greek Wedding 2</t>
  </si>
  <si>
    <t>Gothika</t>
  </si>
  <si>
    <t>Sayed Badreya</t>
  </si>
  <si>
    <t>The Dictator</t>
  </si>
  <si>
    <t>Christopher Spencer</t>
  </si>
  <si>
    <t>Roma Downey</t>
  </si>
  <si>
    <t>Son of God</t>
  </si>
  <si>
    <t>Biography|Drama|Family|History|Sport</t>
  </si>
  <si>
    <t>Secretariat</t>
  </si>
  <si>
    <t>Predator</t>
  </si>
  <si>
    <t>Howard Zieff</t>
  </si>
  <si>
    <t>My Girl</t>
  </si>
  <si>
    <t>Jonathan Dayton</t>
  </si>
  <si>
    <t>Little Miss Sunshine</t>
  </si>
  <si>
    <t>Bono</t>
  </si>
  <si>
    <t>BrÃ¼no</t>
  </si>
  <si>
    <t>Margot Kidder</t>
  </si>
  <si>
    <t>Superman III</t>
  </si>
  <si>
    <t>Chris Elliott</t>
  </si>
  <si>
    <t>Snow Day</t>
  </si>
  <si>
    <t>Forest Whitaker</t>
  </si>
  <si>
    <t>Hope Floats</t>
  </si>
  <si>
    <t>Species</t>
  </si>
  <si>
    <t>Bad Santa</t>
  </si>
  <si>
    <t>Why Did I Get Married Too?</t>
  </si>
  <si>
    <t>Resident Evil: Afterlife</t>
  </si>
  <si>
    <t>Comedy|Drama|Thriller</t>
  </si>
  <si>
    <t>The Cable Guy</t>
  </si>
  <si>
    <t>Michael McCullers</t>
  </si>
  <si>
    <t>Baby Mama</t>
  </si>
  <si>
    <t>Scrooged</t>
  </si>
  <si>
    <t>Burn After Reading</t>
  </si>
  <si>
    <t>The Wedding Planner</t>
  </si>
  <si>
    <t>Blythe Danner</t>
  </si>
  <si>
    <t>The Lucky One</t>
  </si>
  <si>
    <t>Fann Wong</t>
  </si>
  <si>
    <t>Shanghai Knights</t>
  </si>
  <si>
    <t>Kiss the Girls</t>
  </si>
  <si>
    <t>James Algar</t>
  </si>
  <si>
    <t>Animation|Family|Fantasy|Music</t>
  </si>
  <si>
    <t>Quincy Jones</t>
  </si>
  <si>
    <t>Fantasia 2000</t>
  </si>
  <si>
    <t>After Earth</t>
  </si>
  <si>
    <t>Jingle All the Way</t>
  </si>
  <si>
    <t>Action|Adventure|Comedy|Drama|War</t>
  </si>
  <si>
    <t>Three Kings</t>
  </si>
  <si>
    <t>Poseidon</t>
  </si>
  <si>
    <t>David McNally</t>
  </si>
  <si>
    <t>Coyote Ugly</t>
  </si>
  <si>
    <t>Mission to Mars</t>
  </si>
  <si>
    <t>Prisoners</t>
  </si>
  <si>
    <t>The Devil's Advocate</t>
  </si>
  <si>
    <t>Unknown</t>
  </si>
  <si>
    <t>The Shaggy Dog</t>
  </si>
  <si>
    <t>The Cell</t>
  </si>
  <si>
    <t>Alun Armstrong</t>
  </si>
  <si>
    <t>The Saint</t>
  </si>
  <si>
    <t>Stomp the Yard</t>
  </si>
  <si>
    <t>Beverly D'Angelo</t>
  </si>
  <si>
    <t>National Lampoon's Vacation</t>
  </si>
  <si>
    <t>Flatliners</t>
  </si>
  <si>
    <t>Cinderella Man</t>
  </si>
  <si>
    <t>Ender's Game</t>
  </si>
  <si>
    <t>Miracles from Heaven</t>
  </si>
  <si>
    <t>Joe Johnston</t>
  </si>
  <si>
    <t>The Wolfman</t>
  </si>
  <si>
    <t>Julian Glover</t>
  </si>
  <si>
    <t>For Your Eyes Only</t>
  </si>
  <si>
    <t>Underworld: Evolution</t>
  </si>
  <si>
    <t>MÃ¥ns MÃ¥rlind</t>
  </si>
  <si>
    <t>Theo James</t>
  </si>
  <si>
    <t>Underworld: Awakening</t>
  </si>
  <si>
    <t>Babak Najafi</t>
  </si>
  <si>
    <t>London Has Fallen</t>
  </si>
  <si>
    <t>George Nolfi</t>
  </si>
  <si>
    <t>Romance|Sci-Fi|Thriller</t>
  </si>
  <si>
    <t>The Adjustment Bureau</t>
  </si>
  <si>
    <t>Amber Stevens West</t>
  </si>
  <si>
    <t>The Fast and the Furious: Tokyo Drift</t>
  </si>
  <si>
    <t>The Crying Game</t>
  </si>
  <si>
    <t>Black Mass</t>
  </si>
  <si>
    <t>Jarhead</t>
  </si>
  <si>
    <t>Moonraker</t>
  </si>
  <si>
    <t>Forgetting Sarah Marshall</t>
  </si>
  <si>
    <t>Drama|Family|Music|Romance</t>
  </si>
  <si>
    <t>The Last Song</t>
  </si>
  <si>
    <t>Ben Falcone</t>
  </si>
  <si>
    <t>The Boss</t>
  </si>
  <si>
    <t>Adventure|Animation|Comedy|Crime</t>
  </si>
  <si>
    <t>Beavis and Butt-Head Do America</t>
  </si>
  <si>
    <t>The Sorcerer's Apprentice</t>
  </si>
  <si>
    <t>Nancy Meyers</t>
  </si>
  <si>
    <t>The Holiday</t>
  </si>
  <si>
    <t>Madea's Family Reunion</t>
  </si>
  <si>
    <t>Saw IV</t>
  </si>
  <si>
    <t>She's All That</t>
  </si>
  <si>
    <t>Tango &amp; Cash</t>
  </si>
  <si>
    <t>Arliss Howard</t>
  </si>
  <si>
    <t>The Time Traveler's Wife</t>
  </si>
  <si>
    <t>Hope Springs</t>
  </si>
  <si>
    <t>The Fifth Element</t>
  </si>
  <si>
    <t>Thunderball</t>
  </si>
  <si>
    <t>Mona Lisa Smile</t>
  </si>
  <si>
    <t>In &amp; Out</t>
  </si>
  <si>
    <t>Last Vegas</t>
  </si>
  <si>
    <t>Mike Mitchell</t>
  </si>
  <si>
    <t>Adventure|Comedy|Family|Sci-Fi</t>
  </si>
  <si>
    <t>Sky High</t>
  </si>
  <si>
    <t>Animation|Comedy|Family|Musical</t>
  </si>
  <si>
    <t>Happy Feet 2</t>
  </si>
  <si>
    <t>Thor Freudenthal</t>
  </si>
  <si>
    <t>Diary of a Wimpy Kid</t>
  </si>
  <si>
    <t>Comedy|Drama|Family|Fantasy|Romance</t>
  </si>
  <si>
    <t>17 Again</t>
  </si>
  <si>
    <t>Down to Earth</t>
  </si>
  <si>
    <t>Peter Lepeniotis</t>
  </si>
  <si>
    <t>The Nut Job</t>
  </si>
  <si>
    <t>Andrew Douglas</t>
  </si>
  <si>
    <t>The Amityville Horror</t>
  </si>
  <si>
    <t>Jeff Tremaine</t>
  </si>
  <si>
    <t>Bam Margera</t>
  </si>
  <si>
    <t>Jackass: The Movie</t>
  </si>
  <si>
    <t>Eddie Cahill</t>
  </si>
  <si>
    <t>Miracle</t>
  </si>
  <si>
    <t>James DeMonaco</t>
  </si>
  <si>
    <t>Rhys Wakefield</t>
  </si>
  <si>
    <t>The Purge</t>
  </si>
  <si>
    <t>Flushed Away</t>
  </si>
  <si>
    <t>The Happening</t>
  </si>
  <si>
    <t>Chronicle</t>
  </si>
  <si>
    <t>L.A. Confidential</t>
  </si>
  <si>
    <t>Action|Adventure|Comedy|Crime|Mystery|Thriller</t>
  </si>
  <si>
    <t>Now You See Me 2</t>
  </si>
  <si>
    <t>Stuart Little 2</t>
  </si>
  <si>
    <t>Mirror Mirror</t>
  </si>
  <si>
    <t>Barbershop 2: Back in Business</t>
  </si>
  <si>
    <t>Jason Moore</t>
  </si>
  <si>
    <t>Pitch Perfect</t>
  </si>
  <si>
    <t>Shawna Waldron</t>
  </si>
  <si>
    <t>The American President</t>
  </si>
  <si>
    <t>Exodus: Gods and Kings</t>
  </si>
  <si>
    <t>About Schmidt</t>
  </si>
  <si>
    <t>Wolf</t>
  </si>
  <si>
    <t>Ocean James</t>
  </si>
  <si>
    <t>The Visit</t>
  </si>
  <si>
    <t>Jack the Giant Slayer</t>
  </si>
  <si>
    <t>Battleship</t>
  </si>
  <si>
    <t>Tim Story</t>
  </si>
  <si>
    <t>Think Like a Man Too</t>
  </si>
  <si>
    <t>Crime|Drama|Music|Romance</t>
  </si>
  <si>
    <t>Step Up</t>
  </si>
  <si>
    <t>The Taking of Pelham 1 2 3</t>
  </si>
  <si>
    <t>Peter Weir</t>
  </si>
  <si>
    <t>Witness</t>
  </si>
  <si>
    <t>Deuce Bigalow: Male Gigolo</t>
  </si>
  <si>
    <t>Anaconda</t>
  </si>
  <si>
    <t>Madea's Witness Protection</t>
  </si>
  <si>
    <t>Lara Croft Tomb Raider: The Cradle of Life</t>
  </si>
  <si>
    <t>Ever After: A Cinderella Story</t>
  </si>
  <si>
    <t>Bad Boys</t>
  </si>
  <si>
    <t>The Manchurian Candidate</t>
  </si>
  <si>
    <t>Adventure|Comedy|Family|Fantasy|Romance|Sport</t>
  </si>
  <si>
    <t>Herbie Fully Loaded</t>
  </si>
  <si>
    <t>Allegiant</t>
  </si>
  <si>
    <t>Gregory Jacobs</t>
  </si>
  <si>
    <t>Magic Mike XXL</t>
  </si>
  <si>
    <t>Kill Bill: Vol. 2</t>
  </si>
  <si>
    <t>Big Fish</t>
  </si>
  <si>
    <t>Cory Hardrict</t>
  </si>
  <si>
    <t>Warm Bodies</t>
  </si>
  <si>
    <t>Bowfinger</t>
  </si>
  <si>
    <t>Stephen Norrington</t>
  </si>
  <si>
    <t>The League of Extraordinary Gentlemen</t>
  </si>
  <si>
    <t>Krista Allen</t>
  </si>
  <si>
    <t>The Final Destination</t>
  </si>
  <si>
    <t>Looper</t>
  </si>
  <si>
    <t>The Bone Collector</t>
  </si>
  <si>
    <t>Contraband</t>
  </si>
  <si>
    <t>Legends of the Fall</t>
  </si>
  <si>
    <t>Babe</t>
  </si>
  <si>
    <t>Charlie Wilson's War</t>
  </si>
  <si>
    <t>The Godfather: Part III</t>
  </si>
  <si>
    <t>Kangaroo Jack</t>
  </si>
  <si>
    <t>Changing Lanes</t>
  </si>
  <si>
    <t>Adventure|Comedy|Crime|Romance</t>
  </si>
  <si>
    <t>The Mexican</t>
  </si>
  <si>
    <t>Action|Fantasy|Horror|Mystery</t>
  </si>
  <si>
    <t>End of Days</t>
  </si>
  <si>
    <t>Kevin Lima</t>
  </si>
  <si>
    <t>102 Dalmatians</t>
  </si>
  <si>
    <t>Alexander and the Terrible, Horrible, No Good, Very Bad Day</t>
  </si>
  <si>
    <t>The Bounty Hunter</t>
  </si>
  <si>
    <t>Action|Adventure|Family|Fantasy|Sci-Fi|Thriller</t>
  </si>
  <si>
    <t>Race to Witch Mountain</t>
  </si>
  <si>
    <t>Jamie RenÃ©e Smith</t>
  </si>
  <si>
    <t>Dante's Peak</t>
  </si>
  <si>
    <t>Coach Carter</t>
  </si>
  <si>
    <t>Insomnia</t>
  </si>
  <si>
    <t>Role Models</t>
  </si>
  <si>
    <t>Hidalgo</t>
  </si>
  <si>
    <t>Adventure|Comedy|Drama|Family|Mystery</t>
  </si>
  <si>
    <t>Holes</t>
  </si>
  <si>
    <t>A Good Day to Die Hard</t>
  </si>
  <si>
    <t>Charlyne Yi</t>
  </si>
  <si>
    <t>This Is 40</t>
  </si>
  <si>
    <t>Action|Romance|Thriller</t>
  </si>
  <si>
    <t>The Tourist</t>
  </si>
  <si>
    <t>Outbreak</t>
  </si>
  <si>
    <t>Louis Jourdan</t>
  </si>
  <si>
    <t>Octopussy</t>
  </si>
  <si>
    <t>Guess Who</t>
  </si>
  <si>
    <t>Blue Streak</t>
  </si>
  <si>
    <t>Mr. Popper's Penguins</t>
  </si>
  <si>
    <t>Peyton Reed</t>
  </si>
  <si>
    <t>Bring It On</t>
  </si>
  <si>
    <t>Nicholas Lea</t>
  </si>
  <si>
    <t>Vertical Limit</t>
  </si>
  <si>
    <t>Road Trip</t>
  </si>
  <si>
    <t>Percy Jackson: Sea of Monsters</t>
  </si>
  <si>
    <t>Sahara</t>
  </si>
  <si>
    <t>Executive Decision</t>
  </si>
  <si>
    <t>Adventure|Comedy|Family|Sport</t>
  </si>
  <si>
    <t>Doug E. Doug</t>
  </si>
  <si>
    <t>Cool Runnings</t>
  </si>
  <si>
    <t>Action|Adventure|Family|Sci-Fi|Thriller</t>
  </si>
  <si>
    <t>Lost in Space</t>
  </si>
  <si>
    <t>White Chicks</t>
  </si>
  <si>
    <t>Crime|Romance|Thriller</t>
  </si>
  <si>
    <t>The Thomas Crown Affair</t>
  </si>
  <si>
    <t>Divine Secrets of the Ya-Ya Sisterhood</t>
  </si>
  <si>
    <t>The Kid</t>
  </si>
  <si>
    <t>Colin Higgins</t>
  </si>
  <si>
    <t>The Best Little Whorehouse in Texas</t>
  </si>
  <si>
    <t>Swordfish</t>
  </si>
  <si>
    <t>Splash</t>
  </si>
  <si>
    <t>Private Benjamin</t>
  </si>
  <si>
    <t>Seven Pounds</t>
  </si>
  <si>
    <t>Sanaa Lathan</t>
  </si>
  <si>
    <t>Blade</t>
  </si>
  <si>
    <t>Born on the Fourth of July</t>
  </si>
  <si>
    <t>Mike McCoy</t>
  </si>
  <si>
    <t>Action|Adventure|Drama|Thriller|War</t>
  </si>
  <si>
    <t>Alex Veadov</t>
  </si>
  <si>
    <t>Act of Valor</t>
  </si>
  <si>
    <t>The Golden Compass</t>
  </si>
  <si>
    <t>Kill Bill: Vol. 1</t>
  </si>
  <si>
    <t>Boomerang</t>
  </si>
  <si>
    <t>LeVar Burton</t>
  </si>
  <si>
    <t>Star Trek: Insurrection</t>
  </si>
  <si>
    <t>Big Momma's House 2</t>
  </si>
  <si>
    <t>Action|Adventure|Comedy|Romance|Thriller</t>
  </si>
  <si>
    <t>Fool's Gold</t>
  </si>
  <si>
    <t>The Big Short</t>
  </si>
  <si>
    <t>World Trade Center</t>
  </si>
  <si>
    <t>Rocky Balboa</t>
  </si>
  <si>
    <t>Shaft</t>
  </si>
  <si>
    <t>Mortal Kombat</t>
  </si>
  <si>
    <t>Sally Kirkland</t>
  </si>
  <si>
    <t>JFK</t>
  </si>
  <si>
    <t>Broken Arrow</t>
  </si>
  <si>
    <t>The Best Man Holiday</t>
  </si>
  <si>
    <t>V for Vendetta</t>
  </si>
  <si>
    <t>No Strings Attached</t>
  </si>
  <si>
    <t>Shallow Hal</t>
  </si>
  <si>
    <t>Groundhog Day</t>
  </si>
  <si>
    <t>The Bridges of Madison County</t>
  </si>
  <si>
    <t>Raja Gosnell</t>
  </si>
  <si>
    <t>Jacob Tremblay</t>
  </si>
  <si>
    <t>The Smurfs 2</t>
  </si>
  <si>
    <t>John Q</t>
  </si>
  <si>
    <t>D.B. Woodside</t>
  </si>
  <si>
    <t>Paul Blart: Mall Cop 2</t>
  </si>
  <si>
    <t>The Score</t>
  </si>
  <si>
    <t>Martin Short</t>
  </si>
  <si>
    <t>The Spiderwick Chronicles</t>
  </si>
  <si>
    <t>Scary Movie 2</t>
  </si>
  <si>
    <t>Chocolat</t>
  </si>
  <si>
    <t>David Lyons</t>
  </si>
  <si>
    <t>Safe Haven</t>
  </si>
  <si>
    <t>I Love You, Man</t>
  </si>
  <si>
    <t>Galaxy Quest</t>
  </si>
  <si>
    <t>Sharon Maguire</t>
  </si>
  <si>
    <t>Bridget Jones's Diary</t>
  </si>
  <si>
    <t>Sideways</t>
  </si>
  <si>
    <t>The Purge: Anarchy</t>
  </si>
  <si>
    <t>AndrÃ©s Muschietti</t>
  </si>
  <si>
    <t>Javier Botet</t>
  </si>
  <si>
    <t>Mama</t>
  </si>
  <si>
    <t>Misha Gabriel Hamilton</t>
  </si>
  <si>
    <t>This Is It</t>
  </si>
  <si>
    <t>Dan Trachtenberg</t>
  </si>
  <si>
    <t>Drama|Horror|Mystery|Sci-Fi|Thriller</t>
  </si>
  <si>
    <t>10 Cloverfield Lane</t>
  </si>
  <si>
    <t>Drew Powell</t>
  </si>
  <si>
    <t>George Cukor</t>
  </si>
  <si>
    <t>Jeremy Brett</t>
  </si>
  <si>
    <t>My Fair Lady</t>
  </si>
  <si>
    <t>Get Shorty</t>
  </si>
  <si>
    <t>Sean Young</t>
  </si>
  <si>
    <t>Ace Ventura: Pet Detective</t>
  </si>
  <si>
    <t>Jim Gillespie</t>
  </si>
  <si>
    <t>I Know What You Did Last Summer</t>
  </si>
  <si>
    <t>Vantage Point</t>
  </si>
  <si>
    <t>Dolphin Tale</t>
  </si>
  <si>
    <t>Bridge of Spies</t>
  </si>
  <si>
    <t>Action|Adventure|Drama|Romance|War</t>
  </si>
  <si>
    <t>Wes Studi</t>
  </si>
  <si>
    <t>The Last of the Mohicans</t>
  </si>
  <si>
    <t>Curtiss Cook</t>
  </si>
  <si>
    <t>The Interpreter</t>
  </si>
  <si>
    <t>Rob Paulsen</t>
  </si>
  <si>
    <t>Barnyard</t>
  </si>
  <si>
    <t>Hercules</t>
  </si>
  <si>
    <t>Usher Raymond</t>
  </si>
  <si>
    <t>Justin Bieber: Never Say Never</t>
  </si>
  <si>
    <t>Hotel for Dogs</t>
  </si>
  <si>
    <t>Andrew Stanton</t>
  </si>
  <si>
    <t>John Carter</t>
  </si>
  <si>
    <t>White House Down</t>
  </si>
  <si>
    <t>Hollow Man</t>
  </si>
  <si>
    <t>Kelly Asbury</t>
  </si>
  <si>
    <t>Adventure|Animation|Family|Western</t>
  </si>
  <si>
    <t>Spirit: Stallion of the Cimarron</t>
  </si>
  <si>
    <t>Beetlejuice</t>
  </si>
  <si>
    <t>Law Abiding Citizen</t>
  </si>
  <si>
    <t>Deep Blue Sea</t>
  </si>
  <si>
    <t>Animation|Comedy|Family|Fantasy|Mystery</t>
  </si>
  <si>
    <t>Monster House</t>
  </si>
  <si>
    <t>Joe Roth</t>
  </si>
  <si>
    <t>Christmas with the Kranks</t>
  </si>
  <si>
    <t>Adventure|Drama|Family|Mystery</t>
  </si>
  <si>
    <t>Hugo</t>
  </si>
  <si>
    <t>Along Came a Spider</t>
  </si>
  <si>
    <t>Sin City</t>
  </si>
  <si>
    <t>Jack and Jill</t>
  </si>
  <si>
    <t>No Country for Old Men</t>
  </si>
  <si>
    <t>Action|Adventure|Comedy|Romance</t>
  </si>
  <si>
    <t>Six Days Seven Nights</t>
  </si>
  <si>
    <t>Four Brothers</t>
  </si>
  <si>
    <t>Ladder 49</t>
  </si>
  <si>
    <t>Old School</t>
  </si>
  <si>
    <t>George Carlin</t>
  </si>
  <si>
    <t>The Prince of Tides</t>
  </si>
  <si>
    <t>Nicholas Meyer</t>
  </si>
  <si>
    <t>Star Trek VI: The Undiscovered Country</t>
  </si>
  <si>
    <t>Stefen Fangmeier</t>
  </si>
  <si>
    <t>Eragon</t>
  </si>
  <si>
    <t>The Exorcism of Emily Rose</t>
  </si>
  <si>
    <t>Sean Patrick Thomas</t>
  </si>
  <si>
    <t>Barbershop</t>
  </si>
  <si>
    <t>The Intern</t>
  </si>
  <si>
    <t>Animation|Family|Fantasy</t>
  </si>
  <si>
    <t>Jennifer Saunders</t>
  </si>
  <si>
    <t>Coraline</t>
  </si>
  <si>
    <t>Ray</t>
  </si>
  <si>
    <t>Animation|Comedy|Family|Fantasy</t>
  </si>
  <si>
    <t>Garfield</t>
  </si>
  <si>
    <t>The Horse Whisperer</t>
  </si>
  <si>
    <t>Any Given Sunday</t>
  </si>
  <si>
    <t>2 Guns</t>
  </si>
  <si>
    <t>Adventure|Comedy|Horror|Sci-Fi</t>
  </si>
  <si>
    <t>Zombieland</t>
  </si>
  <si>
    <t>The Rookie</t>
  </si>
  <si>
    <t>Mhairi Calvey</t>
  </si>
  <si>
    <t>Braveheart</t>
  </si>
  <si>
    <t>Todd Stashwick</t>
  </si>
  <si>
    <t>You, Me and Dupree</t>
  </si>
  <si>
    <t>Moneyball</t>
  </si>
  <si>
    <t>Contagion</t>
  </si>
  <si>
    <t>David Carson</t>
  </si>
  <si>
    <t>Star Trek: Generations</t>
  </si>
  <si>
    <t>Action|Adventure|Fantasy|Horror|Sci-Fi</t>
  </si>
  <si>
    <t>Hellboy II: The Golden Army</t>
  </si>
  <si>
    <t>The Family Man</t>
  </si>
  <si>
    <t>Comedy|Family|Fantasy|Horror|Mystery</t>
  </si>
  <si>
    <t>Marsha Thomason</t>
  </si>
  <si>
    <t>The Haunted Mansion</t>
  </si>
  <si>
    <t>Conspiracy Theory</t>
  </si>
  <si>
    <t>Paul King</t>
  </si>
  <si>
    <t>Paddington</t>
  </si>
  <si>
    <t>Training Day</t>
  </si>
  <si>
    <t>The Untouchables</t>
  </si>
  <si>
    <t>Leopold Stokowski</t>
  </si>
  <si>
    <t>Fantasia</t>
  </si>
  <si>
    <t>Star Trek III: The Search for Spock</t>
  </si>
  <si>
    <t>Knight and Day</t>
  </si>
  <si>
    <t>Stig Bergqvist</t>
  </si>
  <si>
    <t>Rugrats in Paris: The Movie</t>
  </si>
  <si>
    <t>Heather O'Rourke</t>
  </si>
  <si>
    <t>Poltergeist</t>
  </si>
  <si>
    <t>27 Dresses</t>
  </si>
  <si>
    <t>Alice Through the Looking Glass</t>
  </si>
  <si>
    <t>The Terminal</t>
  </si>
  <si>
    <t>Action|War</t>
  </si>
  <si>
    <t>U-571</t>
  </si>
  <si>
    <t>Adventure|Drama|Family|Fantasy</t>
  </si>
  <si>
    <t>Where the Wild Things Are</t>
  </si>
  <si>
    <t>Parental Guidance</t>
  </si>
  <si>
    <t>Philadelphia</t>
  </si>
  <si>
    <t>Luc Jacquet</t>
  </si>
  <si>
    <t>March of the Penguins</t>
  </si>
  <si>
    <t>Action|Adventure|Family|Mystery</t>
  </si>
  <si>
    <t>The Adventures of Tintin</t>
  </si>
  <si>
    <t>Gangs of New York</t>
  </si>
  <si>
    <t>Man on Fire</t>
  </si>
  <si>
    <t>Tower Heist</t>
  </si>
  <si>
    <t>The Monuments Men</t>
  </si>
  <si>
    <t>We Were Soldiers</t>
  </si>
  <si>
    <t>A.I. Artificial Intelligence</t>
  </si>
  <si>
    <t>Anthony Minghella</t>
  </si>
  <si>
    <t>The English Patient</t>
  </si>
  <si>
    <t>Michael Pressman</t>
  </si>
  <si>
    <t>Kevin Nash</t>
  </si>
  <si>
    <t>Teenage Mutant Ninja Turtles II: The Secret of the Ooze</t>
  </si>
  <si>
    <t>City of Angels</t>
  </si>
  <si>
    <t>Action|Animation|Comedy|Sci-Fi</t>
  </si>
  <si>
    <t>Pixels</t>
  </si>
  <si>
    <t>Apocalypse Now</t>
  </si>
  <si>
    <t>The Purge: Election Year</t>
  </si>
  <si>
    <t>Alien</t>
  </si>
  <si>
    <t>Star Trek II: The Wrath of Khan</t>
  </si>
  <si>
    <t>Cape Fear</t>
  </si>
  <si>
    <t>The Day the Earth Stood Still</t>
  </si>
  <si>
    <t>Emily Osment</t>
  </si>
  <si>
    <t>Hannah Montana: The Movie</t>
  </si>
  <si>
    <t>John Badham</t>
  </si>
  <si>
    <t>WarGames</t>
  </si>
  <si>
    <t>Dark Shadows</t>
  </si>
  <si>
    <t>Action|Adventure|Comedy|Fantasy|Mystery</t>
  </si>
  <si>
    <t>The Golden Child</t>
  </si>
  <si>
    <t>War Horse</t>
  </si>
  <si>
    <t>Knowing</t>
  </si>
  <si>
    <t>Herbert Ross</t>
  </si>
  <si>
    <t>Footloose</t>
  </si>
  <si>
    <t>Dear John</t>
  </si>
  <si>
    <t>Adventure|Comedy|Family|Fantasy|Horror</t>
  </si>
  <si>
    <t>Odeya Rush</t>
  </si>
  <si>
    <t>Goosebumps</t>
  </si>
  <si>
    <t>Jack Reacher</t>
  </si>
  <si>
    <t>Cloverfield</t>
  </si>
  <si>
    <t>Sarah Roemer</t>
  </si>
  <si>
    <t>Disturbia</t>
  </si>
  <si>
    <t>Saw III</t>
  </si>
  <si>
    <t>Jumper</t>
  </si>
  <si>
    <t>Comedy|Family|Sport</t>
  </si>
  <si>
    <t>Ana de la Reguera</t>
  </si>
  <si>
    <t>Nacho Libre</t>
  </si>
  <si>
    <t>Alice Greczyn</t>
  </si>
  <si>
    <t>The Dukes of Hazzard</t>
  </si>
  <si>
    <t>Treat Williams</t>
  </si>
  <si>
    <t>What Happens in Vegas</t>
  </si>
  <si>
    <t>AVP: Alien vs. Predator</t>
  </si>
  <si>
    <t>Zookeeper</t>
  </si>
  <si>
    <t>Eat Pray Love</t>
  </si>
  <si>
    <t>Jimmy Neutron: Boy Genius</t>
  </si>
  <si>
    <t>Action|Adventure|Mystery|Sci-Fi</t>
  </si>
  <si>
    <t>Dylan Walsh</t>
  </si>
  <si>
    <t>Congo</t>
  </si>
  <si>
    <t>Snow Dogs</t>
  </si>
  <si>
    <t>Police Academy</t>
  </si>
  <si>
    <t>Ted 2</t>
  </si>
  <si>
    <t>Miranda Cosgrove</t>
  </si>
  <si>
    <t>School of Rock</t>
  </si>
  <si>
    <t>The Talented Mr. Ripley</t>
  </si>
  <si>
    <t>Die Hard</t>
  </si>
  <si>
    <t>Payback</t>
  </si>
  <si>
    <t>Unstoppable</t>
  </si>
  <si>
    <t>Eight Below</t>
  </si>
  <si>
    <t>Action|Adventure|Comedy|Sci-Fi</t>
  </si>
  <si>
    <t>Stephen Amell</t>
  </si>
  <si>
    <t>Teenage Mutant Ninja Turtles: Out of the Shadows</t>
  </si>
  <si>
    <t>Blade II</t>
  </si>
  <si>
    <t>Wes Ball</t>
  </si>
  <si>
    <t>Ki Hong Lee</t>
  </si>
  <si>
    <t>The Scorch Trials</t>
  </si>
  <si>
    <t>Action|Adventure|Animation|Fantasy</t>
  </si>
  <si>
    <t>Beowulf</t>
  </si>
  <si>
    <t>Katharine Isabelle</t>
  </si>
  <si>
    <t>Freddy vs. Jason</t>
  </si>
  <si>
    <t>Adventure|Comedy|Crime|Family|Mystery</t>
  </si>
  <si>
    <t>The Pink Panther</t>
  </si>
  <si>
    <t>Gabor Csupo</t>
  </si>
  <si>
    <t>Bridge to Terabithia</t>
  </si>
  <si>
    <t>Robert Wise</t>
  </si>
  <si>
    <t>Star Trek: The Motion Picture</t>
  </si>
  <si>
    <t>Are We There Yet?</t>
  </si>
  <si>
    <t>Let's Be Cops</t>
  </si>
  <si>
    <t>Fantasy|Horror|Romance</t>
  </si>
  <si>
    <t>Bram Stoker's Dracula</t>
  </si>
  <si>
    <t>Mr. Holland's Opus</t>
  </si>
  <si>
    <t>Cheaper by the Dozen 2</t>
  </si>
  <si>
    <t>The Descendants</t>
  </si>
  <si>
    <t>Days of Thunder</t>
  </si>
  <si>
    <t>Monster-in-Law</t>
  </si>
  <si>
    <t>Disclosure</t>
  </si>
  <si>
    <t>David Soren</t>
  </si>
  <si>
    <t>Adventure|Animation|Comedy|Family|Sport</t>
  </si>
  <si>
    <t>Turbo</t>
  </si>
  <si>
    <t>Brokeback Mountain</t>
  </si>
  <si>
    <t>Valkyrie</t>
  </si>
  <si>
    <t>Patriot Games</t>
  </si>
  <si>
    <t>Biography|Comedy|Drama|History|Music</t>
  </si>
  <si>
    <t>Saving Mr. Banks</t>
  </si>
  <si>
    <t>Eric Darnell</t>
  </si>
  <si>
    <t>Penguins of Madagascar</t>
  </si>
  <si>
    <t>Jim Abrahams</t>
  </si>
  <si>
    <t>Peter Graves</t>
  </si>
  <si>
    <t>Airplane!</t>
  </si>
  <si>
    <t>Action|Drama|Fantasy|Romance</t>
  </si>
  <si>
    <t>Immortals</t>
  </si>
  <si>
    <t>Battle Los Angeles</t>
  </si>
  <si>
    <t>Insidious: Chapter 2</t>
  </si>
  <si>
    <t>Wrath of the Titans</t>
  </si>
  <si>
    <t>Up in the Air</t>
  </si>
  <si>
    <t>The X Files</t>
  </si>
  <si>
    <t>The Other Woman</t>
  </si>
  <si>
    <t>Gary Trousdale</t>
  </si>
  <si>
    <t>Action|Adventure|Animation|Family|Fantasy|Sci-Fi</t>
  </si>
  <si>
    <t>Atlantis: The Lost Empire</t>
  </si>
  <si>
    <t>Cliffhanger</t>
  </si>
  <si>
    <t>Darcy Donavan</t>
  </si>
  <si>
    <t>Anchorman: The Legend of Ron Burgundy</t>
  </si>
  <si>
    <t>Adventure|Comedy|Family|Fantasy|Horror|Mystery</t>
  </si>
  <si>
    <t>Scooby-Doo 2: Monsters Unleashed</t>
  </si>
  <si>
    <t>Crazy, Stupid, Love.</t>
  </si>
  <si>
    <t>Annabelle</t>
  </si>
  <si>
    <t>Norman Ferguson</t>
  </si>
  <si>
    <t>Animation|Family|Fantasy|Musical</t>
  </si>
  <si>
    <t>Mel Blanc</t>
  </si>
  <si>
    <t>Pinocchio</t>
  </si>
  <si>
    <t>Roger Allers</t>
  </si>
  <si>
    <t>Open Season</t>
  </si>
  <si>
    <t>Tammy</t>
  </si>
  <si>
    <t>Tod Williams</t>
  </si>
  <si>
    <t>Sprague Grayden</t>
  </si>
  <si>
    <t>Paranormal Activity 2</t>
  </si>
  <si>
    <t>The Expendables 2</t>
  </si>
  <si>
    <t>Aliens</t>
  </si>
  <si>
    <t>Action|Comedy|War</t>
  </si>
  <si>
    <t>Stripes</t>
  </si>
  <si>
    <t>Stephen Hillenburg</t>
  </si>
  <si>
    <t>The SpongeBob SquarePants Movie</t>
  </si>
  <si>
    <t>Action|Drama|Sci-Fi|Sport</t>
  </si>
  <si>
    <t>Real Steel</t>
  </si>
  <si>
    <t>Spy Kids 2: Island of Lost Dreams</t>
  </si>
  <si>
    <t>Fury</t>
  </si>
  <si>
    <t>Adventure|Animation|Comedy|Family|Fantasy|Music</t>
  </si>
  <si>
    <t>Alvin and the Chipmunks: The Road Chip</t>
  </si>
  <si>
    <t>Comedy|Drama|Family|Musical</t>
  </si>
  <si>
    <t>Annie</t>
  </si>
  <si>
    <t>Mean Girls</t>
  </si>
  <si>
    <t>Dumb and Dumber To</t>
  </si>
  <si>
    <t>Madeline Kahn</t>
  </si>
  <si>
    <t>Young Frankenstein</t>
  </si>
  <si>
    <t>The Campaign</t>
  </si>
  <si>
    <t>The Naked Gun 2Â½: The Smell of Fear</t>
  </si>
  <si>
    <t>Saw II</t>
  </si>
  <si>
    <t>Out of Africa</t>
  </si>
  <si>
    <t>Pineapple Express</t>
  </si>
  <si>
    <t>Adventure|Comedy|Sci-Fi|Western</t>
  </si>
  <si>
    <t>Back to the Future Part III</t>
  </si>
  <si>
    <t>Will Patton</t>
  </si>
  <si>
    <t>Entrapment</t>
  </si>
  <si>
    <t>Along Came Polly</t>
  </si>
  <si>
    <t>Snoop Dogg</t>
  </si>
  <si>
    <t>Starsky &amp; Hutch</t>
  </si>
  <si>
    <t>Waterworld</t>
  </si>
  <si>
    <t>Inside Man</t>
  </si>
  <si>
    <t>Adventure|Comedy|Family|Musical</t>
  </si>
  <si>
    <t>The Muppets</t>
  </si>
  <si>
    <t>Failure to Launch</t>
  </si>
  <si>
    <t>Percy Jackson &amp; the Olympians: The Lightning Thief</t>
  </si>
  <si>
    <t>The Ugly Truth</t>
  </si>
  <si>
    <t>Joseph Kosinski</t>
  </si>
  <si>
    <t>Oblivion</t>
  </si>
  <si>
    <t>Kelly Rutherford</t>
  </si>
  <si>
    <t>Scream 3</t>
  </si>
  <si>
    <t>Taken 3</t>
  </si>
  <si>
    <t>The Lone Ranger</t>
  </si>
  <si>
    <t>Eartha Kitt</t>
  </si>
  <si>
    <t>The Emperor's New Groove</t>
  </si>
  <si>
    <t>Flightplan</t>
  </si>
  <si>
    <t>Alan Taylor</t>
  </si>
  <si>
    <t>Terminator Genisys</t>
  </si>
  <si>
    <t>Legally Blonde 2: Red, White &amp; Blonde</t>
  </si>
  <si>
    <t>John Doman</t>
  </si>
  <si>
    <t>Mystic River</t>
  </si>
  <si>
    <t>The Scorpion King</t>
  </si>
  <si>
    <t>Etan Cohen</t>
  </si>
  <si>
    <t>Get Hard</t>
  </si>
  <si>
    <t>RED</t>
  </si>
  <si>
    <t>Joe Pytka</t>
  </si>
  <si>
    <t>Adventure|Animation|Comedy|Family|Fantasy|Sci-Fi|Sport</t>
  </si>
  <si>
    <t>Space Jam</t>
  </si>
  <si>
    <t>Space Cowboys</t>
  </si>
  <si>
    <t>Comedy|Drama|Family|Music|Musical|Romance</t>
  </si>
  <si>
    <t>Lucas Grabeel</t>
  </si>
  <si>
    <t>High School Musical 3: Senior Year</t>
  </si>
  <si>
    <t>Me, Myself &amp; Irene</t>
  </si>
  <si>
    <t>The Game Plan</t>
  </si>
  <si>
    <t>Antz</t>
  </si>
  <si>
    <t>Beau Mirchoff</t>
  </si>
  <si>
    <t>Scary Movie 4</t>
  </si>
  <si>
    <t>Action|Adventure|Fantasy|Romance</t>
  </si>
  <si>
    <t>Prince of Persia: The Sands of Time</t>
  </si>
  <si>
    <t>John G. Avildsen</t>
  </si>
  <si>
    <t>Action|Drama|Family|Sport</t>
  </si>
  <si>
    <t>Martin Kove</t>
  </si>
  <si>
    <t>The Karate Kid</t>
  </si>
  <si>
    <t>Ride Along 2</t>
  </si>
  <si>
    <t>Stepmom</t>
  </si>
  <si>
    <t>Save the Last Dance</t>
  </si>
  <si>
    <t>The Imitation Game</t>
  </si>
  <si>
    <t>The Haunting</t>
  </si>
  <si>
    <t>Crimson Tide</t>
  </si>
  <si>
    <t>Non-Stop</t>
  </si>
  <si>
    <t>Jacob Vargas</t>
  </si>
  <si>
    <t>Heaven Is for Real</t>
  </si>
  <si>
    <t>Kindergarten Cop</t>
  </si>
  <si>
    <t>Think Like a Man</t>
  </si>
  <si>
    <t>Action|Adventure|Drama|Sci-Fi|Thriller</t>
  </si>
  <si>
    <t>Star Trek: First Contact</t>
  </si>
  <si>
    <t>Bradley Whitford</t>
  </si>
  <si>
    <t>The Client</t>
  </si>
  <si>
    <t>Ben Affleck</t>
  </si>
  <si>
    <t>The Town</t>
  </si>
  <si>
    <t>Bruno Kirby</t>
  </si>
  <si>
    <t>When Harry Met Sally...</t>
  </si>
  <si>
    <t>Red Dragon</t>
  </si>
  <si>
    <t>Flubber</t>
  </si>
  <si>
    <t>Elysium</t>
  </si>
  <si>
    <t>Dorian Missick</t>
  </si>
  <si>
    <t>Two Weeks Notice</t>
  </si>
  <si>
    <t>Carol Ann Susi</t>
  </si>
  <si>
    <t>Cats &amp; Dogs</t>
  </si>
  <si>
    <t>Action|Adventure|Family|Mystery|Sci-Fi</t>
  </si>
  <si>
    <t>Tomorrowland</t>
  </si>
  <si>
    <t>The Bucket List</t>
  </si>
  <si>
    <t>The Fighter</t>
  </si>
  <si>
    <t>America's Sweethearts</t>
  </si>
  <si>
    <t>Flight</t>
  </si>
  <si>
    <t>Action|Adventure|Comedy|Romance|Thriller|Western</t>
  </si>
  <si>
    <t>The Mask of Zorro</t>
  </si>
  <si>
    <t>Maid in Manhattan</t>
  </si>
  <si>
    <t>Master and Commander: The Far Side of the World</t>
  </si>
  <si>
    <t>Carmen Perez</t>
  </si>
  <si>
    <t>He's Just Not That Into You</t>
  </si>
  <si>
    <t>Julie &amp; Julia</t>
  </si>
  <si>
    <t>The Color Purple</t>
  </si>
  <si>
    <t>Adventure|Comedy|Drama|Family|Romance</t>
  </si>
  <si>
    <t>Beverly Hills Chihuahua</t>
  </si>
  <si>
    <t>The Book of Eli</t>
  </si>
  <si>
    <t>Michael Nouri</t>
  </si>
  <si>
    <t>Flashdance</t>
  </si>
  <si>
    <t>Unbreakable</t>
  </si>
  <si>
    <t>Legally Blonde</t>
  </si>
  <si>
    <t>The Princess Diaries 2: Royal Engagement</t>
  </si>
  <si>
    <t>Panic Room</t>
  </si>
  <si>
    <t>Michael Patrick King</t>
  </si>
  <si>
    <t>Sex and the City 2</t>
  </si>
  <si>
    <t>Adventure|Drama|History|Romance|War</t>
  </si>
  <si>
    <t>Cold Mountain</t>
  </si>
  <si>
    <t>Zero Dark Thirty</t>
  </si>
  <si>
    <t>Dead Poets Society</t>
  </si>
  <si>
    <t>Schindler's List</t>
  </si>
  <si>
    <t>Fionnula Flanagan</t>
  </si>
  <si>
    <t>The Others</t>
  </si>
  <si>
    <t>The Social Network</t>
  </si>
  <si>
    <t>Biography|Crime|Drama|History|Romance</t>
  </si>
  <si>
    <t>Public Enemies</t>
  </si>
  <si>
    <t>David Kellogg</t>
  </si>
  <si>
    <t>Inspector Gadget</t>
  </si>
  <si>
    <t>Yes Man</t>
  </si>
  <si>
    <t>Date Night</t>
  </si>
  <si>
    <t>Action|Comedy|Crime|Sci-Fi|Thriller</t>
  </si>
  <si>
    <t>The Green Hornet</t>
  </si>
  <si>
    <t>Olympus Has Fallen</t>
  </si>
  <si>
    <t>Collateral</t>
  </si>
  <si>
    <t>Die Hard with a Vengeance</t>
  </si>
  <si>
    <t>You Don't Mess with the Zohan</t>
  </si>
  <si>
    <t>Animation|Drama|Family|Musical|Romance</t>
  </si>
  <si>
    <t>The Hunchback of Notre Dame</t>
  </si>
  <si>
    <t>Se7en</t>
  </si>
  <si>
    <t>Eric Brevig</t>
  </si>
  <si>
    <t>Yogi Bear</t>
  </si>
  <si>
    <t>Edge of Tomorrow</t>
  </si>
  <si>
    <t>Shakespeare in Love</t>
  </si>
  <si>
    <t>Evan Almighty</t>
  </si>
  <si>
    <t>Bad Teacher</t>
  </si>
  <si>
    <t>Casper</t>
  </si>
  <si>
    <t>Million Dollar Baby</t>
  </si>
  <si>
    <t>Bo Welch</t>
  </si>
  <si>
    <t>Sean Hayes</t>
  </si>
  <si>
    <t>The Cat in the Hat</t>
  </si>
  <si>
    <t>Due Date</t>
  </si>
  <si>
    <t>Step Brothers</t>
  </si>
  <si>
    <t>Igor Kovalyov</t>
  </si>
  <si>
    <t>The Rugrats Movie</t>
  </si>
  <si>
    <t>Fantasy|Mystery|Romance|Sci-Fi|Thriller</t>
  </si>
  <si>
    <t>Vanilla Sky</t>
  </si>
  <si>
    <t>Charlie's Angels: Full Throttle</t>
  </si>
  <si>
    <t>The Pelican Brief</t>
  </si>
  <si>
    <t>Contact</t>
  </si>
  <si>
    <t>Con Air</t>
  </si>
  <si>
    <t>Eagle Eye</t>
  </si>
  <si>
    <t>Unforgiven</t>
  </si>
  <si>
    <t>Noah</t>
  </si>
  <si>
    <t>Brenda Chapman</t>
  </si>
  <si>
    <t>Adventure|Animation|Biography|Drama|Family|Fantasy|Musical</t>
  </si>
  <si>
    <t>The Prince of Egypt</t>
  </si>
  <si>
    <t>Action|Drama|Mystery|Thriller</t>
  </si>
  <si>
    <t>Eraser</t>
  </si>
  <si>
    <t>Scream 2</t>
  </si>
  <si>
    <t>This Is the End</t>
  </si>
  <si>
    <t>The Equalizer</t>
  </si>
  <si>
    <t>Gone in Sixty Seconds</t>
  </si>
  <si>
    <t>Action|Adventure|Family|Fantasy|Sci-Fi</t>
  </si>
  <si>
    <t>Journey to the Center of the Earth</t>
  </si>
  <si>
    <t>American Pie</t>
  </si>
  <si>
    <t>Pacific Rim</t>
  </si>
  <si>
    <t>Jackson Nicoll</t>
  </si>
  <si>
    <t>Bad Grandpa</t>
  </si>
  <si>
    <t>Action|Adventure|Fantasy|Horror|Thriller</t>
  </si>
  <si>
    <t>The Mummy: Tomb of the Dragon Emperor</t>
  </si>
  <si>
    <t>Robert Stevenson</t>
  </si>
  <si>
    <t>Comedy|Family|Fantasy|Musical</t>
  </si>
  <si>
    <t>Ed Wynn</t>
  </si>
  <si>
    <t>Mary Poppins</t>
  </si>
  <si>
    <t>George Roy Hill</t>
  </si>
  <si>
    <t>Biography|Crime|Drama|Western</t>
  </si>
  <si>
    <t>Butch Cassidy and the Sundance Kid</t>
  </si>
  <si>
    <t>The Conjuring 2</t>
  </si>
  <si>
    <t>Independence Day: Resurgence</t>
  </si>
  <si>
    <t>The Maze Runner</t>
  </si>
  <si>
    <t>The Girl with the Dragon Tattoo</t>
  </si>
  <si>
    <t>The Aviator</t>
  </si>
  <si>
    <t>Daniel von Bargen</t>
  </si>
  <si>
    <t>The General's Daughter</t>
  </si>
  <si>
    <t>Jeannot Szwarc</t>
  </si>
  <si>
    <t>Roy Scheider</t>
  </si>
  <si>
    <t>Jaws 2</t>
  </si>
  <si>
    <t>The Expendables</t>
  </si>
  <si>
    <t>Scream</t>
  </si>
  <si>
    <t>Just Go with It</t>
  </si>
  <si>
    <t>Drama|Music|Musical</t>
  </si>
  <si>
    <t>Dreamgirls</t>
  </si>
  <si>
    <t>Peter Ramsey</t>
  </si>
  <si>
    <t>Rise of the Guardians</t>
  </si>
  <si>
    <t>Action|Comedy|Crime|Music|Romance|Thriller</t>
  </si>
  <si>
    <t>Charlie Korsmo</t>
  </si>
  <si>
    <t>Dick Tracy</t>
  </si>
  <si>
    <t>Journey 2: The Mysterious Island</t>
  </si>
  <si>
    <t>Johanna Braddy</t>
  </si>
  <si>
    <t>Paranormal Activity 3</t>
  </si>
  <si>
    <t>Road to Perdition</t>
  </si>
  <si>
    <t>Daddy Day Care</t>
  </si>
  <si>
    <t>American Wedding</t>
  </si>
  <si>
    <t>Animation|Family|Fantasy|Musical|Romance</t>
  </si>
  <si>
    <t>The Princess and the Frog</t>
  </si>
  <si>
    <t>Bruce Spence</t>
  </si>
  <si>
    <t>The Chronicles of Narnia: The Voyage of the Dawn Treader</t>
  </si>
  <si>
    <t>Phenomenon</t>
  </si>
  <si>
    <t>Robin Hood</t>
  </si>
  <si>
    <t>Action|Adventure|Comedy|Family|Romance</t>
  </si>
  <si>
    <t>George of the Jungle</t>
  </si>
  <si>
    <t>Interview with the Vampire: The Vampire Chronicles</t>
  </si>
  <si>
    <t>The First Wives Club</t>
  </si>
  <si>
    <t>Art Hindle</t>
  </si>
  <si>
    <t>Porky's</t>
  </si>
  <si>
    <t>How to Lose a Guy in 10 Days</t>
  </si>
  <si>
    <t>The Italian Job</t>
  </si>
  <si>
    <t>Noam Murro</t>
  </si>
  <si>
    <t>Action|Drama|Fantasy|War</t>
  </si>
  <si>
    <t>Eva Green</t>
  </si>
  <si>
    <t>300: Rise of an Empire</t>
  </si>
  <si>
    <t>Bruce Beresford</t>
  </si>
  <si>
    <t>Driving Miss Daisy</t>
  </si>
  <si>
    <t>Izabella Scorupco</t>
  </si>
  <si>
    <t>GoldenEye</t>
  </si>
  <si>
    <t>Analyze This</t>
  </si>
  <si>
    <t>Adventure|Animation|Comedy|Drama|Family</t>
  </si>
  <si>
    <t>Chicken Run</t>
  </si>
  <si>
    <t>Action|Comedy|Crime|Romance</t>
  </si>
  <si>
    <t>Candice Bergen</t>
  </si>
  <si>
    <t>Miss Congeniality</t>
  </si>
  <si>
    <t>Black Swan</t>
  </si>
  <si>
    <t>Captain Phillips</t>
  </si>
  <si>
    <t>Clay Kaytis</t>
  </si>
  <si>
    <t>Action|Animation|Comedy|Family</t>
  </si>
  <si>
    <t>The Angry Birds Movie</t>
  </si>
  <si>
    <t>Michael Gough</t>
  </si>
  <si>
    <t>Batman &amp; Robin</t>
  </si>
  <si>
    <t>A League of Their Own</t>
  </si>
  <si>
    <t>Action|Drama|Mystery|Sci-Fi</t>
  </si>
  <si>
    <t>Matt Frewer</t>
  </si>
  <si>
    <t>Watchmen</t>
  </si>
  <si>
    <t>Chris Wedge</t>
  </si>
  <si>
    <t>Epic</t>
  </si>
  <si>
    <t>Oren Peli</t>
  </si>
  <si>
    <t>Micah Sloat</t>
  </si>
  <si>
    <t>Paranormal Activity</t>
  </si>
  <si>
    <t>Pulp Fiction</t>
  </si>
  <si>
    <t>Hop</t>
  </si>
  <si>
    <t>Action|Adventure|Romance|Sci-Fi</t>
  </si>
  <si>
    <t>Superman II</t>
  </si>
  <si>
    <t>The Princess Diaries</t>
  </si>
  <si>
    <t>Ace Ventura: When Nature Calls</t>
  </si>
  <si>
    <t>Jason Bourne</t>
  </si>
  <si>
    <t>Black Hawk Down</t>
  </si>
  <si>
    <t>A Time to Kill</t>
  </si>
  <si>
    <t>Peter Billingsley</t>
  </si>
  <si>
    <t>Couples Retreat</t>
  </si>
  <si>
    <t>The 40-Year-Old Virgin</t>
  </si>
  <si>
    <t>John Cornell</t>
  </si>
  <si>
    <t>Crocodile Dundee II</t>
  </si>
  <si>
    <t>Creed</t>
  </si>
  <si>
    <t>Star Trek IV: The Voyage Home</t>
  </si>
  <si>
    <t>Bedtime Stories</t>
  </si>
  <si>
    <t>Regina Hall</t>
  </si>
  <si>
    <t>Scary Movie 3</t>
  </si>
  <si>
    <t>Amy Schumer</t>
  </si>
  <si>
    <t>Trainwreck</t>
  </si>
  <si>
    <t>The Grudge</t>
  </si>
  <si>
    <t>Comedy|Family|Fantasy|Music|Romance</t>
  </si>
  <si>
    <t>Freaky Friday</t>
  </si>
  <si>
    <t>Fun with Dick and Jane</t>
  </si>
  <si>
    <t>Tropic Thunder</t>
  </si>
  <si>
    <t>Valentine's Day</t>
  </si>
  <si>
    <t>The Last Samurai</t>
  </si>
  <si>
    <t>Mr. Peabody &amp; Sherman</t>
  </si>
  <si>
    <t>Enemy of the State</t>
  </si>
  <si>
    <t>Doctor Zhivago</t>
  </si>
  <si>
    <t>Spy Kids 3-D: Game Over</t>
  </si>
  <si>
    <t>Twins</t>
  </si>
  <si>
    <t>Scatman Crothers</t>
  </si>
  <si>
    <t>One Flew Over the Cuckoo's Nest</t>
  </si>
  <si>
    <t>Face/Off</t>
  </si>
  <si>
    <t>Spy Kids</t>
  </si>
  <si>
    <t>It's Complicated</t>
  </si>
  <si>
    <t>Raven-SymonÃ©</t>
  </si>
  <si>
    <t>Dr. Dolittle 2</t>
  </si>
  <si>
    <t>Action|Comedy|Drama|Family|Thriller</t>
  </si>
  <si>
    <t>The Pacifier</t>
  </si>
  <si>
    <t>The Bourne Legacy</t>
  </si>
  <si>
    <t>The Patriot</t>
  </si>
  <si>
    <t>The Addams Family</t>
  </si>
  <si>
    <t>Magic Mike</t>
  </si>
  <si>
    <t>Night at the Museum: Secret of the Tomb</t>
  </si>
  <si>
    <t>Action|Comedy|Sci-Fi|Western</t>
  </si>
  <si>
    <t>Wild Wild West</t>
  </si>
  <si>
    <t>Byron Howard</t>
  </si>
  <si>
    <t>Bolt</t>
  </si>
  <si>
    <t>The Village</t>
  </si>
  <si>
    <t>Rawson Marshall Thurber</t>
  </si>
  <si>
    <t>Dodgeball: A True Underdog Story</t>
  </si>
  <si>
    <t>Big</t>
  </si>
  <si>
    <t>George Lucas</t>
  </si>
  <si>
    <t>American Graffiti</t>
  </si>
  <si>
    <t>Biography|Drama|Sport|War</t>
  </si>
  <si>
    <t>Finn Wittrock</t>
  </si>
  <si>
    <t>Unbroken</t>
  </si>
  <si>
    <t>Sharlto Copley</t>
  </si>
  <si>
    <t>District 9</t>
  </si>
  <si>
    <t>Remember the Titans</t>
  </si>
  <si>
    <t>You've Got Mail</t>
  </si>
  <si>
    <t>Ghost Rider</t>
  </si>
  <si>
    <t>Notting Hill</t>
  </si>
  <si>
    <t>Green Lantern</t>
  </si>
  <si>
    <t>Lee Daniels' The Butler</t>
  </si>
  <si>
    <t>S.W.A.T.</t>
  </si>
  <si>
    <t>8 Mile</t>
  </si>
  <si>
    <t>Double Jeopardy</t>
  </si>
  <si>
    <t>The Wolf of Wall Street</t>
  </si>
  <si>
    <t>Ocean's Thirteen</t>
  </si>
  <si>
    <t>Action|Comedy|Documentary</t>
  </si>
  <si>
    <t>Jackass 3D</t>
  </si>
  <si>
    <t>Rocky</t>
  </si>
  <si>
    <t>Seth Gordon</t>
  </si>
  <si>
    <t>Horrible Bosses</t>
  </si>
  <si>
    <t>Die Hard 2</t>
  </si>
  <si>
    <t>Big Momma's House</t>
  </si>
  <si>
    <t>Now You See Me</t>
  </si>
  <si>
    <t>Ghostbusters</t>
  </si>
  <si>
    <t>Blades of Glory</t>
  </si>
  <si>
    <t>Salt</t>
  </si>
  <si>
    <t>Phil Alden Robinson</t>
  </si>
  <si>
    <t>The Sum of All Fears</t>
  </si>
  <si>
    <t>Back to the Future Part II</t>
  </si>
  <si>
    <t>The Break-Up</t>
  </si>
  <si>
    <t>Hairspray</t>
  </si>
  <si>
    <t>Documentary|Drama|War</t>
  </si>
  <si>
    <t>Osama bin Laden</t>
  </si>
  <si>
    <t>Fahrenheit 9/11</t>
  </si>
  <si>
    <t>The Other Guys</t>
  </si>
  <si>
    <t>Ronny Cox</t>
  </si>
  <si>
    <t>Total Recall</t>
  </si>
  <si>
    <t>Hoyt Yeatman</t>
  </si>
  <si>
    <t>G-Force</t>
  </si>
  <si>
    <t>Blazing Saddles</t>
  </si>
  <si>
    <t>Sandra Ellis Lafferty</t>
  </si>
  <si>
    <t>Walk the Line</t>
  </si>
  <si>
    <t>Hook</t>
  </si>
  <si>
    <t>Cody Cameron</t>
  </si>
  <si>
    <t>Animation|Comedy|Family|Fantasy|Sci-Fi</t>
  </si>
  <si>
    <t>Cloudy with a Chance of Meatballs 2</t>
  </si>
  <si>
    <t>The Mask</t>
  </si>
  <si>
    <t>Four Christmases</t>
  </si>
  <si>
    <t>Seabiscuit</t>
  </si>
  <si>
    <t>Inglourious Basterds</t>
  </si>
  <si>
    <t>Tony Bancroft</t>
  </si>
  <si>
    <t>Adventure|Animation|Family|Fantasy|Musical|War</t>
  </si>
  <si>
    <t>Mulan</t>
  </si>
  <si>
    <t>50 First Dates</t>
  </si>
  <si>
    <t>Speed</t>
  </si>
  <si>
    <t>Superbad</t>
  </si>
  <si>
    <t>The Bourne Identity</t>
  </si>
  <si>
    <t>Penelope Spheeris</t>
  </si>
  <si>
    <t>Wayne's World</t>
  </si>
  <si>
    <t>Action|Drama|Music|Romance</t>
  </si>
  <si>
    <t>The Bodyguard</t>
  </si>
  <si>
    <t>The Hunt for Red October</t>
  </si>
  <si>
    <t>Clear and Present Danger</t>
  </si>
  <si>
    <t>G.I. Joe: Retaliation</t>
  </si>
  <si>
    <t>Adventure|Animation|Comedy|Family|Western</t>
  </si>
  <si>
    <t>Rango</t>
  </si>
  <si>
    <t>Nutty Professor II: The Klumps</t>
  </si>
  <si>
    <t>Biography|Comedy|Drama|War</t>
  </si>
  <si>
    <t>Good Morning, Vietnam</t>
  </si>
  <si>
    <t>David Yates</t>
  </si>
  <si>
    <t>The Legend of Tarzan</t>
  </si>
  <si>
    <t>Michael O'Neill</t>
  </si>
  <si>
    <t>Traffic</t>
  </si>
  <si>
    <t>Something's Gotta Give</t>
  </si>
  <si>
    <t>The Devil Wears Prada</t>
  </si>
  <si>
    <t>Josh Boone</t>
  </si>
  <si>
    <t>The Fault in Our Stars</t>
  </si>
  <si>
    <t>Phil Lord</t>
  </si>
  <si>
    <t>Animation|Comedy|Family|Sci-Fi</t>
  </si>
  <si>
    <t>Cloudy with a Chance of Meatballs</t>
  </si>
  <si>
    <t>Suraj Sharma</t>
  </si>
  <si>
    <t>Life of Pi</t>
  </si>
  <si>
    <t>Michael Sucsy</t>
  </si>
  <si>
    <t>The Vow</t>
  </si>
  <si>
    <t>Action|Biography|Drama|Thriller|War</t>
  </si>
  <si>
    <t>Lone Survivor</t>
  </si>
  <si>
    <t>Action|Adventure|Comedy|Crime|Thriller</t>
  </si>
  <si>
    <t>Charlie's Angels</t>
  </si>
  <si>
    <t>Terminator Salvation</t>
  </si>
  <si>
    <t>Vincent Schiavelli</t>
  </si>
  <si>
    <t>Tomorrow Never Dies</t>
  </si>
  <si>
    <t>Ocean's Twelve</t>
  </si>
  <si>
    <t>Erin Brockovich</t>
  </si>
  <si>
    <t>The Truman Show</t>
  </si>
  <si>
    <t>Central Intelligence</t>
  </si>
  <si>
    <t>Safe House</t>
  </si>
  <si>
    <t>Mr. Deeds</t>
  </si>
  <si>
    <t>Prometheus</t>
  </si>
  <si>
    <t>Lucy</t>
  </si>
  <si>
    <t>Steve Hickner</t>
  </si>
  <si>
    <t>Bee Movie</t>
  </si>
  <si>
    <t>P.J. Hogan</t>
  </si>
  <si>
    <t>My Best Friend's Wedding</t>
  </si>
  <si>
    <t>Colin Salmon</t>
  </si>
  <si>
    <t>The World Is Not Enough</t>
  </si>
  <si>
    <t>J.J. Abrams</t>
  </si>
  <si>
    <t>Joel Courtney</t>
  </si>
  <si>
    <t>Super 8</t>
  </si>
  <si>
    <t>2 Fast 2 Furious</t>
  </si>
  <si>
    <t>Peter Farrelly</t>
  </si>
  <si>
    <t>Dumb &amp; Dumber</t>
  </si>
  <si>
    <t>Sweet Home Alabama</t>
  </si>
  <si>
    <t>The Curious Case of Benjamin Button</t>
  </si>
  <si>
    <t>Animation|Comedy|Family|Fantasy|Musical|Romance</t>
  </si>
  <si>
    <t>Jeff Bennett</t>
  </si>
  <si>
    <t>Enchanted</t>
  </si>
  <si>
    <t>Shutter Island</t>
  </si>
  <si>
    <t>Adventure|Comedy|Drama|Fantasy|Musical</t>
  </si>
  <si>
    <t>Into the Woods</t>
  </si>
  <si>
    <t>Action|Drama|Romance</t>
  </si>
  <si>
    <t>Chen Chang</t>
  </si>
  <si>
    <t>Crouching Tiger, Hidden Dragon</t>
  </si>
  <si>
    <t>Robots</t>
  </si>
  <si>
    <t>Bob Balaban</t>
  </si>
  <si>
    <t>Close Encounters of the Third Kind</t>
  </si>
  <si>
    <t>Luenell</t>
  </si>
  <si>
    <t>Borat: Cultural Learnings of America for Make Benefit Glorious Nation of Kazakhstan</t>
  </si>
  <si>
    <t>The Nutty Professor</t>
  </si>
  <si>
    <t>Lethal Weapon 4</t>
  </si>
  <si>
    <t>Insurgent</t>
  </si>
  <si>
    <t>American Beauty</t>
  </si>
  <si>
    <t>American Gangster</t>
  </si>
  <si>
    <t>Steve Martino</t>
  </si>
  <si>
    <t>Francesca Capaldi</t>
  </si>
  <si>
    <t>The Peanuts Movie</t>
  </si>
  <si>
    <t>Get Smart</t>
  </si>
  <si>
    <t>Sofia Boutella</t>
  </si>
  <si>
    <t>Star Trek Beyond</t>
  </si>
  <si>
    <t>The Flintstones</t>
  </si>
  <si>
    <t>The Silence of the Lambs</t>
  </si>
  <si>
    <t>Lara Croft: Tomb Raider</t>
  </si>
  <si>
    <t>Carlos Saldanha</t>
  </si>
  <si>
    <t>Rio 2</t>
  </si>
  <si>
    <t>Seychelle Gabriel</t>
  </si>
  <si>
    <t>The Last Airbender</t>
  </si>
  <si>
    <t>Fantastic 4: Rise of the Silver Surfer</t>
  </si>
  <si>
    <t>Minority Report</t>
  </si>
  <si>
    <t>Silver Linings Playbook</t>
  </si>
  <si>
    <t>Kevin Rankin</t>
  </si>
  <si>
    <t>Hulk</t>
  </si>
  <si>
    <t>The Departed</t>
  </si>
  <si>
    <t>Angus T. Jones</t>
  </si>
  <si>
    <t>Bringing Down the House</t>
  </si>
  <si>
    <t>The Wolverine</t>
  </si>
  <si>
    <t>Alvin and the Chipmunks: Chipwrecked</t>
  </si>
  <si>
    <t>Troy</t>
  </si>
  <si>
    <t>Angels &amp; Demons</t>
  </si>
  <si>
    <t>Mission: Impossible III</t>
  </si>
  <si>
    <t>Grown Ups 2</t>
  </si>
  <si>
    <t>The Rock</t>
  </si>
  <si>
    <t>Ride Along</t>
  </si>
  <si>
    <t>Action|Adventure|Drama|Romance|Sci-Fi</t>
  </si>
  <si>
    <t>Superman</t>
  </si>
  <si>
    <t>Identity Thief</t>
  </si>
  <si>
    <t>The Incredible Hulk</t>
  </si>
  <si>
    <t>Live Free or Die Hard</t>
  </si>
  <si>
    <t>Wanted</t>
  </si>
  <si>
    <t>The Godfather</t>
  </si>
  <si>
    <t>Patch Adams</t>
  </si>
  <si>
    <t>Chicken Little</t>
  </si>
  <si>
    <t>Argo</t>
  </si>
  <si>
    <t>Lili Taylor</t>
  </si>
  <si>
    <t>Ransom</t>
  </si>
  <si>
    <t>Crime|Drama|Fantasy|Mystery</t>
  </si>
  <si>
    <t>The Green Mile</t>
  </si>
  <si>
    <t>Click</t>
  </si>
  <si>
    <t>The Conjuring</t>
  </si>
  <si>
    <t>Eric Leighton</t>
  </si>
  <si>
    <t>Adventure|Animation|Family|Thriller</t>
  </si>
  <si>
    <t>Dinosaur</t>
  </si>
  <si>
    <t>Animation|Drama|Family|Fantasy</t>
  </si>
  <si>
    <t>A Christmas Carol</t>
  </si>
  <si>
    <t>Platoon</t>
  </si>
  <si>
    <t>Good Will Hunting</t>
  </si>
  <si>
    <t>Bad Boys II</t>
  </si>
  <si>
    <t>21 Jump Street</t>
  </si>
  <si>
    <t>Tom Welling</t>
  </si>
  <si>
    <t>Cheaper by the Dozen</t>
  </si>
  <si>
    <t>The King's Speech</t>
  </si>
  <si>
    <t>Judge Reinhold</t>
  </si>
  <si>
    <t>The Santa Clause 2</t>
  </si>
  <si>
    <t>The Matrix Revolutions</t>
  </si>
  <si>
    <t>Taken 2</t>
  </si>
  <si>
    <t>Stuart Little</t>
  </si>
  <si>
    <t>Tzi Ma</t>
  </si>
  <si>
    <t>Rush Hour 3</t>
  </si>
  <si>
    <t>Action|Drama|Romance|Sci-Fi|Thriller</t>
  </si>
  <si>
    <t>Deep Impact</t>
  </si>
  <si>
    <t>Daniel Myrick</t>
  </si>
  <si>
    <t>Heather Donahue</t>
  </si>
  <si>
    <t>The Blair Witch Project</t>
  </si>
  <si>
    <t>xXx</t>
  </si>
  <si>
    <t>Anil Kapoor</t>
  </si>
  <si>
    <t>Slumdog Millionaire</t>
  </si>
  <si>
    <t>A Few Good Men</t>
  </si>
  <si>
    <t>Animal House</t>
  </si>
  <si>
    <t>Mike Gabriel</t>
  </si>
  <si>
    <t>Adventure|Animation|Drama|Family|History|Musical|Romance</t>
  </si>
  <si>
    <t>Pocahontas</t>
  </si>
  <si>
    <t>Andrew Adamson</t>
  </si>
  <si>
    <t>The Chronicles of Narnia: Prince Caspian</t>
  </si>
  <si>
    <t>Mahadeo Shivraj</t>
  </si>
  <si>
    <t>The Smurfs</t>
  </si>
  <si>
    <t>Marley &amp; Me</t>
  </si>
  <si>
    <t>Juno</t>
  </si>
  <si>
    <t>Alessandro Carloni</t>
  </si>
  <si>
    <t>Action|Adventure|Animation|Comedy|Family</t>
  </si>
  <si>
    <t>Kung Fu Panda 3</t>
  </si>
  <si>
    <t>Rio</t>
  </si>
  <si>
    <t>Comedy|Family|Musical|Romance</t>
  </si>
  <si>
    <t>Mamma Mia!</t>
  </si>
  <si>
    <t>Doctor Dolittle</t>
  </si>
  <si>
    <t>The Fast and the Furious</t>
  </si>
  <si>
    <t>Rene Russo</t>
  </si>
  <si>
    <t>Lethal Weapon 3</t>
  </si>
  <si>
    <t>I, Robot</t>
  </si>
  <si>
    <t>The Great Gatsby</t>
  </si>
  <si>
    <t>The Santa Clause</t>
  </si>
  <si>
    <t>Taken</t>
  </si>
  <si>
    <t>American Pie 2</t>
  </si>
  <si>
    <t>Dean DeBlois</t>
  </si>
  <si>
    <t>Adventure|Animation|Comedy|Drama|Family|Fantasy|Sci-Fi</t>
  </si>
  <si>
    <t>Lilo &amp; Stitch</t>
  </si>
  <si>
    <t>True Lies</t>
  </si>
  <si>
    <t>X-Men: First Class</t>
  </si>
  <si>
    <t>As Good as It Gets</t>
  </si>
  <si>
    <t>Gran Torino</t>
  </si>
  <si>
    <t>Phoebe Cates</t>
  </si>
  <si>
    <t>Gremlins</t>
  </si>
  <si>
    <t>Talladega Nights: The Ballad of Ricky Bobby</t>
  </si>
  <si>
    <t>Genndy Tartakovsky</t>
  </si>
  <si>
    <t>Hotel Transylvania</t>
  </si>
  <si>
    <t>Tom McGrath</t>
  </si>
  <si>
    <t>Megamind</t>
  </si>
  <si>
    <t>Little Fockers</t>
  </si>
  <si>
    <t>Knocked Up</t>
  </si>
  <si>
    <t>Les MisÃ©rables</t>
  </si>
  <si>
    <t>Chris Miller</t>
  </si>
  <si>
    <t>Action|Adventure|Animation|Comedy|Family|Fantasy</t>
  </si>
  <si>
    <t>Puss in Boots</t>
  </si>
  <si>
    <t>Craig Roberts</t>
  </si>
  <si>
    <t>Neighbors</t>
  </si>
  <si>
    <t>American Hustle</t>
  </si>
  <si>
    <t>G.I. Joe: The Rise of Cobra</t>
  </si>
  <si>
    <t>Daddy's Home</t>
  </si>
  <si>
    <t>Terminator 3: Rise of the Machines</t>
  </si>
  <si>
    <t>Laura-Leigh</t>
  </si>
  <si>
    <t>We're the Millers</t>
  </si>
  <si>
    <t>Rambo: First Blood Part II</t>
  </si>
  <si>
    <t>Divergent</t>
  </si>
  <si>
    <t>Runaway Bride</t>
  </si>
  <si>
    <t>Scooby-Doo</t>
  </si>
  <si>
    <t>Jerry Maguire</t>
  </si>
  <si>
    <t>Mad Max: Fury Road</t>
  </si>
  <si>
    <t>Beverly Hills Cop II</t>
  </si>
  <si>
    <t>X-Men: Apocalypse</t>
  </si>
  <si>
    <t>Tim Johnson</t>
  </si>
  <si>
    <t>Over the Hedge</t>
  </si>
  <si>
    <t>Rupert Sanders</t>
  </si>
  <si>
    <t>Snow White and the Huntsman</t>
  </si>
  <si>
    <t>San Andreas</t>
  </si>
  <si>
    <t>What Lies Beneath</t>
  </si>
  <si>
    <t>Fatal Attraction</t>
  </si>
  <si>
    <t>X-Men</t>
  </si>
  <si>
    <t>Comedy|Crime|Sport</t>
  </si>
  <si>
    <t>The Longest Yard</t>
  </si>
  <si>
    <t>The Firm</t>
  </si>
  <si>
    <t>The Heat</t>
  </si>
  <si>
    <t>The Sting</t>
  </si>
  <si>
    <t>Die Another Day</t>
  </si>
  <si>
    <t>Shark Tale</t>
  </si>
  <si>
    <t>Biography|Crime|Drama|History|Music</t>
  </si>
  <si>
    <t>Aldis Hodge</t>
  </si>
  <si>
    <t>Straight Outta Compton</t>
  </si>
  <si>
    <t>Suicide Squad</t>
  </si>
  <si>
    <t>Ice Age: Continental Drift</t>
  </si>
  <si>
    <t>The Waterboy</t>
  </si>
  <si>
    <t>Grown Ups</t>
  </si>
  <si>
    <t>Paul Tibbitt</t>
  </si>
  <si>
    <t>Tim Conway</t>
  </si>
  <si>
    <t>The SpongeBob Movie: Sponge Out of Water</t>
  </si>
  <si>
    <t>The Pursuit of Happyness</t>
  </si>
  <si>
    <t>John Lasseter</t>
  </si>
  <si>
    <t>A Bug's Life</t>
  </si>
  <si>
    <t>Django Unchained</t>
  </si>
  <si>
    <t>Batman Returns</t>
  </si>
  <si>
    <t>Clash of the Titans</t>
  </si>
  <si>
    <t>Biography|Drama|Family|Musical|Romance</t>
  </si>
  <si>
    <t>Eleanor Parker</t>
  </si>
  <si>
    <t>The Sound of Music</t>
  </si>
  <si>
    <t>Big Daddy</t>
  </si>
  <si>
    <t>The Proposal</t>
  </si>
  <si>
    <t>Catch Me If You Can</t>
  </si>
  <si>
    <t>Jennifer Yuh Nelson</t>
  </si>
  <si>
    <t>Kung Fu Panda 2</t>
  </si>
  <si>
    <t>Robin Hood: Prince of Thieves</t>
  </si>
  <si>
    <t>Sam Taylor-Johnson</t>
  </si>
  <si>
    <t>Fifty Shades of Grey</t>
  </si>
  <si>
    <t>Meet the Parents</t>
  </si>
  <si>
    <t>Casino Royale</t>
  </si>
  <si>
    <t>Gone Girl</t>
  </si>
  <si>
    <t>3 Men and a Baby</t>
  </si>
  <si>
    <t>Giancarlo Giannini</t>
  </si>
  <si>
    <t>Quantum of Solace</t>
  </si>
  <si>
    <t>Matt Lucas</t>
  </si>
  <si>
    <t>Bridesmaids</t>
  </si>
  <si>
    <t>Hotel Transylvania 2</t>
  </si>
  <si>
    <t>The Help</t>
  </si>
  <si>
    <t>Comedy|Crime|Musical</t>
  </si>
  <si>
    <t>Chicago</t>
  </si>
  <si>
    <t>A Beautiful Mind</t>
  </si>
  <si>
    <t>True Grit</t>
  </si>
  <si>
    <t>The Matrix</t>
  </si>
  <si>
    <t>TRON: Legacy</t>
  </si>
  <si>
    <t>Apollo 13</t>
  </si>
  <si>
    <t>Air Force One</t>
  </si>
  <si>
    <t>Rain Man</t>
  </si>
  <si>
    <t>Action|Adventure|Comedy|Family|Mystery</t>
  </si>
  <si>
    <t>National Treasure</t>
  </si>
  <si>
    <t>Elf</t>
  </si>
  <si>
    <t>Home Alone 2: Lost in New York</t>
  </si>
  <si>
    <t>Peter Faiman</t>
  </si>
  <si>
    <t>Crocodile Dundee</t>
  </si>
  <si>
    <t>The Bourne Supremacy</t>
  </si>
  <si>
    <t>Ice Age</t>
  </si>
  <si>
    <t>There's Something About Mary</t>
  </si>
  <si>
    <t>Captain America: The First Avenger</t>
  </si>
  <si>
    <t>Rise of the Planet of the Apes</t>
  </si>
  <si>
    <t>Top Gun</t>
  </si>
  <si>
    <t>How to Train Your Dragon 2</t>
  </si>
  <si>
    <t>Tootsie</t>
  </si>
  <si>
    <t>Night at the Museum: Battle of the Smithsonian</t>
  </si>
  <si>
    <t>Home</t>
  </si>
  <si>
    <t>Hitch</t>
  </si>
  <si>
    <t>Pretty Woman</t>
  </si>
  <si>
    <t>Men in Black 3</t>
  </si>
  <si>
    <t>Indiana Jones and the Temple of Doom</t>
  </si>
  <si>
    <t>X-Men Origins: Wolverine</t>
  </si>
  <si>
    <t>Madagascar: Escape 2 Africa</t>
  </si>
  <si>
    <t>Planet of the Apes</t>
  </si>
  <si>
    <t>Ant-Man</t>
  </si>
  <si>
    <t>Mission: Impossible</t>
  </si>
  <si>
    <t>Thor</t>
  </si>
  <si>
    <t>Jurassic Park III</t>
  </si>
  <si>
    <t>Olivia Newton-John</t>
  </si>
  <si>
    <t>Grease</t>
  </si>
  <si>
    <t>Liar Liar</t>
  </si>
  <si>
    <t>Lincoln</t>
  </si>
  <si>
    <t>Karen Allen</t>
  </si>
  <si>
    <t>The Perfect Storm</t>
  </si>
  <si>
    <t>What Women Want</t>
  </si>
  <si>
    <t>David Silverman</t>
  </si>
  <si>
    <t>Adventure|Animation|Comedy</t>
  </si>
  <si>
    <t>The Simpsons Movie</t>
  </si>
  <si>
    <t>Ocean's Eleven</t>
  </si>
  <si>
    <t>Pitch Perfect 2</t>
  </si>
  <si>
    <t>Adventure|Drama|Thriller|Western</t>
  </si>
  <si>
    <t>The Revenant</t>
  </si>
  <si>
    <t>Action|Adventure|Crime|Drama|Mystery|Thriller</t>
  </si>
  <si>
    <t>The Fugitive</t>
  </si>
  <si>
    <t>Batman Forever</t>
  </si>
  <si>
    <t>Mary McDonnell</t>
  </si>
  <si>
    <t>Dances with Wolves</t>
  </si>
  <si>
    <t>William Cottrell</t>
  </si>
  <si>
    <t>Adriana Caselotti</t>
  </si>
  <si>
    <t>Snow White and the Seven Dwarfs</t>
  </si>
  <si>
    <t>Mr. &amp; Mrs. Smith</t>
  </si>
  <si>
    <t>The Day After Tomorrow</t>
  </si>
  <si>
    <t>Action|Adventure|Crime|Mystery|Thriller</t>
  </si>
  <si>
    <t>Sherlock Holmes: A Game of Shadows</t>
  </si>
  <si>
    <t>The Croods</t>
  </si>
  <si>
    <t>Gladiator</t>
  </si>
  <si>
    <t>Interstellar</t>
  </si>
  <si>
    <t>Rich Moore</t>
  </si>
  <si>
    <t>Wreck-It Ralph</t>
  </si>
  <si>
    <t>Action|Adventure|Comedy|Family|Fantasy|Mystery|Sci-Fi</t>
  </si>
  <si>
    <t>Men in Black II</t>
  </si>
  <si>
    <t>Teenage Mutant Ninja Turtles</t>
  </si>
  <si>
    <t>Twilight</t>
  </si>
  <si>
    <t>Cars 2</t>
  </si>
  <si>
    <t>22 Jump Street</t>
  </si>
  <si>
    <t>Toy Story</t>
  </si>
  <si>
    <t>Madagascar</t>
  </si>
  <si>
    <t>Mission: Impossible - Rogue Nation</t>
  </si>
  <si>
    <t>Denis Leary</t>
  </si>
  <si>
    <t>Ice Age: The Meltdown</t>
  </si>
  <si>
    <t>Ice Age: Dawn of the Dinosaurs</t>
  </si>
  <si>
    <t>Indiana Jones and the Last Crusade</t>
  </si>
  <si>
    <t>Animation|Comedy|Family|Music|Romance</t>
  </si>
  <si>
    <t>Happy Feet</t>
  </si>
  <si>
    <t>Monsters vs. Aliens</t>
  </si>
  <si>
    <t>Pearl Harbor</t>
  </si>
  <si>
    <t>Hattie McDaniel</t>
  </si>
  <si>
    <t>Gone with the Wind</t>
  </si>
  <si>
    <t>Superman Returns</t>
  </si>
  <si>
    <t>Spectre</t>
  </si>
  <si>
    <t>Nathan Greno</t>
  </si>
  <si>
    <t>Adventure|Animation|Comedy|Family|Fantasy|Musical|Romance</t>
  </si>
  <si>
    <t>Brad Garrett</t>
  </si>
  <si>
    <t>Tangled</t>
  </si>
  <si>
    <t>Cinderella</t>
  </si>
  <si>
    <t>Armageddon</t>
  </si>
  <si>
    <t>The Mummy Returns</t>
  </si>
  <si>
    <t>Peter Capaldi</t>
  </si>
  <si>
    <t>World War Z</t>
  </si>
  <si>
    <t>The Amazing Spider-Man 2</t>
  </si>
  <si>
    <t>The Exorcist</t>
  </si>
  <si>
    <t>Terminator 2: Judgment Day</t>
  </si>
  <si>
    <t>Batman Begins</t>
  </si>
  <si>
    <t>Austin Powers: The Spy Who Shagged Me</t>
  </si>
  <si>
    <t>Thor: The Dark World</t>
  </si>
  <si>
    <t>Ratatouille</t>
  </si>
  <si>
    <t>Charlie and the Chocolate Factory</t>
  </si>
  <si>
    <t>Dawn of the Planet of the Apes</t>
  </si>
  <si>
    <t>Sherlock Holmes</t>
  </si>
  <si>
    <t>Mission: Impossible - Ghost Protocol</t>
  </si>
  <si>
    <t>Fast Five</t>
  </si>
  <si>
    <t>Back to the Future</t>
  </si>
  <si>
    <t>Verne Troyer</t>
  </si>
  <si>
    <t>Austin Powers in Goldmember</t>
  </si>
  <si>
    <t>X-Men 2</t>
  </si>
  <si>
    <t>Kung Fu Panda</t>
  </si>
  <si>
    <t>Mission: Impossible II</t>
  </si>
  <si>
    <t>Saving Private Ryan</t>
  </si>
  <si>
    <t>Madagascar 3: Europe's Most Wanted</t>
  </si>
  <si>
    <t>Animation|Comedy|Family|Fantasy|Music</t>
  </si>
  <si>
    <t>Alvin and the Chipmunks</t>
  </si>
  <si>
    <t>Aladdin</t>
  </si>
  <si>
    <t>How to Train Your Dragon</t>
  </si>
  <si>
    <t>The Da Vinci Code</t>
  </si>
  <si>
    <t>Drama|Fantasy|Romance|Thriller</t>
  </si>
  <si>
    <t>Ghost</t>
  </si>
  <si>
    <t>King Kong</t>
  </si>
  <si>
    <t>Ted</t>
  </si>
  <si>
    <t>Mrs. Doubtfire</t>
  </si>
  <si>
    <t>Alvin and the Chipmunks: The Squeakquel</t>
  </si>
  <si>
    <t>Don Hall</t>
  </si>
  <si>
    <t>Big Hero 6</t>
  </si>
  <si>
    <t>John Ratzenberger</t>
  </si>
  <si>
    <t>WALLÂ·E</t>
  </si>
  <si>
    <t>Mei MelanÃ§on</t>
  </si>
  <si>
    <t>Rush Hour 2</t>
  </si>
  <si>
    <t>The Bourne Ultimatum</t>
  </si>
  <si>
    <t>Hancock</t>
  </si>
  <si>
    <t>Signs</t>
  </si>
  <si>
    <t>The Martian</t>
  </si>
  <si>
    <t>Star Trek Into Darkness</t>
  </si>
  <si>
    <t>The Lost World: Jurassic Park</t>
  </si>
  <si>
    <t>Cast Away</t>
  </si>
  <si>
    <t>X-Men: Days of Future Past</t>
  </si>
  <si>
    <t>War of the Worlds</t>
  </si>
  <si>
    <t>X-Men: The Last Stand</t>
  </si>
  <si>
    <t>Beverly Hills Cop</t>
  </si>
  <si>
    <t>Tim Holmes</t>
  </si>
  <si>
    <t>Oz the Great and Powerful</t>
  </si>
  <si>
    <t>Mark Andrews</t>
  </si>
  <si>
    <t>Brave</t>
  </si>
  <si>
    <t>Shrek Forever After</t>
  </si>
  <si>
    <t>Pirates of the Caribbean: On Stranger Tides</t>
  </si>
  <si>
    <t>Robert Stromberg</t>
  </si>
  <si>
    <t>Action|Adventure|Family|Fantasy|Romance</t>
  </si>
  <si>
    <t>Maleficent</t>
  </si>
  <si>
    <t>My Big Fat Greek Wedding</t>
  </si>
  <si>
    <t>Twister</t>
  </si>
  <si>
    <t>Raiders of the Lost Ark</t>
  </si>
  <si>
    <t>Bruce Almighty</t>
  </si>
  <si>
    <t>Cars</t>
  </si>
  <si>
    <t>Transformers: Age of Extinction</t>
  </si>
  <si>
    <t>Toy Story 2</t>
  </si>
  <si>
    <t>Adventure|Family|Fantasy|Mystery</t>
  </si>
  <si>
    <t>Harry Potter and the Prisoner of Azkaban</t>
  </si>
  <si>
    <t>Adventure|Comedy|Family|Mystery|Sci-Fi</t>
  </si>
  <si>
    <t>Men in Black</t>
  </si>
  <si>
    <t>Action|Adventure|Comedy|Family|Fantasy</t>
  </si>
  <si>
    <t>Night at the Museum</t>
  </si>
  <si>
    <t>Batman</t>
  </si>
  <si>
    <t>Pierre Coffin</t>
  </si>
  <si>
    <t>Despicable Me</t>
  </si>
  <si>
    <t>The Hangover Part II</t>
  </si>
  <si>
    <t>The Hobbit: The Battle of the Five Armies</t>
  </si>
  <si>
    <t>Catherine Dyer</t>
  </si>
  <si>
    <t>The Blind Side</t>
  </si>
  <si>
    <t>I Am Legend</t>
  </si>
  <si>
    <t>Star Trek</t>
  </si>
  <si>
    <t>The Lego Movie</t>
  </si>
  <si>
    <t>The Hobbit: The Desolation of Smaug</t>
  </si>
  <si>
    <t>Captain America: The Winter Soldier</t>
  </si>
  <si>
    <t>Jaws</t>
  </si>
  <si>
    <t>How the Grinch Stole Christmas</t>
  </si>
  <si>
    <t>Action|Adventure|Animation|Family</t>
  </si>
  <si>
    <t>The Incredibles</t>
  </si>
  <si>
    <t>Harry Potter and the Chamber of Secrets</t>
  </si>
  <si>
    <t>The Amazing Spider-Man</t>
  </si>
  <si>
    <t>Kathleen Freeman</t>
  </si>
  <si>
    <t>Shrek</t>
  </si>
  <si>
    <t>Dan Scanlon</t>
  </si>
  <si>
    <t>Monsters University</t>
  </si>
  <si>
    <t>Phaldut Sharma</t>
  </si>
  <si>
    <t>Gravity</t>
  </si>
  <si>
    <t>The Hangover</t>
  </si>
  <si>
    <t>Meet the Fockers</t>
  </si>
  <si>
    <t>Steve Bastoni</t>
  </si>
  <si>
    <t>The Matrix Reloaded</t>
  </si>
  <si>
    <t>Adventure|Sci-Fi</t>
  </si>
  <si>
    <t>The Hunger Games: Mockingjay - Part 2</t>
  </si>
  <si>
    <t>Home Alone</t>
  </si>
  <si>
    <t>Pete Docter</t>
  </si>
  <si>
    <t>Monsters, Inc.</t>
  </si>
  <si>
    <t>Harry Potter and the Goblet of Fire</t>
  </si>
  <si>
    <t>Star Wars: Episode V - The Empire Strikes Back</t>
  </si>
  <si>
    <t>Man of Steel</t>
  </si>
  <si>
    <t>The Chronicles of Narnia: The Lion, the Witch and the Wardrobe</t>
  </si>
  <si>
    <t>Harry Potter and the Order of the Phoenix</t>
  </si>
  <si>
    <t>Adventure|Drama|Fantasy|Romance</t>
  </si>
  <si>
    <t>The Twilight Saga: Breaking Dawn - Part 2</t>
  </si>
  <si>
    <t>Inception</t>
  </si>
  <si>
    <t>Up</t>
  </si>
  <si>
    <t>The Sixth Sense</t>
  </si>
  <si>
    <t>The Twilight Saga: New Moon</t>
  </si>
  <si>
    <t>The Twilight Saga: Eclipse</t>
  </si>
  <si>
    <t>Harry Potter and the Half-Blood Prince</t>
  </si>
  <si>
    <t>The Hobbit: An Unexpected Journey</t>
  </si>
  <si>
    <t>Albert Finney</t>
  </si>
  <si>
    <t>Skyfall</t>
  </si>
  <si>
    <t>Pirates of the Caribbean: The Curse of the Black Pearl</t>
  </si>
  <si>
    <t>Independence Day</t>
  </si>
  <si>
    <t>Richard Marquand</t>
  </si>
  <si>
    <t>Star Wars: Episode VI - Return of the Jedi</t>
  </si>
  <si>
    <t>Pirates of the Caribbean: At World's End</t>
  </si>
  <si>
    <t>Star Wars: Episode II - Attack of the Clones</t>
  </si>
  <si>
    <t>Iron Man 2</t>
  </si>
  <si>
    <t>The Lord of the Rings: The Fellowship of the Ring</t>
  </si>
  <si>
    <t>Indiana Jones and the Kingdom of the Crystal Skull</t>
  </si>
  <si>
    <t>Harry Potter and the Sorcerer's Stone</t>
  </si>
  <si>
    <t>Iron Man</t>
  </si>
  <si>
    <t>Transformers</t>
  </si>
  <si>
    <t>Shrek the Third</t>
  </si>
  <si>
    <t>Yarrow Cheney</t>
  </si>
  <si>
    <t>The Secret Life of Pets</t>
  </si>
  <si>
    <t>Forrest Gump</t>
  </si>
  <si>
    <t>Batman v Superman: Dawn of Justice</t>
  </si>
  <si>
    <t>Guardians of the Galaxy</t>
  </si>
  <si>
    <t>Alice in Wonderland</t>
  </si>
  <si>
    <t>Kyle Balda</t>
  </si>
  <si>
    <t>Minions</t>
  </si>
  <si>
    <t>Spider-Man 3</t>
  </si>
  <si>
    <t>The Hunger Games: Mockingjay - Part 1</t>
  </si>
  <si>
    <t>The Lord of the Rings: The Two Towers</t>
  </si>
  <si>
    <t>Furious 7</t>
  </si>
  <si>
    <t>Action|Biography|Drama|History|Thriller|War</t>
  </si>
  <si>
    <t>American Sniper</t>
  </si>
  <si>
    <t>Transformers: Dark of the Moon</t>
  </si>
  <si>
    <t>Adventure|Animation|Comedy|Drama|Family|Fantasy</t>
  </si>
  <si>
    <t>Inside Out</t>
  </si>
  <si>
    <t>Wayne Knight</t>
  </si>
  <si>
    <t>Jurassic Park</t>
  </si>
  <si>
    <t>The Jungle Book</t>
  </si>
  <si>
    <t>Tim Miller</t>
  </si>
  <si>
    <t>Deadpool</t>
  </si>
  <si>
    <t>Despicable Me 2</t>
  </si>
  <si>
    <t>Spider-Man 2</t>
  </si>
  <si>
    <t>The Lord of the Rings: The Return of the King</t>
  </si>
  <si>
    <t>Star Wars: Episode III - Revenge of the Sith</t>
  </si>
  <si>
    <t>Finding Nemo</t>
  </si>
  <si>
    <t>Chris Buck</t>
  </si>
  <si>
    <t>Frozen</t>
  </si>
  <si>
    <t>Transformers: Revenge of the Fallen</t>
  </si>
  <si>
    <t>Spider-Man</t>
  </si>
  <si>
    <t>Captain America: Civil War</t>
  </si>
  <si>
    <t>The Hunger Games</t>
  </si>
  <si>
    <t>Iron Man 3</t>
  </si>
  <si>
    <t>Lee Unkrich</t>
  </si>
  <si>
    <t>Toy Story 3</t>
  </si>
  <si>
    <t>Adventure|Animation|Drama|Family|Musical</t>
  </si>
  <si>
    <t>The Lion King</t>
  </si>
  <si>
    <t>Pirates of the Caribbean: Dead Man's Chest</t>
  </si>
  <si>
    <t>The Hunger Games: Catching Fire</t>
  </si>
  <si>
    <t>Family|Sci-Fi</t>
  </si>
  <si>
    <t>E.T. the Extra-Terrestrial</t>
  </si>
  <si>
    <t>Rupert Everett</t>
  </si>
  <si>
    <t>Shrek 2</t>
  </si>
  <si>
    <t>The Dark Knight Rises</t>
  </si>
  <si>
    <t>Avengers: Age of Ultron</t>
  </si>
  <si>
    <t>Star Wars: Episode IV - A New Hope</t>
  </si>
  <si>
    <t>Star Wars: Episode I - The Phantom Menace</t>
  </si>
  <si>
    <t>The Dark Knight</t>
  </si>
  <si>
    <t>The Avengers</t>
  </si>
  <si>
    <t>Jurassic World</t>
  </si>
  <si>
    <t>Titanic</t>
  </si>
  <si>
    <t>Avatar</t>
  </si>
  <si>
    <t>Row Labels</t>
  </si>
  <si>
    <t>Grand Total</t>
  </si>
  <si>
    <t>Column Labels</t>
  </si>
  <si>
    <t>Count of movies</t>
  </si>
  <si>
    <t>AVERAGE</t>
  </si>
  <si>
    <t>MEDIAN</t>
  </si>
  <si>
    <t>MODE</t>
  </si>
  <si>
    <t>MAX</t>
  </si>
  <si>
    <t>MIN</t>
  </si>
  <si>
    <t>VAR</t>
  </si>
  <si>
    <t>STDEV</t>
  </si>
  <si>
    <t>MEAN</t>
  </si>
  <si>
    <t>COUNT</t>
  </si>
  <si>
    <t xml:space="preserve"> Émile Gaudreault</t>
  </si>
  <si>
    <t>Émile Gaudreault</t>
  </si>
  <si>
    <t>Average score</t>
  </si>
  <si>
    <t>Percentile</t>
  </si>
  <si>
    <t>Value</t>
  </si>
  <si>
    <t>Bad</t>
  </si>
  <si>
    <t>Rank</t>
  </si>
  <si>
    <t>Great</t>
  </si>
  <si>
    <t>Best</t>
  </si>
  <si>
    <t>99%</t>
  </si>
  <si>
    <t>CORREL</t>
  </si>
  <si>
    <t>profit margin</t>
  </si>
  <si>
    <t>Benno Fürmann</t>
  </si>
  <si>
    <t>Aki Kaurismäki</t>
  </si>
  <si>
    <t>Worse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</si>
</sst>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E701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4B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indexed="64"/>
      </top>
      <bottom style="thin">
        <color theme="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33" borderId="11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/>
    <xf numFmtId="0" fontId="14" fillId="0" borderId="0" xfId="0" applyFont="1" applyAlignment="1">
      <alignment horizontal="center"/>
    </xf>
    <xf numFmtId="0" fontId="16" fillId="10" borderId="15" xfId="19" applyFont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10" xfId="0" pivotButton="1" applyBorder="1"/>
    <xf numFmtId="0" fontId="0" fillId="35" borderId="0" xfId="0" applyFill="1"/>
    <xf numFmtId="0" fontId="1" fillId="32" borderId="0" xfId="41" applyAlignment="1">
      <alignment horizontal="center"/>
    </xf>
    <xf numFmtId="0" fontId="0" fillId="38" borderId="16" xfId="0" applyFill="1" applyBorder="1" applyAlignment="1">
      <alignment horizontal="center"/>
    </xf>
    <xf numFmtId="0" fontId="1" fillId="30" borderId="0" xfId="39" applyAlignment="1">
      <alignment horizontal="center"/>
    </xf>
    <xf numFmtId="0" fontId="1" fillId="2" borderId="0" xfId="6" applyFont="1"/>
    <xf numFmtId="0" fontId="0" fillId="39" borderId="0" xfId="0" applyFill="1" applyAlignment="1">
      <alignment horizontal="center"/>
    </xf>
    <xf numFmtId="0" fontId="0" fillId="34" borderId="17" xfId="19" applyFont="1" applyFill="1" applyBorder="1"/>
    <xf numFmtId="0" fontId="0" fillId="0" borderId="10" xfId="0" applyBorder="1" applyAlignment="1">
      <alignment horizontal="center"/>
    </xf>
    <xf numFmtId="9" fontId="0" fillId="0" borderId="10" xfId="0" applyNumberFormat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0" borderId="10" xfId="0" pivotButton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0" formatCode="&quot;$&quot;#,##0_);[Red]\(&quot;$&quot;#,##0\)"/>
    </dxf>
    <dxf>
      <numFmt numFmtId="10" formatCode="&quot;$&quot;#,##0_);[Red]\(&quot;$&quot;#,##0\)"/>
    </dxf>
    <dxf>
      <numFmt numFmtId="10" formatCode="&quot;$&quot;#,##0_);[Red]\(&quot;$&quot;#,##0\)"/>
    </dxf>
    <dxf>
      <numFmt numFmtId="0" formatCode="General"/>
      <fill>
        <patternFill patternType="solid">
          <fgColor indexed="64"/>
          <bgColor rgb="FFFF4B2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FF0000"/>
      </font>
    </dxf>
    <dxf>
      <font>
        <color rgb="FFFF000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0" formatCode="&quot;$&quot;#,##0_);[Red]\(&quot;$&quot;#,##0\)"/>
    </dxf>
    <dxf>
      <numFmt numFmtId="10" formatCode="&quot;$&quot;#,##0_);[Red]\(&quot;$&quot;#,##0\)"/>
    </dxf>
  </dxfs>
  <tableStyles count="0" defaultTableStyle="TableStyleMedium2" defaultPivotStyle="PivotStyleLight16"/>
  <colors>
    <mruColors>
      <color rgb="FFFF4B21"/>
      <color rgb="FFFF3300"/>
      <color rgb="FFEE7012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VS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analysis'!$A$2:$A$3845</c:f>
              <c:numCache>
                <c:formatCode>General</c:formatCode>
                <c:ptCount val="3844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142</c:v>
                </c:pt>
                <c:pt idx="5">
                  <c:v>178</c:v>
                </c:pt>
                <c:pt idx="6">
                  <c:v>185</c:v>
                </c:pt>
                <c:pt idx="7">
                  <c:v>192</c:v>
                </c:pt>
                <c:pt idx="8">
                  <c:v>127</c:v>
                </c:pt>
                <c:pt idx="9">
                  <c:v>142</c:v>
                </c:pt>
                <c:pt idx="10">
                  <c:v>148</c:v>
                </c:pt>
                <c:pt idx="11">
                  <c:v>151</c:v>
                </c:pt>
                <c:pt idx="12">
                  <c:v>171</c:v>
                </c:pt>
                <c:pt idx="13">
                  <c:v>125</c:v>
                </c:pt>
                <c:pt idx="14">
                  <c:v>133</c:v>
                </c:pt>
                <c:pt idx="15">
                  <c:v>135</c:v>
                </c:pt>
                <c:pt idx="16">
                  <c:v>136</c:v>
                </c:pt>
                <c:pt idx="17">
                  <c:v>146</c:v>
                </c:pt>
                <c:pt idx="18">
                  <c:v>172</c:v>
                </c:pt>
                <c:pt idx="19">
                  <c:v>202</c:v>
                </c:pt>
                <c:pt idx="20">
                  <c:v>87</c:v>
                </c:pt>
                <c:pt idx="21">
                  <c:v>101</c:v>
                </c:pt>
                <c:pt idx="22">
                  <c:v>106</c:v>
                </c:pt>
                <c:pt idx="23">
                  <c:v>125</c:v>
                </c:pt>
                <c:pt idx="24">
                  <c:v>127</c:v>
                </c:pt>
                <c:pt idx="25">
                  <c:v>138</c:v>
                </c:pt>
                <c:pt idx="26">
                  <c:v>169</c:v>
                </c:pt>
                <c:pt idx="27">
                  <c:v>169</c:v>
                </c:pt>
                <c:pt idx="28">
                  <c:v>73</c:v>
                </c:pt>
                <c:pt idx="29">
                  <c:v>89</c:v>
                </c:pt>
                <c:pt idx="30">
                  <c:v>102</c:v>
                </c:pt>
                <c:pt idx="31">
                  <c:v>107</c:v>
                </c:pt>
                <c:pt idx="32">
                  <c:v>108</c:v>
                </c:pt>
                <c:pt idx="33">
                  <c:v>113</c:v>
                </c:pt>
                <c:pt idx="34">
                  <c:v>115</c:v>
                </c:pt>
                <c:pt idx="35">
                  <c:v>116</c:v>
                </c:pt>
                <c:pt idx="36">
                  <c:v>116</c:v>
                </c:pt>
                <c:pt idx="37">
                  <c:v>130</c:v>
                </c:pt>
                <c:pt idx="38">
                  <c:v>137</c:v>
                </c:pt>
                <c:pt idx="39">
                  <c:v>150</c:v>
                </c:pt>
                <c:pt idx="40">
                  <c:v>151</c:v>
                </c:pt>
                <c:pt idx="41">
                  <c:v>153</c:v>
                </c:pt>
                <c:pt idx="42">
                  <c:v>164</c:v>
                </c:pt>
                <c:pt idx="43">
                  <c:v>165</c:v>
                </c:pt>
                <c:pt idx="44">
                  <c:v>171</c:v>
                </c:pt>
                <c:pt idx="45">
                  <c:v>189</c:v>
                </c:pt>
                <c:pt idx="46">
                  <c:v>289</c:v>
                </c:pt>
                <c:pt idx="47">
                  <c:v>89</c:v>
                </c:pt>
                <c:pt idx="48">
                  <c:v>98</c:v>
                </c:pt>
                <c:pt idx="49">
                  <c:v>99</c:v>
                </c:pt>
                <c:pt idx="50">
                  <c:v>102</c:v>
                </c:pt>
                <c:pt idx="51">
                  <c:v>120</c:v>
                </c:pt>
                <c:pt idx="52">
                  <c:v>122</c:v>
                </c:pt>
                <c:pt idx="53">
                  <c:v>122</c:v>
                </c:pt>
                <c:pt idx="54">
                  <c:v>123</c:v>
                </c:pt>
                <c:pt idx="55">
                  <c:v>134</c:v>
                </c:pt>
                <c:pt idx="56">
                  <c:v>154</c:v>
                </c:pt>
                <c:pt idx="57">
                  <c:v>159</c:v>
                </c:pt>
                <c:pt idx="58">
                  <c:v>178</c:v>
                </c:pt>
                <c:pt idx="59">
                  <c:v>227</c:v>
                </c:pt>
                <c:pt idx="60">
                  <c:v>251</c:v>
                </c:pt>
                <c:pt idx="61">
                  <c:v>293</c:v>
                </c:pt>
                <c:pt idx="62">
                  <c:v>74</c:v>
                </c:pt>
                <c:pt idx="63">
                  <c:v>91</c:v>
                </c:pt>
                <c:pt idx="64">
                  <c:v>95</c:v>
                </c:pt>
                <c:pt idx="65">
                  <c:v>96</c:v>
                </c:pt>
                <c:pt idx="66">
                  <c:v>102</c:v>
                </c:pt>
                <c:pt idx="67">
                  <c:v>103</c:v>
                </c:pt>
                <c:pt idx="68">
                  <c:v>104</c:v>
                </c:pt>
                <c:pt idx="69">
                  <c:v>108</c:v>
                </c:pt>
                <c:pt idx="70">
                  <c:v>115</c:v>
                </c:pt>
                <c:pt idx="71">
                  <c:v>118</c:v>
                </c:pt>
                <c:pt idx="72">
                  <c:v>120</c:v>
                </c:pt>
                <c:pt idx="73">
                  <c:v>121</c:v>
                </c:pt>
                <c:pt idx="74">
                  <c:v>126</c:v>
                </c:pt>
                <c:pt idx="75">
                  <c:v>127</c:v>
                </c:pt>
                <c:pt idx="76">
                  <c:v>128</c:v>
                </c:pt>
                <c:pt idx="77">
                  <c:v>129</c:v>
                </c:pt>
                <c:pt idx="78">
                  <c:v>131</c:v>
                </c:pt>
                <c:pt idx="79">
                  <c:v>138</c:v>
                </c:pt>
                <c:pt idx="80">
                  <c:v>142</c:v>
                </c:pt>
                <c:pt idx="81">
                  <c:v>145</c:v>
                </c:pt>
                <c:pt idx="82">
                  <c:v>153</c:v>
                </c:pt>
                <c:pt idx="83">
                  <c:v>161</c:v>
                </c:pt>
                <c:pt idx="84">
                  <c:v>170</c:v>
                </c:pt>
                <c:pt idx="85">
                  <c:v>178</c:v>
                </c:pt>
                <c:pt idx="86">
                  <c:v>180</c:v>
                </c:pt>
                <c:pt idx="87">
                  <c:v>94</c:v>
                </c:pt>
                <c:pt idx="88">
                  <c:v>96</c:v>
                </c:pt>
                <c:pt idx="89">
                  <c:v>98</c:v>
                </c:pt>
                <c:pt idx="90">
                  <c:v>100</c:v>
                </c:pt>
                <c:pt idx="91">
                  <c:v>108</c:v>
                </c:pt>
                <c:pt idx="92">
                  <c:v>109</c:v>
                </c:pt>
                <c:pt idx="93">
                  <c:v>112</c:v>
                </c:pt>
                <c:pt idx="94">
                  <c:v>116</c:v>
                </c:pt>
                <c:pt idx="95">
                  <c:v>117</c:v>
                </c:pt>
                <c:pt idx="96">
                  <c:v>117</c:v>
                </c:pt>
                <c:pt idx="97">
                  <c:v>119</c:v>
                </c:pt>
                <c:pt idx="98">
                  <c:v>120</c:v>
                </c:pt>
                <c:pt idx="99">
                  <c:v>129</c:v>
                </c:pt>
                <c:pt idx="100">
                  <c:v>131</c:v>
                </c:pt>
                <c:pt idx="101">
                  <c:v>132</c:v>
                </c:pt>
                <c:pt idx="102">
                  <c:v>135</c:v>
                </c:pt>
                <c:pt idx="103">
                  <c:v>139</c:v>
                </c:pt>
                <c:pt idx="104">
                  <c:v>140</c:v>
                </c:pt>
                <c:pt idx="105">
                  <c:v>147</c:v>
                </c:pt>
                <c:pt idx="106">
                  <c:v>148</c:v>
                </c:pt>
                <c:pt idx="107">
                  <c:v>161</c:v>
                </c:pt>
                <c:pt idx="108">
                  <c:v>178</c:v>
                </c:pt>
                <c:pt idx="109">
                  <c:v>226</c:v>
                </c:pt>
                <c:pt idx="110">
                  <c:v>240</c:v>
                </c:pt>
                <c:pt idx="111">
                  <c:v>89</c:v>
                </c:pt>
                <c:pt idx="112">
                  <c:v>92</c:v>
                </c:pt>
                <c:pt idx="113">
                  <c:v>93</c:v>
                </c:pt>
                <c:pt idx="114">
                  <c:v>95</c:v>
                </c:pt>
                <c:pt idx="115">
                  <c:v>98</c:v>
                </c:pt>
                <c:pt idx="116">
                  <c:v>99</c:v>
                </c:pt>
                <c:pt idx="117">
                  <c:v>100</c:v>
                </c:pt>
                <c:pt idx="118">
                  <c:v>101</c:v>
                </c:pt>
                <c:pt idx="119">
                  <c:v>102</c:v>
                </c:pt>
                <c:pt idx="120">
                  <c:v>103</c:v>
                </c:pt>
                <c:pt idx="121">
                  <c:v>105</c:v>
                </c:pt>
                <c:pt idx="122">
                  <c:v>105</c:v>
                </c:pt>
                <c:pt idx="123">
                  <c:v>107</c:v>
                </c:pt>
                <c:pt idx="124">
                  <c:v>107</c:v>
                </c:pt>
                <c:pt idx="125">
                  <c:v>108</c:v>
                </c:pt>
                <c:pt idx="126">
                  <c:v>110</c:v>
                </c:pt>
                <c:pt idx="127">
                  <c:v>111</c:v>
                </c:pt>
                <c:pt idx="128">
                  <c:v>114</c:v>
                </c:pt>
                <c:pt idx="129">
                  <c:v>115</c:v>
                </c:pt>
                <c:pt idx="130">
                  <c:v>115</c:v>
                </c:pt>
                <c:pt idx="131">
                  <c:v>115</c:v>
                </c:pt>
                <c:pt idx="132">
                  <c:v>120</c:v>
                </c:pt>
                <c:pt idx="133">
                  <c:v>120</c:v>
                </c:pt>
                <c:pt idx="134">
                  <c:v>121</c:v>
                </c:pt>
                <c:pt idx="135">
                  <c:v>121</c:v>
                </c:pt>
                <c:pt idx="136">
                  <c:v>122</c:v>
                </c:pt>
                <c:pt idx="137">
                  <c:v>123</c:v>
                </c:pt>
                <c:pt idx="138">
                  <c:v>125</c:v>
                </c:pt>
                <c:pt idx="139">
                  <c:v>127</c:v>
                </c:pt>
                <c:pt idx="140">
                  <c:v>128</c:v>
                </c:pt>
                <c:pt idx="141">
                  <c:v>132</c:v>
                </c:pt>
                <c:pt idx="142">
                  <c:v>133</c:v>
                </c:pt>
                <c:pt idx="143">
                  <c:v>134</c:v>
                </c:pt>
                <c:pt idx="144">
                  <c:v>138</c:v>
                </c:pt>
                <c:pt idx="145">
                  <c:v>143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151</c:v>
                </c:pt>
                <c:pt idx="152">
                  <c:v>153</c:v>
                </c:pt>
                <c:pt idx="153">
                  <c:v>156</c:v>
                </c:pt>
                <c:pt idx="154">
                  <c:v>158</c:v>
                </c:pt>
                <c:pt idx="155">
                  <c:v>172</c:v>
                </c:pt>
                <c:pt idx="156">
                  <c:v>173</c:v>
                </c:pt>
                <c:pt idx="157">
                  <c:v>215</c:v>
                </c:pt>
                <c:pt idx="158">
                  <c:v>80</c:v>
                </c:pt>
                <c:pt idx="159">
                  <c:v>81</c:v>
                </c:pt>
                <c:pt idx="160">
                  <c:v>89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99</c:v>
                </c:pt>
                <c:pt idx="165">
                  <c:v>99</c:v>
                </c:pt>
                <c:pt idx="166">
                  <c:v>100</c:v>
                </c:pt>
                <c:pt idx="167">
                  <c:v>102</c:v>
                </c:pt>
                <c:pt idx="168">
                  <c:v>106</c:v>
                </c:pt>
                <c:pt idx="169">
                  <c:v>107</c:v>
                </c:pt>
                <c:pt idx="170">
                  <c:v>108</c:v>
                </c:pt>
                <c:pt idx="171">
                  <c:v>111</c:v>
                </c:pt>
                <c:pt idx="172">
                  <c:v>112</c:v>
                </c:pt>
                <c:pt idx="173">
                  <c:v>112</c:v>
                </c:pt>
                <c:pt idx="174">
                  <c:v>113</c:v>
                </c:pt>
                <c:pt idx="175">
                  <c:v>115</c:v>
                </c:pt>
                <c:pt idx="176">
                  <c:v>117</c:v>
                </c:pt>
                <c:pt idx="177">
                  <c:v>117</c:v>
                </c:pt>
                <c:pt idx="178">
                  <c:v>118</c:v>
                </c:pt>
                <c:pt idx="179">
                  <c:v>119</c:v>
                </c:pt>
                <c:pt idx="180">
                  <c:v>120</c:v>
                </c:pt>
                <c:pt idx="181">
                  <c:v>120</c:v>
                </c:pt>
                <c:pt idx="182">
                  <c:v>121</c:v>
                </c:pt>
                <c:pt idx="183">
                  <c:v>123</c:v>
                </c:pt>
                <c:pt idx="184">
                  <c:v>125</c:v>
                </c:pt>
                <c:pt idx="185">
                  <c:v>126</c:v>
                </c:pt>
                <c:pt idx="186">
                  <c:v>127</c:v>
                </c:pt>
                <c:pt idx="187">
                  <c:v>127</c:v>
                </c:pt>
                <c:pt idx="188">
                  <c:v>128</c:v>
                </c:pt>
                <c:pt idx="189">
                  <c:v>128</c:v>
                </c:pt>
                <c:pt idx="190">
                  <c:v>130</c:v>
                </c:pt>
                <c:pt idx="191">
                  <c:v>132</c:v>
                </c:pt>
                <c:pt idx="192">
                  <c:v>133</c:v>
                </c:pt>
                <c:pt idx="193">
                  <c:v>137</c:v>
                </c:pt>
                <c:pt idx="194">
                  <c:v>138</c:v>
                </c:pt>
                <c:pt idx="195">
                  <c:v>140</c:v>
                </c:pt>
                <c:pt idx="196">
                  <c:v>141</c:v>
                </c:pt>
                <c:pt idx="197">
                  <c:v>142</c:v>
                </c:pt>
                <c:pt idx="198">
                  <c:v>143</c:v>
                </c:pt>
                <c:pt idx="199">
                  <c:v>144</c:v>
                </c:pt>
                <c:pt idx="200">
                  <c:v>144</c:v>
                </c:pt>
                <c:pt idx="201">
                  <c:v>144</c:v>
                </c:pt>
                <c:pt idx="202">
                  <c:v>147</c:v>
                </c:pt>
                <c:pt idx="203">
                  <c:v>148</c:v>
                </c:pt>
                <c:pt idx="204">
                  <c:v>149</c:v>
                </c:pt>
                <c:pt idx="205">
                  <c:v>165</c:v>
                </c:pt>
                <c:pt idx="206">
                  <c:v>174</c:v>
                </c:pt>
                <c:pt idx="207">
                  <c:v>181</c:v>
                </c:pt>
                <c:pt idx="208">
                  <c:v>188</c:v>
                </c:pt>
                <c:pt idx="209">
                  <c:v>200</c:v>
                </c:pt>
                <c:pt idx="210">
                  <c:v>206</c:v>
                </c:pt>
                <c:pt idx="211">
                  <c:v>236</c:v>
                </c:pt>
                <c:pt idx="212">
                  <c:v>330</c:v>
                </c:pt>
                <c:pt idx="213">
                  <c:v>80</c:v>
                </c:pt>
                <c:pt idx="214">
                  <c:v>80</c:v>
                </c:pt>
                <c:pt idx="215">
                  <c:v>82</c:v>
                </c:pt>
                <c:pt idx="216">
                  <c:v>85</c:v>
                </c:pt>
                <c:pt idx="217">
                  <c:v>90</c:v>
                </c:pt>
                <c:pt idx="218">
                  <c:v>93</c:v>
                </c:pt>
                <c:pt idx="219">
                  <c:v>97</c:v>
                </c:pt>
                <c:pt idx="220">
                  <c:v>97</c:v>
                </c:pt>
                <c:pt idx="221">
                  <c:v>101</c:v>
                </c:pt>
                <c:pt idx="222">
                  <c:v>101</c:v>
                </c:pt>
                <c:pt idx="223">
                  <c:v>101</c:v>
                </c:pt>
                <c:pt idx="224">
                  <c:v>102</c:v>
                </c:pt>
                <c:pt idx="225">
                  <c:v>102</c:v>
                </c:pt>
                <c:pt idx="226">
                  <c:v>105</c:v>
                </c:pt>
                <c:pt idx="227">
                  <c:v>109</c:v>
                </c:pt>
                <c:pt idx="228">
                  <c:v>109</c:v>
                </c:pt>
                <c:pt idx="229">
                  <c:v>109</c:v>
                </c:pt>
                <c:pt idx="230">
                  <c:v>112</c:v>
                </c:pt>
                <c:pt idx="231">
                  <c:v>113</c:v>
                </c:pt>
                <c:pt idx="232">
                  <c:v>113</c:v>
                </c:pt>
                <c:pt idx="233">
                  <c:v>114</c:v>
                </c:pt>
                <c:pt idx="234">
                  <c:v>115</c:v>
                </c:pt>
                <c:pt idx="235">
                  <c:v>116</c:v>
                </c:pt>
                <c:pt idx="236">
                  <c:v>117</c:v>
                </c:pt>
                <c:pt idx="237">
                  <c:v>119</c:v>
                </c:pt>
                <c:pt idx="238">
                  <c:v>119</c:v>
                </c:pt>
                <c:pt idx="239">
                  <c:v>120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122</c:v>
                </c:pt>
                <c:pt idx="244">
                  <c:v>122</c:v>
                </c:pt>
                <c:pt idx="245">
                  <c:v>123</c:v>
                </c:pt>
                <c:pt idx="246">
                  <c:v>126</c:v>
                </c:pt>
                <c:pt idx="247">
                  <c:v>127</c:v>
                </c:pt>
                <c:pt idx="248">
                  <c:v>127</c:v>
                </c:pt>
                <c:pt idx="249">
                  <c:v>127</c:v>
                </c:pt>
                <c:pt idx="250">
                  <c:v>134</c:v>
                </c:pt>
                <c:pt idx="251">
                  <c:v>134</c:v>
                </c:pt>
                <c:pt idx="252">
                  <c:v>141</c:v>
                </c:pt>
                <c:pt idx="253">
                  <c:v>148</c:v>
                </c:pt>
                <c:pt idx="254">
                  <c:v>152</c:v>
                </c:pt>
                <c:pt idx="255">
                  <c:v>153</c:v>
                </c:pt>
                <c:pt idx="256">
                  <c:v>155</c:v>
                </c:pt>
                <c:pt idx="257">
                  <c:v>157</c:v>
                </c:pt>
                <c:pt idx="258">
                  <c:v>167</c:v>
                </c:pt>
                <c:pt idx="259">
                  <c:v>170</c:v>
                </c:pt>
                <c:pt idx="260">
                  <c:v>178</c:v>
                </c:pt>
                <c:pt idx="261">
                  <c:v>182</c:v>
                </c:pt>
                <c:pt idx="262">
                  <c:v>186</c:v>
                </c:pt>
                <c:pt idx="263">
                  <c:v>187</c:v>
                </c:pt>
                <c:pt idx="264">
                  <c:v>192</c:v>
                </c:pt>
                <c:pt idx="265">
                  <c:v>193</c:v>
                </c:pt>
                <c:pt idx="266">
                  <c:v>37</c:v>
                </c:pt>
                <c:pt idx="267">
                  <c:v>80</c:v>
                </c:pt>
                <c:pt idx="268">
                  <c:v>81</c:v>
                </c:pt>
                <c:pt idx="269">
                  <c:v>81</c:v>
                </c:pt>
                <c:pt idx="270">
                  <c:v>81</c:v>
                </c:pt>
                <c:pt idx="271">
                  <c:v>87</c:v>
                </c:pt>
                <c:pt idx="272">
                  <c:v>88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93</c:v>
                </c:pt>
                <c:pt idx="278">
                  <c:v>94</c:v>
                </c:pt>
                <c:pt idx="279">
                  <c:v>94</c:v>
                </c:pt>
                <c:pt idx="280">
                  <c:v>95</c:v>
                </c:pt>
                <c:pt idx="281">
                  <c:v>99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101</c:v>
                </c:pt>
                <c:pt idx="287">
                  <c:v>101</c:v>
                </c:pt>
                <c:pt idx="288">
                  <c:v>101</c:v>
                </c:pt>
                <c:pt idx="289">
                  <c:v>102</c:v>
                </c:pt>
                <c:pt idx="290">
                  <c:v>104</c:v>
                </c:pt>
                <c:pt idx="291">
                  <c:v>104</c:v>
                </c:pt>
                <c:pt idx="292">
                  <c:v>106</c:v>
                </c:pt>
                <c:pt idx="293">
                  <c:v>106</c:v>
                </c:pt>
                <c:pt idx="294">
                  <c:v>106</c:v>
                </c:pt>
                <c:pt idx="295">
                  <c:v>107</c:v>
                </c:pt>
                <c:pt idx="296">
                  <c:v>107</c:v>
                </c:pt>
                <c:pt idx="297">
                  <c:v>108</c:v>
                </c:pt>
                <c:pt idx="298">
                  <c:v>108</c:v>
                </c:pt>
                <c:pt idx="299">
                  <c:v>108</c:v>
                </c:pt>
                <c:pt idx="300">
                  <c:v>108</c:v>
                </c:pt>
                <c:pt idx="301">
                  <c:v>110</c:v>
                </c:pt>
                <c:pt idx="302">
                  <c:v>110</c:v>
                </c:pt>
                <c:pt idx="303">
                  <c:v>110</c:v>
                </c:pt>
                <c:pt idx="304">
                  <c:v>112</c:v>
                </c:pt>
                <c:pt idx="305">
                  <c:v>112</c:v>
                </c:pt>
                <c:pt idx="306">
                  <c:v>115</c:v>
                </c:pt>
                <c:pt idx="307">
                  <c:v>116</c:v>
                </c:pt>
                <c:pt idx="308">
                  <c:v>116</c:v>
                </c:pt>
                <c:pt idx="309">
                  <c:v>117</c:v>
                </c:pt>
                <c:pt idx="310">
                  <c:v>118</c:v>
                </c:pt>
                <c:pt idx="311">
                  <c:v>119</c:v>
                </c:pt>
                <c:pt idx="312">
                  <c:v>119</c:v>
                </c:pt>
                <c:pt idx="313">
                  <c:v>120</c:v>
                </c:pt>
                <c:pt idx="314">
                  <c:v>120</c:v>
                </c:pt>
                <c:pt idx="315">
                  <c:v>122</c:v>
                </c:pt>
                <c:pt idx="316">
                  <c:v>122</c:v>
                </c:pt>
                <c:pt idx="317">
                  <c:v>122</c:v>
                </c:pt>
                <c:pt idx="318">
                  <c:v>123</c:v>
                </c:pt>
                <c:pt idx="319">
                  <c:v>123</c:v>
                </c:pt>
                <c:pt idx="320">
                  <c:v>124</c:v>
                </c:pt>
                <c:pt idx="321">
                  <c:v>129</c:v>
                </c:pt>
                <c:pt idx="322">
                  <c:v>129</c:v>
                </c:pt>
                <c:pt idx="323">
                  <c:v>130</c:v>
                </c:pt>
                <c:pt idx="324">
                  <c:v>130</c:v>
                </c:pt>
                <c:pt idx="325">
                  <c:v>131</c:v>
                </c:pt>
                <c:pt idx="326">
                  <c:v>132</c:v>
                </c:pt>
                <c:pt idx="327">
                  <c:v>132</c:v>
                </c:pt>
                <c:pt idx="328">
                  <c:v>133</c:v>
                </c:pt>
                <c:pt idx="329">
                  <c:v>134</c:v>
                </c:pt>
                <c:pt idx="330">
                  <c:v>134</c:v>
                </c:pt>
                <c:pt idx="331">
                  <c:v>134</c:v>
                </c:pt>
                <c:pt idx="332">
                  <c:v>135</c:v>
                </c:pt>
                <c:pt idx="333">
                  <c:v>136</c:v>
                </c:pt>
                <c:pt idx="334">
                  <c:v>139</c:v>
                </c:pt>
                <c:pt idx="335">
                  <c:v>139</c:v>
                </c:pt>
                <c:pt idx="336">
                  <c:v>140</c:v>
                </c:pt>
                <c:pt idx="337">
                  <c:v>141</c:v>
                </c:pt>
                <c:pt idx="338">
                  <c:v>142</c:v>
                </c:pt>
                <c:pt idx="339">
                  <c:v>143</c:v>
                </c:pt>
                <c:pt idx="340">
                  <c:v>143</c:v>
                </c:pt>
                <c:pt idx="341">
                  <c:v>144</c:v>
                </c:pt>
                <c:pt idx="342">
                  <c:v>145</c:v>
                </c:pt>
                <c:pt idx="343">
                  <c:v>147</c:v>
                </c:pt>
                <c:pt idx="344">
                  <c:v>150</c:v>
                </c:pt>
                <c:pt idx="345">
                  <c:v>154</c:v>
                </c:pt>
                <c:pt idx="346">
                  <c:v>158</c:v>
                </c:pt>
                <c:pt idx="347">
                  <c:v>166</c:v>
                </c:pt>
                <c:pt idx="348">
                  <c:v>176</c:v>
                </c:pt>
                <c:pt idx="349">
                  <c:v>219</c:v>
                </c:pt>
                <c:pt idx="350">
                  <c:v>53</c:v>
                </c:pt>
                <c:pt idx="351">
                  <c:v>75</c:v>
                </c:pt>
                <c:pt idx="352">
                  <c:v>81</c:v>
                </c:pt>
                <c:pt idx="353">
                  <c:v>83</c:v>
                </c:pt>
                <c:pt idx="354">
                  <c:v>87</c:v>
                </c:pt>
                <c:pt idx="355">
                  <c:v>87</c:v>
                </c:pt>
                <c:pt idx="356">
                  <c:v>88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90</c:v>
                </c:pt>
                <c:pt idx="361">
                  <c:v>90</c:v>
                </c:pt>
                <c:pt idx="362">
                  <c:v>92</c:v>
                </c:pt>
                <c:pt idx="363">
                  <c:v>92</c:v>
                </c:pt>
                <c:pt idx="364">
                  <c:v>93</c:v>
                </c:pt>
                <c:pt idx="365">
                  <c:v>94</c:v>
                </c:pt>
                <c:pt idx="366">
                  <c:v>94</c:v>
                </c:pt>
                <c:pt idx="367">
                  <c:v>95</c:v>
                </c:pt>
                <c:pt idx="368">
                  <c:v>96</c:v>
                </c:pt>
                <c:pt idx="369">
                  <c:v>97</c:v>
                </c:pt>
                <c:pt idx="370">
                  <c:v>100</c:v>
                </c:pt>
                <c:pt idx="371">
                  <c:v>100</c:v>
                </c:pt>
                <c:pt idx="372">
                  <c:v>101</c:v>
                </c:pt>
                <c:pt idx="373">
                  <c:v>101</c:v>
                </c:pt>
                <c:pt idx="374">
                  <c:v>101</c:v>
                </c:pt>
                <c:pt idx="375">
                  <c:v>102</c:v>
                </c:pt>
                <c:pt idx="376">
                  <c:v>103</c:v>
                </c:pt>
                <c:pt idx="377">
                  <c:v>105</c:v>
                </c:pt>
                <c:pt idx="378">
                  <c:v>106</c:v>
                </c:pt>
                <c:pt idx="379">
                  <c:v>106</c:v>
                </c:pt>
                <c:pt idx="380">
                  <c:v>107</c:v>
                </c:pt>
                <c:pt idx="381">
                  <c:v>108</c:v>
                </c:pt>
                <c:pt idx="382">
                  <c:v>108</c:v>
                </c:pt>
                <c:pt idx="383">
                  <c:v>109</c:v>
                </c:pt>
                <c:pt idx="384">
                  <c:v>110</c:v>
                </c:pt>
                <c:pt idx="385">
                  <c:v>110</c:v>
                </c:pt>
                <c:pt idx="386">
                  <c:v>111</c:v>
                </c:pt>
                <c:pt idx="387">
                  <c:v>111</c:v>
                </c:pt>
                <c:pt idx="388">
                  <c:v>112</c:v>
                </c:pt>
                <c:pt idx="389">
                  <c:v>112</c:v>
                </c:pt>
                <c:pt idx="390">
                  <c:v>113</c:v>
                </c:pt>
                <c:pt idx="391">
                  <c:v>116</c:v>
                </c:pt>
                <c:pt idx="392">
                  <c:v>117</c:v>
                </c:pt>
                <c:pt idx="393">
                  <c:v>117</c:v>
                </c:pt>
                <c:pt idx="394">
                  <c:v>117</c:v>
                </c:pt>
                <c:pt idx="395">
                  <c:v>118</c:v>
                </c:pt>
                <c:pt idx="396">
                  <c:v>119</c:v>
                </c:pt>
                <c:pt idx="397">
                  <c:v>119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121</c:v>
                </c:pt>
                <c:pt idx="402">
                  <c:v>121</c:v>
                </c:pt>
                <c:pt idx="403">
                  <c:v>122</c:v>
                </c:pt>
                <c:pt idx="404">
                  <c:v>122</c:v>
                </c:pt>
                <c:pt idx="405">
                  <c:v>122</c:v>
                </c:pt>
                <c:pt idx="406">
                  <c:v>123</c:v>
                </c:pt>
                <c:pt idx="407">
                  <c:v>123</c:v>
                </c:pt>
                <c:pt idx="408">
                  <c:v>124</c:v>
                </c:pt>
                <c:pt idx="409">
                  <c:v>125</c:v>
                </c:pt>
                <c:pt idx="410">
                  <c:v>125</c:v>
                </c:pt>
                <c:pt idx="411">
                  <c:v>125</c:v>
                </c:pt>
                <c:pt idx="412">
                  <c:v>126</c:v>
                </c:pt>
                <c:pt idx="413">
                  <c:v>127</c:v>
                </c:pt>
                <c:pt idx="414">
                  <c:v>129</c:v>
                </c:pt>
                <c:pt idx="415">
                  <c:v>129</c:v>
                </c:pt>
                <c:pt idx="416">
                  <c:v>130</c:v>
                </c:pt>
                <c:pt idx="417">
                  <c:v>130</c:v>
                </c:pt>
                <c:pt idx="418">
                  <c:v>131</c:v>
                </c:pt>
                <c:pt idx="419">
                  <c:v>132</c:v>
                </c:pt>
                <c:pt idx="420">
                  <c:v>133</c:v>
                </c:pt>
                <c:pt idx="421">
                  <c:v>133</c:v>
                </c:pt>
                <c:pt idx="422">
                  <c:v>134</c:v>
                </c:pt>
                <c:pt idx="423">
                  <c:v>135</c:v>
                </c:pt>
                <c:pt idx="424">
                  <c:v>136</c:v>
                </c:pt>
                <c:pt idx="425">
                  <c:v>137</c:v>
                </c:pt>
                <c:pt idx="426">
                  <c:v>139</c:v>
                </c:pt>
                <c:pt idx="427">
                  <c:v>141</c:v>
                </c:pt>
                <c:pt idx="428">
                  <c:v>143</c:v>
                </c:pt>
                <c:pt idx="429">
                  <c:v>145</c:v>
                </c:pt>
                <c:pt idx="430">
                  <c:v>146</c:v>
                </c:pt>
                <c:pt idx="431">
                  <c:v>152</c:v>
                </c:pt>
                <c:pt idx="432">
                  <c:v>154</c:v>
                </c:pt>
                <c:pt idx="433">
                  <c:v>162</c:v>
                </c:pt>
                <c:pt idx="434">
                  <c:v>172</c:v>
                </c:pt>
                <c:pt idx="435">
                  <c:v>178</c:v>
                </c:pt>
                <c:pt idx="436">
                  <c:v>194</c:v>
                </c:pt>
                <c:pt idx="437">
                  <c:v>202</c:v>
                </c:pt>
                <c:pt idx="438">
                  <c:v>215</c:v>
                </c:pt>
                <c:pt idx="439">
                  <c:v>271</c:v>
                </c:pt>
                <c:pt idx="440">
                  <c:v>80</c:v>
                </c:pt>
                <c:pt idx="441">
                  <c:v>84</c:v>
                </c:pt>
                <c:pt idx="442">
                  <c:v>87</c:v>
                </c:pt>
                <c:pt idx="443">
                  <c:v>88</c:v>
                </c:pt>
                <c:pt idx="444">
                  <c:v>88</c:v>
                </c:pt>
                <c:pt idx="445">
                  <c:v>89</c:v>
                </c:pt>
                <c:pt idx="446">
                  <c:v>89</c:v>
                </c:pt>
                <c:pt idx="447">
                  <c:v>90</c:v>
                </c:pt>
                <c:pt idx="448">
                  <c:v>91</c:v>
                </c:pt>
                <c:pt idx="449">
                  <c:v>92</c:v>
                </c:pt>
                <c:pt idx="450">
                  <c:v>92</c:v>
                </c:pt>
                <c:pt idx="451">
                  <c:v>94</c:v>
                </c:pt>
                <c:pt idx="452">
                  <c:v>98</c:v>
                </c:pt>
                <c:pt idx="453">
                  <c:v>98</c:v>
                </c:pt>
                <c:pt idx="454">
                  <c:v>98</c:v>
                </c:pt>
                <c:pt idx="455">
                  <c:v>98</c:v>
                </c:pt>
                <c:pt idx="456">
                  <c:v>99</c:v>
                </c:pt>
                <c:pt idx="457">
                  <c:v>100</c:v>
                </c:pt>
                <c:pt idx="458">
                  <c:v>101</c:v>
                </c:pt>
                <c:pt idx="459">
                  <c:v>101</c:v>
                </c:pt>
                <c:pt idx="460">
                  <c:v>102</c:v>
                </c:pt>
                <c:pt idx="461">
                  <c:v>102</c:v>
                </c:pt>
                <c:pt idx="462">
                  <c:v>102</c:v>
                </c:pt>
                <c:pt idx="463">
                  <c:v>102</c:v>
                </c:pt>
                <c:pt idx="464">
                  <c:v>102</c:v>
                </c:pt>
                <c:pt idx="465">
                  <c:v>103</c:v>
                </c:pt>
                <c:pt idx="466">
                  <c:v>103</c:v>
                </c:pt>
                <c:pt idx="467">
                  <c:v>105</c:v>
                </c:pt>
                <c:pt idx="468">
                  <c:v>106</c:v>
                </c:pt>
                <c:pt idx="469">
                  <c:v>108</c:v>
                </c:pt>
                <c:pt idx="470">
                  <c:v>109</c:v>
                </c:pt>
                <c:pt idx="471">
                  <c:v>110</c:v>
                </c:pt>
                <c:pt idx="472">
                  <c:v>110</c:v>
                </c:pt>
                <c:pt idx="473">
                  <c:v>110</c:v>
                </c:pt>
                <c:pt idx="474">
                  <c:v>111</c:v>
                </c:pt>
                <c:pt idx="475">
                  <c:v>111</c:v>
                </c:pt>
                <c:pt idx="476">
                  <c:v>111</c:v>
                </c:pt>
                <c:pt idx="477">
                  <c:v>111</c:v>
                </c:pt>
                <c:pt idx="478">
                  <c:v>112</c:v>
                </c:pt>
                <c:pt idx="479">
                  <c:v>112</c:v>
                </c:pt>
                <c:pt idx="480">
                  <c:v>113</c:v>
                </c:pt>
                <c:pt idx="481">
                  <c:v>113</c:v>
                </c:pt>
                <c:pt idx="482">
                  <c:v>113</c:v>
                </c:pt>
                <c:pt idx="483">
                  <c:v>114</c:v>
                </c:pt>
                <c:pt idx="484">
                  <c:v>114</c:v>
                </c:pt>
                <c:pt idx="485">
                  <c:v>115</c:v>
                </c:pt>
                <c:pt idx="486">
                  <c:v>118</c:v>
                </c:pt>
                <c:pt idx="487">
                  <c:v>118</c:v>
                </c:pt>
                <c:pt idx="488">
                  <c:v>119</c:v>
                </c:pt>
                <c:pt idx="489">
                  <c:v>119</c:v>
                </c:pt>
                <c:pt idx="490">
                  <c:v>120</c:v>
                </c:pt>
                <c:pt idx="491">
                  <c:v>121</c:v>
                </c:pt>
                <c:pt idx="492">
                  <c:v>121</c:v>
                </c:pt>
                <c:pt idx="493">
                  <c:v>121</c:v>
                </c:pt>
                <c:pt idx="494">
                  <c:v>121</c:v>
                </c:pt>
                <c:pt idx="495">
                  <c:v>122</c:v>
                </c:pt>
                <c:pt idx="496">
                  <c:v>122</c:v>
                </c:pt>
                <c:pt idx="497">
                  <c:v>123</c:v>
                </c:pt>
                <c:pt idx="498">
                  <c:v>124</c:v>
                </c:pt>
                <c:pt idx="499">
                  <c:v>124</c:v>
                </c:pt>
                <c:pt idx="500">
                  <c:v>126</c:v>
                </c:pt>
                <c:pt idx="501">
                  <c:v>126</c:v>
                </c:pt>
                <c:pt idx="502">
                  <c:v>126</c:v>
                </c:pt>
                <c:pt idx="503">
                  <c:v>126</c:v>
                </c:pt>
                <c:pt idx="504">
                  <c:v>127</c:v>
                </c:pt>
                <c:pt idx="505">
                  <c:v>128</c:v>
                </c:pt>
                <c:pt idx="506">
                  <c:v>128</c:v>
                </c:pt>
                <c:pt idx="507">
                  <c:v>128</c:v>
                </c:pt>
                <c:pt idx="508">
                  <c:v>128</c:v>
                </c:pt>
                <c:pt idx="509">
                  <c:v>129</c:v>
                </c:pt>
                <c:pt idx="510">
                  <c:v>130</c:v>
                </c:pt>
                <c:pt idx="511">
                  <c:v>131</c:v>
                </c:pt>
                <c:pt idx="512">
                  <c:v>131</c:v>
                </c:pt>
                <c:pt idx="513">
                  <c:v>131</c:v>
                </c:pt>
                <c:pt idx="514">
                  <c:v>132</c:v>
                </c:pt>
                <c:pt idx="515">
                  <c:v>133</c:v>
                </c:pt>
                <c:pt idx="516">
                  <c:v>133</c:v>
                </c:pt>
                <c:pt idx="517">
                  <c:v>134</c:v>
                </c:pt>
                <c:pt idx="518">
                  <c:v>135</c:v>
                </c:pt>
                <c:pt idx="519">
                  <c:v>135</c:v>
                </c:pt>
                <c:pt idx="520">
                  <c:v>137</c:v>
                </c:pt>
                <c:pt idx="521">
                  <c:v>137</c:v>
                </c:pt>
                <c:pt idx="522">
                  <c:v>138</c:v>
                </c:pt>
                <c:pt idx="523">
                  <c:v>140</c:v>
                </c:pt>
                <c:pt idx="524">
                  <c:v>140</c:v>
                </c:pt>
                <c:pt idx="525">
                  <c:v>142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150</c:v>
                </c:pt>
                <c:pt idx="530">
                  <c:v>152</c:v>
                </c:pt>
                <c:pt idx="531">
                  <c:v>157</c:v>
                </c:pt>
                <c:pt idx="532">
                  <c:v>158</c:v>
                </c:pt>
                <c:pt idx="533">
                  <c:v>163</c:v>
                </c:pt>
                <c:pt idx="534">
                  <c:v>164</c:v>
                </c:pt>
                <c:pt idx="535">
                  <c:v>170</c:v>
                </c:pt>
                <c:pt idx="536">
                  <c:v>171</c:v>
                </c:pt>
                <c:pt idx="537">
                  <c:v>189</c:v>
                </c:pt>
                <c:pt idx="538">
                  <c:v>190</c:v>
                </c:pt>
                <c:pt idx="539">
                  <c:v>197</c:v>
                </c:pt>
                <c:pt idx="540">
                  <c:v>215</c:v>
                </c:pt>
                <c:pt idx="541">
                  <c:v>84</c:v>
                </c:pt>
                <c:pt idx="542">
                  <c:v>85</c:v>
                </c:pt>
                <c:pt idx="543">
                  <c:v>85</c:v>
                </c:pt>
                <c:pt idx="544">
                  <c:v>86</c:v>
                </c:pt>
                <c:pt idx="545">
                  <c:v>86</c:v>
                </c:pt>
                <c:pt idx="546">
                  <c:v>88</c:v>
                </c:pt>
                <c:pt idx="547">
                  <c:v>88</c:v>
                </c:pt>
                <c:pt idx="548">
                  <c:v>88</c:v>
                </c:pt>
                <c:pt idx="549">
                  <c:v>88</c:v>
                </c:pt>
                <c:pt idx="550">
                  <c:v>88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91</c:v>
                </c:pt>
                <c:pt idx="555">
                  <c:v>92</c:v>
                </c:pt>
                <c:pt idx="556">
                  <c:v>93</c:v>
                </c:pt>
                <c:pt idx="557">
                  <c:v>93</c:v>
                </c:pt>
                <c:pt idx="558">
                  <c:v>94</c:v>
                </c:pt>
                <c:pt idx="559">
                  <c:v>96</c:v>
                </c:pt>
                <c:pt idx="560">
                  <c:v>96</c:v>
                </c:pt>
                <c:pt idx="561">
                  <c:v>96</c:v>
                </c:pt>
                <c:pt idx="562">
                  <c:v>97</c:v>
                </c:pt>
                <c:pt idx="563">
                  <c:v>98</c:v>
                </c:pt>
                <c:pt idx="564">
                  <c:v>98</c:v>
                </c:pt>
                <c:pt idx="565">
                  <c:v>98</c:v>
                </c:pt>
                <c:pt idx="566">
                  <c:v>101</c:v>
                </c:pt>
                <c:pt idx="567">
                  <c:v>101</c:v>
                </c:pt>
                <c:pt idx="568">
                  <c:v>101</c:v>
                </c:pt>
                <c:pt idx="569">
                  <c:v>101</c:v>
                </c:pt>
                <c:pt idx="570">
                  <c:v>103</c:v>
                </c:pt>
                <c:pt idx="571">
                  <c:v>104</c:v>
                </c:pt>
                <c:pt idx="572">
                  <c:v>104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106</c:v>
                </c:pt>
                <c:pt idx="577">
                  <c:v>106</c:v>
                </c:pt>
                <c:pt idx="578">
                  <c:v>107</c:v>
                </c:pt>
                <c:pt idx="579">
                  <c:v>107</c:v>
                </c:pt>
                <c:pt idx="580">
                  <c:v>108</c:v>
                </c:pt>
                <c:pt idx="581">
                  <c:v>110</c:v>
                </c:pt>
                <c:pt idx="582">
                  <c:v>111</c:v>
                </c:pt>
                <c:pt idx="583">
                  <c:v>111</c:v>
                </c:pt>
                <c:pt idx="584">
                  <c:v>111</c:v>
                </c:pt>
                <c:pt idx="585">
                  <c:v>112</c:v>
                </c:pt>
                <c:pt idx="586">
                  <c:v>112</c:v>
                </c:pt>
                <c:pt idx="587">
                  <c:v>112</c:v>
                </c:pt>
                <c:pt idx="588">
                  <c:v>112</c:v>
                </c:pt>
                <c:pt idx="589">
                  <c:v>112</c:v>
                </c:pt>
                <c:pt idx="590">
                  <c:v>113</c:v>
                </c:pt>
                <c:pt idx="591">
                  <c:v>114</c:v>
                </c:pt>
                <c:pt idx="592">
                  <c:v>115</c:v>
                </c:pt>
                <c:pt idx="593">
                  <c:v>120</c:v>
                </c:pt>
                <c:pt idx="594">
                  <c:v>120</c:v>
                </c:pt>
                <c:pt idx="595">
                  <c:v>121</c:v>
                </c:pt>
                <c:pt idx="596">
                  <c:v>122</c:v>
                </c:pt>
                <c:pt idx="597">
                  <c:v>122</c:v>
                </c:pt>
                <c:pt idx="598">
                  <c:v>123</c:v>
                </c:pt>
                <c:pt idx="599">
                  <c:v>124</c:v>
                </c:pt>
                <c:pt idx="600">
                  <c:v>124</c:v>
                </c:pt>
                <c:pt idx="601">
                  <c:v>124</c:v>
                </c:pt>
                <c:pt idx="602">
                  <c:v>124</c:v>
                </c:pt>
                <c:pt idx="603">
                  <c:v>125</c:v>
                </c:pt>
                <c:pt idx="604">
                  <c:v>125</c:v>
                </c:pt>
                <c:pt idx="605">
                  <c:v>125</c:v>
                </c:pt>
                <c:pt idx="606">
                  <c:v>126</c:v>
                </c:pt>
                <c:pt idx="607">
                  <c:v>126</c:v>
                </c:pt>
                <c:pt idx="608">
                  <c:v>128</c:v>
                </c:pt>
                <c:pt idx="609">
                  <c:v>128</c:v>
                </c:pt>
                <c:pt idx="610">
                  <c:v>129</c:v>
                </c:pt>
                <c:pt idx="611">
                  <c:v>129</c:v>
                </c:pt>
                <c:pt idx="612">
                  <c:v>129</c:v>
                </c:pt>
                <c:pt idx="613">
                  <c:v>130</c:v>
                </c:pt>
                <c:pt idx="614">
                  <c:v>133</c:v>
                </c:pt>
                <c:pt idx="615">
                  <c:v>134</c:v>
                </c:pt>
                <c:pt idx="616">
                  <c:v>134</c:v>
                </c:pt>
                <c:pt idx="617">
                  <c:v>135</c:v>
                </c:pt>
                <c:pt idx="618">
                  <c:v>135</c:v>
                </c:pt>
                <c:pt idx="619">
                  <c:v>136</c:v>
                </c:pt>
                <c:pt idx="620">
                  <c:v>138</c:v>
                </c:pt>
                <c:pt idx="621">
                  <c:v>138</c:v>
                </c:pt>
                <c:pt idx="622">
                  <c:v>139</c:v>
                </c:pt>
                <c:pt idx="623">
                  <c:v>141</c:v>
                </c:pt>
                <c:pt idx="624">
                  <c:v>143</c:v>
                </c:pt>
                <c:pt idx="625">
                  <c:v>147</c:v>
                </c:pt>
                <c:pt idx="626">
                  <c:v>147</c:v>
                </c:pt>
                <c:pt idx="627">
                  <c:v>147</c:v>
                </c:pt>
                <c:pt idx="628">
                  <c:v>153</c:v>
                </c:pt>
                <c:pt idx="629">
                  <c:v>153</c:v>
                </c:pt>
                <c:pt idx="630">
                  <c:v>154</c:v>
                </c:pt>
                <c:pt idx="631">
                  <c:v>155</c:v>
                </c:pt>
                <c:pt idx="632">
                  <c:v>159</c:v>
                </c:pt>
                <c:pt idx="633">
                  <c:v>160</c:v>
                </c:pt>
                <c:pt idx="634">
                  <c:v>160</c:v>
                </c:pt>
                <c:pt idx="635">
                  <c:v>164</c:v>
                </c:pt>
                <c:pt idx="636">
                  <c:v>170</c:v>
                </c:pt>
                <c:pt idx="637">
                  <c:v>172</c:v>
                </c:pt>
                <c:pt idx="638">
                  <c:v>216</c:v>
                </c:pt>
                <c:pt idx="639">
                  <c:v>77</c:v>
                </c:pt>
                <c:pt idx="640">
                  <c:v>83</c:v>
                </c:pt>
                <c:pt idx="641">
                  <c:v>87</c:v>
                </c:pt>
                <c:pt idx="642">
                  <c:v>87</c:v>
                </c:pt>
                <c:pt idx="643">
                  <c:v>88</c:v>
                </c:pt>
                <c:pt idx="644">
                  <c:v>88</c:v>
                </c:pt>
                <c:pt idx="645">
                  <c:v>91</c:v>
                </c:pt>
                <c:pt idx="646">
                  <c:v>91</c:v>
                </c:pt>
                <c:pt idx="647">
                  <c:v>91</c:v>
                </c:pt>
                <c:pt idx="648">
                  <c:v>91</c:v>
                </c:pt>
                <c:pt idx="649">
                  <c:v>92</c:v>
                </c:pt>
                <c:pt idx="650">
                  <c:v>93</c:v>
                </c:pt>
                <c:pt idx="651">
                  <c:v>96</c:v>
                </c:pt>
                <c:pt idx="652">
                  <c:v>96</c:v>
                </c:pt>
                <c:pt idx="653">
                  <c:v>97</c:v>
                </c:pt>
                <c:pt idx="654">
                  <c:v>97</c:v>
                </c:pt>
                <c:pt idx="655">
                  <c:v>97</c:v>
                </c:pt>
                <c:pt idx="656">
                  <c:v>98</c:v>
                </c:pt>
                <c:pt idx="657">
                  <c:v>98</c:v>
                </c:pt>
                <c:pt idx="658">
                  <c:v>98</c:v>
                </c:pt>
                <c:pt idx="659">
                  <c:v>99</c:v>
                </c:pt>
                <c:pt idx="660">
                  <c:v>101</c:v>
                </c:pt>
                <c:pt idx="661">
                  <c:v>103</c:v>
                </c:pt>
                <c:pt idx="662">
                  <c:v>103</c:v>
                </c:pt>
                <c:pt idx="663">
                  <c:v>104</c:v>
                </c:pt>
                <c:pt idx="664">
                  <c:v>104</c:v>
                </c:pt>
                <c:pt idx="665">
                  <c:v>104</c:v>
                </c:pt>
                <c:pt idx="666">
                  <c:v>104</c:v>
                </c:pt>
                <c:pt idx="667">
                  <c:v>104</c:v>
                </c:pt>
                <c:pt idx="668">
                  <c:v>104</c:v>
                </c:pt>
                <c:pt idx="669">
                  <c:v>105</c:v>
                </c:pt>
                <c:pt idx="670">
                  <c:v>106</c:v>
                </c:pt>
                <c:pt idx="671">
                  <c:v>106</c:v>
                </c:pt>
                <c:pt idx="672">
                  <c:v>107</c:v>
                </c:pt>
                <c:pt idx="673">
                  <c:v>107</c:v>
                </c:pt>
                <c:pt idx="674">
                  <c:v>107</c:v>
                </c:pt>
                <c:pt idx="675">
                  <c:v>107</c:v>
                </c:pt>
                <c:pt idx="676">
                  <c:v>108</c:v>
                </c:pt>
                <c:pt idx="677">
                  <c:v>108</c:v>
                </c:pt>
                <c:pt idx="678">
                  <c:v>109</c:v>
                </c:pt>
                <c:pt idx="679">
                  <c:v>109</c:v>
                </c:pt>
                <c:pt idx="680">
                  <c:v>110</c:v>
                </c:pt>
                <c:pt idx="681">
                  <c:v>110</c:v>
                </c:pt>
                <c:pt idx="682">
                  <c:v>110</c:v>
                </c:pt>
                <c:pt idx="683">
                  <c:v>111</c:v>
                </c:pt>
                <c:pt idx="684">
                  <c:v>111</c:v>
                </c:pt>
                <c:pt idx="685">
                  <c:v>111</c:v>
                </c:pt>
                <c:pt idx="686">
                  <c:v>112</c:v>
                </c:pt>
                <c:pt idx="687">
                  <c:v>112</c:v>
                </c:pt>
                <c:pt idx="688">
                  <c:v>112</c:v>
                </c:pt>
                <c:pt idx="689">
                  <c:v>113</c:v>
                </c:pt>
                <c:pt idx="690">
                  <c:v>114</c:v>
                </c:pt>
                <c:pt idx="691">
                  <c:v>115</c:v>
                </c:pt>
                <c:pt idx="692">
                  <c:v>116</c:v>
                </c:pt>
                <c:pt idx="693">
                  <c:v>116</c:v>
                </c:pt>
                <c:pt idx="694">
                  <c:v>117</c:v>
                </c:pt>
                <c:pt idx="695">
                  <c:v>117</c:v>
                </c:pt>
                <c:pt idx="696">
                  <c:v>118</c:v>
                </c:pt>
                <c:pt idx="697">
                  <c:v>118</c:v>
                </c:pt>
                <c:pt idx="698">
                  <c:v>118</c:v>
                </c:pt>
                <c:pt idx="699">
                  <c:v>118</c:v>
                </c:pt>
                <c:pt idx="700">
                  <c:v>119</c:v>
                </c:pt>
                <c:pt idx="701">
                  <c:v>120</c:v>
                </c:pt>
                <c:pt idx="702">
                  <c:v>120</c:v>
                </c:pt>
                <c:pt idx="703">
                  <c:v>120</c:v>
                </c:pt>
                <c:pt idx="704">
                  <c:v>121</c:v>
                </c:pt>
                <c:pt idx="705">
                  <c:v>121</c:v>
                </c:pt>
                <c:pt idx="706">
                  <c:v>122</c:v>
                </c:pt>
                <c:pt idx="707">
                  <c:v>123</c:v>
                </c:pt>
                <c:pt idx="708">
                  <c:v>123</c:v>
                </c:pt>
                <c:pt idx="709">
                  <c:v>124</c:v>
                </c:pt>
                <c:pt idx="710">
                  <c:v>126</c:v>
                </c:pt>
                <c:pt idx="711">
                  <c:v>129</c:v>
                </c:pt>
                <c:pt idx="712">
                  <c:v>130</c:v>
                </c:pt>
                <c:pt idx="713">
                  <c:v>130</c:v>
                </c:pt>
                <c:pt idx="714">
                  <c:v>131</c:v>
                </c:pt>
                <c:pt idx="715">
                  <c:v>133</c:v>
                </c:pt>
                <c:pt idx="716">
                  <c:v>133</c:v>
                </c:pt>
                <c:pt idx="717">
                  <c:v>133</c:v>
                </c:pt>
                <c:pt idx="718">
                  <c:v>133</c:v>
                </c:pt>
                <c:pt idx="719">
                  <c:v>134</c:v>
                </c:pt>
                <c:pt idx="720">
                  <c:v>135</c:v>
                </c:pt>
                <c:pt idx="721">
                  <c:v>136</c:v>
                </c:pt>
                <c:pt idx="722">
                  <c:v>138</c:v>
                </c:pt>
                <c:pt idx="723">
                  <c:v>139</c:v>
                </c:pt>
                <c:pt idx="724">
                  <c:v>141</c:v>
                </c:pt>
                <c:pt idx="725">
                  <c:v>143</c:v>
                </c:pt>
                <c:pt idx="726">
                  <c:v>144</c:v>
                </c:pt>
                <c:pt idx="727">
                  <c:v>149</c:v>
                </c:pt>
                <c:pt idx="728">
                  <c:v>150</c:v>
                </c:pt>
                <c:pt idx="729">
                  <c:v>150</c:v>
                </c:pt>
                <c:pt idx="730">
                  <c:v>150</c:v>
                </c:pt>
                <c:pt idx="731">
                  <c:v>154</c:v>
                </c:pt>
                <c:pt idx="732">
                  <c:v>157</c:v>
                </c:pt>
                <c:pt idx="733">
                  <c:v>162</c:v>
                </c:pt>
                <c:pt idx="734">
                  <c:v>164</c:v>
                </c:pt>
                <c:pt idx="735">
                  <c:v>174</c:v>
                </c:pt>
                <c:pt idx="736">
                  <c:v>175</c:v>
                </c:pt>
                <c:pt idx="737">
                  <c:v>184</c:v>
                </c:pt>
                <c:pt idx="738">
                  <c:v>45</c:v>
                </c:pt>
                <c:pt idx="739">
                  <c:v>63</c:v>
                </c:pt>
                <c:pt idx="740">
                  <c:v>69</c:v>
                </c:pt>
                <c:pt idx="741">
                  <c:v>74</c:v>
                </c:pt>
                <c:pt idx="742">
                  <c:v>78</c:v>
                </c:pt>
                <c:pt idx="743">
                  <c:v>82</c:v>
                </c:pt>
                <c:pt idx="744">
                  <c:v>85</c:v>
                </c:pt>
                <c:pt idx="745">
                  <c:v>88</c:v>
                </c:pt>
                <c:pt idx="746">
                  <c:v>88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91</c:v>
                </c:pt>
                <c:pt idx="754">
                  <c:v>93</c:v>
                </c:pt>
                <c:pt idx="755">
                  <c:v>93</c:v>
                </c:pt>
                <c:pt idx="756">
                  <c:v>94</c:v>
                </c:pt>
                <c:pt idx="757">
                  <c:v>94</c:v>
                </c:pt>
                <c:pt idx="758">
                  <c:v>95</c:v>
                </c:pt>
                <c:pt idx="759">
                  <c:v>95</c:v>
                </c:pt>
                <c:pt idx="760">
                  <c:v>95</c:v>
                </c:pt>
                <c:pt idx="761">
                  <c:v>96</c:v>
                </c:pt>
                <c:pt idx="762">
                  <c:v>96</c:v>
                </c:pt>
                <c:pt idx="763">
                  <c:v>97</c:v>
                </c:pt>
                <c:pt idx="764">
                  <c:v>97</c:v>
                </c:pt>
                <c:pt idx="765">
                  <c:v>97</c:v>
                </c:pt>
                <c:pt idx="766">
                  <c:v>97</c:v>
                </c:pt>
                <c:pt idx="767">
                  <c:v>98</c:v>
                </c:pt>
                <c:pt idx="768">
                  <c:v>98</c:v>
                </c:pt>
                <c:pt idx="769">
                  <c:v>98</c:v>
                </c:pt>
                <c:pt idx="770">
                  <c:v>98</c:v>
                </c:pt>
                <c:pt idx="771">
                  <c:v>99</c:v>
                </c:pt>
                <c:pt idx="772">
                  <c:v>99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101</c:v>
                </c:pt>
                <c:pt idx="779">
                  <c:v>102</c:v>
                </c:pt>
                <c:pt idx="780">
                  <c:v>102</c:v>
                </c:pt>
                <c:pt idx="781">
                  <c:v>102</c:v>
                </c:pt>
                <c:pt idx="782">
                  <c:v>103</c:v>
                </c:pt>
                <c:pt idx="783">
                  <c:v>103</c:v>
                </c:pt>
                <c:pt idx="784">
                  <c:v>104</c:v>
                </c:pt>
                <c:pt idx="785">
                  <c:v>104</c:v>
                </c:pt>
                <c:pt idx="786">
                  <c:v>105</c:v>
                </c:pt>
                <c:pt idx="787">
                  <c:v>106</c:v>
                </c:pt>
                <c:pt idx="788">
                  <c:v>107</c:v>
                </c:pt>
                <c:pt idx="789">
                  <c:v>108</c:v>
                </c:pt>
                <c:pt idx="790">
                  <c:v>109</c:v>
                </c:pt>
                <c:pt idx="791">
                  <c:v>109</c:v>
                </c:pt>
                <c:pt idx="792">
                  <c:v>109</c:v>
                </c:pt>
                <c:pt idx="793">
                  <c:v>109</c:v>
                </c:pt>
                <c:pt idx="794">
                  <c:v>109</c:v>
                </c:pt>
                <c:pt idx="795">
                  <c:v>109</c:v>
                </c:pt>
                <c:pt idx="796">
                  <c:v>110</c:v>
                </c:pt>
                <c:pt idx="797">
                  <c:v>110</c:v>
                </c:pt>
                <c:pt idx="798">
                  <c:v>110</c:v>
                </c:pt>
                <c:pt idx="799">
                  <c:v>110</c:v>
                </c:pt>
                <c:pt idx="800">
                  <c:v>110</c:v>
                </c:pt>
                <c:pt idx="801">
                  <c:v>111</c:v>
                </c:pt>
                <c:pt idx="802">
                  <c:v>111</c:v>
                </c:pt>
                <c:pt idx="803">
                  <c:v>111</c:v>
                </c:pt>
                <c:pt idx="804">
                  <c:v>111</c:v>
                </c:pt>
                <c:pt idx="805">
                  <c:v>111</c:v>
                </c:pt>
                <c:pt idx="806">
                  <c:v>111</c:v>
                </c:pt>
                <c:pt idx="807">
                  <c:v>111</c:v>
                </c:pt>
                <c:pt idx="808">
                  <c:v>112</c:v>
                </c:pt>
                <c:pt idx="809">
                  <c:v>112</c:v>
                </c:pt>
                <c:pt idx="810">
                  <c:v>112</c:v>
                </c:pt>
                <c:pt idx="811">
                  <c:v>113</c:v>
                </c:pt>
                <c:pt idx="812">
                  <c:v>113</c:v>
                </c:pt>
                <c:pt idx="813">
                  <c:v>114</c:v>
                </c:pt>
                <c:pt idx="814">
                  <c:v>114</c:v>
                </c:pt>
                <c:pt idx="815">
                  <c:v>115</c:v>
                </c:pt>
                <c:pt idx="816">
                  <c:v>115</c:v>
                </c:pt>
                <c:pt idx="817">
                  <c:v>115</c:v>
                </c:pt>
                <c:pt idx="818">
                  <c:v>116</c:v>
                </c:pt>
                <c:pt idx="819">
                  <c:v>117</c:v>
                </c:pt>
                <c:pt idx="820">
                  <c:v>118</c:v>
                </c:pt>
                <c:pt idx="821">
                  <c:v>118</c:v>
                </c:pt>
                <c:pt idx="822">
                  <c:v>119</c:v>
                </c:pt>
                <c:pt idx="823">
                  <c:v>119</c:v>
                </c:pt>
                <c:pt idx="824">
                  <c:v>119</c:v>
                </c:pt>
                <c:pt idx="825">
                  <c:v>119</c:v>
                </c:pt>
                <c:pt idx="826">
                  <c:v>120</c:v>
                </c:pt>
                <c:pt idx="827">
                  <c:v>120</c:v>
                </c:pt>
                <c:pt idx="828">
                  <c:v>120</c:v>
                </c:pt>
                <c:pt idx="829">
                  <c:v>120</c:v>
                </c:pt>
                <c:pt idx="830">
                  <c:v>120</c:v>
                </c:pt>
                <c:pt idx="831">
                  <c:v>121</c:v>
                </c:pt>
                <c:pt idx="832">
                  <c:v>121</c:v>
                </c:pt>
                <c:pt idx="833">
                  <c:v>121</c:v>
                </c:pt>
                <c:pt idx="834">
                  <c:v>121</c:v>
                </c:pt>
                <c:pt idx="835">
                  <c:v>122</c:v>
                </c:pt>
                <c:pt idx="836">
                  <c:v>122</c:v>
                </c:pt>
                <c:pt idx="837">
                  <c:v>123</c:v>
                </c:pt>
                <c:pt idx="838">
                  <c:v>123</c:v>
                </c:pt>
                <c:pt idx="839">
                  <c:v>124</c:v>
                </c:pt>
                <c:pt idx="840">
                  <c:v>125</c:v>
                </c:pt>
                <c:pt idx="841">
                  <c:v>125</c:v>
                </c:pt>
                <c:pt idx="842">
                  <c:v>126</c:v>
                </c:pt>
                <c:pt idx="843">
                  <c:v>126</c:v>
                </c:pt>
                <c:pt idx="844">
                  <c:v>127</c:v>
                </c:pt>
                <c:pt idx="845">
                  <c:v>127</c:v>
                </c:pt>
                <c:pt idx="846">
                  <c:v>128</c:v>
                </c:pt>
                <c:pt idx="847">
                  <c:v>128</c:v>
                </c:pt>
                <c:pt idx="848">
                  <c:v>129</c:v>
                </c:pt>
                <c:pt idx="849">
                  <c:v>130</c:v>
                </c:pt>
                <c:pt idx="850">
                  <c:v>130</c:v>
                </c:pt>
                <c:pt idx="851">
                  <c:v>131</c:v>
                </c:pt>
                <c:pt idx="852">
                  <c:v>131</c:v>
                </c:pt>
                <c:pt idx="853">
                  <c:v>132</c:v>
                </c:pt>
                <c:pt idx="854">
                  <c:v>132</c:v>
                </c:pt>
                <c:pt idx="855">
                  <c:v>133</c:v>
                </c:pt>
                <c:pt idx="856">
                  <c:v>135</c:v>
                </c:pt>
                <c:pt idx="857">
                  <c:v>135</c:v>
                </c:pt>
                <c:pt idx="858">
                  <c:v>136</c:v>
                </c:pt>
                <c:pt idx="859">
                  <c:v>138</c:v>
                </c:pt>
                <c:pt idx="860">
                  <c:v>138</c:v>
                </c:pt>
                <c:pt idx="861">
                  <c:v>138</c:v>
                </c:pt>
                <c:pt idx="862">
                  <c:v>139</c:v>
                </c:pt>
                <c:pt idx="863">
                  <c:v>139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142</c:v>
                </c:pt>
                <c:pt idx="869">
                  <c:v>143</c:v>
                </c:pt>
                <c:pt idx="870">
                  <c:v>143</c:v>
                </c:pt>
                <c:pt idx="871">
                  <c:v>143</c:v>
                </c:pt>
                <c:pt idx="872">
                  <c:v>144</c:v>
                </c:pt>
                <c:pt idx="873">
                  <c:v>145</c:v>
                </c:pt>
                <c:pt idx="874">
                  <c:v>145</c:v>
                </c:pt>
                <c:pt idx="875">
                  <c:v>145</c:v>
                </c:pt>
                <c:pt idx="876">
                  <c:v>151</c:v>
                </c:pt>
                <c:pt idx="877">
                  <c:v>159</c:v>
                </c:pt>
                <c:pt idx="878">
                  <c:v>161</c:v>
                </c:pt>
                <c:pt idx="879">
                  <c:v>188</c:v>
                </c:pt>
                <c:pt idx="880">
                  <c:v>66</c:v>
                </c:pt>
                <c:pt idx="881">
                  <c:v>80</c:v>
                </c:pt>
                <c:pt idx="882">
                  <c:v>84</c:v>
                </c:pt>
                <c:pt idx="883">
                  <c:v>84</c:v>
                </c:pt>
                <c:pt idx="884">
                  <c:v>85</c:v>
                </c:pt>
                <c:pt idx="885">
                  <c:v>85</c:v>
                </c:pt>
                <c:pt idx="886">
                  <c:v>87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89</c:v>
                </c:pt>
                <c:pt idx="892">
                  <c:v>89</c:v>
                </c:pt>
                <c:pt idx="893">
                  <c:v>90</c:v>
                </c:pt>
                <c:pt idx="894">
                  <c:v>91</c:v>
                </c:pt>
                <c:pt idx="895">
                  <c:v>92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96</c:v>
                </c:pt>
                <c:pt idx="906">
                  <c:v>96</c:v>
                </c:pt>
                <c:pt idx="907">
                  <c:v>97</c:v>
                </c:pt>
                <c:pt idx="908">
                  <c:v>97</c:v>
                </c:pt>
                <c:pt idx="909">
                  <c:v>97</c:v>
                </c:pt>
                <c:pt idx="910">
                  <c:v>97</c:v>
                </c:pt>
                <c:pt idx="911">
                  <c:v>98</c:v>
                </c:pt>
                <c:pt idx="912">
                  <c:v>98</c:v>
                </c:pt>
                <c:pt idx="913">
                  <c:v>98</c:v>
                </c:pt>
                <c:pt idx="914">
                  <c:v>98</c:v>
                </c:pt>
                <c:pt idx="915">
                  <c:v>98</c:v>
                </c:pt>
                <c:pt idx="916">
                  <c:v>99</c:v>
                </c:pt>
                <c:pt idx="917">
                  <c:v>99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101</c:v>
                </c:pt>
                <c:pt idx="925">
                  <c:v>102</c:v>
                </c:pt>
                <c:pt idx="926">
                  <c:v>103</c:v>
                </c:pt>
                <c:pt idx="927">
                  <c:v>103</c:v>
                </c:pt>
                <c:pt idx="928">
                  <c:v>103</c:v>
                </c:pt>
                <c:pt idx="929">
                  <c:v>103</c:v>
                </c:pt>
                <c:pt idx="930">
                  <c:v>104</c:v>
                </c:pt>
                <c:pt idx="931">
                  <c:v>104</c:v>
                </c:pt>
                <c:pt idx="932">
                  <c:v>104</c:v>
                </c:pt>
                <c:pt idx="933">
                  <c:v>105</c:v>
                </c:pt>
                <c:pt idx="934">
                  <c:v>105</c:v>
                </c:pt>
                <c:pt idx="935">
                  <c:v>105</c:v>
                </c:pt>
                <c:pt idx="936">
                  <c:v>105</c:v>
                </c:pt>
                <c:pt idx="937">
                  <c:v>105</c:v>
                </c:pt>
                <c:pt idx="938">
                  <c:v>106</c:v>
                </c:pt>
                <c:pt idx="939">
                  <c:v>106</c:v>
                </c:pt>
                <c:pt idx="940">
                  <c:v>106</c:v>
                </c:pt>
                <c:pt idx="941">
                  <c:v>106</c:v>
                </c:pt>
                <c:pt idx="942">
                  <c:v>107</c:v>
                </c:pt>
                <c:pt idx="943">
                  <c:v>107</c:v>
                </c:pt>
                <c:pt idx="944">
                  <c:v>107</c:v>
                </c:pt>
                <c:pt idx="945">
                  <c:v>109</c:v>
                </c:pt>
                <c:pt idx="946">
                  <c:v>109</c:v>
                </c:pt>
                <c:pt idx="947">
                  <c:v>110</c:v>
                </c:pt>
                <c:pt idx="948">
                  <c:v>110</c:v>
                </c:pt>
                <c:pt idx="949">
                  <c:v>110</c:v>
                </c:pt>
                <c:pt idx="950">
                  <c:v>110</c:v>
                </c:pt>
                <c:pt idx="951">
                  <c:v>110</c:v>
                </c:pt>
                <c:pt idx="952">
                  <c:v>110</c:v>
                </c:pt>
                <c:pt idx="953">
                  <c:v>112</c:v>
                </c:pt>
                <c:pt idx="954">
                  <c:v>112</c:v>
                </c:pt>
                <c:pt idx="955">
                  <c:v>113</c:v>
                </c:pt>
                <c:pt idx="956">
                  <c:v>113</c:v>
                </c:pt>
                <c:pt idx="957">
                  <c:v>113</c:v>
                </c:pt>
                <c:pt idx="958">
                  <c:v>114</c:v>
                </c:pt>
                <c:pt idx="959">
                  <c:v>114</c:v>
                </c:pt>
                <c:pt idx="960">
                  <c:v>114</c:v>
                </c:pt>
                <c:pt idx="961">
                  <c:v>115</c:v>
                </c:pt>
                <c:pt idx="962">
                  <c:v>116</c:v>
                </c:pt>
                <c:pt idx="963">
                  <c:v>116</c:v>
                </c:pt>
                <c:pt idx="964">
                  <c:v>116</c:v>
                </c:pt>
                <c:pt idx="965">
                  <c:v>117</c:v>
                </c:pt>
                <c:pt idx="966">
                  <c:v>117</c:v>
                </c:pt>
                <c:pt idx="967">
                  <c:v>117</c:v>
                </c:pt>
                <c:pt idx="968">
                  <c:v>118</c:v>
                </c:pt>
                <c:pt idx="969">
                  <c:v>118</c:v>
                </c:pt>
                <c:pt idx="970">
                  <c:v>118</c:v>
                </c:pt>
                <c:pt idx="971">
                  <c:v>119</c:v>
                </c:pt>
                <c:pt idx="972">
                  <c:v>121</c:v>
                </c:pt>
                <c:pt idx="973">
                  <c:v>122</c:v>
                </c:pt>
                <c:pt idx="974">
                  <c:v>122</c:v>
                </c:pt>
                <c:pt idx="975">
                  <c:v>123</c:v>
                </c:pt>
                <c:pt idx="976">
                  <c:v>123</c:v>
                </c:pt>
                <c:pt idx="977">
                  <c:v>123</c:v>
                </c:pt>
                <c:pt idx="978">
                  <c:v>123</c:v>
                </c:pt>
                <c:pt idx="979">
                  <c:v>123</c:v>
                </c:pt>
                <c:pt idx="980">
                  <c:v>124</c:v>
                </c:pt>
                <c:pt idx="981">
                  <c:v>124</c:v>
                </c:pt>
                <c:pt idx="982">
                  <c:v>124</c:v>
                </c:pt>
                <c:pt idx="983">
                  <c:v>125</c:v>
                </c:pt>
                <c:pt idx="984">
                  <c:v>125</c:v>
                </c:pt>
                <c:pt idx="985">
                  <c:v>125</c:v>
                </c:pt>
                <c:pt idx="986">
                  <c:v>125</c:v>
                </c:pt>
                <c:pt idx="987">
                  <c:v>126</c:v>
                </c:pt>
                <c:pt idx="988">
                  <c:v>126</c:v>
                </c:pt>
                <c:pt idx="989">
                  <c:v>126</c:v>
                </c:pt>
                <c:pt idx="990">
                  <c:v>128</c:v>
                </c:pt>
                <c:pt idx="991">
                  <c:v>128</c:v>
                </c:pt>
                <c:pt idx="992">
                  <c:v>129</c:v>
                </c:pt>
                <c:pt idx="993">
                  <c:v>129</c:v>
                </c:pt>
                <c:pt idx="994">
                  <c:v>129</c:v>
                </c:pt>
                <c:pt idx="995">
                  <c:v>130</c:v>
                </c:pt>
                <c:pt idx="996">
                  <c:v>132</c:v>
                </c:pt>
                <c:pt idx="997">
                  <c:v>132</c:v>
                </c:pt>
                <c:pt idx="998">
                  <c:v>132</c:v>
                </c:pt>
                <c:pt idx="999">
                  <c:v>133</c:v>
                </c:pt>
                <c:pt idx="1000">
                  <c:v>133</c:v>
                </c:pt>
                <c:pt idx="1001">
                  <c:v>134</c:v>
                </c:pt>
                <c:pt idx="1002">
                  <c:v>136</c:v>
                </c:pt>
                <c:pt idx="1003">
                  <c:v>137</c:v>
                </c:pt>
                <c:pt idx="1004">
                  <c:v>138</c:v>
                </c:pt>
                <c:pt idx="1005">
                  <c:v>139</c:v>
                </c:pt>
                <c:pt idx="1006">
                  <c:v>139</c:v>
                </c:pt>
                <c:pt idx="1007">
                  <c:v>140</c:v>
                </c:pt>
                <c:pt idx="1008">
                  <c:v>140</c:v>
                </c:pt>
                <c:pt idx="1009">
                  <c:v>141</c:v>
                </c:pt>
                <c:pt idx="1010">
                  <c:v>141</c:v>
                </c:pt>
                <c:pt idx="1011">
                  <c:v>143</c:v>
                </c:pt>
                <c:pt idx="1012">
                  <c:v>145</c:v>
                </c:pt>
                <c:pt idx="1013">
                  <c:v>146</c:v>
                </c:pt>
                <c:pt idx="1014">
                  <c:v>154</c:v>
                </c:pt>
                <c:pt idx="1015">
                  <c:v>155</c:v>
                </c:pt>
                <c:pt idx="1016">
                  <c:v>161</c:v>
                </c:pt>
                <c:pt idx="1017">
                  <c:v>194</c:v>
                </c:pt>
                <c:pt idx="1018">
                  <c:v>195</c:v>
                </c:pt>
                <c:pt idx="1019">
                  <c:v>196</c:v>
                </c:pt>
                <c:pt idx="1020">
                  <c:v>201</c:v>
                </c:pt>
                <c:pt idx="1021">
                  <c:v>201</c:v>
                </c:pt>
                <c:pt idx="1022">
                  <c:v>201</c:v>
                </c:pt>
                <c:pt idx="1023">
                  <c:v>34</c:v>
                </c:pt>
                <c:pt idx="1024">
                  <c:v>79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81</c:v>
                </c:pt>
                <c:pt idx="1030">
                  <c:v>84</c:v>
                </c:pt>
                <c:pt idx="1031">
                  <c:v>88</c:v>
                </c:pt>
                <c:pt idx="1032">
                  <c:v>88</c:v>
                </c:pt>
                <c:pt idx="1033">
                  <c:v>89</c:v>
                </c:pt>
                <c:pt idx="1034">
                  <c:v>89</c:v>
                </c:pt>
                <c:pt idx="1035">
                  <c:v>89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92</c:v>
                </c:pt>
                <c:pt idx="1043">
                  <c:v>93</c:v>
                </c:pt>
                <c:pt idx="1044">
                  <c:v>94</c:v>
                </c:pt>
                <c:pt idx="1045">
                  <c:v>94</c:v>
                </c:pt>
                <c:pt idx="1046">
                  <c:v>95</c:v>
                </c:pt>
                <c:pt idx="1047">
                  <c:v>95</c:v>
                </c:pt>
                <c:pt idx="1048">
                  <c:v>95</c:v>
                </c:pt>
                <c:pt idx="1049">
                  <c:v>95</c:v>
                </c:pt>
                <c:pt idx="1050">
                  <c:v>95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97</c:v>
                </c:pt>
                <c:pt idx="1055">
                  <c:v>97</c:v>
                </c:pt>
                <c:pt idx="1056">
                  <c:v>97</c:v>
                </c:pt>
                <c:pt idx="1057">
                  <c:v>98</c:v>
                </c:pt>
                <c:pt idx="1058">
                  <c:v>98</c:v>
                </c:pt>
                <c:pt idx="1059">
                  <c:v>99</c:v>
                </c:pt>
                <c:pt idx="1060">
                  <c:v>99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101</c:v>
                </c:pt>
                <c:pt idx="1066">
                  <c:v>101</c:v>
                </c:pt>
                <c:pt idx="1067">
                  <c:v>101</c:v>
                </c:pt>
                <c:pt idx="1068">
                  <c:v>101</c:v>
                </c:pt>
                <c:pt idx="1069">
                  <c:v>101</c:v>
                </c:pt>
                <c:pt idx="1070">
                  <c:v>102</c:v>
                </c:pt>
                <c:pt idx="1071">
                  <c:v>102</c:v>
                </c:pt>
                <c:pt idx="1072">
                  <c:v>102</c:v>
                </c:pt>
                <c:pt idx="1073">
                  <c:v>103</c:v>
                </c:pt>
                <c:pt idx="1074">
                  <c:v>103</c:v>
                </c:pt>
                <c:pt idx="1075">
                  <c:v>103</c:v>
                </c:pt>
                <c:pt idx="1076">
                  <c:v>104</c:v>
                </c:pt>
                <c:pt idx="1077">
                  <c:v>104</c:v>
                </c:pt>
                <c:pt idx="1078">
                  <c:v>104</c:v>
                </c:pt>
                <c:pt idx="1079">
                  <c:v>104</c:v>
                </c:pt>
                <c:pt idx="1080">
                  <c:v>104</c:v>
                </c:pt>
                <c:pt idx="1081">
                  <c:v>104</c:v>
                </c:pt>
                <c:pt idx="1082">
                  <c:v>104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106</c:v>
                </c:pt>
                <c:pt idx="1088">
                  <c:v>106</c:v>
                </c:pt>
                <c:pt idx="1089">
                  <c:v>106</c:v>
                </c:pt>
                <c:pt idx="1090">
                  <c:v>106</c:v>
                </c:pt>
                <c:pt idx="1091">
                  <c:v>106</c:v>
                </c:pt>
                <c:pt idx="1092">
                  <c:v>106</c:v>
                </c:pt>
                <c:pt idx="1093">
                  <c:v>106</c:v>
                </c:pt>
                <c:pt idx="1094">
                  <c:v>107</c:v>
                </c:pt>
                <c:pt idx="1095">
                  <c:v>107</c:v>
                </c:pt>
                <c:pt idx="1096">
                  <c:v>107</c:v>
                </c:pt>
                <c:pt idx="1097">
                  <c:v>107</c:v>
                </c:pt>
                <c:pt idx="1098">
                  <c:v>107</c:v>
                </c:pt>
                <c:pt idx="1099">
                  <c:v>108</c:v>
                </c:pt>
                <c:pt idx="1100">
                  <c:v>108</c:v>
                </c:pt>
                <c:pt idx="1101">
                  <c:v>108</c:v>
                </c:pt>
                <c:pt idx="1102">
                  <c:v>108</c:v>
                </c:pt>
                <c:pt idx="1103">
                  <c:v>109</c:v>
                </c:pt>
                <c:pt idx="1104">
                  <c:v>109</c:v>
                </c:pt>
                <c:pt idx="1105">
                  <c:v>110</c:v>
                </c:pt>
                <c:pt idx="1106">
                  <c:v>110</c:v>
                </c:pt>
                <c:pt idx="1107">
                  <c:v>110</c:v>
                </c:pt>
                <c:pt idx="1108">
                  <c:v>110</c:v>
                </c:pt>
                <c:pt idx="1109">
                  <c:v>111</c:v>
                </c:pt>
                <c:pt idx="1110">
                  <c:v>111</c:v>
                </c:pt>
                <c:pt idx="1111">
                  <c:v>111</c:v>
                </c:pt>
                <c:pt idx="1112">
                  <c:v>111</c:v>
                </c:pt>
                <c:pt idx="1113">
                  <c:v>112</c:v>
                </c:pt>
                <c:pt idx="1114">
                  <c:v>112</c:v>
                </c:pt>
                <c:pt idx="1115">
                  <c:v>112</c:v>
                </c:pt>
                <c:pt idx="1116">
                  <c:v>112</c:v>
                </c:pt>
                <c:pt idx="1117">
                  <c:v>112</c:v>
                </c:pt>
                <c:pt idx="1118">
                  <c:v>113</c:v>
                </c:pt>
                <c:pt idx="1119">
                  <c:v>113</c:v>
                </c:pt>
                <c:pt idx="1120">
                  <c:v>114</c:v>
                </c:pt>
                <c:pt idx="1121">
                  <c:v>114</c:v>
                </c:pt>
                <c:pt idx="1122">
                  <c:v>115</c:v>
                </c:pt>
                <c:pt idx="1123">
                  <c:v>115</c:v>
                </c:pt>
                <c:pt idx="1124">
                  <c:v>115</c:v>
                </c:pt>
                <c:pt idx="1125">
                  <c:v>116</c:v>
                </c:pt>
                <c:pt idx="1126">
                  <c:v>117</c:v>
                </c:pt>
                <c:pt idx="1127">
                  <c:v>117</c:v>
                </c:pt>
                <c:pt idx="1128">
                  <c:v>118</c:v>
                </c:pt>
                <c:pt idx="1129">
                  <c:v>118</c:v>
                </c:pt>
                <c:pt idx="1130">
                  <c:v>120</c:v>
                </c:pt>
                <c:pt idx="1131">
                  <c:v>120</c:v>
                </c:pt>
                <c:pt idx="1132">
                  <c:v>120</c:v>
                </c:pt>
                <c:pt idx="1133">
                  <c:v>120</c:v>
                </c:pt>
                <c:pt idx="1134">
                  <c:v>121</c:v>
                </c:pt>
                <c:pt idx="1135">
                  <c:v>121</c:v>
                </c:pt>
                <c:pt idx="1136">
                  <c:v>123</c:v>
                </c:pt>
                <c:pt idx="1137">
                  <c:v>123</c:v>
                </c:pt>
                <c:pt idx="1138">
                  <c:v>123</c:v>
                </c:pt>
                <c:pt idx="1139">
                  <c:v>124</c:v>
                </c:pt>
                <c:pt idx="1140">
                  <c:v>124</c:v>
                </c:pt>
                <c:pt idx="1141">
                  <c:v>125</c:v>
                </c:pt>
                <c:pt idx="1142">
                  <c:v>125</c:v>
                </c:pt>
                <c:pt idx="1143">
                  <c:v>125</c:v>
                </c:pt>
                <c:pt idx="1144">
                  <c:v>126</c:v>
                </c:pt>
                <c:pt idx="1145">
                  <c:v>126</c:v>
                </c:pt>
                <c:pt idx="1146">
                  <c:v>127</c:v>
                </c:pt>
                <c:pt idx="1147">
                  <c:v>127</c:v>
                </c:pt>
                <c:pt idx="1148">
                  <c:v>128</c:v>
                </c:pt>
                <c:pt idx="1149">
                  <c:v>128</c:v>
                </c:pt>
                <c:pt idx="1150">
                  <c:v>130</c:v>
                </c:pt>
                <c:pt idx="1151">
                  <c:v>131</c:v>
                </c:pt>
                <c:pt idx="1152">
                  <c:v>131</c:v>
                </c:pt>
                <c:pt idx="1153">
                  <c:v>133</c:v>
                </c:pt>
                <c:pt idx="1154">
                  <c:v>133</c:v>
                </c:pt>
                <c:pt idx="1155">
                  <c:v>134</c:v>
                </c:pt>
                <c:pt idx="1156">
                  <c:v>135</c:v>
                </c:pt>
                <c:pt idx="1157">
                  <c:v>135</c:v>
                </c:pt>
                <c:pt idx="1158">
                  <c:v>135</c:v>
                </c:pt>
                <c:pt idx="1159">
                  <c:v>141</c:v>
                </c:pt>
                <c:pt idx="1160">
                  <c:v>142</c:v>
                </c:pt>
                <c:pt idx="1161">
                  <c:v>144</c:v>
                </c:pt>
                <c:pt idx="1162">
                  <c:v>144</c:v>
                </c:pt>
                <c:pt idx="1163">
                  <c:v>146</c:v>
                </c:pt>
                <c:pt idx="1164">
                  <c:v>169</c:v>
                </c:pt>
                <c:pt idx="1165">
                  <c:v>178</c:v>
                </c:pt>
                <c:pt idx="1166">
                  <c:v>212</c:v>
                </c:pt>
                <c:pt idx="1167">
                  <c:v>68</c:v>
                </c:pt>
                <c:pt idx="1168">
                  <c:v>72</c:v>
                </c:pt>
                <c:pt idx="1169">
                  <c:v>73</c:v>
                </c:pt>
                <c:pt idx="1170">
                  <c:v>75</c:v>
                </c:pt>
                <c:pt idx="1171">
                  <c:v>77</c:v>
                </c:pt>
                <c:pt idx="1172">
                  <c:v>81</c:v>
                </c:pt>
                <c:pt idx="1173">
                  <c:v>83</c:v>
                </c:pt>
                <c:pt idx="1174">
                  <c:v>84</c:v>
                </c:pt>
                <c:pt idx="1175">
                  <c:v>85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87</c:v>
                </c:pt>
                <c:pt idx="1180">
                  <c:v>87</c:v>
                </c:pt>
                <c:pt idx="1181">
                  <c:v>88</c:v>
                </c:pt>
                <c:pt idx="1182">
                  <c:v>89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91</c:v>
                </c:pt>
                <c:pt idx="1187">
                  <c:v>91</c:v>
                </c:pt>
                <c:pt idx="1188">
                  <c:v>92</c:v>
                </c:pt>
                <c:pt idx="1189">
                  <c:v>92</c:v>
                </c:pt>
                <c:pt idx="1190">
                  <c:v>92</c:v>
                </c:pt>
                <c:pt idx="1191">
                  <c:v>93</c:v>
                </c:pt>
                <c:pt idx="1192">
                  <c:v>94</c:v>
                </c:pt>
                <c:pt idx="1193">
                  <c:v>94</c:v>
                </c:pt>
                <c:pt idx="1194">
                  <c:v>94</c:v>
                </c:pt>
                <c:pt idx="1195">
                  <c:v>95</c:v>
                </c:pt>
                <c:pt idx="1196">
                  <c:v>95</c:v>
                </c:pt>
                <c:pt idx="1197">
                  <c:v>95</c:v>
                </c:pt>
                <c:pt idx="1198">
                  <c:v>95</c:v>
                </c:pt>
                <c:pt idx="1199">
                  <c:v>96</c:v>
                </c:pt>
                <c:pt idx="1200">
                  <c:v>96</c:v>
                </c:pt>
                <c:pt idx="1201">
                  <c:v>96</c:v>
                </c:pt>
                <c:pt idx="1202">
                  <c:v>97</c:v>
                </c:pt>
                <c:pt idx="1203">
                  <c:v>97</c:v>
                </c:pt>
                <c:pt idx="1204">
                  <c:v>97</c:v>
                </c:pt>
                <c:pt idx="1205">
                  <c:v>97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101</c:v>
                </c:pt>
                <c:pt idx="1216">
                  <c:v>101</c:v>
                </c:pt>
                <c:pt idx="1217">
                  <c:v>101</c:v>
                </c:pt>
                <c:pt idx="1218">
                  <c:v>101</c:v>
                </c:pt>
                <c:pt idx="1219">
                  <c:v>103</c:v>
                </c:pt>
                <c:pt idx="1220">
                  <c:v>103</c:v>
                </c:pt>
                <c:pt idx="1221">
                  <c:v>103</c:v>
                </c:pt>
                <c:pt idx="1222">
                  <c:v>105</c:v>
                </c:pt>
                <c:pt idx="1223">
                  <c:v>105</c:v>
                </c:pt>
                <c:pt idx="1224">
                  <c:v>106</c:v>
                </c:pt>
                <c:pt idx="1225">
                  <c:v>106</c:v>
                </c:pt>
                <c:pt idx="1226">
                  <c:v>106</c:v>
                </c:pt>
                <c:pt idx="1227">
                  <c:v>106</c:v>
                </c:pt>
                <c:pt idx="1228">
                  <c:v>106</c:v>
                </c:pt>
                <c:pt idx="1229">
                  <c:v>107</c:v>
                </c:pt>
                <c:pt idx="1230">
                  <c:v>107</c:v>
                </c:pt>
                <c:pt idx="1231">
                  <c:v>107</c:v>
                </c:pt>
                <c:pt idx="1232">
                  <c:v>107</c:v>
                </c:pt>
                <c:pt idx="1233">
                  <c:v>108</c:v>
                </c:pt>
                <c:pt idx="1234">
                  <c:v>108</c:v>
                </c:pt>
                <c:pt idx="1235">
                  <c:v>108</c:v>
                </c:pt>
                <c:pt idx="1236">
                  <c:v>108</c:v>
                </c:pt>
                <c:pt idx="1237">
                  <c:v>109</c:v>
                </c:pt>
                <c:pt idx="1238">
                  <c:v>109</c:v>
                </c:pt>
                <c:pt idx="1239">
                  <c:v>109</c:v>
                </c:pt>
                <c:pt idx="1240">
                  <c:v>109</c:v>
                </c:pt>
                <c:pt idx="1241">
                  <c:v>110</c:v>
                </c:pt>
                <c:pt idx="1242">
                  <c:v>111</c:v>
                </c:pt>
                <c:pt idx="1243">
                  <c:v>112</c:v>
                </c:pt>
                <c:pt idx="1244">
                  <c:v>112</c:v>
                </c:pt>
                <c:pt idx="1245">
                  <c:v>112</c:v>
                </c:pt>
                <c:pt idx="1246">
                  <c:v>112</c:v>
                </c:pt>
                <c:pt idx="1247">
                  <c:v>113</c:v>
                </c:pt>
                <c:pt idx="1248">
                  <c:v>114</c:v>
                </c:pt>
                <c:pt idx="1249">
                  <c:v>114</c:v>
                </c:pt>
                <c:pt idx="1250">
                  <c:v>114</c:v>
                </c:pt>
                <c:pt idx="1251">
                  <c:v>115</c:v>
                </c:pt>
                <c:pt idx="1252">
                  <c:v>115</c:v>
                </c:pt>
                <c:pt idx="1253">
                  <c:v>116</c:v>
                </c:pt>
                <c:pt idx="1254">
                  <c:v>116</c:v>
                </c:pt>
                <c:pt idx="1255">
                  <c:v>116</c:v>
                </c:pt>
                <c:pt idx="1256">
                  <c:v>116</c:v>
                </c:pt>
                <c:pt idx="1257">
                  <c:v>117</c:v>
                </c:pt>
                <c:pt idx="1258">
                  <c:v>118</c:v>
                </c:pt>
                <c:pt idx="1259">
                  <c:v>118</c:v>
                </c:pt>
                <c:pt idx="1260">
                  <c:v>118</c:v>
                </c:pt>
                <c:pt idx="1261">
                  <c:v>118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120</c:v>
                </c:pt>
                <c:pt idx="1266">
                  <c:v>120</c:v>
                </c:pt>
                <c:pt idx="1267">
                  <c:v>120</c:v>
                </c:pt>
                <c:pt idx="1268">
                  <c:v>121</c:v>
                </c:pt>
                <c:pt idx="1269">
                  <c:v>121</c:v>
                </c:pt>
                <c:pt idx="1270">
                  <c:v>121</c:v>
                </c:pt>
                <c:pt idx="1271">
                  <c:v>122</c:v>
                </c:pt>
                <c:pt idx="1272">
                  <c:v>122</c:v>
                </c:pt>
                <c:pt idx="1273">
                  <c:v>122</c:v>
                </c:pt>
                <c:pt idx="1274">
                  <c:v>123</c:v>
                </c:pt>
                <c:pt idx="1275">
                  <c:v>123</c:v>
                </c:pt>
                <c:pt idx="1276">
                  <c:v>123</c:v>
                </c:pt>
                <c:pt idx="1277">
                  <c:v>123</c:v>
                </c:pt>
                <c:pt idx="1278">
                  <c:v>124</c:v>
                </c:pt>
                <c:pt idx="1279">
                  <c:v>124</c:v>
                </c:pt>
                <c:pt idx="1280">
                  <c:v>124</c:v>
                </c:pt>
                <c:pt idx="1281">
                  <c:v>124</c:v>
                </c:pt>
                <c:pt idx="1282">
                  <c:v>124</c:v>
                </c:pt>
                <c:pt idx="1283">
                  <c:v>124</c:v>
                </c:pt>
                <c:pt idx="1284">
                  <c:v>125</c:v>
                </c:pt>
                <c:pt idx="1285">
                  <c:v>126</c:v>
                </c:pt>
                <c:pt idx="1286">
                  <c:v>126</c:v>
                </c:pt>
                <c:pt idx="1287">
                  <c:v>126</c:v>
                </c:pt>
                <c:pt idx="1288">
                  <c:v>127</c:v>
                </c:pt>
                <c:pt idx="1289">
                  <c:v>127</c:v>
                </c:pt>
                <c:pt idx="1290">
                  <c:v>127</c:v>
                </c:pt>
                <c:pt idx="1291">
                  <c:v>128</c:v>
                </c:pt>
                <c:pt idx="1292">
                  <c:v>128</c:v>
                </c:pt>
                <c:pt idx="1293">
                  <c:v>129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131</c:v>
                </c:pt>
                <c:pt idx="1298">
                  <c:v>132</c:v>
                </c:pt>
                <c:pt idx="1299">
                  <c:v>132</c:v>
                </c:pt>
                <c:pt idx="1300">
                  <c:v>133</c:v>
                </c:pt>
                <c:pt idx="1301">
                  <c:v>133</c:v>
                </c:pt>
                <c:pt idx="1302">
                  <c:v>134</c:v>
                </c:pt>
                <c:pt idx="1303">
                  <c:v>135</c:v>
                </c:pt>
                <c:pt idx="1304">
                  <c:v>135</c:v>
                </c:pt>
                <c:pt idx="1305">
                  <c:v>136</c:v>
                </c:pt>
                <c:pt idx="1306">
                  <c:v>140</c:v>
                </c:pt>
                <c:pt idx="1307">
                  <c:v>150</c:v>
                </c:pt>
                <c:pt idx="1308">
                  <c:v>153</c:v>
                </c:pt>
                <c:pt idx="1309">
                  <c:v>251</c:v>
                </c:pt>
                <c:pt idx="1310">
                  <c:v>41</c:v>
                </c:pt>
                <c:pt idx="1311">
                  <c:v>75</c:v>
                </c:pt>
                <c:pt idx="1312">
                  <c:v>78</c:v>
                </c:pt>
                <c:pt idx="1313">
                  <c:v>81</c:v>
                </c:pt>
                <c:pt idx="1314">
                  <c:v>81</c:v>
                </c:pt>
                <c:pt idx="1315">
                  <c:v>81</c:v>
                </c:pt>
                <c:pt idx="1316">
                  <c:v>81</c:v>
                </c:pt>
                <c:pt idx="1317">
                  <c:v>82</c:v>
                </c:pt>
                <c:pt idx="1318">
                  <c:v>82</c:v>
                </c:pt>
                <c:pt idx="1319">
                  <c:v>86</c:v>
                </c:pt>
                <c:pt idx="1320">
                  <c:v>86</c:v>
                </c:pt>
                <c:pt idx="1321">
                  <c:v>89</c:v>
                </c:pt>
                <c:pt idx="1322">
                  <c:v>90</c:v>
                </c:pt>
                <c:pt idx="1323">
                  <c:v>90</c:v>
                </c:pt>
                <c:pt idx="1324">
                  <c:v>91</c:v>
                </c:pt>
                <c:pt idx="1325">
                  <c:v>91</c:v>
                </c:pt>
                <c:pt idx="1326">
                  <c:v>91</c:v>
                </c:pt>
                <c:pt idx="1327">
                  <c:v>91</c:v>
                </c:pt>
                <c:pt idx="1328">
                  <c:v>92</c:v>
                </c:pt>
                <c:pt idx="1329">
                  <c:v>92</c:v>
                </c:pt>
                <c:pt idx="1330">
                  <c:v>92</c:v>
                </c:pt>
                <c:pt idx="1331">
                  <c:v>92</c:v>
                </c:pt>
                <c:pt idx="1332">
                  <c:v>92</c:v>
                </c:pt>
                <c:pt idx="1333">
                  <c:v>93</c:v>
                </c:pt>
                <c:pt idx="1334">
                  <c:v>93</c:v>
                </c:pt>
                <c:pt idx="1335">
                  <c:v>96</c:v>
                </c:pt>
                <c:pt idx="1336">
                  <c:v>96</c:v>
                </c:pt>
                <c:pt idx="1337">
                  <c:v>97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97</c:v>
                </c:pt>
                <c:pt idx="1342">
                  <c:v>98</c:v>
                </c:pt>
                <c:pt idx="1343">
                  <c:v>98</c:v>
                </c:pt>
                <c:pt idx="1344">
                  <c:v>98</c:v>
                </c:pt>
                <c:pt idx="1345">
                  <c:v>98</c:v>
                </c:pt>
                <c:pt idx="1346">
                  <c:v>98</c:v>
                </c:pt>
                <c:pt idx="1347">
                  <c:v>98</c:v>
                </c:pt>
                <c:pt idx="1348">
                  <c:v>99</c:v>
                </c:pt>
                <c:pt idx="1349">
                  <c:v>100</c:v>
                </c:pt>
                <c:pt idx="1350">
                  <c:v>100</c:v>
                </c:pt>
                <c:pt idx="1351">
                  <c:v>101</c:v>
                </c:pt>
                <c:pt idx="1352">
                  <c:v>101</c:v>
                </c:pt>
                <c:pt idx="1353">
                  <c:v>101</c:v>
                </c:pt>
                <c:pt idx="1354">
                  <c:v>101</c:v>
                </c:pt>
                <c:pt idx="1355">
                  <c:v>102</c:v>
                </c:pt>
                <c:pt idx="1356">
                  <c:v>102</c:v>
                </c:pt>
                <c:pt idx="1357">
                  <c:v>103</c:v>
                </c:pt>
                <c:pt idx="1358">
                  <c:v>103</c:v>
                </c:pt>
                <c:pt idx="1359">
                  <c:v>104</c:v>
                </c:pt>
                <c:pt idx="1360">
                  <c:v>105</c:v>
                </c:pt>
                <c:pt idx="1361">
                  <c:v>105</c:v>
                </c:pt>
                <c:pt idx="1362">
                  <c:v>105</c:v>
                </c:pt>
                <c:pt idx="1363">
                  <c:v>106</c:v>
                </c:pt>
                <c:pt idx="1364">
                  <c:v>106</c:v>
                </c:pt>
                <c:pt idx="1365">
                  <c:v>106</c:v>
                </c:pt>
                <c:pt idx="1366">
                  <c:v>106</c:v>
                </c:pt>
                <c:pt idx="1367">
                  <c:v>106</c:v>
                </c:pt>
                <c:pt idx="1368">
                  <c:v>108</c:v>
                </c:pt>
                <c:pt idx="1369">
                  <c:v>108</c:v>
                </c:pt>
                <c:pt idx="1370">
                  <c:v>109</c:v>
                </c:pt>
                <c:pt idx="1371">
                  <c:v>109</c:v>
                </c:pt>
                <c:pt idx="1372">
                  <c:v>109</c:v>
                </c:pt>
                <c:pt idx="1373">
                  <c:v>109</c:v>
                </c:pt>
                <c:pt idx="1374">
                  <c:v>109</c:v>
                </c:pt>
                <c:pt idx="1375">
                  <c:v>109</c:v>
                </c:pt>
                <c:pt idx="1376">
                  <c:v>110</c:v>
                </c:pt>
                <c:pt idx="1377">
                  <c:v>110</c:v>
                </c:pt>
                <c:pt idx="1378">
                  <c:v>110</c:v>
                </c:pt>
                <c:pt idx="1379">
                  <c:v>111</c:v>
                </c:pt>
                <c:pt idx="1380">
                  <c:v>111</c:v>
                </c:pt>
                <c:pt idx="1381">
                  <c:v>112</c:v>
                </c:pt>
                <c:pt idx="1382">
                  <c:v>113</c:v>
                </c:pt>
                <c:pt idx="1383">
                  <c:v>113</c:v>
                </c:pt>
                <c:pt idx="1384">
                  <c:v>113</c:v>
                </c:pt>
                <c:pt idx="1385">
                  <c:v>113</c:v>
                </c:pt>
                <c:pt idx="1386">
                  <c:v>114</c:v>
                </c:pt>
                <c:pt idx="1387">
                  <c:v>114</c:v>
                </c:pt>
                <c:pt idx="1388">
                  <c:v>114</c:v>
                </c:pt>
                <c:pt idx="1389">
                  <c:v>114</c:v>
                </c:pt>
                <c:pt idx="1390">
                  <c:v>114</c:v>
                </c:pt>
                <c:pt idx="1391">
                  <c:v>114</c:v>
                </c:pt>
                <c:pt idx="1392">
                  <c:v>115</c:v>
                </c:pt>
                <c:pt idx="1393">
                  <c:v>115</c:v>
                </c:pt>
                <c:pt idx="1394">
                  <c:v>115</c:v>
                </c:pt>
                <c:pt idx="1395">
                  <c:v>115</c:v>
                </c:pt>
                <c:pt idx="1396">
                  <c:v>115</c:v>
                </c:pt>
                <c:pt idx="1397">
                  <c:v>116</c:v>
                </c:pt>
                <c:pt idx="1398">
                  <c:v>116</c:v>
                </c:pt>
                <c:pt idx="1399">
                  <c:v>117</c:v>
                </c:pt>
                <c:pt idx="1400">
                  <c:v>117</c:v>
                </c:pt>
                <c:pt idx="1401">
                  <c:v>117</c:v>
                </c:pt>
                <c:pt idx="1402">
                  <c:v>117</c:v>
                </c:pt>
                <c:pt idx="1403">
                  <c:v>117</c:v>
                </c:pt>
                <c:pt idx="1404">
                  <c:v>117</c:v>
                </c:pt>
                <c:pt idx="1405">
                  <c:v>117</c:v>
                </c:pt>
                <c:pt idx="1406">
                  <c:v>117</c:v>
                </c:pt>
                <c:pt idx="1407">
                  <c:v>118</c:v>
                </c:pt>
                <c:pt idx="1408">
                  <c:v>118</c:v>
                </c:pt>
                <c:pt idx="1409">
                  <c:v>118</c:v>
                </c:pt>
                <c:pt idx="1410">
                  <c:v>119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122</c:v>
                </c:pt>
                <c:pt idx="1415">
                  <c:v>123</c:v>
                </c:pt>
                <c:pt idx="1416">
                  <c:v>124</c:v>
                </c:pt>
                <c:pt idx="1417">
                  <c:v>124</c:v>
                </c:pt>
                <c:pt idx="1418">
                  <c:v>125</c:v>
                </c:pt>
                <c:pt idx="1419">
                  <c:v>125</c:v>
                </c:pt>
                <c:pt idx="1420">
                  <c:v>125</c:v>
                </c:pt>
                <c:pt idx="1421">
                  <c:v>125</c:v>
                </c:pt>
                <c:pt idx="1422">
                  <c:v>127</c:v>
                </c:pt>
                <c:pt idx="1423">
                  <c:v>129</c:v>
                </c:pt>
                <c:pt idx="1424">
                  <c:v>129</c:v>
                </c:pt>
                <c:pt idx="1425">
                  <c:v>129</c:v>
                </c:pt>
                <c:pt idx="1426">
                  <c:v>129</c:v>
                </c:pt>
                <c:pt idx="1427">
                  <c:v>130</c:v>
                </c:pt>
                <c:pt idx="1428">
                  <c:v>130</c:v>
                </c:pt>
                <c:pt idx="1429">
                  <c:v>131</c:v>
                </c:pt>
                <c:pt idx="1430">
                  <c:v>131</c:v>
                </c:pt>
                <c:pt idx="1431">
                  <c:v>132</c:v>
                </c:pt>
                <c:pt idx="1432">
                  <c:v>134</c:v>
                </c:pt>
                <c:pt idx="1433">
                  <c:v>136</c:v>
                </c:pt>
                <c:pt idx="1434">
                  <c:v>136</c:v>
                </c:pt>
                <c:pt idx="1435">
                  <c:v>136</c:v>
                </c:pt>
                <c:pt idx="1436">
                  <c:v>138</c:v>
                </c:pt>
                <c:pt idx="1437">
                  <c:v>139</c:v>
                </c:pt>
                <c:pt idx="1438">
                  <c:v>139</c:v>
                </c:pt>
                <c:pt idx="1439">
                  <c:v>141</c:v>
                </c:pt>
                <c:pt idx="1440">
                  <c:v>141</c:v>
                </c:pt>
                <c:pt idx="1441">
                  <c:v>141</c:v>
                </c:pt>
                <c:pt idx="1442">
                  <c:v>144</c:v>
                </c:pt>
                <c:pt idx="1443">
                  <c:v>144</c:v>
                </c:pt>
                <c:pt idx="1444">
                  <c:v>149</c:v>
                </c:pt>
                <c:pt idx="1445">
                  <c:v>150</c:v>
                </c:pt>
                <c:pt idx="1446">
                  <c:v>152</c:v>
                </c:pt>
                <c:pt idx="1447">
                  <c:v>154</c:v>
                </c:pt>
                <c:pt idx="1448">
                  <c:v>155</c:v>
                </c:pt>
                <c:pt idx="1449">
                  <c:v>176</c:v>
                </c:pt>
                <c:pt idx="1450">
                  <c:v>183</c:v>
                </c:pt>
                <c:pt idx="1451">
                  <c:v>81</c:v>
                </c:pt>
                <c:pt idx="1452">
                  <c:v>82</c:v>
                </c:pt>
                <c:pt idx="1453">
                  <c:v>83</c:v>
                </c:pt>
                <c:pt idx="1454">
                  <c:v>85</c:v>
                </c:pt>
                <c:pt idx="1455">
                  <c:v>85</c:v>
                </c:pt>
                <c:pt idx="1456">
                  <c:v>86</c:v>
                </c:pt>
                <c:pt idx="1457">
                  <c:v>86</c:v>
                </c:pt>
                <c:pt idx="1458">
                  <c:v>86</c:v>
                </c:pt>
                <c:pt idx="1459">
                  <c:v>86</c:v>
                </c:pt>
                <c:pt idx="1460">
                  <c:v>87</c:v>
                </c:pt>
                <c:pt idx="1461">
                  <c:v>88</c:v>
                </c:pt>
                <c:pt idx="1462">
                  <c:v>89</c:v>
                </c:pt>
                <c:pt idx="1463">
                  <c:v>89</c:v>
                </c:pt>
                <c:pt idx="1464">
                  <c:v>89</c:v>
                </c:pt>
                <c:pt idx="1465">
                  <c:v>89</c:v>
                </c:pt>
                <c:pt idx="1466">
                  <c:v>90</c:v>
                </c:pt>
                <c:pt idx="1467">
                  <c:v>91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94</c:v>
                </c:pt>
                <c:pt idx="1477">
                  <c:v>94</c:v>
                </c:pt>
                <c:pt idx="1478">
                  <c:v>95</c:v>
                </c:pt>
                <c:pt idx="1479">
                  <c:v>95</c:v>
                </c:pt>
                <c:pt idx="1480">
                  <c:v>95</c:v>
                </c:pt>
                <c:pt idx="1481">
                  <c:v>96</c:v>
                </c:pt>
                <c:pt idx="1482">
                  <c:v>96</c:v>
                </c:pt>
                <c:pt idx="1483">
                  <c:v>96</c:v>
                </c:pt>
                <c:pt idx="1484">
                  <c:v>96</c:v>
                </c:pt>
                <c:pt idx="1485">
                  <c:v>96</c:v>
                </c:pt>
                <c:pt idx="1486">
                  <c:v>97</c:v>
                </c:pt>
                <c:pt idx="1487">
                  <c:v>97</c:v>
                </c:pt>
                <c:pt idx="1488">
                  <c:v>97</c:v>
                </c:pt>
                <c:pt idx="1489">
                  <c:v>98</c:v>
                </c:pt>
                <c:pt idx="1490">
                  <c:v>98</c:v>
                </c:pt>
                <c:pt idx="1491">
                  <c:v>98</c:v>
                </c:pt>
                <c:pt idx="1492">
                  <c:v>99</c:v>
                </c:pt>
                <c:pt idx="1493">
                  <c:v>99</c:v>
                </c:pt>
                <c:pt idx="1494">
                  <c:v>99</c:v>
                </c:pt>
                <c:pt idx="1495">
                  <c:v>99</c:v>
                </c:pt>
                <c:pt idx="1496">
                  <c:v>99</c:v>
                </c:pt>
                <c:pt idx="1497">
                  <c:v>99</c:v>
                </c:pt>
                <c:pt idx="1498">
                  <c:v>99</c:v>
                </c:pt>
                <c:pt idx="1499">
                  <c:v>100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102</c:v>
                </c:pt>
                <c:pt idx="1504">
                  <c:v>102</c:v>
                </c:pt>
                <c:pt idx="1505">
                  <c:v>102</c:v>
                </c:pt>
                <c:pt idx="1506">
                  <c:v>103</c:v>
                </c:pt>
                <c:pt idx="1507">
                  <c:v>103</c:v>
                </c:pt>
                <c:pt idx="1508">
                  <c:v>103</c:v>
                </c:pt>
                <c:pt idx="1509">
                  <c:v>103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105</c:v>
                </c:pt>
                <c:pt idx="1515">
                  <c:v>106</c:v>
                </c:pt>
                <c:pt idx="1516">
                  <c:v>106</c:v>
                </c:pt>
                <c:pt idx="1517">
                  <c:v>106</c:v>
                </c:pt>
                <c:pt idx="1518">
                  <c:v>106</c:v>
                </c:pt>
                <c:pt idx="1519">
                  <c:v>106</c:v>
                </c:pt>
                <c:pt idx="1520">
                  <c:v>106</c:v>
                </c:pt>
                <c:pt idx="1521">
                  <c:v>107</c:v>
                </c:pt>
                <c:pt idx="1522">
                  <c:v>107</c:v>
                </c:pt>
                <c:pt idx="1523">
                  <c:v>107</c:v>
                </c:pt>
                <c:pt idx="1524">
                  <c:v>108</c:v>
                </c:pt>
                <c:pt idx="1525">
                  <c:v>108</c:v>
                </c:pt>
                <c:pt idx="1526">
                  <c:v>108</c:v>
                </c:pt>
                <c:pt idx="1527">
                  <c:v>108</c:v>
                </c:pt>
                <c:pt idx="1528">
                  <c:v>109</c:v>
                </c:pt>
                <c:pt idx="1529">
                  <c:v>109</c:v>
                </c:pt>
                <c:pt idx="1530">
                  <c:v>109</c:v>
                </c:pt>
                <c:pt idx="1531">
                  <c:v>109</c:v>
                </c:pt>
                <c:pt idx="1532">
                  <c:v>109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111</c:v>
                </c:pt>
                <c:pt idx="1539">
                  <c:v>111</c:v>
                </c:pt>
                <c:pt idx="1540">
                  <c:v>111</c:v>
                </c:pt>
                <c:pt idx="1541">
                  <c:v>111</c:v>
                </c:pt>
                <c:pt idx="1542">
                  <c:v>111</c:v>
                </c:pt>
                <c:pt idx="1543">
                  <c:v>112</c:v>
                </c:pt>
                <c:pt idx="1544">
                  <c:v>112</c:v>
                </c:pt>
                <c:pt idx="1545">
                  <c:v>113</c:v>
                </c:pt>
                <c:pt idx="1546">
                  <c:v>113</c:v>
                </c:pt>
                <c:pt idx="1547">
                  <c:v>113</c:v>
                </c:pt>
                <c:pt idx="1548">
                  <c:v>114</c:v>
                </c:pt>
                <c:pt idx="1549">
                  <c:v>114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115</c:v>
                </c:pt>
                <c:pt idx="1554">
                  <c:v>116</c:v>
                </c:pt>
                <c:pt idx="1555">
                  <c:v>116</c:v>
                </c:pt>
                <c:pt idx="1556">
                  <c:v>117</c:v>
                </c:pt>
                <c:pt idx="1557">
                  <c:v>117</c:v>
                </c:pt>
                <c:pt idx="1558">
                  <c:v>118</c:v>
                </c:pt>
                <c:pt idx="1559">
                  <c:v>118</c:v>
                </c:pt>
                <c:pt idx="1560">
                  <c:v>119</c:v>
                </c:pt>
                <c:pt idx="1561">
                  <c:v>119</c:v>
                </c:pt>
                <c:pt idx="1562">
                  <c:v>119</c:v>
                </c:pt>
                <c:pt idx="1563">
                  <c:v>120</c:v>
                </c:pt>
                <c:pt idx="1564">
                  <c:v>120</c:v>
                </c:pt>
                <c:pt idx="1565">
                  <c:v>120</c:v>
                </c:pt>
                <c:pt idx="1566">
                  <c:v>121</c:v>
                </c:pt>
                <c:pt idx="1567">
                  <c:v>121</c:v>
                </c:pt>
                <c:pt idx="1568">
                  <c:v>122</c:v>
                </c:pt>
                <c:pt idx="1569">
                  <c:v>122</c:v>
                </c:pt>
                <c:pt idx="1570">
                  <c:v>122</c:v>
                </c:pt>
                <c:pt idx="1571">
                  <c:v>123</c:v>
                </c:pt>
                <c:pt idx="1572">
                  <c:v>123</c:v>
                </c:pt>
                <c:pt idx="1573">
                  <c:v>123</c:v>
                </c:pt>
                <c:pt idx="1574">
                  <c:v>123</c:v>
                </c:pt>
                <c:pt idx="1575">
                  <c:v>124</c:v>
                </c:pt>
                <c:pt idx="1576">
                  <c:v>124</c:v>
                </c:pt>
                <c:pt idx="1577">
                  <c:v>125</c:v>
                </c:pt>
                <c:pt idx="1578">
                  <c:v>125</c:v>
                </c:pt>
                <c:pt idx="1579">
                  <c:v>125</c:v>
                </c:pt>
                <c:pt idx="1580">
                  <c:v>127</c:v>
                </c:pt>
                <c:pt idx="1581">
                  <c:v>127</c:v>
                </c:pt>
                <c:pt idx="1582">
                  <c:v>129</c:v>
                </c:pt>
                <c:pt idx="1583">
                  <c:v>131</c:v>
                </c:pt>
                <c:pt idx="1584">
                  <c:v>132</c:v>
                </c:pt>
                <c:pt idx="1585">
                  <c:v>132</c:v>
                </c:pt>
                <c:pt idx="1586">
                  <c:v>135</c:v>
                </c:pt>
                <c:pt idx="1587">
                  <c:v>135</c:v>
                </c:pt>
                <c:pt idx="1588">
                  <c:v>142</c:v>
                </c:pt>
                <c:pt idx="1589">
                  <c:v>148</c:v>
                </c:pt>
                <c:pt idx="1590">
                  <c:v>148</c:v>
                </c:pt>
                <c:pt idx="1591">
                  <c:v>150</c:v>
                </c:pt>
                <c:pt idx="1592">
                  <c:v>152</c:v>
                </c:pt>
                <c:pt idx="1593">
                  <c:v>154</c:v>
                </c:pt>
                <c:pt idx="1594">
                  <c:v>156</c:v>
                </c:pt>
                <c:pt idx="1595">
                  <c:v>165</c:v>
                </c:pt>
                <c:pt idx="1596">
                  <c:v>325</c:v>
                </c:pt>
                <c:pt idx="1597">
                  <c:v>65</c:v>
                </c:pt>
                <c:pt idx="1598">
                  <c:v>75</c:v>
                </c:pt>
                <c:pt idx="1599">
                  <c:v>76</c:v>
                </c:pt>
                <c:pt idx="1600">
                  <c:v>80</c:v>
                </c:pt>
                <c:pt idx="1601">
                  <c:v>82</c:v>
                </c:pt>
                <c:pt idx="1602">
                  <c:v>85</c:v>
                </c:pt>
                <c:pt idx="1603">
                  <c:v>85</c:v>
                </c:pt>
                <c:pt idx="1604">
                  <c:v>85</c:v>
                </c:pt>
                <c:pt idx="1605">
                  <c:v>88</c:v>
                </c:pt>
                <c:pt idx="1606">
                  <c:v>88</c:v>
                </c:pt>
                <c:pt idx="1607">
                  <c:v>88</c:v>
                </c:pt>
                <c:pt idx="1608">
                  <c:v>89</c:v>
                </c:pt>
                <c:pt idx="1609">
                  <c:v>89</c:v>
                </c:pt>
                <c:pt idx="1610">
                  <c:v>89</c:v>
                </c:pt>
                <c:pt idx="1611">
                  <c:v>89</c:v>
                </c:pt>
                <c:pt idx="1612">
                  <c:v>90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91</c:v>
                </c:pt>
                <c:pt idx="1619">
                  <c:v>91</c:v>
                </c:pt>
                <c:pt idx="1620">
                  <c:v>92</c:v>
                </c:pt>
                <c:pt idx="1621">
                  <c:v>92</c:v>
                </c:pt>
                <c:pt idx="1622">
                  <c:v>92</c:v>
                </c:pt>
                <c:pt idx="1623">
                  <c:v>92</c:v>
                </c:pt>
                <c:pt idx="1624">
                  <c:v>92</c:v>
                </c:pt>
                <c:pt idx="1625">
                  <c:v>93</c:v>
                </c:pt>
                <c:pt idx="1626">
                  <c:v>93</c:v>
                </c:pt>
                <c:pt idx="1627">
                  <c:v>94</c:v>
                </c:pt>
                <c:pt idx="1628">
                  <c:v>94</c:v>
                </c:pt>
                <c:pt idx="1629">
                  <c:v>94</c:v>
                </c:pt>
                <c:pt idx="1630">
                  <c:v>94</c:v>
                </c:pt>
                <c:pt idx="1631">
                  <c:v>94</c:v>
                </c:pt>
                <c:pt idx="1632">
                  <c:v>95</c:v>
                </c:pt>
                <c:pt idx="1633">
                  <c:v>95</c:v>
                </c:pt>
                <c:pt idx="1634">
                  <c:v>95</c:v>
                </c:pt>
                <c:pt idx="1635">
                  <c:v>95</c:v>
                </c:pt>
                <c:pt idx="1636">
                  <c:v>96</c:v>
                </c:pt>
                <c:pt idx="1637">
                  <c:v>96</c:v>
                </c:pt>
                <c:pt idx="1638">
                  <c:v>96</c:v>
                </c:pt>
                <c:pt idx="1639">
                  <c:v>96</c:v>
                </c:pt>
                <c:pt idx="1640">
                  <c:v>96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98</c:v>
                </c:pt>
                <c:pt idx="1649">
                  <c:v>98</c:v>
                </c:pt>
                <c:pt idx="1650">
                  <c:v>98</c:v>
                </c:pt>
                <c:pt idx="1651">
                  <c:v>98</c:v>
                </c:pt>
                <c:pt idx="1652">
                  <c:v>99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101</c:v>
                </c:pt>
                <c:pt idx="1657">
                  <c:v>101</c:v>
                </c:pt>
                <c:pt idx="1658">
                  <c:v>101</c:v>
                </c:pt>
                <c:pt idx="1659">
                  <c:v>102</c:v>
                </c:pt>
                <c:pt idx="1660">
                  <c:v>102</c:v>
                </c:pt>
                <c:pt idx="1661">
                  <c:v>102</c:v>
                </c:pt>
                <c:pt idx="1662">
                  <c:v>103</c:v>
                </c:pt>
                <c:pt idx="1663">
                  <c:v>103</c:v>
                </c:pt>
                <c:pt idx="1664">
                  <c:v>103</c:v>
                </c:pt>
                <c:pt idx="1665">
                  <c:v>104</c:v>
                </c:pt>
                <c:pt idx="1666">
                  <c:v>104</c:v>
                </c:pt>
                <c:pt idx="1667">
                  <c:v>105</c:v>
                </c:pt>
                <c:pt idx="1668">
                  <c:v>105</c:v>
                </c:pt>
                <c:pt idx="1669">
                  <c:v>106</c:v>
                </c:pt>
                <c:pt idx="1670">
                  <c:v>106</c:v>
                </c:pt>
                <c:pt idx="1671">
                  <c:v>106</c:v>
                </c:pt>
                <c:pt idx="1672">
                  <c:v>106</c:v>
                </c:pt>
                <c:pt idx="1673">
                  <c:v>106</c:v>
                </c:pt>
                <c:pt idx="1674">
                  <c:v>106</c:v>
                </c:pt>
                <c:pt idx="1675">
                  <c:v>107</c:v>
                </c:pt>
                <c:pt idx="1676">
                  <c:v>107</c:v>
                </c:pt>
                <c:pt idx="1677">
                  <c:v>107</c:v>
                </c:pt>
                <c:pt idx="1678">
                  <c:v>108</c:v>
                </c:pt>
                <c:pt idx="1679">
                  <c:v>108</c:v>
                </c:pt>
                <c:pt idx="1680">
                  <c:v>108</c:v>
                </c:pt>
                <c:pt idx="1681">
                  <c:v>109</c:v>
                </c:pt>
                <c:pt idx="1682">
                  <c:v>109</c:v>
                </c:pt>
                <c:pt idx="1683">
                  <c:v>109</c:v>
                </c:pt>
                <c:pt idx="1684">
                  <c:v>110</c:v>
                </c:pt>
                <c:pt idx="1685">
                  <c:v>110</c:v>
                </c:pt>
                <c:pt idx="1686">
                  <c:v>110</c:v>
                </c:pt>
                <c:pt idx="1687">
                  <c:v>111</c:v>
                </c:pt>
                <c:pt idx="1688">
                  <c:v>111</c:v>
                </c:pt>
                <c:pt idx="1689">
                  <c:v>111</c:v>
                </c:pt>
                <c:pt idx="1690">
                  <c:v>112</c:v>
                </c:pt>
                <c:pt idx="1691">
                  <c:v>112</c:v>
                </c:pt>
                <c:pt idx="1692">
                  <c:v>112</c:v>
                </c:pt>
                <c:pt idx="1693">
                  <c:v>112</c:v>
                </c:pt>
                <c:pt idx="1694">
                  <c:v>112</c:v>
                </c:pt>
                <c:pt idx="1695">
                  <c:v>113</c:v>
                </c:pt>
                <c:pt idx="1696">
                  <c:v>113</c:v>
                </c:pt>
                <c:pt idx="1697">
                  <c:v>113</c:v>
                </c:pt>
                <c:pt idx="1698">
                  <c:v>113</c:v>
                </c:pt>
                <c:pt idx="1699">
                  <c:v>114</c:v>
                </c:pt>
                <c:pt idx="1700">
                  <c:v>114</c:v>
                </c:pt>
                <c:pt idx="1701">
                  <c:v>115</c:v>
                </c:pt>
                <c:pt idx="1702">
                  <c:v>115</c:v>
                </c:pt>
                <c:pt idx="1703">
                  <c:v>115</c:v>
                </c:pt>
                <c:pt idx="1704">
                  <c:v>115</c:v>
                </c:pt>
                <c:pt idx="1705">
                  <c:v>115</c:v>
                </c:pt>
                <c:pt idx="1706">
                  <c:v>115</c:v>
                </c:pt>
                <c:pt idx="1707">
                  <c:v>115</c:v>
                </c:pt>
                <c:pt idx="1708">
                  <c:v>116</c:v>
                </c:pt>
                <c:pt idx="1709">
                  <c:v>116</c:v>
                </c:pt>
                <c:pt idx="1710">
                  <c:v>116</c:v>
                </c:pt>
                <c:pt idx="1711">
                  <c:v>117</c:v>
                </c:pt>
                <c:pt idx="1712">
                  <c:v>117</c:v>
                </c:pt>
                <c:pt idx="1713">
                  <c:v>117</c:v>
                </c:pt>
                <c:pt idx="1714">
                  <c:v>118</c:v>
                </c:pt>
                <c:pt idx="1715">
                  <c:v>118</c:v>
                </c:pt>
                <c:pt idx="1716">
                  <c:v>118</c:v>
                </c:pt>
                <c:pt idx="1717">
                  <c:v>118</c:v>
                </c:pt>
                <c:pt idx="1718">
                  <c:v>118</c:v>
                </c:pt>
                <c:pt idx="1719">
                  <c:v>119</c:v>
                </c:pt>
                <c:pt idx="1720">
                  <c:v>119</c:v>
                </c:pt>
                <c:pt idx="1721">
                  <c:v>119</c:v>
                </c:pt>
                <c:pt idx="1722">
                  <c:v>119</c:v>
                </c:pt>
                <c:pt idx="1723">
                  <c:v>119</c:v>
                </c:pt>
                <c:pt idx="1724">
                  <c:v>120</c:v>
                </c:pt>
                <c:pt idx="1725">
                  <c:v>120</c:v>
                </c:pt>
                <c:pt idx="1726">
                  <c:v>120</c:v>
                </c:pt>
                <c:pt idx="1727">
                  <c:v>120</c:v>
                </c:pt>
                <c:pt idx="1728">
                  <c:v>121</c:v>
                </c:pt>
                <c:pt idx="1729">
                  <c:v>121</c:v>
                </c:pt>
                <c:pt idx="1730">
                  <c:v>121</c:v>
                </c:pt>
                <c:pt idx="1731">
                  <c:v>122</c:v>
                </c:pt>
                <c:pt idx="1732">
                  <c:v>122</c:v>
                </c:pt>
                <c:pt idx="1733">
                  <c:v>123</c:v>
                </c:pt>
                <c:pt idx="1734">
                  <c:v>123</c:v>
                </c:pt>
                <c:pt idx="1735">
                  <c:v>124</c:v>
                </c:pt>
                <c:pt idx="1736">
                  <c:v>124</c:v>
                </c:pt>
                <c:pt idx="1737">
                  <c:v>125</c:v>
                </c:pt>
                <c:pt idx="1738">
                  <c:v>126</c:v>
                </c:pt>
                <c:pt idx="1739">
                  <c:v>127</c:v>
                </c:pt>
                <c:pt idx="1740">
                  <c:v>128</c:v>
                </c:pt>
                <c:pt idx="1741">
                  <c:v>129</c:v>
                </c:pt>
                <c:pt idx="1742">
                  <c:v>130</c:v>
                </c:pt>
                <c:pt idx="1743">
                  <c:v>130</c:v>
                </c:pt>
                <c:pt idx="1744">
                  <c:v>130</c:v>
                </c:pt>
                <c:pt idx="1745">
                  <c:v>130</c:v>
                </c:pt>
                <c:pt idx="1746">
                  <c:v>132</c:v>
                </c:pt>
                <c:pt idx="1747">
                  <c:v>132</c:v>
                </c:pt>
                <c:pt idx="1748">
                  <c:v>132</c:v>
                </c:pt>
                <c:pt idx="1749">
                  <c:v>133</c:v>
                </c:pt>
                <c:pt idx="1750">
                  <c:v>134</c:v>
                </c:pt>
                <c:pt idx="1751">
                  <c:v>135</c:v>
                </c:pt>
                <c:pt idx="1752">
                  <c:v>135</c:v>
                </c:pt>
                <c:pt idx="1753">
                  <c:v>135</c:v>
                </c:pt>
                <c:pt idx="1754">
                  <c:v>135</c:v>
                </c:pt>
                <c:pt idx="1755">
                  <c:v>135</c:v>
                </c:pt>
                <c:pt idx="1756">
                  <c:v>136</c:v>
                </c:pt>
                <c:pt idx="1757">
                  <c:v>136</c:v>
                </c:pt>
                <c:pt idx="1758">
                  <c:v>136</c:v>
                </c:pt>
                <c:pt idx="1759">
                  <c:v>138</c:v>
                </c:pt>
                <c:pt idx="1760">
                  <c:v>138</c:v>
                </c:pt>
                <c:pt idx="1761">
                  <c:v>139</c:v>
                </c:pt>
                <c:pt idx="1762">
                  <c:v>139</c:v>
                </c:pt>
                <c:pt idx="1763">
                  <c:v>139</c:v>
                </c:pt>
                <c:pt idx="1764">
                  <c:v>142</c:v>
                </c:pt>
                <c:pt idx="1765">
                  <c:v>142</c:v>
                </c:pt>
                <c:pt idx="1766">
                  <c:v>142</c:v>
                </c:pt>
                <c:pt idx="1767">
                  <c:v>143</c:v>
                </c:pt>
                <c:pt idx="1768">
                  <c:v>144</c:v>
                </c:pt>
                <c:pt idx="1769">
                  <c:v>146</c:v>
                </c:pt>
                <c:pt idx="1770">
                  <c:v>148</c:v>
                </c:pt>
                <c:pt idx="1771">
                  <c:v>148</c:v>
                </c:pt>
                <c:pt idx="1772">
                  <c:v>150</c:v>
                </c:pt>
                <c:pt idx="1773">
                  <c:v>150</c:v>
                </c:pt>
                <c:pt idx="1774">
                  <c:v>152</c:v>
                </c:pt>
                <c:pt idx="1775">
                  <c:v>156</c:v>
                </c:pt>
                <c:pt idx="1776">
                  <c:v>78</c:v>
                </c:pt>
                <c:pt idx="1777">
                  <c:v>82</c:v>
                </c:pt>
                <c:pt idx="1778">
                  <c:v>83</c:v>
                </c:pt>
                <c:pt idx="1779">
                  <c:v>84</c:v>
                </c:pt>
                <c:pt idx="1780">
                  <c:v>85</c:v>
                </c:pt>
                <c:pt idx="1781">
                  <c:v>85</c:v>
                </c:pt>
                <c:pt idx="1782">
                  <c:v>85</c:v>
                </c:pt>
                <c:pt idx="1783">
                  <c:v>86</c:v>
                </c:pt>
                <c:pt idx="1784">
                  <c:v>87</c:v>
                </c:pt>
                <c:pt idx="1785">
                  <c:v>88</c:v>
                </c:pt>
                <c:pt idx="1786">
                  <c:v>88</c:v>
                </c:pt>
                <c:pt idx="1787">
                  <c:v>88</c:v>
                </c:pt>
                <c:pt idx="1788">
                  <c:v>88</c:v>
                </c:pt>
                <c:pt idx="1789">
                  <c:v>89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91</c:v>
                </c:pt>
                <c:pt idx="1799">
                  <c:v>91</c:v>
                </c:pt>
                <c:pt idx="1800">
                  <c:v>91</c:v>
                </c:pt>
                <c:pt idx="1801">
                  <c:v>91</c:v>
                </c:pt>
                <c:pt idx="1802">
                  <c:v>92</c:v>
                </c:pt>
                <c:pt idx="1803">
                  <c:v>92</c:v>
                </c:pt>
                <c:pt idx="1804">
                  <c:v>93</c:v>
                </c:pt>
                <c:pt idx="1805">
                  <c:v>93</c:v>
                </c:pt>
                <c:pt idx="1806">
                  <c:v>94</c:v>
                </c:pt>
                <c:pt idx="1807">
                  <c:v>94</c:v>
                </c:pt>
                <c:pt idx="1808">
                  <c:v>94</c:v>
                </c:pt>
                <c:pt idx="1809">
                  <c:v>94</c:v>
                </c:pt>
                <c:pt idx="1810">
                  <c:v>95</c:v>
                </c:pt>
                <c:pt idx="1811">
                  <c:v>95</c:v>
                </c:pt>
                <c:pt idx="1812">
                  <c:v>95</c:v>
                </c:pt>
                <c:pt idx="1813">
                  <c:v>95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97</c:v>
                </c:pt>
                <c:pt idx="1819">
                  <c:v>97</c:v>
                </c:pt>
                <c:pt idx="1820">
                  <c:v>98</c:v>
                </c:pt>
                <c:pt idx="1821">
                  <c:v>98</c:v>
                </c:pt>
                <c:pt idx="1822">
                  <c:v>98</c:v>
                </c:pt>
                <c:pt idx="1823">
                  <c:v>99</c:v>
                </c:pt>
                <c:pt idx="1824">
                  <c:v>99</c:v>
                </c:pt>
                <c:pt idx="1825">
                  <c:v>99</c:v>
                </c:pt>
                <c:pt idx="1826">
                  <c:v>99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101</c:v>
                </c:pt>
                <c:pt idx="1833">
                  <c:v>101</c:v>
                </c:pt>
                <c:pt idx="1834">
                  <c:v>101</c:v>
                </c:pt>
                <c:pt idx="1835">
                  <c:v>101</c:v>
                </c:pt>
                <c:pt idx="1836">
                  <c:v>102</c:v>
                </c:pt>
                <c:pt idx="1837">
                  <c:v>102</c:v>
                </c:pt>
                <c:pt idx="1838">
                  <c:v>102</c:v>
                </c:pt>
                <c:pt idx="1839">
                  <c:v>102</c:v>
                </c:pt>
                <c:pt idx="1840">
                  <c:v>102</c:v>
                </c:pt>
                <c:pt idx="1841">
                  <c:v>102</c:v>
                </c:pt>
                <c:pt idx="1842">
                  <c:v>102</c:v>
                </c:pt>
                <c:pt idx="1843">
                  <c:v>102</c:v>
                </c:pt>
                <c:pt idx="1844">
                  <c:v>103</c:v>
                </c:pt>
                <c:pt idx="1845">
                  <c:v>103</c:v>
                </c:pt>
                <c:pt idx="1846">
                  <c:v>103</c:v>
                </c:pt>
                <c:pt idx="1847">
                  <c:v>103</c:v>
                </c:pt>
                <c:pt idx="1848">
                  <c:v>103</c:v>
                </c:pt>
                <c:pt idx="1849">
                  <c:v>104</c:v>
                </c:pt>
                <c:pt idx="1850">
                  <c:v>104</c:v>
                </c:pt>
                <c:pt idx="1851">
                  <c:v>104</c:v>
                </c:pt>
                <c:pt idx="1852">
                  <c:v>105</c:v>
                </c:pt>
                <c:pt idx="1853">
                  <c:v>105</c:v>
                </c:pt>
                <c:pt idx="1854">
                  <c:v>105</c:v>
                </c:pt>
                <c:pt idx="1855">
                  <c:v>105</c:v>
                </c:pt>
                <c:pt idx="1856">
                  <c:v>105</c:v>
                </c:pt>
                <c:pt idx="1857">
                  <c:v>106</c:v>
                </c:pt>
                <c:pt idx="1858">
                  <c:v>106</c:v>
                </c:pt>
                <c:pt idx="1859">
                  <c:v>106</c:v>
                </c:pt>
                <c:pt idx="1860">
                  <c:v>106</c:v>
                </c:pt>
                <c:pt idx="1861">
                  <c:v>107</c:v>
                </c:pt>
                <c:pt idx="1862">
                  <c:v>107</c:v>
                </c:pt>
                <c:pt idx="1863">
                  <c:v>107</c:v>
                </c:pt>
                <c:pt idx="1864">
                  <c:v>107</c:v>
                </c:pt>
                <c:pt idx="1865">
                  <c:v>107</c:v>
                </c:pt>
                <c:pt idx="1866">
                  <c:v>109</c:v>
                </c:pt>
                <c:pt idx="1867">
                  <c:v>109</c:v>
                </c:pt>
                <c:pt idx="1868">
                  <c:v>109</c:v>
                </c:pt>
                <c:pt idx="1869">
                  <c:v>109</c:v>
                </c:pt>
                <c:pt idx="1870">
                  <c:v>110</c:v>
                </c:pt>
                <c:pt idx="1871">
                  <c:v>110</c:v>
                </c:pt>
                <c:pt idx="1872">
                  <c:v>110</c:v>
                </c:pt>
                <c:pt idx="1873">
                  <c:v>112</c:v>
                </c:pt>
                <c:pt idx="1874">
                  <c:v>112</c:v>
                </c:pt>
                <c:pt idx="1875">
                  <c:v>112</c:v>
                </c:pt>
                <c:pt idx="1876">
                  <c:v>112</c:v>
                </c:pt>
                <c:pt idx="1877">
                  <c:v>113</c:v>
                </c:pt>
                <c:pt idx="1878">
                  <c:v>113</c:v>
                </c:pt>
                <c:pt idx="1879">
                  <c:v>114</c:v>
                </c:pt>
                <c:pt idx="1880">
                  <c:v>114</c:v>
                </c:pt>
                <c:pt idx="1881">
                  <c:v>114</c:v>
                </c:pt>
                <c:pt idx="1882">
                  <c:v>115</c:v>
                </c:pt>
                <c:pt idx="1883">
                  <c:v>115</c:v>
                </c:pt>
                <c:pt idx="1884">
                  <c:v>115</c:v>
                </c:pt>
                <c:pt idx="1885">
                  <c:v>116</c:v>
                </c:pt>
                <c:pt idx="1886">
                  <c:v>116</c:v>
                </c:pt>
                <c:pt idx="1887">
                  <c:v>116</c:v>
                </c:pt>
                <c:pt idx="1888">
                  <c:v>117</c:v>
                </c:pt>
                <c:pt idx="1889">
                  <c:v>118</c:v>
                </c:pt>
                <c:pt idx="1890">
                  <c:v>118</c:v>
                </c:pt>
                <c:pt idx="1891">
                  <c:v>118</c:v>
                </c:pt>
                <c:pt idx="1892">
                  <c:v>118</c:v>
                </c:pt>
                <c:pt idx="1893">
                  <c:v>118</c:v>
                </c:pt>
                <c:pt idx="1894">
                  <c:v>119</c:v>
                </c:pt>
                <c:pt idx="1895">
                  <c:v>119</c:v>
                </c:pt>
                <c:pt idx="1896">
                  <c:v>120</c:v>
                </c:pt>
                <c:pt idx="1897">
                  <c:v>120</c:v>
                </c:pt>
                <c:pt idx="1898">
                  <c:v>120</c:v>
                </c:pt>
                <c:pt idx="1899">
                  <c:v>120</c:v>
                </c:pt>
                <c:pt idx="1900">
                  <c:v>121</c:v>
                </c:pt>
                <c:pt idx="1901">
                  <c:v>121</c:v>
                </c:pt>
                <c:pt idx="1902">
                  <c:v>122</c:v>
                </c:pt>
                <c:pt idx="1903">
                  <c:v>122</c:v>
                </c:pt>
                <c:pt idx="1904">
                  <c:v>122</c:v>
                </c:pt>
                <c:pt idx="1905">
                  <c:v>122</c:v>
                </c:pt>
                <c:pt idx="1906">
                  <c:v>123</c:v>
                </c:pt>
                <c:pt idx="1907">
                  <c:v>123</c:v>
                </c:pt>
                <c:pt idx="1908">
                  <c:v>123</c:v>
                </c:pt>
                <c:pt idx="1909">
                  <c:v>124</c:v>
                </c:pt>
                <c:pt idx="1910">
                  <c:v>125</c:v>
                </c:pt>
                <c:pt idx="1911">
                  <c:v>125</c:v>
                </c:pt>
                <c:pt idx="1912">
                  <c:v>126</c:v>
                </c:pt>
                <c:pt idx="1913">
                  <c:v>127</c:v>
                </c:pt>
                <c:pt idx="1914">
                  <c:v>127</c:v>
                </c:pt>
                <c:pt idx="1915">
                  <c:v>129</c:v>
                </c:pt>
                <c:pt idx="1916">
                  <c:v>129</c:v>
                </c:pt>
                <c:pt idx="1917">
                  <c:v>130</c:v>
                </c:pt>
                <c:pt idx="1918">
                  <c:v>131</c:v>
                </c:pt>
                <c:pt idx="1919">
                  <c:v>132</c:v>
                </c:pt>
                <c:pt idx="1920">
                  <c:v>132</c:v>
                </c:pt>
                <c:pt idx="1921">
                  <c:v>132</c:v>
                </c:pt>
                <c:pt idx="1922">
                  <c:v>132</c:v>
                </c:pt>
                <c:pt idx="1923">
                  <c:v>133</c:v>
                </c:pt>
                <c:pt idx="1924">
                  <c:v>137</c:v>
                </c:pt>
                <c:pt idx="1925">
                  <c:v>137</c:v>
                </c:pt>
                <c:pt idx="1926">
                  <c:v>139</c:v>
                </c:pt>
                <c:pt idx="1927">
                  <c:v>140</c:v>
                </c:pt>
                <c:pt idx="1928">
                  <c:v>140</c:v>
                </c:pt>
                <c:pt idx="1929">
                  <c:v>142</c:v>
                </c:pt>
                <c:pt idx="1930">
                  <c:v>142</c:v>
                </c:pt>
                <c:pt idx="1931">
                  <c:v>145</c:v>
                </c:pt>
                <c:pt idx="1932">
                  <c:v>147</c:v>
                </c:pt>
                <c:pt idx="1933">
                  <c:v>150</c:v>
                </c:pt>
                <c:pt idx="1934">
                  <c:v>153</c:v>
                </c:pt>
                <c:pt idx="1935">
                  <c:v>155</c:v>
                </c:pt>
                <c:pt idx="1936">
                  <c:v>165</c:v>
                </c:pt>
                <c:pt idx="1937">
                  <c:v>174</c:v>
                </c:pt>
                <c:pt idx="1938">
                  <c:v>177</c:v>
                </c:pt>
                <c:pt idx="1939">
                  <c:v>212</c:v>
                </c:pt>
                <c:pt idx="1940">
                  <c:v>225</c:v>
                </c:pt>
                <c:pt idx="1941">
                  <c:v>300</c:v>
                </c:pt>
                <c:pt idx="1942">
                  <c:v>42</c:v>
                </c:pt>
                <c:pt idx="1943">
                  <c:v>74</c:v>
                </c:pt>
                <c:pt idx="1944">
                  <c:v>79</c:v>
                </c:pt>
                <c:pt idx="1945">
                  <c:v>80</c:v>
                </c:pt>
                <c:pt idx="1946">
                  <c:v>82</c:v>
                </c:pt>
                <c:pt idx="1947">
                  <c:v>82</c:v>
                </c:pt>
                <c:pt idx="1948">
                  <c:v>83</c:v>
                </c:pt>
                <c:pt idx="1949">
                  <c:v>84</c:v>
                </c:pt>
                <c:pt idx="1950">
                  <c:v>84</c:v>
                </c:pt>
                <c:pt idx="1951">
                  <c:v>85</c:v>
                </c:pt>
                <c:pt idx="1952">
                  <c:v>86</c:v>
                </c:pt>
                <c:pt idx="1953">
                  <c:v>86</c:v>
                </c:pt>
                <c:pt idx="1954">
                  <c:v>87</c:v>
                </c:pt>
                <c:pt idx="1955">
                  <c:v>88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91</c:v>
                </c:pt>
                <c:pt idx="1960">
                  <c:v>91</c:v>
                </c:pt>
                <c:pt idx="1961">
                  <c:v>91</c:v>
                </c:pt>
                <c:pt idx="1962">
                  <c:v>91</c:v>
                </c:pt>
                <c:pt idx="1963">
                  <c:v>92</c:v>
                </c:pt>
                <c:pt idx="1964">
                  <c:v>92</c:v>
                </c:pt>
                <c:pt idx="1965">
                  <c:v>93</c:v>
                </c:pt>
                <c:pt idx="1966">
                  <c:v>93</c:v>
                </c:pt>
                <c:pt idx="1967">
                  <c:v>93</c:v>
                </c:pt>
                <c:pt idx="1968">
                  <c:v>94</c:v>
                </c:pt>
                <c:pt idx="1969">
                  <c:v>94</c:v>
                </c:pt>
                <c:pt idx="1970">
                  <c:v>94</c:v>
                </c:pt>
                <c:pt idx="1971">
                  <c:v>94</c:v>
                </c:pt>
                <c:pt idx="1972">
                  <c:v>94</c:v>
                </c:pt>
                <c:pt idx="1973">
                  <c:v>95</c:v>
                </c:pt>
                <c:pt idx="1974">
                  <c:v>95</c:v>
                </c:pt>
                <c:pt idx="1975">
                  <c:v>96</c:v>
                </c:pt>
                <c:pt idx="1976">
                  <c:v>96</c:v>
                </c:pt>
                <c:pt idx="1977">
                  <c:v>96</c:v>
                </c:pt>
                <c:pt idx="1978">
                  <c:v>96</c:v>
                </c:pt>
                <c:pt idx="1979">
                  <c:v>97</c:v>
                </c:pt>
                <c:pt idx="1980">
                  <c:v>97</c:v>
                </c:pt>
                <c:pt idx="1981">
                  <c:v>97</c:v>
                </c:pt>
                <c:pt idx="1982">
                  <c:v>97</c:v>
                </c:pt>
                <c:pt idx="1983">
                  <c:v>97</c:v>
                </c:pt>
                <c:pt idx="1984">
                  <c:v>98</c:v>
                </c:pt>
                <c:pt idx="1985">
                  <c:v>98</c:v>
                </c:pt>
                <c:pt idx="1986">
                  <c:v>98</c:v>
                </c:pt>
                <c:pt idx="1987">
                  <c:v>98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101</c:v>
                </c:pt>
                <c:pt idx="2000">
                  <c:v>101</c:v>
                </c:pt>
                <c:pt idx="2001">
                  <c:v>101</c:v>
                </c:pt>
                <c:pt idx="2002">
                  <c:v>101</c:v>
                </c:pt>
                <c:pt idx="2003">
                  <c:v>101</c:v>
                </c:pt>
                <c:pt idx="2004">
                  <c:v>101</c:v>
                </c:pt>
                <c:pt idx="2005">
                  <c:v>101</c:v>
                </c:pt>
                <c:pt idx="2006">
                  <c:v>102</c:v>
                </c:pt>
                <c:pt idx="2007">
                  <c:v>102</c:v>
                </c:pt>
                <c:pt idx="2008">
                  <c:v>102</c:v>
                </c:pt>
                <c:pt idx="2009">
                  <c:v>103</c:v>
                </c:pt>
                <c:pt idx="2010">
                  <c:v>103</c:v>
                </c:pt>
                <c:pt idx="2011">
                  <c:v>104</c:v>
                </c:pt>
                <c:pt idx="2012">
                  <c:v>104</c:v>
                </c:pt>
                <c:pt idx="2013">
                  <c:v>104</c:v>
                </c:pt>
                <c:pt idx="2014">
                  <c:v>104</c:v>
                </c:pt>
                <c:pt idx="2015">
                  <c:v>104</c:v>
                </c:pt>
                <c:pt idx="2016">
                  <c:v>104</c:v>
                </c:pt>
                <c:pt idx="2017">
                  <c:v>105</c:v>
                </c:pt>
                <c:pt idx="2018">
                  <c:v>105</c:v>
                </c:pt>
                <c:pt idx="2019">
                  <c:v>105</c:v>
                </c:pt>
                <c:pt idx="2020">
                  <c:v>105</c:v>
                </c:pt>
                <c:pt idx="2021">
                  <c:v>106</c:v>
                </c:pt>
                <c:pt idx="2022">
                  <c:v>107</c:v>
                </c:pt>
                <c:pt idx="2023">
                  <c:v>107</c:v>
                </c:pt>
                <c:pt idx="2024">
                  <c:v>107</c:v>
                </c:pt>
                <c:pt idx="2025">
                  <c:v>107</c:v>
                </c:pt>
                <c:pt idx="2026">
                  <c:v>107</c:v>
                </c:pt>
                <c:pt idx="2027">
                  <c:v>108</c:v>
                </c:pt>
                <c:pt idx="2028">
                  <c:v>108</c:v>
                </c:pt>
                <c:pt idx="2029">
                  <c:v>108</c:v>
                </c:pt>
                <c:pt idx="2030">
                  <c:v>108</c:v>
                </c:pt>
                <c:pt idx="2031">
                  <c:v>108</c:v>
                </c:pt>
                <c:pt idx="2032">
                  <c:v>108</c:v>
                </c:pt>
                <c:pt idx="2033">
                  <c:v>108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110</c:v>
                </c:pt>
                <c:pt idx="2038">
                  <c:v>110</c:v>
                </c:pt>
                <c:pt idx="2039">
                  <c:v>110</c:v>
                </c:pt>
                <c:pt idx="2040">
                  <c:v>111</c:v>
                </c:pt>
                <c:pt idx="2041">
                  <c:v>112</c:v>
                </c:pt>
                <c:pt idx="2042">
                  <c:v>112</c:v>
                </c:pt>
                <c:pt idx="2043">
                  <c:v>112</c:v>
                </c:pt>
                <c:pt idx="2044">
                  <c:v>113</c:v>
                </c:pt>
                <c:pt idx="2045">
                  <c:v>113</c:v>
                </c:pt>
                <c:pt idx="2046">
                  <c:v>114</c:v>
                </c:pt>
                <c:pt idx="2047">
                  <c:v>114</c:v>
                </c:pt>
                <c:pt idx="2048">
                  <c:v>114</c:v>
                </c:pt>
                <c:pt idx="2049">
                  <c:v>115</c:v>
                </c:pt>
                <c:pt idx="2050">
                  <c:v>115</c:v>
                </c:pt>
                <c:pt idx="2051">
                  <c:v>115</c:v>
                </c:pt>
                <c:pt idx="2052">
                  <c:v>115</c:v>
                </c:pt>
                <c:pt idx="2053">
                  <c:v>115</c:v>
                </c:pt>
                <c:pt idx="2054">
                  <c:v>116</c:v>
                </c:pt>
                <c:pt idx="2055">
                  <c:v>116</c:v>
                </c:pt>
                <c:pt idx="2056">
                  <c:v>116</c:v>
                </c:pt>
                <c:pt idx="2057">
                  <c:v>117</c:v>
                </c:pt>
                <c:pt idx="2058">
                  <c:v>117</c:v>
                </c:pt>
                <c:pt idx="2059">
                  <c:v>118</c:v>
                </c:pt>
                <c:pt idx="2060">
                  <c:v>118</c:v>
                </c:pt>
                <c:pt idx="2061">
                  <c:v>118</c:v>
                </c:pt>
                <c:pt idx="2062">
                  <c:v>119</c:v>
                </c:pt>
                <c:pt idx="2063">
                  <c:v>119</c:v>
                </c:pt>
                <c:pt idx="2064">
                  <c:v>119</c:v>
                </c:pt>
                <c:pt idx="2065">
                  <c:v>119</c:v>
                </c:pt>
                <c:pt idx="2066">
                  <c:v>120</c:v>
                </c:pt>
                <c:pt idx="2067">
                  <c:v>122</c:v>
                </c:pt>
                <c:pt idx="2068">
                  <c:v>122</c:v>
                </c:pt>
                <c:pt idx="2069">
                  <c:v>122</c:v>
                </c:pt>
                <c:pt idx="2070">
                  <c:v>122</c:v>
                </c:pt>
                <c:pt idx="2071">
                  <c:v>123</c:v>
                </c:pt>
                <c:pt idx="2072">
                  <c:v>123</c:v>
                </c:pt>
                <c:pt idx="2073">
                  <c:v>125</c:v>
                </c:pt>
                <c:pt idx="2074">
                  <c:v>125</c:v>
                </c:pt>
                <c:pt idx="2075">
                  <c:v>126</c:v>
                </c:pt>
                <c:pt idx="2076">
                  <c:v>126</c:v>
                </c:pt>
                <c:pt idx="2077">
                  <c:v>127</c:v>
                </c:pt>
                <c:pt idx="2078">
                  <c:v>127</c:v>
                </c:pt>
                <c:pt idx="2079">
                  <c:v>127</c:v>
                </c:pt>
                <c:pt idx="2080">
                  <c:v>129</c:v>
                </c:pt>
                <c:pt idx="2081">
                  <c:v>129</c:v>
                </c:pt>
                <c:pt idx="2082">
                  <c:v>129</c:v>
                </c:pt>
                <c:pt idx="2083">
                  <c:v>129</c:v>
                </c:pt>
                <c:pt idx="2084">
                  <c:v>129</c:v>
                </c:pt>
                <c:pt idx="2085">
                  <c:v>130</c:v>
                </c:pt>
                <c:pt idx="2086">
                  <c:v>130</c:v>
                </c:pt>
                <c:pt idx="2087">
                  <c:v>131</c:v>
                </c:pt>
                <c:pt idx="2088">
                  <c:v>132</c:v>
                </c:pt>
                <c:pt idx="2089">
                  <c:v>135</c:v>
                </c:pt>
                <c:pt idx="2090">
                  <c:v>135</c:v>
                </c:pt>
                <c:pt idx="2091">
                  <c:v>136</c:v>
                </c:pt>
                <c:pt idx="2092">
                  <c:v>137</c:v>
                </c:pt>
                <c:pt idx="2093">
                  <c:v>140</c:v>
                </c:pt>
                <c:pt idx="2094">
                  <c:v>141</c:v>
                </c:pt>
                <c:pt idx="2095">
                  <c:v>141</c:v>
                </c:pt>
                <c:pt idx="2096">
                  <c:v>144</c:v>
                </c:pt>
                <c:pt idx="2097">
                  <c:v>150</c:v>
                </c:pt>
                <c:pt idx="2098">
                  <c:v>170</c:v>
                </c:pt>
                <c:pt idx="2099">
                  <c:v>186</c:v>
                </c:pt>
                <c:pt idx="2100">
                  <c:v>68</c:v>
                </c:pt>
                <c:pt idx="2101">
                  <c:v>76</c:v>
                </c:pt>
                <c:pt idx="2102">
                  <c:v>81</c:v>
                </c:pt>
                <c:pt idx="2103">
                  <c:v>82</c:v>
                </c:pt>
                <c:pt idx="2104">
                  <c:v>83</c:v>
                </c:pt>
                <c:pt idx="2105">
                  <c:v>85</c:v>
                </c:pt>
                <c:pt idx="2106">
                  <c:v>86</c:v>
                </c:pt>
                <c:pt idx="2107">
                  <c:v>88</c:v>
                </c:pt>
                <c:pt idx="2108">
                  <c:v>89</c:v>
                </c:pt>
                <c:pt idx="2109">
                  <c:v>90</c:v>
                </c:pt>
                <c:pt idx="2110">
                  <c:v>90</c:v>
                </c:pt>
                <c:pt idx="2111">
                  <c:v>90</c:v>
                </c:pt>
                <c:pt idx="2112">
                  <c:v>90</c:v>
                </c:pt>
                <c:pt idx="2113">
                  <c:v>91</c:v>
                </c:pt>
                <c:pt idx="2114">
                  <c:v>91</c:v>
                </c:pt>
                <c:pt idx="2115">
                  <c:v>91</c:v>
                </c:pt>
                <c:pt idx="2116">
                  <c:v>92</c:v>
                </c:pt>
                <c:pt idx="2117">
                  <c:v>92</c:v>
                </c:pt>
                <c:pt idx="2118">
                  <c:v>93</c:v>
                </c:pt>
                <c:pt idx="2119">
                  <c:v>93</c:v>
                </c:pt>
                <c:pt idx="2120">
                  <c:v>93</c:v>
                </c:pt>
                <c:pt idx="2121">
                  <c:v>94</c:v>
                </c:pt>
                <c:pt idx="2122">
                  <c:v>94</c:v>
                </c:pt>
                <c:pt idx="2123">
                  <c:v>94</c:v>
                </c:pt>
                <c:pt idx="2124">
                  <c:v>95</c:v>
                </c:pt>
                <c:pt idx="2125">
                  <c:v>95</c:v>
                </c:pt>
                <c:pt idx="2126">
                  <c:v>95</c:v>
                </c:pt>
                <c:pt idx="2127">
                  <c:v>95</c:v>
                </c:pt>
                <c:pt idx="2128">
                  <c:v>96</c:v>
                </c:pt>
                <c:pt idx="2129">
                  <c:v>96</c:v>
                </c:pt>
                <c:pt idx="2130">
                  <c:v>97</c:v>
                </c:pt>
                <c:pt idx="2131">
                  <c:v>97</c:v>
                </c:pt>
                <c:pt idx="2132">
                  <c:v>97</c:v>
                </c:pt>
                <c:pt idx="2133">
                  <c:v>97</c:v>
                </c:pt>
                <c:pt idx="2134">
                  <c:v>98</c:v>
                </c:pt>
                <c:pt idx="2135">
                  <c:v>98</c:v>
                </c:pt>
                <c:pt idx="2136">
                  <c:v>99</c:v>
                </c:pt>
                <c:pt idx="2137">
                  <c:v>99</c:v>
                </c:pt>
                <c:pt idx="2138">
                  <c:v>99</c:v>
                </c:pt>
                <c:pt idx="2139">
                  <c:v>99</c:v>
                </c:pt>
                <c:pt idx="2140">
                  <c:v>99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101</c:v>
                </c:pt>
                <c:pt idx="2148">
                  <c:v>101</c:v>
                </c:pt>
                <c:pt idx="2149">
                  <c:v>101</c:v>
                </c:pt>
                <c:pt idx="2150">
                  <c:v>101</c:v>
                </c:pt>
                <c:pt idx="2151">
                  <c:v>101</c:v>
                </c:pt>
                <c:pt idx="2152">
                  <c:v>101</c:v>
                </c:pt>
                <c:pt idx="2153">
                  <c:v>101</c:v>
                </c:pt>
                <c:pt idx="2154">
                  <c:v>102</c:v>
                </c:pt>
                <c:pt idx="2155">
                  <c:v>102</c:v>
                </c:pt>
                <c:pt idx="2156">
                  <c:v>102</c:v>
                </c:pt>
                <c:pt idx="2157">
                  <c:v>102</c:v>
                </c:pt>
                <c:pt idx="2158">
                  <c:v>102</c:v>
                </c:pt>
                <c:pt idx="2159">
                  <c:v>102</c:v>
                </c:pt>
                <c:pt idx="2160">
                  <c:v>103</c:v>
                </c:pt>
                <c:pt idx="2161">
                  <c:v>103</c:v>
                </c:pt>
                <c:pt idx="2162">
                  <c:v>103</c:v>
                </c:pt>
                <c:pt idx="2163">
                  <c:v>103</c:v>
                </c:pt>
                <c:pt idx="2164">
                  <c:v>103</c:v>
                </c:pt>
                <c:pt idx="2165">
                  <c:v>104</c:v>
                </c:pt>
                <c:pt idx="2166">
                  <c:v>104</c:v>
                </c:pt>
                <c:pt idx="2167">
                  <c:v>104</c:v>
                </c:pt>
                <c:pt idx="2168">
                  <c:v>105</c:v>
                </c:pt>
                <c:pt idx="2169">
                  <c:v>105</c:v>
                </c:pt>
                <c:pt idx="2170">
                  <c:v>105</c:v>
                </c:pt>
                <c:pt idx="2171">
                  <c:v>105</c:v>
                </c:pt>
                <c:pt idx="2172">
                  <c:v>105</c:v>
                </c:pt>
                <c:pt idx="2173">
                  <c:v>106</c:v>
                </c:pt>
                <c:pt idx="2174">
                  <c:v>106</c:v>
                </c:pt>
                <c:pt idx="2175">
                  <c:v>106</c:v>
                </c:pt>
                <c:pt idx="2176">
                  <c:v>106</c:v>
                </c:pt>
                <c:pt idx="2177">
                  <c:v>106</c:v>
                </c:pt>
                <c:pt idx="2178">
                  <c:v>106</c:v>
                </c:pt>
                <c:pt idx="2179">
                  <c:v>106</c:v>
                </c:pt>
                <c:pt idx="2180">
                  <c:v>106</c:v>
                </c:pt>
                <c:pt idx="2181">
                  <c:v>107</c:v>
                </c:pt>
                <c:pt idx="2182">
                  <c:v>107</c:v>
                </c:pt>
                <c:pt idx="2183">
                  <c:v>107</c:v>
                </c:pt>
                <c:pt idx="2184">
                  <c:v>107</c:v>
                </c:pt>
                <c:pt idx="2185">
                  <c:v>107</c:v>
                </c:pt>
                <c:pt idx="2186">
                  <c:v>107</c:v>
                </c:pt>
                <c:pt idx="2187">
                  <c:v>107</c:v>
                </c:pt>
                <c:pt idx="2188">
                  <c:v>107</c:v>
                </c:pt>
                <c:pt idx="2189">
                  <c:v>108</c:v>
                </c:pt>
                <c:pt idx="2190">
                  <c:v>108</c:v>
                </c:pt>
                <c:pt idx="2191">
                  <c:v>108</c:v>
                </c:pt>
                <c:pt idx="2192">
                  <c:v>108</c:v>
                </c:pt>
                <c:pt idx="2193">
                  <c:v>109</c:v>
                </c:pt>
                <c:pt idx="2194">
                  <c:v>109</c:v>
                </c:pt>
                <c:pt idx="2195">
                  <c:v>109</c:v>
                </c:pt>
                <c:pt idx="2196">
                  <c:v>110</c:v>
                </c:pt>
                <c:pt idx="2197">
                  <c:v>110</c:v>
                </c:pt>
                <c:pt idx="2198">
                  <c:v>111</c:v>
                </c:pt>
                <c:pt idx="2199">
                  <c:v>111</c:v>
                </c:pt>
                <c:pt idx="2200">
                  <c:v>112</c:v>
                </c:pt>
                <c:pt idx="2201">
                  <c:v>112</c:v>
                </c:pt>
                <c:pt idx="2202">
                  <c:v>112</c:v>
                </c:pt>
                <c:pt idx="2203">
                  <c:v>112</c:v>
                </c:pt>
                <c:pt idx="2204">
                  <c:v>113</c:v>
                </c:pt>
                <c:pt idx="2205">
                  <c:v>113</c:v>
                </c:pt>
                <c:pt idx="2206">
                  <c:v>113</c:v>
                </c:pt>
                <c:pt idx="2207">
                  <c:v>115</c:v>
                </c:pt>
                <c:pt idx="2208">
                  <c:v>116</c:v>
                </c:pt>
                <c:pt idx="2209">
                  <c:v>116</c:v>
                </c:pt>
                <c:pt idx="2210">
                  <c:v>117</c:v>
                </c:pt>
                <c:pt idx="2211">
                  <c:v>117</c:v>
                </c:pt>
                <c:pt idx="2212">
                  <c:v>118</c:v>
                </c:pt>
                <c:pt idx="2213">
                  <c:v>118</c:v>
                </c:pt>
                <c:pt idx="2214">
                  <c:v>118</c:v>
                </c:pt>
                <c:pt idx="2215">
                  <c:v>119</c:v>
                </c:pt>
                <c:pt idx="2216">
                  <c:v>119</c:v>
                </c:pt>
                <c:pt idx="2217">
                  <c:v>121</c:v>
                </c:pt>
                <c:pt idx="2218">
                  <c:v>123</c:v>
                </c:pt>
                <c:pt idx="2219">
                  <c:v>123</c:v>
                </c:pt>
                <c:pt idx="2220">
                  <c:v>123</c:v>
                </c:pt>
                <c:pt idx="2221">
                  <c:v>123</c:v>
                </c:pt>
                <c:pt idx="2222">
                  <c:v>124</c:v>
                </c:pt>
                <c:pt idx="2223">
                  <c:v>124</c:v>
                </c:pt>
                <c:pt idx="2224">
                  <c:v>124</c:v>
                </c:pt>
                <c:pt idx="2225">
                  <c:v>124</c:v>
                </c:pt>
                <c:pt idx="2226">
                  <c:v>124</c:v>
                </c:pt>
                <c:pt idx="2227">
                  <c:v>125</c:v>
                </c:pt>
                <c:pt idx="2228">
                  <c:v>125</c:v>
                </c:pt>
                <c:pt idx="2229">
                  <c:v>127</c:v>
                </c:pt>
                <c:pt idx="2230">
                  <c:v>127</c:v>
                </c:pt>
                <c:pt idx="2231">
                  <c:v>128</c:v>
                </c:pt>
                <c:pt idx="2232">
                  <c:v>128</c:v>
                </c:pt>
                <c:pt idx="2233">
                  <c:v>128</c:v>
                </c:pt>
                <c:pt idx="2234">
                  <c:v>129</c:v>
                </c:pt>
                <c:pt idx="2235">
                  <c:v>129</c:v>
                </c:pt>
                <c:pt idx="2236">
                  <c:v>130</c:v>
                </c:pt>
                <c:pt idx="2237">
                  <c:v>130</c:v>
                </c:pt>
                <c:pt idx="2238">
                  <c:v>130</c:v>
                </c:pt>
                <c:pt idx="2239">
                  <c:v>130</c:v>
                </c:pt>
                <c:pt idx="2240">
                  <c:v>130</c:v>
                </c:pt>
                <c:pt idx="2241">
                  <c:v>131</c:v>
                </c:pt>
                <c:pt idx="2242">
                  <c:v>132</c:v>
                </c:pt>
                <c:pt idx="2243">
                  <c:v>132</c:v>
                </c:pt>
                <c:pt idx="2244">
                  <c:v>132</c:v>
                </c:pt>
                <c:pt idx="2245">
                  <c:v>133</c:v>
                </c:pt>
                <c:pt idx="2246">
                  <c:v>134</c:v>
                </c:pt>
                <c:pt idx="2247">
                  <c:v>137</c:v>
                </c:pt>
                <c:pt idx="2248">
                  <c:v>139</c:v>
                </c:pt>
                <c:pt idx="2249">
                  <c:v>143</c:v>
                </c:pt>
                <c:pt idx="2250">
                  <c:v>145</c:v>
                </c:pt>
                <c:pt idx="2251">
                  <c:v>153</c:v>
                </c:pt>
                <c:pt idx="2252">
                  <c:v>158</c:v>
                </c:pt>
                <c:pt idx="2253">
                  <c:v>74</c:v>
                </c:pt>
                <c:pt idx="2254">
                  <c:v>77</c:v>
                </c:pt>
                <c:pt idx="2255">
                  <c:v>78</c:v>
                </c:pt>
                <c:pt idx="2256">
                  <c:v>80</c:v>
                </c:pt>
                <c:pt idx="2257">
                  <c:v>80</c:v>
                </c:pt>
                <c:pt idx="2258">
                  <c:v>81</c:v>
                </c:pt>
                <c:pt idx="2259">
                  <c:v>82</c:v>
                </c:pt>
                <c:pt idx="2260">
                  <c:v>84</c:v>
                </c:pt>
                <c:pt idx="2261">
                  <c:v>84</c:v>
                </c:pt>
                <c:pt idx="2262">
                  <c:v>85</c:v>
                </c:pt>
                <c:pt idx="2263">
                  <c:v>85</c:v>
                </c:pt>
                <c:pt idx="2264">
                  <c:v>86</c:v>
                </c:pt>
                <c:pt idx="2265">
                  <c:v>86</c:v>
                </c:pt>
                <c:pt idx="2266">
                  <c:v>87</c:v>
                </c:pt>
                <c:pt idx="2267">
                  <c:v>87</c:v>
                </c:pt>
                <c:pt idx="2268">
                  <c:v>88</c:v>
                </c:pt>
                <c:pt idx="2269">
                  <c:v>88</c:v>
                </c:pt>
                <c:pt idx="2270">
                  <c:v>89</c:v>
                </c:pt>
                <c:pt idx="2271">
                  <c:v>89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91</c:v>
                </c:pt>
                <c:pt idx="2277">
                  <c:v>91</c:v>
                </c:pt>
                <c:pt idx="2278">
                  <c:v>91</c:v>
                </c:pt>
                <c:pt idx="2279">
                  <c:v>92</c:v>
                </c:pt>
                <c:pt idx="2280">
                  <c:v>92</c:v>
                </c:pt>
                <c:pt idx="2281">
                  <c:v>93</c:v>
                </c:pt>
                <c:pt idx="2282">
                  <c:v>93</c:v>
                </c:pt>
                <c:pt idx="2283">
                  <c:v>93</c:v>
                </c:pt>
                <c:pt idx="2284">
                  <c:v>93</c:v>
                </c:pt>
                <c:pt idx="2285">
                  <c:v>94</c:v>
                </c:pt>
                <c:pt idx="2286">
                  <c:v>94</c:v>
                </c:pt>
                <c:pt idx="2287">
                  <c:v>94</c:v>
                </c:pt>
                <c:pt idx="2288">
                  <c:v>94</c:v>
                </c:pt>
                <c:pt idx="2289">
                  <c:v>95</c:v>
                </c:pt>
                <c:pt idx="2290">
                  <c:v>95</c:v>
                </c:pt>
                <c:pt idx="2291">
                  <c:v>96</c:v>
                </c:pt>
                <c:pt idx="2292">
                  <c:v>96</c:v>
                </c:pt>
                <c:pt idx="2293">
                  <c:v>97</c:v>
                </c:pt>
                <c:pt idx="2294">
                  <c:v>97</c:v>
                </c:pt>
                <c:pt idx="2295">
                  <c:v>97</c:v>
                </c:pt>
                <c:pt idx="2296">
                  <c:v>97</c:v>
                </c:pt>
                <c:pt idx="2297">
                  <c:v>97</c:v>
                </c:pt>
                <c:pt idx="2298">
                  <c:v>97</c:v>
                </c:pt>
                <c:pt idx="2299">
                  <c:v>98</c:v>
                </c:pt>
                <c:pt idx="2300">
                  <c:v>98</c:v>
                </c:pt>
                <c:pt idx="2301">
                  <c:v>98</c:v>
                </c:pt>
                <c:pt idx="2302">
                  <c:v>98</c:v>
                </c:pt>
                <c:pt idx="2303">
                  <c:v>98</c:v>
                </c:pt>
                <c:pt idx="2304">
                  <c:v>98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101</c:v>
                </c:pt>
                <c:pt idx="2312">
                  <c:v>101</c:v>
                </c:pt>
                <c:pt idx="2313">
                  <c:v>102</c:v>
                </c:pt>
                <c:pt idx="2314">
                  <c:v>102</c:v>
                </c:pt>
                <c:pt idx="2315">
                  <c:v>103</c:v>
                </c:pt>
                <c:pt idx="2316">
                  <c:v>103</c:v>
                </c:pt>
                <c:pt idx="2317">
                  <c:v>103</c:v>
                </c:pt>
                <c:pt idx="2318">
                  <c:v>103</c:v>
                </c:pt>
                <c:pt idx="2319">
                  <c:v>103</c:v>
                </c:pt>
                <c:pt idx="2320">
                  <c:v>103</c:v>
                </c:pt>
                <c:pt idx="2321">
                  <c:v>104</c:v>
                </c:pt>
                <c:pt idx="2322">
                  <c:v>104</c:v>
                </c:pt>
                <c:pt idx="2323">
                  <c:v>104</c:v>
                </c:pt>
                <c:pt idx="2324">
                  <c:v>104</c:v>
                </c:pt>
                <c:pt idx="2325">
                  <c:v>104</c:v>
                </c:pt>
                <c:pt idx="2326">
                  <c:v>105</c:v>
                </c:pt>
                <c:pt idx="2327">
                  <c:v>105</c:v>
                </c:pt>
                <c:pt idx="2328">
                  <c:v>105</c:v>
                </c:pt>
                <c:pt idx="2329">
                  <c:v>106</c:v>
                </c:pt>
                <c:pt idx="2330">
                  <c:v>106</c:v>
                </c:pt>
                <c:pt idx="2331">
                  <c:v>106</c:v>
                </c:pt>
                <c:pt idx="2332">
                  <c:v>106</c:v>
                </c:pt>
                <c:pt idx="2333">
                  <c:v>106</c:v>
                </c:pt>
                <c:pt idx="2334">
                  <c:v>106</c:v>
                </c:pt>
                <c:pt idx="2335">
                  <c:v>106</c:v>
                </c:pt>
                <c:pt idx="2336">
                  <c:v>107</c:v>
                </c:pt>
                <c:pt idx="2337">
                  <c:v>107</c:v>
                </c:pt>
                <c:pt idx="2338">
                  <c:v>107</c:v>
                </c:pt>
                <c:pt idx="2339">
                  <c:v>108</c:v>
                </c:pt>
                <c:pt idx="2340">
                  <c:v>108</c:v>
                </c:pt>
                <c:pt idx="2341">
                  <c:v>108</c:v>
                </c:pt>
                <c:pt idx="2342">
                  <c:v>108</c:v>
                </c:pt>
                <c:pt idx="2343">
                  <c:v>108</c:v>
                </c:pt>
                <c:pt idx="2344">
                  <c:v>109</c:v>
                </c:pt>
                <c:pt idx="2345">
                  <c:v>109</c:v>
                </c:pt>
                <c:pt idx="2346">
                  <c:v>110</c:v>
                </c:pt>
                <c:pt idx="2347">
                  <c:v>110</c:v>
                </c:pt>
                <c:pt idx="2348">
                  <c:v>110</c:v>
                </c:pt>
                <c:pt idx="2349">
                  <c:v>111</c:v>
                </c:pt>
                <c:pt idx="2350">
                  <c:v>111</c:v>
                </c:pt>
                <c:pt idx="2351">
                  <c:v>112</c:v>
                </c:pt>
                <c:pt idx="2352">
                  <c:v>112</c:v>
                </c:pt>
                <c:pt idx="2353">
                  <c:v>113</c:v>
                </c:pt>
                <c:pt idx="2354">
                  <c:v>113</c:v>
                </c:pt>
                <c:pt idx="2355">
                  <c:v>113</c:v>
                </c:pt>
                <c:pt idx="2356">
                  <c:v>113</c:v>
                </c:pt>
                <c:pt idx="2357">
                  <c:v>113</c:v>
                </c:pt>
                <c:pt idx="2358">
                  <c:v>114</c:v>
                </c:pt>
                <c:pt idx="2359">
                  <c:v>114</c:v>
                </c:pt>
                <c:pt idx="2360">
                  <c:v>115</c:v>
                </c:pt>
                <c:pt idx="2361">
                  <c:v>115</c:v>
                </c:pt>
                <c:pt idx="2362">
                  <c:v>115</c:v>
                </c:pt>
                <c:pt idx="2363">
                  <c:v>116</c:v>
                </c:pt>
                <c:pt idx="2364">
                  <c:v>116</c:v>
                </c:pt>
                <c:pt idx="2365">
                  <c:v>116</c:v>
                </c:pt>
                <c:pt idx="2366">
                  <c:v>116</c:v>
                </c:pt>
                <c:pt idx="2367">
                  <c:v>116</c:v>
                </c:pt>
                <c:pt idx="2368">
                  <c:v>117</c:v>
                </c:pt>
                <c:pt idx="2369">
                  <c:v>117</c:v>
                </c:pt>
                <c:pt idx="2370">
                  <c:v>119</c:v>
                </c:pt>
                <c:pt idx="2371">
                  <c:v>119</c:v>
                </c:pt>
                <c:pt idx="2372">
                  <c:v>119</c:v>
                </c:pt>
                <c:pt idx="2373">
                  <c:v>119</c:v>
                </c:pt>
                <c:pt idx="2374">
                  <c:v>123</c:v>
                </c:pt>
                <c:pt idx="2375">
                  <c:v>124</c:v>
                </c:pt>
                <c:pt idx="2376">
                  <c:v>125</c:v>
                </c:pt>
                <c:pt idx="2377">
                  <c:v>125</c:v>
                </c:pt>
                <c:pt idx="2378">
                  <c:v>126</c:v>
                </c:pt>
                <c:pt idx="2379">
                  <c:v>128</c:v>
                </c:pt>
                <c:pt idx="2380">
                  <c:v>129</c:v>
                </c:pt>
                <c:pt idx="2381">
                  <c:v>130</c:v>
                </c:pt>
                <c:pt idx="2382">
                  <c:v>131</c:v>
                </c:pt>
                <c:pt idx="2383">
                  <c:v>132</c:v>
                </c:pt>
                <c:pt idx="2384">
                  <c:v>135</c:v>
                </c:pt>
                <c:pt idx="2385">
                  <c:v>135</c:v>
                </c:pt>
                <c:pt idx="2386">
                  <c:v>136</c:v>
                </c:pt>
                <c:pt idx="2387">
                  <c:v>138</c:v>
                </c:pt>
                <c:pt idx="2388">
                  <c:v>143</c:v>
                </c:pt>
                <c:pt idx="2389">
                  <c:v>154</c:v>
                </c:pt>
                <c:pt idx="2390">
                  <c:v>280</c:v>
                </c:pt>
                <c:pt idx="2391">
                  <c:v>80</c:v>
                </c:pt>
                <c:pt idx="2392">
                  <c:v>81</c:v>
                </c:pt>
                <c:pt idx="2393">
                  <c:v>81</c:v>
                </c:pt>
                <c:pt idx="2394">
                  <c:v>82</c:v>
                </c:pt>
                <c:pt idx="2395">
                  <c:v>83</c:v>
                </c:pt>
                <c:pt idx="2396">
                  <c:v>84</c:v>
                </c:pt>
                <c:pt idx="2397">
                  <c:v>85</c:v>
                </c:pt>
                <c:pt idx="2398">
                  <c:v>85</c:v>
                </c:pt>
                <c:pt idx="2399">
                  <c:v>86</c:v>
                </c:pt>
                <c:pt idx="2400">
                  <c:v>86</c:v>
                </c:pt>
                <c:pt idx="2401">
                  <c:v>86</c:v>
                </c:pt>
                <c:pt idx="2402">
                  <c:v>87</c:v>
                </c:pt>
                <c:pt idx="2403">
                  <c:v>87</c:v>
                </c:pt>
                <c:pt idx="2404">
                  <c:v>87</c:v>
                </c:pt>
                <c:pt idx="2405">
                  <c:v>88</c:v>
                </c:pt>
                <c:pt idx="2406">
                  <c:v>89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91</c:v>
                </c:pt>
                <c:pt idx="2411">
                  <c:v>91</c:v>
                </c:pt>
                <c:pt idx="2412">
                  <c:v>91</c:v>
                </c:pt>
                <c:pt idx="2413">
                  <c:v>92</c:v>
                </c:pt>
                <c:pt idx="2414">
                  <c:v>92</c:v>
                </c:pt>
                <c:pt idx="2415">
                  <c:v>92</c:v>
                </c:pt>
                <c:pt idx="2416">
                  <c:v>92</c:v>
                </c:pt>
                <c:pt idx="2417">
                  <c:v>92</c:v>
                </c:pt>
                <c:pt idx="2418">
                  <c:v>93</c:v>
                </c:pt>
                <c:pt idx="2419">
                  <c:v>93</c:v>
                </c:pt>
                <c:pt idx="2420">
                  <c:v>94</c:v>
                </c:pt>
                <c:pt idx="2421">
                  <c:v>94</c:v>
                </c:pt>
                <c:pt idx="2422">
                  <c:v>94</c:v>
                </c:pt>
                <c:pt idx="2423">
                  <c:v>94</c:v>
                </c:pt>
                <c:pt idx="2424">
                  <c:v>94</c:v>
                </c:pt>
                <c:pt idx="2425">
                  <c:v>95</c:v>
                </c:pt>
                <c:pt idx="2426">
                  <c:v>95</c:v>
                </c:pt>
                <c:pt idx="2427">
                  <c:v>95</c:v>
                </c:pt>
                <c:pt idx="2428">
                  <c:v>95</c:v>
                </c:pt>
                <c:pt idx="2429">
                  <c:v>95</c:v>
                </c:pt>
                <c:pt idx="2430">
                  <c:v>96</c:v>
                </c:pt>
                <c:pt idx="2431">
                  <c:v>96</c:v>
                </c:pt>
                <c:pt idx="2432">
                  <c:v>96</c:v>
                </c:pt>
                <c:pt idx="2433">
                  <c:v>97</c:v>
                </c:pt>
                <c:pt idx="2434">
                  <c:v>97</c:v>
                </c:pt>
                <c:pt idx="2435">
                  <c:v>97</c:v>
                </c:pt>
                <c:pt idx="2436">
                  <c:v>97</c:v>
                </c:pt>
                <c:pt idx="2437">
                  <c:v>98</c:v>
                </c:pt>
                <c:pt idx="2438">
                  <c:v>98</c:v>
                </c:pt>
                <c:pt idx="2439">
                  <c:v>98</c:v>
                </c:pt>
                <c:pt idx="2440">
                  <c:v>98</c:v>
                </c:pt>
                <c:pt idx="2441">
                  <c:v>98</c:v>
                </c:pt>
                <c:pt idx="2442">
                  <c:v>99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101</c:v>
                </c:pt>
                <c:pt idx="2449">
                  <c:v>101</c:v>
                </c:pt>
                <c:pt idx="2450">
                  <c:v>101</c:v>
                </c:pt>
                <c:pt idx="2451">
                  <c:v>101</c:v>
                </c:pt>
                <c:pt idx="2452">
                  <c:v>102</c:v>
                </c:pt>
                <c:pt idx="2453">
                  <c:v>102</c:v>
                </c:pt>
                <c:pt idx="2454">
                  <c:v>102</c:v>
                </c:pt>
                <c:pt idx="2455">
                  <c:v>102</c:v>
                </c:pt>
                <c:pt idx="2456">
                  <c:v>103</c:v>
                </c:pt>
                <c:pt idx="2457">
                  <c:v>103</c:v>
                </c:pt>
                <c:pt idx="2458">
                  <c:v>103</c:v>
                </c:pt>
                <c:pt idx="2459">
                  <c:v>103</c:v>
                </c:pt>
                <c:pt idx="2460">
                  <c:v>103</c:v>
                </c:pt>
                <c:pt idx="2461">
                  <c:v>103</c:v>
                </c:pt>
                <c:pt idx="2462">
                  <c:v>103</c:v>
                </c:pt>
                <c:pt idx="2463">
                  <c:v>104</c:v>
                </c:pt>
                <c:pt idx="2464">
                  <c:v>104</c:v>
                </c:pt>
                <c:pt idx="2465">
                  <c:v>104</c:v>
                </c:pt>
                <c:pt idx="2466">
                  <c:v>104</c:v>
                </c:pt>
                <c:pt idx="2467">
                  <c:v>105</c:v>
                </c:pt>
                <c:pt idx="2468">
                  <c:v>105</c:v>
                </c:pt>
                <c:pt idx="2469">
                  <c:v>105</c:v>
                </c:pt>
                <c:pt idx="2470">
                  <c:v>106</c:v>
                </c:pt>
                <c:pt idx="2471">
                  <c:v>107</c:v>
                </c:pt>
                <c:pt idx="2472">
                  <c:v>107</c:v>
                </c:pt>
                <c:pt idx="2473">
                  <c:v>107</c:v>
                </c:pt>
                <c:pt idx="2474">
                  <c:v>107</c:v>
                </c:pt>
                <c:pt idx="2475">
                  <c:v>107</c:v>
                </c:pt>
                <c:pt idx="2476">
                  <c:v>108</c:v>
                </c:pt>
                <c:pt idx="2477">
                  <c:v>108</c:v>
                </c:pt>
                <c:pt idx="2478">
                  <c:v>108</c:v>
                </c:pt>
                <c:pt idx="2479">
                  <c:v>108</c:v>
                </c:pt>
                <c:pt idx="2480">
                  <c:v>109</c:v>
                </c:pt>
                <c:pt idx="2481">
                  <c:v>109</c:v>
                </c:pt>
                <c:pt idx="2482">
                  <c:v>109</c:v>
                </c:pt>
                <c:pt idx="2483">
                  <c:v>109</c:v>
                </c:pt>
                <c:pt idx="2484">
                  <c:v>110</c:v>
                </c:pt>
                <c:pt idx="2485">
                  <c:v>110</c:v>
                </c:pt>
                <c:pt idx="2486">
                  <c:v>111</c:v>
                </c:pt>
                <c:pt idx="2487">
                  <c:v>111</c:v>
                </c:pt>
                <c:pt idx="2488">
                  <c:v>111</c:v>
                </c:pt>
                <c:pt idx="2489">
                  <c:v>111</c:v>
                </c:pt>
                <c:pt idx="2490">
                  <c:v>112</c:v>
                </c:pt>
                <c:pt idx="2491">
                  <c:v>112</c:v>
                </c:pt>
                <c:pt idx="2492">
                  <c:v>113</c:v>
                </c:pt>
                <c:pt idx="2493">
                  <c:v>113</c:v>
                </c:pt>
                <c:pt idx="2494">
                  <c:v>113</c:v>
                </c:pt>
                <c:pt idx="2495">
                  <c:v>114</c:v>
                </c:pt>
                <c:pt idx="2496">
                  <c:v>115</c:v>
                </c:pt>
                <c:pt idx="2497">
                  <c:v>115</c:v>
                </c:pt>
                <c:pt idx="2498">
                  <c:v>116</c:v>
                </c:pt>
                <c:pt idx="2499">
                  <c:v>117</c:v>
                </c:pt>
                <c:pt idx="2500">
                  <c:v>117</c:v>
                </c:pt>
                <c:pt idx="2501">
                  <c:v>118</c:v>
                </c:pt>
                <c:pt idx="2502">
                  <c:v>118</c:v>
                </c:pt>
                <c:pt idx="2503">
                  <c:v>118</c:v>
                </c:pt>
                <c:pt idx="2504">
                  <c:v>120</c:v>
                </c:pt>
                <c:pt idx="2505">
                  <c:v>121</c:v>
                </c:pt>
                <c:pt idx="2506">
                  <c:v>121</c:v>
                </c:pt>
                <c:pt idx="2507">
                  <c:v>121</c:v>
                </c:pt>
                <c:pt idx="2508">
                  <c:v>121</c:v>
                </c:pt>
                <c:pt idx="2509">
                  <c:v>121</c:v>
                </c:pt>
                <c:pt idx="2510">
                  <c:v>122</c:v>
                </c:pt>
                <c:pt idx="2511">
                  <c:v>122</c:v>
                </c:pt>
                <c:pt idx="2512">
                  <c:v>122</c:v>
                </c:pt>
                <c:pt idx="2513">
                  <c:v>123</c:v>
                </c:pt>
                <c:pt idx="2514">
                  <c:v>123</c:v>
                </c:pt>
                <c:pt idx="2515">
                  <c:v>124</c:v>
                </c:pt>
                <c:pt idx="2516">
                  <c:v>125</c:v>
                </c:pt>
                <c:pt idx="2517">
                  <c:v>125</c:v>
                </c:pt>
                <c:pt idx="2518">
                  <c:v>125</c:v>
                </c:pt>
                <c:pt idx="2519">
                  <c:v>128</c:v>
                </c:pt>
                <c:pt idx="2520">
                  <c:v>128</c:v>
                </c:pt>
                <c:pt idx="2521">
                  <c:v>130</c:v>
                </c:pt>
                <c:pt idx="2522">
                  <c:v>131</c:v>
                </c:pt>
                <c:pt idx="2523">
                  <c:v>131</c:v>
                </c:pt>
                <c:pt idx="2524">
                  <c:v>134</c:v>
                </c:pt>
                <c:pt idx="2525">
                  <c:v>135</c:v>
                </c:pt>
                <c:pt idx="2526">
                  <c:v>141</c:v>
                </c:pt>
                <c:pt idx="2527">
                  <c:v>143</c:v>
                </c:pt>
                <c:pt idx="2528">
                  <c:v>156</c:v>
                </c:pt>
                <c:pt idx="2529">
                  <c:v>156</c:v>
                </c:pt>
                <c:pt idx="2530">
                  <c:v>167</c:v>
                </c:pt>
                <c:pt idx="2531">
                  <c:v>78</c:v>
                </c:pt>
                <c:pt idx="2532">
                  <c:v>78</c:v>
                </c:pt>
                <c:pt idx="2533">
                  <c:v>79</c:v>
                </c:pt>
                <c:pt idx="2534">
                  <c:v>82</c:v>
                </c:pt>
                <c:pt idx="2535">
                  <c:v>83</c:v>
                </c:pt>
                <c:pt idx="2536">
                  <c:v>84</c:v>
                </c:pt>
                <c:pt idx="2537">
                  <c:v>84</c:v>
                </c:pt>
                <c:pt idx="2538">
                  <c:v>86</c:v>
                </c:pt>
                <c:pt idx="2539">
                  <c:v>86</c:v>
                </c:pt>
                <c:pt idx="2540">
                  <c:v>87</c:v>
                </c:pt>
                <c:pt idx="2541">
                  <c:v>87</c:v>
                </c:pt>
                <c:pt idx="2542">
                  <c:v>88</c:v>
                </c:pt>
                <c:pt idx="2543">
                  <c:v>88</c:v>
                </c:pt>
                <c:pt idx="2544">
                  <c:v>88</c:v>
                </c:pt>
                <c:pt idx="2545">
                  <c:v>88</c:v>
                </c:pt>
                <c:pt idx="2546">
                  <c:v>89</c:v>
                </c:pt>
                <c:pt idx="2547">
                  <c:v>90</c:v>
                </c:pt>
                <c:pt idx="2548">
                  <c:v>90</c:v>
                </c:pt>
                <c:pt idx="2549">
                  <c:v>90</c:v>
                </c:pt>
                <c:pt idx="2550">
                  <c:v>90</c:v>
                </c:pt>
                <c:pt idx="2551">
                  <c:v>90</c:v>
                </c:pt>
                <c:pt idx="2552">
                  <c:v>91</c:v>
                </c:pt>
                <c:pt idx="2553">
                  <c:v>91</c:v>
                </c:pt>
                <c:pt idx="2554">
                  <c:v>92</c:v>
                </c:pt>
                <c:pt idx="2555">
                  <c:v>93</c:v>
                </c:pt>
                <c:pt idx="2556">
                  <c:v>93</c:v>
                </c:pt>
                <c:pt idx="2557">
                  <c:v>93</c:v>
                </c:pt>
                <c:pt idx="2558">
                  <c:v>93</c:v>
                </c:pt>
                <c:pt idx="2559">
                  <c:v>94</c:v>
                </c:pt>
                <c:pt idx="2560">
                  <c:v>94</c:v>
                </c:pt>
                <c:pt idx="2561">
                  <c:v>94</c:v>
                </c:pt>
                <c:pt idx="2562">
                  <c:v>94</c:v>
                </c:pt>
                <c:pt idx="2563">
                  <c:v>95</c:v>
                </c:pt>
                <c:pt idx="2564">
                  <c:v>95</c:v>
                </c:pt>
                <c:pt idx="2565">
                  <c:v>95</c:v>
                </c:pt>
                <c:pt idx="2566">
                  <c:v>96</c:v>
                </c:pt>
                <c:pt idx="2567">
                  <c:v>96</c:v>
                </c:pt>
                <c:pt idx="2568">
                  <c:v>96</c:v>
                </c:pt>
                <c:pt idx="2569">
                  <c:v>96</c:v>
                </c:pt>
                <c:pt idx="2570">
                  <c:v>97</c:v>
                </c:pt>
                <c:pt idx="2571">
                  <c:v>97</c:v>
                </c:pt>
                <c:pt idx="2572">
                  <c:v>97</c:v>
                </c:pt>
                <c:pt idx="2573">
                  <c:v>97</c:v>
                </c:pt>
                <c:pt idx="2574">
                  <c:v>97</c:v>
                </c:pt>
                <c:pt idx="2575">
                  <c:v>98</c:v>
                </c:pt>
                <c:pt idx="2576">
                  <c:v>98</c:v>
                </c:pt>
                <c:pt idx="2577">
                  <c:v>98</c:v>
                </c:pt>
                <c:pt idx="2578">
                  <c:v>98</c:v>
                </c:pt>
                <c:pt idx="2579">
                  <c:v>98</c:v>
                </c:pt>
                <c:pt idx="2580">
                  <c:v>98</c:v>
                </c:pt>
                <c:pt idx="2581">
                  <c:v>98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101</c:v>
                </c:pt>
                <c:pt idx="2590">
                  <c:v>101</c:v>
                </c:pt>
                <c:pt idx="2591">
                  <c:v>101</c:v>
                </c:pt>
                <c:pt idx="2592">
                  <c:v>101</c:v>
                </c:pt>
                <c:pt idx="2593">
                  <c:v>101</c:v>
                </c:pt>
                <c:pt idx="2594">
                  <c:v>101</c:v>
                </c:pt>
                <c:pt idx="2595">
                  <c:v>101</c:v>
                </c:pt>
                <c:pt idx="2596">
                  <c:v>101</c:v>
                </c:pt>
                <c:pt idx="2597">
                  <c:v>103</c:v>
                </c:pt>
                <c:pt idx="2598">
                  <c:v>103</c:v>
                </c:pt>
                <c:pt idx="2599">
                  <c:v>103</c:v>
                </c:pt>
                <c:pt idx="2600">
                  <c:v>104</c:v>
                </c:pt>
                <c:pt idx="2601">
                  <c:v>104</c:v>
                </c:pt>
                <c:pt idx="2602">
                  <c:v>104</c:v>
                </c:pt>
                <c:pt idx="2603">
                  <c:v>104</c:v>
                </c:pt>
                <c:pt idx="2604">
                  <c:v>104</c:v>
                </c:pt>
                <c:pt idx="2605">
                  <c:v>104</c:v>
                </c:pt>
                <c:pt idx="2606">
                  <c:v>105</c:v>
                </c:pt>
                <c:pt idx="2607">
                  <c:v>105</c:v>
                </c:pt>
                <c:pt idx="2608">
                  <c:v>105</c:v>
                </c:pt>
                <c:pt idx="2609">
                  <c:v>106</c:v>
                </c:pt>
                <c:pt idx="2610">
                  <c:v>106</c:v>
                </c:pt>
                <c:pt idx="2611">
                  <c:v>106</c:v>
                </c:pt>
                <c:pt idx="2612">
                  <c:v>106</c:v>
                </c:pt>
                <c:pt idx="2613">
                  <c:v>107</c:v>
                </c:pt>
                <c:pt idx="2614">
                  <c:v>107</c:v>
                </c:pt>
                <c:pt idx="2615">
                  <c:v>108</c:v>
                </c:pt>
                <c:pt idx="2616">
                  <c:v>108</c:v>
                </c:pt>
                <c:pt idx="2617">
                  <c:v>108</c:v>
                </c:pt>
                <c:pt idx="2618">
                  <c:v>109</c:v>
                </c:pt>
                <c:pt idx="2619">
                  <c:v>109</c:v>
                </c:pt>
                <c:pt idx="2620">
                  <c:v>109</c:v>
                </c:pt>
                <c:pt idx="2621">
                  <c:v>109</c:v>
                </c:pt>
                <c:pt idx="2622">
                  <c:v>109</c:v>
                </c:pt>
                <c:pt idx="2623">
                  <c:v>109</c:v>
                </c:pt>
                <c:pt idx="2624">
                  <c:v>109</c:v>
                </c:pt>
                <c:pt idx="2625">
                  <c:v>109</c:v>
                </c:pt>
                <c:pt idx="2626">
                  <c:v>109</c:v>
                </c:pt>
                <c:pt idx="2627">
                  <c:v>110</c:v>
                </c:pt>
                <c:pt idx="2628">
                  <c:v>110</c:v>
                </c:pt>
                <c:pt idx="2629">
                  <c:v>110</c:v>
                </c:pt>
                <c:pt idx="2630">
                  <c:v>110</c:v>
                </c:pt>
                <c:pt idx="2631">
                  <c:v>110</c:v>
                </c:pt>
                <c:pt idx="2632">
                  <c:v>111</c:v>
                </c:pt>
                <c:pt idx="2633">
                  <c:v>111</c:v>
                </c:pt>
                <c:pt idx="2634">
                  <c:v>111</c:v>
                </c:pt>
                <c:pt idx="2635">
                  <c:v>111</c:v>
                </c:pt>
                <c:pt idx="2636">
                  <c:v>112</c:v>
                </c:pt>
                <c:pt idx="2637">
                  <c:v>112</c:v>
                </c:pt>
                <c:pt idx="2638">
                  <c:v>112</c:v>
                </c:pt>
                <c:pt idx="2639">
                  <c:v>113</c:v>
                </c:pt>
                <c:pt idx="2640">
                  <c:v>113</c:v>
                </c:pt>
                <c:pt idx="2641">
                  <c:v>114</c:v>
                </c:pt>
                <c:pt idx="2642">
                  <c:v>114</c:v>
                </c:pt>
                <c:pt idx="2643">
                  <c:v>115</c:v>
                </c:pt>
                <c:pt idx="2644">
                  <c:v>115</c:v>
                </c:pt>
                <c:pt idx="2645">
                  <c:v>115</c:v>
                </c:pt>
                <c:pt idx="2646">
                  <c:v>115</c:v>
                </c:pt>
                <c:pt idx="2647">
                  <c:v>117</c:v>
                </c:pt>
                <c:pt idx="2648">
                  <c:v>118</c:v>
                </c:pt>
                <c:pt idx="2649">
                  <c:v>118</c:v>
                </c:pt>
                <c:pt idx="2650">
                  <c:v>120</c:v>
                </c:pt>
                <c:pt idx="2651">
                  <c:v>120</c:v>
                </c:pt>
                <c:pt idx="2652">
                  <c:v>120</c:v>
                </c:pt>
                <c:pt idx="2653">
                  <c:v>120</c:v>
                </c:pt>
                <c:pt idx="2654">
                  <c:v>120</c:v>
                </c:pt>
                <c:pt idx="2655">
                  <c:v>120</c:v>
                </c:pt>
                <c:pt idx="2656">
                  <c:v>122</c:v>
                </c:pt>
                <c:pt idx="2657">
                  <c:v>123</c:v>
                </c:pt>
                <c:pt idx="2658">
                  <c:v>123</c:v>
                </c:pt>
                <c:pt idx="2659">
                  <c:v>124</c:v>
                </c:pt>
                <c:pt idx="2660">
                  <c:v>128</c:v>
                </c:pt>
                <c:pt idx="2661">
                  <c:v>128</c:v>
                </c:pt>
                <c:pt idx="2662">
                  <c:v>129</c:v>
                </c:pt>
                <c:pt idx="2663">
                  <c:v>131</c:v>
                </c:pt>
                <c:pt idx="2664">
                  <c:v>131</c:v>
                </c:pt>
                <c:pt idx="2665">
                  <c:v>132</c:v>
                </c:pt>
                <c:pt idx="2666">
                  <c:v>133</c:v>
                </c:pt>
                <c:pt idx="2667">
                  <c:v>135</c:v>
                </c:pt>
                <c:pt idx="2668">
                  <c:v>136</c:v>
                </c:pt>
                <c:pt idx="2669">
                  <c:v>137</c:v>
                </c:pt>
                <c:pt idx="2670">
                  <c:v>150</c:v>
                </c:pt>
                <c:pt idx="2671">
                  <c:v>150</c:v>
                </c:pt>
                <c:pt idx="2672">
                  <c:v>169</c:v>
                </c:pt>
                <c:pt idx="2673">
                  <c:v>176</c:v>
                </c:pt>
                <c:pt idx="2674">
                  <c:v>184</c:v>
                </c:pt>
                <c:pt idx="2675">
                  <c:v>79</c:v>
                </c:pt>
                <c:pt idx="2676">
                  <c:v>82</c:v>
                </c:pt>
                <c:pt idx="2677">
                  <c:v>82</c:v>
                </c:pt>
                <c:pt idx="2678">
                  <c:v>84</c:v>
                </c:pt>
                <c:pt idx="2679">
                  <c:v>85</c:v>
                </c:pt>
                <c:pt idx="2680">
                  <c:v>86</c:v>
                </c:pt>
                <c:pt idx="2681">
                  <c:v>88</c:v>
                </c:pt>
                <c:pt idx="2682">
                  <c:v>88</c:v>
                </c:pt>
                <c:pt idx="2683">
                  <c:v>89</c:v>
                </c:pt>
                <c:pt idx="2684">
                  <c:v>90</c:v>
                </c:pt>
                <c:pt idx="2685">
                  <c:v>90</c:v>
                </c:pt>
                <c:pt idx="2686">
                  <c:v>90</c:v>
                </c:pt>
                <c:pt idx="2687">
                  <c:v>91</c:v>
                </c:pt>
                <c:pt idx="2688">
                  <c:v>92</c:v>
                </c:pt>
                <c:pt idx="2689">
                  <c:v>92</c:v>
                </c:pt>
                <c:pt idx="2690">
                  <c:v>92</c:v>
                </c:pt>
                <c:pt idx="2691">
                  <c:v>93</c:v>
                </c:pt>
                <c:pt idx="2692">
                  <c:v>93</c:v>
                </c:pt>
                <c:pt idx="2693">
                  <c:v>94</c:v>
                </c:pt>
                <c:pt idx="2694">
                  <c:v>94</c:v>
                </c:pt>
                <c:pt idx="2695">
                  <c:v>94</c:v>
                </c:pt>
                <c:pt idx="2696">
                  <c:v>94</c:v>
                </c:pt>
                <c:pt idx="2697">
                  <c:v>95</c:v>
                </c:pt>
                <c:pt idx="2698">
                  <c:v>96</c:v>
                </c:pt>
                <c:pt idx="2699">
                  <c:v>96</c:v>
                </c:pt>
                <c:pt idx="2700">
                  <c:v>96</c:v>
                </c:pt>
                <c:pt idx="2701">
                  <c:v>97</c:v>
                </c:pt>
                <c:pt idx="2702">
                  <c:v>98</c:v>
                </c:pt>
                <c:pt idx="2703">
                  <c:v>98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100</c:v>
                </c:pt>
                <c:pt idx="2708">
                  <c:v>101</c:v>
                </c:pt>
                <c:pt idx="2709">
                  <c:v>101</c:v>
                </c:pt>
                <c:pt idx="2710">
                  <c:v>101</c:v>
                </c:pt>
                <c:pt idx="2711">
                  <c:v>102</c:v>
                </c:pt>
                <c:pt idx="2712">
                  <c:v>102</c:v>
                </c:pt>
                <c:pt idx="2713">
                  <c:v>103</c:v>
                </c:pt>
                <c:pt idx="2714">
                  <c:v>103</c:v>
                </c:pt>
                <c:pt idx="2715">
                  <c:v>103</c:v>
                </c:pt>
                <c:pt idx="2716">
                  <c:v>103</c:v>
                </c:pt>
                <c:pt idx="2717">
                  <c:v>104</c:v>
                </c:pt>
                <c:pt idx="2718">
                  <c:v>104</c:v>
                </c:pt>
                <c:pt idx="2719">
                  <c:v>105</c:v>
                </c:pt>
                <c:pt idx="2720">
                  <c:v>106</c:v>
                </c:pt>
                <c:pt idx="2721">
                  <c:v>106</c:v>
                </c:pt>
                <c:pt idx="2722">
                  <c:v>106</c:v>
                </c:pt>
                <c:pt idx="2723">
                  <c:v>106</c:v>
                </c:pt>
                <c:pt idx="2724">
                  <c:v>107</c:v>
                </c:pt>
                <c:pt idx="2725">
                  <c:v>107</c:v>
                </c:pt>
                <c:pt idx="2726">
                  <c:v>107</c:v>
                </c:pt>
                <c:pt idx="2727">
                  <c:v>108</c:v>
                </c:pt>
                <c:pt idx="2728">
                  <c:v>108</c:v>
                </c:pt>
                <c:pt idx="2729">
                  <c:v>109</c:v>
                </c:pt>
                <c:pt idx="2730">
                  <c:v>109</c:v>
                </c:pt>
                <c:pt idx="2731">
                  <c:v>109</c:v>
                </c:pt>
                <c:pt idx="2732">
                  <c:v>109</c:v>
                </c:pt>
                <c:pt idx="2733">
                  <c:v>110</c:v>
                </c:pt>
                <c:pt idx="2734">
                  <c:v>110</c:v>
                </c:pt>
                <c:pt idx="2735">
                  <c:v>110</c:v>
                </c:pt>
                <c:pt idx="2736">
                  <c:v>110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111</c:v>
                </c:pt>
                <c:pt idx="2741">
                  <c:v>112</c:v>
                </c:pt>
                <c:pt idx="2742">
                  <c:v>112</c:v>
                </c:pt>
                <c:pt idx="2743">
                  <c:v>113</c:v>
                </c:pt>
                <c:pt idx="2744">
                  <c:v>113</c:v>
                </c:pt>
                <c:pt idx="2745">
                  <c:v>114</c:v>
                </c:pt>
                <c:pt idx="2746">
                  <c:v>114</c:v>
                </c:pt>
                <c:pt idx="2747">
                  <c:v>114</c:v>
                </c:pt>
                <c:pt idx="2748">
                  <c:v>115</c:v>
                </c:pt>
                <c:pt idx="2749">
                  <c:v>116</c:v>
                </c:pt>
                <c:pt idx="2750">
                  <c:v>116</c:v>
                </c:pt>
                <c:pt idx="2751">
                  <c:v>117</c:v>
                </c:pt>
                <c:pt idx="2752">
                  <c:v>117</c:v>
                </c:pt>
                <c:pt idx="2753">
                  <c:v>117</c:v>
                </c:pt>
                <c:pt idx="2754">
                  <c:v>118</c:v>
                </c:pt>
                <c:pt idx="2755">
                  <c:v>118</c:v>
                </c:pt>
                <c:pt idx="2756">
                  <c:v>118</c:v>
                </c:pt>
                <c:pt idx="2757">
                  <c:v>119</c:v>
                </c:pt>
                <c:pt idx="2758">
                  <c:v>121</c:v>
                </c:pt>
                <c:pt idx="2759">
                  <c:v>121</c:v>
                </c:pt>
                <c:pt idx="2760">
                  <c:v>123</c:v>
                </c:pt>
                <c:pt idx="2761">
                  <c:v>124</c:v>
                </c:pt>
                <c:pt idx="2762">
                  <c:v>124</c:v>
                </c:pt>
                <c:pt idx="2763">
                  <c:v>125</c:v>
                </c:pt>
                <c:pt idx="2764">
                  <c:v>127</c:v>
                </c:pt>
                <c:pt idx="2765">
                  <c:v>128</c:v>
                </c:pt>
                <c:pt idx="2766">
                  <c:v>129</c:v>
                </c:pt>
                <c:pt idx="2767">
                  <c:v>130</c:v>
                </c:pt>
                <c:pt idx="2768">
                  <c:v>134</c:v>
                </c:pt>
                <c:pt idx="2769">
                  <c:v>137</c:v>
                </c:pt>
                <c:pt idx="2770">
                  <c:v>150</c:v>
                </c:pt>
                <c:pt idx="2771">
                  <c:v>153</c:v>
                </c:pt>
                <c:pt idx="2772">
                  <c:v>160</c:v>
                </c:pt>
                <c:pt idx="2773">
                  <c:v>177</c:v>
                </c:pt>
                <c:pt idx="2774">
                  <c:v>193</c:v>
                </c:pt>
                <c:pt idx="2775">
                  <c:v>76</c:v>
                </c:pt>
                <c:pt idx="2776">
                  <c:v>81</c:v>
                </c:pt>
                <c:pt idx="2777">
                  <c:v>82</c:v>
                </c:pt>
                <c:pt idx="2778">
                  <c:v>83</c:v>
                </c:pt>
                <c:pt idx="2779">
                  <c:v>83</c:v>
                </c:pt>
                <c:pt idx="2780">
                  <c:v>84</c:v>
                </c:pt>
                <c:pt idx="2781">
                  <c:v>84</c:v>
                </c:pt>
                <c:pt idx="2782">
                  <c:v>84</c:v>
                </c:pt>
                <c:pt idx="2783">
                  <c:v>85</c:v>
                </c:pt>
                <c:pt idx="2784">
                  <c:v>86</c:v>
                </c:pt>
                <c:pt idx="2785">
                  <c:v>88</c:v>
                </c:pt>
                <c:pt idx="2786">
                  <c:v>88</c:v>
                </c:pt>
                <c:pt idx="2787">
                  <c:v>88</c:v>
                </c:pt>
                <c:pt idx="2788">
                  <c:v>88</c:v>
                </c:pt>
                <c:pt idx="2789">
                  <c:v>89</c:v>
                </c:pt>
                <c:pt idx="2790">
                  <c:v>90</c:v>
                </c:pt>
                <c:pt idx="2791">
                  <c:v>90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90</c:v>
                </c:pt>
                <c:pt idx="2796">
                  <c:v>91</c:v>
                </c:pt>
                <c:pt idx="2797">
                  <c:v>91</c:v>
                </c:pt>
                <c:pt idx="2798">
                  <c:v>91</c:v>
                </c:pt>
                <c:pt idx="2799">
                  <c:v>91</c:v>
                </c:pt>
                <c:pt idx="2800">
                  <c:v>91</c:v>
                </c:pt>
                <c:pt idx="2801">
                  <c:v>92</c:v>
                </c:pt>
                <c:pt idx="2802">
                  <c:v>92</c:v>
                </c:pt>
                <c:pt idx="2803">
                  <c:v>92</c:v>
                </c:pt>
                <c:pt idx="2804">
                  <c:v>92</c:v>
                </c:pt>
                <c:pt idx="2805">
                  <c:v>92</c:v>
                </c:pt>
                <c:pt idx="2806">
                  <c:v>93</c:v>
                </c:pt>
                <c:pt idx="2807">
                  <c:v>93</c:v>
                </c:pt>
                <c:pt idx="2808">
                  <c:v>93</c:v>
                </c:pt>
                <c:pt idx="2809">
                  <c:v>93</c:v>
                </c:pt>
                <c:pt idx="2810">
                  <c:v>93</c:v>
                </c:pt>
                <c:pt idx="2811">
                  <c:v>93</c:v>
                </c:pt>
                <c:pt idx="2812">
                  <c:v>93</c:v>
                </c:pt>
                <c:pt idx="2813">
                  <c:v>93</c:v>
                </c:pt>
                <c:pt idx="2814">
                  <c:v>94</c:v>
                </c:pt>
                <c:pt idx="2815">
                  <c:v>95</c:v>
                </c:pt>
                <c:pt idx="2816">
                  <c:v>95</c:v>
                </c:pt>
                <c:pt idx="2817">
                  <c:v>95</c:v>
                </c:pt>
                <c:pt idx="2818">
                  <c:v>95</c:v>
                </c:pt>
                <c:pt idx="2819">
                  <c:v>96</c:v>
                </c:pt>
                <c:pt idx="2820">
                  <c:v>96</c:v>
                </c:pt>
                <c:pt idx="2821">
                  <c:v>96</c:v>
                </c:pt>
                <c:pt idx="2822">
                  <c:v>96</c:v>
                </c:pt>
                <c:pt idx="2823">
                  <c:v>96</c:v>
                </c:pt>
                <c:pt idx="2824">
                  <c:v>96</c:v>
                </c:pt>
                <c:pt idx="2825">
                  <c:v>96</c:v>
                </c:pt>
                <c:pt idx="2826">
                  <c:v>97</c:v>
                </c:pt>
                <c:pt idx="2827">
                  <c:v>97</c:v>
                </c:pt>
                <c:pt idx="2828">
                  <c:v>97</c:v>
                </c:pt>
                <c:pt idx="2829">
                  <c:v>97</c:v>
                </c:pt>
                <c:pt idx="2830">
                  <c:v>98</c:v>
                </c:pt>
                <c:pt idx="2831">
                  <c:v>98</c:v>
                </c:pt>
                <c:pt idx="2832">
                  <c:v>98</c:v>
                </c:pt>
                <c:pt idx="2833">
                  <c:v>98</c:v>
                </c:pt>
                <c:pt idx="2834">
                  <c:v>98</c:v>
                </c:pt>
                <c:pt idx="2835">
                  <c:v>98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101</c:v>
                </c:pt>
                <c:pt idx="2850">
                  <c:v>101</c:v>
                </c:pt>
                <c:pt idx="2851">
                  <c:v>101</c:v>
                </c:pt>
                <c:pt idx="2852">
                  <c:v>101</c:v>
                </c:pt>
                <c:pt idx="2853">
                  <c:v>101</c:v>
                </c:pt>
                <c:pt idx="2854">
                  <c:v>102</c:v>
                </c:pt>
                <c:pt idx="2855">
                  <c:v>102</c:v>
                </c:pt>
                <c:pt idx="2856">
                  <c:v>102</c:v>
                </c:pt>
                <c:pt idx="2857">
                  <c:v>102</c:v>
                </c:pt>
                <c:pt idx="2858">
                  <c:v>103</c:v>
                </c:pt>
                <c:pt idx="2859">
                  <c:v>104</c:v>
                </c:pt>
                <c:pt idx="2860">
                  <c:v>105</c:v>
                </c:pt>
                <c:pt idx="2861">
                  <c:v>105</c:v>
                </c:pt>
                <c:pt idx="2862">
                  <c:v>105</c:v>
                </c:pt>
                <c:pt idx="2863">
                  <c:v>106</c:v>
                </c:pt>
                <c:pt idx="2864">
                  <c:v>107</c:v>
                </c:pt>
                <c:pt idx="2865">
                  <c:v>107</c:v>
                </c:pt>
                <c:pt idx="2866">
                  <c:v>108</c:v>
                </c:pt>
                <c:pt idx="2867">
                  <c:v>108</c:v>
                </c:pt>
                <c:pt idx="2868">
                  <c:v>108</c:v>
                </c:pt>
                <c:pt idx="2869">
                  <c:v>108</c:v>
                </c:pt>
                <c:pt idx="2870">
                  <c:v>108</c:v>
                </c:pt>
                <c:pt idx="2871">
                  <c:v>108</c:v>
                </c:pt>
                <c:pt idx="2872">
                  <c:v>109</c:v>
                </c:pt>
                <c:pt idx="2873">
                  <c:v>109</c:v>
                </c:pt>
                <c:pt idx="2874">
                  <c:v>111</c:v>
                </c:pt>
                <c:pt idx="2875">
                  <c:v>112</c:v>
                </c:pt>
                <c:pt idx="2876">
                  <c:v>112</c:v>
                </c:pt>
                <c:pt idx="2877">
                  <c:v>112</c:v>
                </c:pt>
                <c:pt idx="2878">
                  <c:v>113</c:v>
                </c:pt>
                <c:pt idx="2879">
                  <c:v>114</c:v>
                </c:pt>
                <c:pt idx="2880">
                  <c:v>114</c:v>
                </c:pt>
                <c:pt idx="2881">
                  <c:v>116</c:v>
                </c:pt>
                <c:pt idx="2882">
                  <c:v>117</c:v>
                </c:pt>
                <c:pt idx="2883">
                  <c:v>118</c:v>
                </c:pt>
                <c:pt idx="2884">
                  <c:v>118</c:v>
                </c:pt>
                <c:pt idx="2885">
                  <c:v>120</c:v>
                </c:pt>
                <c:pt idx="2886">
                  <c:v>122</c:v>
                </c:pt>
                <c:pt idx="2887">
                  <c:v>123</c:v>
                </c:pt>
                <c:pt idx="2888">
                  <c:v>123</c:v>
                </c:pt>
                <c:pt idx="2889">
                  <c:v>124</c:v>
                </c:pt>
                <c:pt idx="2890">
                  <c:v>124</c:v>
                </c:pt>
                <c:pt idx="2891">
                  <c:v>124</c:v>
                </c:pt>
                <c:pt idx="2892">
                  <c:v>125</c:v>
                </c:pt>
                <c:pt idx="2893">
                  <c:v>125</c:v>
                </c:pt>
                <c:pt idx="2894">
                  <c:v>125</c:v>
                </c:pt>
                <c:pt idx="2895">
                  <c:v>128</c:v>
                </c:pt>
                <c:pt idx="2896">
                  <c:v>129</c:v>
                </c:pt>
                <c:pt idx="2897">
                  <c:v>131</c:v>
                </c:pt>
                <c:pt idx="2898">
                  <c:v>131</c:v>
                </c:pt>
                <c:pt idx="2899">
                  <c:v>134</c:v>
                </c:pt>
                <c:pt idx="2900">
                  <c:v>136</c:v>
                </c:pt>
                <c:pt idx="2901">
                  <c:v>136</c:v>
                </c:pt>
                <c:pt idx="2902">
                  <c:v>172</c:v>
                </c:pt>
                <c:pt idx="2903">
                  <c:v>72</c:v>
                </c:pt>
                <c:pt idx="2904">
                  <c:v>73</c:v>
                </c:pt>
                <c:pt idx="2905">
                  <c:v>74</c:v>
                </c:pt>
                <c:pt idx="2906">
                  <c:v>81</c:v>
                </c:pt>
                <c:pt idx="2907">
                  <c:v>81</c:v>
                </c:pt>
                <c:pt idx="2908">
                  <c:v>82</c:v>
                </c:pt>
                <c:pt idx="2909">
                  <c:v>84</c:v>
                </c:pt>
                <c:pt idx="2910">
                  <c:v>84</c:v>
                </c:pt>
                <c:pt idx="2911">
                  <c:v>85</c:v>
                </c:pt>
                <c:pt idx="2912">
                  <c:v>85</c:v>
                </c:pt>
                <c:pt idx="2913">
                  <c:v>85</c:v>
                </c:pt>
                <c:pt idx="2914">
                  <c:v>86</c:v>
                </c:pt>
                <c:pt idx="2915">
                  <c:v>86</c:v>
                </c:pt>
                <c:pt idx="2916">
                  <c:v>86</c:v>
                </c:pt>
                <c:pt idx="2917">
                  <c:v>86</c:v>
                </c:pt>
                <c:pt idx="2918">
                  <c:v>87</c:v>
                </c:pt>
                <c:pt idx="2919">
                  <c:v>89</c:v>
                </c:pt>
                <c:pt idx="2920">
                  <c:v>89</c:v>
                </c:pt>
                <c:pt idx="2921">
                  <c:v>89</c:v>
                </c:pt>
                <c:pt idx="2922">
                  <c:v>91</c:v>
                </c:pt>
                <c:pt idx="2923">
                  <c:v>92</c:v>
                </c:pt>
                <c:pt idx="2924">
                  <c:v>93</c:v>
                </c:pt>
                <c:pt idx="2925">
                  <c:v>93</c:v>
                </c:pt>
                <c:pt idx="2926">
                  <c:v>94</c:v>
                </c:pt>
                <c:pt idx="2927">
                  <c:v>94</c:v>
                </c:pt>
                <c:pt idx="2928">
                  <c:v>94</c:v>
                </c:pt>
                <c:pt idx="2929">
                  <c:v>94</c:v>
                </c:pt>
                <c:pt idx="2930">
                  <c:v>95</c:v>
                </c:pt>
                <c:pt idx="2931">
                  <c:v>95</c:v>
                </c:pt>
                <c:pt idx="2932">
                  <c:v>95</c:v>
                </c:pt>
                <c:pt idx="2933">
                  <c:v>95</c:v>
                </c:pt>
                <c:pt idx="2934">
                  <c:v>95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97</c:v>
                </c:pt>
                <c:pt idx="2939">
                  <c:v>97</c:v>
                </c:pt>
                <c:pt idx="2940">
                  <c:v>98</c:v>
                </c:pt>
                <c:pt idx="2941">
                  <c:v>98</c:v>
                </c:pt>
                <c:pt idx="2942">
                  <c:v>99</c:v>
                </c:pt>
                <c:pt idx="2943">
                  <c:v>99</c:v>
                </c:pt>
                <c:pt idx="2944">
                  <c:v>99</c:v>
                </c:pt>
                <c:pt idx="2945">
                  <c:v>99</c:v>
                </c:pt>
                <c:pt idx="2946">
                  <c:v>100</c:v>
                </c:pt>
                <c:pt idx="2947">
                  <c:v>101</c:v>
                </c:pt>
                <c:pt idx="2948">
                  <c:v>101</c:v>
                </c:pt>
                <c:pt idx="2949">
                  <c:v>101</c:v>
                </c:pt>
                <c:pt idx="2950">
                  <c:v>102</c:v>
                </c:pt>
                <c:pt idx="2951">
                  <c:v>102</c:v>
                </c:pt>
                <c:pt idx="2952">
                  <c:v>103</c:v>
                </c:pt>
                <c:pt idx="2953">
                  <c:v>103</c:v>
                </c:pt>
                <c:pt idx="2954">
                  <c:v>103</c:v>
                </c:pt>
                <c:pt idx="2955">
                  <c:v>104</c:v>
                </c:pt>
                <c:pt idx="2956">
                  <c:v>104</c:v>
                </c:pt>
                <c:pt idx="2957">
                  <c:v>104</c:v>
                </c:pt>
                <c:pt idx="2958">
                  <c:v>105</c:v>
                </c:pt>
                <c:pt idx="2959">
                  <c:v>105</c:v>
                </c:pt>
                <c:pt idx="2960">
                  <c:v>105</c:v>
                </c:pt>
                <c:pt idx="2961">
                  <c:v>105</c:v>
                </c:pt>
                <c:pt idx="2962">
                  <c:v>106</c:v>
                </c:pt>
                <c:pt idx="2963">
                  <c:v>106</c:v>
                </c:pt>
                <c:pt idx="2964">
                  <c:v>106</c:v>
                </c:pt>
                <c:pt idx="2965">
                  <c:v>106</c:v>
                </c:pt>
                <c:pt idx="2966">
                  <c:v>107</c:v>
                </c:pt>
                <c:pt idx="2967">
                  <c:v>108</c:v>
                </c:pt>
                <c:pt idx="2968">
                  <c:v>108</c:v>
                </c:pt>
                <c:pt idx="2969">
                  <c:v>108</c:v>
                </c:pt>
                <c:pt idx="2970">
                  <c:v>108</c:v>
                </c:pt>
                <c:pt idx="2971">
                  <c:v>109</c:v>
                </c:pt>
                <c:pt idx="2972">
                  <c:v>110</c:v>
                </c:pt>
                <c:pt idx="2973">
                  <c:v>110</c:v>
                </c:pt>
                <c:pt idx="2974">
                  <c:v>110</c:v>
                </c:pt>
                <c:pt idx="2975">
                  <c:v>110</c:v>
                </c:pt>
                <c:pt idx="2976">
                  <c:v>111</c:v>
                </c:pt>
                <c:pt idx="2977">
                  <c:v>111</c:v>
                </c:pt>
                <c:pt idx="2978">
                  <c:v>111</c:v>
                </c:pt>
                <c:pt idx="2979">
                  <c:v>114</c:v>
                </c:pt>
                <c:pt idx="2980">
                  <c:v>114</c:v>
                </c:pt>
                <c:pt idx="2981">
                  <c:v>114</c:v>
                </c:pt>
                <c:pt idx="2982">
                  <c:v>115</c:v>
                </c:pt>
                <c:pt idx="2983">
                  <c:v>116</c:v>
                </c:pt>
                <c:pt idx="2984">
                  <c:v>116</c:v>
                </c:pt>
                <c:pt idx="2985">
                  <c:v>118</c:v>
                </c:pt>
                <c:pt idx="2986">
                  <c:v>118</c:v>
                </c:pt>
                <c:pt idx="2987">
                  <c:v>118</c:v>
                </c:pt>
                <c:pt idx="2988">
                  <c:v>119</c:v>
                </c:pt>
                <c:pt idx="2989">
                  <c:v>119</c:v>
                </c:pt>
                <c:pt idx="2990">
                  <c:v>120</c:v>
                </c:pt>
                <c:pt idx="2991">
                  <c:v>120</c:v>
                </c:pt>
                <c:pt idx="2992">
                  <c:v>120</c:v>
                </c:pt>
                <c:pt idx="2993">
                  <c:v>121</c:v>
                </c:pt>
                <c:pt idx="2994">
                  <c:v>121</c:v>
                </c:pt>
                <c:pt idx="2995">
                  <c:v>122</c:v>
                </c:pt>
                <c:pt idx="2996">
                  <c:v>122</c:v>
                </c:pt>
                <c:pt idx="2997">
                  <c:v>124</c:v>
                </c:pt>
                <c:pt idx="2998">
                  <c:v>125</c:v>
                </c:pt>
                <c:pt idx="2999">
                  <c:v>132</c:v>
                </c:pt>
                <c:pt idx="3000">
                  <c:v>138</c:v>
                </c:pt>
                <c:pt idx="3001">
                  <c:v>158</c:v>
                </c:pt>
                <c:pt idx="3002">
                  <c:v>220</c:v>
                </c:pt>
                <c:pt idx="3003">
                  <c:v>72</c:v>
                </c:pt>
                <c:pt idx="3004">
                  <c:v>79</c:v>
                </c:pt>
                <c:pt idx="3005">
                  <c:v>80</c:v>
                </c:pt>
                <c:pt idx="3006">
                  <c:v>81</c:v>
                </c:pt>
                <c:pt idx="3007">
                  <c:v>83</c:v>
                </c:pt>
                <c:pt idx="3008">
                  <c:v>83</c:v>
                </c:pt>
                <c:pt idx="3009">
                  <c:v>85</c:v>
                </c:pt>
                <c:pt idx="3010">
                  <c:v>85</c:v>
                </c:pt>
                <c:pt idx="3011">
                  <c:v>87</c:v>
                </c:pt>
                <c:pt idx="3012">
                  <c:v>87</c:v>
                </c:pt>
                <c:pt idx="3013">
                  <c:v>88</c:v>
                </c:pt>
                <c:pt idx="3014">
                  <c:v>88</c:v>
                </c:pt>
                <c:pt idx="3015">
                  <c:v>90</c:v>
                </c:pt>
                <c:pt idx="3016">
                  <c:v>90</c:v>
                </c:pt>
                <c:pt idx="3017">
                  <c:v>91</c:v>
                </c:pt>
                <c:pt idx="3018">
                  <c:v>91</c:v>
                </c:pt>
                <c:pt idx="3019">
                  <c:v>91</c:v>
                </c:pt>
                <c:pt idx="3020">
                  <c:v>92</c:v>
                </c:pt>
                <c:pt idx="3021">
                  <c:v>92</c:v>
                </c:pt>
                <c:pt idx="3022">
                  <c:v>92</c:v>
                </c:pt>
                <c:pt idx="3023">
                  <c:v>93</c:v>
                </c:pt>
                <c:pt idx="3024">
                  <c:v>93</c:v>
                </c:pt>
                <c:pt idx="3025">
                  <c:v>94</c:v>
                </c:pt>
                <c:pt idx="3026">
                  <c:v>95</c:v>
                </c:pt>
                <c:pt idx="3027">
                  <c:v>95</c:v>
                </c:pt>
                <c:pt idx="3028">
                  <c:v>95</c:v>
                </c:pt>
                <c:pt idx="3029">
                  <c:v>96</c:v>
                </c:pt>
                <c:pt idx="3030">
                  <c:v>97</c:v>
                </c:pt>
                <c:pt idx="3031">
                  <c:v>98</c:v>
                </c:pt>
                <c:pt idx="3032">
                  <c:v>98</c:v>
                </c:pt>
                <c:pt idx="3033">
                  <c:v>98</c:v>
                </c:pt>
                <c:pt idx="3034">
                  <c:v>98</c:v>
                </c:pt>
                <c:pt idx="3035">
                  <c:v>99</c:v>
                </c:pt>
                <c:pt idx="3036">
                  <c:v>99</c:v>
                </c:pt>
                <c:pt idx="3037">
                  <c:v>99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101</c:v>
                </c:pt>
                <c:pt idx="3045">
                  <c:v>101</c:v>
                </c:pt>
                <c:pt idx="3046">
                  <c:v>101</c:v>
                </c:pt>
                <c:pt idx="3047">
                  <c:v>102</c:v>
                </c:pt>
                <c:pt idx="3048">
                  <c:v>102</c:v>
                </c:pt>
                <c:pt idx="3049">
                  <c:v>102</c:v>
                </c:pt>
                <c:pt idx="3050">
                  <c:v>102</c:v>
                </c:pt>
                <c:pt idx="3051">
                  <c:v>103</c:v>
                </c:pt>
                <c:pt idx="3052">
                  <c:v>104</c:v>
                </c:pt>
                <c:pt idx="3053">
                  <c:v>105</c:v>
                </c:pt>
                <c:pt idx="3054">
                  <c:v>106</c:v>
                </c:pt>
                <c:pt idx="3055">
                  <c:v>106</c:v>
                </c:pt>
                <c:pt idx="3056">
                  <c:v>106</c:v>
                </c:pt>
                <c:pt idx="3057">
                  <c:v>106</c:v>
                </c:pt>
                <c:pt idx="3058">
                  <c:v>107</c:v>
                </c:pt>
                <c:pt idx="3059">
                  <c:v>107</c:v>
                </c:pt>
                <c:pt idx="3060">
                  <c:v>107</c:v>
                </c:pt>
                <c:pt idx="3061">
                  <c:v>109</c:v>
                </c:pt>
                <c:pt idx="3062">
                  <c:v>109</c:v>
                </c:pt>
                <c:pt idx="3063">
                  <c:v>109</c:v>
                </c:pt>
                <c:pt idx="3064">
                  <c:v>110</c:v>
                </c:pt>
                <c:pt idx="3065">
                  <c:v>110</c:v>
                </c:pt>
                <c:pt idx="3066">
                  <c:v>112</c:v>
                </c:pt>
                <c:pt idx="3067">
                  <c:v>113</c:v>
                </c:pt>
                <c:pt idx="3068">
                  <c:v>113</c:v>
                </c:pt>
                <c:pt idx="3069">
                  <c:v>115</c:v>
                </c:pt>
                <c:pt idx="3070">
                  <c:v>115</c:v>
                </c:pt>
                <c:pt idx="3071">
                  <c:v>116</c:v>
                </c:pt>
                <c:pt idx="3072">
                  <c:v>116</c:v>
                </c:pt>
                <c:pt idx="3073">
                  <c:v>117</c:v>
                </c:pt>
                <c:pt idx="3074">
                  <c:v>118</c:v>
                </c:pt>
                <c:pt idx="3075">
                  <c:v>118</c:v>
                </c:pt>
                <c:pt idx="3076">
                  <c:v>118</c:v>
                </c:pt>
                <c:pt idx="3077">
                  <c:v>119</c:v>
                </c:pt>
                <c:pt idx="3078">
                  <c:v>119</c:v>
                </c:pt>
                <c:pt idx="3079">
                  <c:v>119</c:v>
                </c:pt>
                <c:pt idx="3080">
                  <c:v>120</c:v>
                </c:pt>
                <c:pt idx="3081">
                  <c:v>121</c:v>
                </c:pt>
                <c:pt idx="3082">
                  <c:v>124</c:v>
                </c:pt>
                <c:pt idx="3083">
                  <c:v>125</c:v>
                </c:pt>
                <c:pt idx="3084">
                  <c:v>131</c:v>
                </c:pt>
                <c:pt idx="3085">
                  <c:v>138</c:v>
                </c:pt>
                <c:pt idx="3086">
                  <c:v>139</c:v>
                </c:pt>
                <c:pt idx="3087">
                  <c:v>140</c:v>
                </c:pt>
                <c:pt idx="3088">
                  <c:v>165</c:v>
                </c:pt>
                <c:pt idx="3089">
                  <c:v>75</c:v>
                </c:pt>
                <c:pt idx="3090">
                  <c:v>76</c:v>
                </c:pt>
                <c:pt idx="3091">
                  <c:v>80</c:v>
                </c:pt>
                <c:pt idx="3092">
                  <c:v>82</c:v>
                </c:pt>
                <c:pt idx="3093">
                  <c:v>82</c:v>
                </c:pt>
                <c:pt idx="3094">
                  <c:v>82</c:v>
                </c:pt>
                <c:pt idx="3095">
                  <c:v>84</c:v>
                </c:pt>
                <c:pt idx="3096">
                  <c:v>84</c:v>
                </c:pt>
                <c:pt idx="3097">
                  <c:v>84</c:v>
                </c:pt>
                <c:pt idx="3098">
                  <c:v>86</c:v>
                </c:pt>
                <c:pt idx="3099">
                  <c:v>87</c:v>
                </c:pt>
                <c:pt idx="3100">
                  <c:v>87</c:v>
                </c:pt>
                <c:pt idx="3101">
                  <c:v>88</c:v>
                </c:pt>
                <c:pt idx="3102">
                  <c:v>88</c:v>
                </c:pt>
                <c:pt idx="3103">
                  <c:v>88</c:v>
                </c:pt>
                <c:pt idx="3104">
                  <c:v>88</c:v>
                </c:pt>
                <c:pt idx="3105">
                  <c:v>89</c:v>
                </c:pt>
                <c:pt idx="3106">
                  <c:v>90</c:v>
                </c:pt>
                <c:pt idx="3107">
                  <c:v>90</c:v>
                </c:pt>
                <c:pt idx="3108">
                  <c:v>91</c:v>
                </c:pt>
                <c:pt idx="3109">
                  <c:v>92</c:v>
                </c:pt>
                <c:pt idx="3110">
                  <c:v>92</c:v>
                </c:pt>
                <c:pt idx="3111">
                  <c:v>93</c:v>
                </c:pt>
                <c:pt idx="3112">
                  <c:v>93</c:v>
                </c:pt>
                <c:pt idx="3113">
                  <c:v>95</c:v>
                </c:pt>
                <c:pt idx="3114">
                  <c:v>95</c:v>
                </c:pt>
                <c:pt idx="3115">
                  <c:v>95</c:v>
                </c:pt>
                <c:pt idx="3116">
                  <c:v>95</c:v>
                </c:pt>
                <c:pt idx="3117">
                  <c:v>95</c:v>
                </c:pt>
                <c:pt idx="3118">
                  <c:v>95</c:v>
                </c:pt>
                <c:pt idx="3119">
                  <c:v>96</c:v>
                </c:pt>
                <c:pt idx="3120">
                  <c:v>96</c:v>
                </c:pt>
                <c:pt idx="3121">
                  <c:v>96</c:v>
                </c:pt>
                <c:pt idx="3122">
                  <c:v>96</c:v>
                </c:pt>
                <c:pt idx="3123">
                  <c:v>96</c:v>
                </c:pt>
                <c:pt idx="3124">
                  <c:v>97</c:v>
                </c:pt>
                <c:pt idx="3125">
                  <c:v>97</c:v>
                </c:pt>
                <c:pt idx="3126">
                  <c:v>98</c:v>
                </c:pt>
                <c:pt idx="3127">
                  <c:v>98</c:v>
                </c:pt>
                <c:pt idx="3128">
                  <c:v>98</c:v>
                </c:pt>
                <c:pt idx="3129">
                  <c:v>99</c:v>
                </c:pt>
                <c:pt idx="3130">
                  <c:v>99</c:v>
                </c:pt>
                <c:pt idx="3131">
                  <c:v>101</c:v>
                </c:pt>
                <c:pt idx="3132">
                  <c:v>101</c:v>
                </c:pt>
                <c:pt idx="3133">
                  <c:v>101</c:v>
                </c:pt>
                <c:pt idx="3134">
                  <c:v>101</c:v>
                </c:pt>
                <c:pt idx="3135">
                  <c:v>102</c:v>
                </c:pt>
                <c:pt idx="3136">
                  <c:v>102</c:v>
                </c:pt>
                <c:pt idx="3137">
                  <c:v>103</c:v>
                </c:pt>
                <c:pt idx="3138">
                  <c:v>103</c:v>
                </c:pt>
                <c:pt idx="3139">
                  <c:v>104</c:v>
                </c:pt>
                <c:pt idx="3140">
                  <c:v>104</c:v>
                </c:pt>
                <c:pt idx="3141">
                  <c:v>104</c:v>
                </c:pt>
                <c:pt idx="3142">
                  <c:v>105</c:v>
                </c:pt>
                <c:pt idx="3143">
                  <c:v>105</c:v>
                </c:pt>
                <c:pt idx="3144">
                  <c:v>105</c:v>
                </c:pt>
                <c:pt idx="3145">
                  <c:v>105</c:v>
                </c:pt>
                <c:pt idx="3146">
                  <c:v>106</c:v>
                </c:pt>
                <c:pt idx="3147">
                  <c:v>106</c:v>
                </c:pt>
                <c:pt idx="3148">
                  <c:v>106</c:v>
                </c:pt>
                <c:pt idx="3149">
                  <c:v>106</c:v>
                </c:pt>
                <c:pt idx="3150">
                  <c:v>107</c:v>
                </c:pt>
                <c:pt idx="3151">
                  <c:v>107</c:v>
                </c:pt>
                <c:pt idx="3152">
                  <c:v>107</c:v>
                </c:pt>
                <c:pt idx="3153">
                  <c:v>107</c:v>
                </c:pt>
                <c:pt idx="3154">
                  <c:v>107</c:v>
                </c:pt>
                <c:pt idx="3155">
                  <c:v>107</c:v>
                </c:pt>
                <c:pt idx="3156">
                  <c:v>108</c:v>
                </c:pt>
                <c:pt idx="3157">
                  <c:v>108</c:v>
                </c:pt>
                <c:pt idx="3158">
                  <c:v>109</c:v>
                </c:pt>
                <c:pt idx="3159">
                  <c:v>109</c:v>
                </c:pt>
                <c:pt idx="3160">
                  <c:v>109</c:v>
                </c:pt>
                <c:pt idx="3161">
                  <c:v>110</c:v>
                </c:pt>
                <c:pt idx="3162">
                  <c:v>110</c:v>
                </c:pt>
                <c:pt idx="3163">
                  <c:v>112</c:v>
                </c:pt>
                <c:pt idx="3164">
                  <c:v>112</c:v>
                </c:pt>
                <c:pt idx="3165">
                  <c:v>113</c:v>
                </c:pt>
                <c:pt idx="3166">
                  <c:v>113</c:v>
                </c:pt>
                <c:pt idx="3167">
                  <c:v>114</c:v>
                </c:pt>
                <c:pt idx="3168">
                  <c:v>114</c:v>
                </c:pt>
                <c:pt idx="3169">
                  <c:v>114</c:v>
                </c:pt>
                <c:pt idx="3170">
                  <c:v>115</c:v>
                </c:pt>
                <c:pt idx="3171">
                  <c:v>115</c:v>
                </c:pt>
                <c:pt idx="3172">
                  <c:v>116</c:v>
                </c:pt>
                <c:pt idx="3173">
                  <c:v>116</c:v>
                </c:pt>
                <c:pt idx="3174">
                  <c:v>116</c:v>
                </c:pt>
                <c:pt idx="3175">
                  <c:v>116</c:v>
                </c:pt>
                <c:pt idx="3176">
                  <c:v>118</c:v>
                </c:pt>
                <c:pt idx="3177">
                  <c:v>119</c:v>
                </c:pt>
                <c:pt idx="3178">
                  <c:v>121</c:v>
                </c:pt>
                <c:pt idx="3179">
                  <c:v>123</c:v>
                </c:pt>
                <c:pt idx="3180">
                  <c:v>124</c:v>
                </c:pt>
                <c:pt idx="3181">
                  <c:v>170</c:v>
                </c:pt>
                <c:pt idx="3182">
                  <c:v>78</c:v>
                </c:pt>
                <c:pt idx="3183">
                  <c:v>83</c:v>
                </c:pt>
                <c:pt idx="3184">
                  <c:v>83</c:v>
                </c:pt>
                <c:pt idx="3185">
                  <c:v>84</c:v>
                </c:pt>
                <c:pt idx="3186">
                  <c:v>84</c:v>
                </c:pt>
                <c:pt idx="3187">
                  <c:v>84</c:v>
                </c:pt>
                <c:pt idx="3188">
                  <c:v>88</c:v>
                </c:pt>
                <c:pt idx="3189">
                  <c:v>89</c:v>
                </c:pt>
                <c:pt idx="3190">
                  <c:v>91</c:v>
                </c:pt>
                <c:pt idx="3191">
                  <c:v>91</c:v>
                </c:pt>
                <c:pt idx="3192">
                  <c:v>91</c:v>
                </c:pt>
                <c:pt idx="3193">
                  <c:v>92</c:v>
                </c:pt>
                <c:pt idx="3194">
                  <c:v>93</c:v>
                </c:pt>
                <c:pt idx="3195">
                  <c:v>94</c:v>
                </c:pt>
                <c:pt idx="3196">
                  <c:v>94</c:v>
                </c:pt>
                <c:pt idx="3197">
                  <c:v>94</c:v>
                </c:pt>
                <c:pt idx="3198">
                  <c:v>94</c:v>
                </c:pt>
                <c:pt idx="3199">
                  <c:v>94</c:v>
                </c:pt>
                <c:pt idx="3200">
                  <c:v>95</c:v>
                </c:pt>
                <c:pt idx="3201">
                  <c:v>95</c:v>
                </c:pt>
                <c:pt idx="3202">
                  <c:v>95</c:v>
                </c:pt>
                <c:pt idx="3203">
                  <c:v>96</c:v>
                </c:pt>
                <c:pt idx="3204">
                  <c:v>97</c:v>
                </c:pt>
                <c:pt idx="3205">
                  <c:v>97</c:v>
                </c:pt>
                <c:pt idx="3206">
                  <c:v>97</c:v>
                </c:pt>
                <c:pt idx="3207">
                  <c:v>98</c:v>
                </c:pt>
                <c:pt idx="3208">
                  <c:v>98</c:v>
                </c:pt>
                <c:pt idx="3209">
                  <c:v>98</c:v>
                </c:pt>
                <c:pt idx="3210">
                  <c:v>98</c:v>
                </c:pt>
                <c:pt idx="3211">
                  <c:v>99</c:v>
                </c:pt>
                <c:pt idx="3212">
                  <c:v>99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101</c:v>
                </c:pt>
                <c:pt idx="3219">
                  <c:v>101</c:v>
                </c:pt>
                <c:pt idx="3220">
                  <c:v>101</c:v>
                </c:pt>
                <c:pt idx="3221">
                  <c:v>101</c:v>
                </c:pt>
                <c:pt idx="3222">
                  <c:v>101</c:v>
                </c:pt>
                <c:pt idx="3223">
                  <c:v>101</c:v>
                </c:pt>
                <c:pt idx="3224">
                  <c:v>101</c:v>
                </c:pt>
                <c:pt idx="3225">
                  <c:v>102</c:v>
                </c:pt>
                <c:pt idx="3226">
                  <c:v>103</c:v>
                </c:pt>
                <c:pt idx="3227">
                  <c:v>103</c:v>
                </c:pt>
                <c:pt idx="3228">
                  <c:v>103</c:v>
                </c:pt>
                <c:pt idx="3229">
                  <c:v>104</c:v>
                </c:pt>
                <c:pt idx="3230">
                  <c:v>104</c:v>
                </c:pt>
                <c:pt idx="3231">
                  <c:v>104</c:v>
                </c:pt>
                <c:pt idx="3232">
                  <c:v>104</c:v>
                </c:pt>
                <c:pt idx="3233">
                  <c:v>104</c:v>
                </c:pt>
                <c:pt idx="3234">
                  <c:v>104</c:v>
                </c:pt>
                <c:pt idx="3235">
                  <c:v>104</c:v>
                </c:pt>
                <c:pt idx="3236">
                  <c:v>105</c:v>
                </c:pt>
                <c:pt idx="3237">
                  <c:v>105</c:v>
                </c:pt>
                <c:pt idx="3238">
                  <c:v>106</c:v>
                </c:pt>
                <c:pt idx="3239">
                  <c:v>107</c:v>
                </c:pt>
                <c:pt idx="3240">
                  <c:v>107</c:v>
                </c:pt>
                <c:pt idx="3241">
                  <c:v>108</c:v>
                </c:pt>
                <c:pt idx="3242">
                  <c:v>108</c:v>
                </c:pt>
                <c:pt idx="3243">
                  <c:v>110</c:v>
                </c:pt>
                <c:pt idx="3244">
                  <c:v>110</c:v>
                </c:pt>
                <c:pt idx="3245">
                  <c:v>111</c:v>
                </c:pt>
                <c:pt idx="3246">
                  <c:v>113</c:v>
                </c:pt>
                <c:pt idx="3247">
                  <c:v>113</c:v>
                </c:pt>
                <c:pt idx="3248">
                  <c:v>115</c:v>
                </c:pt>
                <c:pt idx="3249">
                  <c:v>116</c:v>
                </c:pt>
                <c:pt idx="3250">
                  <c:v>116</c:v>
                </c:pt>
                <c:pt idx="3251">
                  <c:v>116</c:v>
                </c:pt>
                <c:pt idx="3252">
                  <c:v>116</c:v>
                </c:pt>
                <c:pt idx="3253">
                  <c:v>117</c:v>
                </c:pt>
                <c:pt idx="3254">
                  <c:v>120</c:v>
                </c:pt>
                <c:pt idx="3255">
                  <c:v>124</c:v>
                </c:pt>
                <c:pt idx="3256">
                  <c:v>126</c:v>
                </c:pt>
                <c:pt idx="3257">
                  <c:v>136</c:v>
                </c:pt>
                <c:pt idx="3258">
                  <c:v>160</c:v>
                </c:pt>
                <c:pt idx="3259">
                  <c:v>206</c:v>
                </c:pt>
                <c:pt idx="3260">
                  <c:v>72</c:v>
                </c:pt>
                <c:pt idx="3261">
                  <c:v>76</c:v>
                </c:pt>
                <c:pt idx="3262">
                  <c:v>77</c:v>
                </c:pt>
                <c:pt idx="3263">
                  <c:v>84</c:v>
                </c:pt>
                <c:pt idx="3264">
                  <c:v>86</c:v>
                </c:pt>
                <c:pt idx="3265">
                  <c:v>86</c:v>
                </c:pt>
                <c:pt idx="3266">
                  <c:v>86</c:v>
                </c:pt>
                <c:pt idx="3267">
                  <c:v>87</c:v>
                </c:pt>
                <c:pt idx="3268">
                  <c:v>87</c:v>
                </c:pt>
                <c:pt idx="3269">
                  <c:v>87</c:v>
                </c:pt>
                <c:pt idx="3270">
                  <c:v>88</c:v>
                </c:pt>
                <c:pt idx="3271">
                  <c:v>88</c:v>
                </c:pt>
                <c:pt idx="3272">
                  <c:v>88</c:v>
                </c:pt>
                <c:pt idx="3273">
                  <c:v>88</c:v>
                </c:pt>
                <c:pt idx="3274">
                  <c:v>89</c:v>
                </c:pt>
                <c:pt idx="3275">
                  <c:v>89</c:v>
                </c:pt>
                <c:pt idx="3276">
                  <c:v>90</c:v>
                </c:pt>
                <c:pt idx="3277">
                  <c:v>91</c:v>
                </c:pt>
                <c:pt idx="3278">
                  <c:v>92</c:v>
                </c:pt>
                <c:pt idx="3279">
                  <c:v>92</c:v>
                </c:pt>
                <c:pt idx="3280">
                  <c:v>92</c:v>
                </c:pt>
                <c:pt idx="3281">
                  <c:v>93</c:v>
                </c:pt>
                <c:pt idx="3282">
                  <c:v>94</c:v>
                </c:pt>
                <c:pt idx="3283">
                  <c:v>94</c:v>
                </c:pt>
                <c:pt idx="3284">
                  <c:v>94</c:v>
                </c:pt>
                <c:pt idx="3285">
                  <c:v>94</c:v>
                </c:pt>
                <c:pt idx="3286">
                  <c:v>94</c:v>
                </c:pt>
                <c:pt idx="3287">
                  <c:v>94</c:v>
                </c:pt>
                <c:pt idx="3288">
                  <c:v>95</c:v>
                </c:pt>
                <c:pt idx="3289">
                  <c:v>95</c:v>
                </c:pt>
                <c:pt idx="3290">
                  <c:v>96</c:v>
                </c:pt>
                <c:pt idx="3291">
                  <c:v>96</c:v>
                </c:pt>
                <c:pt idx="3292">
                  <c:v>96</c:v>
                </c:pt>
                <c:pt idx="3293">
                  <c:v>97</c:v>
                </c:pt>
                <c:pt idx="3294">
                  <c:v>98</c:v>
                </c:pt>
                <c:pt idx="3295">
                  <c:v>98</c:v>
                </c:pt>
                <c:pt idx="3296">
                  <c:v>99</c:v>
                </c:pt>
                <c:pt idx="3297">
                  <c:v>99</c:v>
                </c:pt>
                <c:pt idx="3298">
                  <c:v>99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101</c:v>
                </c:pt>
                <c:pt idx="3306">
                  <c:v>101</c:v>
                </c:pt>
                <c:pt idx="3307">
                  <c:v>102</c:v>
                </c:pt>
                <c:pt idx="3308">
                  <c:v>102</c:v>
                </c:pt>
                <c:pt idx="3309">
                  <c:v>102</c:v>
                </c:pt>
                <c:pt idx="3310">
                  <c:v>103</c:v>
                </c:pt>
                <c:pt idx="3311">
                  <c:v>103</c:v>
                </c:pt>
                <c:pt idx="3312">
                  <c:v>104</c:v>
                </c:pt>
                <c:pt idx="3313">
                  <c:v>104</c:v>
                </c:pt>
                <c:pt idx="3314">
                  <c:v>105</c:v>
                </c:pt>
                <c:pt idx="3315">
                  <c:v>105</c:v>
                </c:pt>
                <c:pt idx="3316">
                  <c:v>105</c:v>
                </c:pt>
                <c:pt idx="3317">
                  <c:v>105</c:v>
                </c:pt>
                <c:pt idx="3318">
                  <c:v>106</c:v>
                </c:pt>
                <c:pt idx="3319">
                  <c:v>107</c:v>
                </c:pt>
                <c:pt idx="3320">
                  <c:v>107</c:v>
                </c:pt>
                <c:pt idx="3321">
                  <c:v>109</c:v>
                </c:pt>
                <c:pt idx="3322">
                  <c:v>110</c:v>
                </c:pt>
                <c:pt idx="3323">
                  <c:v>110</c:v>
                </c:pt>
                <c:pt idx="3324">
                  <c:v>111</c:v>
                </c:pt>
                <c:pt idx="3325">
                  <c:v>111</c:v>
                </c:pt>
                <c:pt idx="3326">
                  <c:v>113</c:v>
                </c:pt>
                <c:pt idx="3327">
                  <c:v>117</c:v>
                </c:pt>
                <c:pt idx="3328">
                  <c:v>121</c:v>
                </c:pt>
                <c:pt idx="3329">
                  <c:v>124</c:v>
                </c:pt>
                <c:pt idx="3330">
                  <c:v>127</c:v>
                </c:pt>
                <c:pt idx="3331">
                  <c:v>133</c:v>
                </c:pt>
                <c:pt idx="3332">
                  <c:v>135</c:v>
                </c:pt>
                <c:pt idx="3333">
                  <c:v>140</c:v>
                </c:pt>
                <c:pt idx="3334">
                  <c:v>153</c:v>
                </c:pt>
                <c:pt idx="3335">
                  <c:v>81</c:v>
                </c:pt>
                <c:pt idx="3336">
                  <c:v>85</c:v>
                </c:pt>
                <c:pt idx="3337">
                  <c:v>86</c:v>
                </c:pt>
                <c:pt idx="3338">
                  <c:v>86</c:v>
                </c:pt>
                <c:pt idx="3339">
                  <c:v>87</c:v>
                </c:pt>
                <c:pt idx="3340">
                  <c:v>87</c:v>
                </c:pt>
                <c:pt idx="3341">
                  <c:v>87</c:v>
                </c:pt>
                <c:pt idx="3342">
                  <c:v>88</c:v>
                </c:pt>
                <c:pt idx="3343">
                  <c:v>88</c:v>
                </c:pt>
                <c:pt idx="3344">
                  <c:v>88</c:v>
                </c:pt>
                <c:pt idx="3345">
                  <c:v>89</c:v>
                </c:pt>
                <c:pt idx="3346">
                  <c:v>89</c:v>
                </c:pt>
                <c:pt idx="3347">
                  <c:v>90</c:v>
                </c:pt>
                <c:pt idx="3348">
                  <c:v>90</c:v>
                </c:pt>
                <c:pt idx="3349">
                  <c:v>90</c:v>
                </c:pt>
                <c:pt idx="3350">
                  <c:v>90</c:v>
                </c:pt>
                <c:pt idx="3351">
                  <c:v>90</c:v>
                </c:pt>
                <c:pt idx="3352">
                  <c:v>91</c:v>
                </c:pt>
                <c:pt idx="3353">
                  <c:v>91</c:v>
                </c:pt>
                <c:pt idx="3354">
                  <c:v>91</c:v>
                </c:pt>
                <c:pt idx="3355">
                  <c:v>91</c:v>
                </c:pt>
                <c:pt idx="3356">
                  <c:v>91</c:v>
                </c:pt>
                <c:pt idx="3357">
                  <c:v>91</c:v>
                </c:pt>
                <c:pt idx="3358">
                  <c:v>92</c:v>
                </c:pt>
                <c:pt idx="3359">
                  <c:v>93</c:v>
                </c:pt>
                <c:pt idx="3360">
                  <c:v>93</c:v>
                </c:pt>
                <c:pt idx="3361">
                  <c:v>94</c:v>
                </c:pt>
                <c:pt idx="3362">
                  <c:v>94</c:v>
                </c:pt>
                <c:pt idx="3363">
                  <c:v>94</c:v>
                </c:pt>
                <c:pt idx="3364">
                  <c:v>94</c:v>
                </c:pt>
                <c:pt idx="3365">
                  <c:v>95</c:v>
                </c:pt>
                <c:pt idx="3366">
                  <c:v>95</c:v>
                </c:pt>
                <c:pt idx="3367">
                  <c:v>95</c:v>
                </c:pt>
                <c:pt idx="3368">
                  <c:v>95</c:v>
                </c:pt>
                <c:pt idx="3369">
                  <c:v>96</c:v>
                </c:pt>
                <c:pt idx="3370">
                  <c:v>96</c:v>
                </c:pt>
                <c:pt idx="3371">
                  <c:v>97</c:v>
                </c:pt>
                <c:pt idx="3372">
                  <c:v>97</c:v>
                </c:pt>
                <c:pt idx="3373">
                  <c:v>97</c:v>
                </c:pt>
                <c:pt idx="3374">
                  <c:v>97</c:v>
                </c:pt>
                <c:pt idx="3375">
                  <c:v>98</c:v>
                </c:pt>
                <c:pt idx="3376">
                  <c:v>98</c:v>
                </c:pt>
                <c:pt idx="3377">
                  <c:v>98</c:v>
                </c:pt>
                <c:pt idx="3378">
                  <c:v>98</c:v>
                </c:pt>
                <c:pt idx="3379">
                  <c:v>98</c:v>
                </c:pt>
                <c:pt idx="3380">
                  <c:v>99</c:v>
                </c:pt>
                <c:pt idx="3381">
                  <c:v>99</c:v>
                </c:pt>
                <c:pt idx="3382">
                  <c:v>100</c:v>
                </c:pt>
                <c:pt idx="3383">
                  <c:v>101</c:v>
                </c:pt>
                <c:pt idx="3384">
                  <c:v>102</c:v>
                </c:pt>
                <c:pt idx="3385">
                  <c:v>103</c:v>
                </c:pt>
                <c:pt idx="3386">
                  <c:v>104</c:v>
                </c:pt>
                <c:pt idx="3387">
                  <c:v>104</c:v>
                </c:pt>
                <c:pt idx="3388">
                  <c:v>105</c:v>
                </c:pt>
                <c:pt idx="3389">
                  <c:v>107</c:v>
                </c:pt>
                <c:pt idx="3390">
                  <c:v>108</c:v>
                </c:pt>
                <c:pt idx="3391">
                  <c:v>108</c:v>
                </c:pt>
                <c:pt idx="3392">
                  <c:v>109</c:v>
                </c:pt>
                <c:pt idx="3393">
                  <c:v>109</c:v>
                </c:pt>
                <c:pt idx="3394">
                  <c:v>110</c:v>
                </c:pt>
                <c:pt idx="3395">
                  <c:v>110</c:v>
                </c:pt>
                <c:pt idx="3396">
                  <c:v>111</c:v>
                </c:pt>
                <c:pt idx="3397">
                  <c:v>113</c:v>
                </c:pt>
                <c:pt idx="3398">
                  <c:v>114</c:v>
                </c:pt>
                <c:pt idx="3399">
                  <c:v>114</c:v>
                </c:pt>
                <c:pt idx="3400">
                  <c:v>114</c:v>
                </c:pt>
                <c:pt idx="3401">
                  <c:v>116</c:v>
                </c:pt>
                <c:pt idx="3402">
                  <c:v>121</c:v>
                </c:pt>
                <c:pt idx="3403">
                  <c:v>122</c:v>
                </c:pt>
                <c:pt idx="3404">
                  <c:v>138</c:v>
                </c:pt>
                <c:pt idx="3405">
                  <c:v>81</c:v>
                </c:pt>
                <c:pt idx="3406">
                  <c:v>82</c:v>
                </c:pt>
                <c:pt idx="3407">
                  <c:v>83</c:v>
                </c:pt>
                <c:pt idx="3408">
                  <c:v>83</c:v>
                </c:pt>
                <c:pt idx="3409">
                  <c:v>85</c:v>
                </c:pt>
                <c:pt idx="3410">
                  <c:v>86</c:v>
                </c:pt>
                <c:pt idx="3411">
                  <c:v>87</c:v>
                </c:pt>
                <c:pt idx="3412">
                  <c:v>87</c:v>
                </c:pt>
                <c:pt idx="3413">
                  <c:v>90</c:v>
                </c:pt>
                <c:pt idx="3414">
                  <c:v>90</c:v>
                </c:pt>
                <c:pt idx="3415">
                  <c:v>91</c:v>
                </c:pt>
                <c:pt idx="3416">
                  <c:v>91</c:v>
                </c:pt>
                <c:pt idx="3417">
                  <c:v>92</c:v>
                </c:pt>
                <c:pt idx="3418">
                  <c:v>93</c:v>
                </c:pt>
                <c:pt idx="3419">
                  <c:v>93</c:v>
                </c:pt>
                <c:pt idx="3420">
                  <c:v>94</c:v>
                </c:pt>
                <c:pt idx="3421">
                  <c:v>95</c:v>
                </c:pt>
                <c:pt idx="3422">
                  <c:v>95</c:v>
                </c:pt>
                <c:pt idx="3423">
                  <c:v>95</c:v>
                </c:pt>
                <c:pt idx="3424">
                  <c:v>96</c:v>
                </c:pt>
                <c:pt idx="3425">
                  <c:v>96</c:v>
                </c:pt>
                <c:pt idx="3426">
                  <c:v>97</c:v>
                </c:pt>
                <c:pt idx="3427">
                  <c:v>98</c:v>
                </c:pt>
                <c:pt idx="3428">
                  <c:v>99</c:v>
                </c:pt>
                <c:pt idx="3429">
                  <c:v>99</c:v>
                </c:pt>
                <c:pt idx="3430">
                  <c:v>100</c:v>
                </c:pt>
                <c:pt idx="3431">
                  <c:v>101</c:v>
                </c:pt>
                <c:pt idx="3432">
                  <c:v>102</c:v>
                </c:pt>
                <c:pt idx="3433">
                  <c:v>102</c:v>
                </c:pt>
                <c:pt idx="3434">
                  <c:v>103</c:v>
                </c:pt>
                <c:pt idx="3435">
                  <c:v>104</c:v>
                </c:pt>
                <c:pt idx="3436">
                  <c:v>105</c:v>
                </c:pt>
                <c:pt idx="3437">
                  <c:v>105</c:v>
                </c:pt>
                <c:pt idx="3438">
                  <c:v>106</c:v>
                </c:pt>
                <c:pt idx="3439">
                  <c:v>108</c:v>
                </c:pt>
                <c:pt idx="3440">
                  <c:v>109</c:v>
                </c:pt>
                <c:pt idx="3441">
                  <c:v>110</c:v>
                </c:pt>
                <c:pt idx="3442">
                  <c:v>110</c:v>
                </c:pt>
                <c:pt idx="3443">
                  <c:v>112</c:v>
                </c:pt>
                <c:pt idx="3444">
                  <c:v>112</c:v>
                </c:pt>
                <c:pt idx="3445">
                  <c:v>113</c:v>
                </c:pt>
                <c:pt idx="3446">
                  <c:v>118</c:v>
                </c:pt>
                <c:pt idx="3447">
                  <c:v>118</c:v>
                </c:pt>
                <c:pt idx="3448">
                  <c:v>118</c:v>
                </c:pt>
                <c:pt idx="3449">
                  <c:v>122</c:v>
                </c:pt>
                <c:pt idx="3450">
                  <c:v>122</c:v>
                </c:pt>
                <c:pt idx="3451">
                  <c:v>123</c:v>
                </c:pt>
                <c:pt idx="3452">
                  <c:v>75</c:v>
                </c:pt>
                <c:pt idx="3453">
                  <c:v>84</c:v>
                </c:pt>
                <c:pt idx="3454">
                  <c:v>85</c:v>
                </c:pt>
                <c:pt idx="3455">
                  <c:v>86</c:v>
                </c:pt>
                <c:pt idx="3456">
                  <c:v>86</c:v>
                </c:pt>
                <c:pt idx="3457">
                  <c:v>87</c:v>
                </c:pt>
                <c:pt idx="3458">
                  <c:v>87</c:v>
                </c:pt>
                <c:pt idx="3459">
                  <c:v>87</c:v>
                </c:pt>
                <c:pt idx="3460">
                  <c:v>87</c:v>
                </c:pt>
                <c:pt idx="3461">
                  <c:v>88</c:v>
                </c:pt>
                <c:pt idx="3462">
                  <c:v>89</c:v>
                </c:pt>
                <c:pt idx="3463">
                  <c:v>89</c:v>
                </c:pt>
                <c:pt idx="3464">
                  <c:v>89</c:v>
                </c:pt>
                <c:pt idx="3465">
                  <c:v>89</c:v>
                </c:pt>
                <c:pt idx="3466">
                  <c:v>90</c:v>
                </c:pt>
                <c:pt idx="3467">
                  <c:v>90</c:v>
                </c:pt>
                <c:pt idx="3468">
                  <c:v>90</c:v>
                </c:pt>
                <c:pt idx="3469">
                  <c:v>90</c:v>
                </c:pt>
                <c:pt idx="3470">
                  <c:v>92</c:v>
                </c:pt>
                <c:pt idx="3471">
                  <c:v>92</c:v>
                </c:pt>
                <c:pt idx="3472">
                  <c:v>92</c:v>
                </c:pt>
                <c:pt idx="3473">
                  <c:v>93</c:v>
                </c:pt>
                <c:pt idx="3474">
                  <c:v>93</c:v>
                </c:pt>
                <c:pt idx="3475">
                  <c:v>93</c:v>
                </c:pt>
                <c:pt idx="3476">
                  <c:v>94</c:v>
                </c:pt>
                <c:pt idx="3477">
                  <c:v>94</c:v>
                </c:pt>
                <c:pt idx="3478">
                  <c:v>94</c:v>
                </c:pt>
                <c:pt idx="3479">
                  <c:v>95</c:v>
                </c:pt>
                <c:pt idx="3480">
                  <c:v>96</c:v>
                </c:pt>
                <c:pt idx="3481">
                  <c:v>96</c:v>
                </c:pt>
                <c:pt idx="3482">
                  <c:v>96</c:v>
                </c:pt>
                <c:pt idx="3483">
                  <c:v>98</c:v>
                </c:pt>
                <c:pt idx="3484">
                  <c:v>99</c:v>
                </c:pt>
                <c:pt idx="3485">
                  <c:v>99</c:v>
                </c:pt>
                <c:pt idx="3486">
                  <c:v>99</c:v>
                </c:pt>
                <c:pt idx="3487">
                  <c:v>99</c:v>
                </c:pt>
                <c:pt idx="3488">
                  <c:v>100</c:v>
                </c:pt>
                <c:pt idx="3489">
                  <c:v>101</c:v>
                </c:pt>
                <c:pt idx="3490">
                  <c:v>101</c:v>
                </c:pt>
                <c:pt idx="3491">
                  <c:v>101</c:v>
                </c:pt>
                <c:pt idx="3492">
                  <c:v>101</c:v>
                </c:pt>
                <c:pt idx="3493">
                  <c:v>102</c:v>
                </c:pt>
                <c:pt idx="3494">
                  <c:v>102</c:v>
                </c:pt>
                <c:pt idx="3495">
                  <c:v>102</c:v>
                </c:pt>
                <c:pt idx="3496">
                  <c:v>104</c:v>
                </c:pt>
                <c:pt idx="3497">
                  <c:v>105</c:v>
                </c:pt>
                <c:pt idx="3498">
                  <c:v>107</c:v>
                </c:pt>
                <c:pt idx="3499">
                  <c:v>107</c:v>
                </c:pt>
                <c:pt idx="3500">
                  <c:v>107</c:v>
                </c:pt>
                <c:pt idx="3501">
                  <c:v>107</c:v>
                </c:pt>
                <c:pt idx="3502">
                  <c:v>107</c:v>
                </c:pt>
                <c:pt idx="3503">
                  <c:v>120</c:v>
                </c:pt>
                <c:pt idx="3504">
                  <c:v>125</c:v>
                </c:pt>
                <c:pt idx="3505">
                  <c:v>130</c:v>
                </c:pt>
                <c:pt idx="3506">
                  <c:v>133</c:v>
                </c:pt>
                <c:pt idx="3507">
                  <c:v>135</c:v>
                </c:pt>
                <c:pt idx="3508">
                  <c:v>77</c:v>
                </c:pt>
                <c:pt idx="3509">
                  <c:v>80</c:v>
                </c:pt>
                <c:pt idx="3510">
                  <c:v>81</c:v>
                </c:pt>
                <c:pt idx="3511">
                  <c:v>85</c:v>
                </c:pt>
                <c:pt idx="3512">
                  <c:v>86</c:v>
                </c:pt>
                <c:pt idx="3513">
                  <c:v>87</c:v>
                </c:pt>
                <c:pt idx="3514">
                  <c:v>90</c:v>
                </c:pt>
                <c:pt idx="3515">
                  <c:v>91</c:v>
                </c:pt>
                <c:pt idx="3516">
                  <c:v>91</c:v>
                </c:pt>
                <c:pt idx="3517">
                  <c:v>91</c:v>
                </c:pt>
                <c:pt idx="3518">
                  <c:v>92</c:v>
                </c:pt>
                <c:pt idx="3519">
                  <c:v>93</c:v>
                </c:pt>
                <c:pt idx="3520">
                  <c:v>95</c:v>
                </c:pt>
                <c:pt idx="3521">
                  <c:v>96</c:v>
                </c:pt>
                <c:pt idx="3522">
                  <c:v>96</c:v>
                </c:pt>
                <c:pt idx="3523">
                  <c:v>98</c:v>
                </c:pt>
                <c:pt idx="3524">
                  <c:v>99</c:v>
                </c:pt>
                <c:pt idx="3525">
                  <c:v>101</c:v>
                </c:pt>
                <c:pt idx="3526">
                  <c:v>101</c:v>
                </c:pt>
                <c:pt idx="3527">
                  <c:v>102</c:v>
                </c:pt>
                <c:pt idx="3528">
                  <c:v>105</c:v>
                </c:pt>
                <c:pt idx="3529">
                  <c:v>106</c:v>
                </c:pt>
                <c:pt idx="3530">
                  <c:v>107</c:v>
                </c:pt>
                <c:pt idx="3531">
                  <c:v>108</c:v>
                </c:pt>
                <c:pt idx="3532">
                  <c:v>109</c:v>
                </c:pt>
                <c:pt idx="3533">
                  <c:v>110</c:v>
                </c:pt>
                <c:pt idx="3534">
                  <c:v>115</c:v>
                </c:pt>
                <c:pt idx="3535">
                  <c:v>117</c:v>
                </c:pt>
                <c:pt idx="3536">
                  <c:v>121</c:v>
                </c:pt>
                <c:pt idx="3537">
                  <c:v>123</c:v>
                </c:pt>
                <c:pt idx="3538">
                  <c:v>137</c:v>
                </c:pt>
                <c:pt idx="3539">
                  <c:v>85</c:v>
                </c:pt>
                <c:pt idx="3540">
                  <c:v>86</c:v>
                </c:pt>
                <c:pt idx="3541">
                  <c:v>88</c:v>
                </c:pt>
                <c:pt idx="3542">
                  <c:v>88</c:v>
                </c:pt>
                <c:pt idx="3543">
                  <c:v>88</c:v>
                </c:pt>
                <c:pt idx="3544">
                  <c:v>89</c:v>
                </c:pt>
                <c:pt idx="3545">
                  <c:v>89</c:v>
                </c:pt>
                <c:pt idx="3546">
                  <c:v>89</c:v>
                </c:pt>
                <c:pt idx="3547">
                  <c:v>89</c:v>
                </c:pt>
                <c:pt idx="3548">
                  <c:v>90</c:v>
                </c:pt>
                <c:pt idx="3549">
                  <c:v>91</c:v>
                </c:pt>
                <c:pt idx="3550">
                  <c:v>93</c:v>
                </c:pt>
                <c:pt idx="3551">
                  <c:v>93</c:v>
                </c:pt>
                <c:pt idx="3552">
                  <c:v>93</c:v>
                </c:pt>
                <c:pt idx="3553">
                  <c:v>93</c:v>
                </c:pt>
                <c:pt idx="3554">
                  <c:v>94</c:v>
                </c:pt>
                <c:pt idx="3555">
                  <c:v>95</c:v>
                </c:pt>
                <c:pt idx="3556">
                  <c:v>96</c:v>
                </c:pt>
                <c:pt idx="3557">
                  <c:v>97</c:v>
                </c:pt>
                <c:pt idx="3558">
                  <c:v>98</c:v>
                </c:pt>
                <c:pt idx="3559">
                  <c:v>99</c:v>
                </c:pt>
                <c:pt idx="3560">
                  <c:v>99</c:v>
                </c:pt>
                <c:pt idx="3561">
                  <c:v>99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103</c:v>
                </c:pt>
                <c:pt idx="3567">
                  <c:v>103</c:v>
                </c:pt>
                <c:pt idx="3568">
                  <c:v>108</c:v>
                </c:pt>
                <c:pt idx="3569">
                  <c:v>109</c:v>
                </c:pt>
                <c:pt idx="3570">
                  <c:v>113</c:v>
                </c:pt>
                <c:pt idx="3571">
                  <c:v>114</c:v>
                </c:pt>
                <c:pt idx="3572">
                  <c:v>114</c:v>
                </c:pt>
                <c:pt idx="3573">
                  <c:v>119</c:v>
                </c:pt>
                <c:pt idx="3574">
                  <c:v>124</c:v>
                </c:pt>
                <c:pt idx="3575">
                  <c:v>125</c:v>
                </c:pt>
                <c:pt idx="3576">
                  <c:v>84</c:v>
                </c:pt>
                <c:pt idx="3577">
                  <c:v>86</c:v>
                </c:pt>
                <c:pt idx="3578">
                  <c:v>87</c:v>
                </c:pt>
                <c:pt idx="3579">
                  <c:v>87</c:v>
                </c:pt>
                <c:pt idx="3580">
                  <c:v>89</c:v>
                </c:pt>
                <c:pt idx="3581">
                  <c:v>89</c:v>
                </c:pt>
                <c:pt idx="3582">
                  <c:v>89</c:v>
                </c:pt>
                <c:pt idx="3583">
                  <c:v>91</c:v>
                </c:pt>
                <c:pt idx="3584">
                  <c:v>91</c:v>
                </c:pt>
                <c:pt idx="3585">
                  <c:v>91</c:v>
                </c:pt>
                <c:pt idx="3586">
                  <c:v>91</c:v>
                </c:pt>
                <c:pt idx="3587">
                  <c:v>91</c:v>
                </c:pt>
                <c:pt idx="3588">
                  <c:v>92</c:v>
                </c:pt>
                <c:pt idx="3589">
                  <c:v>92</c:v>
                </c:pt>
                <c:pt idx="3590">
                  <c:v>93</c:v>
                </c:pt>
                <c:pt idx="3591">
                  <c:v>95</c:v>
                </c:pt>
                <c:pt idx="3592">
                  <c:v>95</c:v>
                </c:pt>
                <c:pt idx="3593">
                  <c:v>96</c:v>
                </c:pt>
                <c:pt idx="3594">
                  <c:v>97</c:v>
                </c:pt>
                <c:pt idx="3595">
                  <c:v>99</c:v>
                </c:pt>
                <c:pt idx="3596">
                  <c:v>99</c:v>
                </c:pt>
                <c:pt idx="3597">
                  <c:v>100</c:v>
                </c:pt>
                <c:pt idx="3598">
                  <c:v>100</c:v>
                </c:pt>
                <c:pt idx="3599">
                  <c:v>102</c:v>
                </c:pt>
                <c:pt idx="3600">
                  <c:v>102</c:v>
                </c:pt>
                <c:pt idx="3601">
                  <c:v>103</c:v>
                </c:pt>
                <c:pt idx="3602">
                  <c:v>106</c:v>
                </c:pt>
                <c:pt idx="3603">
                  <c:v>107</c:v>
                </c:pt>
                <c:pt idx="3604">
                  <c:v>107</c:v>
                </c:pt>
                <c:pt idx="3605">
                  <c:v>110</c:v>
                </c:pt>
                <c:pt idx="3606">
                  <c:v>114</c:v>
                </c:pt>
                <c:pt idx="3607">
                  <c:v>160</c:v>
                </c:pt>
                <c:pt idx="3608">
                  <c:v>81</c:v>
                </c:pt>
                <c:pt idx="3609">
                  <c:v>85</c:v>
                </c:pt>
                <c:pt idx="3610">
                  <c:v>86</c:v>
                </c:pt>
                <c:pt idx="3611">
                  <c:v>90</c:v>
                </c:pt>
                <c:pt idx="3612">
                  <c:v>90</c:v>
                </c:pt>
                <c:pt idx="3613">
                  <c:v>90</c:v>
                </c:pt>
                <c:pt idx="3614">
                  <c:v>92</c:v>
                </c:pt>
                <c:pt idx="3615">
                  <c:v>92</c:v>
                </c:pt>
                <c:pt idx="3616">
                  <c:v>93</c:v>
                </c:pt>
                <c:pt idx="3617">
                  <c:v>94</c:v>
                </c:pt>
                <c:pt idx="3618">
                  <c:v>96</c:v>
                </c:pt>
                <c:pt idx="3619">
                  <c:v>96</c:v>
                </c:pt>
                <c:pt idx="3620">
                  <c:v>99</c:v>
                </c:pt>
                <c:pt idx="3621">
                  <c:v>100</c:v>
                </c:pt>
                <c:pt idx="3622">
                  <c:v>100</c:v>
                </c:pt>
                <c:pt idx="3623">
                  <c:v>101</c:v>
                </c:pt>
                <c:pt idx="3624">
                  <c:v>101</c:v>
                </c:pt>
                <c:pt idx="3625">
                  <c:v>102</c:v>
                </c:pt>
                <c:pt idx="3626">
                  <c:v>103</c:v>
                </c:pt>
                <c:pt idx="3627">
                  <c:v>104</c:v>
                </c:pt>
                <c:pt idx="3628">
                  <c:v>105</c:v>
                </c:pt>
                <c:pt idx="3629">
                  <c:v>119</c:v>
                </c:pt>
                <c:pt idx="3630">
                  <c:v>80</c:v>
                </c:pt>
                <c:pt idx="3631">
                  <c:v>83</c:v>
                </c:pt>
                <c:pt idx="3632">
                  <c:v>86</c:v>
                </c:pt>
                <c:pt idx="3633">
                  <c:v>86</c:v>
                </c:pt>
                <c:pt idx="3634">
                  <c:v>87</c:v>
                </c:pt>
                <c:pt idx="3635">
                  <c:v>87</c:v>
                </c:pt>
                <c:pt idx="3636">
                  <c:v>89</c:v>
                </c:pt>
                <c:pt idx="3637">
                  <c:v>89</c:v>
                </c:pt>
                <c:pt idx="3638">
                  <c:v>90</c:v>
                </c:pt>
                <c:pt idx="3639">
                  <c:v>91</c:v>
                </c:pt>
                <c:pt idx="3640">
                  <c:v>93</c:v>
                </c:pt>
                <c:pt idx="3641">
                  <c:v>94</c:v>
                </c:pt>
                <c:pt idx="3642">
                  <c:v>95</c:v>
                </c:pt>
                <c:pt idx="3643">
                  <c:v>95</c:v>
                </c:pt>
                <c:pt idx="3644">
                  <c:v>96</c:v>
                </c:pt>
                <c:pt idx="3645">
                  <c:v>97</c:v>
                </c:pt>
                <c:pt idx="3646">
                  <c:v>98</c:v>
                </c:pt>
                <c:pt idx="3647">
                  <c:v>98</c:v>
                </c:pt>
                <c:pt idx="3648">
                  <c:v>99</c:v>
                </c:pt>
                <c:pt idx="3649">
                  <c:v>100</c:v>
                </c:pt>
                <c:pt idx="3650">
                  <c:v>101</c:v>
                </c:pt>
                <c:pt idx="3651">
                  <c:v>101</c:v>
                </c:pt>
                <c:pt idx="3652">
                  <c:v>104</c:v>
                </c:pt>
                <c:pt idx="3653">
                  <c:v>105</c:v>
                </c:pt>
                <c:pt idx="3654">
                  <c:v>110</c:v>
                </c:pt>
                <c:pt idx="3655">
                  <c:v>110</c:v>
                </c:pt>
                <c:pt idx="3656">
                  <c:v>121</c:v>
                </c:pt>
                <c:pt idx="3657">
                  <c:v>130</c:v>
                </c:pt>
                <c:pt idx="3658">
                  <c:v>131</c:v>
                </c:pt>
                <c:pt idx="3659">
                  <c:v>75</c:v>
                </c:pt>
                <c:pt idx="3660">
                  <c:v>81</c:v>
                </c:pt>
                <c:pt idx="3661">
                  <c:v>82</c:v>
                </c:pt>
                <c:pt idx="3662">
                  <c:v>87</c:v>
                </c:pt>
                <c:pt idx="3663">
                  <c:v>88</c:v>
                </c:pt>
                <c:pt idx="3664">
                  <c:v>91</c:v>
                </c:pt>
                <c:pt idx="3665">
                  <c:v>91</c:v>
                </c:pt>
                <c:pt idx="3666">
                  <c:v>91</c:v>
                </c:pt>
                <c:pt idx="3667">
                  <c:v>93</c:v>
                </c:pt>
                <c:pt idx="3668">
                  <c:v>94</c:v>
                </c:pt>
                <c:pt idx="3669">
                  <c:v>96</c:v>
                </c:pt>
                <c:pt idx="3670">
                  <c:v>98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105</c:v>
                </c:pt>
                <c:pt idx="3675">
                  <c:v>112</c:v>
                </c:pt>
                <c:pt idx="3676">
                  <c:v>116</c:v>
                </c:pt>
                <c:pt idx="3677">
                  <c:v>124</c:v>
                </c:pt>
                <c:pt idx="3678">
                  <c:v>129</c:v>
                </c:pt>
                <c:pt idx="3679">
                  <c:v>82</c:v>
                </c:pt>
                <c:pt idx="3680">
                  <c:v>85</c:v>
                </c:pt>
                <c:pt idx="3681">
                  <c:v>87</c:v>
                </c:pt>
                <c:pt idx="3682">
                  <c:v>89</c:v>
                </c:pt>
                <c:pt idx="3683">
                  <c:v>89</c:v>
                </c:pt>
                <c:pt idx="3684">
                  <c:v>90</c:v>
                </c:pt>
                <c:pt idx="3685">
                  <c:v>92</c:v>
                </c:pt>
                <c:pt idx="3686">
                  <c:v>93</c:v>
                </c:pt>
                <c:pt idx="3687">
                  <c:v>94</c:v>
                </c:pt>
                <c:pt idx="3688">
                  <c:v>94</c:v>
                </c:pt>
                <c:pt idx="3689">
                  <c:v>94</c:v>
                </c:pt>
                <c:pt idx="3690">
                  <c:v>97</c:v>
                </c:pt>
                <c:pt idx="3691">
                  <c:v>98</c:v>
                </c:pt>
                <c:pt idx="3692">
                  <c:v>99</c:v>
                </c:pt>
                <c:pt idx="3693">
                  <c:v>99</c:v>
                </c:pt>
                <c:pt idx="3694">
                  <c:v>101</c:v>
                </c:pt>
                <c:pt idx="3695">
                  <c:v>104</c:v>
                </c:pt>
                <c:pt idx="3696">
                  <c:v>110</c:v>
                </c:pt>
                <c:pt idx="3697">
                  <c:v>113</c:v>
                </c:pt>
                <c:pt idx="3698">
                  <c:v>121</c:v>
                </c:pt>
                <c:pt idx="3699">
                  <c:v>82</c:v>
                </c:pt>
                <c:pt idx="3700">
                  <c:v>83</c:v>
                </c:pt>
                <c:pt idx="3701">
                  <c:v>84</c:v>
                </c:pt>
                <c:pt idx="3702">
                  <c:v>90</c:v>
                </c:pt>
                <c:pt idx="3703">
                  <c:v>91</c:v>
                </c:pt>
                <c:pt idx="3704">
                  <c:v>93</c:v>
                </c:pt>
                <c:pt idx="3705">
                  <c:v>93</c:v>
                </c:pt>
                <c:pt idx="3706">
                  <c:v>94</c:v>
                </c:pt>
                <c:pt idx="3707">
                  <c:v>96</c:v>
                </c:pt>
                <c:pt idx="3708">
                  <c:v>97</c:v>
                </c:pt>
                <c:pt idx="3709">
                  <c:v>98</c:v>
                </c:pt>
                <c:pt idx="3710">
                  <c:v>99</c:v>
                </c:pt>
                <c:pt idx="3711">
                  <c:v>100</c:v>
                </c:pt>
                <c:pt idx="3712">
                  <c:v>101</c:v>
                </c:pt>
                <c:pt idx="3713">
                  <c:v>109</c:v>
                </c:pt>
                <c:pt idx="3714">
                  <c:v>117</c:v>
                </c:pt>
                <c:pt idx="3715">
                  <c:v>127</c:v>
                </c:pt>
                <c:pt idx="3716">
                  <c:v>146</c:v>
                </c:pt>
                <c:pt idx="3717">
                  <c:v>81</c:v>
                </c:pt>
                <c:pt idx="3718">
                  <c:v>83</c:v>
                </c:pt>
                <c:pt idx="3719">
                  <c:v>83</c:v>
                </c:pt>
                <c:pt idx="3720">
                  <c:v>87</c:v>
                </c:pt>
                <c:pt idx="3721">
                  <c:v>95</c:v>
                </c:pt>
                <c:pt idx="3722">
                  <c:v>97</c:v>
                </c:pt>
                <c:pt idx="3723">
                  <c:v>99</c:v>
                </c:pt>
                <c:pt idx="3724">
                  <c:v>102</c:v>
                </c:pt>
                <c:pt idx="3725">
                  <c:v>102</c:v>
                </c:pt>
                <c:pt idx="3726">
                  <c:v>103</c:v>
                </c:pt>
                <c:pt idx="3727">
                  <c:v>107</c:v>
                </c:pt>
                <c:pt idx="3728">
                  <c:v>116</c:v>
                </c:pt>
                <c:pt idx="3729">
                  <c:v>78</c:v>
                </c:pt>
                <c:pt idx="3730">
                  <c:v>83</c:v>
                </c:pt>
                <c:pt idx="3731">
                  <c:v>83</c:v>
                </c:pt>
                <c:pt idx="3732">
                  <c:v>84</c:v>
                </c:pt>
                <c:pt idx="3733">
                  <c:v>85</c:v>
                </c:pt>
                <c:pt idx="3734">
                  <c:v>88</c:v>
                </c:pt>
                <c:pt idx="3735">
                  <c:v>88</c:v>
                </c:pt>
                <c:pt idx="3736">
                  <c:v>89</c:v>
                </c:pt>
                <c:pt idx="3737">
                  <c:v>92</c:v>
                </c:pt>
                <c:pt idx="3738">
                  <c:v>94</c:v>
                </c:pt>
                <c:pt idx="3739">
                  <c:v>95</c:v>
                </c:pt>
                <c:pt idx="3740">
                  <c:v>95</c:v>
                </c:pt>
                <c:pt idx="3741">
                  <c:v>97</c:v>
                </c:pt>
                <c:pt idx="3742">
                  <c:v>100</c:v>
                </c:pt>
                <c:pt idx="3743">
                  <c:v>104</c:v>
                </c:pt>
                <c:pt idx="3744">
                  <c:v>106</c:v>
                </c:pt>
                <c:pt idx="3745">
                  <c:v>110</c:v>
                </c:pt>
                <c:pt idx="3746">
                  <c:v>113</c:v>
                </c:pt>
                <c:pt idx="3747">
                  <c:v>129</c:v>
                </c:pt>
                <c:pt idx="3748">
                  <c:v>82</c:v>
                </c:pt>
                <c:pt idx="3749">
                  <c:v>84</c:v>
                </c:pt>
                <c:pt idx="3750">
                  <c:v>88</c:v>
                </c:pt>
                <c:pt idx="3751">
                  <c:v>89</c:v>
                </c:pt>
                <c:pt idx="3752">
                  <c:v>90</c:v>
                </c:pt>
                <c:pt idx="3753">
                  <c:v>90</c:v>
                </c:pt>
                <c:pt idx="3754">
                  <c:v>93</c:v>
                </c:pt>
                <c:pt idx="3755">
                  <c:v>104</c:v>
                </c:pt>
                <c:pt idx="3756">
                  <c:v>84</c:v>
                </c:pt>
                <c:pt idx="3757">
                  <c:v>87</c:v>
                </c:pt>
                <c:pt idx="3758">
                  <c:v>89</c:v>
                </c:pt>
                <c:pt idx="3759">
                  <c:v>93</c:v>
                </c:pt>
                <c:pt idx="3760">
                  <c:v>93</c:v>
                </c:pt>
                <c:pt idx="3761">
                  <c:v>93</c:v>
                </c:pt>
                <c:pt idx="3762">
                  <c:v>99</c:v>
                </c:pt>
                <c:pt idx="3763">
                  <c:v>104</c:v>
                </c:pt>
                <c:pt idx="3764">
                  <c:v>105</c:v>
                </c:pt>
                <c:pt idx="3765">
                  <c:v>77</c:v>
                </c:pt>
                <c:pt idx="3766">
                  <c:v>82</c:v>
                </c:pt>
                <c:pt idx="3767">
                  <c:v>82</c:v>
                </c:pt>
                <c:pt idx="3768">
                  <c:v>84</c:v>
                </c:pt>
                <c:pt idx="3769">
                  <c:v>87</c:v>
                </c:pt>
                <c:pt idx="3770">
                  <c:v>92</c:v>
                </c:pt>
                <c:pt idx="3771">
                  <c:v>95</c:v>
                </c:pt>
                <c:pt idx="3772">
                  <c:v>102</c:v>
                </c:pt>
                <c:pt idx="3773">
                  <c:v>107</c:v>
                </c:pt>
                <c:pt idx="3774">
                  <c:v>156</c:v>
                </c:pt>
                <c:pt idx="3775">
                  <c:v>91</c:v>
                </c:pt>
                <c:pt idx="3776">
                  <c:v>95</c:v>
                </c:pt>
                <c:pt idx="3777">
                  <c:v>96</c:v>
                </c:pt>
                <c:pt idx="3778">
                  <c:v>121</c:v>
                </c:pt>
                <c:pt idx="3779">
                  <c:v>125</c:v>
                </c:pt>
                <c:pt idx="3780">
                  <c:v>85</c:v>
                </c:pt>
                <c:pt idx="3781">
                  <c:v>89</c:v>
                </c:pt>
                <c:pt idx="3782">
                  <c:v>89</c:v>
                </c:pt>
                <c:pt idx="3783">
                  <c:v>90</c:v>
                </c:pt>
                <c:pt idx="3784">
                  <c:v>91</c:v>
                </c:pt>
                <c:pt idx="3785">
                  <c:v>91</c:v>
                </c:pt>
                <c:pt idx="3786">
                  <c:v>100</c:v>
                </c:pt>
                <c:pt idx="3787">
                  <c:v>100</c:v>
                </c:pt>
                <c:pt idx="3788">
                  <c:v>107</c:v>
                </c:pt>
                <c:pt idx="3789">
                  <c:v>134</c:v>
                </c:pt>
                <c:pt idx="3790">
                  <c:v>82</c:v>
                </c:pt>
                <c:pt idx="3791">
                  <c:v>86</c:v>
                </c:pt>
                <c:pt idx="3792">
                  <c:v>88</c:v>
                </c:pt>
                <c:pt idx="3793">
                  <c:v>88</c:v>
                </c:pt>
                <c:pt idx="3794">
                  <c:v>92</c:v>
                </c:pt>
                <c:pt idx="3795">
                  <c:v>93</c:v>
                </c:pt>
                <c:pt idx="3796">
                  <c:v>95</c:v>
                </c:pt>
                <c:pt idx="3797">
                  <c:v>99</c:v>
                </c:pt>
                <c:pt idx="3798">
                  <c:v>100</c:v>
                </c:pt>
                <c:pt idx="3799">
                  <c:v>85</c:v>
                </c:pt>
                <c:pt idx="3800">
                  <c:v>91</c:v>
                </c:pt>
                <c:pt idx="3801">
                  <c:v>120</c:v>
                </c:pt>
                <c:pt idx="3802">
                  <c:v>80</c:v>
                </c:pt>
                <c:pt idx="3803">
                  <c:v>83</c:v>
                </c:pt>
                <c:pt idx="3804">
                  <c:v>87</c:v>
                </c:pt>
                <c:pt idx="3805">
                  <c:v>93</c:v>
                </c:pt>
                <c:pt idx="3806">
                  <c:v>93</c:v>
                </c:pt>
                <c:pt idx="3807">
                  <c:v>97</c:v>
                </c:pt>
                <c:pt idx="3808">
                  <c:v>97</c:v>
                </c:pt>
                <c:pt idx="3809">
                  <c:v>101</c:v>
                </c:pt>
                <c:pt idx="3810">
                  <c:v>103</c:v>
                </c:pt>
                <c:pt idx="3811">
                  <c:v>120</c:v>
                </c:pt>
                <c:pt idx="3812">
                  <c:v>95</c:v>
                </c:pt>
                <c:pt idx="3813">
                  <c:v>89</c:v>
                </c:pt>
                <c:pt idx="3814">
                  <c:v>97</c:v>
                </c:pt>
                <c:pt idx="3815">
                  <c:v>110</c:v>
                </c:pt>
                <c:pt idx="3816">
                  <c:v>97</c:v>
                </c:pt>
                <c:pt idx="3817">
                  <c:v>98</c:v>
                </c:pt>
                <c:pt idx="3818">
                  <c:v>99</c:v>
                </c:pt>
                <c:pt idx="3819">
                  <c:v>89</c:v>
                </c:pt>
                <c:pt idx="3820">
                  <c:v>92</c:v>
                </c:pt>
                <c:pt idx="3821">
                  <c:v>76</c:v>
                </c:pt>
                <c:pt idx="3822">
                  <c:v>77</c:v>
                </c:pt>
                <c:pt idx="3823">
                  <c:v>80</c:v>
                </c:pt>
                <c:pt idx="3824">
                  <c:v>92</c:v>
                </c:pt>
                <c:pt idx="3825">
                  <c:v>97</c:v>
                </c:pt>
                <c:pt idx="3826">
                  <c:v>85</c:v>
                </c:pt>
                <c:pt idx="3827">
                  <c:v>86</c:v>
                </c:pt>
                <c:pt idx="3828">
                  <c:v>96</c:v>
                </c:pt>
                <c:pt idx="3829">
                  <c:v>100</c:v>
                </c:pt>
                <c:pt idx="3830">
                  <c:v>97</c:v>
                </c:pt>
                <c:pt idx="3831">
                  <c:v>119</c:v>
                </c:pt>
                <c:pt idx="3832">
                  <c:v>121</c:v>
                </c:pt>
                <c:pt idx="3833">
                  <c:v>93</c:v>
                </c:pt>
                <c:pt idx="3834">
                  <c:v>94</c:v>
                </c:pt>
                <c:pt idx="3835">
                  <c:v>95</c:v>
                </c:pt>
                <c:pt idx="3836">
                  <c:v>94</c:v>
                </c:pt>
                <c:pt idx="3837">
                  <c:v>90</c:v>
                </c:pt>
                <c:pt idx="3838">
                  <c:v>95</c:v>
                </c:pt>
                <c:pt idx="3839">
                  <c:v>104</c:v>
                </c:pt>
                <c:pt idx="3840">
                  <c:v>93</c:v>
                </c:pt>
                <c:pt idx="3841">
                  <c:v>88</c:v>
                </c:pt>
                <c:pt idx="3842">
                  <c:v>88</c:v>
                </c:pt>
                <c:pt idx="3843">
                  <c:v>115</c:v>
                </c:pt>
              </c:numCache>
            </c:numRef>
          </c:xVal>
          <c:yVal>
            <c:numRef>
              <c:f>'Movie Duration analysis'!$B$2:$B$3845</c:f>
              <c:numCache>
                <c:formatCode>General</c:formatCode>
                <c:ptCount val="3844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8.1</c:v>
                </c:pt>
                <c:pt idx="157">
                  <c:v>8.1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7.8</c:v>
                </c:pt>
                <c:pt idx="338">
                  <c:v>7.8</c:v>
                </c:pt>
                <c:pt idx="339">
                  <c:v>7.8</c:v>
                </c:pt>
                <c:pt idx="340">
                  <c:v>7.8</c:v>
                </c:pt>
                <c:pt idx="341">
                  <c:v>7.8</c:v>
                </c:pt>
                <c:pt idx="342">
                  <c:v>7.8</c:v>
                </c:pt>
                <c:pt idx="343">
                  <c:v>7.8</c:v>
                </c:pt>
                <c:pt idx="344">
                  <c:v>7.8</c:v>
                </c:pt>
                <c:pt idx="345">
                  <c:v>7.8</c:v>
                </c:pt>
                <c:pt idx="346">
                  <c:v>7.8</c:v>
                </c:pt>
                <c:pt idx="347">
                  <c:v>7.8</c:v>
                </c:pt>
                <c:pt idx="348">
                  <c:v>7.8</c:v>
                </c:pt>
                <c:pt idx="349">
                  <c:v>7.8</c:v>
                </c:pt>
                <c:pt idx="350">
                  <c:v>7.7</c:v>
                </c:pt>
                <c:pt idx="351">
                  <c:v>7.7</c:v>
                </c:pt>
                <c:pt idx="352">
                  <c:v>7.7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7.7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7.7</c:v>
                </c:pt>
                <c:pt idx="431">
                  <c:v>7.7</c:v>
                </c:pt>
                <c:pt idx="432">
                  <c:v>7.7</c:v>
                </c:pt>
                <c:pt idx="433">
                  <c:v>7.7</c:v>
                </c:pt>
                <c:pt idx="434">
                  <c:v>7.7</c:v>
                </c:pt>
                <c:pt idx="435">
                  <c:v>7.7</c:v>
                </c:pt>
                <c:pt idx="436">
                  <c:v>7.7</c:v>
                </c:pt>
                <c:pt idx="437">
                  <c:v>7.7</c:v>
                </c:pt>
                <c:pt idx="438">
                  <c:v>7.7</c:v>
                </c:pt>
                <c:pt idx="439">
                  <c:v>7.7</c:v>
                </c:pt>
                <c:pt idx="440">
                  <c:v>7.6</c:v>
                </c:pt>
                <c:pt idx="441">
                  <c:v>7.6</c:v>
                </c:pt>
                <c:pt idx="442">
                  <c:v>7.6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7.6</c:v>
                </c:pt>
                <c:pt idx="449">
                  <c:v>7.6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7.6</c:v>
                </c:pt>
                <c:pt idx="527">
                  <c:v>7.6</c:v>
                </c:pt>
                <c:pt idx="528">
                  <c:v>7.6</c:v>
                </c:pt>
                <c:pt idx="529">
                  <c:v>7.6</c:v>
                </c:pt>
                <c:pt idx="530">
                  <c:v>7.6</c:v>
                </c:pt>
                <c:pt idx="531">
                  <c:v>7.6</c:v>
                </c:pt>
                <c:pt idx="532">
                  <c:v>7.6</c:v>
                </c:pt>
                <c:pt idx="533">
                  <c:v>7.6</c:v>
                </c:pt>
                <c:pt idx="534">
                  <c:v>7.6</c:v>
                </c:pt>
                <c:pt idx="535">
                  <c:v>7.6</c:v>
                </c:pt>
                <c:pt idx="536">
                  <c:v>7.6</c:v>
                </c:pt>
                <c:pt idx="537">
                  <c:v>7.6</c:v>
                </c:pt>
                <c:pt idx="538">
                  <c:v>7.6</c:v>
                </c:pt>
                <c:pt idx="539">
                  <c:v>7.6</c:v>
                </c:pt>
                <c:pt idx="540">
                  <c:v>7.6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7.4</c:v>
                </c:pt>
                <c:pt idx="640">
                  <c:v>7.4</c:v>
                </c:pt>
                <c:pt idx="641">
                  <c:v>7.4</c:v>
                </c:pt>
                <c:pt idx="642">
                  <c:v>7.4</c:v>
                </c:pt>
                <c:pt idx="643">
                  <c:v>7.4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7.4</c:v>
                </c:pt>
                <c:pt idx="717">
                  <c:v>7.4</c:v>
                </c:pt>
                <c:pt idx="718">
                  <c:v>7.4</c:v>
                </c:pt>
                <c:pt idx="719">
                  <c:v>7.4</c:v>
                </c:pt>
                <c:pt idx="720">
                  <c:v>7.4</c:v>
                </c:pt>
                <c:pt idx="721">
                  <c:v>7.4</c:v>
                </c:pt>
                <c:pt idx="722">
                  <c:v>7.4</c:v>
                </c:pt>
                <c:pt idx="723">
                  <c:v>7.4</c:v>
                </c:pt>
                <c:pt idx="724">
                  <c:v>7.4</c:v>
                </c:pt>
                <c:pt idx="725">
                  <c:v>7.4</c:v>
                </c:pt>
                <c:pt idx="726">
                  <c:v>7.4</c:v>
                </c:pt>
                <c:pt idx="727">
                  <c:v>7.4</c:v>
                </c:pt>
                <c:pt idx="728">
                  <c:v>7.4</c:v>
                </c:pt>
                <c:pt idx="729">
                  <c:v>7.4</c:v>
                </c:pt>
                <c:pt idx="730">
                  <c:v>7.4</c:v>
                </c:pt>
                <c:pt idx="731">
                  <c:v>7.4</c:v>
                </c:pt>
                <c:pt idx="732">
                  <c:v>7.4</c:v>
                </c:pt>
                <c:pt idx="733">
                  <c:v>7.4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7.3</c:v>
                </c:pt>
                <c:pt idx="739">
                  <c:v>7.3</c:v>
                </c:pt>
                <c:pt idx="740">
                  <c:v>7.3</c:v>
                </c:pt>
                <c:pt idx="741">
                  <c:v>7.3</c:v>
                </c:pt>
                <c:pt idx="742">
                  <c:v>7.3</c:v>
                </c:pt>
                <c:pt idx="743">
                  <c:v>7.3</c:v>
                </c:pt>
                <c:pt idx="744">
                  <c:v>7.3</c:v>
                </c:pt>
                <c:pt idx="745">
                  <c:v>7.3</c:v>
                </c:pt>
                <c:pt idx="746">
                  <c:v>7.3</c:v>
                </c:pt>
                <c:pt idx="747">
                  <c:v>7.3</c:v>
                </c:pt>
                <c:pt idx="748">
                  <c:v>7.3</c:v>
                </c:pt>
                <c:pt idx="749">
                  <c:v>7.3</c:v>
                </c:pt>
                <c:pt idx="750">
                  <c:v>7.3</c:v>
                </c:pt>
                <c:pt idx="751">
                  <c:v>7.3</c:v>
                </c:pt>
                <c:pt idx="752">
                  <c:v>7.3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7.3</c:v>
                </c:pt>
                <c:pt idx="843">
                  <c:v>7.3</c:v>
                </c:pt>
                <c:pt idx="844">
                  <c:v>7.3</c:v>
                </c:pt>
                <c:pt idx="845">
                  <c:v>7.3</c:v>
                </c:pt>
                <c:pt idx="846">
                  <c:v>7.3</c:v>
                </c:pt>
                <c:pt idx="847">
                  <c:v>7.3</c:v>
                </c:pt>
                <c:pt idx="848">
                  <c:v>7.3</c:v>
                </c:pt>
                <c:pt idx="849">
                  <c:v>7.3</c:v>
                </c:pt>
                <c:pt idx="850">
                  <c:v>7.3</c:v>
                </c:pt>
                <c:pt idx="851">
                  <c:v>7.3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7.3</c:v>
                </c:pt>
                <c:pt idx="861">
                  <c:v>7.3</c:v>
                </c:pt>
                <c:pt idx="862">
                  <c:v>7.3</c:v>
                </c:pt>
                <c:pt idx="863">
                  <c:v>7.3</c:v>
                </c:pt>
                <c:pt idx="864">
                  <c:v>7.3</c:v>
                </c:pt>
                <c:pt idx="865">
                  <c:v>7.3</c:v>
                </c:pt>
                <c:pt idx="866">
                  <c:v>7.3</c:v>
                </c:pt>
                <c:pt idx="867">
                  <c:v>7.3</c:v>
                </c:pt>
                <c:pt idx="868">
                  <c:v>7.3</c:v>
                </c:pt>
                <c:pt idx="869">
                  <c:v>7.3</c:v>
                </c:pt>
                <c:pt idx="870">
                  <c:v>7.3</c:v>
                </c:pt>
                <c:pt idx="871">
                  <c:v>7.3</c:v>
                </c:pt>
                <c:pt idx="872">
                  <c:v>7.3</c:v>
                </c:pt>
                <c:pt idx="873">
                  <c:v>7.3</c:v>
                </c:pt>
                <c:pt idx="874">
                  <c:v>7.3</c:v>
                </c:pt>
                <c:pt idx="875">
                  <c:v>7.3</c:v>
                </c:pt>
                <c:pt idx="876">
                  <c:v>7.3</c:v>
                </c:pt>
                <c:pt idx="877">
                  <c:v>7.3</c:v>
                </c:pt>
                <c:pt idx="878">
                  <c:v>7.3</c:v>
                </c:pt>
                <c:pt idx="879">
                  <c:v>7.3</c:v>
                </c:pt>
                <c:pt idx="880">
                  <c:v>7.2</c:v>
                </c:pt>
                <c:pt idx="881">
                  <c:v>7.2</c:v>
                </c:pt>
                <c:pt idx="882">
                  <c:v>7.2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7.2</c:v>
                </c:pt>
                <c:pt idx="888">
                  <c:v>7.2</c:v>
                </c:pt>
                <c:pt idx="889">
                  <c:v>7.2</c:v>
                </c:pt>
                <c:pt idx="890">
                  <c:v>7.2</c:v>
                </c:pt>
                <c:pt idx="891">
                  <c:v>7.2</c:v>
                </c:pt>
                <c:pt idx="892">
                  <c:v>7.2</c:v>
                </c:pt>
                <c:pt idx="893">
                  <c:v>7.2</c:v>
                </c:pt>
                <c:pt idx="894">
                  <c:v>7.2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7.2</c:v>
                </c:pt>
                <c:pt idx="977">
                  <c:v>7.2</c:v>
                </c:pt>
                <c:pt idx="978">
                  <c:v>7.2</c:v>
                </c:pt>
                <c:pt idx="979">
                  <c:v>7.2</c:v>
                </c:pt>
                <c:pt idx="980">
                  <c:v>7.2</c:v>
                </c:pt>
                <c:pt idx="981">
                  <c:v>7.2</c:v>
                </c:pt>
                <c:pt idx="982">
                  <c:v>7.2</c:v>
                </c:pt>
                <c:pt idx="983">
                  <c:v>7.2</c:v>
                </c:pt>
                <c:pt idx="984">
                  <c:v>7.2</c:v>
                </c:pt>
                <c:pt idx="985">
                  <c:v>7.2</c:v>
                </c:pt>
                <c:pt idx="986">
                  <c:v>7.2</c:v>
                </c:pt>
                <c:pt idx="987">
                  <c:v>7.2</c:v>
                </c:pt>
                <c:pt idx="988">
                  <c:v>7.2</c:v>
                </c:pt>
                <c:pt idx="989">
                  <c:v>7.2</c:v>
                </c:pt>
                <c:pt idx="990">
                  <c:v>7.2</c:v>
                </c:pt>
                <c:pt idx="991">
                  <c:v>7.2</c:v>
                </c:pt>
                <c:pt idx="992">
                  <c:v>7.2</c:v>
                </c:pt>
                <c:pt idx="993">
                  <c:v>7.2</c:v>
                </c:pt>
                <c:pt idx="994">
                  <c:v>7.2</c:v>
                </c:pt>
                <c:pt idx="995">
                  <c:v>7.2</c:v>
                </c:pt>
                <c:pt idx="996">
                  <c:v>7.2</c:v>
                </c:pt>
                <c:pt idx="997">
                  <c:v>7.2</c:v>
                </c:pt>
                <c:pt idx="998">
                  <c:v>7.2</c:v>
                </c:pt>
                <c:pt idx="999">
                  <c:v>7.2</c:v>
                </c:pt>
                <c:pt idx="1000">
                  <c:v>7.2</c:v>
                </c:pt>
                <c:pt idx="1001">
                  <c:v>7.2</c:v>
                </c:pt>
                <c:pt idx="1002">
                  <c:v>7.2</c:v>
                </c:pt>
                <c:pt idx="1003">
                  <c:v>7.2</c:v>
                </c:pt>
                <c:pt idx="1004">
                  <c:v>7.2</c:v>
                </c:pt>
                <c:pt idx="1005">
                  <c:v>7.2</c:v>
                </c:pt>
                <c:pt idx="1006">
                  <c:v>7.2</c:v>
                </c:pt>
                <c:pt idx="1007">
                  <c:v>7.2</c:v>
                </c:pt>
                <c:pt idx="1008">
                  <c:v>7.2</c:v>
                </c:pt>
                <c:pt idx="1009">
                  <c:v>7.2</c:v>
                </c:pt>
                <c:pt idx="1010">
                  <c:v>7.2</c:v>
                </c:pt>
                <c:pt idx="1011">
                  <c:v>7.2</c:v>
                </c:pt>
                <c:pt idx="1012">
                  <c:v>7.2</c:v>
                </c:pt>
                <c:pt idx="1013">
                  <c:v>7.2</c:v>
                </c:pt>
                <c:pt idx="1014">
                  <c:v>7.2</c:v>
                </c:pt>
                <c:pt idx="1015">
                  <c:v>7.2</c:v>
                </c:pt>
                <c:pt idx="1016">
                  <c:v>7.2</c:v>
                </c:pt>
                <c:pt idx="1017">
                  <c:v>7.2</c:v>
                </c:pt>
                <c:pt idx="1018">
                  <c:v>7.2</c:v>
                </c:pt>
                <c:pt idx="1019">
                  <c:v>7.2</c:v>
                </c:pt>
                <c:pt idx="1020">
                  <c:v>7.2</c:v>
                </c:pt>
                <c:pt idx="1021">
                  <c:v>7.2</c:v>
                </c:pt>
                <c:pt idx="1022">
                  <c:v>7.2</c:v>
                </c:pt>
                <c:pt idx="1023">
                  <c:v>7.1</c:v>
                </c:pt>
                <c:pt idx="1024">
                  <c:v>7.1</c:v>
                </c:pt>
                <c:pt idx="1025">
                  <c:v>7.1</c:v>
                </c:pt>
                <c:pt idx="1026">
                  <c:v>7.1</c:v>
                </c:pt>
                <c:pt idx="1027">
                  <c:v>7.1</c:v>
                </c:pt>
                <c:pt idx="1028">
                  <c:v>7.1</c:v>
                </c:pt>
                <c:pt idx="1029">
                  <c:v>7.1</c:v>
                </c:pt>
                <c:pt idx="1030">
                  <c:v>7.1</c:v>
                </c:pt>
                <c:pt idx="1031">
                  <c:v>7.1</c:v>
                </c:pt>
                <c:pt idx="1032">
                  <c:v>7.1</c:v>
                </c:pt>
                <c:pt idx="1033">
                  <c:v>7.1</c:v>
                </c:pt>
                <c:pt idx="1034">
                  <c:v>7.1</c:v>
                </c:pt>
                <c:pt idx="1035">
                  <c:v>7.1</c:v>
                </c:pt>
                <c:pt idx="1036">
                  <c:v>7.1</c:v>
                </c:pt>
                <c:pt idx="1037">
                  <c:v>7.1</c:v>
                </c:pt>
                <c:pt idx="1038">
                  <c:v>7.1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7.1</c:v>
                </c:pt>
                <c:pt idx="1113">
                  <c:v>7.1</c:v>
                </c:pt>
                <c:pt idx="1114">
                  <c:v>7.1</c:v>
                </c:pt>
                <c:pt idx="1115">
                  <c:v>7.1</c:v>
                </c:pt>
                <c:pt idx="1116">
                  <c:v>7.1</c:v>
                </c:pt>
                <c:pt idx="1117">
                  <c:v>7.1</c:v>
                </c:pt>
                <c:pt idx="1118">
                  <c:v>7.1</c:v>
                </c:pt>
                <c:pt idx="1119">
                  <c:v>7.1</c:v>
                </c:pt>
                <c:pt idx="1120">
                  <c:v>7.1</c:v>
                </c:pt>
                <c:pt idx="1121">
                  <c:v>7.1</c:v>
                </c:pt>
                <c:pt idx="1122">
                  <c:v>7.1</c:v>
                </c:pt>
                <c:pt idx="1123">
                  <c:v>7.1</c:v>
                </c:pt>
                <c:pt idx="1124">
                  <c:v>7.1</c:v>
                </c:pt>
                <c:pt idx="1125">
                  <c:v>7.1</c:v>
                </c:pt>
                <c:pt idx="1126">
                  <c:v>7.1</c:v>
                </c:pt>
                <c:pt idx="1127">
                  <c:v>7.1</c:v>
                </c:pt>
                <c:pt idx="1128">
                  <c:v>7.1</c:v>
                </c:pt>
                <c:pt idx="1129">
                  <c:v>7.1</c:v>
                </c:pt>
                <c:pt idx="1130">
                  <c:v>7.1</c:v>
                </c:pt>
                <c:pt idx="1131">
                  <c:v>7.1</c:v>
                </c:pt>
                <c:pt idx="1132">
                  <c:v>7.1</c:v>
                </c:pt>
                <c:pt idx="1133">
                  <c:v>7.1</c:v>
                </c:pt>
                <c:pt idx="1134">
                  <c:v>7.1</c:v>
                </c:pt>
                <c:pt idx="1135">
                  <c:v>7.1</c:v>
                </c:pt>
                <c:pt idx="1136">
                  <c:v>7.1</c:v>
                </c:pt>
                <c:pt idx="1137">
                  <c:v>7.1</c:v>
                </c:pt>
                <c:pt idx="1138">
                  <c:v>7.1</c:v>
                </c:pt>
                <c:pt idx="1139">
                  <c:v>7.1</c:v>
                </c:pt>
                <c:pt idx="1140">
                  <c:v>7.1</c:v>
                </c:pt>
                <c:pt idx="1141">
                  <c:v>7.1</c:v>
                </c:pt>
                <c:pt idx="1142">
                  <c:v>7.1</c:v>
                </c:pt>
                <c:pt idx="1143">
                  <c:v>7.1</c:v>
                </c:pt>
                <c:pt idx="1144">
                  <c:v>7.1</c:v>
                </c:pt>
                <c:pt idx="1145">
                  <c:v>7.1</c:v>
                </c:pt>
                <c:pt idx="1146">
                  <c:v>7.1</c:v>
                </c:pt>
                <c:pt idx="1147">
                  <c:v>7.1</c:v>
                </c:pt>
                <c:pt idx="1148">
                  <c:v>7.1</c:v>
                </c:pt>
                <c:pt idx="1149">
                  <c:v>7.1</c:v>
                </c:pt>
                <c:pt idx="1150">
                  <c:v>7.1</c:v>
                </c:pt>
                <c:pt idx="1151">
                  <c:v>7.1</c:v>
                </c:pt>
                <c:pt idx="1152">
                  <c:v>7.1</c:v>
                </c:pt>
                <c:pt idx="1153">
                  <c:v>7.1</c:v>
                </c:pt>
                <c:pt idx="1154">
                  <c:v>7.1</c:v>
                </c:pt>
                <c:pt idx="1155">
                  <c:v>7.1</c:v>
                </c:pt>
                <c:pt idx="1156">
                  <c:v>7.1</c:v>
                </c:pt>
                <c:pt idx="1157">
                  <c:v>7.1</c:v>
                </c:pt>
                <c:pt idx="1158">
                  <c:v>7.1</c:v>
                </c:pt>
                <c:pt idx="1159">
                  <c:v>7.1</c:v>
                </c:pt>
                <c:pt idx="1160">
                  <c:v>7.1</c:v>
                </c:pt>
                <c:pt idx="1161">
                  <c:v>7.1</c:v>
                </c:pt>
                <c:pt idx="1162">
                  <c:v>7.1</c:v>
                </c:pt>
                <c:pt idx="1163">
                  <c:v>7.1</c:v>
                </c:pt>
                <c:pt idx="1164">
                  <c:v>7.1</c:v>
                </c:pt>
                <c:pt idx="1165">
                  <c:v>7.1</c:v>
                </c:pt>
                <c:pt idx="1166">
                  <c:v>7.1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6.9</c:v>
                </c:pt>
                <c:pt idx="1311">
                  <c:v>6.9</c:v>
                </c:pt>
                <c:pt idx="1312">
                  <c:v>6.9</c:v>
                </c:pt>
                <c:pt idx="1313">
                  <c:v>6.9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6.9</c:v>
                </c:pt>
                <c:pt idx="1318">
                  <c:v>6.9</c:v>
                </c:pt>
                <c:pt idx="1319">
                  <c:v>6.9</c:v>
                </c:pt>
                <c:pt idx="1320">
                  <c:v>6.9</c:v>
                </c:pt>
                <c:pt idx="1321">
                  <c:v>6.9</c:v>
                </c:pt>
                <c:pt idx="1322">
                  <c:v>6.9</c:v>
                </c:pt>
                <c:pt idx="1323">
                  <c:v>6.9</c:v>
                </c:pt>
                <c:pt idx="1324">
                  <c:v>6.9</c:v>
                </c:pt>
                <c:pt idx="1325">
                  <c:v>6.9</c:v>
                </c:pt>
                <c:pt idx="1326">
                  <c:v>6.9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6.9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6.9</c:v>
                </c:pt>
                <c:pt idx="1378">
                  <c:v>6.9</c:v>
                </c:pt>
                <c:pt idx="1379">
                  <c:v>6.9</c:v>
                </c:pt>
                <c:pt idx="1380">
                  <c:v>6.9</c:v>
                </c:pt>
                <c:pt idx="1381">
                  <c:v>6.9</c:v>
                </c:pt>
                <c:pt idx="1382">
                  <c:v>6.9</c:v>
                </c:pt>
                <c:pt idx="1383">
                  <c:v>6.9</c:v>
                </c:pt>
                <c:pt idx="1384">
                  <c:v>6.9</c:v>
                </c:pt>
                <c:pt idx="1385">
                  <c:v>6.9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6.9</c:v>
                </c:pt>
                <c:pt idx="1391">
                  <c:v>6.9</c:v>
                </c:pt>
                <c:pt idx="1392">
                  <c:v>6.9</c:v>
                </c:pt>
                <c:pt idx="1393">
                  <c:v>6.9</c:v>
                </c:pt>
                <c:pt idx="1394">
                  <c:v>6.9</c:v>
                </c:pt>
                <c:pt idx="1395">
                  <c:v>6.9</c:v>
                </c:pt>
                <c:pt idx="1396">
                  <c:v>6.9</c:v>
                </c:pt>
                <c:pt idx="1397">
                  <c:v>6.9</c:v>
                </c:pt>
                <c:pt idx="1398">
                  <c:v>6.9</c:v>
                </c:pt>
                <c:pt idx="1399">
                  <c:v>6.9</c:v>
                </c:pt>
                <c:pt idx="1400">
                  <c:v>6.9</c:v>
                </c:pt>
                <c:pt idx="1401">
                  <c:v>6.9</c:v>
                </c:pt>
                <c:pt idx="1402">
                  <c:v>6.9</c:v>
                </c:pt>
                <c:pt idx="1403">
                  <c:v>6.9</c:v>
                </c:pt>
                <c:pt idx="1404">
                  <c:v>6.9</c:v>
                </c:pt>
                <c:pt idx="1405">
                  <c:v>6.9</c:v>
                </c:pt>
                <c:pt idx="1406">
                  <c:v>6.9</c:v>
                </c:pt>
                <c:pt idx="1407">
                  <c:v>6.9</c:v>
                </c:pt>
                <c:pt idx="1408">
                  <c:v>6.9</c:v>
                </c:pt>
                <c:pt idx="1409">
                  <c:v>6.9</c:v>
                </c:pt>
                <c:pt idx="1410">
                  <c:v>6.9</c:v>
                </c:pt>
                <c:pt idx="1411">
                  <c:v>6.9</c:v>
                </c:pt>
                <c:pt idx="1412">
                  <c:v>6.9</c:v>
                </c:pt>
                <c:pt idx="1413">
                  <c:v>6.9</c:v>
                </c:pt>
                <c:pt idx="1414">
                  <c:v>6.9</c:v>
                </c:pt>
                <c:pt idx="1415">
                  <c:v>6.9</c:v>
                </c:pt>
                <c:pt idx="1416">
                  <c:v>6.9</c:v>
                </c:pt>
                <c:pt idx="1417">
                  <c:v>6.9</c:v>
                </c:pt>
                <c:pt idx="1418">
                  <c:v>6.9</c:v>
                </c:pt>
                <c:pt idx="1419">
                  <c:v>6.9</c:v>
                </c:pt>
                <c:pt idx="1420">
                  <c:v>6.9</c:v>
                </c:pt>
                <c:pt idx="1421">
                  <c:v>6.9</c:v>
                </c:pt>
                <c:pt idx="1422">
                  <c:v>6.9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6.9</c:v>
                </c:pt>
                <c:pt idx="1428">
                  <c:v>6.9</c:v>
                </c:pt>
                <c:pt idx="1429">
                  <c:v>6.9</c:v>
                </c:pt>
                <c:pt idx="1430">
                  <c:v>6.9</c:v>
                </c:pt>
                <c:pt idx="1431">
                  <c:v>6.9</c:v>
                </c:pt>
                <c:pt idx="1432">
                  <c:v>6.9</c:v>
                </c:pt>
                <c:pt idx="1433">
                  <c:v>6.9</c:v>
                </c:pt>
                <c:pt idx="1434">
                  <c:v>6.9</c:v>
                </c:pt>
                <c:pt idx="1435">
                  <c:v>6.9</c:v>
                </c:pt>
                <c:pt idx="1436">
                  <c:v>6.9</c:v>
                </c:pt>
                <c:pt idx="1437">
                  <c:v>6.9</c:v>
                </c:pt>
                <c:pt idx="1438">
                  <c:v>6.9</c:v>
                </c:pt>
                <c:pt idx="1439">
                  <c:v>6.9</c:v>
                </c:pt>
                <c:pt idx="1440">
                  <c:v>6.9</c:v>
                </c:pt>
                <c:pt idx="1441">
                  <c:v>6.9</c:v>
                </c:pt>
                <c:pt idx="1442">
                  <c:v>6.9</c:v>
                </c:pt>
                <c:pt idx="1443">
                  <c:v>6.9</c:v>
                </c:pt>
                <c:pt idx="1444">
                  <c:v>6.9</c:v>
                </c:pt>
                <c:pt idx="1445">
                  <c:v>6.9</c:v>
                </c:pt>
                <c:pt idx="1446">
                  <c:v>6.9</c:v>
                </c:pt>
                <c:pt idx="1447">
                  <c:v>6.9</c:v>
                </c:pt>
                <c:pt idx="1448">
                  <c:v>6.9</c:v>
                </c:pt>
                <c:pt idx="1449">
                  <c:v>6.9</c:v>
                </c:pt>
                <c:pt idx="1450">
                  <c:v>6.9</c:v>
                </c:pt>
                <c:pt idx="1451">
                  <c:v>6.8</c:v>
                </c:pt>
                <c:pt idx="1452">
                  <c:v>6.8</c:v>
                </c:pt>
                <c:pt idx="1453">
                  <c:v>6.8</c:v>
                </c:pt>
                <c:pt idx="1454">
                  <c:v>6.8</c:v>
                </c:pt>
                <c:pt idx="1455">
                  <c:v>6.8</c:v>
                </c:pt>
                <c:pt idx="1456">
                  <c:v>6.8</c:v>
                </c:pt>
                <c:pt idx="1457">
                  <c:v>6.8</c:v>
                </c:pt>
                <c:pt idx="1458">
                  <c:v>6.8</c:v>
                </c:pt>
                <c:pt idx="1459">
                  <c:v>6.8</c:v>
                </c:pt>
                <c:pt idx="1460">
                  <c:v>6.8</c:v>
                </c:pt>
                <c:pt idx="1461">
                  <c:v>6.8</c:v>
                </c:pt>
                <c:pt idx="1462">
                  <c:v>6.8</c:v>
                </c:pt>
                <c:pt idx="1463">
                  <c:v>6.8</c:v>
                </c:pt>
                <c:pt idx="1464">
                  <c:v>6.8</c:v>
                </c:pt>
                <c:pt idx="1465">
                  <c:v>6.8</c:v>
                </c:pt>
                <c:pt idx="1466">
                  <c:v>6.8</c:v>
                </c:pt>
                <c:pt idx="1467">
                  <c:v>6.8</c:v>
                </c:pt>
                <c:pt idx="1468">
                  <c:v>6.8</c:v>
                </c:pt>
                <c:pt idx="1469">
                  <c:v>6.8</c:v>
                </c:pt>
                <c:pt idx="1470">
                  <c:v>6.8</c:v>
                </c:pt>
                <c:pt idx="1471">
                  <c:v>6.8</c:v>
                </c:pt>
                <c:pt idx="1472">
                  <c:v>6.8</c:v>
                </c:pt>
                <c:pt idx="1473">
                  <c:v>6.8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6.8</c:v>
                </c:pt>
                <c:pt idx="1518">
                  <c:v>6.8</c:v>
                </c:pt>
                <c:pt idx="1519">
                  <c:v>6.8</c:v>
                </c:pt>
                <c:pt idx="1520">
                  <c:v>6.8</c:v>
                </c:pt>
                <c:pt idx="1521">
                  <c:v>6.8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6.8</c:v>
                </c:pt>
                <c:pt idx="1526">
                  <c:v>6.8</c:v>
                </c:pt>
                <c:pt idx="1527">
                  <c:v>6.8</c:v>
                </c:pt>
                <c:pt idx="1528">
                  <c:v>6.8</c:v>
                </c:pt>
                <c:pt idx="1529">
                  <c:v>6.8</c:v>
                </c:pt>
                <c:pt idx="1530">
                  <c:v>6.8</c:v>
                </c:pt>
                <c:pt idx="1531">
                  <c:v>6.8</c:v>
                </c:pt>
                <c:pt idx="1532">
                  <c:v>6.8</c:v>
                </c:pt>
                <c:pt idx="1533">
                  <c:v>6.8</c:v>
                </c:pt>
                <c:pt idx="1534">
                  <c:v>6.8</c:v>
                </c:pt>
                <c:pt idx="1535">
                  <c:v>6.8</c:v>
                </c:pt>
                <c:pt idx="1536">
                  <c:v>6.8</c:v>
                </c:pt>
                <c:pt idx="1537">
                  <c:v>6.8</c:v>
                </c:pt>
                <c:pt idx="1538">
                  <c:v>6.8</c:v>
                </c:pt>
                <c:pt idx="1539">
                  <c:v>6.8</c:v>
                </c:pt>
                <c:pt idx="1540">
                  <c:v>6.8</c:v>
                </c:pt>
                <c:pt idx="1541">
                  <c:v>6.8</c:v>
                </c:pt>
                <c:pt idx="1542">
                  <c:v>6.8</c:v>
                </c:pt>
                <c:pt idx="1543">
                  <c:v>6.8</c:v>
                </c:pt>
                <c:pt idx="1544">
                  <c:v>6.8</c:v>
                </c:pt>
                <c:pt idx="1545">
                  <c:v>6.8</c:v>
                </c:pt>
                <c:pt idx="1546">
                  <c:v>6.8</c:v>
                </c:pt>
                <c:pt idx="1547">
                  <c:v>6.8</c:v>
                </c:pt>
                <c:pt idx="1548">
                  <c:v>6.8</c:v>
                </c:pt>
                <c:pt idx="1549">
                  <c:v>6.8</c:v>
                </c:pt>
                <c:pt idx="1550">
                  <c:v>6.8</c:v>
                </c:pt>
                <c:pt idx="1551">
                  <c:v>6.8</c:v>
                </c:pt>
                <c:pt idx="1552">
                  <c:v>6.8</c:v>
                </c:pt>
                <c:pt idx="1553">
                  <c:v>6.8</c:v>
                </c:pt>
                <c:pt idx="1554">
                  <c:v>6.8</c:v>
                </c:pt>
                <c:pt idx="1555">
                  <c:v>6.8</c:v>
                </c:pt>
                <c:pt idx="1556">
                  <c:v>6.8</c:v>
                </c:pt>
                <c:pt idx="1557">
                  <c:v>6.8</c:v>
                </c:pt>
                <c:pt idx="1558">
                  <c:v>6.8</c:v>
                </c:pt>
                <c:pt idx="1559">
                  <c:v>6.8</c:v>
                </c:pt>
                <c:pt idx="1560">
                  <c:v>6.8</c:v>
                </c:pt>
                <c:pt idx="1561">
                  <c:v>6.8</c:v>
                </c:pt>
                <c:pt idx="1562">
                  <c:v>6.8</c:v>
                </c:pt>
                <c:pt idx="1563">
                  <c:v>6.8</c:v>
                </c:pt>
                <c:pt idx="1564">
                  <c:v>6.8</c:v>
                </c:pt>
                <c:pt idx="1565">
                  <c:v>6.8</c:v>
                </c:pt>
                <c:pt idx="1566">
                  <c:v>6.8</c:v>
                </c:pt>
                <c:pt idx="1567">
                  <c:v>6.8</c:v>
                </c:pt>
                <c:pt idx="1568">
                  <c:v>6.8</c:v>
                </c:pt>
                <c:pt idx="1569">
                  <c:v>6.8</c:v>
                </c:pt>
                <c:pt idx="1570">
                  <c:v>6.8</c:v>
                </c:pt>
                <c:pt idx="1571">
                  <c:v>6.8</c:v>
                </c:pt>
                <c:pt idx="1572">
                  <c:v>6.8</c:v>
                </c:pt>
                <c:pt idx="1573">
                  <c:v>6.8</c:v>
                </c:pt>
                <c:pt idx="1574">
                  <c:v>6.8</c:v>
                </c:pt>
                <c:pt idx="1575">
                  <c:v>6.8</c:v>
                </c:pt>
                <c:pt idx="1576">
                  <c:v>6.8</c:v>
                </c:pt>
                <c:pt idx="1577">
                  <c:v>6.8</c:v>
                </c:pt>
                <c:pt idx="1578">
                  <c:v>6.8</c:v>
                </c:pt>
                <c:pt idx="1579">
                  <c:v>6.8</c:v>
                </c:pt>
                <c:pt idx="1580">
                  <c:v>6.8</c:v>
                </c:pt>
                <c:pt idx="1581">
                  <c:v>6.8</c:v>
                </c:pt>
                <c:pt idx="1582">
                  <c:v>6.8</c:v>
                </c:pt>
                <c:pt idx="1583">
                  <c:v>6.8</c:v>
                </c:pt>
                <c:pt idx="1584">
                  <c:v>6.8</c:v>
                </c:pt>
                <c:pt idx="1585">
                  <c:v>6.8</c:v>
                </c:pt>
                <c:pt idx="1586">
                  <c:v>6.8</c:v>
                </c:pt>
                <c:pt idx="1587">
                  <c:v>6.8</c:v>
                </c:pt>
                <c:pt idx="1588">
                  <c:v>6.8</c:v>
                </c:pt>
                <c:pt idx="1589">
                  <c:v>6.8</c:v>
                </c:pt>
                <c:pt idx="1590">
                  <c:v>6.8</c:v>
                </c:pt>
                <c:pt idx="1591">
                  <c:v>6.8</c:v>
                </c:pt>
                <c:pt idx="1592">
                  <c:v>6.8</c:v>
                </c:pt>
                <c:pt idx="1593">
                  <c:v>6.8</c:v>
                </c:pt>
                <c:pt idx="1594">
                  <c:v>6.8</c:v>
                </c:pt>
                <c:pt idx="1595">
                  <c:v>6.8</c:v>
                </c:pt>
                <c:pt idx="1596">
                  <c:v>6.8</c:v>
                </c:pt>
                <c:pt idx="1597">
                  <c:v>6.7</c:v>
                </c:pt>
                <c:pt idx="1598">
                  <c:v>6.7</c:v>
                </c:pt>
                <c:pt idx="1599">
                  <c:v>6.7</c:v>
                </c:pt>
                <c:pt idx="1600">
                  <c:v>6.7</c:v>
                </c:pt>
                <c:pt idx="1601">
                  <c:v>6.7</c:v>
                </c:pt>
                <c:pt idx="1602">
                  <c:v>6.7</c:v>
                </c:pt>
                <c:pt idx="1603">
                  <c:v>6.7</c:v>
                </c:pt>
                <c:pt idx="1604">
                  <c:v>6.7</c:v>
                </c:pt>
                <c:pt idx="1605">
                  <c:v>6.7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6.7</c:v>
                </c:pt>
                <c:pt idx="1610">
                  <c:v>6.7</c:v>
                </c:pt>
                <c:pt idx="1611">
                  <c:v>6.7</c:v>
                </c:pt>
                <c:pt idx="1612">
                  <c:v>6.7</c:v>
                </c:pt>
                <c:pt idx="1613">
                  <c:v>6.7</c:v>
                </c:pt>
                <c:pt idx="1614">
                  <c:v>6.7</c:v>
                </c:pt>
                <c:pt idx="1615">
                  <c:v>6.7</c:v>
                </c:pt>
                <c:pt idx="1616">
                  <c:v>6.7</c:v>
                </c:pt>
                <c:pt idx="1617">
                  <c:v>6.7</c:v>
                </c:pt>
                <c:pt idx="1618">
                  <c:v>6.7</c:v>
                </c:pt>
                <c:pt idx="1619">
                  <c:v>6.7</c:v>
                </c:pt>
                <c:pt idx="1620">
                  <c:v>6.7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6.7</c:v>
                </c:pt>
                <c:pt idx="1688">
                  <c:v>6.7</c:v>
                </c:pt>
                <c:pt idx="1689">
                  <c:v>6.7</c:v>
                </c:pt>
                <c:pt idx="1690">
                  <c:v>6.7</c:v>
                </c:pt>
                <c:pt idx="1691">
                  <c:v>6.7</c:v>
                </c:pt>
                <c:pt idx="1692">
                  <c:v>6.7</c:v>
                </c:pt>
                <c:pt idx="1693">
                  <c:v>6.7</c:v>
                </c:pt>
                <c:pt idx="1694">
                  <c:v>6.7</c:v>
                </c:pt>
                <c:pt idx="1695">
                  <c:v>6.7</c:v>
                </c:pt>
                <c:pt idx="1696">
                  <c:v>6.7</c:v>
                </c:pt>
                <c:pt idx="1697">
                  <c:v>6.7</c:v>
                </c:pt>
                <c:pt idx="1698">
                  <c:v>6.7</c:v>
                </c:pt>
                <c:pt idx="1699">
                  <c:v>6.7</c:v>
                </c:pt>
                <c:pt idx="1700">
                  <c:v>6.7</c:v>
                </c:pt>
                <c:pt idx="1701">
                  <c:v>6.7</c:v>
                </c:pt>
                <c:pt idx="1702">
                  <c:v>6.7</c:v>
                </c:pt>
                <c:pt idx="1703">
                  <c:v>6.7</c:v>
                </c:pt>
                <c:pt idx="1704">
                  <c:v>6.7</c:v>
                </c:pt>
                <c:pt idx="1705">
                  <c:v>6.7</c:v>
                </c:pt>
                <c:pt idx="1706">
                  <c:v>6.7</c:v>
                </c:pt>
                <c:pt idx="1707">
                  <c:v>6.7</c:v>
                </c:pt>
                <c:pt idx="1708">
                  <c:v>6.7</c:v>
                </c:pt>
                <c:pt idx="1709">
                  <c:v>6.7</c:v>
                </c:pt>
                <c:pt idx="1710">
                  <c:v>6.7</c:v>
                </c:pt>
                <c:pt idx="1711">
                  <c:v>6.7</c:v>
                </c:pt>
                <c:pt idx="1712">
                  <c:v>6.7</c:v>
                </c:pt>
                <c:pt idx="1713">
                  <c:v>6.7</c:v>
                </c:pt>
                <c:pt idx="1714">
                  <c:v>6.7</c:v>
                </c:pt>
                <c:pt idx="1715">
                  <c:v>6.7</c:v>
                </c:pt>
                <c:pt idx="1716">
                  <c:v>6.7</c:v>
                </c:pt>
                <c:pt idx="1717">
                  <c:v>6.7</c:v>
                </c:pt>
                <c:pt idx="1718">
                  <c:v>6.7</c:v>
                </c:pt>
                <c:pt idx="1719">
                  <c:v>6.7</c:v>
                </c:pt>
                <c:pt idx="1720">
                  <c:v>6.7</c:v>
                </c:pt>
                <c:pt idx="1721">
                  <c:v>6.7</c:v>
                </c:pt>
                <c:pt idx="1722">
                  <c:v>6.7</c:v>
                </c:pt>
                <c:pt idx="1723">
                  <c:v>6.7</c:v>
                </c:pt>
                <c:pt idx="1724">
                  <c:v>6.7</c:v>
                </c:pt>
                <c:pt idx="1725">
                  <c:v>6.7</c:v>
                </c:pt>
                <c:pt idx="1726">
                  <c:v>6.7</c:v>
                </c:pt>
                <c:pt idx="1727">
                  <c:v>6.7</c:v>
                </c:pt>
                <c:pt idx="1728">
                  <c:v>6.7</c:v>
                </c:pt>
                <c:pt idx="1729">
                  <c:v>6.7</c:v>
                </c:pt>
                <c:pt idx="1730">
                  <c:v>6.7</c:v>
                </c:pt>
                <c:pt idx="1731">
                  <c:v>6.7</c:v>
                </c:pt>
                <c:pt idx="1732">
                  <c:v>6.7</c:v>
                </c:pt>
                <c:pt idx="1733">
                  <c:v>6.7</c:v>
                </c:pt>
                <c:pt idx="1734">
                  <c:v>6.7</c:v>
                </c:pt>
                <c:pt idx="1735">
                  <c:v>6.7</c:v>
                </c:pt>
                <c:pt idx="1736">
                  <c:v>6.7</c:v>
                </c:pt>
                <c:pt idx="1737">
                  <c:v>6.7</c:v>
                </c:pt>
                <c:pt idx="1738">
                  <c:v>6.7</c:v>
                </c:pt>
                <c:pt idx="1739">
                  <c:v>6.7</c:v>
                </c:pt>
                <c:pt idx="1740">
                  <c:v>6.7</c:v>
                </c:pt>
                <c:pt idx="1741">
                  <c:v>6.7</c:v>
                </c:pt>
                <c:pt idx="1742">
                  <c:v>6.7</c:v>
                </c:pt>
                <c:pt idx="1743">
                  <c:v>6.7</c:v>
                </c:pt>
                <c:pt idx="1744">
                  <c:v>6.7</c:v>
                </c:pt>
                <c:pt idx="1745">
                  <c:v>6.7</c:v>
                </c:pt>
                <c:pt idx="1746">
                  <c:v>6.7</c:v>
                </c:pt>
                <c:pt idx="1747">
                  <c:v>6.7</c:v>
                </c:pt>
                <c:pt idx="1748">
                  <c:v>6.7</c:v>
                </c:pt>
                <c:pt idx="1749">
                  <c:v>6.7</c:v>
                </c:pt>
                <c:pt idx="1750">
                  <c:v>6.7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6.7</c:v>
                </c:pt>
                <c:pt idx="1755">
                  <c:v>6.7</c:v>
                </c:pt>
                <c:pt idx="1756">
                  <c:v>6.7</c:v>
                </c:pt>
                <c:pt idx="1757">
                  <c:v>6.7</c:v>
                </c:pt>
                <c:pt idx="1758">
                  <c:v>6.7</c:v>
                </c:pt>
                <c:pt idx="1759">
                  <c:v>6.7</c:v>
                </c:pt>
                <c:pt idx="1760">
                  <c:v>6.7</c:v>
                </c:pt>
                <c:pt idx="1761">
                  <c:v>6.7</c:v>
                </c:pt>
                <c:pt idx="1762">
                  <c:v>6.7</c:v>
                </c:pt>
                <c:pt idx="1763">
                  <c:v>6.7</c:v>
                </c:pt>
                <c:pt idx="1764">
                  <c:v>6.7</c:v>
                </c:pt>
                <c:pt idx="1765">
                  <c:v>6.7</c:v>
                </c:pt>
                <c:pt idx="1766">
                  <c:v>6.7</c:v>
                </c:pt>
                <c:pt idx="1767">
                  <c:v>6.7</c:v>
                </c:pt>
                <c:pt idx="1768">
                  <c:v>6.7</c:v>
                </c:pt>
                <c:pt idx="1769">
                  <c:v>6.7</c:v>
                </c:pt>
                <c:pt idx="1770">
                  <c:v>6.7</c:v>
                </c:pt>
                <c:pt idx="1771">
                  <c:v>6.7</c:v>
                </c:pt>
                <c:pt idx="1772">
                  <c:v>6.7</c:v>
                </c:pt>
                <c:pt idx="1773">
                  <c:v>6.7</c:v>
                </c:pt>
                <c:pt idx="1774">
                  <c:v>6.7</c:v>
                </c:pt>
                <c:pt idx="1775">
                  <c:v>6.7</c:v>
                </c:pt>
                <c:pt idx="1776">
                  <c:v>6.6</c:v>
                </c:pt>
                <c:pt idx="1777">
                  <c:v>6.6</c:v>
                </c:pt>
                <c:pt idx="1778">
                  <c:v>6.6</c:v>
                </c:pt>
                <c:pt idx="1779">
                  <c:v>6.6</c:v>
                </c:pt>
                <c:pt idx="1780">
                  <c:v>6.6</c:v>
                </c:pt>
                <c:pt idx="1781">
                  <c:v>6.6</c:v>
                </c:pt>
                <c:pt idx="1782">
                  <c:v>6.6</c:v>
                </c:pt>
                <c:pt idx="1783">
                  <c:v>6.6</c:v>
                </c:pt>
                <c:pt idx="1784">
                  <c:v>6.6</c:v>
                </c:pt>
                <c:pt idx="1785">
                  <c:v>6.6</c:v>
                </c:pt>
                <c:pt idx="1786">
                  <c:v>6.6</c:v>
                </c:pt>
                <c:pt idx="1787">
                  <c:v>6.6</c:v>
                </c:pt>
                <c:pt idx="1788">
                  <c:v>6.6</c:v>
                </c:pt>
                <c:pt idx="1789">
                  <c:v>6.6</c:v>
                </c:pt>
                <c:pt idx="1790">
                  <c:v>6.6</c:v>
                </c:pt>
                <c:pt idx="1791">
                  <c:v>6.6</c:v>
                </c:pt>
                <c:pt idx="1792">
                  <c:v>6.6</c:v>
                </c:pt>
                <c:pt idx="1793">
                  <c:v>6.6</c:v>
                </c:pt>
                <c:pt idx="1794">
                  <c:v>6.6</c:v>
                </c:pt>
                <c:pt idx="1795">
                  <c:v>6.6</c:v>
                </c:pt>
                <c:pt idx="1796">
                  <c:v>6.6</c:v>
                </c:pt>
                <c:pt idx="1797">
                  <c:v>6.6</c:v>
                </c:pt>
                <c:pt idx="1798">
                  <c:v>6.6</c:v>
                </c:pt>
                <c:pt idx="1799">
                  <c:v>6.6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6.6</c:v>
                </c:pt>
                <c:pt idx="1871">
                  <c:v>6.6</c:v>
                </c:pt>
                <c:pt idx="1872">
                  <c:v>6.6</c:v>
                </c:pt>
                <c:pt idx="1873">
                  <c:v>6.6</c:v>
                </c:pt>
                <c:pt idx="1874">
                  <c:v>6.6</c:v>
                </c:pt>
                <c:pt idx="1875">
                  <c:v>6.6</c:v>
                </c:pt>
                <c:pt idx="1876">
                  <c:v>6.6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6.6</c:v>
                </c:pt>
                <c:pt idx="1881">
                  <c:v>6.6</c:v>
                </c:pt>
                <c:pt idx="1882">
                  <c:v>6.6</c:v>
                </c:pt>
                <c:pt idx="1883">
                  <c:v>6.6</c:v>
                </c:pt>
                <c:pt idx="1884">
                  <c:v>6.6</c:v>
                </c:pt>
                <c:pt idx="1885">
                  <c:v>6.6</c:v>
                </c:pt>
                <c:pt idx="1886">
                  <c:v>6.6</c:v>
                </c:pt>
                <c:pt idx="1887">
                  <c:v>6.6</c:v>
                </c:pt>
                <c:pt idx="1888">
                  <c:v>6.6</c:v>
                </c:pt>
                <c:pt idx="1889">
                  <c:v>6.6</c:v>
                </c:pt>
                <c:pt idx="1890">
                  <c:v>6.6</c:v>
                </c:pt>
                <c:pt idx="1891">
                  <c:v>6.6</c:v>
                </c:pt>
                <c:pt idx="1892">
                  <c:v>6.6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6.6</c:v>
                </c:pt>
                <c:pt idx="1915">
                  <c:v>6.6</c:v>
                </c:pt>
                <c:pt idx="1916">
                  <c:v>6.6</c:v>
                </c:pt>
                <c:pt idx="1917">
                  <c:v>6.6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6.6</c:v>
                </c:pt>
                <c:pt idx="1922">
                  <c:v>6.6</c:v>
                </c:pt>
                <c:pt idx="1923">
                  <c:v>6.6</c:v>
                </c:pt>
                <c:pt idx="1924">
                  <c:v>6.6</c:v>
                </c:pt>
                <c:pt idx="1925">
                  <c:v>6.6</c:v>
                </c:pt>
                <c:pt idx="1926">
                  <c:v>6.6</c:v>
                </c:pt>
                <c:pt idx="1927">
                  <c:v>6.6</c:v>
                </c:pt>
                <c:pt idx="1928">
                  <c:v>6.6</c:v>
                </c:pt>
                <c:pt idx="1929">
                  <c:v>6.6</c:v>
                </c:pt>
                <c:pt idx="1930">
                  <c:v>6.6</c:v>
                </c:pt>
                <c:pt idx="1931">
                  <c:v>6.6</c:v>
                </c:pt>
                <c:pt idx="1932">
                  <c:v>6.6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6.6</c:v>
                </c:pt>
                <c:pt idx="1940">
                  <c:v>6.6</c:v>
                </c:pt>
                <c:pt idx="1941">
                  <c:v>6.6</c:v>
                </c:pt>
                <c:pt idx="1942">
                  <c:v>6.5</c:v>
                </c:pt>
                <c:pt idx="1943">
                  <c:v>6.5</c:v>
                </c:pt>
                <c:pt idx="1944">
                  <c:v>6.5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6.5</c:v>
                </c:pt>
                <c:pt idx="2098">
                  <c:v>6.5</c:v>
                </c:pt>
                <c:pt idx="2099">
                  <c:v>6.5</c:v>
                </c:pt>
                <c:pt idx="2100">
                  <c:v>6.4</c:v>
                </c:pt>
                <c:pt idx="2101">
                  <c:v>6.4</c:v>
                </c:pt>
                <c:pt idx="2102">
                  <c:v>6.4</c:v>
                </c:pt>
                <c:pt idx="2103">
                  <c:v>6.4</c:v>
                </c:pt>
                <c:pt idx="2104">
                  <c:v>6.4</c:v>
                </c:pt>
                <c:pt idx="2105">
                  <c:v>6.4</c:v>
                </c:pt>
                <c:pt idx="2106">
                  <c:v>6.4</c:v>
                </c:pt>
                <c:pt idx="2107">
                  <c:v>6.4</c:v>
                </c:pt>
                <c:pt idx="2108">
                  <c:v>6.4</c:v>
                </c:pt>
                <c:pt idx="2109">
                  <c:v>6.4</c:v>
                </c:pt>
                <c:pt idx="2110">
                  <c:v>6.4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6.4</c:v>
                </c:pt>
                <c:pt idx="2166">
                  <c:v>6.4</c:v>
                </c:pt>
                <c:pt idx="2167">
                  <c:v>6.4</c:v>
                </c:pt>
                <c:pt idx="2168">
                  <c:v>6.4</c:v>
                </c:pt>
                <c:pt idx="2169">
                  <c:v>6.4</c:v>
                </c:pt>
                <c:pt idx="2170">
                  <c:v>6.4</c:v>
                </c:pt>
                <c:pt idx="2171">
                  <c:v>6.4</c:v>
                </c:pt>
                <c:pt idx="2172">
                  <c:v>6.4</c:v>
                </c:pt>
                <c:pt idx="2173">
                  <c:v>6.4</c:v>
                </c:pt>
                <c:pt idx="2174">
                  <c:v>6.4</c:v>
                </c:pt>
                <c:pt idx="2175">
                  <c:v>6.4</c:v>
                </c:pt>
                <c:pt idx="2176">
                  <c:v>6.4</c:v>
                </c:pt>
                <c:pt idx="2177">
                  <c:v>6.4</c:v>
                </c:pt>
                <c:pt idx="2178">
                  <c:v>6.4</c:v>
                </c:pt>
                <c:pt idx="2179">
                  <c:v>6.4</c:v>
                </c:pt>
                <c:pt idx="2180">
                  <c:v>6.4</c:v>
                </c:pt>
                <c:pt idx="2181">
                  <c:v>6.4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6.4</c:v>
                </c:pt>
                <c:pt idx="2211">
                  <c:v>6.4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6.4</c:v>
                </c:pt>
                <c:pt idx="2239">
                  <c:v>6.4</c:v>
                </c:pt>
                <c:pt idx="2240">
                  <c:v>6.4</c:v>
                </c:pt>
                <c:pt idx="2241">
                  <c:v>6.4</c:v>
                </c:pt>
                <c:pt idx="2242">
                  <c:v>6.4</c:v>
                </c:pt>
                <c:pt idx="2243">
                  <c:v>6.4</c:v>
                </c:pt>
                <c:pt idx="2244">
                  <c:v>6.4</c:v>
                </c:pt>
                <c:pt idx="2245">
                  <c:v>6.4</c:v>
                </c:pt>
                <c:pt idx="2246">
                  <c:v>6.4</c:v>
                </c:pt>
                <c:pt idx="2247">
                  <c:v>6.4</c:v>
                </c:pt>
                <c:pt idx="2248">
                  <c:v>6.4</c:v>
                </c:pt>
                <c:pt idx="2249">
                  <c:v>6.4</c:v>
                </c:pt>
                <c:pt idx="2250">
                  <c:v>6.4</c:v>
                </c:pt>
                <c:pt idx="2251">
                  <c:v>6.4</c:v>
                </c:pt>
                <c:pt idx="2252">
                  <c:v>6.4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6.2</c:v>
                </c:pt>
                <c:pt idx="2392">
                  <c:v>6.2</c:v>
                </c:pt>
                <c:pt idx="2393">
                  <c:v>6.2</c:v>
                </c:pt>
                <c:pt idx="2394">
                  <c:v>6.2</c:v>
                </c:pt>
                <c:pt idx="2395">
                  <c:v>6.2</c:v>
                </c:pt>
                <c:pt idx="2396">
                  <c:v>6.2</c:v>
                </c:pt>
                <c:pt idx="2397">
                  <c:v>6.2</c:v>
                </c:pt>
                <c:pt idx="2398">
                  <c:v>6.2</c:v>
                </c:pt>
                <c:pt idx="2399">
                  <c:v>6.2</c:v>
                </c:pt>
                <c:pt idx="2400">
                  <c:v>6.2</c:v>
                </c:pt>
                <c:pt idx="2401">
                  <c:v>6.2</c:v>
                </c:pt>
                <c:pt idx="2402">
                  <c:v>6.2</c:v>
                </c:pt>
                <c:pt idx="2403">
                  <c:v>6.2</c:v>
                </c:pt>
                <c:pt idx="2404">
                  <c:v>6.2</c:v>
                </c:pt>
                <c:pt idx="2405">
                  <c:v>6.2</c:v>
                </c:pt>
                <c:pt idx="2406">
                  <c:v>6.2</c:v>
                </c:pt>
                <c:pt idx="2407">
                  <c:v>6.2</c:v>
                </c:pt>
                <c:pt idx="2408">
                  <c:v>6.2</c:v>
                </c:pt>
                <c:pt idx="2409">
                  <c:v>6.2</c:v>
                </c:pt>
                <c:pt idx="2410">
                  <c:v>6.2</c:v>
                </c:pt>
                <c:pt idx="2411">
                  <c:v>6.2</c:v>
                </c:pt>
                <c:pt idx="2412">
                  <c:v>6.2</c:v>
                </c:pt>
                <c:pt idx="2413">
                  <c:v>6.2</c:v>
                </c:pt>
                <c:pt idx="2414">
                  <c:v>6.2</c:v>
                </c:pt>
                <c:pt idx="2415">
                  <c:v>6.2</c:v>
                </c:pt>
                <c:pt idx="2416">
                  <c:v>6.2</c:v>
                </c:pt>
                <c:pt idx="2417">
                  <c:v>6.2</c:v>
                </c:pt>
                <c:pt idx="2418">
                  <c:v>6.2</c:v>
                </c:pt>
                <c:pt idx="2419">
                  <c:v>6.2</c:v>
                </c:pt>
                <c:pt idx="2420">
                  <c:v>6.2</c:v>
                </c:pt>
                <c:pt idx="2421">
                  <c:v>6.2</c:v>
                </c:pt>
                <c:pt idx="2422">
                  <c:v>6.2</c:v>
                </c:pt>
                <c:pt idx="2423">
                  <c:v>6.2</c:v>
                </c:pt>
                <c:pt idx="2424">
                  <c:v>6.2</c:v>
                </c:pt>
                <c:pt idx="2425">
                  <c:v>6.2</c:v>
                </c:pt>
                <c:pt idx="2426">
                  <c:v>6.2</c:v>
                </c:pt>
                <c:pt idx="2427">
                  <c:v>6.2</c:v>
                </c:pt>
                <c:pt idx="2428">
                  <c:v>6.2</c:v>
                </c:pt>
                <c:pt idx="2429">
                  <c:v>6.2</c:v>
                </c:pt>
                <c:pt idx="2430">
                  <c:v>6.2</c:v>
                </c:pt>
                <c:pt idx="2431">
                  <c:v>6.2</c:v>
                </c:pt>
                <c:pt idx="2432">
                  <c:v>6.2</c:v>
                </c:pt>
                <c:pt idx="2433">
                  <c:v>6.2</c:v>
                </c:pt>
                <c:pt idx="2434">
                  <c:v>6.2</c:v>
                </c:pt>
                <c:pt idx="2435">
                  <c:v>6.2</c:v>
                </c:pt>
                <c:pt idx="2436">
                  <c:v>6.2</c:v>
                </c:pt>
                <c:pt idx="2437">
                  <c:v>6.2</c:v>
                </c:pt>
                <c:pt idx="2438">
                  <c:v>6.2</c:v>
                </c:pt>
                <c:pt idx="2439">
                  <c:v>6.2</c:v>
                </c:pt>
                <c:pt idx="2440">
                  <c:v>6.2</c:v>
                </c:pt>
                <c:pt idx="2441">
                  <c:v>6.2</c:v>
                </c:pt>
                <c:pt idx="2442">
                  <c:v>6.2</c:v>
                </c:pt>
                <c:pt idx="2443">
                  <c:v>6.2</c:v>
                </c:pt>
                <c:pt idx="2444">
                  <c:v>6.2</c:v>
                </c:pt>
                <c:pt idx="2445">
                  <c:v>6.2</c:v>
                </c:pt>
                <c:pt idx="2446">
                  <c:v>6.2</c:v>
                </c:pt>
                <c:pt idx="2447">
                  <c:v>6.2</c:v>
                </c:pt>
                <c:pt idx="2448">
                  <c:v>6.2</c:v>
                </c:pt>
                <c:pt idx="2449">
                  <c:v>6.2</c:v>
                </c:pt>
                <c:pt idx="2450">
                  <c:v>6.2</c:v>
                </c:pt>
                <c:pt idx="2451">
                  <c:v>6.2</c:v>
                </c:pt>
                <c:pt idx="2452">
                  <c:v>6.2</c:v>
                </c:pt>
                <c:pt idx="2453">
                  <c:v>6.2</c:v>
                </c:pt>
                <c:pt idx="2454">
                  <c:v>6.2</c:v>
                </c:pt>
                <c:pt idx="2455">
                  <c:v>6.2</c:v>
                </c:pt>
                <c:pt idx="2456">
                  <c:v>6.2</c:v>
                </c:pt>
                <c:pt idx="2457">
                  <c:v>6.2</c:v>
                </c:pt>
                <c:pt idx="2458">
                  <c:v>6.2</c:v>
                </c:pt>
                <c:pt idx="2459">
                  <c:v>6.2</c:v>
                </c:pt>
                <c:pt idx="2460">
                  <c:v>6.2</c:v>
                </c:pt>
                <c:pt idx="2461">
                  <c:v>6.2</c:v>
                </c:pt>
                <c:pt idx="2462">
                  <c:v>6.2</c:v>
                </c:pt>
                <c:pt idx="2463">
                  <c:v>6.2</c:v>
                </c:pt>
                <c:pt idx="2464">
                  <c:v>6.2</c:v>
                </c:pt>
                <c:pt idx="2465">
                  <c:v>6.2</c:v>
                </c:pt>
                <c:pt idx="2466">
                  <c:v>6.2</c:v>
                </c:pt>
                <c:pt idx="2467">
                  <c:v>6.2</c:v>
                </c:pt>
                <c:pt idx="2468">
                  <c:v>6.2</c:v>
                </c:pt>
                <c:pt idx="2469">
                  <c:v>6.2</c:v>
                </c:pt>
                <c:pt idx="2470">
                  <c:v>6.2</c:v>
                </c:pt>
                <c:pt idx="2471">
                  <c:v>6.2</c:v>
                </c:pt>
                <c:pt idx="2472">
                  <c:v>6.2</c:v>
                </c:pt>
                <c:pt idx="2473">
                  <c:v>6.2</c:v>
                </c:pt>
                <c:pt idx="2474">
                  <c:v>6.2</c:v>
                </c:pt>
                <c:pt idx="2475">
                  <c:v>6.2</c:v>
                </c:pt>
                <c:pt idx="2476">
                  <c:v>6.2</c:v>
                </c:pt>
                <c:pt idx="2477">
                  <c:v>6.2</c:v>
                </c:pt>
                <c:pt idx="2478">
                  <c:v>6.2</c:v>
                </c:pt>
                <c:pt idx="2479">
                  <c:v>6.2</c:v>
                </c:pt>
                <c:pt idx="2480">
                  <c:v>6.2</c:v>
                </c:pt>
                <c:pt idx="2481">
                  <c:v>6.2</c:v>
                </c:pt>
                <c:pt idx="2482">
                  <c:v>6.2</c:v>
                </c:pt>
                <c:pt idx="2483">
                  <c:v>6.2</c:v>
                </c:pt>
                <c:pt idx="2484">
                  <c:v>6.2</c:v>
                </c:pt>
                <c:pt idx="2485">
                  <c:v>6.2</c:v>
                </c:pt>
                <c:pt idx="2486">
                  <c:v>6.2</c:v>
                </c:pt>
                <c:pt idx="2487">
                  <c:v>6.2</c:v>
                </c:pt>
                <c:pt idx="2488">
                  <c:v>6.2</c:v>
                </c:pt>
                <c:pt idx="2489">
                  <c:v>6.2</c:v>
                </c:pt>
                <c:pt idx="2490">
                  <c:v>6.2</c:v>
                </c:pt>
                <c:pt idx="2491">
                  <c:v>6.2</c:v>
                </c:pt>
                <c:pt idx="2492">
                  <c:v>6.2</c:v>
                </c:pt>
                <c:pt idx="2493">
                  <c:v>6.2</c:v>
                </c:pt>
                <c:pt idx="2494">
                  <c:v>6.2</c:v>
                </c:pt>
                <c:pt idx="2495">
                  <c:v>6.2</c:v>
                </c:pt>
                <c:pt idx="2496">
                  <c:v>6.2</c:v>
                </c:pt>
                <c:pt idx="2497">
                  <c:v>6.2</c:v>
                </c:pt>
                <c:pt idx="2498">
                  <c:v>6.2</c:v>
                </c:pt>
                <c:pt idx="2499">
                  <c:v>6.2</c:v>
                </c:pt>
                <c:pt idx="2500">
                  <c:v>6.2</c:v>
                </c:pt>
                <c:pt idx="2501">
                  <c:v>6.2</c:v>
                </c:pt>
                <c:pt idx="2502">
                  <c:v>6.2</c:v>
                </c:pt>
                <c:pt idx="2503">
                  <c:v>6.2</c:v>
                </c:pt>
                <c:pt idx="2504">
                  <c:v>6.2</c:v>
                </c:pt>
                <c:pt idx="2505">
                  <c:v>6.2</c:v>
                </c:pt>
                <c:pt idx="2506">
                  <c:v>6.2</c:v>
                </c:pt>
                <c:pt idx="2507">
                  <c:v>6.2</c:v>
                </c:pt>
                <c:pt idx="2508">
                  <c:v>6.2</c:v>
                </c:pt>
                <c:pt idx="2509">
                  <c:v>6.2</c:v>
                </c:pt>
                <c:pt idx="2510">
                  <c:v>6.2</c:v>
                </c:pt>
                <c:pt idx="2511">
                  <c:v>6.2</c:v>
                </c:pt>
                <c:pt idx="2512">
                  <c:v>6.2</c:v>
                </c:pt>
                <c:pt idx="2513">
                  <c:v>6.2</c:v>
                </c:pt>
                <c:pt idx="2514">
                  <c:v>6.2</c:v>
                </c:pt>
                <c:pt idx="2515">
                  <c:v>6.2</c:v>
                </c:pt>
                <c:pt idx="2516">
                  <c:v>6.2</c:v>
                </c:pt>
                <c:pt idx="2517">
                  <c:v>6.2</c:v>
                </c:pt>
                <c:pt idx="2518">
                  <c:v>6.2</c:v>
                </c:pt>
                <c:pt idx="2519">
                  <c:v>6.2</c:v>
                </c:pt>
                <c:pt idx="2520">
                  <c:v>6.2</c:v>
                </c:pt>
                <c:pt idx="2521">
                  <c:v>6.2</c:v>
                </c:pt>
                <c:pt idx="2522">
                  <c:v>6.2</c:v>
                </c:pt>
                <c:pt idx="2523">
                  <c:v>6.2</c:v>
                </c:pt>
                <c:pt idx="2524">
                  <c:v>6.2</c:v>
                </c:pt>
                <c:pt idx="2525">
                  <c:v>6.2</c:v>
                </c:pt>
                <c:pt idx="2526">
                  <c:v>6.2</c:v>
                </c:pt>
                <c:pt idx="2527">
                  <c:v>6.2</c:v>
                </c:pt>
                <c:pt idx="2528">
                  <c:v>6.2</c:v>
                </c:pt>
                <c:pt idx="2529">
                  <c:v>6.2</c:v>
                </c:pt>
                <c:pt idx="2530">
                  <c:v>6.2</c:v>
                </c:pt>
                <c:pt idx="2531">
                  <c:v>6.1</c:v>
                </c:pt>
                <c:pt idx="2532">
                  <c:v>6.1</c:v>
                </c:pt>
                <c:pt idx="2533">
                  <c:v>6.1</c:v>
                </c:pt>
                <c:pt idx="2534">
                  <c:v>6.1</c:v>
                </c:pt>
                <c:pt idx="2535">
                  <c:v>6.1</c:v>
                </c:pt>
                <c:pt idx="2536">
                  <c:v>6.1</c:v>
                </c:pt>
                <c:pt idx="2537">
                  <c:v>6.1</c:v>
                </c:pt>
                <c:pt idx="2538">
                  <c:v>6.1</c:v>
                </c:pt>
                <c:pt idx="2539">
                  <c:v>6.1</c:v>
                </c:pt>
                <c:pt idx="2540">
                  <c:v>6.1</c:v>
                </c:pt>
                <c:pt idx="2541">
                  <c:v>6.1</c:v>
                </c:pt>
                <c:pt idx="2542">
                  <c:v>6.1</c:v>
                </c:pt>
                <c:pt idx="2543">
                  <c:v>6.1</c:v>
                </c:pt>
                <c:pt idx="2544">
                  <c:v>6.1</c:v>
                </c:pt>
                <c:pt idx="2545">
                  <c:v>6.1</c:v>
                </c:pt>
                <c:pt idx="2546">
                  <c:v>6.1</c:v>
                </c:pt>
                <c:pt idx="2547">
                  <c:v>6.1</c:v>
                </c:pt>
                <c:pt idx="2548">
                  <c:v>6.1</c:v>
                </c:pt>
                <c:pt idx="2549">
                  <c:v>6.1</c:v>
                </c:pt>
                <c:pt idx="2550">
                  <c:v>6.1</c:v>
                </c:pt>
                <c:pt idx="2551">
                  <c:v>6.1</c:v>
                </c:pt>
                <c:pt idx="2552">
                  <c:v>6.1</c:v>
                </c:pt>
                <c:pt idx="2553">
                  <c:v>6.1</c:v>
                </c:pt>
                <c:pt idx="2554">
                  <c:v>6.1</c:v>
                </c:pt>
                <c:pt idx="2555">
                  <c:v>6.1</c:v>
                </c:pt>
                <c:pt idx="2556">
                  <c:v>6.1</c:v>
                </c:pt>
                <c:pt idx="2557">
                  <c:v>6.1</c:v>
                </c:pt>
                <c:pt idx="2558">
                  <c:v>6.1</c:v>
                </c:pt>
                <c:pt idx="2559">
                  <c:v>6.1</c:v>
                </c:pt>
                <c:pt idx="2560">
                  <c:v>6.1</c:v>
                </c:pt>
                <c:pt idx="2561">
                  <c:v>6.1</c:v>
                </c:pt>
                <c:pt idx="2562">
                  <c:v>6.1</c:v>
                </c:pt>
                <c:pt idx="2563">
                  <c:v>6.1</c:v>
                </c:pt>
                <c:pt idx="2564">
                  <c:v>6.1</c:v>
                </c:pt>
                <c:pt idx="2565">
                  <c:v>6.1</c:v>
                </c:pt>
                <c:pt idx="2566">
                  <c:v>6.1</c:v>
                </c:pt>
                <c:pt idx="2567">
                  <c:v>6.1</c:v>
                </c:pt>
                <c:pt idx="2568">
                  <c:v>6.1</c:v>
                </c:pt>
                <c:pt idx="2569">
                  <c:v>6.1</c:v>
                </c:pt>
                <c:pt idx="2570">
                  <c:v>6.1</c:v>
                </c:pt>
                <c:pt idx="2571">
                  <c:v>6.1</c:v>
                </c:pt>
                <c:pt idx="2572">
                  <c:v>6.1</c:v>
                </c:pt>
                <c:pt idx="2573">
                  <c:v>6.1</c:v>
                </c:pt>
                <c:pt idx="2574">
                  <c:v>6.1</c:v>
                </c:pt>
                <c:pt idx="2575">
                  <c:v>6.1</c:v>
                </c:pt>
                <c:pt idx="2576">
                  <c:v>6.1</c:v>
                </c:pt>
                <c:pt idx="2577">
                  <c:v>6.1</c:v>
                </c:pt>
                <c:pt idx="2578">
                  <c:v>6.1</c:v>
                </c:pt>
                <c:pt idx="2579">
                  <c:v>6.1</c:v>
                </c:pt>
                <c:pt idx="2580">
                  <c:v>6.1</c:v>
                </c:pt>
                <c:pt idx="2581">
                  <c:v>6.1</c:v>
                </c:pt>
                <c:pt idx="2582">
                  <c:v>6.1</c:v>
                </c:pt>
                <c:pt idx="2583">
                  <c:v>6.1</c:v>
                </c:pt>
                <c:pt idx="2584">
                  <c:v>6.1</c:v>
                </c:pt>
                <c:pt idx="2585">
                  <c:v>6.1</c:v>
                </c:pt>
                <c:pt idx="2586">
                  <c:v>6.1</c:v>
                </c:pt>
                <c:pt idx="2587">
                  <c:v>6.1</c:v>
                </c:pt>
                <c:pt idx="2588">
                  <c:v>6.1</c:v>
                </c:pt>
                <c:pt idx="2589">
                  <c:v>6.1</c:v>
                </c:pt>
                <c:pt idx="2590">
                  <c:v>6.1</c:v>
                </c:pt>
                <c:pt idx="2591">
                  <c:v>6.1</c:v>
                </c:pt>
                <c:pt idx="2592">
                  <c:v>6.1</c:v>
                </c:pt>
                <c:pt idx="2593">
                  <c:v>6.1</c:v>
                </c:pt>
                <c:pt idx="2594">
                  <c:v>6.1</c:v>
                </c:pt>
                <c:pt idx="2595">
                  <c:v>6.1</c:v>
                </c:pt>
                <c:pt idx="2596">
                  <c:v>6.1</c:v>
                </c:pt>
                <c:pt idx="2597">
                  <c:v>6.1</c:v>
                </c:pt>
                <c:pt idx="2598">
                  <c:v>6.1</c:v>
                </c:pt>
                <c:pt idx="2599">
                  <c:v>6.1</c:v>
                </c:pt>
                <c:pt idx="2600">
                  <c:v>6.1</c:v>
                </c:pt>
                <c:pt idx="2601">
                  <c:v>6.1</c:v>
                </c:pt>
                <c:pt idx="2602">
                  <c:v>6.1</c:v>
                </c:pt>
                <c:pt idx="2603">
                  <c:v>6.1</c:v>
                </c:pt>
                <c:pt idx="2604">
                  <c:v>6.1</c:v>
                </c:pt>
                <c:pt idx="2605">
                  <c:v>6.1</c:v>
                </c:pt>
                <c:pt idx="2606">
                  <c:v>6.1</c:v>
                </c:pt>
                <c:pt idx="2607">
                  <c:v>6.1</c:v>
                </c:pt>
                <c:pt idx="2608">
                  <c:v>6.1</c:v>
                </c:pt>
                <c:pt idx="2609">
                  <c:v>6.1</c:v>
                </c:pt>
                <c:pt idx="2610">
                  <c:v>6.1</c:v>
                </c:pt>
                <c:pt idx="2611">
                  <c:v>6.1</c:v>
                </c:pt>
                <c:pt idx="2612">
                  <c:v>6.1</c:v>
                </c:pt>
                <c:pt idx="2613">
                  <c:v>6.1</c:v>
                </c:pt>
                <c:pt idx="2614">
                  <c:v>6.1</c:v>
                </c:pt>
                <c:pt idx="2615">
                  <c:v>6.1</c:v>
                </c:pt>
                <c:pt idx="2616">
                  <c:v>6.1</c:v>
                </c:pt>
                <c:pt idx="2617">
                  <c:v>6.1</c:v>
                </c:pt>
                <c:pt idx="2618">
                  <c:v>6.1</c:v>
                </c:pt>
                <c:pt idx="2619">
                  <c:v>6.1</c:v>
                </c:pt>
                <c:pt idx="2620">
                  <c:v>6.1</c:v>
                </c:pt>
                <c:pt idx="2621">
                  <c:v>6.1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6.1</c:v>
                </c:pt>
                <c:pt idx="2628">
                  <c:v>6.1</c:v>
                </c:pt>
                <c:pt idx="2629">
                  <c:v>6.1</c:v>
                </c:pt>
                <c:pt idx="2630">
                  <c:v>6.1</c:v>
                </c:pt>
                <c:pt idx="2631">
                  <c:v>6.1</c:v>
                </c:pt>
                <c:pt idx="2632">
                  <c:v>6.1</c:v>
                </c:pt>
                <c:pt idx="2633">
                  <c:v>6.1</c:v>
                </c:pt>
                <c:pt idx="2634">
                  <c:v>6.1</c:v>
                </c:pt>
                <c:pt idx="2635">
                  <c:v>6.1</c:v>
                </c:pt>
                <c:pt idx="2636">
                  <c:v>6.1</c:v>
                </c:pt>
                <c:pt idx="2637">
                  <c:v>6.1</c:v>
                </c:pt>
                <c:pt idx="2638">
                  <c:v>6.1</c:v>
                </c:pt>
                <c:pt idx="2639">
                  <c:v>6.1</c:v>
                </c:pt>
                <c:pt idx="2640">
                  <c:v>6.1</c:v>
                </c:pt>
                <c:pt idx="2641">
                  <c:v>6.1</c:v>
                </c:pt>
                <c:pt idx="2642">
                  <c:v>6.1</c:v>
                </c:pt>
                <c:pt idx="2643">
                  <c:v>6.1</c:v>
                </c:pt>
                <c:pt idx="2644">
                  <c:v>6.1</c:v>
                </c:pt>
                <c:pt idx="2645">
                  <c:v>6.1</c:v>
                </c:pt>
                <c:pt idx="2646">
                  <c:v>6.1</c:v>
                </c:pt>
                <c:pt idx="2647">
                  <c:v>6.1</c:v>
                </c:pt>
                <c:pt idx="2648">
                  <c:v>6.1</c:v>
                </c:pt>
                <c:pt idx="2649">
                  <c:v>6.1</c:v>
                </c:pt>
                <c:pt idx="2650">
                  <c:v>6.1</c:v>
                </c:pt>
                <c:pt idx="2651">
                  <c:v>6.1</c:v>
                </c:pt>
                <c:pt idx="2652">
                  <c:v>6.1</c:v>
                </c:pt>
                <c:pt idx="2653">
                  <c:v>6.1</c:v>
                </c:pt>
                <c:pt idx="2654">
                  <c:v>6.1</c:v>
                </c:pt>
                <c:pt idx="2655">
                  <c:v>6.1</c:v>
                </c:pt>
                <c:pt idx="2656">
                  <c:v>6.1</c:v>
                </c:pt>
                <c:pt idx="2657">
                  <c:v>6.1</c:v>
                </c:pt>
                <c:pt idx="2658">
                  <c:v>6.1</c:v>
                </c:pt>
                <c:pt idx="2659">
                  <c:v>6.1</c:v>
                </c:pt>
                <c:pt idx="2660">
                  <c:v>6.1</c:v>
                </c:pt>
                <c:pt idx="2661">
                  <c:v>6.1</c:v>
                </c:pt>
                <c:pt idx="2662">
                  <c:v>6.1</c:v>
                </c:pt>
                <c:pt idx="2663">
                  <c:v>6.1</c:v>
                </c:pt>
                <c:pt idx="2664">
                  <c:v>6.1</c:v>
                </c:pt>
                <c:pt idx="2665">
                  <c:v>6.1</c:v>
                </c:pt>
                <c:pt idx="2666">
                  <c:v>6.1</c:v>
                </c:pt>
                <c:pt idx="2667">
                  <c:v>6.1</c:v>
                </c:pt>
                <c:pt idx="2668">
                  <c:v>6.1</c:v>
                </c:pt>
                <c:pt idx="2669">
                  <c:v>6.1</c:v>
                </c:pt>
                <c:pt idx="2670">
                  <c:v>6.1</c:v>
                </c:pt>
                <c:pt idx="2671">
                  <c:v>6.1</c:v>
                </c:pt>
                <c:pt idx="2672">
                  <c:v>6.1</c:v>
                </c:pt>
                <c:pt idx="2673">
                  <c:v>6.1</c:v>
                </c:pt>
                <c:pt idx="2674">
                  <c:v>6.1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5.9</c:v>
                </c:pt>
                <c:pt idx="2776">
                  <c:v>5.9</c:v>
                </c:pt>
                <c:pt idx="2777">
                  <c:v>5.9</c:v>
                </c:pt>
                <c:pt idx="2778">
                  <c:v>5.9</c:v>
                </c:pt>
                <c:pt idx="2779">
                  <c:v>5.9</c:v>
                </c:pt>
                <c:pt idx="2780">
                  <c:v>5.9</c:v>
                </c:pt>
                <c:pt idx="2781">
                  <c:v>5.9</c:v>
                </c:pt>
                <c:pt idx="2782">
                  <c:v>5.9</c:v>
                </c:pt>
                <c:pt idx="2783">
                  <c:v>5.9</c:v>
                </c:pt>
                <c:pt idx="2784">
                  <c:v>5.9</c:v>
                </c:pt>
                <c:pt idx="2785">
                  <c:v>5.9</c:v>
                </c:pt>
                <c:pt idx="2786">
                  <c:v>5.9</c:v>
                </c:pt>
                <c:pt idx="2787">
                  <c:v>5.9</c:v>
                </c:pt>
                <c:pt idx="2788">
                  <c:v>5.9</c:v>
                </c:pt>
                <c:pt idx="2789">
                  <c:v>5.9</c:v>
                </c:pt>
                <c:pt idx="2790">
                  <c:v>5.9</c:v>
                </c:pt>
                <c:pt idx="2791">
                  <c:v>5.9</c:v>
                </c:pt>
                <c:pt idx="2792">
                  <c:v>5.9</c:v>
                </c:pt>
                <c:pt idx="2793">
                  <c:v>5.9</c:v>
                </c:pt>
                <c:pt idx="2794">
                  <c:v>5.9</c:v>
                </c:pt>
                <c:pt idx="2795">
                  <c:v>5.9</c:v>
                </c:pt>
                <c:pt idx="2796">
                  <c:v>5.9</c:v>
                </c:pt>
                <c:pt idx="2797">
                  <c:v>5.9</c:v>
                </c:pt>
                <c:pt idx="2798">
                  <c:v>5.9</c:v>
                </c:pt>
                <c:pt idx="2799">
                  <c:v>5.9</c:v>
                </c:pt>
                <c:pt idx="2800">
                  <c:v>5.9</c:v>
                </c:pt>
                <c:pt idx="2801">
                  <c:v>5.9</c:v>
                </c:pt>
                <c:pt idx="2802">
                  <c:v>5.9</c:v>
                </c:pt>
                <c:pt idx="2803">
                  <c:v>5.9</c:v>
                </c:pt>
                <c:pt idx="2804">
                  <c:v>5.9</c:v>
                </c:pt>
                <c:pt idx="2805">
                  <c:v>5.9</c:v>
                </c:pt>
                <c:pt idx="2806">
                  <c:v>5.9</c:v>
                </c:pt>
                <c:pt idx="2807">
                  <c:v>5.9</c:v>
                </c:pt>
                <c:pt idx="2808">
                  <c:v>5.9</c:v>
                </c:pt>
                <c:pt idx="2809">
                  <c:v>5.9</c:v>
                </c:pt>
                <c:pt idx="2810">
                  <c:v>5.9</c:v>
                </c:pt>
                <c:pt idx="2811">
                  <c:v>5.9</c:v>
                </c:pt>
                <c:pt idx="2812">
                  <c:v>5.9</c:v>
                </c:pt>
                <c:pt idx="2813">
                  <c:v>5.9</c:v>
                </c:pt>
                <c:pt idx="2814">
                  <c:v>5.9</c:v>
                </c:pt>
                <c:pt idx="2815">
                  <c:v>5.9</c:v>
                </c:pt>
                <c:pt idx="2816">
                  <c:v>5.9</c:v>
                </c:pt>
                <c:pt idx="2817">
                  <c:v>5.9</c:v>
                </c:pt>
                <c:pt idx="2818">
                  <c:v>5.9</c:v>
                </c:pt>
                <c:pt idx="2819">
                  <c:v>5.9</c:v>
                </c:pt>
                <c:pt idx="2820">
                  <c:v>5.9</c:v>
                </c:pt>
                <c:pt idx="2821">
                  <c:v>5.9</c:v>
                </c:pt>
                <c:pt idx="2822">
                  <c:v>5.9</c:v>
                </c:pt>
                <c:pt idx="2823">
                  <c:v>5.9</c:v>
                </c:pt>
                <c:pt idx="2824">
                  <c:v>5.9</c:v>
                </c:pt>
                <c:pt idx="2825">
                  <c:v>5.9</c:v>
                </c:pt>
                <c:pt idx="2826">
                  <c:v>5.9</c:v>
                </c:pt>
                <c:pt idx="2827">
                  <c:v>5.9</c:v>
                </c:pt>
                <c:pt idx="2828">
                  <c:v>5.9</c:v>
                </c:pt>
                <c:pt idx="2829">
                  <c:v>5.9</c:v>
                </c:pt>
                <c:pt idx="2830">
                  <c:v>5.9</c:v>
                </c:pt>
                <c:pt idx="2831">
                  <c:v>5.9</c:v>
                </c:pt>
                <c:pt idx="2832">
                  <c:v>5.9</c:v>
                </c:pt>
                <c:pt idx="2833">
                  <c:v>5.9</c:v>
                </c:pt>
                <c:pt idx="2834">
                  <c:v>5.9</c:v>
                </c:pt>
                <c:pt idx="2835">
                  <c:v>5.9</c:v>
                </c:pt>
                <c:pt idx="2836">
                  <c:v>5.9</c:v>
                </c:pt>
                <c:pt idx="2837">
                  <c:v>5.9</c:v>
                </c:pt>
                <c:pt idx="2838">
                  <c:v>5.9</c:v>
                </c:pt>
                <c:pt idx="2839">
                  <c:v>5.9</c:v>
                </c:pt>
                <c:pt idx="2840">
                  <c:v>5.9</c:v>
                </c:pt>
                <c:pt idx="2841">
                  <c:v>5.9</c:v>
                </c:pt>
                <c:pt idx="2842">
                  <c:v>5.9</c:v>
                </c:pt>
                <c:pt idx="2843">
                  <c:v>5.9</c:v>
                </c:pt>
                <c:pt idx="2844">
                  <c:v>5.9</c:v>
                </c:pt>
                <c:pt idx="2845">
                  <c:v>5.9</c:v>
                </c:pt>
                <c:pt idx="2846">
                  <c:v>5.9</c:v>
                </c:pt>
                <c:pt idx="2847">
                  <c:v>5.9</c:v>
                </c:pt>
                <c:pt idx="2848">
                  <c:v>5.9</c:v>
                </c:pt>
                <c:pt idx="2849">
                  <c:v>5.9</c:v>
                </c:pt>
                <c:pt idx="2850">
                  <c:v>5.9</c:v>
                </c:pt>
                <c:pt idx="2851">
                  <c:v>5.9</c:v>
                </c:pt>
                <c:pt idx="2852">
                  <c:v>5.9</c:v>
                </c:pt>
                <c:pt idx="2853">
                  <c:v>5.9</c:v>
                </c:pt>
                <c:pt idx="2854">
                  <c:v>5.9</c:v>
                </c:pt>
                <c:pt idx="2855">
                  <c:v>5.9</c:v>
                </c:pt>
                <c:pt idx="2856">
                  <c:v>5.9</c:v>
                </c:pt>
                <c:pt idx="2857">
                  <c:v>5.9</c:v>
                </c:pt>
                <c:pt idx="2858">
                  <c:v>5.9</c:v>
                </c:pt>
                <c:pt idx="2859">
                  <c:v>5.9</c:v>
                </c:pt>
                <c:pt idx="2860">
                  <c:v>5.9</c:v>
                </c:pt>
                <c:pt idx="2861">
                  <c:v>5.9</c:v>
                </c:pt>
                <c:pt idx="2862">
                  <c:v>5.9</c:v>
                </c:pt>
                <c:pt idx="2863">
                  <c:v>5.9</c:v>
                </c:pt>
                <c:pt idx="2864">
                  <c:v>5.9</c:v>
                </c:pt>
                <c:pt idx="2865">
                  <c:v>5.9</c:v>
                </c:pt>
                <c:pt idx="2866">
                  <c:v>5.9</c:v>
                </c:pt>
                <c:pt idx="2867">
                  <c:v>5.9</c:v>
                </c:pt>
                <c:pt idx="2868">
                  <c:v>5.9</c:v>
                </c:pt>
                <c:pt idx="2869">
                  <c:v>5.9</c:v>
                </c:pt>
                <c:pt idx="2870">
                  <c:v>5.9</c:v>
                </c:pt>
                <c:pt idx="2871">
                  <c:v>5.9</c:v>
                </c:pt>
                <c:pt idx="2872">
                  <c:v>5.9</c:v>
                </c:pt>
                <c:pt idx="2873">
                  <c:v>5.9</c:v>
                </c:pt>
                <c:pt idx="2874">
                  <c:v>5.9</c:v>
                </c:pt>
                <c:pt idx="2875">
                  <c:v>5.9</c:v>
                </c:pt>
                <c:pt idx="2876">
                  <c:v>5.9</c:v>
                </c:pt>
                <c:pt idx="2877">
                  <c:v>5.9</c:v>
                </c:pt>
                <c:pt idx="2878">
                  <c:v>5.9</c:v>
                </c:pt>
                <c:pt idx="2879">
                  <c:v>5.9</c:v>
                </c:pt>
                <c:pt idx="2880">
                  <c:v>5.9</c:v>
                </c:pt>
                <c:pt idx="2881">
                  <c:v>5.9</c:v>
                </c:pt>
                <c:pt idx="2882">
                  <c:v>5.9</c:v>
                </c:pt>
                <c:pt idx="2883">
                  <c:v>5.9</c:v>
                </c:pt>
                <c:pt idx="2884">
                  <c:v>5.9</c:v>
                </c:pt>
                <c:pt idx="2885">
                  <c:v>5.9</c:v>
                </c:pt>
                <c:pt idx="2886">
                  <c:v>5.9</c:v>
                </c:pt>
                <c:pt idx="2887">
                  <c:v>5.9</c:v>
                </c:pt>
                <c:pt idx="2888">
                  <c:v>5.9</c:v>
                </c:pt>
                <c:pt idx="2889">
                  <c:v>5.9</c:v>
                </c:pt>
                <c:pt idx="2890">
                  <c:v>5.9</c:v>
                </c:pt>
                <c:pt idx="2891">
                  <c:v>5.9</c:v>
                </c:pt>
                <c:pt idx="2892">
                  <c:v>5.9</c:v>
                </c:pt>
                <c:pt idx="2893">
                  <c:v>5.9</c:v>
                </c:pt>
                <c:pt idx="2894">
                  <c:v>5.9</c:v>
                </c:pt>
                <c:pt idx="2895">
                  <c:v>5.9</c:v>
                </c:pt>
                <c:pt idx="2896">
                  <c:v>5.9</c:v>
                </c:pt>
                <c:pt idx="2897">
                  <c:v>5.9</c:v>
                </c:pt>
                <c:pt idx="2898">
                  <c:v>5.9</c:v>
                </c:pt>
                <c:pt idx="2899">
                  <c:v>5.9</c:v>
                </c:pt>
                <c:pt idx="2900">
                  <c:v>5.9</c:v>
                </c:pt>
                <c:pt idx="2901">
                  <c:v>5.9</c:v>
                </c:pt>
                <c:pt idx="2902">
                  <c:v>5.9</c:v>
                </c:pt>
                <c:pt idx="2903">
                  <c:v>5.8</c:v>
                </c:pt>
                <c:pt idx="2904">
                  <c:v>5.8</c:v>
                </c:pt>
                <c:pt idx="2905">
                  <c:v>5.8</c:v>
                </c:pt>
                <c:pt idx="2906">
                  <c:v>5.8</c:v>
                </c:pt>
                <c:pt idx="2907">
                  <c:v>5.8</c:v>
                </c:pt>
                <c:pt idx="2908">
                  <c:v>5.8</c:v>
                </c:pt>
                <c:pt idx="2909">
                  <c:v>5.8</c:v>
                </c:pt>
                <c:pt idx="2910">
                  <c:v>5.8</c:v>
                </c:pt>
                <c:pt idx="2911">
                  <c:v>5.8</c:v>
                </c:pt>
                <c:pt idx="2912">
                  <c:v>5.8</c:v>
                </c:pt>
                <c:pt idx="2913">
                  <c:v>5.8</c:v>
                </c:pt>
                <c:pt idx="2914">
                  <c:v>5.8</c:v>
                </c:pt>
                <c:pt idx="2915">
                  <c:v>5.8</c:v>
                </c:pt>
                <c:pt idx="2916">
                  <c:v>5.8</c:v>
                </c:pt>
                <c:pt idx="2917">
                  <c:v>5.8</c:v>
                </c:pt>
                <c:pt idx="2918">
                  <c:v>5.8</c:v>
                </c:pt>
                <c:pt idx="2919">
                  <c:v>5.8</c:v>
                </c:pt>
                <c:pt idx="2920">
                  <c:v>5.8</c:v>
                </c:pt>
                <c:pt idx="2921">
                  <c:v>5.8</c:v>
                </c:pt>
                <c:pt idx="2922">
                  <c:v>5.8</c:v>
                </c:pt>
                <c:pt idx="2923">
                  <c:v>5.8</c:v>
                </c:pt>
                <c:pt idx="2924">
                  <c:v>5.8</c:v>
                </c:pt>
                <c:pt idx="2925">
                  <c:v>5.8</c:v>
                </c:pt>
                <c:pt idx="2926">
                  <c:v>5.8</c:v>
                </c:pt>
                <c:pt idx="2927">
                  <c:v>5.8</c:v>
                </c:pt>
                <c:pt idx="2928">
                  <c:v>5.8</c:v>
                </c:pt>
                <c:pt idx="2929">
                  <c:v>5.8</c:v>
                </c:pt>
                <c:pt idx="2930">
                  <c:v>5.8</c:v>
                </c:pt>
                <c:pt idx="2931">
                  <c:v>5.8</c:v>
                </c:pt>
                <c:pt idx="2932">
                  <c:v>5.8</c:v>
                </c:pt>
                <c:pt idx="2933">
                  <c:v>5.8</c:v>
                </c:pt>
                <c:pt idx="2934">
                  <c:v>5.8</c:v>
                </c:pt>
                <c:pt idx="2935">
                  <c:v>5.8</c:v>
                </c:pt>
                <c:pt idx="2936">
                  <c:v>5.8</c:v>
                </c:pt>
                <c:pt idx="2937">
                  <c:v>5.8</c:v>
                </c:pt>
                <c:pt idx="2938">
                  <c:v>5.8</c:v>
                </c:pt>
                <c:pt idx="2939">
                  <c:v>5.8</c:v>
                </c:pt>
                <c:pt idx="2940">
                  <c:v>5.8</c:v>
                </c:pt>
                <c:pt idx="2941">
                  <c:v>5.8</c:v>
                </c:pt>
                <c:pt idx="2942">
                  <c:v>5.8</c:v>
                </c:pt>
                <c:pt idx="2943">
                  <c:v>5.8</c:v>
                </c:pt>
                <c:pt idx="2944">
                  <c:v>5.8</c:v>
                </c:pt>
                <c:pt idx="2945">
                  <c:v>5.8</c:v>
                </c:pt>
                <c:pt idx="2946">
                  <c:v>5.8</c:v>
                </c:pt>
                <c:pt idx="2947">
                  <c:v>5.8</c:v>
                </c:pt>
                <c:pt idx="2948">
                  <c:v>5.8</c:v>
                </c:pt>
                <c:pt idx="2949">
                  <c:v>5.8</c:v>
                </c:pt>
                <c:pt idx="2950">
                  <c:v>5.8</c:v>
                </c:pt>
                <c:pt idx="2951">
                  <c:v>5.8</c:v>
                </c:pt>
                <c:pt idx="2952">
                  <c:v>5.8</c:v>
                </c:pt>
                <c:pt idx="2953">
                  <c:v>5.8</c:v>
                </c:pt>
                <c:pt idx="2954">
                  <c:v>5.8</c:v>
                </c:pt>
                <c:pt idx="2955">
                  <c:v>5.8</c:v>
                </c:pt>
                <c:pt idx="2956">
                  <c:v>5.8</c:v>
                </c:pt>
                <c:pt idx="2957">
                  <c:v>5.8</c:v>
                </c:pt>
                <c:pt idx="2958">
                  <c:v>5.8</c:v>
                </c:pt>
                <c:pt idx="2959">
                  <c:v>5.8</c:v>
                </c:pt>
                <c:pt idx="2960">
                  <c:v>5.8</c:v>
                </c:pt>
                <c:pt idx="2961">
                  <c:v>5.8</c:v>
                </c:pt>
                <c:pt idx="2962">
                  <c:v>5.8</c:v>
                </c:pt>
                <c:pt idx="2963">
                  <c:v>5.8</c:v>
                </c:pt>
                <c:pt idx="2964">
                  <c:v>5.8</c:v>
                </c:pt>
                <c:pt idx="2965">
                  <c:v>5.8</c:v>
                </c:pt>
                <c:pt idx="2966">
                  <c:v>5.8</c:v>
                </c:pt>
                <c:pt idx="2967">
                  <c:v>5.8</c:v>
                </c:pt>
                <c:pt idx="2968">
                  <c:v>5.8</c:v>
                </c:pt>
                <c:pt idx="2969">
                  <c:v>5.8</c:v>
                </c:pt>
                <c:pt idx="2970">
                  <c:v>5.8</c:v>
                </c:pt>
                <c:pt idx="2971">
                  <c:v>5.8</c:v>
                </c:pt>
                <c:pt idx="2972">
                  <c:v>5.8</c:v>
                </c:pt>
                <c:pt idx="2973">
                  <c:v>5.8</c:v>
                </c:pt>
                <c:pt idx="2974">
                  <c:v>5.8</c:v>
                </c:pt>
                <c:pt idx="2975">
                  <c:v>5.8</c:v>
                </c:pt>
                <c:pt idx="2976">
                  <c:v>5.8</c:v>
                </c:pt>
                <c:pt idx="2977">
                  <c:v>5.8</c:v>
                </c:pt>
                <c:pt idx="2978">
                  <c:v>5.8</c:v>
                </c:pt>
                <c:pt idx="2979">
                  <c:v>5.8</c:v>
                </c:pt>
                <c:pt idx="2980">
                  <c:v>5.8</c:v>
                </c:pt>
                <c:pt idx="2981">
                  <c:v>5.8</c:v>
                </c:pt>
                <c:pt idx="2982">
                  <c:v>5.8</c:v>
                </c:pt>
                <c:pt idx="2983">
                  <c:v>5.8</c:v>
                </c:pt>
                <c:pt idx="2984">
                  <c:v>5.8</c:v>
                </c:pt>
                <c:pt idx="2985">
                  <c:v>5.8</c:v>
                </c:pt>
                <c:pt idx="2986">
                  <c:v>5.8</c:v>
                </c:pt>
                <c:pt idx="2987">
                  <c:v>5.8</c:v>
                </c:pt>
                <c:pt idx="2988">
                  <c:v>5.8</c:v>
                </c:pt>
                <c:pt idx="2989">
                  <c:v>5.8</c:v>
                </c:pt>
                <c:pt idx="2990">
                  <c:v>5.8</c:v>
                </c:pt>
                <c:pt idx="2991">
                  <c:v>5.8</c:v>
                </c:pt>
                <c:pt idx="2992">
                  <c:v>5.8</c:v>
                </c:pt>
                <c:pt idx="2993">
                  <c:v>5.8</c:v>
                </c:pt>
                <c:pt idx="2994">
                  <c:v>5.8</c:v>
                </c:pt>
                <c:pt idx="2995">
                  <c:v>5.8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5.7</c:v>
                </c:pt>
                <c:pt idx="3004">
                  <c:v>5.7</c:v>
                </c:pt>
                <c:pt idx="3005">
                  <c:v>5.7</c:v>
                </c:pt>
                <c:pt idx="3006">
                  <c:v>5.7</c:v>
                </c:pt>
                <c:pt idx="3007">
                  <c:v>5.7</c:v>
                </c:pt>
                <c:pt idx="3008">
                  <c:v>5.7</c:v>
                </c:pt>
                <c:pt idx="3009">
                  <c:v>5.7</c:v>
                </c:pt>
                <c:pt idx="3010">
                  <c:v>5.7</c:v>
                </c:pt>
                <c:pt idx="3011">
                  <c:v>5.7</c:v>
                </c:pt>
                <c:pt idx="3012">
                  <c:v>5.7</c:v>
                </c:pt>
                <c:pt idx="3013">
                  <c:v>5.7</c:v>
                </c:pt>
                <c:pt idx="3014">
                  <c:v>5.7</c:v>
                </c:pt>
                <c:pt idx="3015">
                  <c:v>5.7</c:v>
                </c:pt>
                <c:pt idx="3016">
                  <c:v>5.7</c:v>
                </c:pt>
                <c:pt idx="3017">
                  <c:v>5.7</c:v>
                </c:pt>
                <c:pt idx="3018">
                  <c:v>5.7</c:v>
                </c:pt>
                <c:pt idx="3019">
                  <c:v>5.7</c:v>
                </c:pt>
                <c:pt idx="3020">
                  <c:v>5.7</c:v>
                </c:pt>
                <c:pt idx="3021">
                  <c:v>5.7</c:v>
                </c:pt>
                <c:pt idx="3022">
                  <c:v>5.7</c:v>
                </c:pt>
                <c:pt idx="3023">
                  <c:v>5.7</c:v>
                </c:pt>
                <c:pt idx="3024">
                  <c:v>5.7</c:v>
                </c:pt>
                <c:pt idx="3025">
                  <c:v>5.7</c:v>
                </c:pt>
                <c:pt idx="3026">
                  <c:v>5.7</c:v>
                </c:pt>
                <c:pt idx="3027">
                  <c:v>5.7</c:v>
                </c:pt>
                <c:pt idx="3028">
                  <c:v>5.7</c:v>
                </c:pt>
                <c:pt idx="3029">
                  <c:v>5.7</c:v>
                </c:pt>
                <c:pt idx="3030">
                  <c:v>5.7</c:v>
                </c:pt>
                <c:pt idx="3031">
                  <c:v>5.7</c:v>
                </c:pt>
                <c:pt idx="3032">
                  <c:v>5.7</c:v>
                </c:pt>
                <c:pt idx="3033">
                  <c:v>5.7</c:v>
                </c:pt>
                <c:pt idx="3034">
                  <c:v>5.7</c:v>
                </c:pt>
                <c:pt idx="3035">
                  <c:v>5.7</c:v>
                </c:pt>
                <c:pt idx="3036">
                  <c:v>5.7</c:v>
                </c:pt>
                <c:pt idx="3037">
                  <c:v>5.7</c:v>
                </c:pt>
                <c:pt idx="3038">
                  <c:v>5.7</c:v>
                </c:pt>
                <c:pt idx="3039">
                  <c:v>5.7</c:v>
                </c:pt>
                <c:pt idx="3040">
                  <c:v>5.7</c:v>
                </c:pt>
                <c:pt idx="3041">
                  <c:v>5.7</c:v>
                </c:pt>
                <c:pt idx="3042">
                  <c:v>5.7</c:v>
                </c:pt>
                <c:pt idx="3043">
                  <c:v>5.7</c:v>
                </c:pt>
                <c:pt idx="3044">
                  <c:v>5.7</c:v>
                </c:pt>
                <c:pt idx="3045">
                  <c:v>5.7</c:v>
                </c:pt>
                <c:pt idx="3046">
                  <c:v>5.7</c:v>
                </c:pt>
                <c:pt idx="3047">
                  <c:v>5.7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5.6</c:v>
                </c:pt>
                <c:pt idx="3090">
                  <c:v>5.6</c:v>
                </c:pt>
                <c:pt idx="3091">
                  <c:v>5.6</c:v>
                </c:pt>
                <c:pt idx="3092">
                  <c:v>5.6</c:v>
                </c:pt>
                <c:pt idx="3093">
                  <c:v>5.6</c:v>
                </c:pt>
                <c:pt idx="3094">
                  <c:v>5.6</c:v>
                </c:pt>
                <c:pt idx="3095">
                  <c:v>5.6</c:v>
                </c:pt>
                <c:pt idx="3096">
                  <c:v>5.6</c:v>
                </c:pt>
                <c:pt idx="3097">
                  <c:v>5.6</c:v>
                </c:pt>
                <c:pt idx="3098">
                  <c:v>5.6</c:v>
                </c:pt>
                <c:pt idx="3099">
                  <c:v>5.6</c:v>
                </c:pt>
                <c:pt idx="3100">
                  <c:v>5.6</c:v>
                </c:pt>
                <c:pt idx="3101">
                  <c:v>5.6</c:v>
                </c:pt>
                <c:pt idx="3102">
                  <c:v>5.6</c:v>
                </c:pt>
                <c:pt idx="3103">
                  <c:v>5.6</c:v>
                </c:pt>
                <c:pt idx="3104">
                  <c:v>5.6</c:v>
                </c:pt>
                <c:pt idx="3105">
                  <c:v>5.6</c:v>
                </c:pt>
                <c:pt idx="3106">
                  <c:v>5.6</c:v>
                </c:pt>
                <c:pt idx="3107">
                  <c:v>5.6</c:v>
                </c:pt>
                <c:pt idx="3108">
                  <c:v>5.6</c:v>
                </c:pt>
                <c:pt idx="3109">
                  <c:v>5.6</c:v>
                </c:pt>
                <c:pt idx="3110">
                  <c:v>5.6</c:v>
                </c:pt>
                <c:pt idx="3111">
                  <c:v>5.6</c:v>
                </c:pt>
                <c:pt idx="3112">
                  <c:v>5.6</c:v>
                </c:pt>
                <c:pt idx="3113">
                  <c:v>5.6</c:v>
                </c:pt>
                <c:pt idx="3114">
                  <c:v>5.6</c:v>
                </c:pt>
                <c:pt idx="3115">
                  <c:v>5.6</c:v>
                </c:pt>
                <c:pt idx="3116">
                  <c:v>5.6</c:v>
                </c:pt>
                <c:pt idx="3117">
                  <c:v>5.6</c:v>
                </c:pt>
                <c:pt idx="3118">
                  <c:v>5.6</c:v>
                </c:pt>
                <c:pt idx="3119">
                  <c:v>5.6</c:v>
                </c:pt>
                <c:pt idx="3120">
                  <c:v>5.6</c:v>
                </c:pt>
                <c:pt idx="3121">
                  <c:v>5.6</c:v>
                </c:pt>
                <c:pt idx="3122">
                  <c:v>5.6</c:v>
                </c:pt>
                <c:pt idx="3123">
                  <c:v>5.6</c:v>
                </c:pt>
                <c:pt idx="3124">
                  <c:v>5.6</c:v>
                </c:pt>
                <c:pt idx="3125">
                  <c:v>5.6</c:v>
                </c:pt>
                <c:pt idx="3126">
                  <c:v>5.6</c:v>
                </c:pt>
                <c:pt idx="3127">
                  <c:v>5.6</c:v>
                </c:pt>
                <c:pt idx="3128">
                  <c:v>5.6</c:v>
                </c:pt>
                <c:pt idx="3129">
                  <c:v>5.6</c:v>
                </c:pt>
                <c:pt idx="3130">
                  <c:v>5.6</c:v>
                </c:pt>
                <c:pt idx="3131">
                  <c:v>5.6</c:v>
                </c:pt>
                <c:pt idx="3132">
                  <c:v>5.6</c:v>
                </c:pt>
                <c:pt idx="3133">
                  <c:v>5.6</c:v>
                </c:pt>
                <c:pt idx="3134">
                  <c:v>5.6</c:v>
                </c:pt>
                <c:pt idx="3135">
                  <c:v>5.6</c:v>
                </c:pt>
                <c:pt idx="3136">
                  <c:v>5.6</c:v>
                </c:pt>
                <c:pt idx="3137">
                  <c:v>5.6</c:v>
                </c:pt>
                <c:pt idx="3138">
                  <c:v>5.6</c:v>
                </c:pt>
                <c:pt idx="3139">
                  <c:v>5.6</c:v>
                </c:pt>
                <c:pt idx="3140">
                  <c:v>5.6</c:v>
                </c:pt>
                <c:pt idx="3141">
                  <c:v>5.6</c:v>
                </c:pt>
                <c:pt idx="3142">
                  <c:v>5.6</c:v>
                </c:pt>
                <c:pt idx="3143">
                  <c:v>5.6</c:v>
                </c:pt>
                <c:pt idx="3144">
                  <c:v>5.6</c:v>
                </c:pt>
                <c:pt idx="3145">
                  <c:v>5.6</c:v>
                </c:pt>
                <c:pt idx="3146">
                  <c:v>5.6</c:v>
                </c:pt>
                <c:pt idx="3147">
                  <c:v>5.6</c:v>
                </c:pt>
                <c:pt idx="3148">
                  <c:v>5.6</c:v>
                </c:pt>
                <c:pt idx="3149">
                  <c:v>5.6</c:v>
                </c:pt>
                <c:pt idx="3150">
                  <c:v>5.6</c:v>
                </c:pt>
                <c:pt idx="3151">
                  <c:v>5.6</c:v>
                </c:pt>
                <c:pt idx="3152">
                  <c:v>5.6</c:v>
                </c:pt>
                <c:pt idx="3153">
                  <c:v>5.6</c:v>
                </c:pt>
                <c:pt idx="3154">
                  <c:v>5.6</c:v>
                </c:pt>
                <c:pt idx="3155">
                  <c:v>5.6</c:v>
                </c:pt>
                <c:pt idx="3156">
                  <c:v>5.6</c:v>
                </c:pt>
                <c:pt idx="3157">
                  <c:v>5.6</c:v>
                </c:pt>
                <c:pt idx="3158">
                  <c:v>5.6</c:v>
                </c:pt>
                <c:pt idx="3159">
                  <c:v>5.6</c:v>
                </c:pt>
                <c:pt idx="3160">
                  <c:v>5.6</c:v>
                </c:pt>
                <c:pt idx="3161">
                  <c:v>5.6</c:v>
                </c:pt>
                <c:pt idx="3162">
                  <c:v>5.6</c:v>
                </c:pt>
                <c:pt idx="3163">
                  <c:v>5.6</c:v>
                </c:pt>
                <c:pt idx="3164">
                  <c:v>5.6</c:v>
                </c:pt>
                <c:pt idx="3165">
                  <c:v>5.6</c:v>
                </c:pt>
                <c:pt idx="3166">
                  <c:v>5.6</c:v>
                </c:pt>
                <c:pt idx="3167">
                  <c:v>5.6</c:v>
                </c:pt>
                <c:pt idx="3168">
                  <c:v>5.6</c:v>
                </c:pt>
                <c:pt idx="3169">
                  <c:v>5.6</c:v>
                </c:pt>
                <c:pt idx="3170">
                  <c:v>5.6</c:v>
                </c:pt>
                <c:pt idx="3171">
                  <c:v>5.6</c:v>
                </c:pt>
                <c:pt idx="3172">
                  <c:v>5.6</c:v>
                </c:pt>
                <c:pt idx="3173">
                  <c:v>5.6</c:v>
                </c:pt>
                <c:pt idx="3174">
                  <c:v>5.6</c:v>
                </c:pt>
                <c:pt idx="3175">
                  <c:v>5.6</c:v>
                </c:pt>
                <c:pt idx="3176">
                  <c:v>5.6</c:v>
                </c:pt>
                <c:pt idx="3177">
                  <c:v>5.6</c:v>
                </c:pt>
                <c:pt idx="3178">
                  <c:v>5.6</c:v>
                </c:pt>
                <c:pt idx="3179">
                  <c:v>5.6</c:v>
                </c:pt>
                <c:pt idx="3180">
                  <c:v>5.6</c:v>
                </c:pt>
                <c:pt idx="3181">
                  <c:v>5.6</c:v>
                </c:pt>
                <c:pt idx="3182">
                  <c:v>5.5</c:v>
                </c:pt>
                <c:pt idx="3183">
                  <c:v>5.5</c:v>
                </c:pt>
                <c:pt idx="3184">
                  <c:v>5.5</c:v>
                </c:pt>
                <c:pt idx="3185">
                  <c:v>5.5</c:v>
                </c:pt>
                <c:pt idx="3186">
                  <c:v>5.5</c:v>
                </c:pt>
                <c:pt idx="3187">
                  <c:v>5.5</c:v>
                </c:pt>
                <c:pt idx="3188">
                  <c:v>5.5</c:v>
                </c:pt>
                <c:pt idx="3189">
                  <c:v>5.5</c:v>
                </c:pt>
                <c:pt idx="3190">
                  <c:v>5.5</c:v>
                </c:pt>
                <c:pt idx="3191">
                  <c:v>5.5</c:v>
                </c:pt>
                <c:pt idx="3192">
                  <c:v>5.5</c:v>
                </c:pt>
                <c:pt idx="3193">
                  <c:v>5.5</c:v>
                </c:pt>
                <c:pt idx="3194">
                  <c:v>5.5</c:v>
                </c:pt>
                <c:pt idx="3195">
                  <c:v>5.5</c:v>
                </c:pt>
                <c:pt idx="3196">
                  <c:v>5.5</c:v>
                </c:pt>
                <c:pt idx="3197">
                  <c:v>5.5</c:v>
                </c:pt>
                <c:pt idx="3198">
                  <c:v>5.5</c:v>
                </c:pt>
                <c:pt idx="3199">
                  <c:v>5.5</c:v>
                </c:pt>
                <c:pt idx="3200">
                  <c:v>5.5</c:v>
                </c:pt>
                <c:pt idx="3201">
                  <c:v>5.5</c:v>
                </c:pt>
                <c:pt idx="3202">
                  <c:v>5.5</c:v>
                </c:pt>
                <c:pt idx="3203">
                  <c:v>5.5</c:v>
                </c:pt>
                <c:pt idx="3204">
                  <c:v>5.5</c:v>
                </c:pt>
                <c:pt idx="3205">
                  <c:v>5.5</c:v>
                </c:pt>
                <c:pt idx="3206">
                  <c:v>5.5</c:v>
                </c:pt>
                <c:pt idx="3207">
                  <c:v>5.5</c:v>
                </c:pt>
                <c:pt idx="3208">
                  <c:v>5.5</c:v>
                </c:pt>
                <c:pt idx="3209">
                  <c:v>5.5</c:v>
                </c:pt>
                <c:pt idx="3210">
                  <c:v>5.5</c:v>
                </c:pt>
                <c:pt idx="3211">
                  <c:v>5.5</c:v>
                </c:pt>
                <c:pt idx="3212">
                  <c:v>5.5</c:v>
                </c:pt>
                <c:pt idx="3213">
                  <c:v>5.5</c:v>
                </c:pt>
                <c:pt idx="3214">
                  <c:v>5.5</c:v>
                </c:pt>
                <c:pt idx="3215">
                  <c:v>5.5</c:v>
                </c:pt>
                <c:pt idx="3216">
                  <c:v>5.5</c:v>
                </c:pt>
                <c:pt idx="3217">
                  <c:v>5.5</c:v>
                </c:pt>
                <c:pt idx="3218">
                  <c:v>5.5</c:v>
                </c:pt>
                <c:pt idx="3219">
                  <c:v>5.5</c:v>
                </c:pt>
                <c:pt idx="3220">
                  <c:v>5.5</c:v>
                </c:pt>
                <c:pt idx="3221">
                  <c:v>5.5</c:v>
                </c:pt>
                <c:pt idx="3222">
                  <c:v>5.5</c:v>
                </c:pt>
                <c:pt idx="3223">
                  <c:v>5.5</c:v>
                </c:pt>
                <c:pt idx="3224">
                  <c:v>5.5</c:v>
                </c:pt>
                <c:pt idx="3225">
                  <c:v>5.5</c:v>
                </c:pt>
                <c:pt idx="3226">
                  <c:v>5.5</c:v>
                </c:pt>
                <c:pt idx="3227">
                  <c:v>5.5</c:v>
                </c:pt>
                <c:pt idx="3228">
                  <c:v>5.5</c:v>
                </c:pt>
                <c:pt idx="3229">
                  <c:v>5.5</c:v>
                </c:pt>
                <c:pt idx="3230">
                  <c:v>5.5</c:v>
                </c:pt>
                <c:pt idx="3231">
                  <c:v>5.5</c:v>
                </c:pt>
                <c:pt idx="3232">
                  <c:v>5.5</c:v>
                </c:pt>
                <c:pt idx="3233">
                  <c:v>5.5</c:v>
                </c:pt>
                <c:pt idx="3234">
                  <c:v>5.5</c:v>
                </c:pt>
                <c:pt idx="3235">
                  <c:v>5.5</c:v>
                </c:pt>
                <c:pt idx="3236">
                  <c:v>5.5</c:v>
                </c:pt>
                <c:pt idx="3237">
                  <c:v>5.5</c:v>
                </c:pt>
                <c:pt idx="3238">
                  <c:v>5.5</c:v>
                </c:pt>
                <c:pt idx="3239">
                  <c:v>5.5</c:v>
                </c:pt>
                <c:pt idx="3240">
                  <c:v>5.5</c:v>
                </c:pt>
                <c:pt idx="3241">
                  <c:v>5.5</c:v>
                </c:pt>
                <c:pt idx="3242">
                  <c:v>5.5</c:v>
                </c:pt>
                <c:pt idx="3243">
                  <c:v>5.5</c:v>
                </c:pt>
                <c:pt idx="3244">
                  <c:v>5.5</c:v>
                </c:pt>
                <c:pt idx="3245">
                  <c:v>5.5</c:v>
                </c:pt>
                <c:pt idx="3246">
                  <c:v>5.5</c:v>
                </c:pt>
                <c:pt idx="3247">
                  <c:v>5.5</c:v>
                </c:pt>
                <c:pt idx="3248">
                  <c:v>5.5</c:v>
                </c:pt>
                <c:pt idx="3249">
                  <c:v>5.5</c:v>
                </c:pt>
                <c:pt idx="3250">
                  <c:v>5.5</c:v>
                </c:pt>
                <c:pt idx="3251">
                  <c:v>5.5</c:v>
                </c:pt>
                <c:pt idx="3252">
                  <c:v>5.5</c:v>
                </c:pt>
                <c:pt idx="3253">
                  <c:v>5.5</c:v>
                </c:pt>
                <c:pt idx="3254">
                  <c:v>5.5</c:v>
                </c:pt>
                <c:pt idx="3255">
                  <c:v>5.5</c:v>
                </c:pt>
                <c:pt idx="3256">
                  <c:v>5.5</c:v>
                </c:pt>
                <c:pt idx="3257">
                  <c:v>5.5</c:v>
                </c:pt>
                <c:pt idx="3258">
                  <c:v>5.5</c:v>
                </c:pt>
                <c:pt idx="3259">
                  <c:v>5.5</c:v>
                </c:pt>
                <c:pt idx="3260">
                  <c:v>5.4</c:v>
                </c:pt>
                <c:pt idx="3261">
                  <c:v>5.4</c:v>
                </c:pt>
                <c:pt idx="3262">
                  <c:v>5.4</c:v>
                </c:pt>
                <c:pt idx="3263">
                  <c:v>5.4</c:v>
                </c:pt>
                <c:pt idx="3264">
                  <c:v>5.4</c:v>
                </c:pt>
                <c:pt idx="3265">
                  <c:v>5.4</c:v>
                </c:pt>
                <c:pt idx="3266">
                  <c:v>5.4</c:v>
                </c:pt>
                <c:pt idx="3267">
                  <c:v>5.4</c:v>
                </c:pt>
                <c:pt idx="3268">
                  <c:v>5.4</c:v>
                </c:pt>
                <c:pt idx="3269">
                  <c:v>5.4</c:v>
                </c:pt>
                <c:pt idx="3270">
                  <c:v>5.4</c:v>
                </c:pt>
                <c:pt idx="3271">
                  <c:v>5.4</c:v>
                </c:pt>
                <c:pt idx="3272">
                  <c:v>5.4</c:v>
                </c:pt>
                <c:pt idx="3273">
                  <c:v>5.4</c:v>
                </c:pt>
                <c:pt idx="3274">
                  <c:v>5.4</c:v>
                </c:pt>
                <c:pt idx="3275">
                  <c:v>5.4</c:v>
                </c:pt>
                <c:pt idx="3276">
                  <c:v>5.4</c:v>
                </c:pt>
                <c:pt idx="3277">
                  <c:v>5.4</c:v>
                </c:pt>
                <c:pt idx="3278">
                  <c:v>5.4</c:v>
                </c:pt>
                <c:pt idx="3279">
                  <c:v>5.4</c:v>
                </c:pt>
                <c:pt idx="3280">
                  <c:v>5.4</c:v>
                </c:pt>
                <c:pt idx="3281">
                  <c:v>5.4</c:v>
                </c:pt>
                <c:pt idx="3282">
                  <c:v>5.4</c:v>
                </c:pt>
                <c:pt idx="3283">
                  <c:v>5.4</c:v>
                </c:pt>
                <c:pt idx="3284">
                  <c:v>5.4</c:v>
                </c:pt>
                <c:pt idx="3285">
                  <c:v>5.4</c:v>
                </c:pt>
                <c:pt idx="3286">
                  <c:v>5.4</c:v>
                </c:pt>
                <c:pt idx="3287">
                  <c:v>5.4</c:v>
                </c:pt>
                <c:pt idx="3288">
                  <c:v>5.4</c:v>
                </c:pt>
                <c:pt idx="3289">
                  <c:v>5.4</c:v>
                </c:pt>
                <c:pt idx="3290">
                  <c:v>5.4</c:v>
                </c:pt>
                <c:pt idx="3291">
                  <c:v>5.4</c:v>
                </c:pt>
                <c:pt idx="3292">
                  <c:v>5.4</c:v>
                </c:pt>
                <c:pt idx="3293">
                  <c:v>5.4</c:v>
                </c:pt>
                <c:pt idx="3294">
                  <c:v>5.4</c:v>
                </c:pt>
                <c:pt idx="3295">
                  <c:v>5.4</c:v>
                </c:pt>
                <c:pt idx="3296">
                  <c:v>5.4</c:v>
                </c:pt>
                <c:pt idx="3297">
                  <c:v>5.4</c:v>
                </c:pt>
                <c:pt idx="3298">
                  <c:v>5.4</c:v>
                </c:pt>
                <c:pt idx="3299">
                  <c:v>5.4</c:v>
                </c:pt>
                <c:pt idx="3300">
                  <c:v>5.4</c:v>
                </c:pt>
                <c:pt idx="3301">
                  <c:v>5.4</c:v>
                </c:pt>
                <c:pt idx="3302">
                  <c:v>5.4</c:v>
                </c:pt>
                <c:pt idx="3303">
                  <c:v>5.4</c:v>
                </c:pt>
                <c:pt idx="3304">
                  <c:v>5.4</c:v>
                </c:pt>
                <c:pt idx="3305">
                  <c:v>5.4</c:v>
                </c:pt>
                <c:pt idx="3306">
                  <c:v>5.4</c:v>
                </c:pt>
                <c:pt idx="3307">
                  <c:v>5.4</c:v>
                </c:pt>
                <c:pt idx="3308">
                  <c:v>5.4</c:v>
                </c:pt>
                <c:pt idx="3309">
                  <c:v>5.4</c:v>
                </c:pt>
                <c:pt idx="3310">
                  <c:v>5.4</c:v>
                </c:pt>
                <c:pt idx="3311">
                  <c:v>5.4</c:v>
                </c:pt>
                <c:pt idx="3312">
                  <c:v>5.4</c:v>
                </c:pt>
                <c:pt idx="3313">
                  <c:v>5.4</c:v>
                </c:pt>
                <c:pt idx="3314">
                  <c:v>5.4</c:v>
                </c:pt>
                <c:pt idx="3315">
                  <c:v>5.4</c:v>
                </c:pt>
                <c:pt idx="3316">
                  <c:v>5.4</c:v>
                </c:pt>
                <c:pt idx="3317">
                  <c:v>5.4</c:v>
                </c:pt>
                <c:pt idx="3318">
                  <c:v>5.4</c:v>
                </c:pt>
                <c:pt idx="3319">
                  <c:v>5.4</c:v>
                </c:pt>
                <c:pt idx="3320">
                  <c:v>5.4</c:v>
                </c:pt>
                <c:pt idx="3321">
                  <c:v>5.4</c:v>
                </c:pt>
                <c:pt idx="3322">
                  <c:v>5.4</c:v>
                </c:pt>
                <c:pt idx="3323">
                  <c:v>5.4</c:v>
                </c:pt>
                <c:pt idx="3324">
                  <c:v>5.4</c:v>
                </c:pt>
                <c:pt idx="3325">
                  <c:v>5.4</c:v>
                </c:pt>
                <c:pt idx="3326">
                  <c:v>5.4</c:v>
                </c:pt>
                <c:pt idx="3327">
                  <c:v>5.4</c:v>
                </c:pt>
                <c:pt idx="3328">
                  <c:v>5.4</c:v>
                </c:pt>
                <c:pt idx="3329">
                  <c:v>5.4</c:v>
                </c:pt>
                <c:pt idx="3330">
                  <c:v>5.4</c:v>
                </c:pt>
                <c:pt idx="3331">
                  <c:v>5.4</c:v>
                </c:pt>
                <c:pt idx="3332">
                  <c:v>5.4</c:v>
                </c:pt>
                <c:pt idx="3333">
                  <c:v>5.4</c:v>
                </c:pt>
                <c:pt idx="3334">
                  <c:v>5.4</c:v>
                </c:pt>
                <c:pt idx="3335">
                  <c:v>5.3</c:v>
                </c:pt>
                <c:pt idx="3336">
                  <c:v>5.3</c:v>
                </c:pt>
                <c:pt idx="3337">
                  <c:v>5.3</c:v>
                </c:pt>
                <c:pt idx="3338">
                  <c:v>5.3</c:v>
                </c:pt>
                <c:pt idx="3339">
                  <c:v>5.3</c:v>
                </c:pt>
                <c:pt idx="3340">
                  <c:v>5.3</c:v>
                </c:pt>
                <c:pt idx="3341">
                  <c:v>5.3</c:v>
                </c:pt>
                <c:pt idx="3342">
                  <c:v>5.3</c:v>
                </c:pt>
                <c:pt idx="3343">
                  <c:v>5.3</c:v>
                </c:pt>
                <c:pt idx="3344">
                  <c:v>5.3</c:v>
                </c:pt>
                <c:pt idx="3345">
                  <c:v>5.3</c:v>
                </c:pt>
                <c:pt idx="3346">
                  <c:v>5.3</c:v>
                </c:pt>
                <c:pt idx="3347">
                  <c:v>5.3</c:v>
                </c:pt>
                <c:pt idx="3348">
                  <c:v>5.3</c:v>
                </c:pt>
                <c:pt idx="3349">
                  <c:v>5.3</c:v>
                </c:pt>
                <c:pt idx="3350">
                  <c:v>5.3</c:v>
                </c:pt>
                <c:pt idx="3351">
                  <c:v>5.3</c:v>
                </c:pt>
                <c:pt idx="3352">
                  <c:v>5.3</c:v>
                </c:pt>
                <c:pt idx="3353">
                  <c:v>5.3</c:v>
                </c:pt>
                <c:pt idx="3354">
                  <c:v>5.3</c:v>
                </c:pt>
                <c:pt idx="3355">
                  <c:v>5.3</c:v>
                </c:pt>
                <c:pt idx="3356">
                  <c:v>5.3</c:v>
                </c:pt>
                <c:pt idx="3357">
                  <c:v>5.3</c:v>
                </c:pt>
                <c:pt idx="3358">
                  <c:v>5.3</c:v>
                </c:pt>
                <c:pt idx="3359">
                  <c:v>5.3</c:v>
                </c:pt>
                <c:pt idx="3360">
                  <c:v>5.3</c:v>
                </c:pt>
                <c:pt idx="3361">
                  <c:v>5.3</c:v>
                </c:pt>
                <c:pt idx="3362">
                  <c:v>5.3</c:v>
                </c:pt>
                <c:pt idx="3363">
                  <c:v>5.3</c:v>
                </c:pt>
                <c:pt idx="3364">
                  <c:v>5.3</c:v>
                </c:pt>
                <c:pt idx="3365">
                  <c:v>5.3</c:v>
                </c:pt>
                <c:pt idx="3366">
                  <c:v>5.3</c:v>
                </c:pt>
                <c:pt idx="3367">
                  <c:v>5.3</c:v>
                </c:pt>
                <c:pt idx="3368">
                  <c:v>5.3</c:v>
                </c:pt>
                <c:pt idx="3369">
                  <c:v>5.3</c:v>
                </c:pt>
                <c:pt idx="3370">
                  <c:v>5.3</c:v>
                </c:pt>
                <c:pt idx="3371">
                  <c:v>5.3</c:v>
                </c:pt>
                <c:pt idx="3372">
                  <c:v>5.3</c:v>
                </c:pt>
                <c:pt idx="3373">
                  <c:v>5.3</c:v>
                </c:pt>
                <c:pt idx="3374">
                  <c:v>5.3</c:v>
                </c:pt>
                <c:pt idx="3375">
                  <c:v>5.3</c:v>
                </c:pt>
                <c:pt idx="3376">
                  <c:v>5.3</c:v>
                </c:pt>
                <c:pt idx="3377">
                  <c:v>5.3</c:v>
                </c:pt>
                <c:pt idx="3378">
                  <c:v>5.3</c:v>
                </c:pt>
                <c:pt idx="3379">
                  <c:v>5.3</c:v>
                </c:pt>
                <c:pt idx="3380">
                  <c:v>5.3</c:v>
                </c:pt>
                <c:pt idx="3381">
                  <c:v>5.3</c:v>
                </c:pt>
                <c:pt idx="3382">
                  <c:v>5.3</c:v>
                </c:pt>
                <c:pt idx="3383">
                  <c:v>5.3</c:v>
                </c:pt>
                <c:pt idx="3384">
                  <c:v>5.3</c:v>
                </c:pt>
                <c:pt idx="3385">
                  <c:v>5.3</c:v>
                </c:pt>
                <c:pt idx="3386">
                  <c:v>5.3</c:v>
                </c:pt>
                <c:pt idx="3387">
                  <c:v>5.3</c:v>
                </c:pt>
                <c:pt idx="3388">
                  <c:v>5.3</c:v>
                </c:pt>
                <c:pt idx="3389">
                  <c:v>5.3</c:v>
                </c:pt>
                <c:pt idx="3390">
                  <c:v>5.3</c:v>
                </c:pt>
                <c:pt idx="3391">
                  <c:v>5.3</c:v>
                </c:pt>
                <c:pt idx="3392">
                  <c:v>5.3</c:v>
                </c:pt>
                <c:pt idx="3393">
                  <c:v>5.3</c:v>
                </c:pt>
                <c:pt idx="3394">
                  <c:v>5.3</c:v>
                </c:pt>
                <c:pt idx="3395">
                  <c:v>5.3</c:v>
                </c:pt>
                <c:pt idx="3396">
                  <c:v>5.3</c:v>
                </c:pt>
                <c:pt idx="3397">
                  <c:v>5.3</c:v>
                </c:pt>
                <c:pt idx="3398">
                  <c:v>5.3</c:v>
                </c:pt>
                <c:pt idx="3399">
                  <c:v>5.3</c:v>
                </c:pt>
                <c:pt idx="3400">
                  <c:v>5.3</c:v>
                </c:pt>
                <c:pt idx="3401">
                  <c:v>5.3</c:v>
                </c:pt>
                <c:pt idx="3402">
                  <c:v>5.3</c:v>
                </c:pt>
                <c:pt idx="3403">
                  <c:v>5.3</c:v>
                </c:pt>
                <c:pt idx="3404">
                  <c:v>5.3</c:v>
                </c:pt>
                <c:pt idx="3405">
                  <c:v>5.2</c:v>
                </c:pt>
                <c:pt idx="3406">
                  <c:v>5.2</c:v>
                </c:pt>
                <c:pt idx="3407">
                  <c:v>5.2</c:v>
                </c:pt>
                <c:pt idx="3408">
                  <c:v>5.2</c:v>
                </c:pt>
                <c:pt idx="3409">
                  <c:v>5.2</c:v>
                </c:pt>
                <c:pt idx="3410">
                  <c:v>5.2</c:v>
                </c:pt>
                <c:pt idx="3411">
                  <c:v>5.2</c:v>
                </c:pt>
                <c:pt idx="3412">
                  <c:v>5.2</c:v>
                </c:pt>
                <c:pt idx="3413">
                  <c:v>5.2</c:v>
                </c:pt>
                <c:pt idx="3414">
                  <c:v>5.2</c:v>
                </c:pt>
                <c:pt idx="3415">
                  <c:v>5.2</c:v>
                </c:pt>
                <c:pt idx="3416">
                  <c:v>5.2</c:v>
                </c:pt>
                <c:pt idx="3417">
                  <c:v>5.2</c:v>
                </c:pt>
                <c:pt idx="3418">
                  <c:v>5.2</c:v>
                </c:pt>
                <c:pt idx="3419">
                  <c:v>5.2</c:v>
                </c:pt>
                <c:pt idx="3420">
                  <c:v>5.2</c:v>
                </c:pt>
                <c:pt idx="3421">
                  <c:v>5.2</c:v>
                </c:pt>
                <c:pt idx="3422">
                  <c:v>5.2</c:v>
                </c:pt>
                <c:pt idx="3423">
                  <c:v>5.2</c:v>
                </c:pt>
                <c:pt idx="3424">
                  <c:v>5.2</c:v>
                </c:pt>
                <c:pt idx="3425">
                  <c:v>5.2</c:v>
                </c:pt>
                <c:pt idx="3426">
                  <c:v>5.2</c:v>
                </c:pt>
                <c:pt idx="3427">
                  <c:v>5.2</c:v>
                </c:pt>
                <c:pt idx="3428">
                  <c:v>5.2</c:v>
                </c:pt>
                <c:pt idx="3429">
                  <c:v>5.2</c:v>
                </c:pt>
                <c:pt idx="3430">
                  <c:v>5.2</c:v>
                </c:pt>
                <c:pt idx="3431">
                  <c:v>5.2</c:v>
                </c:pt>
                <c:pt idx="3432">
                  <c:v>5.2</c:v>
                </c:pt>
                <c:pt idx="3433">
                  <c:v>5.2</c:v>
                </c:pt>
                <c:pt idx="3434">
                  <c:v>5.2</c:v>
                </c:pt>
                <c:pt idx="3435">
                  <c:v>5.2</c:v>
                </c:pt>
                <c:pt idx="3436">
                  <c:v>5.2</c:v>
                </c:pt>
                <c:pt idx="3437">
                  <c:v>5.2</c:v>
                </c:pt>
                <c:pt idx="3438">
                  <c:v>5.2</c:v>
                </c:pt>
                <c:pt idx="3439">
                  <c:v>5.2</c:v>
                </c:pt>
                <c:pt idx="3440">
                  <c:v>5.2</c:v>
                </c:pt>
                <c:pt idx="3441">
                  <c:v>5.2</c:v>
                </c:pt>
                <c:pt idx="3442">
                  <c:v>5.2</c:v>
                </c:pt>
                <c:pt idx="3443">
                  <c:v>5.2</c:v>
                </c:pt>
                <c:pt idx="3444">
                  <c:v>5.2</c:v>
                </c:pt>
                <c:pt idx="3445">
                  <c:v>5.2</c:v>
                </c:pt>
                <c:pt idx="3446">
                  <c:v>5.2</c:v>
                </c:pt>
                <c:pt idx="3447">
                  <c:v>5.2</c:v>
                </c:pt>
                <c:pt idx="3448">
                  <c:v>5.2</c:v>
                </c:pt>
                <c:pt idx="3449">
                  <c:v>5.2</c:v>
                </c:pt>
                <c:pt idx="3450">
                  <c:v>5.2</c:v>
                </c:pt>
                <c:pt idx="3451">
                  <c:v>5.2</c:v>
                </c:pt>
                <c:pt idx="3452">
                  <c:v>5.0999999999999996</c:v>
                </c:pt>
                <c:pt idx="3453">
                  <c:v>5.0999999999999996</c:v>
                </c:pt>
                <c:pt idx="3454">
                  <c:v>5.0999999999999996</c:v>
                </c:pt>
                <c:pt idx="3455">
                  <c:v>5.0999999999999996</c:v>
                </c:pt>
                <c:pt idx="3456">
                  <c:v>5.0999999999999996</c:v>
                </c:pt>
                <c:pt idx="3457">
                  <c:v>5.0999999999999996</c:v>
                </c:pt>
                <c:pt idx="3458">
                  <c:v>5.0999999999999996</c:v>
                </c:pt>
                <c:pt idx="3459">
                  <c:v>5.0999999999999996</c:v>
                </c:pt>
                <c:pt idx="3460">
                  <c:v>5.0999999999999996</c:v>
                </c:pt>
                <c:pt idx="3461">
                  <c:v>5.0999999999999996</c:v>
                </c:pt>
                <c:pt idx="3462">
                  <c:v>5.0999999999999996</c:v>
                </c:pt>
                <c:pt idx="3463">
                  <c:v>5.0999999999999996</c:v>
                </c:pt>
                <c:pt idx="3464">
                  <c:v>5.0999999999999996</c:v>
                </c:pt>
                <c:pt idx="3465">
                  <c:v>5.0999999999999996</c:v>
                </c:pt>
                <c:pt idx="3466">
                  <c:v>5.0999999999999996</c:v>
                </c:pt>
                <c:pt idx="3467">
                  <c:v>5.0999999999999996</c:v>
                </c:pt>
                <c:pt idx="3468">
                  <c:v>5.0999999999999996</c:v>
                </c:pt>
                <c:pt idx="3469">
                  <c:v>5.0999999999999996</c:v>
                </c:pt>
                <c:pt idx="3470">
                  <c:v>5.0999999999999996</c:v>
                </c:pt>
                <c:pt idx="3471">
                  <c:v>5.0999999999999996</c:v>
                </c:pt>
                <c:pt idx="3472">
                  <c:v>5.0999999999999996</c:v>
                </c:pt>
                <c:pt idx="3473">
                  <c:v>5.0999999999999996</c:v>
                </c:pt>
                <c:pt idx="3474">
                  <c:v>5.0999999999999996</c:v>
                </c:pt>
                <c:pt idx="3475">
                  <c:v>5.0999999999999996</c:v>
                </c:pt>
                <c:pt idx="3476">
                  <c:v>5.0999999999999996</c:v>
                </c:pt>
                <c:pt idx="3477">
                  <c:v>5.0999999999999996</c:v>
                </c:pt>
                <c:pt idx="3478">
                  <c:v>5.0999999999999996</c:v>
                </c:pt>
                <c:pt idx="3479">
                  <c:v>5.0999999999999996</c:v>
                </c:pt>
                <c:pt idx="3480">
                  <c:v>5.0999999999999996</c:v>
                </c:pt>
                <c:pt idx="3481">
                  <c:v>5.0999999999999996</c:v>
                </c:pt>
                <c:pt idx="3482">
                  <c:v>5.0999999999999996</c:v>
                </c:pt>
                <c:pt idx="3483">
                  <c:v>5.0999999999999996</c:v>
                </c:pt>
                <c:pt idx="3484">
                  <c:v>5.0999999999999996</c:v>
                </c:pt>
                <c:pt idx="3485">
                  <c:v>5.0999999999999996</c:v>
                </c:pt>
                <c:pt idx="3486">
                  <c:v>5.0999999999999996</c:v>
                </c:pt>
                <c:pt idx="3487">
                  <c:v>5.0999999999999996</c:v>
                </c:pt>
                <c:pt idx="3488">
                  <c:v>5.0999999999999996</c:v>
                </c:pt>
                <c:pt idx="3489">
                  <c:v>5.0999999999999996</c:v>
                </c:pt>
                <c:pt idx="3490">
                  <c:v>5.0999999999999996</c:v>
                </c:pt>
                <c:pt idx="3491">
                  <c:v>5.0999999999999996</c:v>
                </c:pt>
                <c:pt idx="3492">
                  <c:v>5.0999999999999996</c:v>
                </c:pt>
                <c:pt idx="3493">
                  <c:v>5.0999999999999996</c:v>
                </c:pt>
                <c:pt idx="3494">
                  <c:v>5.0999999999999996</c:v>
                </c:pt>
                <c:pt idx="3495">
                  <c:v>5.0999999999999996</c:v>
                </c:pt>
                <c:pt idx="3496">
                  <c:v>5.0999999999999996</c:v>
                </c:pt>
                <c:pt idx="3497">
                  <c:v>5.0999999999999996</c:v>
                </c:pt>
                <c:pt idx="3498">
                  <c:v>5.0999999999999996</c:v>
                </c:pt>
                <c:pt idx="3499">
                  <c:v>5.0999999999999996</c:v>
                </c:pt>
                <c:pt idx="3500">
                  <c:v>5.0999999999999996</c:v>
                </c:pt>
                <c:pt idx="3501">
                  <c:v>5.0999999999999996</c:v>
                </c:pt>
                <c:pt idx="3502">
                  <c:v>5.0999999999999996</c:v>
                </c:pt>
                <c:pt idx="3503">
                  <c:v>5.0999999999999996</c:v>
                </c:pt>
                <c:pt idx="3504">
                  <c:v>5.0999999999999996</c:v>
                </c:pt>
                <c:pt idx="3505">
                  <c:v>5.0999999999999996</c:v>
                </c:pt>
                <c:pt idx="3506">
                  <c:v>5.0999999999999996</c:v>
                </c:pt>
                <c:pt idx="3507">
                  <c:v>5.0999999999999996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4.9000000000000004</c:v>
                </c:pt>
                <c:pt idx="3540">
                  <c:v>4.9000000000000004</c:v>
                </c:pt>
                <c:pt idx="3541">
                  <c:v>4.9000000000000004</c:v>
                </c:pt>
                <c:pt idx="3542">
                  <c:v>4.9000000000000004</c:v>
                </c:pt>
                <c:pt idx="3543">
                  <c:v>4.9000000000000004</c:v>
                </c:pt>
                <c:pt idx="3544">
                  <c:v>4.9000000000000004</c:v>
                </c:pt>
                <c:pt idx="3545">
                  <c:v>4.9000000000000004</c:v>
                </c:pt>
                <c:pt idx="3546">
                  <c:v>4.9000000000000004</c:v>
                </c:pt>
                <c:pt idx="3547">
                  <c:v>4.9000000000000004</c:v>
                </c:pt>
                <c:pt idx="3548">
                  <c:v>4.9000000000000004</c:v>
                </c:pt>
                <c:pt idx="3549">
                  <c:v>4.9000000000000004</c:v>
                </c:pt>
                <c:pt idx="3550">
                  <c:v>4.9000000000000004</c:v>
                </c:pt>
                <c:pt idx="3551">
                  <c:v>4.9000000000000004</c:v>
                </c:pt>
                <c:pt idx="3552">
                  <c:v>4.9000000000000004</c:v>
                </c:pt>
                <c:pt idx="3553">
                  <c:v>4.9000000000000004</c:v>
                </c:pt>
                <c:pt idx="3554">
                  <c:v>4.9000000000000004</c:v>
                </c:pt>
                <c:pt idx="3555">
                  <c:v>4.9000000000000004</c:v>
                </c:pt>
                <c:pt idx="3556">
                  <c:v>4.9000000000000004</c:v>
                </c:pt>
                <c:pt idx="3557">
                  <c:v>4.9000000000000004</c:v>
                </c:pt>
                <c:pt idx="3558">
                  <c:v>4.9000000000000004</c:v>
                </c:pt>
                <c:pt idx="3559">
                  <c:v>4.9000000000000004</c:v>
                </c:pt>
                <c:pt idx="3560">
                  <c:v>4.9000000000000004</c:v>
                </c:pt>
                <c:pt idx="3561">
                  <c:v>4.9000000000000004</c:v>
                </c:pt>
                <c:pt idx="3562">
                  <c:v>4.9000000000000004</c:v>
                </c:pt>
                <c:pt idx="3563">
                  <c:v>4.9000000000000004</c:v>
                </c:pt>
                <c:pt idx="3564">
                  <c:v>4.9000000000000004</c:v>
                </c:pt>
                <c:pt idx="3565">
                  <c:v>4.9000000000000004</c:v>
                </c:pt>
                <c:pt idx="3566">
                  <c:v>4.9000000000000004</c:v>
                </c:pt>
                <c:pt idx="3567">
                  <c:v>4.9000000000000004</c:v>
                </c:pt>
                <c:pt idx="3568">
                  <c:v>4.9000000000000004</c:v>
                </c:pt>
                <c:pt idx="3569">
                  <c:v>4.9000000000000004</c:v>
                </c:pt>
                <c:pt idx="3570">
                  <c:v>4.9000000000000004</c:v>
                </c:pt>
                <c:pt idx="3571">
                  <c:v>4.9000000000000004</c:v>
                </c:pt>
                <c:pt idx="3572">
                  <c:v>4.9000000000000004</c:v>
                </c:pt>
                <c:pt idx="3573">
                  <c:v>4.9000000000000004</c:v>
                </c:pt>
                <c:pt idx="3574">
                  <c:v>4.9000000000000004</c:v>
                </c:pt>
                <c:pt idx="3575">
                  <c:v>4.9000000000000004</c:v>
                </c:pt>
                <c:pt idx="3576">
                  <c:v>4.8</c:v>
                </c:pt>
                <c:pt idx="3577">
                  <c:v>4.8</c:v>
                </c:pt>
                <c:pt idx="3578">
                  <c:v>4.8</c:v>
                </c:pt>
                <c:pt idx="3579">
                  <c:v>4.8</c:v>
                </c:pt>
                <c:pt idx="3580">
                  <c:v>4.8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4.8</c:v>
                </c:pt>
                <c:pt idx="3588">
                  <c:v>4.8</c:v>
                </c:pt>
                <c:pt idx="3589">
                  <c:v>4.8</c:v>
                </c:pt>
                <c:pt idx="3590">
                  <c:v>4.8</c:v>
                </c:pt>
                <c:pt idx="3591">
                  <c:v>4.8</c:v>
                </c:pt>
                <c:pt idx="3592">
                  <c:v>4.8</c:v>
                </c:pt>
                <c:pt idx="3593">
                  <c:v>4.8</c:v>
                </c:pt>
                <c:pt idx="3594">
                  <c:v>4.8</c:v>
                </c:pt>
                <c:pt idx="3595">
                  <c:v>4.8</c:v>
                </c:pt>
                <c:pt idx="3596">
                  <c:v>4.8</c:v>
                </c:pt>
                <c:pt idx="3597">
                  <c:v>4.8</c:v>
                </c:pt>
                <c:pt idx="3598">
                  <c:v>4.8</c:v>
                </c:pt>
                <c:pt idx="3599">
                  <c:v>4.8</c:v>
                </c:pt>
                <c:pt idx="3600">
                  <c:v>4.8</c:v>
                </c:pt>
                <c:pt idx="3601">
                  <c:v>4.8</c:v>
                </c:pt>
                <c:pt idx="3602">
                  <c:v>4.8</c:v>
                </c:pt>
                <c:pt idx="3603">
                  <c:v>4.8</c:v>
                </c:pt>
                <c:pt idx="3604">
                  <c:v>4.8</c:v>
                </c:pt>
                <c:pt idx="3605">
                  <c:v>4.8</c:v>
                </c:pt>
                <c:pt idx="3606">
                  <c:v>4.8</c:v>
                </c:pt>
                <c:pt idx="3607">
                  <c:v>4.8</c:v>
                </c:pt>
                <c:pt idx="3608">
                  <c:v>4.7</c:v>
                </c:pt>
                <c:pt idx="3609">
                  <c:v>4.7</c:v>
                </c:pt>
                <c:pt idx="3610">
                  <c:v>4.7</c:v>
                </c:pt>
                <c:pt idx="3611">
                  <c:v>4.7</c:v>
                </c:pt>
                <c:pt idx="3612">
                  <c:v>4.7</c:v>
                </c:pt>
                <c:pt idx="3613">
                  <c:v>4.7</c:v>
                </c:pt>
                <c:pt idx="3614">
                  <c:v>4.7</c:v>
                </c:pt>
                <c:pt idx="3615">
                  <c:v>4.7</c:v>
                </c:pt>
                <c:pt idx="3616">
                  <c:v>4.7</c:v>
                </c:pt>
                <c:pt idx="3617">
                  <c:v>4.7</c:v>
                </c:pt>
                <c:pt idx="3618">
                  <c:v>4.7</c:v>
                </c:pt>
                <c:pt idx="3619">
                  <c:v>4.7</c:v>
                </c:pt>
                <c:pt idx="3620">
                  <c:v>4.7</c:v>
                </c:pt>
                <c:pt idx="3621">
                  <c:v>4.7</c:v>
                </c:pt>
                <c:pt idx="3622">
                  <c:v>4.7</c:v>
                </c:pt>
                <c:pt idx="3623">
                  <c:v>4.7</c:v>
                </c:pt>
                <c:pt idx="3624">
                  <c:v>4.7</c:v>
                </c:pt>
                <c:pt idx="3625">
                  <c:v>4.7</c:v>
                </c:pt>
                <c:pt idx="3626">
                  <c:v>4.7</c:v>
                </c:pt>
                <c:pt idx="3627">
                  <c:v>4.7</c:v>
                </c:pt>
                <c:pt idx="3628">
                  <c:v>4.7</c:v>
                </c:pt>
                <c:pt idx="3629">
                  <c:v>4.7</c:v>
                </c:pt>
                <c:pt idx="3630">
                  <c:v>4.5999999999999996</c:v>
                </c:pt>
                <c:pt idx="3631">
                  <c:v>4.5999999999999996</c:v>
                </c:pt>
                <c:pt idx="3632">
                  <c:v>4.5999999999999996</c:v>
                </c:pt>
                <c:pt idx="3633">
                  <c:v>4.5999999999999996</c:v>
                </c:pt>
                <c:pt idx="3634">
                  <c:v>4.5999999999999996</c:v>
                </c:pt>
                <c:pt idx="3635">
                  <c:v>4.5999999999999996</c:v>
                </c:pt>
                <c:pt idx="3636">
                  <c:v>4.5999999999999996</c:v>
                </c:pt>
                <c:pt idx="3637">
                  <c:v>4.5999999999999996</c:v>
                </c:pt>
                <c:pt idx="3638">
                  <c:v>4.5999999999999996</c:v>
                </c:pt>
                <c:pt idx="3639">
                  <c:v>4.5999999999999996</c:v>
                </c:pt>
                <c:pt idx="3640">
                  <c:v>4.5999999999999996</c:v>
                </c:pt>
                <c:pt idx="3641">
                  <c:v>4.5999999999999996</c:v>
                </c:pt>
                <c:pt idx="3642">
                  <c:v>4.5999999999999996</c:v>
                </c:pt>
                <c:pt idx="3643">
                  <c:v>4.5999999999999996</c:v>
                </c:pt>
                <c:pt idx="3644">
                  <c:v>4.5999999999999996</c:v>
                </c:pt>
                <c:pt idx="3645">
                  <c:v>4.5999999999999996</c:v>
                </c:pt>
                <c:pt idx="3646">
                  <c:v>4.5999999999999996</c:v>
                </c:pt>
                <c:pt idx="3647">
                  <c:v>4.5999999999999996</c:v>
                </c:pt>
                <c:pt idx="3648">
                  <c:v>4.5999999999999996</c:v>
                </c:pt>
                <c:pt idx="3649">
                  <c:v>4.5999999999999996</c:v>
                </c:pt>
                <c:pt idx="3650">
                  <c:v>4.5999999999999996</c:v>
                </c:pt>
                <c:pt idx="3651">
                  <c:v>4.5999999999999996</c:v>
                </c:pt>
                <c:pt idx="3652">
                  <c:v>4.5999999999999996</c:v>
                </c:pt>
                <c:pt idx="3653">
                  <c:v>4.5999999999999996</c:v>
                </c:pt>
                <c:pt idx="3654">
                  <c:v>4.5999999999999996</c:v>
                </c:pt>
                <c:pt idx="3655">
                  <c:v>4.5999999999999996</c:v>
                </c:pt>
                <c:pt idx="3656">
                  <c:v>4.5999999999999996</c:v>
                </c:pt>
                <c:pt idx="3657">
                  <c:v>4.5999999999999996</c:v>
                </c:pt>
                <c:pt idx="3658">
                  <c:v>4.5999999999999996</c:v>
                </c:pt>
                <c:pt idx="3659">
                  <c:v>4.5</c:v>
                </c:pt>
                <c:pt idx="3660">
                  <c:v>4.5</c:v>
                </c:pt>
                <c:pt idx="3661">
                  <c:v>4.5</c:v>
                </c:pt>
                <c:pt idx="3662">
                  <c:v>4.5</c:v>
                </c:pt>
                <c:pt idx="3663">
                  <c:v>4.5</c:v>
                </c:pt>
                <c:pt idx="3664">
                  <c:v>4.5</c:v>
                </c:pt>
                <c:pt idx="3665">
                  <c:v>4.5</c:v>
                </c:pt>
                <c:pt idx="3666">
                  <c:v>4.5</c:v>
                </c:pt>
                <c:pt idx="3667">
                  <c:v>4.5</c:v>
                </c:pt>
                <c:pt idx="3668">
                  <c:v>4.5</c:v>
                </c:pt>
                <c:pt idx="3669">
                  <c:v>4.5</c:v>
                </c:pt>
                <c:pt idx="3670">
                  <c:v>4.5</c:v>
                </c:pt>
                <c:pt idx="3671">
                  <c:v>4.5</c:v>
                </c:pt>
                <c:pt idx="3672">
                  <c:v>4.5</c:v>
                </c:pt>
                <c:pt idx="3673">
                  <c:v>4.5</c:v>
                </c:pt>
                <c:pt idx="3674">
                  <c:v>4.5</c:v>
                </c:pt>
                <c:pt idx="3675">
                  <c:v>4.5</c:v>
                </c:pt>
                <c:pt idx="3676">
                  <c:v>4.5</c:v>
                </c:pt>
                <c:pt idx="3677">
                  <c:v>4.5</c:v>
                </c:pt>
                <c:pt idx="3678">
                  <c:v>4.5</c:v>
                </c:pt>
                <c:pt idx="3679">
                  <c:v>4.4000000000000004</c:v>
                </c:pt>
                <c:pt idx="3680">
                  <c:v>4.4000000000000004</c:v>
                </c:pt>
                <c:pt idx="3681">
                  <c:v>4.4000000000000004</c:v>
                </c:pt>
                <c:pt idx="3682">
                  <c:v>4.4000000000000004</c:v>
                </c:pt>
                <c:pt idx="3683">
                  <c:v>4.4000000000000004</c:v>
                </c:pt>
                <c:pt idx="3684">
                  <c:v>4.4000000000000004</c:v>
                </c:pt>
                <c:pt idx="3685">
                  <c:v>4.4000000000000004</c:v>
                </c:pt>
                <c:pt idx="3686">
                  <c:v>4.4000000000000004</c:v>
                </c:pt>
                <c:pt idx="3687">
                  <c:v>4.4000000000000004</c:v>
                </c:pt>
                <c:pt idx="3688">
                  <c:v>4.4000000000000004</c:v>
                </c:pt>
                <c:pt idx="3689">
                  <c:v>4.4000000000000004</c:v>
                </c:pt>
                <c:pt idx="3690">
                  <c:v>4.4000000000000004</c:v>
                </c:pt>
                <c:pt idx="3691">
                  <c:v>4.4000000000000004</c:v>
                </c:pt>
                <c:pt idx="3692">
                  <c:v>4.4000000000000004</c:v>
                </c:pt>
                <c:pt idx="3693">
                  <c:v>4.4000000000000004</c:v>
                </c:pt>
                <c:pt idx="3694">
                  <c:v>4.4000000000000004</c:v>
                </c:pt>
                <c:pt idx="3695">
                  <c:v>4.4000000000000004</c:v>
                </c:pt>
                <c:pt idx="3696">
                  <c:v>4.4000000000000004</c:v>
                </c:pt>
                <c:pt idx="3697">
                  <c:v>4.4000000000000004</c:v>
                </c:pt>
                <c:pt idx="3698">
                  <c:v>4.4000000000000004</c:v>
                </c:pt>
                <c:pt idx="3699">
                  <c:v>4.3</c:v>
                </c:pt>
                <c:pt idx="3700">
                  <c:v>4.3</c:v>
                </c:pt>
                <c:pt idx="3701">
                  <c:v>4.3</c:v>
                </c:pt>
                <c:pt idx="3702">
                  <c:v>4.3</c:v>
                </c:pt>
                <c:pt idx="3703">
                  <c:v>4.3</c:v>
                </c:pt>
                <c:pt idx="3704">
                  <c:v>4.3</c:v>
                </c:pt>
                <c:pt idx="3705">
                  <c:v>4.3</c:v>
                </c:pt>
                <c:pt idx="3706">
                  <c:v>4.3</c:v>
                </c:pt>
                <c:pt idx="3707">
                  <c:v>4.3</c:v>
                </c:pt>
                <c:pt idx="3708">
                  <c:v>4.3</c:v>
                </c:pt>
                <c:pt idx="3709">
                  <c:v>4.3</c:v>
                </c:pt>
                <c:pt idx="3710">
                  <c:v>4.3</c:v>
                </c:pt>
                <c:pt idx="3711">
                  <c:v>4.3</c:v>
                </c:pt>
                <c:pt idx="3712">
                  <c:v>4.3</c:v>
                </c:pt>
                <c:pt idx="3713">
                  <c:v>4.3</c:v>
                </c:pt>
                <c:pt idx="3714">
                  <c:v>4.3</c:v>
                </c:pt>
                <c:pt idx="3715">
                  <c:v>4.3</c:v>
                </c:pt>
                <c:pt idx="3716">
                  <c:v>4.3</c:v>
                </c:pt>
                <c:pt idx="3717">
                  <c:v>4.2</c:v>
                </c:pt>
                <c:pt idx="3718">
                  <c:v>4.2</c:v>
                </c:pt>
                <c:pt idx="3719">
                  <c:v>4.2</c:v>
                </c:pt>
                <c:pt idx="3720">
                  <c:v>4.2</c:v>
                </c:pt>
                <c:pt idx="3721">
                  <c:v>4.2</c:v>
                </c:pt>
                <c:pt idx="3722">
                  <c:v>4.2</c:v>
                </c:pt>
                <c:pt idx="3723">
                  <c:v>4.2</c:v>
                </c:pt>
                <c:pt idx="3724">
                  <c:v>4.2</c:v>
                </c:pt>
                <c:pt idx="3725">
                  <c:v>4.2</c:v>
                </c:pt>
                <c:pt idx="3726">
                  <c:v>4.2</c:v>
                </c:pt>
                <c:pt idx="3727">
                  <c:v>4.2</c:v>
                </c:pt>
                <c:pt idx="3728">
                  <c:v>4.2</c:v>
                </c:pt>
                <c:pt idx="3729">
                  <c:v>4.0999999999999996</c:v>
                </c:pt>
                <c:pt idx="3730">
                  <c:v>4.0999999999999996</c:v>
                </c:pt>
                <c:pt idx="3731">
                  <c:v>4.0999999999999996</c:v>
                </c:pt>
                <c:pt idx="3732">
                  <c:v>4.0999999999999996</c:v>
                </c:pt>
                <c:pt idx="3733">
                  <c:v>4.0999999999999996</c:v>
                </c:pt>
                <c:pt idx="3734">
                  <c:v>4.0999999999999996</c:v>
                </c:pt>
                <c:pt idx="3735">
                  <c:v>4.0999999999999996</c:v>
                </c:pt>
                <c:pt idx="3736">
                  <c:v>4.0999999999999996</c:v>
                </c:pt>
                <c:pt idx="3737">
                  <c:v>4.0999999999999996</c:v>
                </c:pt>
                <c:pt idx="3738">
                  <c:v>4.0999999999999996</c:v>
                </c:pt>
                <c:pt idx="3739">
                  <c:v>4.0999999999999996</c:v>
                </c:pt>
                <c:pt idx="3740">
                  <c:v>4.0999999999999996</c:v>
                </c:pt>
                <c:pt idx="3741">
                  <c:v>4.0999999999999996</c:v>
                </c:pt>
                <c:pt idx="3742">
                  <c:v>4.0999999999999996</c:v>
                </c:pt>
                <c:pt idx="3743">
                  <c:v>4.0999999999999996</c:v>
                </c:pt>
                <c:pt idx="3744">
                  <c:v>4.0999999999999996</c:v>
                </c:pt>
                <c:pt idx="3745">
                  <c:v>4.0999999999999996</c:v>
                </c:pt>
                <c:pt idx="3746">
                  <c:v>4.0999999999999996</c:v>
                </c:pt>
                <c:pt idx="3747">
                  <c:v>4.0999999999999996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3.9</c:v>
                </c:pt>
                <c:pt idx="3757">
                  <c:v>3.9</c:v>
                </c:pt>
                <c:pt idx="3758">
                  <c:v>3.9</c:v>
                </c:pt>
                <c:pt idx="3759">
                  <c:v>3.9</c:v>
                </c:pt>
                <c:pt idx="3760">
                  <c:v>3.9</c:v>
                </c:pt>
                <c:pt idx="3761">
                  <c:v>3.9</c:v>
                </c:pt>
                <c:pt idx="3762">
                  <c:v>3.9</c:v>
                </c:pt>
                <c:pt idx="3763">
                  <c:v>3.9</c:v>
                </c:pt>
                <c:pt idx="3764">
                  <c:v>3.9</c:v>
                </c:pt>
                <c:pt idx="3765">
                  <c:v>3.8</c:v>
                </c:pt>
                <c:pt idx="3766">
                  <c:v>3.8</c:v>
                </c:pt>
                <c:pt idx="3767">
                  <c:v>3.8</c:v>
                </c:pt>
                <c:pt idx="3768">
                  <c:v>3.8</c:v>
                </c:pt>
                <c:pt idx="3769">
                  <c:v>3.8</c:v>
                </c:pt>
                <c:pt idx="3770">
                  <c:v>3.8</c:v>
                </c:pt>
                <c:pt idx="3771">
                  <c:v>3.8</c:v>
                </c:pt>
                <c:pt idx="3772">
                  <c:v>3.8</c:v>
                </c:pt>
                <c:pt idx="3773">
                  <c:v>3.8</c:v>
                </c:pt>
                <c:pt idx="3774">
                  <c:v>3.8</c:v>
                </c:pt>
                <c:pt idx="3775">
                  <c:v>3.7</c:v>
                </c:pt>
                <c:pt idx="3776">
                  <c:v>3.7</c:v>
                </c:pt>
                <c:pt idx="3777">
                  <c:v>3.7</c:v>
                </c:pt>
                <c:pt idx="3778">
                  <c:v>3.7</c:v>
                </c:pt>
                <c:pt idx="3779">
                  <c:v>3.7</c:v>
                </c:pt>
                <c:pt idx="3780">
                  <c:v>3.6</c:v>
                </c:pt>
                <c:pt idx="3781">
                  <c:v>3.6</c:v>
                </c:pt>
                <c:pt idx="3782">
                  <c:v>3.6</c:v>
                </c:pt>
                <c:pt idx="3783">
                  <c:v>3.6</c:v>
                </c:pt>
                <c:pt idx="3784">
                  <c:v>3.6</c:v>
                </c:pt>
                <c:pt idx="3785">
                  <c:v>3.6</c:v>
                </c:pt>
                <c:pt idx="3786">
                  <c:v>3.6</c:v>
                </c:pt>
                <c:pt idx="3787">
                  <c:v>3.6</c:v>
                </c:pt>
                <c:pt idx="3788">
                  <c:v>3.6</c:v>
                </c:pt>
                <c:pt idx="3789">
                  <c:v>3.6</c:v>
                </c:pt>
                <c:pt idx="3790">
                  <c:v>3.5</c:v>
                </c:pt>
                <c:pt idx="3791">
                  <c:v>3.5</c:v>
                </c:pt>
                <c:pt idx="3792">
                  <c:v>3.5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3.5</c:v>
                </c:pt>
                <c:pt idx="3797">
                  <c:v>3.5</c:v>
                </c:pt>
                <c:pt idx="3798">
                  <c:v>3.5</c:v>
                </c:pt>
                <c:pt idx="3799">
                  <c:v>3.4</c:v>
                </c:pt>
                <c:pt idx="3800">
                  <c:v>3.4</c:v>
                </c:pt>
                <c:pt idx="3801">
                  <c:v>3.4</c:v>
                </c:pt>
                <c:pt idx="3802">
                  <c:v>3.3</c:v>
                </c:pt>
                <c:pt idx="3803">
                  <c:v>3.3</c:v>
                </c:pt>
                <c:pt idx="3804">
                  <c:v>3.3</c:v>
                </c:pt>
                <c:pt idx="3805">
                  <c:v>3.3</c:v>
                </c:pt>
                <c:pt idx="3806">
                  <c:v>3.3</c:v>
                </c:pt>
                <c:pt idx="3807">
                  <c:v>3.3</c:v>
                </c:pt>
                <c:pt idx="3808">
                  <c:v>3.3</c:v>
                </c:pt>
                <c:pt idx="3809">
                  <c:v>3.3</c:v>
                </c:pt>
                <c:pt idx="3810">
                  <c:v>3.3</c:v>
                </c:pt>
                <c:pt idx="3811">
                  <c:v>3.3</c:v>
                </c:pt>
                <c:pt idx="3812">
                  <c:v>3.2</c:v>
                </c:pt>
                <c:pt idx="3813">
                  <c:v>3.1</c:v>
                </c:pt>
                <c:pt idx="3814">
                  <c:v>3.1</c:v>
                </c:pt>
                <c:pt idx="3815">
                  <c:v>3.1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2.9</c:v>
                </c:pt>
                <c:pt idx="3820">
                  <c:v>2.9</c:v>
                </c:pt>
                <c:pt idx="3821">
                  <c:v>2.8</c:v>
                </c:pt>
                <c:pt idx="3822">
                  <c:v>2.8</c:v>
                </c:pt>
                <c:pt idx="3823">
                  <c:v>2.8</c:v>
                </c:pt>
                <c:pt idx="3824">
                  <c:v>2.8</c:v>
                </c:pt>
                <c:pt idx="3825">
                  <c:v>2.8</c:v>
                </c:pt>
                <c:pt idx="3826">
                  <c:v>2.7</c:v>
                </c:pt>
                <c:pt idx="3827">
                  <c:v>2.7</c:v>
                </c:pt>
                <c:pt idx="3828">
                  <c:v>2.7</c:v>
                </c:pt>
                <c:pt idx="3829">
                  <c:v>2.7</c:v>
                </c:pt>
                <c:pt idx="3830">
                  <c:v>2.5</c:v>
                </c:pt>
                <c:pt idx="3831">
                  <c:v>2.4</c:v>
                </c:pt>
                <c:pt idx="3832">
                  <c:v>2.4</c:v>
                </c:pt>
                <c:pt idx="3833">
                  <c:v>2.2999999999999998</c:v>
                </c:pt>
                <c:pt idx="3834">
                  <c:v>2.2999999999999998</c:v>
                </c:pt>
                <c:pt idx="3835">
                  <c:v>2.2999999999999998</c:v>
                </c:pt>
                <c:pt idx="3836">
                  <c:v>2.2000000000000002</c:v>
                </c:pt>
                <c:pt idx="3837">
                  <c:v>2.1</c:v>
                </c:pt>
                <c:pt idx="3838">
                  <c:v>2.1</c:v>
                </c:pt>
                <c:pt idx="3839">
                  <c:v>2.1</c:v>
                </c:pt>
                <c:pt idx="3840">
                  <c:v>2</c:v>
                </c:pt>
                <c:pt idx="3841">
                  <c:v>1.9</c:v>
                </c:pt>
                <c:pt idx="3842">
                  <c:v>1.9</c:v>
                </c:pt>
                <c:pt idx="3843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81-4A7A-8F06-917C46782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645584"/>
        <c:axId val="1086321040"/>
      </c:scatterChart>
      <c:valAx>
        <c:axId val="160364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321040"/>
        <c:crosses val="autoZero"/>
        <c:crossBetween val="midCat"/>
      </c:valAx>
      <c:valAx>
        <c:axId val="108632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64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Gross vs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'Budget Analysis'!$B$2:$B$3845</c:f>
              <c:numCache>
                <c:formatCode>"$"#,##0_);[Red]\("$"#,##0\)</c:formatCode>
                <c:ptCount val="3844"/>
                <c:pt idx="0">
                  <c:v>237000000</c:v>
                </c:pt>
                <c:pt idx="1">
                  <c:v>200000000</c:v>
                </c:pt>
                <c:pt idx="2">
                  <c:v>150000000</c:v>
                </c:pt>
                <c:pt idx="3">
                  <c:v>220000000</c:v>
                </c:pt>
                <c:pt idx="4">
                  <c:v>185000000</c:v>
                </c:pt>
                <c:pt idx="5">
                  <c:v>115000000</c:v>
                </c:pt>
                <c:pt idx="6">
                  <c:v>11000000</c:v>
                </c:pt>
                <c:pt idx="7">
                  <c:v>250000000</c:v>
                </c:pt>
                <c:pt idx="8">
                  <c:v>250000000</c:v>
                </c:pt>
                <c:pt idx="9">
                  <c:v>150000000</c:v>
                </c:pt>
                <c:pt idx="10">
                  <c:v>10500000</c:v>
                </c:pt>
                <c:pt idx="11">
                  <c:v>130000000</c:v>
                </c:pt>
                <c:pt idx="12">
                  <c:v>225000000</c:v>
                </c:pt>
                <c:pt idx="13">
                  <c:v>45000000</c:v>
                </c:pt>
                <c:pt idx="14">
                  <c:v>200000000</c:v>
                </c:pt>
                <c:pt idx="15">
                  <c:v>200000000</c:v>
                </c:pt>
                <c:pt idx="16">
                  <c:v>78000000</c:v>
                </c:pt>
                <c:pt idx="17">
                  <c:v>250000000</c:v>
                </c:pt>
                <c:pt idx="18">
                  <c:v>139000000</c:v>
                </c:pt>
                <c:pt idx="19">
                  <c:v>200000000</c:v>
                </c:pt>
                <c:pt idx="20">
                  <c:v>150000000</c:v>
                </c:pt>
                <c:pt idx="21">
                  <c:v>94000000</c:v>
                </c:pt>
                <c:pt idx="22">
                  <c:v>113000000</c:v>
                </c:pt>
                <c:pt idx="23">
                  <c:v>94000000</c:v>
                </c:pt>
                <c:pt idx="24">
                  <c:v>200000000</c:v>
                </c:pt>
                <c:pt idx="25">
                  <c:v>76000000</c:v>
                </c:pt>
                <c:pt idx="26">
                  <c:v>58000000</c:v>
                </c:pt>
                <c:pt idx="27">
                  <c:v>175000000</c:v>
                </c:pt>
                <c:pt idx="28">
                  <c:v>175000000</c:v>
                </c:pt>
                <c:pt idx="29">
                  <c:v>63000000</c:v>
                </c:pt>
                <c:pt idx="30">
                  <c:v>175000000</c:v>
                </c:pt>
                <c:pt idx="31">
                  <c:v>195000000</c:v>
                </c:pt>
                <c:pt idx="32">
                  <c:v>58800000</c:v>
                </c:pt>
                <c:pt idx="33">
                  <c:v>190000000</c:v>
                </c:pt>
                <c:pt idx="34">
                  <c:v>94000000</c:v>
                </c:pt>
                <c:pt idx="35">
                  <c:v>125000000</c:v>
                </c:pt>
                <c:pt idx="36">
                  <c:v>258000000</c:v>
                </c:pt>
                <c:pt idx="37">
                  <c:v>258000000</c:v>
                </c:pt>
                <c:pt idx="38">
                  <c:v>74000000</c:v>
                </c:pt>
                <c:pt idx="39">
                  <c:v>200000000</c:v>
                </c:pt>
                <c:pt idx="40">
                  <c:v>200000000</c:v>
                </c:pt>
                <c:pt idx="41">
                  <c:v>170000000</c:v>
                </c:pt>
                <c:pt idx="42">
                  <c:v>250000000</c:v>
                </c:pt>
                <c:pt idx="43">
                  <c:v>55000000</c:v>
                </c:pt>
                <c:pt idx="44">
                  <c:v>75000000</c:v>
                </c:pt>
                <c:pt idx="45">
                  <c:v>160000000</c:v>
                </c:pt>
                <c:pt idx="46">
                  <c:v>150000000</c:v>
                </c:pt>
                <c:pt idx="47">
                  <c:v>140000000</c:v>
                </c:pt>
                <c:pt idx="48">
                  <c:v>125000000</c:v>
                </c:pt>
                <c:pt idx="49">
                  <c:v>185000000</c:v>
                </c:pt>
                <c:pt idx="50">
                  <c:v>93000000</c:v>
                </c:pt>
                <c:pt idx="51">
                  <c:v>200000000</c:v>
                </c:pt>
                <c:pt idx="52">
                  <c:v>115000000</c:v>
                </c:pt>
                <c:pt idx="53">
                  <c:v>300000000</c:v>
                </c:pt>
                <c:pt idx="54">
                  <c:v>32500000</c:v>
                </c:pt>
                <c:pt idx="55">
                  <c:v>75000000</c:v>
                </c:pt>
                <c:pt idx="56">
                  <c:v>140000000</c:v>
                </c:pt>
                <c:pt idx="57">
                  <c:v>200000000</c:v>
                </c:pt>
                <c:pt idx="58">
                  <c:v>200000000</c:v>
                </c:pt>
                <c:pt idx="59">
                  <c:v>180000000</c:v>
                </c:pt>
                <c:pt idx="60">
                  <c:v>250000000</c:v>
                </c:pt>
                <c:pt idx="61">
                  <c:v>68000000</c:v>
                </c:pt>
                <c:pt idx="62">
                  <c:v>50000000</c:v>
                </c:pt>
                <c:pt idx="63">
                  <c:v>40000000</c:v>
                </c:pt>
                <c:pt idx="64">
                  <c:v>175000000</c:v>
                </c:pt>
                <c:pt idx="65">
                  <c:v>160000000</c:v>
                </c:pt>
                <c:pt idx="66">
                  <c:v>120000000</c:v>
                </c:pt>
                <c:pt idx="67">
                  <c:v>150000000</c:v>
                </c:pt>
                <c:pt idx="68">
                  <c:v>180000000</c:v>
                </c:pt>
                <c:pt idx="69">
                  <c:v>225000000</c:v>
                </c:pt>
                <c:pt idx="70">
                  <c:v>18000000</c:v>
                </c:pt>
                <c:pt idx="71">
                  <c:v>150000000</c:v>
                </c:pt>
                <c:pt idx="72">
                  <c:v>115000000</c:v>
                </c:pt>
                <c:pt idx="73">
                  <c:v>18000000</c:v>
                </c:pt>
                <c:pt idx="74">
                  <c:v>160000000</c:v>
                </c:pt>
                <c:pt idx="75">
                  <c:v>150000000</c:v>
                </c:pt>
                <c:pt idx="76">
                  <c:v>80000000</c:v>
                </c:pt>
                <c:pt idx="77">
                  <c:v>35000000</c:v>
                </c:pt>
                <c:pt idx="78">
                  <c:v>100000000</c:v>
                </c:pt>
                <c:pt idx="79">
                  <c:v>200000000</c:v>
                </c:pt>
                <c:pt idx="80">
                  <c:v>60000000</c:v>
                </c:pt>
                <c:pt idx="81">
                  <c:v>230000000</c:v>
                </c:pt>
                <c:pt idx="82">
                  <c:v>100000000</c:v>
                </c:pt>
                <c:pt idx="83">
                  <c:v>92000000</c:v>
                </c:pt>
                <c:pt idx="84">
                  <c:v>123000000</c:v>
                </c:pt>
                <c:pt idx="85">
                  <c:v>8000000</c:v>
                </c:pt>
                <c:pt idx="86">
                  <c:v>170000000</c:v>
                </c:pt>
                <c:pt idx="87">
                  <c:v>225000000</c:v>
                </c:pt>
                <c:pt idx="88">
                  <c:v>60000000</c:v>
                </c:pt>
                <c:pt idx="89">
                  <c:v>150000000</c:v>
                </c:pt>
                <c:pt idx="90">
                  <c:v>150000000</c:v>
                </c:pt>
                <c:pt idx="91">
                  <c:v>29000000</c:v>
                </c:pt>
                <c:pt idx="92">
                  <c:v>250000000</c:v>
                </c:pt>
                <c:pt idx="93">
                  <c:v>80000000</c:v>
                </c:pt>
                <c:pt idx="94">
                  <c:v>69000000</c:v>
                </c:pt>
                <c:pt idx="95">
                  <c:v>35000000</c:v>
                </c:pt>
                <c:pt idx="96">
                  <c:v>110000000</c:v>
                </c:pt>
                <c:pt idx="97">
                  <c:v>90000000</c:v>
                </c:pt>
                <c:pt idx="98">
                  <c:v>130000000</c:v>
                </c:pt>
                <c:pt idx="99">
                  <c:v>90000000</c:v>
                </c:pt>
                <c:pt idx="100">
                  <c:v>210000000</c:v>
                </c:pt>
                <c:pt idx="101">
                  <c:v>120000000</c:v>
                </c:pt>
                <c:pt idx="102">
                  <c:v>81000000</c:v>
                </c:pt>
                <c:pt idx="103">
                  <c:v>18000000</c:v>
                </c:pt>
                <c:pt idx="104">
                  <c:v>92000000</c:v>
                </c:pt>
                <c:pt idx="105">
                  <c:v>5000000</c:v>
                </c:pt>
                <c:pt idx="106">
                  <c:v>180000000</c:v>
                </c:pt>
                <c:pt idx="107">
                  <c:v>250000000</c:v>
                </c:pt>
                <c:pt idx="108">
                  <c:v>165000000</c:v>
                </c:pt>
                <c:pt idx="109">
                  <c:v>185000000</c:v>
                </c:pt>
                <c:pt idx="110">
                  <c:v>215000000</c:v>
                </c:pt>
                <c:pt idx="111">
                  <c:v>215000000</c:v>
                </c:pt>
                <c:pt idx="112">
                  <c:v>14000000</c:v>
                </c:pt>
                <c:pt idx="113">
                  <c:v>210000000</c:v>
                </c:pt>
                <c:pt idx="114">
                  <c:v>132000000</c:v>
                </c:pt>
                <c:pt idx="115">
                  <c:v>200000000</c:v>
                </c:pt>
                <c:pt idx="116">
                  <c:v>90000000</c:v>
                </c:pt>
                <c:pt idx="117">
                  <c:v>73000000</c:v>
                </c:pt>
                <c:pt idx="118">
                  <c:v>190000000</c:v>
                </c:pt>
                <c:pt idx="119">
                  <c:v>108000000</c:v>
                </c:pt>
                <c:pt idx="120">
                  <c:v>72000000</c:v>
                </c:pt>
                <c:pt idx="121">
                  <c:v>150000000</c:v>
                </c:pt>
                <c:pt idx="122">
                  <c:v>110000000</c:v>
                </c:pt>
                <c:pt idx="123">
                  <c:v>90000000</c:v>
                </c:pt>
                <c:pt idx="124">
                  <c:v>180000000</c:v>
                </c:pt>
                <c:pt idx="125">
                  <c:v>165000000</c:v>
                </c:pt>
                <c:pt idx="126">
                  <c:v>75000000</c:v>
                </c:pt>
                <c:pt idx="127">
                  <c:v>25000000</c:v>
                </c:pt>
                <c:pt idx="128">
                  <c:v>50000000</c:v>
                </c:pt>
                <c:pt idx="129">
                  <c:v>207000000</c:v>
                </c:pt>
                <c:pt idx="130">
                  <c:v>207000000</c:v>
                </c:pt>
                <c:pt idx="131">
                  <c:v>207000000</c:v>
                </c:pt>
                <c:pt idx="132">
                  <c:v>22000000</c:v>
                </c:pt>
                <c:pt idx="133">
                  <c:v>125000000</c:v>
                </c:pt>
                <c:pt idx="134">
                  <c:v>165000000</c:v>
                </c:pt>
                <c:pt idx="135">
                  <c:v>28000000</c:v>
                </c:pt>
                <c:pt idx="136">
                  <c:v>60000000</c:v>
                </c:pt>
                <c:pt idx="137">
                  <c:v>145000000</c:v>
                </c:pt>
                <c:pt idx="138">
                  <c:v>70000000</c:v>
                </c:pt>
                <c:pt idx="139">
                  <c:v>125000000</c:v>
                </c:pt>
                <c:pt idx="140">
                  <c:v>130000000</c:v>
                </c:pt>
                <c:pt idx="141">
                  <c:v>110000000</c:v>
                </c:pt>
                <c:pt idx="142">
                  <c:v>63000000</c:v>
                </c:pt>
                <c:pt idx="143">
                  <c:v>19000000</c:v>
                </c:pt>
                <c:pt idx="144">
                  <c:v>65000000</c:v>
                </c:pt>
                <c:pt idx="145">
                  <c:v>125000000</c:v>
                </c:pt>
                <c:pt idx="146">
                  <c:v>145000000</c:v>
                </c:pt>
                <c:pt idx="147">
                  <c:v>90000000</c:v>
                </c:pt>
                <c:pt idx="148">
                  <c:v>170000000</c:v>
                </c:pt>
                <c:pt idx="149">
                  <c:v>150000000</c:v>
                </c:pt>
                <c:pt idx="150">
                  <c:v>150000000</c:v>
                </c:pt>
                <c:pt idx="151">
                  <c:v>170000000</c:v>
                </c:pt>
                <c:pt idx="152">
                  <c:v>33000000</c:v>
                </c:pt>
                <c:pt idx="153">
                  <c:v>150000000</c:v>
                </c:pt>
                <c:pt idx="154">
                  <c:v>102000000</c:v>
                </c:pt>
                <c:pt idx="155">
                  <c:v>8000000</c:v>
                </c:pt>
                <c:pt idx="156">
                  <c:v>200000000</c:v>
                </c:pt>
                <c:pt idx="157">
                  <c:v>190000000</c:v>
                </c:pt>
                <c:pt idx="158">
                  <c:v>98000000</c:v>
                </c:pt>
                <c:pt idx="159">
                  <c:v>140000000</c:v>
                </c:pt>
                <c:pt idx="160">
                  <c:v>95000000</c:v>
                </c:pt>
                <c:pt idx="161">
                  <c:v>95000000</c:v>
                </c:pt>
                <c:pt idx="162">
                  <c:v>260000000</c:v>
                </c:pt>
                <c:pt idx="163">
                  <c:v>245000000</c:v>
                </c:pt>
                <c:pt idx="164">
                  <c:v>209000000</c:v>
                </c:pt>
                <c:pt idx="165">
                  <c:v>3977000</c:v>
                </c:pt>
                <c:pt idx="166">
                  <c:v>140000000</c:v>
                </c:pt>
                <c:pt idx="167">
                  <c:v>175000000</c:v>
                </c:pt>
                <c:pt idx="168">
                  <c:v>100000000</c:v>
                </c:pt>
                <c:pt idx="169">
                  <c:v>48000000</c:v>
                </c:pt>
                <c:pt idx="170">
                  <c:v>90000000</c:v>
                </c:pt>
                <c:pt idx="171">
                  <c:v>80000000</c:v>
                </c:pt>
                <c:pt idx="172">
                  <c:v>150000000</c:v>
                </c:pt>
                <c:pt idx="173">
                  <c:v>75000000</c:v>
                </c:pt>
                <c:pt idx="174">
                  <c:v>30000000</c:v>
                </c:pt>
                <c:pt idx="175">
                  <c:v>50000000</c:v>
                </c:pt>
                <c:pt idx="176">
                  <c:v>200000000</c:v>
                </c:pt>
                <c:pt idx="177">
                  <c:v>37000000</c:v>
                </c:pt>
                <c:pt idx="178">
                  <c:v>37000000</c:v>
                </c:pt>
                <c:pt idx="179">
                  <c:v>125000000</c:v>
                </c:pt>
                <c:pt idx="180">
                  <c:v>125000000</c:v>
                </c:pt>
                <c:pt idx="181">
                  <c:v>140000000</c:v>
                </c:pt>
                <c:pt idx="182">
                  <c:v>165000000</c:v>
                </c:pt>
                <c:pt idx="183">
                  <c:v>165000000</c:v>
                </c:pt>
                <c:pt idx="184">
                  <c:v>103000000</c:v>
                </c:pt>
                <c:pt idx="185">
                  <c:v>135000000</c:v>
                </c:pt>
                <c:pt idx="186">
                  <c:v>125000000</c:v>
                </c:pt>
                <c:pt idx="187">
                  <c:v>125000000</c:v>
                </c:pt>
                <c:pt idx="188">
                  <c:v>120000000</c:v>
                </c:pt>
                <c:pt idx="189">
                  <c:v>2000000</c:v>
                </c:pt>
                <c:pt idx="190">
                  <c:v>22000000</c:v>
                </c:pt>
                <c:pt idx="191">
                  <c:v>100000000</c:v>
                </c:pt>
                <c:pt idx="192">
                  <c:v>44000000</c:v>
                </c:pt>
                <c:pt idx="193">
                  <c:v>135000000</c:v>
                </c:pt>
                <c:pt idx="194">
                  <c:v>29000000</c:v>
                </c:pt>
                <c:pt idx="195">
                  <c:v>85000000</c:v>
                </c:pt>
                <c:pt idx="196">
                  <c:v>75000000</c:v>
                </c:pt>
                <c:pt idx="197">
                  <c:v>70000000</c:v>
                </c:pt>
                <c:pt idx="198">
                  <c:v>140000000</c:v>
                </c:pt>
                <c:pt idx="199">
                  <c:v>65000000</c:v>
                </c:pt>
                <c:pt idx="200">
                  <c:v>45000000</c:v>
                </c:pt>
                <c:pt idx="201">
                  <c:v>6000000</c:v>
                </c:pt>
                <c:pt idx="202">
                  <c:v>93000000</c:v>
                </c:pt>
                <c:pt idx="203">
                  <c:v>150000000</c:v>
                </c:pt>
                <c:pt idx="204">
                  <c:v>80000000</c:v>
                </c:pt>
                <c:pt idx="205">
                  <c:v>130000000</c:v>
                </c:pt>
                <c:pt idx="206">
                  <c:v>100000000</c:v>
                </c:pt>
                <c:pt idx="207">
                  <c:v>100000000</c:v>
                </c:pt>
                <c:pt idx="208">
                  <c:v>150000000</c:v>
                </c:pt>
                <c:pt idx="209">
                  <c:v>150000000</c:v>
                </c:pt>
                <c:pt idx="210">
                  <c:v>28000000</c:v>
                </c:pt>
                <c:pt idx="211">
                  <c:v>225000000</c:v>
                </c:pt>
                <c:pt idx="212">
                  <c:v>14000000</c:v>
                </c:pt>
                <c:pt idx="213">
                  <c:v>70000000</c:v>
                </c:pt>
                <c:pt idx="214">
                  <c:v>135000000</c:v>
                </c:pt>
                <c:pt idx="215">
                  <c:v>135000000</c:v>
                </c:pt>
                <c:pt idx="216">
                  <c:v>135000000</c:v>
                </c:pt>
                <c:pt idx="217">
                  <c:v>150000000</c:v>
                </c:pt>
                <c:pt idx="218">
                  <c:v>22000000</c:v>
                </c:pt>
                <c:pt idx="219">
                  <c:v>145000000</c:v>
                </c:pt>
                <c:pt idx="220">
                  <c:v>15000000</c:v>
                </c:pt>
                <c:pt idx="221">
                  <c:v>93000000</c:v>
                </c:pt>
                <c:pt idx="222">
                  <c:v>140000000</c:v>
                </c:pt>
                <c:pt idx="223">
                  <c:v>23000000</c:v>
                </c:pt>
                <c:pt idx="224">
                  <c:v>59000000</c:v>
                </c:pt>
                <c:pt idx="225">
                  <c:v>75000000</c:v>
                </c:pt>
                <c:pt idx="226">
                  <c:v>8800000</c:v>
                </c:pt>
                <c:pt idx="227">
                  <c:v>18000000</c:v>
                </c:pt>
                <c:pt idx="228">
                  <c:v>33000000</c:v>
                </c:pt>
                <c:pt idx="229">
                  <c:v>100000000</c:v>
                </c:pt>
                <c:pt idx="230">
                  <c:v>25000000</c:v>
                </c:pt>
                <c:pt idx="231">
                  <c:v>85000000</c:v>
                </c:pt>
                <c:pt idx="232">
                  <c:v>62000000</c:v>
                </c:pt>
                <c:pt idx="233">
                  <c:v>170000000</c:v>
                </c:pt>
                <c:pt idx="234">
                  <c:v>170000000</c:v>
                </c:pt>
                <c:pt idx="235">
                  <c:v>63000000</c:v>
                </c:pt>
                <c:pt idx="236">
                  <c:v>38000000</c:v>
                </c:pt>
                <c:pt idx="237">
                  <c:v>58000000</c:v>
                </c:pt>
                <c:pt idx="238">
                  <c:v>45000000</c:v>
                </c:pt>
                <c:pt idx="239">
                  <c:v>25000000</c:v>
                </c:pt>
                <c:pt idx="240">
                  <c:v>80000000</c:v>
                </c:pt>
                <c:pt idx="241">
                  <c:v>32500000</c:v>
                </c:pt>
                <c:pt idx="242">
                  <c:v>200000000</c:v>
                </c:pt>
                <c:pt idx="243">
                  <c:v>11000000</c:v>
                </c:pt>
                <c:pt idx="244">
                  <c:v>61000000</c:v>
                </c:pt>
                <c:pt idx="245">
                  <c:v>150000000</c:v>
                </c:pt>
                <c:pt idx="246">
                  <c:v>150000000</c:v>
                </c:pt>
                <c:pt idx="247">
                  <c:v>55000000</c:v>
                </c:pt>
                <c:pt idx="248">
                  <c:v>40000000</c:v>
                </c:pt>
                <c:pt idx="249">
                  <c:v>200000000</c:v>
                </c:pt>
                <c:pt idx="250">
                  <c:v>48000000</c:v>
                </c:pt>
                <c:pt idx="251">
                  <c:v>150000000</c:v>
                </c:pt>
                <c:pt idx="252">
                  <c:v>52000000</c:v>
                </c:pt>
                <c:pt idx="253">
                  <c:v>40000000</c:v>
                </c:pt>
                <c:pt idx="254">
                  <c:v>34200000</c:v>
                </c:pt>
                <c:pt idx="255">
                  <c:v>8200000</c:v>
                </c:pt>
                <c:pt idx="256">
                  <c:v>125000000</c:v>
                </c:pt>
                <c:pt idx="257">
                  <c:v>125000000</c:v>
                </c:pt>
                <c:pt idx="258">
                  <c:v>80000000</c:v>
                </c:pt>
                <c:pt idx="259">
                  <c:v>100000000</c:v>
                </c:pt>
                <c:pt idx="260">
                  <c:v>120000000</c:v>
                </c:pt>
                <c:pt idx="261">
                  <c:v>55000000</c:v>
                </c:pt>
                <c:pt idx="262">
                  <c:v>74000000</c:v>
                </c:pt>
                <c:pt idx="263">
                  <c:v>80000000</c:v>
                </c:pt>
                <c:pt idx="264">
                  <c:v>20000000</c:v>
                </c:pt>
                <c:pt idx="265">
                  <c:v>95000000</c:v>
                </c:pt>
                <c:pt idx="266">
                  <c:v>175000000</c:v>
                </c:pt>
                <c:pt idx="267">
                  <c:v>28000000</c:v>
                </c:pt>
                <c:pt idx="268">
                  <c:v>75000000</c:v>
                </c:pt>
                <c:pt idx="269">
                  <c:v>142000000</c:v>
                </c:pt>
                <c:pt idx="270">
                  <c:v>5500000</c:v>
                </c:pt>
                <c:pt idx="271">
                  <c:v>43000000</c:v>
                </c:pt>
                <c:pt idx="272">
                  <c:v>42000000</c:v>
                </c:pt>
                <c:pt idx="273">
                  <c:v>82000000</c:v>
                </c:pt>
                <c:pt idx="274">
                  <c:v>75000000</c:v>
                </c:pt>
                <c:pt idx="275">
                  <c:v>14000000</c:v>
                </c:pt>
                <c:pt idx="276">
                  <c:v>100000000</c:v>
                </c:pt>
                <c:pt idx="277">
                  <c:v>110000000</c:v>
                </c:pt>
                <c:pt idx="278">
                  <c:v>170000000</c:v>
                </c:pt>
                <c:pt idx="279">
                  <c:v>80000000</c:v>
                </c:pt>
                <c:pt idx="280">
                  <c:v>178000000</c:v>
                </c:pt>
                <c:pt idx="281">
                  <c:v>28000000</c:v>
                </c:pt>
                <c:pt idx="282">
                  <c:v>150000000</c:v>
                </c:pt>
                <c:pt idx="283">
                  <c:v>50000000</c:v>
                </c:pt>
                <c:pt idx="284">
                  <c:v>84000000</c:v>
                </c:pt>
                <c:pt idx="285">
                  <c:v>70000000</c:v>
                </c:pt>
                <c:pt idx="286">
                  <c:v>85000000</c:v>
                </c:pt>
                <c:pt idx="287">
                  <c:v>44000000</c:v>
                </c:pt>
                <c:pt idx="288">
                  <c:v>37000000</c:v>
                </c:pt>
                <c:pt idx="289">
                  <c:v>200000000</c:v>
                </c:pt>
                <c:pt idx="290">
                  <c:v>50000000</c:v>
                </c:pt>
                <c:pt idx="291">
                  <c:v>175000000</c:v>
                </c:pt>
                <c:pt idx="292">
                  <c:v>40000000</c:v>
                </c:pt>
                <c:pt idx="293">
                  <c:v>18000000</c:v>
                </c:pt>
                <c:pt idx="294">
                  <c:v>130000000</c:v>
                </c:pt>
                <c:pt idx="295">
                  <c:v>61000000</c:v>
                </c:pt>
                <c:pt idx="296">
                  <c:v>30000000</c:v>
                </c:pt>
                <c:pt idx="297">
                  <c:v>100000000</c:v>
                </c:pt>
                <c:pt idx="298">
                  <c:v>130000000</c:v>
                </c:pt>
                <c:pt idx="299">
                  <c:v>85000000</c:v>
                </c:pt>
                <c:pt idx="300">
                  <c:v>73000000</c:v>
                </c:pt>
                <c:pt idx="301">
                  <c:v>11000000</c:v>
                </c:pt>
                <c:pt idx="302">
                  <c:v>33000000</c:v>
                </c:pt>
                <c:pt idx="303">
                  <c:v>50000000</c:v>
                </c:pt>
                <c:pt idx="304">
                  <c:v>160000000</c:v>
                </c:pt>
                <c:pt idx="305">
                  <c:v>115000000</c:v>
                </c:pt>
                <c:pt idx="306">
                  <c:v>80000000</c:v>
                </c:pt>
                <c:pt idx="307">
                  <c:v>30000000</c:v>
                </c:pt>
                <c:pt idx="308">
                  <c:v>25000000</c:v>
                </c:pt>
                <c:pt idx="309">
                  <c:v>22000000</c:v>
                </c:pt>
                <c:pt idx="310">
                  <c:v>105000000</c:v>
                </c:pt>
                <c:pt idx="311">
                  <c:v>105000000</c:v>
                </c:pt>
                <c:pt idx="312">
                  <c:v>120000000</c:v>
                </c:pt>
                <c:pt idx="313">
                  <c:v>35000000</c:v>
                </c:pt>
                <c:pt idx="314">
                  <c:v>38000000</c:v>
                </c:pt>
                <c:pt idx="315">
                  <c:v>38000000</c:v>
                </c:pt>
                <c:pt idx="316">
                  <c:v>71500000</c:v>
                </c:pt>
                <c:pt idx="317">
                  <c:v>52000000</c:v>
                </c:pt>
                <c:pt idx="318">
                  <c:v>90000000</c:v>
                </c:pt>
                <c:pt idx="319">
                  <c:v>145000000</c:v>
                </c:pt>
                <c:pt idx="320">
                  <c:v>7500000</c:v>
                </c:pt>
                <c:pt idx="321">
                  <c:v>7500000</c:v>
                </c:pt>
                <c:pt idx="322">
                  <c:v>60000000</c:v>
                </c:pt>
                <c:pt idx="323">
                  <c:v>110000000</c:v>
                </c:pt>
                <c:pt idx="324">
                  <c:v>225000000</c:v>
                </c:pt>
                <c:pt idx="325">
                  <c:v>3000000</c:v>
                </c:pt>
                <c:pt idx="326">
                  <c:v>55000000</c:v>
                </c:pt>
                <c:pt idx="327">
                  <c:v>40000000</c:v>
                </c:pt>
                <c:pt idx="328">
                  <c:v>15000000</c:v>
                </c:pt>
                <c:pt idx="329">
                  <c:v>70000000</c:v>
                </c:pt>
                <c:pt idx="330">
                  <c:v>60000</c:v>
                </c:pt>
                <c:pt idx="331">
                  <c:v>75000000</c:v>
                </c:pt>
                <c:pt idx="332">
                  <c:v>140000000</c:v>
                </c:pt>
                <c:pt idx="333">
                  <c:v>133000000</c:v>
                </c:pt>
                <c:pt idx="334">
                  <c:v>45000000</c:v>
                </c:pt>
                <c:pt idx="335">
                  <c:v>150000000</c:v>
                </c:pt>
                <c:pt idx="336">
                  <c:v>60000000</c:v>
                </c:pt>
                <c:pt idx="337">
                  <c:v>15000000</c:v>
                </c:pt>
                <c:pt idx="338">
                  <c:v>40000000</c:v>
                </c:pt>
                <c:pt idx="339">
                  <c:v>42000000</c:v>
                </c:pt>
                <c:pt idx="340">
                  <c:v>130000000</c:v>
                </c:pt>
                <c:pt idx="341">
                  <c:v>10000000</c:v>
                </c:pt>
                <c:pt idx="342">
                  <c:v>6000000</c:v>
                </c:pt>
                <c:pt idx="343">
                  <c:v>200000000</c:v>
                </c:pt>
                <c:pt idx="344">
                  <c:v>127500000</c:v>
                </c:pt>
                <c:pt idx="345">
                  <c:v>20000000</c:v>
                </c:pt>
                <c:pt idx="346">
                  <c:v>70000000</c:v>
                </c:pt>
                <c:pt idx="347">
                  <c:v>60000000</c:v>
                </c:pt>
                <c:pt idx="348">
                  <c:v>80000000</c:v>
                </c:pt>
                <c:pt idx="349">
                  <c:v>44500000</c:v>
                </c:pt>
                <c:pt idx="350">
                  <c:v>150000000</c:v>
                </c:pt>
                <c:pt idx="351">
                  <c:v>50000000</c:v>
                </c:pt>
                <c:pt idx="352">
                  <c:v>6000000</c:v>
                </c:pt>
                <c:pt idx="353">
                  <c:v>75000000</c:v>
                </c:pt>
                <c:pt idx="354">
                  <c:v>110000000</c:v>
                </c:pt>
                <c:pt idx="355">
                  <c:v>150000000</c:v>
                </c:pt>
                <c:pt idx="356">
                  <c:v>35000000</c:v>
                </c:pt>
                <c:pt idx="357">
                  <c:v>55000000</c:v>
                </c:pt>
                <c:pt idx="358">
                  <c:v>25000000</c:v>
                </c:pt>
                <c:pt idx="359">
                  <c:v>75000000</c:v>
                </c:pt>
                <c:pt idx="360">
                  <c:v>80000000</c:v>
                </c:pt>
                <c:pt idx="361">
                  <c:v>150000000</c:v>
                </c:pt>
                <c:pt idx="362">
                  <c:v>150000000</c:v>
                </c:pt>
                <c:pt idx="363">
                  <c:v>175000000</c:v>
                </c:pt>
                <c:pt idx="364">
                  <c:v>75000000</c:v>
                </c:pt>
                <c:pt idx="365">
                  <c:v>120000000</c:v>
                </c:pt>
                <c:pt idx="366">
                  <c:v>33000000</c:v>
                </c:pt>
                <c:pt idx="367">
                  <c:v>90000000</c:v>
                </c:pt>
                <c:pt idx="368">
                  <c:v>137000000</c:v>
                </c:pt>
                <c:pt idx="369">
                  <c:v>21000000</c:v>
                </c:pt>
                <c:pt idx="370">
                  <c:v>102000000</c:v>
                </c:pt>
                <c:pt idx="371">
                  <c:v>130000000</c:v>
                </c:pt>
                <c:pt idx="372">
                  <c:v>150000000</c:v>
                </c:pt>
                <c:pt idx="373">
                  <c:v>103000000</c:v>
                </c:pt>
                <c:pt idx="374">
                  <c:v>115000000</c:v>
                </c:pt>
                <c:pt idx="375">
                  <c:v>19000000</c:v>
                </c:pt>
                <c:pt idx="376">
                  <c:v>45000000</c:v>
                </c:pt>
                <c:pt idx="377">
                  <c:v>185000000</c:v>
                </c:pt>
                <c:pt idx="378">
                  <c:v>80000000</c:v>
                </c:pt>
                <c:pt idx="379">
                  <c:v>99000000</c:v>
                </c:pt>
                <c:pt idx="380">
                  <c:v>100000000</c:v>
                </c:pt>
                <c:pt idx="381">
                  <c:v>15000000</c:v>
                </c:pt>
                <c:pt idx="382">
                  <c:v>110000000</c:v>
                </c:pt>
                <c:pt idx="383">
                  <c:v>140000000</c:v>
                </c:pt>
                <c:pt idx="384">
                  <c:v>54000000</c:v>
                </c:pt>
                <c:pt idx="385">
                  <c:v>18000000</c:v>
                </c:pt>
                <c:pt idx="386">
                  <c:v>19400870</c:v>
                </c:pt>
                <c:pt idx="387">
                  <c:v>75000000</c:v>
                </c:pt>
                <c:pt idx="388">
                  <c:v>15000000</c:v>
                </c:pt>
                <c:pt idx="389">
                  <c:v>50000000</c:v>
                </c:pt>
                <c:pt idx="390">
                  <c:v>80000000</c:v>
                </c:pt>
                <c:pt idx="391">
                  <c:v>85000000</c:v>
                </c:pt>
                <c:pt idx="392">
                  <c:v>150000000</c:v>
                </c:pt>
                <c:pt idx="393">
                  <c:v>38000000</c:v>
                </c:pt>
                <c:pt idx="394">
                  <c:v>16000000</c:v>
                </c:pt>
                <c:pt idx="395">
                  <c:v>76000000</c:v>
                </c:pt>
                <c:pt idx="396">
                  <c:v>50000000</c:v>
                </c:pt>
                <c:pt idx="397">
                  <c:v>135000000</c:v>
                </c:pt>
                <c:pt idx="398">
                  <c:v>46000000</c:v>
                </c:pt>
                <c:pt idx="399">
                  <c:v>150000000</c:v>
                </c:pt>
                <c:pt idx="400">
                  <c:v>40000000</c:v>
                </c:pt>
                <c:pt idx="401">
                  <c:v>130000000</c:v>
                </c:pt>
                <c:pt idx="402">
                  <c:v>50000000</c:v>
                </c:pt>
                <c:pt idx="403">
                  <c:v>85000000</c:v>
                </c:pt>
                <c:pt idx="404">
                  <c:v>50000000</c:v>
                </c:pt>
                <c:pt idx="405">
                  <c:v>60000000</c:v>
                </c:pt>
                <c:pt idx="406">
                  <c:v>52000000</c:v>
                </c:pt>
                <c:pt idx="407">
                  <c:v>110000000</c:v>
                </c:pt>
                <c:pt idx="408">
                  <c:v>110000000</c:v>
                </c:pt>
                <c:pt idx="409">
                  <c:v>200000000</c:v>
                </c:pt>
                <c:pt idx="410">
                  <c:v>92000000</c:v>
                </c:pt>
                <c:pt idx="411">
                  <c:v>40000000</c:v>
                </c:pt>
                <c:pt idx="412">
                  <c:v>30000000</c:v>
                </c:pt>
                <c:pt idx="413">
                  <c:v>120000000</c:v>
                </c:pt>
                <c:pt idx="414">
                  <c:v>100000000</c:v>
                </c:pt>
                <c:pt idx="415">
                  <c:v>12000000</c:v>
                </c:pt>
                <c:pt idx="416">
                  <c:v>35000000</c:v>
                </c:pt>
                <c:pt idx="417">
                  <c:v>80000000</c:v>
                </c:pt>
                <c:pt idx="418">
                  <c:v>48000000</c:v>
                </c:pt>
                <c:pt idx="419">
                  <c:v>180000000</c:v>
                </c:pt>
                <c:pt idx="420">
                  <c:v>13000000</c:v>
                </c:pt>
                <c:pt idx="421">
                  <c:v>65000000</c:v>
                </c:pt>
                <c:pt idx="422">
                  <c:v>135000000</c:v>
                </c:pt>
                <c:pt idx="423">
                  <c:v>130000000</c:v>
                </c:pt>
                <c:pt idx="424">
                  <c:v>62000000</c:v>
                </c:pt>
                <c:pt idx="425">
                  <c:v>30000000</c:v>
                </c:pt>
                <c:pt idx="426">
                  <c:v>25000000</c:v>
                </c:pt>
                <c:pt idx="427">
                  <c:v>20000000</c:v>
                </c:pt>
                <c:pt idx="428">
                  <c:v>60000000</c:v>
                </c:pt>
                <c:pt idx="429">
                  <c:v>20000000</c:v>
                </c:pt>
                <c:pt idx="430">
                  <c:v>25000000</c:v>
                </c:pt>
                <c:pt idx="431">
                  <c:v>75000000</c:v>
                </c:pt>
                <c:pt idx="432">
                  <c:v>90000000</c:v>
                </c:pt>
                <c:pt idx="433">
                  <c:v>75000000</c:v>
                </c:pt>
                <c:pt idx="434">
                  <c:v>87000000</c:v>
                </c:pt>
                <c:pt idx="435">
                  <c:v>80000000</c:v>
                </c:pt>
                <c:pt idx="436">
                  <c:v>18000000</c:v>
                </c:pt>
                <c:pt idx="437">
                  <c:v>78000000</c:v>
                </c:pt>
                <c:pt idx="438">
                  <c:v>70000000</c:v>
                </c:pt>
                <c:pt idx="439">
                  <c:v>28000000</c:v>
                </c:pt>
                <c:pt idx="440">
                  <c:v>2600000</c:v>
                </c:pt>
                <c:pt idx="441">
                  <c:v>150000000</c:v>
                </c:pt>
                <c:pt idx="442">
                  <c:v>65000000</c:v>
                </c:pt>
                <c:pt idx="443">
                  <c:v>100000000</c:v>
                </c:pt>
                <c:pt idx="444">
                  <c:v>6000000</c:v>
                </c:pt>
                <c:pt idx="445">
                  <c:v>75000000</c:v>
                </c:pt>
                <c:pt idx="446">
                  <c:v>52000000</c:v>
                </c:pt>
                <c:pt idx="447">
                  <c:v>40000000</c:v>
                </c:pt>
                <c:pt idx="448">
                  <c:v>68000000</c:v>
                </c:pt>
                <c:pt idx="449">
                  <c:v>110000000</c:v>
                </c:pt>
                <c:pt idx="450">
                  <c:v>61000000</c:v>
                </c:pt>
                <c:pt idx="451">
                  <c:v>144000000</c:v>
                </c:pt>
                <c:pt idx="452">
                  <c:v>144000000</c:v>
                </c:pt>
                <c:pt idx="453">
                  <c:v>75000000</c:v>
                </c:pt>
                <c:pt idx="454">
                  <c:v>30000000</c:v>
                </c:pt>
                <c:pt idx="455">
                  <c:v>70000000</c:v>
                </c:pt>
                <c:pt idx="456">
                  <c:v>35000000</c:v>
                </c:pt>
                <c:pt idx="457">
                  <c:v>960000</c:v>
                </c:pt>
                <c:pt idx="458">
                  <c:v>20000000</c:v>
                </c:pt>
                <c:pt idx="459">
                  <c:v>85000000</c:v>
                </c:pt>
                <c:pt idx="460">
                  <c:v>100000000</c:v>
                </c:pt>
                <c:pt idx="461">
                  <c:v>70000000</c:v>
                </c:pt>
                <c:pt idx="462">
                  <c:v>41000000</c:v>
                </c:pt>
                <c:pt idx="463">
                  <c:v>80000000</c:v>
                </c:pt>
                <c:pt idx="464">
                  <c:v>30000000</c:v>
                </c:pt>
                <c:pt idx="465">
                  <c:v>200000000</c:v>
                </c:pt>
                <c:pt idx="466">
                  <c:v>42000000</c:v>
                </c:pt>
                <c:pt idx="467">
                  <c:v>110000000</c:v>
                </c:pt>
                <c:pt idx="468">
                  <c:v>65000000</c:v>
                </c:pt>
                <c:pt idx="469">
                  <c:v>30000000</c:v>
                </c:pt>
                <c:pt idx="470">
                  <c:v>30000000</c:v>
                </c:pt>
                <c:pt idx="471">
                  <c:v>65000000</c:v>
                </c:pt>
                <c:pt idx="472">
                  <c:v>777000</c:v>
                </c:pt>
                <c:pt idx="473">
                  <c:v>18000000</c:v>
                </c:pt>
                <c:pt idx="474">
                  <c:v>20000000</c:v>
                </c:pt>
                <c:pt idx="475">
                  <c:v>20000000</c:v>
                </c:pt>
                <c:pt idx="476">
                  <c:v>60000000</c:v>
                </c:pt>
                <c:pt idx="477">
                  <c:v>150000000</c:v>
                </c:pt>
                <c:pt idx="478">
                  <c:v>170000000</c:v>
                </c:pt>
                <c:pt idx="479">
                  <c:v>127000000</c:v>
                </c:pt>
                <c:pt idx="480">
                  <c:v>7000000</c:v>
                </c:pt>
                <c:pt idx="481">
                  <c:v>38000000</c:v>
                </c:pt>
                <c:pt idx="482">
                  <c:v>110000000</c:v>
                </c:pt>
                <c:pt idx="483">
                  <c:v>125000000</c:v>
                </c:pt>
                <c:pt idx="484">
                  <c:v>56000000</c:v>
                </c:pt>
                <c:pt idx="485">
                  <c:v>72000000</c:v>
                </c:pt>
                <c:pt idx="486">
                  <c:v>85000000</c:v>
                </c:pt>
                <c:pt idx="487">
                  <c:v>35000000</c:v>
                </c:pt>
                <c:pt idx="488">
                  <c:v>80000000</c:v>
                </c:pt>
                <c:pt idx="489">
                  <c:v>4400000</c:v>
                </c:pt>
                <c:pt idx="490">
                  <c:v>15000000</c:v>
                </c:pt>
                <c:pt idx="491">
                  <c:v>38000000</c:v>
                </c:pt>
                <c:pt idx="492">
                  <c:v>11000000</c:v>
                </c:pt>
                <c:pt idx="493">
                  <c:v>90000000</c:v>
                </c:pt>
                <c:pt idx="494">
                  <c:v>145000000</c:v>
                </c:pt>
                <c:pt idx="495">
                  <c:v>140000000</c:v>
                </c:pt>
                <c:pt idx="496">
                  <c:v>52000000</c:v>
                </c:pt>
                <c:pt idx="497">
                  <c:v>92000000</c:v>
                </c:pt>
                <c:pt idx="498">
                  <c:v>100000000</c:v>
                </c:pt>
                <c:pt idx="499">
                  <c:v>26000000</c:v>
                </c:pt>
                <c:pt idx="500">
                  <c:v>10000000</c:v>
                </c:pt>
                <c:pt idx="501">
                  <c:v>35000000</c:v>
                </c:pt>
                <c:pt idx="502">
                  <c:v>48000000</c:v>
                </c:pt>
                <c:pt idx="503">
                  <c:v>80000000</c:v>
                </c:pt>
                <c:pt idx="504">
                  <c:v>25000000</c:v>
                </c:pt>
                <c:pt idx="505">
                  <c:v>35000000</c:v>
                </c:pt>
                <c:pt idx="506">
                  <c:v>15800000</c:v>
                </c:pt>
                <c:pt idx="507">
                  <c:v>26000000</c:v>
                </c:pt>
                <c:pt idx="508">
                  <c:v>60000000</c:v>
                </c:pt>
                <c:pt idx="509">
                  <c:v>40000000</c:v>
                </c:pt>
                <c:pt idx="510">
                  <c:v>92000000</c:v>
                </c:pt>
                <c:pt idx="511">
                  <c:v>120000000</c:v>
                </c:pt>
                <c:pt idx="512">
                  <c:v>30000000</c:v>
                </c:pt>
                <c:pt idx="513">
                  <c:v>37000000</c:v>
                </c:pt>
                <c:pt idx="514">
                  <c:v>54000000</c:v>
                </c:pt>
                <c:pt idx="515">
                  <c:v>63000000</c:v>
                </c:pt>
                <c:pt idx="516">
                  <c:v>8000000</c:v>
                </c:pt>
                <c:pt idx="517">
                  <c:v>15000</c:v>
                </c:pt>
                <c:pt idx="518">
                  <c:v>100000000</c:v>
                </c:pt>
                <c:pt idx="519">
                  <c:v>130000000</c:v>
                </c:pt>
                <c:pt idx="520">
                  <c:v>40000000</c:v>
                </c:pt>
                <c:pt idx="521">
                  <c:v>125000000</c:v>
                </c:pt>
                <c:pt idx="522">
                  <c:v>73000000</c:v>
                </c:pt>
                <c:pt idx="523">
                  <c:v>55000000</c:v>
                </c:pt>
                <c:pt idx="524">
                  <c:v>13000000</c:v>
                </c:pt>
                <c:pt idx="525">
                  <c:v>45000000</c:v>
                </c:pt>
                <c:pt idx="526">
                  <c:v>45000000</c:v>
                </c:pt>
                <c:pt idx="527">
                  <c:v>30000000</c:v>
                </c:pt>
                <c:pt idx="528">
                  <c:v>58000000</c:v>
                </c:pt>
                <c:pt idx="529">
                  <c:v>7500000</c:v>
                </c:pt>
                <c:pt idx="530">
                  <c:v>110000000</c:v>
                </c:pt>
                <c:pt idx="531">
                  <c:v>60000000</c:v>
                </c:pt>
                <c:pt idx="532">
                  <c:v>50000000</c:v>
                </c:pt>
                <c:pt idx="533">
                  <c:v>4000000</c:v>
                </c:pt>
                <c:pt idx="534">
                  <c:v>26000000</c:v>
                </c:pt>
                <c:pt idx="535">
                  <c:v>60000000</c:v>
                </c:pt>
                <c:pt idx="536">
                  <c:v>55000000</c:v>
                </c:pt>
                <c:pt idx="537">
                  <c:v>200000000</c:v>
                </c:pt>
                <c:pt idx="538">
                  <c:v>32000000</c:v>
                </c:pt>
                <c:pt idx="539">
                  <c:v>155000000</c:v>
                </c:pt>
                <c:pt idx="540">
                  <c:v>105000000</c:v>
                </c:pt>
                <c:pt idx="541">
                  <c:v>55000000</c:v>
                </c:pt>
                <c:pt idx="542">
                  <c:v>60000000</c:v>
                </c:pt>
                <c:pt idx="543">
                  <c:v>80000000</c:v>
                </c:pt>
                <c:pt idx="544">
                  <c:v>5000000</c:v>
                </c:pt>
                <c:pt idx="545">
                  <c:v>79000000</c:v>
                </c:pt>
                <c:pt idx="546">
                  <c:v>100000000</c:v>
                </c:pt>
                <c:pt idx="547">
                  <c:v>145000000</c:v>
                </c:pt>
                <c:pt idx="548">
                  <c:v>70000000</c:v>
                </c:pt>
                <c:pt idx="549">
                  <c:v>80000000</c:v>
                </c:pt>
                <c:pt idx="550">
                  <c:v>15000000</c:v>
                </c:pt>
                <c:pt idx="551">
                  <c:v>80000000</c:v>
                </c:pt>
                <c:pt idx="552">
                  <c:v>20000000</c:v>
                </c:pt>
                <c:pt idx="553">
                  <c:v>95000000</c:v>
                </c:pt>
                <c:pt idx="554">
                  <c:v>110000000</c:v>
                </c:pt>
                <c:pt idx="555">
                  <c:v>90000000</c:v>
                </c:pt>
                <c:pt idx="556">
                  <c:v>34000000</c:v>
                </c:pt>
                <c:pt idx="557">
                  <c:v>165000000</c:v>
                </c:pt>
                <c:pt idx="558">
                  <c:v>40000000</c:v>
                </c:pt>
                <c:pt idx="559">
                  <c:v>6000000</c:v>
                </c:pt>
                <c:pt idx="560">
                  <c:v>6000000</c:v>
                </c:pt>
                <c:pt idx="561">
                  <c:v>145000000</c:v>
                </c:pt>
                <c:pt idx="562">
                  <c:v>15000000</c:v>
                </c:pt>
                <c:pt idx="563">
                  <c:v>190000000</c:v>
                </c:pt>
                <c:pt idx="564">
                  <c:v>11000000</c:v>
                </c:pt>
                <c:pt idx="565">
                  <c:v>45000000</c:v>
                </c:pt>
                <c:pt idx="566">
                  <c:v>90000000</c:v>
                </c:pt>
                <c:pt idx="567">
                  <c:v>55000000</c:v>
                </c:pt>
                <c:pt idx="568">
                  <c:v>32000000</c:v>
                </c:pt>
                <c:pt idx="569">
                  <c:v>24000000</c:v>
                </c:pt>
                <c:pt idx="570">
                  <c:v>100000000</c:v>
                </c:pt>
                <c:pt idx="571">
                  <c:v>70000000</c:v>
                </c:pt>
                <c:pt idx="572">
                  <c:v>125000000</c:v>
                </c:pt>
                <c:pt idx="573">
                  <c:v>14400000</c:v>
                </c:pt>
                <c:pt idx="574">
                  <c:v>80000000</c:v>
                </c:pt>
                <c:pt idx="575">
                  <c:v>75000000</c:v>
                </c:pt>
                <c:pt idx="576">
                  <c:v>90000000</c:v>
                </c:pt>
                <c:pt idx="577">
                  <c:v>45000000</c:v>
                </c:pt>
                <c:pt idx="578">
                  <c:v>120000000</c:v>
                </c:pt>
                <c:pt idx="579">
                  <c:v>68000000</c:v>
                </c:pt>
                <c:pt idx="580">
                  <c:v>24000000</c:v>
                </c:pt>
                <c:pt idx="581">
                  <c:v>65000000</c:v>
                </c:pt>
                <c:pt idx="582">
                  <c:v>65000000</c:v>
                </c:pt>
                <c:pt idx="583">
                  <c:v>109000000</c:v>
                </c:pt>
                <c:pt idx="584">
                  <c:v>30000000</c:v>
                </c:pt>
                <c:pt idx="585">
                  <c:v>50000000</c:v>
                </c:pt>
                <c:pt idx="586">
                  <c:v>20000000</c:v>
                </c:pt>
                <c:pt idx="587">
                  <c:v>175000000</c:v>
                </c:pt>
                <c:pt idx="588">
                  <c:v>25000000</c:v>
                </c:pt>
                <c:pt idx="589">
                  <c:v>178000000</c:v>
                </c:pt>
                <c:pt idx="590">
                  <c:v>80000000</c:v>
                </c:pt>
                <c:pt idx="591">
                  <c:v>33000000</c:v>
                </c:pt>
                <c:pt idx="592">
                  <c:v>100000000</c:v>
                </c:pt>
                <c:pt idx="593">
                  <c:v>90000000</c:v>
                </c:pt>
                <c:pt idx="594">
                  <c:v>90000000</c:v>
                </c:pt>
                <c:pt idx="595">
                  <c:v>65000000</c:v>
                </c:pt>
                <c:pt idx="596">
                  <c:v>70000000</c:v>
                </c:pt>
                <c:pt idx="597">
                  <c:v>120000000</c:v>
                </c:pt>
                <c:pt idx="598">
                  <c:v>55000000</c:v>
                </c:pt>
                <c:pt idx="599">
                  <c:v>70000000</c:v>
                </c:pt>
                <c:pt idx="600">
                  <c:v>75000000</c:v>
                </c:pt>
                <c:pt idx="601">
                  <c:v>100000000</c:v>
                </c:pt>
                <c:pt idx="602">
                  <c:v>40000000</c:v>
                </c:pt>
                <c:pt idx="603">
                  <c:v>17000000</c:v>
                </c:pt>
                <c:pt idx="604">
                  <c:v>22000000</c:v>
                </c:pt>
                <c:pt idx="605">
                  <c:v>16400000</c:v>
                </c:pt>
                <c:pt idx="606">
                  <c:v>40000000</c:v>
                </c:pt>
                <c:pt idx="607">
                  <c:v>79000000</c:v>
                </c:pt>
                <c:pt idx="608">
                  <c:v>100000000</c:v>
                </c:pt>
                <c:pt idx="609">
                  <c:v>48000000</c:v>
                </c:pt>
                <c:pt idx="610">
                  <c:v>40000000</c:v>
                </c:pt>
                <c:pt idx="611">
                  <c:v>18000000</c:v>
                </c:pt>
                <c:pt idx="612">
                  <c:v>40000000</c:v>
                </c:pt>
                <c:pt idx="613">
                  <c:v>75000000</c:v>
                </c:pt>
                <c:pt idx="614">
                  <c:v>4000000</c:v>
                </c:pt>
                <c:pt idx="615">
                  <c:v>80000000</c:v>
                </c:pt>
                <c:pt idx="616">
                  <c:v>20000000</c:v>
                </c:pt>
                <c:pt idx="617">
                  <c:v>15000000</c:v>
                </c:pt>
                <c:pt idx="618">
                  <c:v>40000000</c:v>
                </c:pt>
                <c:pt idx="619">
                  <c:v>40000000</c:v>
                </c:pt>
                <c:pt idx="620">
                  <c:v>150000000</c:v>
                </c:pt>
                <c:pt idx="621">
                  <c:v>55000000</c:v>
                </c:pt>
                <c:pt idx="622">
                  <c:v>65000000</c:v>
                </c:pt>
                <c:pt idx="623">
                  <c:v>31000000</c:v>
                </c:pt>
                <c:pt idx="624">
                  <c:v>48000000</c:v>
                </c:pt>
                <c:pt idx="625">
                  <c:v>25000000</c:v>
                </c:pt>
                <c:pt idx="626">
                  <c:v>45000000</c:v>
                </c:pt>
                <c:pt idx="627">
                  <c:v>190000000</c:v>
                </c:pt>
                <c:pt idx="628">
                  <c:v>60000000</c:v>
                </c:pt>
                <c:pt idx="629">
                  <c:v>60000000</c:v>
                </c:pt>
                <c:pt idx="630">
                  <c:v>115000000</c:v>
                </c:pt>
                <c:pt idx="631">
                  <c:v>80000000</c:v>
                </c:pt>
                <c:pt idx="632">
                  <c:v>78000000</c:v>
                </c:pt>
                <c:pt idx="633">
                  <c:v>16000000</c:v>
                </c:pt>
                <c:pt idx="634">
                  <c:v>37000000</c:v>
                </c:pt>
                <c:pt idx="635">
                  <c:v>45000000</c:v>
                </c:pt>
                <c:pt idx="636">
                  <c:v>45000000</c:v>
                </c:pt>
                <c:pt idx="637">
                  <c:v>12000000</c:v>
                </c:pt>
                <c:pt idx="638">
                  <c:v>26000000</c:v>
                </c:pt>
                <c:pt idx="639">
                  <c:v>12000000</c:v>
                </c:pt>
                <c:pt idx="640">
                  <c:v>50000000</c:v>
                </c:pt>
                <c:pt idx="641">
                  <c:v>53000000</c:v>
                </c:pt>
                <c:pt idx="642">
                  <c:v>80000000</c:v>
                </c:pt>
                <c:pt idx="643">
                  <c:v>14000000</c:v>
                </c:pt>
                <c:pt idx="644">
                  <c:v>13000000</c:v>
                </c:pt>
                <c:pt idx="645">
                  <c:v>50000000</c:v>
                </c:pt>
                <c:pt idx="646">
                  <c:v>40000000</c:v>
                </c:pt>
                <c:pt idx="647">
                  <c:v>8000000</c:v>
                </c:pt>
                <c:pt idx="648">
                  <c:v>8000000</c:v>
                </c:pt>
                <c:pt idx="649">
                  <c:v>200000000</c:v>
                </c:pt>
                <c:pt idx="650">
                  <c:v>45000000</c:v>
                </c:pt>
                <c:pt idx="651">
                  <c:v>105000000</c:v>
                </c:pt>
                <c:pt idx="652">
                  <c:v>22000000</c:v>
                </c:pt>
                <c:pt idx="653">
                  <c:v>51000000</c:v>
                </c:pt>
                <c:pt idx="654">
                  <c:v>11000000</c:v>
                </c:pt>
                <c:pt idx="655">
                  <c:v>65000000</c:v>
                </c:pt>
                <c:pt idx="656">
                  <c:v>80000000</c:v>
                </c:pt>
                <c:pt idx="657">
                  <c:v>58000000</c:v>
                </c:pt>
                <c:pt idx="658">
                  <c:v>40000000</c:v>
                </c:pt>
                <c:pt idx="659">
                  <c:v>60000000</c:v>
                </c:pt>
                <c:pt idx="660">
                  <c:v>25000000</c:v>
                </c:pt>
                <c:pt idx="661">
                  <c:v>45000000</c:v>
                </c:pt>
                <c:pt idx="662">
                  <c:v>155000000</c:v>
                </c:pt>
                <c:pt idx="663">
                  <c:v>55000000</c:v>
                </c:pt>
                <c:pt idx="664">
                  <c:v>100000000</c:v>
                </c:pt>
                <c:pt idx="665">
                  <c:v>215000000</c:v>
                </c:pt>
                <c:pt idx="666">
                  <c:v>48000000</c:v>
                </c:pt>
                <c:pt idx="667">
                  <c:v>40000000</c:v>
                </c:pt>
                <c:pt idx="668">
                  <c:v>120000000</c:v>
                </c:pt>
                <c:pt idx="669">
                  <c:v>38000000</c:v>
                </c:pt>
                <c:pt idx="670">
                  <c:v>95000000</c:v>
                </c:pt>
                <c:pt idx="671">
                  <c:v>50000000</c:v>
                </c:pt>
                <c:pt idx="672">
                  <c:v>45000000</c:v>
                </c:pt>
                <c:pt idx="673">
                  <c:v>45000000</c:v>
                </c:pt>
                <c:pt idx="674">
                  <c:v>175000000</c:v>
                </c:pt>
                <c:pt idx="675">
                  <c:v>60000000</c:v>
                </c:pt>
                <c:pt idx="676">
                  <c:v>42000000</c:v>
                </c:pt>
                <c:pt idx="677">
                  <c:v>66000000</c:v>
                </c:pt>
                <c:pt idx="678">
                  <c:v>40000000</c:v>
                </c:pt>
                <c:pt idx="679">
                  <c:v>27000000</c:v>
                </c:pt>
                <c:pt idx="680">
                  <c:v>31000000</c:v>
                </c:pt>
                <c:pt idx="681">
                  <c:v>4000000</c:v>
                </c:pt>
                <c:pt idx="682">
                  <c:v>23000000</c:v>
                </c:pt>
                <c:pt idx="683">
                  <c:v>95000000</c:v>
                </c:pt>
                <c:pt idx="684">
                  <c:v>2800000</c:v>
                </c:pt>
                <c:pt idx="685">
                  <c:v>35000000</c:v>
                </c:pt>
                <c:pt idx="686">
                  <c:v>17000000</c:v>
                </c:pt>
                <c:pt idx="687">
                  <c:v>65000000</c:v>
                </c:pt>
                <c:pt idx="688">
                  <c:v>90000000</c:v>
                </c:pt>
                <c:pt idx="689">
                  <c:v>68000000</c:v>
                </c:pt>
                <c:pt idx="690">
                  <c:v>38000000</c:v>
                </c:pt>
                <c:pt idx="691">
                  <c:v>110000000</c:v>
                </c:pt>
                <c:pt idx="692">
                  <c:v>30000000</c:v>
                </c:pt>
                <c:pt idx="693">
                  <c:v>10000000</c:v>
                </c:pt>
                <c:pt idx="694">
                  <c:v>18500000</c:v>
                </c:pt>
                <c:pt idx="695">
                  <c:v>92000000</c:v>
                </c:pt>
                <c:pt idx="696">
                  <c:v>3000000</c:v>
                </c:pt>
                <c:pt idx="697">
                  <c:v>20000000</c:v>
                </c:pt>
                <c:pt idx="698">
                  <c:v>85000000</c:v>
                </c:pt>
                <c:pt idx="699">
                  <c:v>2600000</c:v>
                </c:pt>
                <c:pt idx="700">
                  <c:v>6500000</c:v>
                </c:pt>
                <c:pt idx="701">
                  <c:v>50000000</c:v>
                </c:pt>
                <c:pt idx="702">
                  <c:v>80000000</c:v>
                </c:pt>
                <c:pt idx="703">
                  <c:v>26000000</c:v>
                </c:pt>
                <c:pt idx="704">
                  <c:v>70000000</c:v>
                </c:pt>
                <c:pt idx="705">
                  <c:v>120000000</c:v>
                </c:pt>
                <c:pt idx="706">
                  <c:v>40000000</c:v>
                </c:pt>
                <c:pt idx="707">
                  <c:v>66000000</c:v>
                </c:pt>
                <c:pt idx="708">
                  <c:v>25000000</c:v>
                </c:pt>
                <c:pt idx="709">
                  <c:v>150000000</c:v>
                </c:pt>
                <c:pt idx="710">
                  <c:v>5000000</c:v>
                </c:pt>
                <c:pt idx="711">
                  <c:v>70000000</c:v>
                </c:pt>
                <c:pt idx="712">
                  <c:v>75000000</c:v>
                </c:pt>
                <c:pt idx="713">
                  <c:v>3500000</c:v>
                </c:pt>
                <c:pt idx="714">
                  <c:v>132000000</c:v>
                </c:pt>
                <c:pt idx="715">
                  <c:v>35000000</c:v>
                </c:pt>
                <c:pt idx="716">
                  <c:v>45000000</c:v>
                </c:pt>
                <c:pt idx="717">
                  <c:v>75000000</c:v>
                </c:pt>
                <c:pt idx="718">
                  <c:v>14000000</c:v>
                </c:pt>
                <c:pt idx="719">
                  <c:v>135000000</c:v>
                </c:pt>
                <c:pt idx="720">
                  <c:v>55000000</c:v>
                </c:pt>
                <c:pt idx="721">
                  <c:v>60000000</c:v>
                </c:pt>
                <c:pt idx="722">
                  <c:v>60000000</c:v>
                </c:pt>
                <c:pt idx="723">
                  <c:v>20000000</c:v>
                </c:pt>
                <c:pt idx="724">
                  <c:v>60000000</c:v>
                </c:pt>
                <c:pt idx="725">
                  <c:v>6500000</c:v>
                </c:pt>
                <c:pt idx="726">
                  <c:v>40000000</c:v>
                </c:pt>
                <c:pt idx="727">
                  <c:v>17000000</c:v>
                </c:pt>
                <c:pt idx="728">
                  <c:v>32000000</c:v>
                </c:pt>
                <c:pt idx="729">
                  <c:v>35000000</c:v>
                </c:pt>
                <c:pt idx="730">
                  <c:v>17000000</c:v>
                </c:pt>
                <c:pt idx="731">
                  <c:v>65000000</c:v>
                </c:pt>
                <c:pt idx="732">
                  <c:v>30000000</c:v>
                </c:pt>
                <c:pt idx="733">
                  <c:v>150000000</c:v>
                </c:pt>
                <c:pt idx="734">
                  <c:v>61000000</c:v>
                </c:pt>
                <c:pt idx="735">
                  <c:v>54000000</c:v>
                </c:pt>
                <c:pt idx="736">
                  <c:v>135000000</c:v>
                </c:pt>
                <c:pt idx="737">
                  <c:v>40000000</c:v>
                </c:pt>
                <c:pt idx="738">
                  <c:v>100000000</c:v>
                </c:pt>
                <c:pt idx="739">
                  <c:v>50000000</c:v>
                </c:pt>
                <c:pt idx="740">
                  <c:v>28000000</c:v>
                </c:pt>
                <c:pt idx="741">
                  <c:v>40000000</c:v>
                </c:pt>
                <c:pt idx="742">
                  <c:v>35000000</c:v>
                </c:pt>
                <c:pt idx="743">
                  <c:v>68000000</c:v>
                </c:pt>
                <c:pt idx="744">
                  <c:v>4500000</c:v>
                </c:pt>
                <c:pt idx="745">
                  <c:v>35000000</c:v>
                </c:pt>
                <c:pt idx="746">
                  <c:v>35000000</c:v>
                </c:pt>
                <c:pt idx="747">
                  <c:v>50000000</c:v>
                </c:pt>
                <c:pt idx="748">
                  <c:v>30000000</c:v>
                </c:pt>
                <c:pt idx="749">
                  <c:v>60000000</c:v>
                </c:pt>
                <c:pt idx="750">
                  <c:v>80000000</c:v>
                </c:pt>
                <c:pt idx="751">
                  <c:v>60000000</c:v>
                </c:pt>
                <c:pt idx="752">
                  <c:v>35000000</c:v>
                </c:pt>
                <c:pt idx="753">
                  <c:v>50000000</c:v>
                </c:pt>
                <c:pt idx="754">
                  <c:v>32000000</c:v>
                </c:pt>
                <c:pt idx="755">
                  <c:v>85000000</c:v>
                </c:pt>
                <c:pt idx="756">
                  <c:v>10000000</c:v>
                </c:pt>
                <c:pt idx="757">
                  <c:v>20000000</c:v>
                </c:pt>
                <c:pt idx="758">
                  <c:v>20000000</c:v>
                </c:pt>
                <c:pt idx="759">
                  <c:v>25000000</c:v>
                </c:pt>
                <c:pt idx="760">
                  <c:v>60000000</c:v>
                </c:pt>
                <c:pt idx="761">
                  <c:v>60000000</c:v>
                </c:pt>
                <c:pt idx="762">
                  <c:v>58000000</c:v>
                </c:pt>
                <c:pt idx="763">
                  <c:v>58000000</c:v>
                </c:pt>
                <c:pt idx="764">
                  <c:v>25000000</c:v>
                </c:pt>
                <c:pt idx="765">
                  <c:v>8200000</c:v>
                </c:pt>
                <c:pt idx="766">
                  <c:v>50000000</c:v>
                </c:pt>
                <c:pt idx="767">
                  <c:v>66000000</c:v>
                </c:pt>
                <c:pt idx="768">
                  <c:v>25000000</c:v>
                </c:pt>
                <c:pt idx="769">
                  <c:v>100000000</c:v>
                </c:pt>
                <c:pt idx="770">
                  <c:v>12000000</c:v>
                </c:pt>
                <c:pt idx="771">
                  <c:v>30000000</c:v>
                </c:pt>
                <c:pt idx="772">
                  <c:v>80000000</c:v>
                </c:pt>
                <c:pt idx="773">
                  <c:v>80000000</c:v>
                </c:pt>
                <c:pt idx="774">
                  <c:v>35000000</c:v>
                </c:pt>
                <c:pt idx="775">
                  <c:v>11000000</c:v>
                </c:pt>
                <c:pt idx="776">
                  <c:v>11000000</c:v>
                </c:pt>
                <c:pt idx="777">
                  <c:v>10000000</c:v>
                </c:pt>
                <c:pt idx="778">
                  <c:v>31500000</c:v>
                </c:pt>
                <c:pt idx="779">
                  <c:v>88000000</c:v>
                </c:pt>
                <c:pt idx="780">
                  <c:v>55000000</c:v>
                </c:pt>
                <c:pt idx="781">
                  <c:v>25000000</c:v>
                </c:pt>
                <c:pt idx="782">
                  <c:v>27000000</c:v>
                </c:pt>
                <c:pt idx="783">
                  <c:v>100000000</c:v>
                </c:pt>
                <c:pt idx="784">
                  <c:v>75000000</c:v>
                </c:pt>
                <c:pt idx="785">
                  <c:v>70000000</c:v>
                </c:pt>
                <c:pt idx="786">
                  <c:v>75000000</c:v>
                </c:pt>
                <c:pt idx="787">
                  <c:v>70000000</c:v>
                </c:pt>
                <c:pt idx="788">
                  <c:v>100000000</c:v>
                </c:pt>
                <c:pt idx="789">
                  <c:v>135000000</c:v>
                </c:pt>
                <c:pt idx="790">
                  <c:v>8000000</c:v>
                </c:pt>
                <c:pt idx="791">
                  <c:v>26000000</c:v>
                </c:pt>
                <c:pt idx="792">
                  <c:v>25000000</c:v>
                </c:pt>
                <c:pt idx="793">
                  <c:v>100000000</c:v>
                </c:pt>
                <c:pt idx="794">
                  <c:v>62000000</c:v>
                </c:pt>
                <c:pt idx="795">
                  <c:v>60000000</c:v>
                </c:pt>
                <c:pt idx="796">
                  <c:v>170000000</c:v>
                </c:pt>
                <c:pt idx="797">
                  <c:v>30000000</c:v>
                </c:pt>
                <c:pt idx="798">
                  <c:v>10700000</c:v>
                </c:pt>
                <c:pt idx="799">
                  <c:v>10700000</c:v>
                </c:pt>
                <c:pt idx="800">
                  <c:v>30000000</c:v>
                </c:pt>
                <c:pt idx="801">
                  <c:v>117000000</c:v>
                </c:pt>
                <c:pt idx="802">
                  <c:v>2280000</c:v>
                </c:pt>
                <c:pt idx="803">
                  <c:v>17000000</c:v>
                </c:pt>
                <c:pt idx="804">
                  <c:v>25000000</c:v>
                </c:pt>
                <c:pt idx="805">
                  <c:v>45000000</c:v>
                </c:pt>
                <c:pt idx="806">
                  <c:v>55000000</c:v>
                </c:pt>
                <c:pt idx="807">
                  <c:v>75000000</c:v>
                </c:pt>
                <c:pt idx="808">
                  <c:v>90000000</c:v>
                </c:pt>
                <c:pt idx="809">
                  <c:v>60000000</c:v>
                </c:pt>
                <c:pt idx="810">
                  <c:v>85000000</c:v>
                </c:pt>
                <c:pt idx="811">
                  <c:v>35000000</c:v>
                </c:pt>
                <c:pt idx="812">
                  <c:v>60000000</c:v>
                </c:pt>
                <c:pt idx="813">
                  <c:v>50000000</c:v>
                </c:pt>
                <c:pt idx="814">
                  <c:v>54000000</c:v>
                </c:pt>
                <c:pt idx="815">
                  <c:v>72000000</c:v>
                </c:pt>
                <c:pt idx="816">
                  <c:v>20000000</c:v>
                </c:pt>
                <c:pt idx="817">
                  <c:v>23600000</c:v>
                </c:pt>
                <c:pt idx="818">
                  <c:v>61000000</c:v>
                </c:pt>
                <c:pt idx="819">
                  <c:v>55000000</c:v>
                </c:pt>
                <c:pt idx="820">
                  <c:v>60000000</c:v>
                </c:pt>
                <c:pt idx="821">
                  <c:v>35000000</c:v>
                </c:pt>
                <c:pt idx="822">
                  <c:v>40000000</c:v>
                </c:pt>
                <c:pt idx="823">
                  <c:v>60000000</c:v>
                </c:pt>
                <c:pt idx="824">
                  <c:v>35000000</c:v>
                </c:pt>
                <c:pt idx="825">
                  <c:v>12000000</c:v>
                </c:pt>
                <c:pt idx="826">
                  <c:v>20000000</c:v>
                </c:pt>
                <c:pt idx="827">
                  <c:v>100000000</c:v>
                </c:pt>
                <c:pt idx="828">
                  <c:v>30000000</c:v>
                </c:pt>
                <c:pt idx="829">
                  <c:v>30000000</c:v>
                </c:pt>
                <c:pt idx="830">
                  <c:v>24000000</c:v>
                </c:pt>
                <c:pt idx="831">
                  <c:v>55000000</c:v>
                </c:pt>
                <c:pt idx="832">
                  <c:v>45000000</c:v>
                </c:pt>
                <c:pt idx="833">
                  <c:v>70000000</c:v>
                </c:pt>
                <c:pt idx="834">
                  <c:v>25000000</c:v>
                </c:pt>
                <c:pt idx="835">
                  <c:v>79000000</c:v>
                </c:pt>
                <c:pt idx="836">
                  <c:v>40000000</c:v>
                </c:pt>
                <c:pt idx="837">
                  <c:v>60000000</c:v>
                </c:pt>
                <c:pt idx="838">
                  <c:v>170000000</c:v>
                </c:pt>
                <c:pt idx="839">
                  <c:v>60000000</c:v>
                </c:pt>
                <c:pt idx="840">
                  <c:v>75000000</c:v>
                </c:pt>
                <c:pt idx="841">
                  <c:v>60000000</c:v>
                </c:pt>
                <c:pt idx="842">
                  <c:v>50000000</c:v>
                </c:pt>
                <c:pt idx="843">
                  <c:v>15000000</c:v>
                </c:pt>
                <c:pt idx="844">
                  <c:v>80000000</c:v>
                </c:pt>
                <c:pt idx="845">
                  <c:v>95000000</c:v>
                </c:pt>
                <c:pt idx="846">
                  <c:v>150000000</c:v>
                </c:pt>
                <c:pt idx="847">
                  <c:v>263700000</c:v>
                </c:pt>
                <c:pt idx="848">
                  <c:v>35000000</c:v>
                </c:pt>
                <c:pt idx="849">
                  <c:v>13000000</c:v>
                </c:pt>
                <c:pt idx="850">
                  <c:v>100000000</c:v>
                </c:pt>
                <c:pt idx="851">
                  <c:v>51000000</c:v>
                </c:pt>
                <c:pt idx="852">
                  <c:v>80000000</c:v>
                </c:pt>
                <c:pt idx="853">
                  <c:v>40000000</c:v>
                </c:pt>
                <c:pt idx="854">
                  <c:v>40000000</c:v>
                </c:pt>
                <c:pt idx="855">
                  <c:v>37000000</c:v>
                </c:pt>
                <c:pt idx="856">
                  <c:v>40000000</c:v>
                </c:pt>
                <c:pt idx="857">
                  <c:v>17000000</c:v>
                </c:pt>
                <c:pt idx="858">
                  <c:v>12000000</c:v>
                </c:pt>
                <c:pt idx="859">
                  <c:v>30250000</c:v>
                </c:pt>
                <c:pt idx="860">
                  <c:v>17000000</c:v>
                </c:pt>
                <c:pt idx="861">
                  <c:v>25000000</c:v>
                </c:pt>
                <c:pt idx="862">
                  <c:v>15000000</c:v>
                </c:pt>
                <c:pt idx="863">
                  <c:v>60000000</c:v>
                </c:pt>
                <c:pt idx="864">
                  <c:v>20000000</c:v>
                </c:pt>
                <c:pt idx="865">
                  <c:v>9000000</c:v>
                </c:pt>
                <c:pt idx="866">
                  <c:v>12000000</c:v>
                </c:pt>
                <c:pt idx="867">
                  <c:v>26000000</c:v>
                </c:pt>
                <c:pt idx="868">
                  <c:v>45000000</c:v>
                </c:pt>
                <c:pt idx="869">
                  <c:v>40000000</c:v>
                </c:pt>
                <c:pt idx="870">
                  <c:v>28000000</c:v>
                </c:pt>
                <c:pt idx="871">
                  <c:v>25000000</c:v>
                </c:pt>
                <c:pt idx="872">
                  <c:v>45000000</c:v>
                </c:pt>
                <c:pt idx="873">
                  <c:v>90000000</c:v>
                </c:pt>
                <c:pt idx="874">
                  <c:v>68000000</c:v>
                </c:pt>
                <c:pt idx="875">
                  <c:v>30000000</c:v>
                </c:pt>
                <c:pt idx="876">
                  <c:v>36000000</c:v>
                </c:pt>
                <c:pt idx="877">
                  <c:v>105000000</c:v>
                </c:pt>
                <c:pt idx="878">
                  <c:v>35000000</c:v>
                </c:pt>
                <c:pt idx="879">
                  <c:v>14600000</c:v>
                </c:pt>
                <c:pt idx="880">
                  <c:v>40000000</c:v>
                </c:pt>
                <c:pt idx="881">
                  <c:v>25000000</c:v>
                </c:pt>
                <c:pt idx="882">
                  <c:v>54000000</c:v>
                </c:pt>
                <c:pt idx="883">
                  <c:v>17000000</c:v>
                </c:pt>
                <c:pt idx="884">
                  <c:v>50000000</c:v>
                </c:pt>
                <c:pt idx="885">
                  <c:v>40000000</c:v>
                </c:pt>
                <c:pt idx="886">
                  <c:v>18000000</c:v>
                </c:pt>
                <c:pt idx="887">
                  <c:v>46000000</c:v>
                </c:pt>
                <c:pt idx="888">
                  <c:v>24000000</c:v>
                </c:pt>
                <c:pt idx="889">
                  <c:v>63000000</c:v>
                </c:pt>
                <c:pt idx="890">
                  <c:v>28000000</c:v>
                </c:pt>
                <c:pt idx="891">
                  <c:v>70000000</c:v>
                </c:pt>
                <c:pt idx="892">
                  <c:v>40000000</c:v>
                </c:pt>
                <c:pt idx="893">
                  <c:v>58000000</c:v>
                </c:pt>
                <c:pt idx="894">
                  <c:v>40000000</c:v>
                </c:pt>
                <c:pt idx="895">
                  <c:v>30000000</c:v>
                </c:pt>
                <c:pt idx="896">
                  <c:v>180000000</c:v>
                </c:pt>
                <c:pt idx="897">
                  <c:v>12000000</c:v>
                </c:pt>
                <c:pt idx="898">
                  <c:v>14000000</c:v>
                </c:pt>
                <c:pt idx="899">
                  <c:v>45000000</c:v>
                </c:pt>
                <c:pt idx="900">
                  <c:v>55000000</c:v>
                </c:pt>
                <c:pt idx="901">
                  <c:v>8000000</c:v>
                </c:pt>
                <c:pt idx="902">
                  <c:v>10000000</c:v>
                </c:pt>
                <c:pt idx="903">
                  <c:v>80000000</c:v>
                </c:pt>
                <c:pt idx="904">
                  <c:v>35000000</c:v>
                </c:pt>
                <c:pt idx="905">
                  <c:v>60000000</c:v>
                </c:pt>
                <c:pt idx="906">
                  <c:v>27000000</c:v>
                </c:pt>
                <c:pt idx="907">
                  <c:v>48000000</c:v>
                </c:pt>
                <c:pt idx="908">
                  <c:v>37000000</c:v>
                </c:pt>
                <c:pt idx="909">
                  <c:v>80000000</c:v>
                </c:pt>
                <c:pt idx="910">
                  <c:v>15000000</c:v>
                </c:pt>
                <c:pt idx="911">
                  <c:v>55000000</c:v>
                </c:pt>
                <c:pt idx="912">
                  <c:v>130000000</c:v>
                </c:pt>
                <c:pt idx="913">
                  <c:v>90000000</c:v>
                </c:pt>
                <c:pt idx="914">
                  <c:v>15600000</c:v>
                </c:pt>
                <c:pt idx="915">
                  <c:v>75000000</c:v>
                </c:pt>
                <c:pt idx="916">
                  <c:v>10000000</c:v>
                </c:pt>
                <c:pt idx="917">
                  <c:v>55000000</c:v>
                </c:pt>
                <c:pt idx="918">
                  <c:v>65000000</c:v>
                </c:pt>
                <c:pt idx="919">
                  <c:v>35000000</c:v>
                </c:pt>
                <c:pt idx="920">
                  <c:v>27500000</c:v>
                </c:pt>
                <c:pt idx="921">
                  <c:v>50000000</c:v>
                </c:pt>
                <c:pt idx="922">
                  <c:v>100000000</c:v>
                </c:pt>
                <c:pt idx="923">
                  <c:v>100000000</c:v>
                </c:pt>
                <c:pt idx="924">
                  <c:v>35000000</c:v>
                </c:pt>
                <c:pt idx="925">
                  <c:v>92000000</c:v>
                </c:pt>
                <c:pt idx="926">
                  <c:v>20000000</c:v>
                </c:pt>
                <c:pt idx="927">
                  <c:v>100000000</c:v>
                </c:pt>
                <c:pt idx="928">
                  <c:v>28000000</c:v>
                </c:pt>
                <c:pt idx="929">
                  <c:v>46000000</c:v>
                </c:pt>
                <c:pt idx="930">
                  <c:v>30000000</c:v>
                </c:pt>
                <c:pt idx="931">
                  <c:v>116000000</c:v>
                </c:pt>
                <c:pt idx="932">
                  <c:v>65000000</c:v>
                </c:pt>
                <c:pt idx="933">
                  <c:v>40000000</c:v>
                </c:pt>
                <c:pt idx="934">
                  <c:v>28000000</c:v>
                </c:pt>
                <c:pt idx="935">
                  <c:v>85000000</c:v>
                </c:pt>
                <c:pt idx="936">
                  <c:v>83000000</c:v>
                </c:pt>
                <c:pt idx="937">
                  <c:v>34000000</c:v>
                </c:pt>
                <c:pt idx="938">
                  <c:v>45000000</c:v>
                </c:pt>
                <c:pt idx="939">
                  <c:v>60000000</c:v>
                </c:pt>
                <c:pt idx="940">
                  <c:v>54000000</c:v>
                </c:pt>
                <c:pt idx="941">
                  <c:v>75000000</c:v>
                </c:pt>
                <c:pt idx="942">
                  <c:v>30000000</c:v>
                </c:pt>
                <c:pt idx="943">
                  <c:v>30000000</c:v>
                </c:pt>
                <c:pt idx="944">
                  <c:v>25000000</c:v>
                </c:pt>
                <c:pt idx="945">
                  <c:v>48000000</c:v>
                </c:pt>
                <c:pt idx="946">
                  <c:v>30000000</c:v>
                </c:pt>
                <c:pt idx="947">
                  <c:v>40000000</c:v>
                </c:pt>
                <c:pt idx="948">
                  <c:v>78000000</c:v>
                </c:pt>
                <c:pt idx="949">
                  <c:v>55000000</c:v>
                </c:pt>
                <c:pt idx="950">
                  <c:v>35000000</c:v>
                </c:pt>
                <c:pt idx="951">
                  <c:v>70000000</c:v>
                </c:pt>
                <c:pt idx="952">
                  <c:v>30000000</c:v>
                </c:pt>
                <c:pt idx="953">
                  <c:v>14800000</c:v>
                </c:pt>
                <c:pt idx="954">
                  <c:v>110000000</c:v>
                </c:pt>
                <c:pt idx="955">
                  <c:v>50000000</c:v>
                </c:pt>
                <c:pt idx="956">
                  <c:v>80000000</c:v>
                </c:pt>
                <c:pt idx="957">
                  <c:v>19000000</c:v>
                </c:pt>
                <c:pt idx="958">
                  <c:v>26000000</c:v>
                </c:pt>
                <c:pt idx="959">
                  <c:v>95000000</c:v>
                </c:pt>
                <c:pt idx="960">
                  <c:v>20000000</c:v>
                </c:pt>
                <c:pt idx="961">
                  <c:v>45000000</c:v>
                </c:pt>
                <c:pt idx="962">
                  <c:v>17000000</c:v>
                </c:pt>
                <c:pt idx="963">
                  <c:v>12000000</c:v>
                </c:pt>
                <c:pt idx="964">
                  <c:v>100000000</c:v>
                </c:pt>
                <c:pt idx="965">
                  <c:v>12000000</c:v>
                </c:pt>
                <c:pt idx="966">
                  <c:v>24000000</c:v>
                </c:pt>
                <c:pt idx="967">
                  <c:v>209000000</c:v>
                </c:pt>
                <c:pt idx="968">
                  <c:v>195000000</c:v>
                </c:pt>
                <c:pt idx="969">
                  <c:v>5000000</c:v>
                </c:pt>
                <c:pt idx="970">
                  <c:v>70000000</c:v>
                </c:pt>
                <c:pt idx="971">
                  <c:v>30000000</c:v>
                </c:pt>
                <c:pt idx="972">
                  <c:v>140000000</c:v>
                </c:pt>
                <c:pt idx="973">
                  <c:v>140000000</c:v>
                </c:pt>
                <c:pt idx="974">
                  <c:v>62000000</c:v>
                </c:pt>
                <c:pt idx="975">
                  <c:v>17000000</c:v>
                </c:pt>
                <c:pt idx="976">
                  <c:v>18000000</c:v>
                </c:pt>
                <c:pt idx="977">
                  <c:v>85000000</c:v>
                </c:pt>
                <c:pt idx="978">
                  <c:v>120000000</c:v>
                </c:pt>
                <c:pt idx="979">
                  <c:v>90000000</c:v>
                </c:pt>
                <c:pt idx="980">
                  <c:v>35000000</c:v>
                </c:pt>
                <c:pt idx="981">
                  <c:v>12000000</c:v>
                </c:pt>
                <c:pt idx="982">
                  <c:v>48000000</c:v>
                </c:pt>
                <c:pt idx="983">
                  <c:v>149000000</c:v>
                </c:pt>
                <c:pt idx="984">
                  <c:v>3000000</c:v>
                </c:pt>
                <c:pt idx="985">
                  <c:v>28000000</c:v>
                </c:pt>
                <c:pt idx="986">
                  <c:v>5000000</c:v>
                </c:pt>
                <c:pt idx="987">
                  <c:v>19000000</c:v>
                </c:pt>
                <c:pt idx="988">
                  <c:v>42000000</c:v>
                </c:pt>
                <c:pt idx="989">
                  <c:v>30000000</c:v>
                </c:pt>
                <c:pt idx="990">
                  <c:v>20000000</c:v>
                </c:pt>
                <c:pt idx="991">
                  <c:v>15000000</c:v>
                </c:pt>
                <c:pt idx="992">
                  <c:v>135000000</c:v>
                </c:pt>
                <c:pt idx="993">
                  <c:v>35000000</c:v>
                </c:pt>
                <c:pt idx="994">
                  <c:v>28000000</c:v>
                </c:pt>
                <c:pt idx="995">
                  <c:v>35000000</c:v>
                </c:pt>
                <c:pt idx="996">
                  <c:v>65000000</c:v>
                </c:pt>
                <c:pt idx="997">
                  <c:v>9000000</c:v>
                </c:pt>
                <c:pt idx="998">
                  <c:v>93000000</c:v>
                </c:pt>
                <c:pt idx="999">
                  <c:v>30000000</c:v>
                </c:pt>
                <c:pt idx="1000">
                  <c:v>39000000</c:v>
                </c:pt>
                <c:pt idx="1001">
                  <c:v>55000000</c:v>
                </c:pt>
                <c:pt idx="1002">
                  <c:v>10000000</c:v>
                </c:pt>
                <c:pt idx="1003">
                  <c:v>10000000</c:v>
                </c:pt>
                <c:pt idx="1004">
                  <c:v>6000000</c:v>
                </c:pt>
                <c:pt idx="1005">
                  <c:v>85000000</c:v>
                </c:pt>
                <c:pt idx="1006">
                  <c:v>150000000</c:v>
                </c:pt>
                <c:pt idx="1007">
                  <c:v>12000000</c:v>
                </c:pt>
                <c:pt idx="1008">
                  <c:v>29000000</c:v>
                </c:pt>
                <c:pt idx="1009">
                  <c:v>20000000</c:v>
                </c:pt>
                <c:pt idx="1010">
                  <c:v>30000000</c:v>
                </c:pt>
                <c:pt idx="1011">
                  <c:v>34000000</c:v>
                </c:pt>
                <c:pt idx="1012">
                  <c:v>70000000</c:v>
                </c:pt>
                <c:pt idx="1013">
                  <c:v>53000000</c:v>
                </c:pt>
                <c:pt idx="1014">
                  <c:v>2300000</c:v>
                </c:pt>
                <c:pt idx="1015">
                  <c:v>85000000</c:v>
                </c:pt>
                <c:pt idx="1016">
                  <c:v>50200000</c:v>
                </c:pt>
                <c:pt idx="1017">
                  <c:v>60000000</c:v>
                </c:pt>
                <c:pt idx="1018">
                  <c:v>70000000</c:v>
                </c:pt>
                <c:pt idx="1019">
                  <c:v>50000000</c:v>
                </c:pt>
                <c:pt idx="1020">
                  <c:v>28000000</c:v>
                </c:pt>
                <c:pt idx="1021">
                  <c:v>150000000</c:v>
                </c:pt>
                <c:pt idx="1022">
                  <c:v>13000000</c:v>
                </c:pt>
                <c:pt idx="1023">
                  <c:v>110000000</c:v>
                </c:pt>
                <c:pt idx="1024">
                  <c:v>88000000</c:v>
                </c:pt>
                <c:pt idx="1025">
                  <c:v>26000000</c:v>
                </c:pt>
                <c:pt idx="1026">
                  <c:v>15000000</c:v>
                </c:pt>
                <c:pt idx="1027">
                  <c:v>14000000</c:v>
                </c:pt>
                <c:pt idx="1028">
                  <c:v>68000000</c:v>
                </c:pt>
                <c:pt idx="1029">
                  <c:v>33000000</c:v>
                </c:pt>
                <c:pt idx="1030">
                  <c:v>50000000</c:v>
                </c:pt>
                <c:pt idx="1031">
                  <c:v>30000000</c:v>
                </c:pt>
                <c:pt idx="1032">
                  <c:v>30000000</c:v>
                </c:pt>
                <c:pt idx="1033">
                  <c:v>57000000</c:v>
                </c:pt>
                <c:pt idx="1034">
                  <c:v>46000000</c:v>
                </c:pt>
                <c:pt idx="1035">
                  <c:v>90000000</c:v>
                </c:pt>
                <c:pt idx="1036">
                  <c:v>45000000</c:v>
                </c:pt>
                <c:pt idx="1037">
                  <c:v>160000000</c:v>
                </c:pt>
                <c:pt idx="1038">
                  <c:v>48000000</c:v>
                </c:pt>
                <c:pt idx="1039">
                  <c:v>60000000</c:v>
                </c:pt>
                <c:pt idx="1040">
                  <c:v>130000000</c:v>
                </c:pt>
                <c:pt idx="1041">
                  <c:v>80000000</c:v>
                </c:pt>
                <c:pt idx="1042">
                  <c:v>27000000</c:v>
                </c:pt>
                <c:pt idx="1043">
                  <c:v>50000000</c:v>
                </c:pt>
                <c:pt idx="1044">
                  <c:v>25000000</c:v>
                </c:pt>
                <c:pt idx="1045">
                  <c:v>35000000</c:v>
                </c:pt>
                <c:pt idx="1046">
                  <c:v>37000000</c:v>
                </c:pt>
                <c:pt idx="1047">
                  <c:v>32000000</c:v>
                </c:pt>
                <c:pt idx="1048">
                  <c:v>30000000</c:v>
                </c:pt>
                <c:pt idx="1049">
                  <c:v>47000000</c:v>
                </c:pt>
                <c:pt idx="1050">
                  <c:v>60000000</c:v>
                </c:pt>
                <c:pt idx="1051">
                  <c:v>20000000</c:v>
                </c:pt>
                <c:pt idx="1052">
                  <c:v>18000000</c:v>
                </c:pt>
                <c:pt idx="1053">
                  <c:v>35000000</c:v>
                </c:pt>
                <c:pt idx="1054">
                  <c:v>30000000</c:v>
                </c:pt>
                <c:pt idx="1055">
                  <c:v>13000000</c:v>
                </c:pt>
                <c:pt idx="1056">
                  <c:v>39000000</c:v>
                </c:pt>
                <c:pt idx="1057">
                  <c:v>42000000</c:v>
                </c:pt>
                <c:pt idx="1058">
                  <c:v>8000000</c:v>
                </c:pt>
                <c:pt idx="1059">
                  <c:v>16500000</c:v>
                </c:pt>
                <c:pt idx="1060">
                  <c:v>15000000</c:v>
                </c:pt>
                <c:pt idx="1061">
                  <c:v>35000000</c:v>
                </c:pt>
                <c:pt idx="1062">
                  <c:v>22000000</c:v>
                </c:pt>
                <c:pt idx="1063">
                  <c:v>65000000</c:v>
                </c:pt>
                <c:pt idx="1064">
                  <c:v>40000000</c:v>
                </c:pt>
                <c:pt idx="1065">
                  <c:v>18000000</c:v>
                </c:pt>
                <c:pt idx="1066">
                  <c:v>90000000</c:v>
                </c:pt>
                <c:pt idx="1067">
                  <c:v>45000000</c:v>
                </c:pt>
                <c:pt idx="1068">
                  <c:v>25000000</c:v>
                </c:pt>
                <c:pt idx="1069">
                  <c:v>40000000</c:v>
                </c:pt>
                <c:pt idx="1070">
                  <c:v>66000000</c:v>
                </c:pt>
                <c:pt idx="1071">
                  <c:v>46000000</c:v>
                </c:pt>
                <c:pt idx="1072">
                  <c:v>26000000</c:v>
                </c:pt>
                <c:pt idx="1073">
                  <c:v>26000000</c:v>
                </c:pt>
                <c:pt idx="1074">
                  <c:v>31000000</c:v>
                </c:pt>
                <c:pt idx="1075">
                  <c:v>100000000</c:v>
                </c:pt>
                <c:pt idx="1076">
                  <c:v>5500000</c:v>
                </c:pt>
                <c:pt idx="1077">
                  <c:v>30000000</c:v>
                </c:pt>
                <c:pt idx="1078">
                  <c:v>38000000</c:v>
                </c:pt>
                <c:pt idx="1079">
                  <c:v>100000000</c:v>
                </c:pt>
                <c:pt idx="1080">
                  <c:v>100000000</c:v>
                </c:pt>
                <c:pt idx="1081">
                  <c:v>19000000</c:v>
                </c:pt>
                <c:pt idx="1082">
                  <c:v>55000000</c:v>
                </c:pt>
                <c:pt idx="1083">
                  <c:v>8000000</c:v>
                </c:pt>
                <c:pt idx="1084">
                  <c:v>50000000</c:v>
                </c:pt>
                <c:pt idx="1085">
                  <c:v>22000000</c:v>
                </c:pt>
                <c:pt idx="1086">
                  <c:v>50000000</c:v>
                </c:pt>
                <c:pt idx="1087">
                  <c:v>64000000</c:v>
                </c:pt>
                <c:pt idx="1088">
                  <c:v>90000000</c:v>
                </c:pt>
                <c:pt idx="1089">
                  <c:v>100000000</c:v>
                </c:pt>
                <c:pt idx="1090">
                  <c:v>107000000</c:v>
                </c:pt>
                <c:pt idx="1091">
                  <c:v>19000000</c:v>
                </c:pt>
                <c:pt idx="1092">
                  <c:v>23000000</c:v>
                </c:pt>
                <c:pt idx="1093">
                  <c:v>40000000</c:v>
                </c:pt>
                <c:pt idx="1094">
                  <c:v>50000000</c:v>
                </c:pt>
                <c:pt idx="1095">
                  <c:v>26000000</c:v>
                </c:pt>
                <c:pt idx="1096">
                  <c:v>31115000</c:v>
                </c:pt>
                <c:pt idx="1097">
                  <c:v>20000000</c:v>
                </c:pt>
                <c:pt idx="1098">
                  <c:v>33000000</c:v>
                </c:pt>
                <c:pt idx="1099">
                  <c:v>105000000</c:v>
                </c:pt>
                <c:pt idx="1100">
                  <c:v>6000000</c:v>
                </c:pt>
                <c:pt idx="1101">
                  <c:v>11500000</c:v>
                </c:pt>
                <c:pt idx="1102">
                  <c:v>52500000</c:v>
                </c:pt>
                <c:pt idx="1103">
                  <c:v>100000000</c:v>
                </c:pt>
                <c:pt idx="1104">
                  <c:v>45000000</c:v>
                </c:pt>
                <c:pt idx="1105">
                  <c:v>13000000</c:v>
                </c:pt>
                <c:pt idx="1106">
                  <c:v>24000000</c:v>
                </c:pt>
                <c:pt idx="1107">
                  <c:v>9500000</c:v>
                </c:pt>
                <c:pt idx="1108">
                  <c:v>40000000</c:v>
                </c:pt>
                <c:pt idx="1109">
                  <c:v>85000000</c:v>
                </c:pt>
                <c:pt idx="1110">
                  <c:v>55000000</c:v>
                </c:pt>
                <c:pt idx="1111">
                  <c:v>35000000</c:v>
                </c:pt>
                <c:pt idx="1112">
                  <c:v>17000000</c:v>
                </c:pt>
                <c:pt idx="1113">
                  <c:v>10800000</c:v>
                </c:pt>
                <c:pt idx="1114">
                  <c:v>50000000</c:v>
                </c:pt>
                <c:pt idx="1115">
                  <c:v>12000000</c:v>
                </c:pt>
                <c:pt idx="1116">
                  <c:v>60000000</c:v>
                </c:pt>
                <c:pt idx="1117">
                  <c:v>80000000</c:v>
                </c:pt>
                <c:pt idx="1118">
                  <c:v>20000000</c:v>
                </c:pt>
                <c:pt idx="1119">
                  <c:v>12000000</c:v>
                </c:pt>
                <c:pt idx="1120">
                  <c:v>48000000</c:v>
                </c:pt>
                <c:pt idx="1121">
                  <c:v>4900000</c:v>
                </c:pt>
                <c:pt idx="1122">
                  <c:v>25000000</c:v>
                </c:pt>
                <c:pt idx="1123">
                  <c:v>60000000</c:v>
                </c:pt>
                <c:pt idx="1124">
                  <c:v>9800000</c:v>
                </c:pt>
                <c:pt idx="1125">
                  <c:v>20000000</c:v>
                </c:pt>
                <c:pt idx="1126">
                  <c:v>20000000</c:v>
                </c:pt>
                <c:pt idx="1127">
                  <c:v>20000000</c:v>
                </c:pt>
                <c:pt idx="1128">
                  <c:v>18000000</c:v>
                </c:pt>
                <c:pt idx="1129">
                  <c:v>120000000</c:v>
                </c:pt>
                <c:pt idx="1130">
                  <c:v>65000000</c:v>
                </c:pt>
                <c:pt idx="1131">
                  <c:v>30000000</c:v>
                </c:pt>
                <c:pt idx="1132">
                  <c:v>37000000</c:v>
                </c:pt>
                <c:pt idx="1133">
                  <c:v>60000000</c:v>
                </c:pt>
                <c:pt idx="1134">
                  <c:v>25000000</c:v>
                </c:pt>
                <c:pt idx="1135">
                  <c:v>70000000</c:v>
                </c:pt>
                <c:pt idx="1136">
                  <c:v>10000000</c:v>
                </c:pt>
                <c:pt idx="1137">
                  <c:v>29000000</c:v>
                </c:pt>
                <c:pt idx="1138">
                  <c:v>53000000</c:v>
                </c:pt>
                <c:pt idx="1139">
                  <c:v>35000000</c:v>
                </c:pt>
                <c:pt idx="1140">
                  <c:v>22000000</c:v>
                </c:pt>
                <c:pt idx="1141">
                  <c:v>55000000</c:v>
                </c:pt>
                <c:pt idx="1142">
                  <c:v>50000000</c:v>
                </c:pt>
                <c:pt idx="1143">
                  <c:v>80000000</c:v>
                </c:pt>
                <c:pt idx="1144">
                  <c:v>65000000</c:v>
                </c:pt>
                <c:pt idx="1145">
                  <c:v>69000000</c:v>
                </c:pt>
                <c:pt idx="1146">
                  <c:v>36000000</c:v>
                </c:pt>
                <c:pt idx="1147">
                  <c:v>50000000</c:v>
                </c:pt>
                <c:pt idx="1148">
                  <c:v>20000000</c:v>
                </c:pt>
                <c:pt idx="1149">
                  <c:v>85000000</c:v>
                </c:pt>
                <c:pt idx="1150">
                  <c:v>35000000</c:v>
                </c:pt>
                <c:pt idx="1151">
                  <c:v>27800000</c:v>
                </c:pt>
                <c:pt idx="1152">
                  <c:v>15000000</c:v>
                </c:pt>
                <c:pt idx="1153">
                  <c:v>1200000</c:v>
                </c:pt>
                <c:pt idx="1154">
                  <c:v>60000000</c:v>
                </c:pt>
                <c:pt idx="1155">
                  <c:v>50000000</c:v>
                </c:pt>
                <c:pt idx="1156">
                  <c:v>40000000</c:v>
                </c:pt>
                <c:pt idx="1157">
                  <c:v>60000000</c:v>
                </c:pt>
                <c:pt idx="1158">
                  <c:v>6000000</c:v>
                </c:pt>
                <c:pt idx="1159">
                  <c:v>65000000</c:v>
                </c:pt>
                <c:pt idx="1160">
                  <c:v>12000000</c:v>
                </c:pt>
                <c:pt idx="1161">
                  <c:v>105000000</c:v>
                </c:pt>
                <c:pt idx="1162">
                  <c:v>32000000</c:v>
                </c:pt>
                <c:pt idx="1163">
                  <c:v>6500000</c:v>
                </c:pt>
                <c:pt idx="1164">
                  <c:v>56000000</c:v>
                </c:pt>
                <c:pt idx="1165">
                  <c:v>42000000</c:v>
                </c:pt>
                <c:pt idx="1166">
                  <c:v>17000000</c:v>
                </c:pt>
                <c:pt idx="1167">
                  <c:v>17000000</c:v>
                </c:pt>
                <c:pt idx="1168">
                  <c:v>17000000</c:v>
                </c:pt>
                <c:pt idx="1169">
                  <c:v>22000000</c:v>
                </c:pt>
                <c:pt idx="1170">
                  <c:v>35000000</c:v>
                </c:pt>
                <c:pt idx="1171">
                  <c:v>69500000</c:v>
                </c:pt>
                <c:pt idx="1172">
                  <c:v>6500000</c:v>
                </c:pt>
                <c:pt idx="1173">
                  <c:v>27000000</c:v>
                </c:pt>
                <c:pt idx="1174">
                  <c:v>34000000</c:v>
                </c:pt>
                <c:pt idx="1175">
                  <c:v>44000000</c:v>
                </c:pt>
                <c:pt idx="1176">
                  <c:v>25000000</c:v>
                </c:pt>
                <c:pt idx="1177">
                  <c:v>16000000</c:v>
                </c:pt>
                <c:pt idx="1178">
                  <c:v>1500000</c:v>
                </c:pt>
                <c:pt idx="1179">
                  <c:v>40000000</c:v>
                </c:pt>
                <c:pt idx="1180">
                  <c:v>5000000</c:v>
                </c:pt>
                <c:pt idx="1181">
                  <c:v>17000000</c:v>
                </c:pt>
                <c:pt idx="1182">
                  <c:v>45000000</c:v>
                </c:pt>
                <c:pt idx="1183">
                  <c:v>50100000</c:v>
                </c:pt>
                <c:pt idx="1184">
                  <c:v>60000000</c:v>
                </c:pt>
                <c:pt idx="1185">
                  <c:v>63000000</c:v>
                </c:pt>
                <c:pt idx="1186">
                  <c:v>30000000</c:v>
                </c:pt>
                <c:pt idx="1187">
                  <c:v>55000000</c:v>
                </c:pt>
                <c:pt idx="1188">
                  <c:v>40000000</c:v>
                </c:pt>
                <c:pt idx="1189">
                  <c:v>23000000</c:v>
                </c:pt>
                <c:pt idx="1190">
                  <c:v>44000000</c:v>
                </c:pt>
                <c:pt idx="1191">
                  <c:v>1000000</c:v>
                </c:pt>
                <c:pt idx="1192">
                  <c:v>84000000</c:v>
                </c:pt>
                <c:pt idx="1193">
                  <c:v>20000000</c:v>
                </c:pt>
                <c:pt idx="1194">
                  <c:v>31000000</c:v>
                </c:pt>
                <c:pt idx="1195">
                  <c:v>40000000</c:v>
                </c:pt>
                <c:pt idx="1196">
                  <c:v>30000000</c:v>
                </c:pt>
                <c:pt idx="1197">
                  <c:v>30000000</c:v>
                </c:pt>
                <c:pt idx="1198">
                  <c:v>11000000</c:v>
                </c:pt>
                <c:pt idx="1199">
                  <c:v>16000000</c:v>
                </c:pt>
                <c:pt idx="1200">
                  <c:v>50000000</c:v>
                </c:pt>
                <c:pt idx="1201">
                  <c:v>55000000</c:v>
                </c:pt>
                <c:pt idx="1202">
                  <c:v>140000000</c:v>
                </c:pt>
                <c:pt idx="1203">
                  <c:v>50000000</c:v>
                </c:pt>
                <c:pt idx="1204">
                  <c:v>4500000</c:v>
                </c:pt>
                <c:pt idx="1205">
                  <c:v>21000000</c:v>
                </c:pt>
                <c:pt idx="1206">
                  <c:v>45000000</c:v>
                </c:pt>
                <c:pt idx="1207">
                  <c:v>13200000</c:v>
                </c:pt>
                <c:pt idx="1208">
                  <c:v>25000000</c:v>
                </c:pt>
                <c:pt idx="1209">
                  <c:v>70000000</c:v>
                </c:pt>
                <c:pt idx="1210">
                  <c:v>30000000</c:v>
                </c:pt>
                <c:pt idx="1211">
                  <c:v>65000000</c:v>
                </c:pt>
                <c:pt idx="1212">
                  <c:v>21000000</c:v>
                </c:pt>
                <c:pt idx="1213">
                  <c:v>40000000</c:v>
                </c:pt>
                <c:pt idx="1214">
                  <c:v>13800000</c:v>
                </c:pt>
                <c:pt idx="1215">
                  <c:v>8000000</c:v>
                </c:pt>
                <c:pt idx="1216">
                  <c:v>35000000</c:v>
                </c:pt>
                <c:pt idx="1217">
                  <c:v>10000000</c:v>
                </c:pt>
                <c:pt idx="1218">
                  <c:v>20000000</c:v>
                </c:pt>
                <c:pt idx="1219">
                  <c:v>21000000</c:v>
                </c:pt>
                <c:pt idx="1220">
                  <c:v>40000000</c:v>
                </c:pt>
                <c:pt idx="1221">
                  <c:v>13000000</c:v>
                </c:pt>
                <c:pt idx="1222">
                  <c:v>25000000</c:v>
                </c:pt>
                <c:pt idx="1223">
                  <c:v>75000000</c:v>
                </c:pt>
                <c:pt idx="1224">
                  <c:v>57000000</c:v>
                </c:pt>
                <c:pt idx="1225">
                  <c:v>43000000</c:v>
                </c:pt>
                <c:pt idx="1226">
                  <c:v>33000000</c:v>
                </c:pt>
                <c:pt idx="1227">
                  <c:v>13000000</c:v>
                </c:pt>
                <c:pt idx="1228">
                  <c:v>25000000</c:v>
                </c:pt>
                <c:pt idx="1229">
                  <c:v>18000000</c:v>
                </c:pt>
                <c:pt idx="1230">
                  <c:v>25000000</c:v>
                </c:pt>
                <c:pt idx="1231">
                  <c:v>15000000</c:v>
                </c:pt>
                <c:pt idx="1232">
                  <c:v>22000000</c:v>
                </c:pt>
                <c:pt idx="1233">
                  <c:v>30000000</c:v>
                </c:pt>
                <c:pt idx="1234">
                  <c:v>30000000</c:v>
                </c:pt>
                <c:pt idx="1235">
                  <c:v>20000000</c:v>
                </c:pt>
                <c:pt idx="1236">
                  <c:v>68000000</c:v>
                </c:pt>
                <c:pt idx="1237">
                  <c:v>57000000</c:v>
                </c:pt>
                <c:pt idx="1238">
                  <c:v>70000000</c:v>
                </c:pt>
                <c:pt idx="1239">
                  <c:v>30000000</c:v>
                </c:pt>
                <c:pt idx="1240">
                  <c:v>50000000</c:v>
                </c:pt>
                <c:pt idx="1241">
                  <c:v>30000000</c:v>
                </c:pt>
                <c:pt idx="1242">
                  <c:v>3000000</c:v>
                </c:pt>
                <c:pt idx="1243">
                  <c:v>30000000</c:v>
                </c:pt>
                <c:pt idx="1244">
                  <c:v>17500000</c:v>
                </c:pt>
                <c:pt idx="1245">
                  <c:v>60000000</c:v>
                </c:pt>
                <c:pt idx="1246">
                  <c:v>50000000</c:v>
                </c:pt>
                <c:pt idx="1247">
                  <c:v>30000000</c:v>
                </c:pt>
                <c:pt idx="1248">
                  <c:v>40000000</c:v>
                </c:pt>
                <c:pt idx="1249">
                  <c:v>5000000</c:v>
                </c:pt>
                <c:pt idx="1250">
                  <c:v>60000000</c:v>
                </c:pt>
                <c:pt idx="1251">
                  <c:v>50000000</c:v>
                </c:pt>
                <c:pt idx="1252">
                  <c:v>50000000</c:v>
                </c:pt>
                <c:pt idx="1253">
                  <c:v>60000000</c:v>
                </c:pt>
                <c:pt idx="1254">
                  <c:v>95000000</c:v>
                </c:pt>
                <c:pt idx="1255">
                  <c:v>26000000</c:v>
                </c:pt>
                <c:pt idx="1256">
                  <c:v>10000000</c:v>
                </c:pt>
                <c:pt idx="1257">
                  <c:v>45000000</c:v>
                </c:pt>
                <c:pt idx="1258">
                  <c:v>22000000</c:v>
                </c:pt>
                <c:pt idx="1259">
                  <c:v>23000000</c:v>
                </c:pt>
                <c:pt idx="1260">
                  <c:v>38000000</c:v>
                </c:pt>
                <c:pt idx="1261">
                  <c:v>45000000</c:v>
                </c:pt>
                <c:pt idx="1262">
                  <c:v>90000000</c:v>
                </c:pt>
                <c:pt idx="1263">
                  <c:v>60000000</c:v>
                </c:pt>
                <c:pt idx="1264">
                  <c:v>11000000</c:v>
                </c:pt>
                <c:pt idx="1265">
                  <c:v>5500000</c:v>
                </c:pt>
                <c:pt idx="1266">
                  <c:v>30000000</c:v>
                </c:pt>
                <c:pt idx="1267">
                  <c:v>36000000</c:v>
                </c:pt>
                <c:pt idx="1268">
                  <c:v>60000000</c:v>
                </c:pt>
                <c:pt idx="1269">
                  <c:v>48000000</c:v>
                </c:pt>
                <c:pt idx="1270">
                  <c:v>50000000</c:v>
                </c:pt>
                <c:pt idx="1271">
                  <c:v>36000000</c:v>
                </c:pt>
                <c:pt idx="1272">
                  <c:v>29000000</c:v>
                </c:pt>
                <c:pt idx="1273">
                  <c:v>110000000</c:v>
                </c:pt>
                <c:pt idx="1274">
                  <c:v>60000000</c:v>
                </c:pt>
                <c:pt idx="1275">
                  <c:v>70000000</c:v>
                </c:pt>
                <c:pt idx="1276">
                  <c:v>50000000</c:v>
                </c:pt>
                <c:pt idx="1277">
                  <c:v>15000000</c:v>
                </c:pt>
                <c:pt idx="1278">
                  <c:v>9000000</c:v>
                </c:pt>
                <c:pt idx="1279">
                  <c:v>55000000</c:v>
                </c:pt>
                <c:pt idx="1280">
                  <c:v>28000000</c:v>
                </c:pt>
                <c:pt idx="1281">
                  <c:v>58000000</c:v>
                </c:pt>
                <c:pt idx="1282">
                  <c:v>26000000</c:v>
                </c:pt>
                <c:pt idx="1283">
                  <c:v>40000000</c:v>
                </c:pt>
                <c:pt idx="1284">
                  <c:v>11000000</c:v>
                </c:pt>
                <c:pt idx="1285">
                  <c:v>130000000</c:v>
                </c:pt>
                <c:pt idx="1286">
                  <c:v>35000000</c:v>
                </c:pt>
                <c:pt idx="1287">
                  <c:v>100000000</c:v>
                </c:pt>
                <c:pt idx="1288">
                  <c:v>7000000</c:v>
                </c:pt>
                <c:pt idx="1289">
                  <c:v>30000000</c:v>
                </c:pt>
                <c:pt idx="1290">
                  <c:v>14000000</c:v>
                </c:pt>
                <c:pt idx="1291">
                  <c:v>13000000</c:v>
                </c:pt>
                <c:pt idx="1292">
                  <c:v>25000000</c:v>
                </c:pt>
                <c:pt idx="1293">
                  <c:v>22000000</c:v>
                </c:pt>
                <c:pt idx="1294">
                  <c:v>32000000</c:v>
                </c:pt>
                <c:pt idx="1295">
                  <c:v>50000000</c:v>
                </c:pt>
                <c:pt idx="1296">
                  <c:v>12500000</c:v>
                </c:pt>
                <c:pt idx="1297">
                  <c:v>20000000</c:v>
                </c:pt>
                <c:pt idx="1298">
                  <c:v>45000000</c:v>
                </c:pt>
                <c:pt idx="1299">
                  <c:v>70000000</c:v>
                </c:pt>
                <c:pt idx="1300">
                  <c:v>20000000</c:v>
                </c:pt>
                <c:pt idx="1301">
                  <c:v>58000000</c:v>
                </c:pt>
                <c:pt idx="1302">
                  <c:v>50000000</c:v>
                </c:pt>
                <c:pt idx="1303">
                  <c:v>25000000</c:v>
                </c:pt>
                <c:pt idx="1304">
                  <c:v>33000000</c:v>
                </c:pt>
                <c:pt idx="1305">
                  <c:v>50000000</c:v>
                </c:pt>
                <c:pt idx="1306">
                  <c:v>26000000</c:v>
                </c:pt>
                <c:pt idx="1307">
                  <c:v>12500000</c:v>
                </c:pt>
                <c:pt idx="1308">
                  <c:v>160000000</c:v>
                </c:pt>
                <c:pt idx="1309">
                  <c:v>3000000</c:v>
                </c:pt>
                <c:pt idx="1310">
                  <c:v>30000000</c:v>
                </c:pt>
                <c:pt idx="1311">
                  <c:v>37000000</c:v>
                </c:pt>
                <c:pt idx="1312">
                  <c:v>115000000</c:v>
                </c:pt>
                <c:pt idx="1313">
                  <c:v>20000000</c:v>
                </c:pt>
                <c:pt idx="1314">
                  <c:v>15000000</c:v>
                </c:pt>
                <c:pt idx="1315">
                  <c:v>20000000</c:v>
                </c:pt>
                <c:pt idx="1316">
                  <c:v>15000000</c:v>
                </c:pt>
                <c:pt idx="1317">
                  <c:v>43000000</c:v>
                </c:pt>
                <c:pt idx="1318">
                  <c:v>40000000</c:v>
                </c:pt>
                <c:pt idx="1319">
                  <c:v>75000000</c:v>
                </c:pt>
                <c:pt idx="1320">
                  <c:v>85000000</c:v>
                </c:pt>
                <c:pt idx="1321">
                  <c:v>50000000</c:v>
                </c:pt>
                <c:pt idx="1322">
                  <c:v>10000000</c:v>
                </c:pt>
                <c:pt idx="1323">
                  <c:v>10000000</c:v>
                </c:pt>
                <c:pt idx="1324">
                  <c:v>90000000</c:v>
                </c:pt>
                <c:pt idx="1325">
                  <c:v>70000000</c:v>
                </c:pt>
                <c:pt idx="1326">
                  <c:v>130000000</c:v>
                </c:pt>
                <c:pt idx="1327">
                  <c:v>70000000</c:v>
                </c:pt>
                <c:pt idx="1328">
                  <c:v>176000000</c:v>
                </c:pt>
                <c:pt idx="1329">
                  <c:v>45000000</c:v>
                </c:pt>
                <c:pt idx="1330">
                  <c:v>26000000</c:v>
                </c:pt>
                <c:pt idx="1331">
                  <c:v>4800000</c:v>
                </c:pt>
                <c:pt idx="1332">
                  <c:v>25000000</c:v>
                </c:pt>
                <c:pt idx="1333">
                  <c:v>50000000</c:v>
                </c:pt>
                <c:pt idx="1334">
                  <c:v>48000000</c:v>
                </c:pt>
                <c:pt idx="1335">
                  <c:v>40000000</c:v>
                </c:pt>
                <c:pt idx="1336">
                  <c:v>75000000</c:v>
                </c:pt>
                <c:pt idx="1337">
                  <c:v>300000</c:v>
                </c:pt>
                <c:pt idx="1338">
                  <c:v>300000</c:v>
                </c:pt>
                <c:pt idx="1339">
                  <c:v>50000000</c:v>
                </c:pt>
                <c:pt idx="1340">
                  <c:v>160000000</c:v>
                </c:pt>
                <c:pt idx="1341">
                  <c:v>61000000</c:v>
                </c:pt>
                <c:pt idx="1342">
                  <c:v>30000000</c:v>
                </c:pt>
                <c:pt idx="1343">
                  <c:v>25000000</c:v>
                </c:pt>
                <c:pt idx="1344">
                  <c:v>45000000</c:v>
                </c:pt>
                <c:pt idx="1345">
                  <c:v>38000000</c:v>
                </c:pt>
                <c:pt idx="1346">
                  <c:v>14000000</c:v>
                </c:pt>
                <c:pt idx="1347">
                  <c:v>13000000</c:v>
                </c:pt>
                <c:pt idx="1348">
                  <c:v>21000000</c:v>
                </c:pt>
                <c:pt idx="1349">
                  <c:v>48000000</c:v>
                </c:pt>
                <c:pt idx="1350">
                  <c:v>13000000</c:v>
                </c:pt>
                <c:pt idx="1351">
                  <c:v>26000000</c:v>
                </c:pt>
                <c:pt idx="1352">
                  <c:v>100000000</c:v>
                </c:pt>
                <c:pt idx="1353">
                  <c:v>10000000</c:v>
                </c:pt>
                <c:pt idx="1354">
                  <c:v>20000000</c:v>
                </c:pt>
                <c:pt idx="1355">
                  <c:v>14500000</c:v>
                </c:pt>
                <c:pt idx="1356">
                  <c:v>9400000</c:v>
                </c:pt>
                <c:pt idx="1357">
                  <c:v>40000000</c:v>
                </c:pt>
                <c:pt idx="1358">
                  <c:v>40000000</c:v>
                </c:pt>
                <c:pt idx="1359">
                  <c:v>60000000</c:v>
                </c:pt>
                <c:pt idx="1360">
                  <c:v>56000000</c:v>
                </c:pt>
                <c:pt idx="1361">
                  <c:v>3500000</c:v>
                </c:pt>
                <c:pt idx="1362">
                  <c:v>40000000</c:v>
                </c:pt>
                <c:pt idx="1363">
                  <c:v>35000000</c:v>
                </c:pt>
                <c:pt idx="1364">
                  <c:v>20000000</c:v>
                </c:pt>
                <c:pt idx="1365">
                  <c:v>30000000</c:v>
                </c:pt>
                <c:pt idx="1366">
                  <c:v>30000000</c:v>
                </c:pt>
                <c:pt idx="1367">
                  <c:v>16000000</c:v>
                </c:pt>
                <c:pt idx="1368">
                  <c:v>26000000</c:v>
                </c:pt>
                <c:pt idx="1369">
                  <c:v>40000000</c:v>
                </c:pt>
                <c:pt idx="1370">
                  <c:v>26000000</c:v>
                </c:pt>
                <c:pt idx="1371">
                  <c:v>75000000</c:v>
                </c:pt>
                <c:pt idx="1372">
                  <c:v>75000000</c:v>
                </c:pt>
                <c:pt idx="1373">
                  <c:v>42000000</c:v>
                </c:pt>
                <c:pt idx="1374">
                  <c:v>53000000</c:v>
                </c:pt>
                <c:pt idx="1375">
                  <c:v>28000000</c:v>
                </c:pt>
                <c:pt idx="1376">
                  <c:v>25000000</c:v>
                </c:pt>
                <c:pt idx="1377">
                  <c:v>8000000</c:v>
                </c:pt>
                <c:pt idx="1378">
                  <c:v>36000000</c:v>
                </c:pt>
                <c:pt idx="1379">
                  <c:v>20000000</c:v>
                </c:pt>
                <c:pt idx="1380">
                  <c:v>31000000</c:v>
                </c:pt>
                <c:pt idx="1381">
                  <c:v>10000000</c:v>
                </c:pt>
                <c:pt idx="1382">
                  <c:v>37000000</c:v>
                </c:pt>
                <c:pt idx="1383">
                  <c:v>44000000</c:v>
                </c:pt>
                <c:pt idx="1384">
                  <c:v>4500000</c:v>
                </c:pt>
                <c:pt idx="1385">
                  <c:v>50000000</c:v>
                </c:pt>
                <c:pt idx="1386">
                  <c:v>13000000</c:v>
                </c:pt>
                <c:pt idx="1387">
                  <c:v>25000000</c:v>
                </c:pt>
                <c:pt idx="1388">
                  <c:v>15000000</c:v>
                </c:pt>
                <c:pt idx="1389">
                  <c:v>58000000</c:v>
                </c:pt>
                <c:pt idx="1390">
                  <c:v>90000000</c:v>
                </c:pt>
                <c:pt idx="1391">
                  <c:v>4000000</c:v>
                </c:pt>
                <c:pt idx="1392">
                  <c:v>400000</c:v>
                </c:pt>
                <c:pt idx="1393">
                  <c:v>50000000</c:v>
                </c:pt>
                <c:pt idx="1394">
                  <c:v>17000000</c:v>
                </c:pt>
                <c:pt idx="1395">
                  <c:v>5000000</c:v>
                </c:pt>
                <c:pt idx="1396">
                  <c:v>25000000</c:v>
                </c:pt>
                <c:pt idx="1397">
                  <c:v>27000000</c:v>
                </c:pt>
                <c:pt idx="1398">
                  <c:v>36000000</c:v>
                </c:pt>
                <c:pt idx="1399">
                  <c:v>13000000</c:v>
                </c:pt>
                <c:pt idx="1400">
                  <c:v>23000000</c:v>
                </c:pt>
                <c:pt idx="1401">
                  <c:v>65000000</c:v>
                </c:pt>
                <c:pt idx="1402">
                  <c:v>65000000</c:v>
                </c:pt>
                <c:pt idx="1403">
                  <c:v>120000000</c:v>
                </c:pt>
                <c:pt idx="1404">
                  <c:v>49000000</c:v>
                </c:pt>
                <c:pt idx="1405">
                  <c:v>30000000</c:v>
                </c:pt>
                <c:pt idx="1406">
                  <c:v>18000000</c:v>
                </c:pt>
                <c:pt idx="1407">
                  <c:v>15000000</c:v>
                </c:pt>
                <c:pt idx="1408">
                  <c:v>20000000</c:v>
                </c:pt>
                <c:pt idx="1409">
                  <c:v>7200000</c:v>
                </c:pt>
                <c:pt idx="1410">
                  <c:v>35000000</c:v>
                </c:pt>
                <c:pt idx="1411">
                  <c:v>5000000</c:v>
                </c:pt>
                <c:pt idx="1412">
                  <c:v>5000000</c:v>
                </c:pt>
                <c:pt idx="1413">
                  <c:v>6000000</c:v>
                </c:pt>
                <c:pt idx="1414">
                  <c:v>18000000</c:v>
                </c:pt>
                <c:pt idx="1415">
                  <c:v>85000000</c:v>
                </c:pt>
                <c:pt idx="1416">
                  <c:v>66000000</c:v>
                </c:pt>
                <c:pt idx="1417">
                  <c:v>65000000</c:v>
                </c:pt>
                <c:pt idx="1418">
                  <c:v>7500000</c:v>
                </c:pt>
                <c:pt idx="1419">
                  <c:v>70000000</c:v>
                </c:pt>
                <c:pt idx="1420">
                  <c:v>60000000</c:v>
                </c:pt>
                <c:pt idx="1421">
                  <c:v>80000000</c:v>
                </c:pt>
                <c:pt idx="1422">
                  <c:v>55000000</c:v>
                </c:pt>
                <c:pt idx="1423">
                  <c:v>60000000</c:v>
                </c:pt>
                <c:pt idx="1424">
                  <c:v>9500000</c:v>
                </c:pt>
                <c:pt idx="1425">
                  <c:v>28000000</c:v>
                </c:pt>
                <c:pt idx="1426">
                  <c:v>32000000</c:v>
                </c:pt>
                <c:pt idx="1427">
                  <c:v>60000000</c:v>
                </c:pt>
                <c:pt idx="1428">
                  <c:v>15000000</c:v>
                </c:pt>
                <c:pt idx="1429">
                  <c:v>15000000</c:v>
                </c:pt>
                <c:pt idx="1430">
                  <c:v>15000000</c:v>
                </c:pt>
                <c:pt idx="1431">
                  <c:v>86000000</c:v>
                </c:pt>
                <c:pt idx="1432">
                  <c:v>112000000</c:v>
                </c:pt>
                <c:pt idx="1433">
                  <c:v>16500000</c:v>
                </c:pt>
                <c:pt idx="1434">
                  <c:v>17000000</c:v>
                </c:pt>
                <c:pt idx="1435">
                  <c:v>17000000</c:v>
                </c:pt>
                <c:pt idx="1436">
                  <c:v>20000000</c:v>
                </c:pt>
                <c:pt idx="1437">
                  <c:v>16000000</c:v>
                </c:pt>
                <c:pt idx="1438">
                  <c:v>16000000</c:v>
                </c:pt>
                <c:pt idx="1439">
                  <c:v>40000000</c:v>
                </c:pt>
                <c:pt idx="1440">
                  <c:v>55000000</c:v>
                </c:pt>
                <c:pt idx="1441">
                  <c:v>15000000</c:v>
                </c:pt>
                <c:pt idx="1442">
                  <c:v>40000000</c:v>
                </c:pt>
                <c:pt idx="1443">
                  <c:v>25000000</c:v>
                </c:pt>
                <c:pt idx="1444">
                  <c:v>52000000</c:v>
                </c:pt>
                <c:pt idx="1445">
                  <c:v>30000000</c:v>
                </c:pt>
                <c:pt idx="1446">
                  <c:v>5000000</c:v>
                </c:pt>
                <c:pt idx="1447">
                  <c:v>65000000</c:v>
                </c:pt>
                <c:pt idx="1448">
                  <c:v>18000000</c:v>
                </c:pt>
                <c:pt idx="1449">
                  <c:v>70000000</c:v>
                </c:pt>
                <c:pt idx="1450">
                  <c:v>70000000</c:v>
                </c:pt>
                <c:pt idx="1451">
                  <c:v>35000000</c:v>
                </c:pt>
                <c:pt idx="1452">
                  <c:v>30000000</c:v>
                </c:pt>
                <c:pt idx="1453">
                  <c:v>30000000</c:v>
                </c:pt>
                <c:pt idx="1454">
                  <c:v>80000000</c:v>
                </c:pt>
                <c:pt idx="1455">
                  <c:v>30000000</c:v>
                </c:pt>
                <c:pt idx="1456">
                  <c:v>36000000</c:v>
                </c:pt>
                <c:pt idx="1457">
                  <c:v>38000000</c:v>
                </c:pt>
                <c:pt idx="1458">
                  <c:v>35000000</c:v>
                </c:pt>
                <c:pt idx="1459">
                  <c:v>24000000</c:v>
                </c:pt>
                <c:pt idx="1460">
                  <c:v>20000000</c:v>
                </c:pt>
                <c:pt idx="1461">
                  <c:v>50000000</c:v>
                </c:pt>
                <c:pt idx="1462">
                  <c:v>40000000</c:v>
                </c:pt>
                <c:pt idx="1463">
                  <c:v>15000000</c:v>
                </c:pt>
                <c:pt idx="1464">
                  <c:v>55000000</c:v>
                </c:pt>
                <c:pt idx="1465">
                  <c:v>25000000</c:v>
                </c:pt>
                <c:pt idx="1466">
                  <c:v>42000000</c:v>
                </c:pt>
                <c:pt idx="1467">
                  <c:v>80000000</c:v>
                </c:pt>
                <c:pt idx="1468">
                  <c:v>50000000</c:v>
                </c:pt>
                <c:pt idx="1469">
                  <c:v>30000000</c:v>
                </c:pt>
                <c:pt idx="1470">
                  <c:v>6900000</c:v>
                </c:pt>
                <c:pt idx="1471">
                  <c:v>18000000</c:v>
                </c:pt>
                <c:pt idx="1472">
                  <c:v>19800000</c:v>
                </c:pt>
                <c:pt idx="1473">
                  <c:v>50000000</c:v>
                </c:pt>
                <c:pt idx="1474">
                  <c:v>42000000</c:v>
                </c:pt>
                <c:pt idx="1475">
                  <c:v>11000000</c:v>
                </c:pt>
                <c:pt idx="1476">
                  <c:v>40000000</c:v>
                </c:pt>
                <c:pt idx="1477">
                  <c:v>25000000</c:v>
                </c:pt>
                <c:pt idx="1478">
                  <c:v>27000000</c:v>
                </c:pt>
                <c:pt idx="1479">
                  <c:v>1800000</c:v>
                </c:pt>
                <c:pt idx="1480">
                  <c:v>7000000</c:v>
                </c:pt>
                <c:pt idx="1481">
                  <c:v>12500000</c:v>
                </c:pt>
                <c:pt idx="1482">
                  <c:v>70000000</c:v>
                </c:pt>
                <c:pt idx="1483">
                  <c:v>115000000</c:v>
                </c:pt>
                <c:pt idx="1484">
                  <c:v>50000000</c:v>
                </c:pt>
                <c:pt idx="1485">
                  <c:v>19000000</c:v>
                </c:pt>
                <c:pt idx="1486">
                  <c:v>35000000</c:v>
                </c:pt>
                <c:pt idx="1487">
                  <c:v>30000000</c:v>
                </c:pt>
                <c:pt idx="1488">
                  <c:v>60000000</c:v>
                </c:pt>
                <c:pt idx="1489">
                  <c:v>10000000</c:v>
                </c:pt>
                <c:pt idx="1490">
                  <c:v>16000000</c:v>
                </c:pt>
                <c:pt idx="1491">
                  <c:v>35000000</c:v>
                </c:pt>
                <c:pt idx="1492">
                  <c:v>22000000</c:v>
                </c:pt>
                <c:pt idx="1493">
                  <c:v>30000000</c:v>
                </c:pt>
                <c:pt idx="1494">
                  <c:v>21000000</c:v>
                </c:pt>
                <c:pt idx="1495">
                  <c:v>25000000</c:v>
                </c:pt>
                <c:pt idx="1496">
                  <c:v>40000000</c:v>
                </c:pt>
                <c:pt idx="1497">
                  <c:v>100000000</c:v>
                </c:pt>
                <c:pt idx="1498">
                  <c:v>26000000</c:v>
                </c:pt>
                <c:pt idx="1499">
                  <c:v>7000000</c:v>
                </c:pt>
                <c:pt idx="1500">
                  <c:v>38000000</c:v>
                </c:pt>
                <c:pt idx="1501">
                  <c:v>30000000</c:v>
                </c:pt>
                <c:pt idx="1502">
                  <c:v>60000000</c:v>
                </c:pt>
                <c:pt idx="1503">
                  <c:v>8000000</c:v>
                </c:pt>
                <c:pt idx="1504">
                  <c:v>15000000</c:v>
                </c:pt>
                <c:pt idx="1505">
                  <c:v>85000000</c:v>
                </c:pt>
                <c:pt idx="1506">
                  <c:v>2500000</c:v>
                </c:pt>
                <c:pt idx="1507">
                  <c:v>24000000</c:v>
                </c:pt>
                <c:pt idx="1508">
                  <c:v>25000000</c:v>
                </c:pt>
                <c:pt idx="1509">
                  <c:v>16000000</c:v>
                </c:pt>
                <c:pt idx="1510">
                  <c:v>6000000</c:v>
                </c:pt>
                <c:pt idx="1511">
                  <c:v>50000000</c:v>
                </c:pt>
                <c:pt idx="1512">
                  <c:v>20000000</c:v>
                </c:pt>
                <c:pt idx="1513">
                  <c:v>35000000</c:v>
                </c:pt>
                <c:pt idx="1514">
                  <c:v>24000000</c:v>
                </c:pt>
                <c:pt idx="1515">
                  <c:v>12000000</c:v>
                </c:pt>
                <c:pt idx="1516">
                  <c:v>32000000</c:v>
                </c:pt>
                <c:pt idx="1517">
                  <c:v>500000</c:v>
                </c:pt>
                <c:pt idx="1518">
                  <c:v>33000000</c:v>
                </c:pt>
                <c:pt idx="1519">
                  <c:v>28000000</c:v>
                </c:pt>
                <c:pt idx="1520">
                  <c:v>16000000</c:v>
                </c:pt>
                <c:pt idx="1521">
                  <c:v>7000000</c:v>
                </c:pt>
                <c:pt idx="1522">
                  <c:v>80000000</c:v>
                </c:pt>
                <c:pt idx="1523">
                  <c:v>55000000</c:v>
                </c:pt>
                <c:pt idx="1524">
                  <c:v>25000000</c:v>
                </c:pt>
                <c:pt idx="1525">
                  <c:v>70000000</c:v>
                </c:pt>
                <c:pt idx="1526">
                  <c:v>90000000</c:v>
                </c:pt>
                <c:pt idx="1527">
                  <c:v>22000000</c:v>
                </c:pt>
                <c:pt idx="1528">
                  <c:v>75000000</c:v>
                </c:pt>
                <c:pt idx="1529">
                  <c:v>23000000</c:v>
                </c:pt>
                <c:pt idx="1530">
                  <c:v>4000000</c:v>
                </c:pt>
                <c:pt idx="1531">
                  <c:v>50000000</c:v>
                </c:pt>
                <c:pt idx="1532">
                  <c:v>38000000</c:v>
                </c:pt>
                <c:pt idx="1533">
                  <c:v>20000000</c:v>
                </c:pt>
                <c:pt idx="1534">
                  <c:v>20000000</c:v>
                </c:pt>
                <c:pt idx="1535">
                  <c:v>35000000</c:v>
                </c:pt>
                <c:pt idx="1536">
                  <c:v>11000000</c:v>
                </c:pt>
                <c:pt idx="1537">
                  <c:v>25000000</c:v>
                </c:pt>
                <c:pt idx="1538">
                  <c:v>65000000</c:v>
                </c:pt>
                <c:pt idx="1539">
                  <c:v>13000000</c:v>
                </c:pt>
                <c:pt idx="1540">
                  <c:v>25000000</c:v>
                </c:pt>
                <c:pt idx="1541">
                  <c:v>12000000</c:v>
                </c:pt>
                <c:pt idx="1542">
                  <c:v>50000000</c:v>
                </c:pt>
                <c:pt idx="1543">
                  <c:v>55000000</c:v>
                </c:pt>
                <c:pt idx="1544">
                  <c:v>40000000</c:v>
                </c:pt>
                <c:pt idx="1545">
                  <c:v>80000000</c:v>
                </c:pt>
                <c:pt idx="1546">
                  <c:v>27000000</c:v>
                </c:pt>
                <c:pt idx="1547">
                  <c:v>75000000</c:v>
                </c:pt>
                <c:pt idx="1548">
                  <c:v>30000000</c:v>
                </c:pt>
                <c:pt idx="1549">
                  <c:v>30000000</c:v>
                </c:pt>
                <c:pt idx="1550">
                  <c:v>6500000</c:v>
                </c:pt>
                <c:pt idx="1551">
                  <c:v>28000000</c:v>
                </c:pt>
                <c:pt idx="1552">
                  <c:v>45000000</c:v>
                </c:pt>
                <c:pt idx="1553">
                  <c:v>70000000</c:v>
                </c:pt>
                <c:pt idx="1554">
                  <c:v>11000000</c:v>
                </c:pt>
                <c:pt idx="1555">
                  <c:v>175000000</c:v>
                </c:pt>
                <c:pt idx="1556">
                  <c:v>30000000</c:v>
                </c:pt>
                <c:pt idx="1557">
                  <c:v>25000000</c:v>
                </c:pt>
                <c:pt idx="1558">
                  <c:v>10500000</c:v>
                </c:pt>
                <c:pt idx="1559">
                  <c:v>40000000</c:v>
                </c:pt>
                <c:pt idx="1560">
                  <c:v>16000000</c:v>
                </c:pt>
                <c:pt idx="1561">
                  <c:v>3000000</c:v>
                </c:pt>
                <c:pt idx="1562">
                  <c:v>27000000</c:v>
                </c:pt>
                <c:pt idx="1563">
                  <c:v>140000000</c:v>
                </c:pt>
                <c:pt idx="1564">
                  <c:v>22700000</c:v>
                </c:pt>
                <c:pt idx="1565">
                  <c:v>40000000</c:v>
                </c:pt>
                <c:pt idx="1566">
                  <c:v>40000000</c:v>
                </c:pt>
                <c:pt idx="1567">
                  <c:v>12000000</c:v>
                </c:pt>
                <c:pt idx="1568">
                  <c:v>14000000</c:v>
                </c:pt>
                <c:pt idx="1569">
                  <c:v>20000000</c:v>
                </c:pt>
                <c:pt idx="1570">
                  <c:v>17000000</c:v>
                </c:pt>
                <c:pt idx="1571">
                  <c:v>32000000</c:v>
                </c:pt>
                <c:pt idx="1572">
                  <c:v>70000000</c:v>
                </c:pt>
                <c:pt idx="1573">
                  <c:v>88000000</c:v>
                </c:pt>
                <c:pt idx="1574">
                  <c:v>16000000</c:v>
                </c:pt>
                <c:pt idx="1575">
                  <c:v>48000000</c:v>
                </c:pt>
                <c:pt idx="1576">
                  <c:v>15000000</c:v>
                </c:pt>
                <c:pt idx="1577">
                  <c:v>35200000</c:v>
                </c:pt>
                <c:pt idx="1578">
                  <c:v>11000000</c:v>
                </c:pt>
                <c:pt idx="1579">
                  <c:v>70000000</c:v>
                </c:pt>
                <c:pt idx="1580">
                  <c:v>70000000</c:v>
                </c:pt>
                <c:pt idx="1581">
                  <c:v>40000000</c:v>
                </c:pt>
                <c:pt idx="1582">
                  <c:v>25000000</c:v>
                </c:pt>
                <c:pt idx="1583">
                  <c:v>12000000</c:v>
                </c:pt>
                <c:pt idx="1584">
                  <c:v>20000000</c:v>
                </c:pt>
                <c:pt idx="1585">
                  <c:v>42000000</c:v>
                </c:pt>
                <c:pt idx="1586">
                  <c:v>13500000</c:v>
                </c:pt>
                <c:pt idx="1587">
                  <c:v>30000000</c:v>
                </c:pt>
                <c:pt idx="1588">
                  <c:v>55000000</c:v>
                </c:pt>
                <c:pt idx="1589">
                  <c:v>20000000</c:v>
                </c:pt>
                <c:pt idx="1590">
                  <c:v>20000000</c:v>
                </c:pt>
                <c:pt idx="1591">
                  <c:v>17000000</c:v>
                </c:pt>
                <c:pt idx="1592">
                  <c:v>40000000</c:v>
                </c:pt>
                <c:pt idx="1593">
                  <c:v>69000000</c:v>
                </c:pt>
                <c:pt idx="1594">
                  <c:v>50000000</c:v>
                </c:pt>
                <c:pt idx="1595">
                  <c:v>35000000</c:v>
                </c:pt>
                <c:pt idx="1596">
                  <c:v>60000000</c:v>
                </c:pt>
                <c:pt idx="1597">
                  <c:v>10000000</c:v>
                </c:pt>
                <c:pt idx="1598">
                  <c:v>20000000</c:v>
                </c:pt>
                <c:pt idx="1599">
                  <c:v>34000000</c:v>
                </c:pt>
                <c:pt idx="1600">
                  <c:v>40000000</c:v>
                </c:pt>
                <c:pt idx="1601">
                  <c:v>48000000</c:v>
                </c:pt>
                <c:pt idx="1602">
                  <c:v>35000000</c:v>
                </c:pt>
                <c:pt idx="1603">
                  <c:v>16000000</c:v>
                </c:pt>
                <c:pt idx="1604">
                  <c:v>6600000</c:v>
                </c:pt>
                <c:pt idx="1605">
                  <c:v>12000000</c:v>
                </c:pt>
                <c:pt idx="1606">
                  <c:v>40000000</c:v>
                </c:pt>
                <c:pt idx="1607">
                  <c:v>28000000</c:v>
                </c:pt>
                <c:pt idx="1608">
                  <c:v>30000000</c:v>
                </c:pt>
                <c:pt idx="1609">
                  <c:v>52000000</c:v>
                </c:pt>
                <c:pt idx="1610">
                  <c:v>43000000</c:v>
                </c:pt>
                <c:pt idx="1611">
                  <c:v>63000000</c:v>
                </c:pt>
                <c:pt idx="1612">
                  <c:v>26000000</c:v>
                </c:pt>
                <c:pt idx="1613">
                  <c:v>75000000</c:v>
                </c:pt>
                <c:pt idx="1614">
                  <c:v>70000000</c:v>
                </c:pt>
                <c:pt idx="1615">
                  <c:v>52000000</c:v>
                </c:pt>
                <c:pt idx="1616">
                  <c:v>20000000</c:v>
                </c:pt>
                <c:pt idx="1617">
                  <c:v>25000000</c:v>
                </c:pt>
                <c:pt idx="1618">
                  <c:v>65000000</c:v>
                </c:pt>
                <c:pt idx="1619">
                  <c:v>32000000</c:v>
                </c:pt>
                <c:pt idx="1620">
                  <c:v>23000000</c:v>
                </c:pt>
                <c:pt idx="1621">
                  <c:v>40000000</c:v>
                </c:pt>
                <c:pt idx="1622">
                  <c:v>20000000</c:v>
                </c:pt>
                <c:pt idx="1623">
                  <c:v>21000000</c:v>
                </c:pt>
                <c:pt idx="1624">
                  <c:v>8000000</c:v>
                </c:pt>
                <c:pt idx="1625">
                  <c:v>25000000</c:v>
                </c:pt>
                <c:pt idx="1626">
                  <c:v>52000000</c:v>
                </c:pt>
                <c:pt idx="1627">
                  <c:v>82000000</c:v>
                </c:pt>
                <c:pt idx="1628">
                  <c:v>40000000</c:v>
                </c:pt>
                <c:pt idx="1629">
                  <c:v>60000000</c:v>
                </c:pt>
                <c:pt idx="1630">
                  <c:v>4000000</c:v>
                </c:pt>
                <c:pt idx="1631">
                  <c:v>12305523</c:v>
                </c:pt>
                <c:pt idx="1632">
                  <c:v>80000000</c:v>
                </c:pt>
                <c:pt idx="1633">
                  <c:v>45000000</c:v>
                </c:pt>
                <c:pt idx="1634">
                  <c:v>9000000</c:v>
                </c:pt>
                <c:pt idx="1635">
                  <c:v>60000000</c:v>
                </c:pt>
                <c:pt idx="1636">
                  <c:v>22000000</c:v>
                </c:pt>
                <c:pt idx="1637">
                  <c:v>4000000</c:v>
                </c:pt>
                <c:pt idx="1638">
                  <c:v>5000000</c:v>
                </c:pt>
                <c:pt idx="1639">
                  <c:v>20000000</c:v>
                </c:pt>
                <c:pt idx="1640">
                  <c:v>30000000</c:v>
                </c:pt>
                <c:pt idx="1641">
                  <c:v>1700000</c:v>
                </c:pt>
                <c:pt idx="1642">
                  <c:v>15000000</c:v>
                </c:pt>
                <c:pt idx="1643">
                  <c:v>5500000</c:v>
                </c:pt>
                <c:pt idx="1644">
                  <c:v>126000000</c:v>
                </c:pt>
                <c:pt idx="1645">
                  <c:v>126000000</c:v>
                </c:pt>
                <c:pt idx="1646">
                  <c:v>10000000</c:v>
                </c:pt>
                <c:pt idx="1647">
                  <c:v>55000000</c:v>
                </c:pt>
                <c:pt idx="1648">
                  <c:v>17000000</c:v>
                </c:pt>
                <c:pt idx="1649">
                  <c:v>45000000</c:v>
                </c:pt>
                <c:pt idx="1650">
                  <c:v>20000000</c:v>
                </c:pt>
                <c:pt idx="1651">
                  <c:v>30000000</c:v>
                </c:pt>
                <c:pt idx="1652">
                  <c:v>11500000</c:v>
                </c:pt>
                <c:pt idx="1653">
                  <c:v>20000000</c:v>
                </c:pt>
                <c:pt idx="1654">
                  <c:v>7000000</c:v>
                </c:pt>
                <c:pt idx="1655">
                  <c:v>4000000</c:v>
                </c:pt>
                <c:pt idx="1656">
                  <c:v>68000000</c:v>
                </c:pt>
                <c:pt idx="1657">
                  <c:v>39000000</c:v>
                </c:pt>
                <c:pt idx="1658">
                  <c:v>76000000</c:v>
                </c:pt>
                <c:pt idx="1659">
                  <c:v>30000000</c:v>
                </c:pt>
                <c:pt idx="1660">
                  <c:v>30000000</c:v>
                </c:pt>
                <c:pt idx="1661">
                  <c:v>60000000</c:v>
                </c:pt>
                <c:pt idx="1662">
                  <c:v>32000000</c:v>
                </c:pt>
                <c:pt idx="1663">
                  <c:v>38000000</c:v>
                </c:pt>
                <c:pt idx="1664">
                  <c:v>100000000</c:v>
                </c:pt>
                <c:pt idx="1665">
                  <c:v>50000000</c:v>
                </c:pt>
                <c:pt idx="1666">
                  <c:v>17000000</c:v>
                </c:pt>
                <c:pt idx="1667">
                  <c:v>60000000</c:v>
                </c:pt>
                <c:pt idx="1668">
                  <c:v>32000000</c:v>
                </c:pt>
                <c:pt idx="1669">
                  <c:v>33000000</c:v>
                </c:pt>
                <c:pt idx="1670">
                  <c:v>15000000</c:v>
                </c:pt>
                <c:pt idx="1671">
                  <c:v>19000000</c:v>
                </c:pt>
                <c:pt idx="1672">
                  <c:v>100000000</c:v>
                </c:pt>
                <c:pt idx="1673">
                  <c:v>15000000</c:v>
                </c:pt>
                <c:pt idx="1674">
                  <c:v>25000000</c:v>
                </c:pt>
                <c:pt idx="1675">
                  <c:v>150000000</c:v>
                </c:pt>
                <c:pt idx="1676">
                  <c:v>150000000</c:v>
                </c:pt>
                <c:pt idx="1677">
                  <c:v>8000000</c:v>
                </c:pt>
                <c:pt idx="1678">
                  <c:v>38000000</c:v>
                </c:pt>
                <c:pt idx="1679">
                  <c:v>8500000</c:v>
                </c:pt>
                <c:pt idx="1680">
                  <c:v>14000000</c:v>
                </c:pt>
                <c:pt idx="1681">
                  <c:v>8000000</c:v>
                </c:pt>
                <c:pt idx="1682">
                  <c:v>30000000</c:v>
                </c:pt>
                <c:pt idx="1683">
                  <c:v>14000000</c:v>
                </c:pt>
                <c:pt idx="1684">
                  <c:v>32000000</c:v>
                </c:pt>
                <c:pt idx="1685">
                  <c:v>52000000</c:v>
                </c:pt>
                <c:pt idx="1686">
                  <c:v>30000000</c:v>
                </c:pt>
                <c:pt idx="1687">
                  <c:v>52000000</c:v>
                </c:pt>
                <c:pt idx="1688">
                  <c:v>80000000</c:v>
                </c:pt>
                <c:pt idx="1689">
                  <c:v>82000000</c:v>
                </c:pt>
                <c:pt idx="1690">
                  <c:v>35000000</c:v>
                </c:pt>
                <c:pt idx="1691">
                  <c:v>2000000</c:v>
                </c:pt>
                <c:pt idx="1692">
                  <c:v>35000000</c:v>
                </c:pt>
                <c:pt idx="1693">
                  <c:v>4500000</c:v>
                </c:pt>
                <c:pt idx="1694">
                  <c:v>68000000</c:v>
                </c:pt>
                <c:pt idx="1695">
                  <c:v>68000000</c:v>
                </c:pt>
                <c:pt idx="1696">
                  <c:v>11000000</c:v>
                </c:pt>
                <c:pt idx="1697">
                  <c:v>16000000</c:v>
                </c:pt>
                <c:pt idx="1698">
                  <c:v>25000000</c:v>
                </c:pt>
                <c:pt idx="1699">
                  <c:v>155000000</c:v>
                </c:pt>
                <c:pt idx="1700">
                  <c:v>19800000</c:v>
                </c:pt>
                <c:pt idx="1701">
                  <c:v>55000000</c:v>
                </c:pt>
                <c:pt idx="1702">
                  <c:v>32000000</c:v>
                </c:pt>
                <c:pt idx="1703">
                  <c:v>20000000</c:v>
                </c:pt>
                <c:pt idx="1704">
                  <c:v>5000000</c:v>
                </c:pt>
                <c:pt idx="1705">
                  <c:v>55000000</c:v>
                </c:pt>
                <c:pt idx="1706">
                  <c:v>9000000</c:v>
                </c:pt>
                <c:pt idx="1707">
                  <c:v>8500000</c:v>
                </c:pt>
                <c:pt idx="1708">
                  <c:v>33000000</c:v>
                </c:pt>
                <c:pt idx="1709">
                  <c:v>33000000</c:v>
                </c:pt>
                <c:pt idx="1710">
                  <c:v>27000000</c:v>
                </c:pt>
                <c:pt idx="1711">
                  <c:v>40000000</c:v>
                </c:pt>
                <c:pt idx="1712">
                  <c:v>40000000</c:v>
                </c:pt>
                <c:pt idx="1713">
                  <c:v>15000000</c:v>
                </c:pt>
                <c:pt idx="1714">
                  <c:v>55000000</c:v>
                </c:pt>
                <c:pt idx="1715">
                  <c:v>15000000</c:v>
                </c:pt>
                <c:pt idx="1716">
                  <c:v>20000000</c:v>
                </c:pt>
                <c:pt idx="1717">
                  <c:v>68000000</c:v>
                </c:pt>
                <c:pt idx="1718">
                  <c:v>33000000</c:v>
                </c:pt>
                <c:pt idx="1719">
                  <c:v>50000000</c:v>
                </c:pt>
                <c:pt idx="1720">
                  <c:v>25000000</c:v>
                </c:pt>
                <c:pt idx="1721">
                  <c:v>25000000</c:v>
                </c:pt>
                <c:pt idx="1722">
                  <c:v>130000000</c:v>
                </c:pt>
                <c:pt idx="1723">
                  <c:v>10000000</c:v>
                </c:pt>
                <c:pt idx="1724">
                  <c:v>90000000</c:v>
                </c:pt>
                <c:pt idx="1725">
                  <c:v>15000000</c:v>
                </c:pt>
                <c:pt idx="1726">
                  <c:v>40000000</c:v>
                </c:pt>
                <c:pt idx="1727">
                  <c:v>55000000</c:v>
                </c:pt>
                <c:pt idx="1728">
                  <c:v>500000</c:v>
                </c:pt>
                <c:pt idx="1729">
                  <c:v>35000000</c:v>
                </c:pt>
                <c:pt idx="1730">
                  <c:v>50000000</c:v>
                </c:pt>
                <c:pt idx="1731">
                  <c:v>20000000</c:v>
                </c:pt>
                <c:pt idx="1732">
                  <c:v>18000000</c:v>
                </c:pt>
                <c:pt idx="1733">
                  <c:v>15000000</c:v>
                </c:pt>
                <c:pt idx="1734">
                  <c:v>35000000</c:v>
                </c:pt>
                <c:pt idx="1735">
                  <c:v>2500000</c:v>
                </c:pt>
                <c:pt idx="1736">
                  <c:v>65000000</c:v>
                </c:pt>
                <c:pt idx="1737">
                  <c:v>21000000</c:v>
                </c:pt>
                <c:pt idx="1738">
                  <c:v>11000000</c:v>
                </c:pt>
                <c:pt idx="1739">
                  <c:v>9000000</c:v>
                </c:pt>
                <c:pt idx="1740">
                  <c:v>77000000</c:v>
                </c:pt>
                <c:pt idx="1741">
                  <c:v>26000000</c:v>
                </c:pt>
                <c:pt idx="1742">
                  <c:v>70000000</c:v>
                </c:pt>
                <c:pt idx="1743">
                  <c:v>10000000</c:v>
                </c:pt>
                <c:pt idx="1744">
                  <c:v>65000000</c:v>
                </c:pt>
                <c:pt idx="1745">
                  <c:v>37000000</c:v>
                </c:pt>
                <c:pt idx="1746">
                  <c:v>28000000</c:v>
                </c:pt>
                <c:pt idx="1747">
                  <c:v>10000000</c:v>
                </c:pt>
                <c:pt idx="1748">
                  <c:v>20000000</c:v>
                </c:pt>
                <c:pt idx="1749">
                  <c:v>60000000</c:v>
                </c:pt>
                <c:pt idx="1750">
                  <c:v>60000000</c:v>
                </c:pt>
                <c:pt idx="1751">
                  <c:v>80000000</c:v>
                </c:pt>
                <c:pt idx="1752">
                  <c:v>40000000</c:v>
                </c:pt>
                <c:pt idx="1753">
                  <c:v>40000000</c:v>
                </c:pt>
                <c:pt idx="1754">
                  <c:v>30000000</c:v>
                </c:pt>
                <c:pt idx="1755">
                  <c:v>50000000</c:v>
                </c:pt>
                <c:pt idx="1756">
                  <c:v>15000000</c:v>
                </c:pt>
                <c:pt idx="1757">
                  <c:v>15000000</c:v>
                </c:pt>
                <c:pt idx="1758">
                  <c:v>32000000</c:v>
                </c:pt>
                <c:pt idx="1759">
                  <c:v>85000000</c:v>
                </c:pt>
                <c:pt idx="1760">
                  <c:v>24000000</c:v>
                </c:pt>
                <c:pt idx="1761">
                  <c:v>14000000</c:v>
                </c:pt>
                <c:pt idx="1762">
                  <c:v>72000000</c:v>
                </c:pt>
                <c:pt idx="1763">
                  <c:v>1800000</c:v>
                </c:pt>
                <c:pt idx="1764">
                  <c:v>65000000</c:v>
                </c:pt>
                <c:pt idx="1765">
                  <c:v>25000000</c:v>
                </c:pt>
                <c:pt idx="1766">
                  <c:v>3500159</c:v>
                </c:pt>
                <c:pt idx="1767">
                  <c:v>60000000</c:v>
                </c:pt>
                <c:pt idx="1768">
                  <c:v>35000000</c:v>
                </c:pt>
                <c:pt idx="1769">
                  <c:v>5000000</c:v>
                </c:pt>
                <c:pt idx="1770">
                  <c:v>25000000</c:v>
                </c:pt>
                <c:pt idx="1771">
                  <c:v>7500000</c:v>
                </c:pt>
                <c:pt idx="1772">
                  <c:v>25000000</c:v>
                </c:pt>
                <c:pt idx="1773">
                  <c:v>30000000</c:v>
                </c:pt>
                <c:pt idx="1774">
                  <c:v>7500000</c:v>
                </c:pt>
                <c:pt idx="1775">
                  <c:v>8500000</c:v>
                </c:pt>
                <c:pt idx="1776">
                  <c:v>2500000</c:v>
                </c:pt>
                <c:pt idx="1777">
                  <c:v>62000000</c:v>
                </c:pt>
                <c:pt idx="1778">
                  <c:v>30000000</c:v>
                </c:pt>
                <c:pt idx="1779">
                  <c:v>30000000</c:v>
                </c:pt>
                <c:pt idx="1780">
                  <c:v>137000000</c:v>
                </c:pt>
                <c:pt idx="1781">
                  <c:v>11000000</c:v>
                </c:pt>
                <c:pt idx="1782">
                  <c:v>60000000</c:v>
                </c:pt>
                <c:pt idx="1783">
                  <c:v>10000000</c:v>
                </c:pt>
                <c:pt idx="1784">
                  <c:v>45000000</c:v>
                </c:pt>
                <c:pt idx="1785">
                  <c:v>25000000</c:v>
                </c:pt>
                <c:pt idx="1786">
                  <c:v>20000000</c:v>
                </c:pt>
                <c:pt idx="1787">
                  <c:v>30000000</c:v>
                </c:pt>
                <c:pt idx="1788">
                  <c:v>30000000</c:v>
                </c:pt>
                <c:pt idx="1789">
                  <c:v>20000000</c:v>
                </c:pt>
                <c:pt idx="1790">
                  <c:v>25000000</c:v>
                </c:pt>
                <c:pt idx="1791">
                  <c:v>806947</c:v>
                </c:pt>
                <c:pt idx="1792">
                  <c:v>30000000</c:v>
                </c:pt>
                <c:pt idx="1793">
                  <c:v>12000000</c:v>
                </c:pt>
                <c:pt idx="1794">
                  <c:v>3600000</c:v>
                </c:pt>
                <c:pt idx="1795">
                  <c:v>6500000</c:v>
                </c:pt>
                <c:pt idx="1796">
                  <c:v>50000000</c:v>
                </c:pt>
                <c:pt idx="1797">
                  <c:v>50000000</c:v>
                </c:pt>
                <c:pt idx="1798">
                  <c:v>20000000</c:v>
                </c:pt>
                <c:pt idx="1799">
                  <c:v>40000000</c:v>
                </c:pt>
                <c:pt idx="1800">
                  <c:v>27000000</c:v>
                </c:pt>
                <c:pt idx="1801">
                  <c:v>30000000</c:v>
                </c:pt>
                <c:pt idx="1802">
                  <c:v>135000000</c:v>
                </c:pt>
                <c:pt idx="1803">
                  <c:v>12000000</c:v>
                </c:pt>
                <c:pt idx="1804">
                  <c:v>60000000</c:v>
                </c:pt>
                <c:pt idx="1805">
                  <c:v>30000000</c:v>
                </c:pt>
                <c:pt idx="1806">
                  <c:v>6900000</c:v>
                </c:pt>
                <c:pt idx="1807">
                  <c:v>28000000</c:v>
                </c:pt>
                <c:pt idx="1808">
                  <c:v>35000000</c:v>
                </c:pt>
                <c:pt idx="1809">
                  <c:v>12000000</c:v>
                </c:pt>
                <c:pt idx="1810">
                  <c:v>15000000</c:v>
                </c:pt>
                <c:pt idx="1811">
                  <c:v>20000000</c:v>
                </c:pt>
                <c:pt idx="1812">
                  <c:v>49000000</c:v>
                </c:pt>
                <c:pt idx="1813">
                  <c:v>1000000</c:v>
                </c:pt>
                <c:pt idx="1814">
                  <c:v>25000000</c:v>
                </c:pt>
                <c:pt idx="1815">
                  <c:v>7500000</c:v>
                </c:pt>
                <c:pt idx="1816">
                  <c:v>60000000</c:v>
                </c:pt>
                <c:pt idx="1817">
                  <c:v>32000000</c:v>
                </c:pt>
                <c:pt idx="1818">
                  <c:v>9000000</c:v>
                </c:pt>
                <c:pt idx="1819">
                  <c:v>15000000</c:v>
                </c:pt>
                <c:pt idx="1820">
                  <c:v>24000000</c:v>
                </c:pt>
                <c:pt idx="1821">
                  <c:v>12000000</c:v>
                </c:pt>
                <c:pt idx="1822">
                  <c:v>4000000</c:v>
                </c:pt>
                <c:pt idx="1823">
                  <c:v>58000000</c:v>
                </c:pt>
                <c:pt idx="1824">
                  <c:v>12000000</c:v>
                </c:pt>
                <c:pt idx="1825">
                  <c:v>60000000</c:v>
                </c:pt>
                <c:pt idx="1826">
                  <c:v>12000000</c:v>
                </c:pt>
                <c:pt idx="1827">
                  <c:v>20000000</c:v>
                </c:pt>
                <c:pt idx="1828">
                  <c:v>140000000</c:v>
                </c:pt>
                <c:pt idx="1829">
                  <c:v>44000000</c:v>
                </c:pt>
                <c:pt idx="1830">
                  <c:v>60000000</c:v>
                </c:pt>
                <c:pt idx="1831">
                  <c:v>64000000</c:v>
                </c:pt>
                <c:pt idx="1832">
                  <c:v>55000000</c:v>
                </c:pt>
                <c:pt idx="1833">
                  <c:v>40000000</c:v>
                </c:pt>
                <c:pt idx="1834">
                  <c:v>40000000</c:v>
                </c:pt>
                <c:pt idx="1835">
                  <c:v>25000000</c:v>
                </c:pt>
                <c:pt idx="1836">
                  <c:v>83532</c:v>
                </c:pt>
                <c:pt idx="1837">
                  <c:v>83532</c:v>
                </c:pt>
                <c:pt idx="1838">
                  <c:v>16000000</c:v>
                </c:pt>
                <c:pt idx="1839">
                  <c:v>60000000</c:v>
                </c:pt>
                <c:pt idx="1840">
                  <c:v>35000000</c:v>
                </c:pt>
                <c:pt idx="1841">
                  <c:v>28000000</c:v>
                </c:pt>
                <c:pt idx="1842">
                  <c:v>35000000</c:v>
                </c:pt>
                <c:pt idx="1843">
                  <c:v>26000000</c:v>
                </c:pt>
                <c:pt idx="1844">
                  <c:v>10000000</c:v>
                </c:pt>
                <c:pt idx="1845">
                  <c:v>14000000</c:v>
                </c:pt>
                <c:pt idx="1846">
                  <c:v>30000000</c:v>
                </c:pt>
                <c:pt idx="1847">
                  <c:v>30000000</c:v>
                </c:pt>
                <c:pt idx="1848">
                  <c:v>500000</c:v>
                </c:pt>
                <c:pt idx="1849">
                  <c:v>12000000</c:v>
                </c:pt>
                <c:pt idx="1850">
                  <c:v>39000000</c:v>
                </c:pt>
                <c:pt idx="1851">
                  <c:v>17000000</c:v>
                </c:pt>
                <c:pt idx="1852">
                  <c:v>35000000</c:v>
                </c:pt>
                <c:pt idx="1853">
                  <c:v>10000000</c:v>
                </c:pt>
                <c:pt idx="1854">
                  <c:v>50000000</c:v>
                </c:pt>
                <c:pt idx="1855">
                  <c:v>15000000</c:v>
                </c:pt>
                <c:pt idx="1856">
                  <c:v>15000000</c:v>
                </c:pt>
                <c:pt idx="1857">
                  <c:v>25000000</c:v>
                </c:pt>
                <c:pt idx="1858">
                  <c:v>120000000</c:v>
                </c:pt>
                <c:pt idx="1859">
                  <c:v>40000000</c:v>
                </c:pt>
                <c:pt idx="1860">
                  <c:v>70000000</c:v>
                </c:pt>
                <c:pt idx="1861">
                  <c:v>15000000</c:v>
                </c:pt>
                <c:pt idx="1862">
                  <c:v>37000000</c:v>
                </c:pt>
                <c:pt idx="1863">
                  <c:v>15000000</c:v>
                </c:pt>
                <c:pt idx="1864">
                  <c:v>6000000</c:v>
                </c:pt>
                <c:pt idx="1865">
                  <c:v>35000000</c:v>
                </c:pt>
                <c:pt idx="1866">
                  <c:v>60000000</c:v>
                </c:pt>
                <c:pt idx="1867">
                  <c:v>22000000</c:v>
                </c:pt>
                <c:pt idx="1868">
                  <c:v>17000000</c:v>
                </c:pt>
                <c:pt idx="1869">
                  <c:v>20000000</c:v>
                </c:pt>
                <c:pt idx="1870">
                  <c:v>75000000</c:v>
                </c:pt>
                <c:pt idx="1871">
                  <c:v>25000000</c:v>
                </c:pt>
                <c:pt idx="1872">
                  <c:v>2200000</c:v>
                </c:pt>
                <c:pt idx="1873">
                  <c:v>22000000</c:v>
                </c:pt>
                <c:pt idx="1874">
                  <c:v>20000000</c:v>
                </c:pt>
                <c:pt idx="1875">
                  <c:v>13000000</c:v>
                </c:pt>
                <c:pt idx="1876">
                  <c:v>40000000</c:v>
                </c:pt>
                <c:pt idx="1877">
                  <c:v>48000000</c:v>
                </c:pt>
                <c:pt idx="1878">
                  <c:v>20000000</c:v>
                </c:pt>
                <c:pt idx="1879">
                  <c:v>65000000</c:v>
                </c:pt>
                <c:pt idx="1880">
                  <c:v>58000000</c:v>
                </c:pt>
                <c:pt idx="1881">
                  <c:v>10000000</c:v>
                </c:pt>
                <c:pt idx="1882">
                  <c:v>10000000</c:v>
                </c:pt>
                <c:pt idx="1883">
                  <c:v>40000000</c:v>
                </c:pt>
                <c:pt idx="1884">
                  <c:v>15000000</c:v>
                </c:pt>
                <c:pt idx="1885">
                  <c:v>25000000</c:v>
                </c:pt>
                <c:pt idx="1886">
                  <c:v>8500000</c:v>
                </c:pt>
                <c:pt idx="1887">
                  <c:v>60000000</c:v>
                </c:pt>
                <c:pt idx="1888">
                  <c:v>40000000</c:v>
                </c:pt>
                <c:pt idx="1889">
                  <c:v>15000000</c:v>
                </c:pt>
                <c:pt idx="1890">
                  <c:v>40000000</c:v>
                </c:pt>
                <c:pt idx="1891">
                  <c:v>35000000</c:v>
                </c:pt>
                <c:pt idx="1892">
                  <c:v>13000000</c:v>
                </c:pt>
                <c:pt idx="1893">
                  <c:v>68000000</c:v>
                </c:pt>
                <c:pt idx="1894">
                  <c:v>33000000</c:v>
                </c:pt>
                <c:pt idx="1895">
                  <c:v>20000000</c:v>
                </c:pt>
                <c:pt idx="1896">
                  <c:v>10000000</c:v>
                </c:pt>
                <c:pt idx="1897">
                  <c:v>24000000</c:v>
                </c:pt>
                <c:pt idx="1898">
                  <c:v>50000000</c:v>
                </c:pt>
                <c:pt idx="1899">
                  <c:v>25000000</c:v>
                </c:pt>
                <c:pt idx="1900">
                  <c:v>105000000</c:v>
                </c:pt>
                <c:pt idx="1901">
                  <c:v>105000000</c:v>
                </c:pt>
                <c:pt idx="1902">
                  <c:v>28000000</c:v>
                </c:pt>
                <c:pt idx="1903">
                  <c:v>7000000</c:v>
                </c:pt>
                <c:pt idx="1904">
                  <c:v>16000000</c:v>
                </c:pt>
                <c:pt idx="1905">
                  <c:v>35000000</c:v>
                </c:pt>
                <c:pt idx="1906">
                  <c:v>30000000</c:v>
                </c:pt>
                <c:pt idx="1907">
                  <c:v>15000000</c:v>
                </c:pt>
                <c:pt idx="1908">
                  <c:v>8500000</c:v>
                </c:pt>
                <c:pt idx="1909">
                  <c:v>21000000</c:v>
                </c:pt>
                <c:pt idx="1910">
                  <c:v>40000000</c:v>
                </c:pt>
                <c:pt idx="1911">
                  <c:v>26000000</c:v>
                </c:pt>
                <c:pt idx="1912">
                  <c:v>26000000</c:v>
                </c:pt>
                <c:pt idx="1913">
                  <c:v>13000000</c:v>
                </c:pt>
                <c:pt idx="1914">
                  <c:v>12000000</c:v>
                </c:pt>
                <c:pt idx="1915">
                  <c:v>13000000</c:v>
                </c:pt>
                <c:pt idx="1916">
                  <c:v>25000000</c:v>
                </c:pt>
                <c:pt idx="1917">
                  <c:v>58000000</c:v>
                </c:pt>
                <c:pt idx="1918">
                  <c:v>50000000</c:v>
                </c:pt>
                <c:pt idx="1919">
                  <c:v>35000000</c:v>
                </c:pt>
                <c:pt idx="1920">
                  <c:v>65000000</c:v>
                </c:pt>
                <c:pt idx="1921">
                  <c:v>60000000</c:v>
                </c:pt>
                <c:pt idx="1922">
                  <c:v>15000000</c:v>
                </c:pt>
                <c:pt idx="1923">
                  <c:v>8200000</c:v>
                </c:pt>
                <c:pt idx="1924">
                  <c:v>35000000</c:v>
                </c:pt>
                <c:pt idx="1925">
                  <c:v>3500000</c:v>
                </c:pt>
                <c:pt idx="1926">
                  <c:v>3500000</c:v>
                </c:pt>
                <c:pt idx="1927">
                  <c:v>17000000</c:v>
                </c:pt>
                <c:pt idx="1928">
                  <c:v>12000000</c:v>
                </c:pt>
                <c:pt idx="1929">
                  <c:v>72000000</c:v>
                </c:pt>
                <c:pt idx="1930">
                  <c:v>19000000</c:v>
                </c:pt>
                <c:pt idx="1931">
                  <c:v>10000000</c:v>
                </c:pt>
                <c:pt idx="1932">
                  <c:v>5000000</c:v>
                </c:pt>
                <c:pt idx="1933">
                  <c:v>11000000</c:v>
                </c:pt>
                <c:pt idx="1934">
                  <c:v>50000000</c:v>
                </c:pt>
                <c:pt idx="1935">
                  <c:v>40000000</c:v>
                </c:pt>
                <c:pt idx="1936">
                  <c:v>6500000</c:v>
                </c:pt>
                <c:pt idx="1937">
                  <c:v>14000000</c:v>
                </c:pt>
                <c:pt idx="1938">
                  <c:v>6000000</c:v>
                </c:pt>
                <c:pt idx="1939">
                  <c:v>15000000</c:v>
                </c:pt>
                <c:pt idx="1940">
                  <c:v>40000000</c:v>
                </c:pt>
                <c:pt idx="1941">
                  <c:v>8000000</c:v>
                </c:pt>
                <c:pt idx="1942">
                  <c:v>90000000</c:v>
                </c:pt>
                <c:pt idx="1943">
                  <c:v>23000000</c:v>
                </c:pt>
                <c:pt idx="1944">
                  <c:v>5000000</c:v>
                </c:pt>
                <c:pt idx="1945">
                  <c:v>5000000</c:v>
                </c:pt>
                <c:pt idx="1946">
                  <c:v>12000000</c:v>
                </c:pt>
                <c:pt idx="1947">
                  <c:v>20000000</c:v>
                </c:pt>
                <c:pt idx="1948">
                  <c:v>3000000</c:v>
                </c:pt>
                <c:pt idx="1949">
                  <c:v>17000000</c:v>
                </c:pt>
                <c:pt idx="1950">
                  <c:v>18000000</c:v>
                </c:pt>
                <c:pt idx="1951">
                  <c:v>102000000</c:v>
                </c:pt>
                <c:pt idx="1952">
                  <c:v>17700000</c:v>
                </c:pt>
                <c:pt idx="1953">
                  <c:v>50000000</c:v>
                </c:pt>
                <c:pt idx="1954">
                  <c:v>40000000</c:v>
                </c:pt>
                <c:pt idx="1955">
                  <c:v>13000000</c:v>
                </c:pt>
                <c:pt idx="1956">
                  <c:v>28000000</c:v>
                </c:pt>
                <c:pt idx="1957">
                  <c:v>18000000</c:v>
                </c:pt>
                <c:pt idx="1958">
                  <c:v>38000000</c:v>
                </c:pt>
                <c:pt idx="1959">
                  <c:v>16500000</c:v>
                </c:pt>
                <c:pt idx="1960">
                  <c:v>27000000</c:v>
                </c:pt>
                <c:pt idx="1961">
                  <c:v>57000000</c:v>
                </c:pt>
                <c:pt idx="1962">
                  <c:v>18000000</c:v>
                </c:pt>
                <c:pt idx="1963">
                  <c:v>18000000</c:v>
                </c:pt>
                <c:pt idx="1964">
                  <c:v>35000000</c:v>
                </c:pt>
                <c:pt idx="1965">
                  <c:v>2500000</c:v>
                </c:pt>
                <c:pt idx="1966">
                  <c:v>26000000</c:v>
                </c:pt>
                <c:pt idx="1967">
                  <c:v>30000000</c:v>
                </c:pt>
                <c:pt idx="1968">
                  <c:v>40000000</c:v>
                </c:pt>
                <c:pt idx="1969">
                  <c:v>60000000</c:v>
                </c:pt>
                <c:pt idx="1970">
                  <c:v>10500000</c:v>
                </c:pt>
                <c:pt idx="1971">
                  <c:v>10000000</c:v>
                </c:pt>
                <c:pt idx="1972">
                  <c:v>13000000</c:v>
                </c:pt>
                <c:pt idx="1973">
                  <c:v>50000000</c:v>
                </c:pt>
                <c:pt idx="1974">
                  <c:v>30000000</c:v>
                </c:pt>
                <c:pt idx="1975">
                  <c:v>1800000</c:v>
                </c:pt>
                <c:pt idx="1976">
                  <c:v>1800000</c:v>
                </c:pt>
                <c:pt idx="1977">
                  <c:v>35000000</c:v>
                </c:pt>
                <c:pt idx="1978">
                  <c:v>50000000</c:v>
                </c:pt>
                <c:pt idx="1979">
                  <c:v>15000000</c:v>
                </c:pt>
                <c:pt idx="1980">
                  <c:v>20000000</c:v>
                </c:pt>
                <c:pt idx="1981">
                  <c:v>40000000</c:v>
                </c:pt>
                <c:pt idx="1982">
                  <c:v>16000000</c:v>
                </c:pt>
                <c:pt idx="1983">
                  <c:v>18000000</c:v>
                </c:pt>
                <c:pt idx="1984">
                  <c:v>15000000</c:v>
                </c:pt>
                <c:pt idx="1985">
                  <c:v>60000000</c:v>
                </c:pt>
                <c:pt idx="1986">
                  <c:v>17000000</c:v>
                </c:pt>
                <c:pt idx="1987">
                  <c:v>6000000</c:v>
                </c:pt>
                <c:pt idx="1988">
                  <c:v>50000000</c:v>
                </c:pt>
                <c:pt idx="1989">
                  <c:v>36000000</c:v>
                </c:pt>
                <c:pt idx="1990">
                  <c:v>15000000</c:v>
                </c:pt>
                <c:pt idx="1991">
                  <c:v>19000000</c:v>
                </c:pt>
                <c:pt idx="1992">
                  <c:v>87000000</c:v>
                </c:pt>
                <c:pt idx="1993">
                  <c:v>8000000</c:v>
                </c:pt>
                <c:pt idx="1994">
                  <c:v>3500000</c:v>
                </c:pt>
                <c:pt idx="1995">
                  <c:v>20000000</c:v>
                </c:pt>
                <c:pt idx="1996">
                  <c:v>76000000</c:v>
                </c:pt>
                <c:pt idx="1997">
                  <c:v>28000000</c:v>
                </c:pt>
                <c:pt idx="1998">
                  <c:v>8000000</c:v>
                </c:pt>
                <c:pt idx="1999">
                  <c:v>58000000</c:v>
                </c:pt>
                <c:pt idx="2000">
                  <c:v>35000000</c:v>
                </c:pt>
                <c:pt idx="2001">
                  <c:v>35000000</c:v>
                </c:pt>
                <c:pt idx="2002">
                  <c:v>62000000</c:v>
                </c:pt>
                <c:pt idx="2003">
                  <c:v>22000000</c:v>
                </c:pt>
                <c:pt idx="2004">
                  <c:v>26000000</c:v>
                </c:pt>
                <c:pt idx="2005">
                  <c:v>3300000</c:v>
                </c:pt>
                <c:pt idx="2006">
                  <c:v>12000000</c:v>
                </c:pt>
                <c:pt idx="2007">
                  <c:v>19000000</c:v>
                </c:pt>
                <c:pt idx="2008">
                  <c:v>20000000</c:v>
                </c:pt>
                <c:pt idx="2009">
                  <c:v>13000000</c:v>
                </c:pt>
                <c:pt idx="2010">
                  <c:v>7000000</c:v>
                </c:pt>
                <c:pt idx="2011">
                  <c:v>25000000</c:v>
                </c:pt>
                <c:pt idx="2012">
                  <c:v>10000000</c:v>
                </c:pt>
                <c:pt idx="2013">
                  <c:v>18000000</c:v>
                </c:pt>
                <c:pt idx="2014">
                  <c:v>21150000</c:v>
                </c:pt>
                <c:pt idx="2015">
                  <c:v>20000000</c:v>
                </c:pt>
                <c:pt idx="2016">
                  <c:v>14000000</c:v>
                </c:pt>
                <c:pt idx="2017">
                  <c:v>23000000</c:v>
                </c:pt>
                <c:pt idx="2018">
                  <c:v>9000000</c:v>
                </c:pt>
                <c:pt idx="2019">
                  <c:v>57000000</c:v>
                </c:pt>
                <c:pt idx="2020">
                  <c:v>25100000</c:v>
                </c:pt>
                <c:pt idx="2021">
                  <c:v>14000000</c:v>
                </c:pt>
                <c:pt idx="2022">
                  <c:v>30000000</c:v>
                </c:pt>
                <c:pt idx="2023">
                  <c:v>10000000</c:v>
                </c:pt>
                <c:pt idx="2024">
                  <c:v>50000000</c:v>
                </c:pt>
                <c:pt idx="2025">
                  <c:v>15000000</c:v>
                </c:pt>
                <c:pt idx="2026">
                  <c:v>50000000</c:v>
                </c:pt>
                <c:pt idx="2027">
                  <c:v>4000000</c:v>
                </c:pt>
                <c:pt idx="2028">
                  <c:v>10000000</c:v>
                </c:pt>
                <c:pt idx="2029">
                  <c:v>40000000</c:v>
                </c:pt>
                <c:pt idx="2030">
                  <c:v>21000000</c:v>
                </c:pt>
                <c:pt idx="2031">
                  <c:v>12000000</c:v>
                </c:pt>
                <c:pt idx="2032">
                  <c:v>35000000</c:v>
                </c:pt>
                <c:pt idx="2033">
                  <c:v>6000000</c:v>
                </c:pt>
                <c:pt idx="2034">
                  <c:v>12000000</c:v>
                </c:pt>
                <c:pt idx="2035">
                  <c:v>45000000</c:v>
                </c:pt>
                <c:pt idx="2036">
                  <c:v>40000000</c:v>
                </c:pt>
                <c:pt idx="2037">
                  <c:v>24000000</c:v>
                </c:pt>
                <c:pt idx="2038">
                  <c:v>3500000</c:v>
                </c:pt>
                <c:pt idx="2039">
                  <c:v>50000000</c:v>
                </c:pt>
                <c:pt idx="2040">
                  <c:v>40000000</c:v>
                </c:pt>
                <c:pt idx="2041">
                  <c:v>35000000</c:v>
                </c:pt>
                <c:pt idx="2042">
                  <c:v>30000000</c:v>
                </c:pt>
                <c:pt idx="2043">
                  <c:v>20000000</c:v>
                </c:pt>
                <c:pt idx="2044">
                  <c:v>63000000</c:v>
                </c:pt>
                <c:pt idx="2045">
                  <c:v>6000000</c:v>
                </c:pt>
                <c:pt idx="2046">
                  <c:v>55000000</c:v>
                </c:pt>
                <c:pt idx="2047">
                  <c:v>53000000</c:v>
                </c:pt>
                <c:pt idx="2048">
                  <c:v>24000000</c:v>
                </c:pt>
                <c:pt idx="2049">
                  <c:v>2883848</c:v>
                </c:pt>
                <c:pt idx="2050">
                  <c:v>9000000</c:v>
                </c:pt>
                <c:pt idx="2051">
                  <c:v>100000000</c:v>
                </c:pt>
                <c:pt idx="2052">
                  <c:v>15000000</c:v>
                </c:pt>
                <c:pt idx="2053">
                  <c:v>27000000</c:v>
                </c:pt>
                <c:pt idx="2054">
                  <c:v>15000000</c:v>
                </c:pt>
                <c:pt idx="2055">
                  <c:v>20000000</c:v>
                </c:pt>
                <c:pt idx="2056">
                  <c:v>5000000</c:v>
                </c:pt>
                <c:pt idx="2057">
                  <c:v>2000000</c:v>
                </c:pt>
                <c:pt idx="2058">
                  <c:v>6500000</c:v>
                </c:pt>
                <c:pt idx="2059">
                  <c:v>3000000</c:v>
                </c:pt>
                <c:pt idx="2060">
                  <c:v>1200000</c:v>
                </c:pt>
                <c:pt idx="2061">
                  <c:v>3000000</c:v>
                </c:pt>
                <c:pt idx="2062">
                  <c:v>9000000</c:v>
                </c:pt>
                <c:pt idx="2063">
                  <c:v>45000000</c:v>
                </c:pt>
                <c:pt idx="2064">
                  <c:v>890000</c:v>
                </c:pt>
                <c:pt idx="2065">
                  <c:v>3000000</c:v>
                </c:pt>
                <c:pt idx="2066">
                  <c:v>43000000</c:v>
                </c:pt>
                <c:pt idx="2067">
                  <c:v>43000000</c:v>
                </c:pt>
                <c:pt idx="2068">
                  <c:v>17000000</c:v>
                </c:pt>
                <c:pt idx="2069">
                  <c:v>42000000</c:v>
                </c:pt>
                <c:pt idx="2070">
                  <c:v>21500000</c:v>
                </c:pt>
                <c:pt idx="2071">
                  <c:v>45000000</c:v>
                </c:pt>
                <c:pt idx="2072">
                  <c:v>45000000</c:v>
                </c:pt>
                <c:pt idx="2073">
                  <c:v>40000000</c:v>
                </c:pt>
                <c:pt idx="2074">
                  <c:v>35000000</c:v>
                </c:pt>
                <c:pt idx="2075">
                  <c:v>28000000</c:v>
                </c:pt>
                <c:pt idx="2076">
                  <c:v>31000000</c:v>
                </c:pt>
                <c:pt idx="2077">
                  <c:v>5000000</c:v>
                </c:pt>
                <c:pt idx="2078">
                  <c:v>50000000</c:v>
                </c:pt>
                <c:pt idx="2079">
                  <c:v>20000000</c:v>
                </c:pt>
                <c:pt idx="2080">
                  <c:v>6500000</c:v>
                </c:pt>
                <c:pt idx="2081">
                  <c:v>30000000</c:v>
                </c:pt>
                <c:pt idx="2082">
                  <c:v>38000000</c:v>
                </c:pt>
                <c:pt idx="2083">
                  <c:v>25000000</c:v>
                </c:pt>
                <c:pt idx="2084">
                  <c:v>50000000</c:v>
                </c:pt>
                <c:pt idx="2085">
                  <c:v>110000000</c:v>
                </c:pt>
                <c:pt idx="2086">
                  <c:v>110000000</c:v>
                </c:pt>
                <c:pt idx="2087">
                  <c:v>18000000</c:v>
                </c:pt>
                <c:pt idx="2088">
                  <c:v>11000000</c:v>
                </c:pt>
                <c:pt idx="2089">
                  <c:v>2100000</c:v>
                </c:pt>
                <c:pt idx="2090">
                  <c:v>8000000</c:v>
                </c:pt>
                <c:pt idx="2091">
                  <c:v>25000000</c:v>
                </c:pt>
                <c:pt idx="2092">
                  <c:v>17500000</c:v>
                </c:pt>
                <c:pt idx="2093">
                  <c:v>20000000</c:v>
                </c:pt>
                <c:pt idx="2094">
                  <c:v>34000000</c:v>
                </c:pt>
                <c:pt idx="2095">
                  <c:v>52000000</c:v>
                </c:pt>
                <c:pt idx="2096">
                  <c:v>20000000</c:v>
                </c:pt>
                <c:pt idx="2097">
                  <c:v>6000000</c:v>
                </c:pt>
                <c:pt idx="2098">
                  <c:v>24000000</c:v>
                </c:pt>
                <c:pt idx="2099">
                  <c:v>26000000</c:v>
                </c:pt>
                <c:pt idx="2100">
                  <c:v>80000000</c:v>
                </c:pt>
                <c:pt idx="2101">
                  <c:v>15500000</c:v>
                </c:pt>
                <c:pt idx="2102">
                  <c:v>30000000</c:v>
                </c:pt>
                <c:pt idx="2103">
                  <c:v>20000000</c:v>
                </c:pt>
                <c:pt idx="2104">
                  <c:v>70000000</c:v>
                </c:pt>
                <c:pt idx="2105">
                  <c:v>15000000</c:v>
                </c:pt>
                <c:pt idx="2106">
                  <c:v>9000000</c:v>
                </c:pt>
                <c:pt idx="2107">
                  <c:v>30000000</c:v>
                </c:pt>
                <c:pt idx="2108">
                  <c:v>4500000</c:v>
                </c:pt>
                <c:pt idx="2109">
                  <c:v>52000000</c:v>
                </c:pt>
                <c:pt idx="2110">
                  <c:v>100000000</c:v>
                </c:pt>
                <c:pt idx="2111">
                  <c:v>11500000</c:v>
                </c:pt>
                <c:pt idx="2112">
                  <c:v>18000000</c:v>
                </c:pt>
                <c:pt idx="2113">
                  <c:v>35000000</c:v>
                </c:pt>
                <c:pt idx="2114">
                  <c:v>12000000</c:v>
                </c:pt>
                <c:pt idx="2115">
                  <c:v>35000000</c:v>
                </c:pt>
                <c:pt idx="2116">
                  <c:v>13000000</c:v>
                </c:pt>
                <c:pt idx="2117">
                  <c:v>55000000</c:v>
                </c:pt>
                <c:pt idx="2118">
                  <c:v>7000000</c:v>
                </c:pt>
                <c:pt idx="2119">
                  <c:v>38000000</c:v>
                </c:pt>
                <c:pt idx="2120">
                  <c:v>100000</c:v>
                </c:pt>
                <c:pt idx="2121">
                  <c:v>75000000</c:v>
                </c:pt>
                <c:pt idx="2122">
                  <c:v>17000000</c:v>
                </c:pt>
                <c:pt idx="2123">
                  <c:v>40000000</c:v>
                </c:pt>
                <c:pt idx="2124">
                  <c:v>8000000</c:v>
                </c:pt>
                <c:pt idx="2125">
                  <c:v>70000000</c:v>
                </c:pt>
                <c:pt idx="2126">
                  <c:v>30000000</c:v>
                </c:pt>
                <c:pt idx="2127">
                  <c:v>30000000</c:v>
                </c:pt>
                <c:pt idx="2128">
                  <c:v>50000000</c:v>
                </c:pt>
                <c:pt idx="2129">
                  <c:v>27000000</c:v>
                </c:pt>
                <c:pt idx="2130">
                  <c:v>27000000</c:v>
                </c:pt>
                <c:pt idx="2131">
                  <c:v>25000000</c:v>
                </c:pt>
                <c:pt idx="2132">
                  <c:v>18000000</c:v>
                </c:pt>
                <c:pt idx="2133">
                  <c:v>37000000</c:v>
                </c:pt>
                <c:pt idx="2134">
                  <c:v>60000000</c:v>
                </c:pt>
                <c:pt idx="2135">
                  <c:v>107000000</c:v>
                </c:pt>
                <c:pt idx="2136">
                  <c:v>55000000</c:v>
                </c:pt>
                <c:pt idx="2137">
                  <c:v>29000000</c:v>
                </c:pt>
                <c:pt idx="2138">
                  <c:v>12000000</c:v>
                </c:pt>
                <c:pt idx="2139">
                  <c:v>60000000</c:v>
                </c:pt>
                <c:pt idx="2140">
                  <c:v>21500000</c:v>
                </c:pt>
                <c:pt idx="2141">
                  <c:v>22000000</c:v>
                </c:pt>
                <c:pt idx="2142">
                  <c:v>19000000</c:v>
                </c:pt>
                <c:pt idx="2143">
                  <c:v>6000000</c:v>
                </c:pt>
                <c:pt idx="2144">
                  <c:v>2800000</c:v>
                </c:pt>
                <c:pt idx="2145">
                  <c:v>8000000</c:v>
                </c:pt>
                <c:pt idx="2146">
                  <c:v>25000000</c:v>
                </c:pt>
                <c:pt idx="2147">
                  <c:v>15000000</c:v>
                </c:pt>
                <c:pt idx="2148">
                  <c:v>8000000</c:v>
                </c:pt>
                <c:pt idx="2149">
                  <c:v>10600000</c:v>
                </c:pt>
                <c:pt idx="2150">
                  <c:v>41000000</c:v>
                </c:pt>
                <c:pt idx="2151">
                  <c:v>5000000</c:v>
                </c:pt>
                <c:pt idx="2152">
                  <c:v>23000000</c:v>
                </c:pt>
                <c:pt idx="2153">
                  <c:v>30000000</c:v>
                </c:pt>
                <c:pt idx="2154">
                  <c:v>30000000</c:v>
                </c:pt>
                <c:pt idx="2155">
                  <c:v>35000000</c:v>
                </c:pt>
                <c:pt idx="2156">
                  <c:v>10000000</c:v>
                </c:pt>
                <c:pt idx="2157">
                  <c:v>9000000</c:v>
                </c:pt>
                <c:pt idx="2158">
                  <c:v>8500000</c:v>
                </c:pt>
                <c:pt idx="2159">
                  <c:v>49900000</c:v>
                </c:pt>
                <c:pt idx="2160">
                  <c:v>25000000</c:v>
                </c:pt>
                <c:pt idx="2161">
                  <c:v>5000000</c:v>
                </c:pt>
                <c:pt idx="2162">
                  <c:v>27000000</c:v>
                </c:pt>
                <c:pt idx="2163">
                  <c:v>19000000</c:v>
                </c:pt>
                <c:pt idx="2164">
                  <c:v>44000000</c:v>
                </c:pt>
                <c:pt idx="2165">
                  <c:v>14000000</c:v>
                </c:pt>
                <c:pt idx="2166">
                  <c:v>30000000</c:v>
                </c:pt>
                <c:pt idx="2167">
                  <c:v>40000000</c:v>
                </c:pt>
                <c:pt idx="2168">
                  <c:v>20000000</c:v>
                </c:pt>
                <c:pt idx="2169">
                  <c:v>15000000</c:v>
                </c:pt>
                <c:pt idx="2170">
                  <c:v>150000000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10000000</c:v>
                </c:pt>
                <c:pt idx="2174">
                  <c:v>12000000</c:v>
                </c:pt>
                <c:pt idx="2175">
                  <c:v>2200000</c:v>
                </c:pt>
                <c:pt idx="2176">
                  <c:v>55000000</c:v>
                </c:pt>
                <c:pt idx="2177">
                  <c:v>4000000</c:v>
                </c:pt>
                <c:pt idx="2178">
                  <c:v>20000000</c:v>
                </c:pt>
                <c:pt idx="2179">
                  <c:v>5000000</c:v>
                </c:pt>
                <c:pt idx="2180">
                  <c:v>40000000</c:v>
                </c:pt>
                <c:pt idx="2181">
                  <c:v>12000000</c:v>
                </c:pt>
                <c:pt idx="2182">
                  <c:v>35000000</c:v>
                </c:pt>
                <c:pt idx="2183">
                  <c:v>13000000</c:v>
                </c:pt>
                <c:pt idx="2184">
                  <c:v>12500000</c:v>
                </c:pt>
                <c:pt idx="2185">
                  <c:v>45000000</c:v>
                </c:pt>
                <c:pt idx="2186">
                  <c:v>6000000</c:v>
                </c:pt>
                <c:pt idx="2187">
                  <c:v>13000000</c:v>
                </c:pt>
                <c:pt idx="2188">
                  <c:v>40000000</c:v>
                </c:pt>
                <c:pt idx="2189">
                  <c:v>15000000</c:v>
                </c:pt>
                <c:pt idx="2190">
                  <c:v>37000000</c:v>
                </c:pt>
                <c:pt idx="2191">
                  <c:v>37000000</c:v>
                </c:pt>
                <c:pt idx="2192">
                  <c:v>30000000</c:v>
                </c:pt>
                <c:pt idx="2193">
                  <c:v>3000000</c:v>
                </c:pt>
                <c:pt idx="2194">
                  <c:v>80000000</c:v>
                </c:pt>
                <c:pt idx="2195">
                  <c:v>40000000</c:v>
                </c:pt>
                <c:pt idx="2196">
                  <c:v>42000000</c:v>
                </c:pt>
                <c:pt idx="2197">
                  <c:v>26000000</c:v>
                </c:pt>
                <c:pt idx="2198">
                  <c:v>3500000</c:v>
                </c:pt>
                <c:pt idx="2199">
                  <c:v>15000000</c:v>
                </c:pt>
                <c:pt idx="2200">
                  <c:v>5000000</c:v>
                </c:pt>
                <c:pt idx="2201">
                  <c:v>6000000</c:v>
                </c:pt>
                <c:pt idx="2202">
                  <c:v>23000000</c:v>
                </c:pt>
                <c:pt idx="2203">
                  <c:v>5000000</c:v>
                </c:pt>
                <c:pt idx="2204">
                  <c:v>22000000</c:v>
                </c:pt>
                <c:pt idx="2205">
                  <c:v>16000000</c:v>
                </c:pt>
                <c:pt idx="2206">
                  <c:v>15000000</c:v>
                </c:pt>
                <c:pt idx="2207">
                  <c:v>50000000</c:v>
                </c:pt>
                <c:pt idx="2208">
                  <c:v>50000000</c:v>
                </c:pt>
                <c:pt idx="2209">
                  <c:v>15000000</c:v>
                </c:pt>
                <c:pt idx="2210">
                  <c:v>35000000</c:v>
                </c:pt>
                <c:pt idx="2211">
                  <c:v>45000000</c:v>
                </c:pt>
                <c:pt idx="2212">
                  <c:v>8000000</c:v>
                </c:pt>
                <c:pt idx="2213">
                  <c:v>50000000</c:v>
                </c:pt>
                <c:pt idx="2214">
                  <c:v>10000000</c:v>
                </c:pt>
                <c:pt idx="2215">
                  <c:v>10000000</c:v>
                </c:pt>
                <c:pt idx="2216">
                  <c:v>10000000</c:v>
                </c:pt>
                <c:pt idx="2217">
                  <c:v>75000000</c:v>
                </c:pt>
                <c:pt idx="2218">
                  <c:v>45000000</c:v>
                </c:pt>
                <c:pt idx="2219">
                  <c:v>40000000</c:v>
                </c:pt>
                <c:pt idx="2220">
                  <c:v>28000000</c:v>
                </c:pt>
                <c:pt idx="2221">
                  <c:v>35000000</c:v>
                </c:pt>
                <c:pt idx="2222">
                  <c:v>20000000</c:v>
                </c:pt>
                <c:pt idx="2223">
                  <c:v>7000000</c:v>
                </c:pt>
                <c:pt idx="2224">
                  <c:v>14000000</c:v>
                </c:pt>
                <c:pt idx="2225">
                  <c:v>20000000</c:v>
                </c:pt>
                <c:pt idx="2226">
                  <c:v>15000000</c:v>
                </c:pt>
                <c:pt idx="2227">
                  <c:v>2000000</c:v>
                </c:pt>
                <c:pt idx="2228">
                  <c:v>40000000</c:v>
                </c:pt>
                <c:pt idx="2229">
                  <c:v>45000000</c:v>
                </c:pt>
                <c:pt idx="2230">
                  <c:v>25530000</c:v>
                </c:pt>
                <c:pt idx="2231">
                  <c:v>9000000</c:v>
                </c:pt>
                <c:pt idx="2232">
                  <c:v>20000000</c:v>
                </c:pt>
                <c:pt idx="2233">
                  <c:v>20000000</c:v>
                </c:pt>
                <c:pt idx="2234">
                  <c:v>70000000</c:v>
                </c:pt>
                <c:pt idx="2235">
                  <c:v>22000000</c:v>
                </c:pt>
                <c:pt idx="2236">
                  <c:v>60000000</c:v>
                </c:pt>
                <c:pt idx="2237">
                  <c:v>45000000</c:v>
                </c:pt>
                <c:pt idx="2238">
                  <c:v>34000000</c:v>
                </c:pt>
                <c:pt idx="2239">
                  <c:v>35000000</c:v>
                </c:pt>
                <c:pt idx="2240">
                  <c:v>80000000</c:v>
                </c:pt>
                <c:pt idx="2241">
                  <c:v>20000000</c:v>
                </c:pt>
                <c:pt idx="2242">
                  <c:v>50000000</c:v>
                </c:pt>
                <c:pt idx="2243">
                  <c:v>65000000</c:v>
                </c:pt>
                <c:pt idx="2244">
                  <c:v>80000000</c:v>
                </c:pt>
                <c:pt idx="2245">
                  <c:v>3000000</c:v>
                </c:pt>
                <c:pt idx="2246">
                  <c:v>35000000</c:v>
                </c:pt>
                <c:pt idx="2247">
                  <c:v>60000000</c:v>
                </c:pt>
                <c:pt idx="2248">
                  <c:v>5000000</c:v>
                </c:pt>
                <c:pt idx="2249">
                  <c:v>40000000</c:v>
                </c:pt>
                <c:pt idx="2250">
                  <c:v>55000000</c:v>
                </c:pt>
                <c:pt idx="2251">
                  <c:v>45000000</c:v>
                </c:pt>
                <c:pt idx="2252">
                  <c:v>22000000</c:v>
                </c:pt>
                <c:pt idx="2253">
                  <c:v>30000000</c:v>
                </c:pt>
                <c:pt idx="2254">
                  <c:v>35000000</c:v>
                </c:pt>
                <c:pt idx="2255">
                  <c:v>22000000</c:v>
                </c:pt>
                <c:pt idx="2256">
                  <c:v>5000000</c:v>
                </c:pt>
                <c:pt idx="2257">
                  <c:v>3000000</c:v>
                </c:pt>
                <c:pt idx="2258">
                  <c:v>17500000</c:v>
                </c:pt>
                <c:pt idx="2259">
                  <c:v>2800000</c:v>
                </c:pt>
                <c:pt idx="2260">
                  <c:v>15000000</c:v>
                </c:pt>
                <c:pt idx="2261">
                  <c:v>40000000</c:v>
                </c:pt>
                <c:pt idx="2262">
                  <c:v>40000000</c:v>
                </c:pt>
                <c:pt idx="2263">
                  <c:v>1250000</c:v>
                </c:pt>
                <c:pt idx="2264">
                  <c:v>60000000</c:v>
                </c:pt>
                <c:pt idx="2265">
                  <c:v>2000000</c:v>
                </c:pt>
                <c:pt idx="2266">
                  <c:v>65000000</c:v>
                </c:pt>
                <c:pt idx="2267">
                  <c:v>16000000</c:v>
                </c:pt>
                <c:pt idx="2268">
                  <c:v>45000000</c:v>
                </c:pt>
                <c:pt idx="2269">
                  <c:v>70000000</c:v>
                </c:pt>
                <c:pt idx="2270">
                  <c:v>30000000</c:v>
                </c:pt>
                <c:pt idx="2271">
                  <c:v>59660000</c:v>
                </c:pt>
                <c:pt idx="2272">
                  <c:v>23000000</c:v>
                </c:pt>
                <c:pt idx="2273">
                  <c:v>20000000</c:v>
                </c:pt>
                <c:pt idx="2274">
                  <c:v>25000000</c:v>
                </c:pt>
                <c:pt idx="2275">
                  <c:v>20000000</c:v>
                </c:pt>
                <c:pt idx="2276">
                  <c:v>70000000</c:v>
                </c:pt>
                <c:pt idx="2277">
                  <c:v>9000000</c:v>
                </c:pt>
                <c:pt idx="2278">
                  <c:v>16500000</c:v>
                </c:pt>
                <c:pt idx="2279">
                  <c:v>5000000</c:v>
                </c:pt>
                <c:pt idx="2280">
                  <c:v>38000000</c:v>
                </c:pt>
                <c:pt idx="2281">
                  <c:v>23000000</c:v>
                </c:pt>
                <c:pt idx="2282">
                  <c:v>32000000</c:v>
                </c:pt>
                <c:pt idx="2283">
                  <c:v>6000000</c:v>
                </c:pt>
                <c:pt idx="2284">
                  <c:v>42000000</c:v>
                </c:pt>
                <c:pt idx="2285">
                  <c:v>12000000</c:v>
                </c:pt>
                <c:pt idx="2286">
                  <c:v>35000000</c:v>
                </c:pt>
                <c:pt idx="2287">
                  <c:v>55000000</c:v>
                </c:pt>
                <c:pt idx="2288">
                  <c:v>14000000</c:v>
                </c:pt>
                <c:pt idx="2289">
                  <c:v>30000000</c:v>
                </c:pt>
                <c:pt idx="2290">
                  <c:v>1200000</c:v>
                </c:pt>
                <c:pt idx="2291">
                  <c:v>50000000</c:v>
                </c:pt>
                <c:pt idx="2292">
                  <c:v>18500000</c:v>
                </c:pt>
                <c:pt idx="2293">
                  <c:v>40000000</c:v>
                </c:pt>
                <c:pt idx="2294">
                  <c:v>11000000</c:v>
                </c:pt>
                <c:pt idx="2295">
                  <c:v>15000000</c:v>
                </c:pt>
                <c:pt idx="2296">
                  <c:v>18000000</c:v>
                </c:pt>
                <c:pt idx="2297">
                  <c:v>35000000</c:v>
                </c:pt>
                <c:pt idx="2298">
                  <c:v>80000000</c:v>
                </c:pt>
                <c:pt idx="2299">
                  <c:v>35000000</c:v>
                </c:pt>
                <c:pt idx="2300">
                  <c:v>35000000</c:v>
                </c:pt>
                <c:pt idx="2301">
                  <c:v>30000000</c:v>
                </c:pt>
                <c:pt idx="2302">
                  <c:v>10000000</c:v>
                </c:pt>
                <c:pt idx="2303">
                  <c:v>30000000</c:v>
                </c:pt>
                <c:pt idx="2304">
                  <c:v>9000000</c:v>
                </c:pt>
                <c:pt idx="2305">
                  <c:v>60000000</c:v>
                </c:pt>
                <c:pt idx="2306">
                  <c:v>1000000</c:v>
                </c:pt>
                <c:pt idx="2307">
                  <c:v>8000000</c:v>
                </c:pt>
                <c:pt idx="2308">
                  <c:v>20000000</c:v>
                </c:pt>
                <c:pt idx="2309">
                  <c:v>13000000</c:v>
                </c:pt>
                <c:pt idx="2310">
                  <c:v>1000000</c:v>
                </c:pt>
                <c:pt idx="2311">
                  <c:v>30000000</c:v>
                </c:pt>
                <c:pt idx="2312">
                  <c:v>28000000</c:v>
                </c:pt>
                <c:pt idx="2313">
                  <c:v>8000000</c:v>
                </c:pt>
                <c:pt idx="2314">
                  <c:v>20000000</c:v>
                </c:pt>
                <c:pt idx="2315">
                  <c:v>20000000</c:v>
                </c:pt>
                <c:pt idx="2316">
                  <c:v>32000000</c:v>
                </c:pt>
                <c:pt idx="2317">
                  <c:v>25000000</c:v>
                </c:pt>
                <c:pt idx="2318">
                  <c:v>5000000</c:v>
                </c:pt>
                <c:pt idx="2319">
                  <c:v>21000000</c:v>
                </c:pt>
                <c:pt idx="2320">
                  <c:v>30000000</c:v>
                </c:pt>
                <c:pt idx="2321">
                  <c:v>13000000</c:v>
                </c:pt>
                <c:pt idx="2322">
                  <c:v>25000000</c:v>
                </c:pt>
                <c:pt idx="2323">
                  <c:v>5000000</c:v>
                </c:pt>
                <c:pt idx="2324">
                  <c:v>10000000</c:v>
                </c:pt>
                <c:pt idx="2325">
                  <c:v>12000000</c:v>
                </c:pt>
                <c:pt idx="2326">
                  <c:v>35000000</c:v>
                </c:pt>
                <c:pt idx="2327">
                  <c:v>6000000</c:v>
                </c:pt>
                <c:pt idx="2328">
                  <c:v>35000000</c:v>
                </c:pt>
                <c:pt idx="2329">
                  <c:v>80000000</c:v>
                </c:pt>
                <c:pt idx="2330">
                  <c:v>10000000</c:v>
                </c:pt>
                <c:pt idx="2331">
                  <c:v>8000000</c:v>
                </c:pt>
                <c:pt idx="2332">
                  <c:v>20000000</c:v>
                </c:pt>
                <c:pt idx="2333">
                  <c:v>20000000</c:v>
                </c:pt>
                <c:pt idx="2334">
                  <c:v>15000000</c:v>
                </c:pt>
                <c:pt idx="2335">
                  <c:v>7000000</c:v>
                </c:pt>
                <c:pt idx="2336">
                  <c:v>70000000</c:v>
                </c:pt>
                <c:pt idx="2337">
                  <c:v>15000000</c:v>
                </c:pt>
                <c:pt idx="2338">
                  <c:v>8000000</c:v>
                </c:pt>
                <c:pt idx="2339">
                  <c:v>15000000</c:v>
                </c:pt>
                <c:pt idx="2340">
                  <c:v>5000000</c:v>
                </c:pt>
                <c:pt idx="2341">
                  <c:v>28000000</c:v>
                </c:pt>
                <c:pt idx="2342">
                  <c:v>4000000</c:v>
                </c:pt>
                <c:pt idx="2343">
                  <c:v>38000000</c:v>
                </c:pt>
                <c:pt idx="2344">
                  <c:v>45000000</c:v>
                </c:pt>
                <c:pt idx="2345">
                  <c:v>12000000</c:v>
                </c:pt>
                <c:pt idx="2346">
                  <c:v>60000000</c:v>
                </c:pt>
                <c:pt idx="2347">
                  <c:v>8000000</c:v>
                </c:pt>
                <c:pt idx="2348">
                  <c:v>30000000</c:v>
                </c:pt>
                <c:pt idx="2349">
                  <c:v>15000000</c:v>
                </c:pt>
                <c:pt idx="2350">
                  <c:v>70000000</c:v>
                </c:pt>
                <c:pt idx="2351">
                  <c:v>95000000</c:v>
                </c:pt>
                <c:pt idx="2352">
                  <c:v>18000000</c:v>
                </c:pt>
                <c:pt idx="2353">
                  <c:v>30000000</c:v>
                </c:pt>
                <c:pt idx="2354">
                  <c:v>25000000</c:v>
                </c:pt>
                <c:pt idx="2355">
                  <c:v>20000000</c:v>
                </c:pt>
                <c:pt idx="2356">
                  <c:v>25000000</c:v>
                </c:pt>
                <c:pt idx="2357">
                  <c:v>9000000</c:v>
                </c:pt>
                <c:pt idx="2358">
                  <c:v>18000000</c:v>
                </c:pt>
                <c:pt idx="2359">
                  <c:v>12000000</c:v>
                </c:pt>
                <c:pt idx="2360">
                  <c:v>84000000</c:v>
                </c:pt>
                <c:pt idx="2361">
                  <c:v>500000</c:v>
                </c:pt>
                <c:pt idx="2362">
                  <c:v>26000000</c:v>
                </c:pt>
                <c:pt idx="2363">
                  <c:v>57000000</c:v>
                </c:pt>
                <c:pt idx="2364">
                  <c:v>35000000</c:v>
                </c:pt>
                <c:pt idx="2365">
                  <c:v>25000000</c:v>
                </c:pt>
                <c:pt idx="2366">
                  <c:v>24000000</c:v>
                </c:pt>
                <c:pt idx="2367">
                  <c:v>8000000</c:v>
                </c:pt>
                <c:pt idx="2368">
                  <c:v>30000000</c:v>
                </c:pt>
                <c:pt idx="2369">
                  <c:v>29000000</c:v>
                </c:pt>
                <c:pt idx="2370">
                  <c:v>14000000</c:v>
                </c:pt>
                <c:pt idx="2371">
                  <c:v>7000000</c:v>
                </c:pt>
                <c:pt idx="2372">
                  <c:v>6500000</c:v>
                </c:pt>
                <c:pt idx="2373">
                  <c:v>31000000</c:v>
                </c:pt>
                <c:pt idx="2374">
                  <c:v>10000000</c:v>
                </c:pt>
                <c:pt idx="2375">
                  <c:v>28000000</c:v>
                </c:pt>
                <c:pt idx="2376">
                  <c:v>18000000</c:v>
                </c:pt>
                <c:pt idx="2377">
                  <c:v>8000000</c:v>
                </c:pt>
                <c:pt idx="2378">
                  <c:v>17000000</c:v>
                </c:pt>
                <c:pt idx="2379">
                  <c:v>50000000</c:v>
                </c:pt>
                <c:pt idx="2380">
                  <c:v>11000000</c:v>
                </c:pt>
                <c:pt idx="2381">
                  <c:v>26000000</c:v>
                </c:pt>
                <c:pt idx="2382">
                  <c:v>55000000</c:v>
                </c:pt>
                <c:pt idx="2383">
                  <c:v>13000000</c:v>
                </c:pt>
                <c:pt idx="2384">
                  <c:v>3500000</c:v>
                </c:pt>
                <c:pt idx="2385">
                  <c:v>15000000</c:v>
                </c:pt>
                <c:pt idx="2386">
                  <c:v>32000000</c:v>
                </c:pt>
                <c:pt idx="2387">
                  <c:v>16000000</c:v>
                </c:pt>
                <c:pt idx="2388">
                  <c:v>40000000</c:v>
                </c:pt>
                <c:pt idx="2389">
                  <c:v>17000000</c:v>
                </c:pt>
                <c:pt idx="2390">
                  <c:v>12000000</c:v>
                </c:pt>
                <c:pt idx="2391">
                  <c:v>14000000</c:v>
                </c:pt>
                <c:pt idx="2392">
                  <c:v>35000000</c:v>
                </c:pt>
                <c:pt idx="2393">
                  <c:v>24000000</c:v>
                </c:pt>
                <c:pt idx="2394">
                  <c:v>21000000</c:v>
                </c:pt>
                <c:pt idx="2395">
                  <c:v>55000000</c:v>
                </c:pt>
                <c:pt idx="2396">
                  <c:v>42000000</c:v>
                </c:pt>
                <c:pt idx="2397">
                  <c:v>20000000</c:v>
                </c:pt>
                <c:pt idx="2398">
                  <c:v>25000000</c:v>
                </c:pt>
                <c:pt idx="2399">
                  <c:v>9000000</c:v>
                </c:pt>
                <c:pt idx="2400">
                  <c:v>16000000</c:v>
                </c:pt>
                <c:pt idx="2401">
                  <c:v>8000000</c:v>
                </c:pt>
                <c:pt idx="2402">
                  <c:v>10000000</c:v>
                </c:pt>
                <c:pt idx="2403">
                  <c:v>23000000</c:v>
                </c:pt>
                <c:pt idx="2404">
                  <c:v>25000000</c:v>
                </c:pt>
                <c:pt idx="2405">
                  <c:v>8000000</c:v>
                </c:pt>
                <c:pt idx="2406">
                  <c:v>3000000</c:v>
                </c:pt>
                <c:pt idx="2407">
                  <c:v>900000</c:v>
                </c:pt>
                <c:pt idx="2408">
                  <c:v>55000000</c:v>
                </c:pt>
                <c:pt idx="2409">
                  <c:v>1100000</c:v>
                </c:pt>
                <c:pt idx="2410">
                  <c:v>10000000</c:v>
                </c:pt>
                <c:pt idx="2411">
                  <c:v>25000000</c:v>
                </c:pt>
                <c:pt idx="2412">
                  <c:v>5000000</c:v>
                </c:pt>
                <c:pt idx="2413">
                  <c:v>26000000</c:v>
                </c:pt>
                <c:pt idx="2414">
                  <c:v>27000000</c:v>
                </c:pt>
                <c:pt idx="2415">
                  <c:v>40000000</c:v>
                </c:pt>
                <c:pt idx="2416">
                  <c:v>2500000</c:v>
                </c:pt>
                <c:pt idx="2417">
                  <c:v>19000000</c:v>
                </c:pt>
                <c:pt idx="2418">
                  <c:v>13500000</c:v>
                </c:pt>
                <c:pt idx="2419">
                  <c:v>7000000</c:v>
                </c:pt>
                <c:pt idx="2420">
                  <c:v>20000000</c:v>
                </c:pt>
                <c:pt idx="2421">
                  <c:v>23000000</c:v>
                </c:pt>
                <c:pt idx="2422">
                  <c:v>23000000</c:v>
                </c:pt>
                <c:pt idx="2423">
                  <c:v>42000000</c:v>
                </c:pt>
                <c:pt idx="2424">
                  <c:v>20000000</c:v>
                </c:pt>
                <c:pt idx="2425">
                  <c:v>30000000</c:v>
                </c:pt>
                <c:pt idx="2426">
                  <c:v>15000000</c:v>
                </c:pt>
                <c:pt idx="2427">
                  <c:v>17000000</c:v>
                </c:pt>
                <c:pt idx="2428">
                  <c:v>4000000</c:v>
                </c:pt>
                <c:pt idx="2429">
                  <c:v>15000000</c:v>
                </c:pt>
                <c:pt idx="2430">
                  <c:v>18000000</c:v>
                </c:pt>
                <c:pt idx="2431">
                  <c:v>14000000</c:v>
                </c:pt>
                <c:pt idx="2432">
                  <c:v>57000000</c:v>
                </c:pt>
                <c:pt idx="2433">
                  <c:v>45000000</c:v>
                </c:pt>
                <c:pt idx="2434">
                  <c:v>47000000</c:v>
                </c:pt>
                <c:pt idx="2435">
                  <c:v>16000000</c:v>
                </c:pt>
                <c:pt idx="2436">
                  <c:v>14000000</c:v>
                </c:pt>
                <c:pt idx="2437">
                  <c:v>20000000</c:v>
                </c:pt>
                <c:pt idx="2438">
                  <c:v>16000000</c:v>
                </c:pt>
                <c:pt idx="2439">
                  <c:v>12600000</c:v>
                </c:pt>
                <c:pt idx="2440">
                  <c:v>20000000</c:v>
                </c:pt>
                <c:pt idx="2441">
                  <c:v>3000000</c:v>
                </c:pt>
                <c:pt idx="2442">
                  <c:v>13000000</c:v>
                </c:pt>
                <c:pt idx="2443">
                  <c:v>12000000</c:v>
                </c:pt>
                <c:pt idx="2444">
                  <c:v>18000000</c:v>
                </c:pt>
                <c:pt idx="2445">
                  <c:v>40000000</c:v>
                </c:pt>
                <c:pt idx="2446">
                  <c:v>500000</c:v>
                </c:pt>
                <c:pt idx="2447">
                  <c:v>8500000</c:v>
                </c:pt>
                <c:pt idx="2448">
                  <c:v>30000000</c:v>
                </c:pt>
                <c:pt idx="2449">
                  <c:v>18000000</c:v>
                </c:pt>
                <c:pt idx="2450">
                  <c:v>5000000</c:v>
                </c:pt>
                <c:pt idx="2451">
                  <c:v>86000000</c:v>
                </c:pt>
                <c:pt idx="2452">
                  <c:v>5000000</c:v>
                </c:pt>
                <c:pt idx="2453">
                  <c:v>15000000</c:v>
                </c:pt>
                <c:pt idx="2454">
                  <c:v>25000000</c:v>
                </c:pt>
                <c:pt idx="2455">
                  <c:v>34000000</c:v>
                </c:pt>
                <c:pt idx="2456">
                  <c:v>80000000</c:v>
                </c:pt>
                <c:pt idx="2457">
                  <c:v>14000000</c:v>
                </c:pt>
                <c:pt idx="2458">
                  <c:v>7000000</c:v>
                </c:pt>
                <c:pt idx="2459">
                  <c:v>16000000</c:v>
                </c:pt>
                <c:pt idx="2460">
                  <c:v>35000000</c:v>
                </c:pt>
                <c:pt idx="2461">
                  <c:v>15000000</c:v>
                </c:pt>
                <c:pt idx="2462">
                  <c:v>25000000</c:v>
                </c:pt>
                <c:pt idx="2463">
                  <c:v>40000000</c:v>
                </c:pt>
                <c:pt idx="2464">
                  <c:v>25000000</c:v>
                </c:pt>
                <c:pt idx="2465">
                  <c:v>40000000</c:v>
                </c:pt>
                <c:pt idx="2466">
                  <c:v>15000000</c:v>
                </c:pt>
                <c:pt idx="2467">
                  <c:v>7000000</c:v>
                </c:pt>
                <c:pt idx="2468">
                  <c:v>30000000</c:v>
                </c:pt>
                <c:pt idx="2469">
                  <c:v>8000000</c:v>
                </c:pt>
                <c:pt idx="2470">
                  <c:v>6000000</c:v>
                </c:pt>
                <c:pt idx="2471">
                  <c:v>18000000</c:v>
                </c:pt>
                <c:pt idx="2472">
                  <c:v>16000000</c:v>
                </c:pt>
                <c:pt idx="2473">
                  <c:v>13000000</c:v>
                </c:pt>
                <c:pt idx="2474">
                  <c:v>2000000</c:v>
                </c:pt>
                <c:pt idx="2475">
                  <c:v>25000000</c:v>
                </c:pt>
                <c:pt idx="2476">
                  <c:v>7000000</c:v>
                </c:pt>
                <c:pt idx="2477">
                  <c:v>6400000</c:v>
                </c:pt>
                <c:pt idx="2478">
                  <c:v>25000000</c:v>
                </c:pt>
                <c:pt idx="2479">
                  <c:v>35000000</c:v>
                </c:pt>
                <c:pt idx="2480">
                  <c:v>75000000</c:v>
                </c:pt>
                <c:pt idx="2481">
                  <c:v>1000000</c:v>
                </c:pt>
                <c:pt idx="2482">
                  <c:v>6500000</c:v>
                </c:pt>
                <c:pt idx="2483">
                  <c:v>25000000</c:v>
                </c:pt>
                <c:pt idx="2484">
                  <c:v>10000000</c:v>
                </c:pt>
                <c:pt idx="2485">
                  <c:v>26000000</c:v>
                </c:pt>
                <c:pt idx="2486">
                  <c:v>40000000</c:v>
                </c:pt>
                <c:pt idx="2487">
                  <c:v>2500000</c:v>
                </c:pt>
                <c:pt idx="2488">
                  <c:v>36000000</c:v>
                </c:pt>
                <c:pt idx="2489">
                  <c:v>51000000</c:v>
                </c:pt>
                <c:pt idx="2490">
                  <c:v>8600000</c:v>
                </c:pt>
                <c:pt idx="2491">
                  <c:v>40000000</c:v>
                </c:pt>
                <c:pt idx="2492">
                  <c:v>12000000</c:v>
                </c:pt>
                <c:pt idx="2493">
                  <c:v>5000000</c:v>
                </c:pt>
                <c:pt idx="2494">
                  <c:v>27000000</c:v>
                </c:pt>
                <c:pt idx="2495">
                  <c:v>25000000</c:v>
                </c:pt>
                <c:pt idx="2496">
                  <c:v>70000000</c:v>
                </c:pt>
                <c:pt idx="2497">
                  <c:v>20000000</c:v>
                </c:pt>
                <c:pt idx="2498">
                  <c:v>31500000</c:v>
                </c:pt>
                <c:pt idx="2499">
                  <c:v>22000000</c:v>
                </c:pt>
                <c:pt idx="2500">
                  <c:v>15000000</c:v>
                </c:pt>
                <c:pt idx="2501">
                  <c:v>65000000</c:v>
                </c:pt>
                <c:pt idx="2502">
                  <c:v>30000000</c:v>
                </c:pt>
                <c:pt idx="2503">
                  <c:v>25000000</c:v>
                </c:pt>
                <c:pt idx="2504">
                  <c:v>390000000</c:v>
                </c:pt>
                <c:pt idx="2505">
                  <c:v>5000000</c:v>
                </c:pt>
                <c:pt idx="2506">
                  <c:v>10500000</c:v>
                </c:pt>
                <c:pt idx="2507">
                  <c:v>16000000</c:v>
                </c:pt>
                <c:pt idx="2508">
                  <c:v>5000000</c:v>
                </c:pt>
                <c:pt idx="2509">
                  <c:v>25000000</c:v>
                </c:pt>
                <c:pt idx="2510">
                  <c:v>12500000</c:v>
                </c:pt>
                <c:pt idx="2511">
                  <c:v>30000000</c:v>
                </c:pt>
                <c:pt idx="2512">
                  <c:v>5000000</c:v>
                </c:pt>
                <c:pt idx="2513">
                  <c:v>7000000</c:v>
                </c:pt>
                <c:pt idx="2514">
                  <c:v>3500000</c:v>
                </c:pt>
                <c:pt idx="2515">
                  <c:v>16000000</c:v>
                </c:pt>
                <c:pt idx="2516">
                  <c:v>20000000</c:v>
                </c:pt>
                <c:pt idx="2517">
                  <c:v>25000000</c:v>
                </c:pt>
                <c:pt idx="2518">
                  <c:v>16000000</c:v>
                </c:pt>
                <c:pt idx="2519">
                  <c:v>11000000</c:v>
                </c:pt>
                <c:pt idx="2520">
                  <c:v>7000000</c:v>
                </c:pt>
                <c:pt idx="2521">
                  <c:v>20000000</c:v>
                </c:pt>
                <c:pt idx="2522">
                  <c:v>40000000</c:v>
                </c:pt>
                <c:pt idx="2523">
                  <c:v>26000000</c:v>
                </c:pt>
                <c:pt idx="2524">
                  <c:v>13500000</c:v>
                </c:pt>
                <c:pt idx="2525">
                  <c:v>20000000</c:v>
                </c:pt>
                <c:pt idx="2526">
                  <c:v>15000000</c:v>
                </c:pt>
                <c:pt idx="2527">
                  <c:v>15000000</c:v>
                </c:pt>
                <c:pt idx="2528">
                  <c:v>32000000</c:v>
                </c:pt>
                <c:pt idx="2529">
                  <c:v>19000000</c:v>
                </c:pt>
                <c:pt idx="2530">
                  <c:v>65000000</c:v>
                </c:pt>
                <c:pt idx="2531">
                  <c:v>2000000</c:v>
                </c:pt>
                <c:pt idx="2532">
                  <c:v>3000000</c:v>
                </c:pt>
                <c:pt idx="2533">
                  <c:v>25000000</c:v>
                </c:pt>
                <c:pt idx="2534">
                  <c:v>20000000</c:v>
                </c:pt>
                <c:pt idx="2535">
                  <c:v>14000000</c:v>
                </c:pt>
                <c:pt idx="2536">
                  <c:v>20000000</c:v>
                </c:pt>
                <c:pt idx="2537">
                  <c:v>2000000</c:v>
                </c:pt>
                <c:pt idx="2538">
                  <c:v>70000000</c:v>
                </c:pt>
                <c:pt idx="2539">
                  <c:v>11000000</c:v>
                </c:pt>
                <c:pt idx="2540">
                  <c:v>15600000</c:v>
                </c:pt>
                <c:pt idx="2541">
                  <c:v>50000000</c:v>
                </c:pt>
                <c:pt idx="2542">
                  <c:v>11000000</c:v>
                </c:pt>
                <c:pt idx="2543">
                  <c:v>22000000</c:v>
                </c:pt>
                <c:pt idx="2544">
                  <c:v>18000000</c:v>
                </c:pt>
                <c:pt idx="2545">
                  <c:v>4000000</c:v>
                </c:pt>
                <c:pt idx="2546">
                  <c:v>35000000</c:v>
                </c:pt>
                <c:pt idx="2547">
                  <c:v>35000000</c:v>
                </c:pt>
                <c:pt idx="2548">
                  <c:v>60000000</c:v>
                </c:pt>
                <c:pt idx="2549">
                  <c:v>20000000</c:v>
                </c:pt>
                <c:pt idx="2550">
                  <c:v>20000000</c:v>
                </c:pt>
                <c:pt idx="2551">
                  <c:v>40000000</c:v>
                </c:pt>
                <c:pt idx="2552">
                  <c:v>6500000</c:v>
                </c:pt>
                <c:pt idx="2553">
                  <c:v>18000000</c:v>
                </c:pt>
                <c:pt idx="2554">
                  <c:v>5000000</c:v>
                </c:pt>
                <c:pt idx="2555">
                  <c:v>20000000</c:v>
                </c:pt>
                <c:pt idx="2556">
                  <c:v>32000000</c:v>
                </c:pt>
                <c:pt idx="2557">
                  <c:v>600000</c:v>
                </c:pt>
                <c:pt idx="2558">
                  <c:v>5000000</c:v>
                </c:pt>
                <c:pt idx="2559">
                  <c:v>35000000</c:v>
                </c:pt>
                <c:pt idx="2560">
                  <c:v>27000000</c:v>
                </c:pt>
                <c:pt idx="2561">
                  <c:v>6000000</c:v>
                </c:pt>
                <c:pt idx="2562">
                  <c:v>11000000</c:v>
                </c:pt>
                <c:pt idx="2563">
                  <c:v>20000000</c:v>
                </c:pt>
                <c:pt idx="2564">
                  <c:v>42000000</c:v>
                </c:pt>
                <c:pt idx="2565">
                  <c:v>11000000</c:v>
                </c:pt>
                <c:pt idx="2566">
                  <c:v>35000000</c:v>
                </c:pt>
                <c:pt idx="2567">
                  <c:v>3300000</c:v>
                </c:pt>
                <c:pt idx="2568">
                  <c:v>60000000</c:v>
                </c:pt>
                <c:pt idx="2569">
                  <c:v>15000000</c:v>
                </c:pt>
                <c:pt idx="2570">
                  <c:v>36000000</c:v>
                </c:pt>
                <c:pt idx="2571">
                  <c:v>25000000</c:v>
                </c:pt>
                <c:pt idx="2572">
                  <c:v>15000000</c:v>
                </c:pt>
                <c:pt idx="2573">
                  <c:v>23000000</c:v>
                </c:pt>
                <c:pt idx="2574">
                  <c:v>4000000</c:v>
                </c:pt>
                <c:pt idx="2575">
                  <c:v>15000000</c:v>
                </c:pt>
                <c:pt idx="2576">
                  <c:v>24000000</c:v>
                </c:pt>
                <c:pt idx="2577">
                  <c:v>2500000</c:v>
                </c:pt>
                <c:pt idx="2578">
                  <c:v>30000000</c:v>
                </c:pt>
                <c:pt idx="2579">
                  <c:v>2300000</c:v>
                </c:pt>
                <c:pt idx="2580">
                  <c:v>5000000</c:v>
                </c:pt>
                <c:pt idx="2581">
                  <c:v>12000000</c:v>
                </c:pt>
                <c:pt idx="2582">
                  <c:v>56000000</c:v>
                </c:pt>
                <c:pt idx="2583">
                  <c:v>30000000</c:v>
                </c:pt>
                <c:pt idx="2584">
                  <c:v>15000000</c:v>
                </c:pt>
                <c:pt idx="2585">
                  <c:v>6000000</c:v>
                </c:pt>
                <c:pt idx="2586">
                  <c:v>22000000</c:v>
                </c:pt>
                <c:pt idx="2587">
                  <c:v>1800000</c:v>
                </c:pt>
                <c:pt idx="2588">
                  <c:v>23000000</c:v>
                </c:pt>
                <c:pt idx="2589">
                  <c:v>30000000</c:v>
                </c:pt>
                <c:pt idx="2590">
                  <c:v>15000000</c:v>
                </c:pt>
                <c:pt idx="2591">
                  <c:v>17000000</c:v>
                </c:pt>
                <c:pt idx="2592">
                  <c:v>20000000</c:v>
                </c:pt>
                <c:pt idx="2593">
                  <c:v>11000000</c:v>
                </c:pt>
                <c:pt idx="2594">
                  <c:v>7500000</c:v>
                </c:pt>
                <c:pt idx="2595">
                  <c:v>7000000</c:v>
                </c:pt>
                <c:pt idx="2596">
                  <c:v>4500000</c:v>
                </c:pt>
                <c:pt idx="2597">
                  <c:v>10000000</c:v>
                </c:pt>
                <c:pt idx="2598">
                  <c:v>2000000</c:v>
                </c:pt>
                <c:pt idx="2599">
                  <c:v>15000000</c:v>
                </c:pt>
                <c:pt idx="2600">
                  <c:v>10000000</c:v>
                </c:pt>
                <c:pt idx="2601">
                  <c:v>22000000</c:v>
                </c:pt>
                <c:pt idx="2602">
                  <c:v>20000000</c:v>
                </c:pt>
                <c:pt idx="2603">
                  <c:v>24000000</c:v>
                </c:pt>
                <c:pt idx="2604">
                  <c:v>36000000</c:v>
                </c:pt>
                <c:pt idx="2605">
                  <c:v>14000000</c:v>
                </c:pt>
                <c:pt idx="2606">
                  <c:v>13000000</c:v>
                </c:pt>
                <c:pt idx="2607">
                  <c:v>26000000</c:v>
                </c:pt>
                <c:pt idx="2608">
                  <c:v>22000000</c:v>
                </c:pt>
                <c:pt idx="2609">
                  <c:v>15000000</c:v>
                </c:pt>
                <c:pt idx="2610">
                  <c:v>5000000</c:v>
                </c:pt>
                <c:pt idx="2611">
                  <c:v>23000000</c:v>
                </c:pt>
                <c:pt idx="2612">
                  <c:v>26000000</c:v>
                </c:pt>
                <c:pt idx="2613">
                  <c:v>40000000</c:v>
                </c:pt>
                <c:pt idx="2614">
                  <c:v>20000000</c:v>
                </c:pt>
                <c:pt idx="2615">
                  <c:v>60000000</c:v>
                </c:pt>
                <c:pt idx="2616">
                  <c:v>8000000</c:v>
                </c:pt>
                <c:pt idx="2617">
                  <c:v>45000000</c:v>
                </c:pt>
                <c:pt idx="2618">
                  <c:v>250000</c:v>
                </c:pt>
                <c:pt idx="2619">
                  <c:v>16000000</c:v>
                </c:pt>
                <c:pt idx="2620">
                  <c:v>200000000</c:v>
                </c:pt>
                <c:pt idx="2621">
                  <c:v>30000000</c:v>
                </c:pt>
                <c:pt idx="2622">
                  <c:v>9000000</c:v>
                </c:pt>
                <c:pt idx="2623">
                  <c:v>9000000</c:v>
                </c:pt>
                <c:pt idx="2624">
                  <c:v>31000000</c:v>
                </c:pt>
                <c:pt idx="2625">
                  <c:v>1100000</c:v>
                </c:pt>
                <c:pt idx="2626">
                  <c:v>60000000</c:v>
                </c:pt>
                <c:pt idx="2627">
                  <c:v>6000000</c:v>
                </c:pt>
                <c:pt idx="2628">
                  <c:v>20000000</c:v>
                </c:pt>
                <c:pt idx="2629">
                  <c:v>10000000</c:v>
                </c:pt>
                <c:pt idx="2630">
                  <c:v>16500000</c:v>
                </c:pt>
                <c:pt idx="2631">
                  <c:v>3000000</c:v>
                </c:pt>
                <c:pt idx="2632">
                  <c:v>5000000</c:v>
                </c:pt>
                <c:pt idx="2633">
                  <c:v>3000000</c:v>
                </c:pt>
                <c:pt idx="2634">
                  <c:v>17000000</c:v>
                </c:pt>
                <c:pt idx="2635">
                  <c:v>35000000</c:v>
                </c:pt>
                <c:pt idx="2636">
                  <c:v>15000000</c:v>
                </c:pt>
                <c:pt idx="2637">
                  <c:v>30000000</c:v>
                </c:pt>
                <c:pt idx="2638">
                  <c:v>22000000</c:v>
                </c:pt>
                <c:pt idx="2639">
                  <c:v>2000000</c:v>
                </c:pt>
                <c:pt idx="2640">
                  <c:v>25000000</c:v>
                </c:pt>
                <c:pt idx="2641">
                  <c:v>2000000</c:v>
                </c:pt>
                <c:pt idx="2642">
                  <c:v>65000</c:v>
                </c:pt>
                <c:pt idx="2643">
                  <c:v>23000000</c:v>
                </c:pt>
                <c:pt idx="2644">
                  <c:v>13000000</c:v>
                </c:pt>
                <c:pt idx="2645">
                  <c:v>71000000</c:v>
                </c:pt>
                <c:pt idx="2646">
                  <c:v>6000000</c:v>
                </c:pt>
                <c:pt idx="2647">
                  <c:v>14000000</c:v>
                </c:pt>
                <c:pt idx="2648">
                  <c:v>35000000</c:v>
                </c:pt>
                <c:pt idx="2649">
                  <c:v>22000000</c:v>
                </c:pt>
                <c:pt idx="2650">
                  <c:v>2000000</c:v>
                </c:pt>
                <c:pt idx="2651">
                  <c:v>34000000</c:v>
                </c:pt>
                <c:pt idx="2652">
                  <c:v>14000000</c:v>
                </c:pt>
                <c:pt idx="2653">
                  <c:v>20000000</c:v>
                </c:pt>
                <c:pt idx="2654">
                  <c:v>45000000</c:v>
                </c:pt>
                <c:pt idx="2655">
                  <c:v>15000000</c:v>
                </c:pt>
                <c:pt idx="2656">
                  <c:v>25000000</c:v>
                </c:pt>
                <c:pt idx="2657">
                  <c:v>10000000</c:v>
                </c:pt>
                <c:pt idx="2658">
                  <c:v>100000000</c:v>
                </c:pt>
                <c:pt idx="2659">
                  <c:v>20000000</c:v>
                </c:pt>
                <c:pt idx="2660">
                  <c:v>28000000</c:v>
                </c:pt>
                <c:pt idx="2661">
                  <c:v>25000000</c:v>
                </c:pt>
                <c:pt idx="2662">
                  <c:v>98000000</c:v>
                </c:pt>
                <c:pt idx="2663">
                  <c:v>13000000</c:v>
                </c:pt>
                <c:pt idx="2664">
                  <c:v>35000000</c:v>
                </c:pt>
                <c:pt idx="2665">
                  <c:v>30000000</c:v>
                </c:pt>
                <c:pt idx="2666">
                  <c:v>35000000</c:v>
                </c:pt>
                <c:pt idx="2667">
                  <c:v>30000000</c:v>
                </c:pt>
                <c:pt idx="2668">
                  <c:v>25000000</c:v>
                </c:pt>
                <c:pt idx="2669">
                  <c:v>28000000</c:v>
                </c:pt>
                <c:pt idx="2670">
                  <c:v>30000000</c:v>
                </c:pt>
                <c:pt idx="2671">
                  <c:v>10000000</c:v>
                </c:pt>
                <c:pt idx="2672">
                  <c:v>8000000</c:v>
                </c:pt>
                <c:pt idx="2673">
                  <c:v>25000000</c:v>
                </c:pt>
                <c:pt idx="2674">
                  <c:v>15000000</c:v>
                </c:pt>
                <c:pt idx="2675">
                  <c:v>160000000</c:v>
                </c:pt>
                <c:pt idx="2676">
                  <c:v>12500000</c:v>
                </c:pt>
                <c:pt idx="2677">
                  <c:v>25000000</c:v>
                </c:pt>
                <c:pt idx="2678">
                  <c:v>50000000</c:v>
                </c:pt>
                <c:pt idx="2679">
                  <c:v>23500000</c:v>
                </c:pt>
                <c:pt idx="2680">
                  <c:v>23000000</c:v>
                </c:pt>
                <c:pt idx="2681">
                  <c:v>34000000</c:v>
                </c:pt>
                <c:pt idx="2682">
                  <c:v>34000000</c:v>
                </c:pt>
                <c:pt idx="2683">
                  <c:v>40000000</c:v>
                </c:pt>
                <c:pt idx="2684">
                  <c:v>8000000</c:v>
                </c:pt>
                <c:pt idx="2685">
                  <c:v>20000000</c:v>
                </c:pt>
                <c:pt idx="2686">
                  <c:v>18500000</c:v>
                </c:pt>
                <c:pt idx="2687">
                  <c:v>10000000</c:v>
                </c:pt>
                <c:pt idx="2688">
                  <c:v>50000000</c:v>
                </c:pt>
                <c:pt idx="2689">
                  <c:v>20000000</c:v>
                </c:pt>
                <c:pt idx="2690">
                  <c:v>20000000</c:v>
                </c:pt>
                <c:pt idx="2691">
                  <c:v>47000000</c:v>
                </c:pt>
                <c:pt idx="2692">
                  <c:v>4000000</c:v>
                </c:pt>
                <c:pt idx="2693">
                  <c:v>35000000</c:v>
                </c:pt>
                <c:pt idx="2694">
                  <c:v>35000000</c:v>
                </c:pt>
                <c:pt idx="2695">
                  <c:v>18000000</c:v>
                </c:pt>
                <c:pt idx="2696">
                  <c:v>15000000</c:v>
                </c:pt>
                <c:pt idx="2697">
                  <c:v>7500000</c:v>
                </c:pt>
                <c:pt idx="2698">
                  <c:v>15000000</c:v>
                </c:pt>
                <c:pt idx="2699">
                  <c:v>24000000</c:v>
                </c:pt>
                <c:pt idx="2700">
                  <c:v>5000000</c:v>
                </c:pt>
                <c:pt idx="2701">
                  <c:v>15000000</c:v>
                </c:pt>
                <c:pt idx="2702">
                  <c:v>50000000</c:v>
                </c:pt>
                <c:pt idx="2703">
                  <c:v>14000000</c:v>
                </c:pt>
                <c:pt idx="2704">
                  <c:v>33000000</c:v>
                </c:pt>
                <c:pt idx="2705">
                  <c:v>25000000</c:v>
                </c:pt>
                <c:pt idx="2706">
                  <c:v>3500000</c:v>
                </c:pt>
                <c:pt idx="2707">
                  <c:v>38000000</c:v>
                </c:pt>
                <c:pt idx="2708">
                  <c:v>27000000</c:v>
                </c:pt>
                <c:pt idx="2709">
                  <c:v>8000000</c:v>
                </c:pt>
                <c:pt idx="2710">
                  <c:v>35000000</c:v>
                </c:pt>
                <c:pt idx="2711">
                  <c:v>25000</c:v>
                </c:pt>
                <c:pt idx="2712">
                  <c:v>11000000</c:v>
                </c:pt>
                <c:pt idx="2713">
                  <c:v>35000000</c:v>
                </c:pt>
                <c:pt idx="2714">
                  <c:v>10000000</c:v>
                </c:pt>
                <c:pt idx="2715">
                  <c:v>12000000</c:v>
                </c:pt>
                <c:pt idx="2716">
                  <c:v>100000</c:v>
                </c:pt>
                <c:pt idx="2717">
                  <c:v>80000000</c:v>
                </c:pt>
                <c:pt idx="2718">
                  <c:v>9000000</c:v>
                </c:pt>
                <c:pt idx="2719">
                  <c:v>6500000</c:v>
                </c:pt>
                <c:pt idx="2720">
                  <c:v>35000000</c:v>
                </c:pt>
                <c:pt idx="2721">
                  <c:v>35000000</c:v>
                </c:pt>
                <c:pt idx="2722">
                  <c:v>50000000</c:v>
                </c:pt>
                <c:pt idx="2723">
                  <c:v>30000000</c:v>
                </c:pt>
                <c:pt idx="2724">
                  <c:v>25000000</c:v>
                </c:pt>
                <c:pt idx="2725">
                  <c:v>8000000</c:v>
                </c:pt>
                <c:pt idx="2726">
                  <c:v>4000000</c:v>
                </c:pt>
                <c:pt idx="2727">
                  <c:v>35000000</c:v>
                </c:pt>
                <c:pt idx="2728">
                  <c:v>25000000</c:v>
                </c:pt>
                <c:pt idx="2729">
                  <c:v>19000000</c:v>
                </c:pt>
                <c:pt idx="2730">
                  <c:v>1000000</c:v>
                </c:pt>
                <c:pt idx="2731">
                  <c:v>3000000</c:v>
                </c:pt>
                <c:pt idx="2732">
                  <c:v>65000000</c:v>
                </c:pt>
                <c:pt idx="2733">
                  <c:v>13000000</c:v>
                </c:pt>
                <c:pt idx="2734">
                  <c:v>15000000</c:v>
                </c:pt>
                <c:pt idx="2735">
                  <c:v>6000000</c:v>
                </c:pt>
                <c:pt idx="2736">
                  <c:v>10000000</c:v>
                </c:pt>
                <c:pt idx="2737">
                  <c:v>50000000</c:v>
                </c:pt>
                <c:pt idx="2738">
                  <c:v>20000000</c:v>
                </c:pt>
                <c:pt idx="2739">
                  <c:v>3500000</c:v>
                </c:pt>
                <c:pt idx="2740">
                  <c:v>22000000</c:v>
                </c:pt>
                <c:pt idx="2741">
                  <c:v>27500000</c:v>
                </c:pt>
                <c:pt idx="2742">
                  <c:v>5000000</c:v>
                </c:pt>
                <c:pt idx="2743">
                  <c:v>40000000</c:v>
                </c:pt>
                <c:pt idx="2744">
                  <c:v>24000000</c:v>
                </c:pt>
                <c:pt idx="2745">
                  <c:v>5000000</c:v>
                </c:pt>
                <c:pt idx="2746">
                  <c:v>910000</c:v>
                </c:pt>
                <c:pt idx="2747">
                  <c:v>40000000</c:v>
                </c:pt>
                <c:pt idx="2748">
                  <c:v>22000000</c:v>
                </c:pt>
                <c:pt idx="2749">
                  <c:v>20000000</c:v>
                </c:pt>
                <c:pt idx="2750">
                  <c:v>55000000</c:v>
                </c:pt>
                <c:pt idx="2751">
                  <c:v>10000000</c:v>
                </c:pt>
                <c:pt idx="2752">
                  <c:v>3500000</c:v>
                </c:pt>
                <c:pt idx="2753">
                  <c:v>180000</c:v>
                </c:pt>
                <c:pt idx="2754">
                  <c:v>17000000</c:v>
                </c:pt>
                <c:pt idx="2755">
                  <c:v>14000000</c:v>
                </c:pt>
                <c:pt idx="2756">
                  <c:v>15000000</c:v>
                </c:pt>
                <c:pt idx="2757">
                  <c:v>45000000</c:v>
                </c:pt>
                <c:pt idx="2758">
                  <c:v>17000000</c:v>
                </c:pt>
                <c:pt idx="2759">
                  <c:v>5000000</c:v>
                </c:pt>
                <c:pt idx="2760">
                  <c:v>7000000</c:v>
                </c:pt>
                <c:pt idx="2761">
                  <c:v>1200000</c:v>
                </c:pt>
                <c:pt idx="2762">
                  <c:v>7500000</c:v>
                </c:pt>
                <c:pt idx="2763">
                  <c:v>16000000</c:v>
                </c:pt>
                <c:pt idx="2764">
                  <c:v>11000000</c:v>
                </c:pt>
                <c:pt idx="2765">
                  <c:v>7000000</c:v>
                </c:pt>
                <c:pt idx="2766">
                  <c:v>15000000</c:v>
                </c:pt>
                <c:pt idx="2767">
                  <c:v>20000000</c:v>
                </c:pt>
                <c:pt idx="2768">
                  <c:v>7000000</c:v>
                </c:pt>
                <c:pt idx="2769">
                  <c:v>15000000</c:v>
                </c:pt>
                <c:pt idx="2770">
                  <c:v>2700000</c:v>
                </c:pt>
                <c:pt idx="2771">
                  <c:v>12500000</c:v>
                </c:pt>
                <c:pt idx="2772">
                  <c:v>1000000</c:v>
                </c:pt>
                <c:pt idx="2773">
                  <c:v>2000000</c:v>
                </c:pt>
                <c:pt idx="2774">
                  <c:v>900000</c:v>
                </c:pt>
                <c:pt idx="2775">
                  <c:v>20000000</c:v>
                </c:pt>
                <c:pt idx="2776">
                  <c:v>28000000</c:v>
                </c:pt>
                <c:pt idx="2777">
                  <c:v>21000000</c:v>
                </c:pt>
                <c:pt idx="2778">
                  <c:v>6000000</c:v>
                </c:pt>
                <c:pt idx="2779">
                  <c:v>5000000</c:v>
                </c:pt>
                <c:pt idx="2780">
                  <c:v>18000000</c:v>
                </c:pt>
                <c:pt idx="2781">
                  <c:v>15000000</c:v>
                </c:pt>
                <c:pt idx="2782">
                  <c:v>27000000</c:v>
                </c:pt>
                <c:pt idx="2783">
                  <c:v>17000000</c:v>
                </c:pt>
                <c:pt idx="2784">
                  <c:v>25000000</c:v>
                </c:pt>
                <c:pt idx="2785">
                  <c:v>6000000</c:v>
                </c:pt>
                <c:pt idx="2786">
                  <c:v>20000000</c:v>
                </c:pt>
                <c:pt idx="2787">
                  <c:v>9000000</c:v>
                </c:pt>
                <c:pt idx="2788">
                  <c:v>30000000</c:v>
                </c:pt>
                <c:pt idx="2789">
                  <c:v>18000000</c:v>
                </c:pt>
                <c:pt idx="2790">
                  <c:v>20000000</c:v>
                </c:pt>
                <c:pt idx="2791">
                  <c:v>10000000</c:v>
                </c:pt>
                <c:pt idx="2792">
                  <c:v>70000000</c:v>
                </c:pt>
                <c:pt idx="2793">
                  <c:v>28000000</c:v>
                </c:pt>
                <c:pt idx="2794">
                  <c:v>24000000</c:v>
                </c:pt>
                <c:pt idx="2795">
                  <c:v>38000000</c:v>
                </c:pt>
                <c:pt idx="2796">
                  <c:v>19000000</c:v>
                </c:pt>
                <c:pt idx="2797">
                  <c:v>15000000</c:v>
                </c:pt>
                <c:pt idx="2798">
                  <c:v>7000000</c:v>
                </c:pt>
                <c:pt idx="2799">
                  <c:v>55000000</c:v>
                </c:pt>
                <c:pt idx="2800">
                  <c:v>33000000</c:v>
                </c:pt>
                <c:pt idx="2801">
                  <c:v>35000000</c:v>
                </c:pt>
                <c:pt idx="2802">
                  <c:v>8000000</c:v>
                </c:pt>
                <c:pt idx="2803">
                  <c:v>3200000</c:v>
                </c:pt>
                <c:pt idx="2804">
                  <c:v>12000000</c:v>
                </c:pt>
                <c:pt idx="2805">
                  <c:v>45000000</c:v>
                </c:pt>
                <c:pt idx="2806">
                  <c:v>28000000</c:v>
                </c:pt>
                <c:pt idx="2807">
                  <c:v>3000000</c:v>
                </c:pt>
                <c:pt idx="2808">
                  <c:v>10000000</c:v>
                </c:pt>
                <c:pt idx="2809">
                  <c:v>3300000</c:v>
                </c:pt>
                <c:pt idx="2810">
                  <c:v>20000000</c:v>
                </c:pt>
                <c:pt idx="2811">
                  <c:v>20000000</c:v>
                </c:pt>
                <c:pt idx="2812">
                  <c:v>15000000</c:v>
                </c:pt>
                <c:pt idx="2813">
                  <c:v>10000000</c:v>
                </c:pt>
                <c:pt idx="2814">
                  <c:v>20000000</c:v>
                </c:pt>
                <c:pt idx="2815">
                  <c:v>19400000</c:v>
                </c:pt>
                <c:pt idx="2816">
                  <c:v>13000000</c:v>
                </c:pt>
                <c:pt idx="2817">
                  <c:v>4700000</c:v>
                </c:pt>
                <c:pt idx="2818">
                  <c:v>3768785</c:v>
                </c:pt>
                <c:pt idx="2819">
                  <c:v>18000000</c:v>
                </c:pt>
                <c:pt idx="2820">
                  <c:v>20000000</c:v>
                </c:pt>
                <c:pt idx="2821">
                  <c:v>6900000</c:v>
                </c:pt>
                <c:pt idx="2822">
                  <c:v>35000000</c:v>
                </c:pt>
                <c:pt idx="2823">
                  <c:v>12000000</c:v>
                </c:pt>
                <c:pt idx="2824">
                  <c:v>45000000</c:v>
                </c:pt>
                <c:pt idx="2825">
                  <c:v>3000000</c:v>
                </c:pt>
                <c:pt idx="2826">
                  <c:v>13000000</c:v>
                </c:pt>
                <c:pt idx="2827">
                  <c:v>55000000</c:v>
                </c:pt>
                <c:pt idx="2828">
                  <c:v>18000000</c:v>
                </c:pt>
                <c:pt idx="2829">
                  <c:v>700000</c:v>
                </c:pt>
                <c:pt idx="2830">
                  <c:v>4000000</c:v>
                </c:pt>
                <c:pt idx="2831">
                  <c:v>15500000</c:v>
                </c:pt>
                <c:pt idx="2832">
                  <c:v>10000000</c:v>
                </c:pt>
                <c:pt idx="2833">
                  <c:v>15000000</c:v>
                </c:pt>
                <c:pt idx="2834">
                  <c:v>18000000</c:v>
                </c:pt>
                <c:pt idx="2835">
                  <c:v>10000000</c:v>
                </c:pt>
                <c:pt idx="2836">
                  <c:v>40000000</c:v>
                </c:pt>
                <c:pt idx="2837">
                  <c:v>38000000</c:v>
                </c:pt>
                <c:pt idx="2838">
                  <c:v>60000000</c:v>
                </c:pt>
                <c:pt idx="2839">
                  <c:v>10000000</c:v>
                </c:pt>
                <c:pt idx="2840">
                  <c:v>20000000</c:v>
                </c:pt>
                <c:pt idx="2841">
                  <c:v>10000000</c:v>
                </c:pt>
                <c:pt idx="2842">
                  <c:v>3300000</c:v>
                </c:pt>
                <c:pt idx="2843">
                  <c:v>15000000</c:v>
                </c:pt>
                <c:pt idx="2844">
                  <c:v>6000000</c:v>
                </c:pt>
                <c:pt idx="2845">
                  <c:v>26000000</c:v>
                </c:pt>
                <c:pt idx="2846">
                  <c:v>27000000</c:v>
                </c:pt>
                <c:pt idx="2847">
                  <c:v>35000000</c:v>
                </c:pt>
                <c:pt idx="2848">
                  <c:v>7000000</c:v>
                </c:pt>
                <c:pt idx="2849">
                  <c:v>30000000</c:v>
                </c:pt>
                <c:pt idx="2850">
                  <c:v>23000000</c:v>
                </c:pt>
                <c:pt idx="2851">
                  <c:v>1500000</c:v>
                </c:pt>
                <c:pt idx="2852">
                  <c:v>20000000</c:v>
                </c:pt>
                <c:pt idx="2853">
                  <c:v>2000000</c:v>
                </c:pt>
                <c:pt idx="2854">
                  <c:v>1500000</c:v>
                </c:pt>
                <c:pt idx="2855">
                  <c:v>7000000</c:v>
                </c:pt>
                <c:pt idx="2856">
                  <c:v>3000000</c:v>
                </c:pt>
                <c:pt idx="2857">
                  <c:v>20000000</c:v>
                </c:pt>
                <c:pt idx="2858">
                  <c:v>3500000</c:v>
                </c:pt>
                <c:pt idx="2859">
                  <c:v>40000000</c:v>
                </c:pt>
                <c:pt idx="2860">
                  <c:v>55000000</c:v>
                </c:pt>
                <c:pt idx="2861">
                  <c:v>15000000</c:v>
                </c:pt>
                <c:pt idx="2862">
                  <c:v>41000000</c:v>
                </c:pt>
                <c:pt idx="2863">
                  <c:v>6000000</c:v>
                </c:pt>
                <c:pt idx="2864">
                  <c:v>3400000</c:v>
                </c:pt>
                <c:pt idx="2865">
                  <c:v>25000000</c:v>
                </c:pt>
                <c:pt idx="2866">
                  <c:v>19000000</c:v>
                </c:pt>
                <c:pt idx="2867">
                  <c:v>175000</c:v>
                </c:pt>
                <c:pt idx="2868">
                  <c:v>500000</c:v>
                </c:pt>
                <c:pt idx="2869">
                  <c:v>70000000</c:v>
                </c:pt>
                <c:pt idx="2870">
                  <c:v>13500000</c:v>
                </c:pt>
                <c:pt idx="2871">
                  <c:v>3000000</c:v>
                </c:pt>
                <c:pt idx="2872">
                  <c:v>1000000</c:v>
                </c:pt>
                <c:pt idx="2873">
                  <c:v>17500000</c:v>
                </c:pt>
                <c:pt idx="2874">
                  <c:v>5600000</c:v>
                </c:pt>
                <c:pt idx="2875">
                  <c:v>9500000</c:v>
                </c:pt>
                <c:pt idx="2876">
                  <c:v>12000000</c:v>
                </c:pt>
                <c:pt idx="2877">
                  <c:v>36000000</c:v>
                </c:pt>
                <c:pt idx="2878">
                  <c:v>28000000</c:v>
                </c:pt>
                <c:pt idx="2879">
                  <c:v>10000000</c:v>
                </c:pt>
                <c:pt idx="2880">
                  <c:v>23000000</c:v>
                </c:pt>
                <c:pt idx="2881">
                  <c:v>6800000</c:v>
                </c:pt>
                <c:pt idx="2882">
                  <c:v>17000000</c:v>
                </c:pt>
                <c:pt idx="2883">
                  <c:v>22000000</c:v>
                </c:pt>
                <c:pt idx="2884">
                  <c:v>2500000</c:v>
                </c:pt>
                <c:pt idx="2885">
                  <c:v>6000000</c:v>
                </c:pt>
                <c:pt idx="2886">
                  <c:v>10000000</c:v>
                </c:pt>
                <c:pt idx="2887">
                  <c:v>21000000</c:v>
                </c:pt>
                <c:pt idx="2888">
                  <c:v>57000000</c:v>
                </c:pt>
                <c:pt idx="2889">
                  <c:v>5000000</c:v>
                </c:pt>
                <c:pt idx="2890">
                  <c:v>12000000</c:v>
                </c:pt>
                <c:pt idx="2891">
                  <c:v>8000000</c:v>
                </c:pt>
                <c:pt idx="2892">
                  <c:v>17000000</c:v>
                </c:pt>
                <c:pt idx="2893">
                  <c:v>2000000</c:v>
                </c:pt>
                <c:pt idx="2894">
                  <c:v>90000000</c:v>
                </c:pt>
                <c:pt idx="2895">
                  <c:v>7500000</c:v>
                </c:pt>
                <c:pt idx="2896">
                  <c:v>160000</c:v>
                </c:pt>
                <c:pt idx="2897">
                  <c:v>6000000</c:v>
                </c:pt>
                <c:pt idx="2898">
                  <c:v>10000000</c:v>
                </c:pt>
                <c:pt idx="2899">
                  <c:v>13000000</c:v>
                </c:pt>
                <c:pt idx="2900">
                  <c:v>7000000</c:v>
                </c:pt>
                <c:pt idx="2901">
                  <c:v>38600000</c:v>
                </c:pt>
                <c:pt idx="2902">
                  <c:v>35000000</c:v>
                </c:pt>
                <c:pt idx="2903">
                  <c:v>45000000</c:v>
                </c:pt>
                <c:pt idx="2904">
                  <c:v>20000000</c:v>
                </c:pt>
                <c:pt idx="2905">
                  <c:v>34000000</c:v>
                </c:pt>
                <c:pt idx="2906">
                  <c:v>2000000</c:v>
                </c:pt>
                <c:pt idx="2907">
                  <c:v>4000000</c:v>
                </c:pt>
                <c:pt idx="2908">
                  <c:v>3000000</c:v>
                </c:pt>
                <c:pt idx="2909">
                  <c:v>18026148</c:v>
                </c:pt>
                <c:pt idx="2910">
                  <c:v>10000000</c:v>
                </c:pt>
                <c:pt idx="2911">
                  <c:v>37000000</c:v>
                </c:pt>
                <c:pt idx="2912">
                  <c:v>50000000</c:v>
                </c:pt>
                <c:pt idx="2913">
                  <c:v>18500000</c:v>
                </c:pt>
                <c:pt idx="2914">
                  <c:v>35000000</c:v>
                </c:pt>
                <c:pt idx="2915">
                  <c:v>20000000</c:v>
                </c:pt>
                <c:pt idx="2916">
                  <c:v>15000000</c:v>
                </c:pt>
                <c:pt idx="2917">
                  <c:v>2500000</c:v>
                </c:pt>
                <c:pt idx="2918">
                  <c:v>3500000</c:v>
                </c:pt>
                <c:pt idx="2919">
                  <c:v>15000000</c:v>
                </c:pt>
                <c:pt idx="2920">
                  <c:v>8000000</c:v>
                </c:pt>
                <c:pt idx="2921">
                  <c:v>29000000</c:v>
                </c:pt>
                <c:pt idx="2922">
                  <c:v>50000000</c:v>
                </c:pt>
                <c:pt idx="2923">
                  <c:v>9000000</c:v>
                </c:pt>
                <c:pt idx="2924">
                  <c:v>13000000</c:v>
                </c:pt>
                <c:pt idx="2925">
                  <c:v>5000000</c:v>
                </c:pt>
                <c:pt idx="2926">
                  <c:v>10000000</c:v>
                </c:pt>
                <c:pt idx="2927">
                  <c:v>7000000</c:v>
                </c:pt>
                <c:pt idx="2928">
                  <c:v>10000000</c:v>
                </c:pt>
                <c:pt idx="2929">
                  <c:v>7000000</c:v>
                </c:pt>
                <c:pt idx="2930">
                  <c:v>47000000</c:v>
                </c:pt>
                <c:pt idx="2931">
                  <c:v>6000000</c:v>
                </c:pt>
                <c:pt idx="2932">
                  <c:v>5000000</c:v>
                </c:pt>
                <c:pt idx="2933">
                  <c:v>23000000</c:v>
                </c:pt>
                <c:pt idx="2934">
                  <c:v>40000000</c:v>
                </c:pt>
                <c:pt idx="2935">
                  <c:v>19430000</c:v>
                </c:pt>
                <c:pt idx="2936">
                  <c:v>44000000</c:v>
                </c:pt>
                <c:pt idx="2937">
                  <c:v>1200000</c:v>
                </c:pt>
                <c:pt idx="2938">
                  <c:v>17000000</c:v>
                </c:pt>
                <c:pt idx="2939">
                  <c:v>8500000</c:v>
                </c:pt>
                <c:pt idx="2940">
                  <c:v>10000000</c:v>
                </c:pt>
                <c:pt idx="2941">
                  <c:v>2000000</c:v>
                </c:pt>
                <c:pt idx="2942">
                  <c:v>20000000</c:v>
                </c:pt>
                <c:pt idx="2943">
                  <c:v>15000000</c:v>
                </c:pt>
                <c:pt idx="2944">
                  <c:v>18000000</c:v>
                </c:pt>
                <c:pt idx="2945">
                  <c:v>1000000</c:v>
                </c:pt>
                <c:pt idx="2946">
                  <c:v>22000000</c:v>
                </c:pt>
                <c:pt idx="2947">
                  <c:v>12000000</c:v>
                </c:pt>
                <c:pt idx="2948">
                  <c:v>35000000</c:v>
                </c:pt>
                <c:pt idx="2949">
                  <c:v>3600000</c:v>
                </c:pt>
                <c:pt idx="2950">
                  <c:v>16000000</c:v>
                </c:pt>
                <c:pt idx="2951">
                  <c:v>29000000</c:v>
                </c:pt>
                <c:pt idx="2952">
                  <c:v>6000000</c:v>
                </c:pt>
                <c:pt idx="2953">
                  <c:v>18000000</c:v>
                </c:pt>
                <c:pt idx="2954">
                  <c:v>39000000</c:v>
                </c:pt>
                <c:pt idx="2955">
                  <c:v>13000000</c:v>
                </c:pt>
                <c:pt idx="2956">
                  <c:v>70000000</c:v>
                </c:pt>
                <c:pt idx="2957">
                  <c:v>3000000</c:v>
                </c:pt>
                <c:pt idx="2958">
                  <c:v>2700000</c:v>
                </c:pt>
                <c:pt idx="2959">
                  <c:v>3200000</c:v>
                </c:pt>
                <c:pt idx="2960">
                  <c:v>40000000</c:v>
                </c:pt>
                <c:pt idx="2961">
                  <c:v>40000000</c:v>
                </c:pt>
                <c:pt idx="2962">
                  <c:v>55000000</c:v>
                </c:pt>
                <c:pt idx="2963">
                  <c:v>20000000</c:v>
                </c:pt>
                <c:pt idx="2964">
                  <c:v>500000</c:v>
                </c:pt>
                <c:pt idx="2965">
                  <c:v>2400000</c:v>
                </c:pt>
                <c:pt idx="2966">
                  <c:v>1800000</c:v>
                </c:pt>
                <c:pt idx="2967">
                  <c:v>15000000</c:v>
                </c:pt>
                <c:pt idx="2968">
                  <c:v>20000000</c:v>
                </c:pt>
                <c:pt idx="2969">
                  <c:v>18000000</c:v>
                </c:pt>
                <c:pt idx="2970">
                  <c:v>7000000</c:v>
                </c:pt>
                <c:pt idx="2971">
                  <c:v>10818775</c:v>
                </c:pt>
                <c:pt idx="2972">
                  <c:v>45000000</c:v>
                </c:pt>
                <c:pt idx="2973">
                  <c:v>54000000</c:v>
                </c:pt>
                <c:pt idx="2974">
                  <c:v>25000000</c:v>
                </c:pt>
                <c:pt idx="2975">
                  <c:v>47000000</c:v>
                </c:pt>
                <c:pt idx="2976">
                  <c:v>2900000</c:v>
                </c:pt>
                <c:pt idx="2977">
                  <c:v>12000000</c:v>
                </c:pt>
                <c:pt idx="2978">
                  <c:v>28000000</c:v>
                </c:pt>
                <c:pt idx="2979">
                  <c:v>750000</c:v>
                </c:pt>
                <c:pt idx="2980">
                  <c:v>25000000</c:v>
                </c:pt>
                <c:pt idx="2981">
                  <c:v>13500000</c:v>
                </c:pt>
                <c:pt idx="2982">
                  <c:v>10000000</c:v>
                </c:pt>
                <c:pt idx="2983">
                  <c:v>8700000</c:v>
                </c:pt>
                <c:pt idx="2984">
                  <c:v>5000000</c:v>
                </c:pt>
                <c:pt idx="2985">
                  <c:v>26000000</c:v>
                </c:pt>
                <c:pt idx="2986">
                  <c:v>7000000</c:v>
                </c:pt>
                <c:pt idx="2987">
                  <c:v>75000000</c:v>
                </c:pt>
                <c:pt idx="2988">
                  <c:v>2500000</c:v>
                </c:pt>
                <c:pt idx="2989">
                  <c:v>2000000</c:v>
                </c:pt>
                <c:pt idx="2990">
                  <c:v>6000000</c:v>
                </c:pt>
                <c:pt idx="2991">
                  <c:v>3500000</c:v>
                </c:pt>
                <c:pt idx="2992">
                  <c:v>10000000</c:v>
                </c:pt>
                <c:pt idx="2993">
                  <c:v>20000000</c:v>
                </c:pt>
                <c:pt idx="2994">
                  <c:v>5000000</c:v>
                </c:pt>
                <c:pt idx="2995">
                  <c:v>15000000</c:v>
                </c:pt>
                <c:pt idx="2996">
                  <c:v>30000000</c:v>
                </c:pt>
                <c:pt idx="2997">
                  <c:v>100000</c:v>
                </c:pt>
                <c:pt idx="2998">
                  <c:v>15000000</c:v>
                </c:pt>
                <c:pt idx="2999">
                  <c:v>20000000</c:v>
                </c:pt>
                <c:pt idx="3000">
                  <c:v>28000000</c:v>
                </c:pt>
                <c:pt idx="3001">
                  <c:v>20000000</c:v>
                </c:pt>
                <c:pt idx="3002">
                  <c:v>2000000</c:v>
                </c:pt>
                <c:pt idx="3003">
                  <c:v>25000000</c:v>
                </c:pt>
                <c:pt idx="3004">
                  <c:v>24000000</c:v>
                </c:pt>
                <c:pt idx="3005">
                  <c:v>7500000</c:v>
                </c:pt>
                <c:pt idx="3006">
                  <c:v>12000000</c:v>
                </c:pt>
                <c:pt idx="3007">
                  <c:v>15000000</c:v>
                </c:pt>
                <c:pt idx="3008">
                  <c:v>8000000</c:v>
                </c:pt>
                <c:pt idx="3009">
                  <c:v>5000000</c:v>
                </c:pt>
                <c:pt idx="3010">
                  <c:v>20000000</c:v>
                </c:pt>
                <c:pt idx="3011">
                  <c:v>10000000</c:v>
                </c:pt>
                <c:pt idx="3012">
                  <c:v>13000000</c:v>
                </c:pt>
                <c:pt idx="3013">
                  <c:v>210000</c:v>
                </c:pt>
                <c:pt idx="3014">
                  <c:v>25000000</c:v>
                </c:pt>
                <c:pt idx="3015">
                  <c:v>8550000</c:v>
                </c:pt>
                <c:pt idx="3016">
                  <c:v>15000000</c:v>
                </c:pt>
                <c:pt idx="3017">
                  <c:v>1000000</c:v>
                </c:pt>
                <c:pt idx="3018">
                  <c:v>17000000</c:v>
                </c:pt>
                <c:pt idx="3019">
                  <c:v>12000000</c:v>
                </c:pt>
                <c:pt idx="3020">
                  <c:v>13000000</c:v>
                </c:pt>
                <c:pt idx="3021">
                  <c:v>12000000</c:v>
                </c:pt>
                <c:pt idx="3022">
                  <c:v>12000000</c:v>
                </c:pt>
                <c:pt idx="3023">
                  <c:v>9000000</c:v>
                </c:pt>
                <c:pt idx="3024">
                  <c:v>6000000</c:v>
                </c:pt>
                <c:pt idx="3025">
                  <c:v>13000000</c:v>
                </c:pt>
                <c:pt idx="3026">
                  <c:v>16000000</c:v>
                </c:pt>
                <c:pt idx="3027">
                  <c:v>40000000</c:v>
                </c:pt>
                <c:pt idx="3028">
                  <c:v>11000000</c:v>
                </c:pt>
                <c:pt idx="3029">
                  <c:v>40000000</c:v>
                </c:pt>
                <c:pt idx="3030">
                  <c:v>800000</c:v>
                </c:pt>
                <c:pt idx="3031">
                  <c:v>14000000</c:v>
                </c:pt>
                <c:pt idx="3032">
                  <c:v>15000000</c:v>
                </c:pt>
                <c:pt idx="3033">
                  <c:v>7000000</c:v>
                </c:pt>
                <c:pt idx="3034">
                  <c:v>12000000</c:v>
                </c:pt>
                <c:pt idx="3035">
                  <c:v>24000000</c:v>
                </c:pt>
                <c:pt idx="3036">
                  <c:v>5000000</c:v>
                </c:pt>
                <c:pt idx="3037">
                  <c:v>6500000</c:v>
                </c:pt>
                <c:pt idx="3038">
                  <c:v>8000000</c:v>
                </c:pt>
                <c:pt idx="3039">
                  <c:v>9000000</c:v>
                </c:pt>
                <c:pt idx="3040">
                  <c:v>35000000</c:v>
                </c:pt>
                <c:pt idx="3041">
                  <c:v>1900000</c:v>
                </c:pt>
                <c:pt idx="3042">
                  <c:v>1500000</c:v>
                </c:pt>
                <c:pt idx="3043">
                  <c:v>45000000</c:v>
                </c:pt>
                <c:pt idx="3044">
                  <c:v>39200000</c:v>
                </c:pt>
                <c:pt idx="3045">
                  <c:v>28000000</c:v>
                </c:pt>
                <c:pt idx="3046">
                  <c:v>6000000</c:v>
                </c:pt>
                <c:pt idx="3047">
                  <c:v>60000000</c:v>
                </c:pt>
                <c:pt idx="3048">
                  <c:v>200000</c:v>
                </c:pt>
                <c:pt idx="3049">
                  <c:v>35000000</c:v>
                </c:pt>
                <c:pt idx="3050">
                  <c:v>15000000</c:v>
                </c:pt>
                <c:pt idx="3051">
                  <c:v>27000000</c:v>
                </c:pt>
                <c:pt idx="3052">
                  <c:v>30000000</c:v>
                </c:pt>
                <c:pt idx="3053">
                  <c:v>7300000</c:v>
                </c:pt>
                <c:pt idx="3054">
                  <c:v>8500000</c:v>
                </c:pt>
                <c:pt idx="3055">
                  <c:v>18000000</c:v>
                </c:pt>
                <c:pt idx="3056">
                  <c:v>35000000</c:v>
                </c:pt>
                <c:pt idx="3057">
                  <c:v>18000000</c:v>
                </c:pt>
                <c:pt idx="3058">
                  <c:v>100000000</c:v>
                </c:pt>
                <c:pt idx="3059">
                  <c:v>21000000</c:v>
                </c:pt>
                <c:pt idx="3060">
                  <c:v>6000000</c:v>
                </c:pt>
                <c:pt idx="3061">
                  <c:v>15000000</c:v>
                </c:pt>
                <c:pt idx="3062">
                  <c:v>30000000</c:v>
                </c:pt>
                <c:pt idx="3063">
                  <c:v>16000000</c:v>
                </c:pt>
                <c:pt idx="3064">
                  <c:v>8000000</c:v>
                </c:pt>
                <c:pt idx="3065">
                  <c:v>24000000</c:v>
                </c:pt>
                <c:pt idx="3066">
                  <c:v>5000000</c:v>
                </c:pt>
                <c:pt idx="3067">
                  <c:v>4000000</c:v>
                </c:pt>
                <c:pt idx="3068">
                  <c:v>14000000</c:v>
                </c:pt>
                <c:pt idx="3069">
                  <c:v>10000000</c:v>
                </c:pt>
                <c:pt idx="3070">
                  <c:v>22000000</c:v>
                </c:pt>
                <c:pt idx="3071">
                  <c:v>18000000</c:v>
                </c:pt>
                <c:pt idx="3072">
                  <c:v>10000000</c:v>
                </c:pt>
                <c:pt idx="3073">
                  <c:v>7500000</c:v>
                </c:pt>
                <c:pt idx="3074">
                  <c:v>15000000</c:v>
                </c:pt>
                <c:pt idx="3075">
                  <c:v>20000000</c:v>
                </c:pt>
                <c:pt idx="3076">
                  <c:v>1000000</c:v>
                </c:pt>
                <c:pt idx="3077">
                  <c:v>15000000</c:v>
                </c:pt>
                <c:pt idx="3078">
                  <c:v>22500000</c:v>
                </c:pt>
                <c:pt idx="3079">
                  <c:v>250000</c:v>
                </c:pt>
                <c:pt idx="3080">
                  <c:v>1900000</c:v>
                </c:pt>
                <c:pt idx="3081">
                  <c:v>12800000</c:v>
                </c:pt>
                <c:pt idx="3082">
                  <c:v>3000000</c:v>
                </c:pt>
                <c:pt idx="3083">
                  <c:v>7500000</c:v>
                </c:pt>
                <c:pt idx="3084">
                  <c:v>3000000</c:v>
                </c:pt>
                <c:pt idx="3085">
                  <c:v>1100000</c:v>
                </c:pt>
                <c:pt idx="3086">
                  <c:v>5000000</c:v>
                </c:pt>
                <c:pt idx="3087">
                  <c:v>17000000</c:v>
                </c:pt>
                <c:pt idx="3088">
                  <c:v>25000000</c:v>
                </c:pt>
                <c:pt idx="3089">
                  <c:v>4800000</c:v>
                </c:pt>
                <c:pt idx="3090">
                  <c:v>4000000</c:v>
                </c:pt>
                <c:pt idx="3091">
                  <c:v>5000000</c:v>
                </c:pt>
                <c:pt idx="3092">
                  <c:v>12000000</c:v>
                </c:pt>
                <c:pt idx="3093">
                  <c:v>750000</c:v>
                </c:pt>
                <c:pt idx="3094">
                  <c:v>15000000</c:v>
                </c:pt>
                <c:pt idx="3095">
                  <c:v>20000000</c:v>
                </c:pt>
                <c:pt idx="3096">
                  <c:v>20000000</c:v>
                </c:pt>
                <c:pt idx="3097">
                  <c:v>6500000</c:v>
                </c:pt>
                <c:pt idx="3098">
                  <c:v>350000</c:v>
                </c:pt>
                <c:pt idx="3099">
                  <c:v>8200000</c:v>
                </c:pt>
                <c:pt idx="3100">
                  <c:v>12000000</c:v>
                </c:pt>
                <c:pt idx="3101">
                  <c:v>4000000</c:v>
                </c:pt>
                <c:pt idx="3102">
                  <c:v>30000000</c:v>
                </c:pt>
                <c:pt idx="3103">
                  <c:v>3000000</c:v>
                </c:pt>
                <c:pt idx="3104">
                  <c:v>5300000</c:v>
                </c:pt>
                <c:pt idx="3105">
                  <c:v>2000000</c:v>
                </c:pt>
                <c:pt idx="3106">
                  <c:v>250000</c:v>
                </c:pt>
                <c:pt idx="3107">
                  <c:v>4500000</c:v>
                </c:pt>
                <c:pt idx="3108">
                  <c:v>1000000</c:v>
                </c:pt>
                <c:pt idx="3109">
                  <c:v>11000000</c:v>
                </c:pt>
                <c:pt idx="3110">
                  <c:v>18000000</c:v>
                </c:pt>
                <c:pt idx="3111">
                  <c:v>20000000</c:v>
                </c:pt>
                <c:pt idx="3112">
                  <c:v>8000000</c:v>
                </c:pt>
                <c:pt idx="3113">
                  <c:v>18000000</c:v>
                </c:pt>
                <c:pt idx="3114">
                  <c:v>26000000</c:v>
                </c:pt>
                <c:pt idx="3115">
                  <c:v>960000</c:v>
                </c:pt>
                <c:pt idx="3116">
                  <c:v>2200000</c:v>
                </c:pt>
                <c:pt idx="3117">
                  <c:v>5500000</c:v>
                </c:pt>
                <c:pt idx="3118">
                  <c:v>4500000</c:v>
                </c:pt>
                <c:pt idx="3119">
                  <c:v>2000000</c:v>
                </c:pt>
                <c:pt idx="3120">
                  <c:v>6000000</c:v>
                </c:pt>
                <c:pt idx="3121">
                  <c:v>10000000</c:v>
                </c:pt>
                <c:pt idx="3122">
                  <c:v>32000000</c:v>
                </c:pt>
                <c:pt idx="3123">
                  <c:v>3000000</c:v>
                </c:pt>
                <c:pt idx="3124">
                  <c:v>20000000</c:v>
                </c:pt>
                <c:pt idx="3125">
                  <c:v>25000000</c:v>
                </c:pt>
                <c:pt idx="3126">
                  <c:v>200000</c:v>
                </c:pt>
                <c:pt idx="3127">
                  <c:v>2700000</c:v>
                </c:pt>
                <c:pt idx="3128">
                  <c:v>4000000</c:v>
                </c:pt>
                <c:pt idx="3129">
                  <c:v>1500000</c:v>
                </c:pt>
                <c:pt idx="3130">
                  <c:v>8000000</c:v>
                </c:pt>
                <c:pt idx="3131">
                  <c:v>6000000</c:v>
                </c:pt>
                <c:pt idx="3132">
                  <c:v>250000</c:v>
                </c:pt>
                <c:pt idx="3133">
                  <c:v>1000000</c:v>
                </c:pt>
                <c:pt idx="3134">
                  <c:v>7500000</c:v>
                </c:pt>
                <c:pt idx="3135">
                  <c:v>2000000</c:v>
                </c:pt>
                <c:pt idx="3136">
                  <c:v>10000000</c:v>
                </c:pt>
                <c:pt idx="3137">
                  <c:v>2500000</c:v>
                </c:pt>
                <c:pt idx="3138">
                  <c:v>3000000</c:v>
                </c:pt>
                <c:pt idx="3139">
                  <c:v>4500000</c:v>
                </c:pt>
                <c:pt idx="3140">
                  <c:v>11500000</c:v>
                </c:pt>
                <c:pt idx="3141">
                  <c:v>700000000</c:v>
                </c:pt>
                <c:pt idx="3142">
                  <c:v>6000000</c:v>
                </c:pt>
                <c:pt idx="3143">
                  <c:v>28000000</c:v>
                </c:pt>
                <c:pt idx="3144">
                  <c:v>22000000</c:v>
                </c:pt>
                <c:pt idx="3145">
                  <c:v>5000000</c:v>
                </c:pt>
                <c:pt idx="3146">
                  <c:v>60000</c:v>
                </c:pt>
                <c:pt idx="3147">
                  <c:v>10000000</c:v>
                </c:pt>
                <c:pt idx="3148">
                  <c:v>18000000</c:v>
                </c:pt>
                <c:pt idx="3149">
                  <c:v>9000000</c:v>
                </c:pt>
                <c:pt idx="3150">
                  <c:v>13000000</c:v>
                </c:pt>
                <c:pt idx="3151">
                  <c:v>230000</c:v>
                </c:pt>
                <c:pt idx="3152">
                  <c:v>12000000</c:v>
                </c:pt>
                <c:pt idx="3153">
                  <c:v>2600000</c:v>
                </c:pt>
                <c:pt idx="3154">
                  <c:v>1500000</c:v>
                </c:pt>
                <c:pt idx="3155">
                  <c:v>3000000</c:v>
                </c:pt>
                <c:pt idx="3156">
                  <c:v>14000000</c:v>
                </c:pt>
                <c:pt idx="3157">
                  <c:v>5000000</c:v>
                </c:pt>
                <c:pt idx="3158">
                  <c:v>21000000</c:v>
                </c:pt>
                <c:pt idx="3159">
                  <c:v>8000000</c:v>
                </c:pt>
                <c:pt idx="3160">
                  <c:v>11000000</c:v>
                </c:pt>
                <c:pt idx="3161">
                  <c:v>25000000</c:v>
                </c:pt>
                <c:pt idx="3162">
                  <c:v>3500000</c:v>
                </c:pt>
                <c:pt idx="3163">
                  <c:v>5600000</c:v>
                </c:pt>
                <c:pt idx="3164">
                  <c:v>10000000</c:v>
                </c:pt>
                <c:pt idx="3165">
                  <c:v>100000000</c:v>
                </c:pt>
                <c:pt idx="3166">
                  <c:v>1800000</c:v>
                </c:pt>
                <c:pt idx="3167">
                  <c:v>5000000</c:v>
                </c:pt>
                <c:pt idx="3168">
                  <c:v>7217600</c:v>
                </c:pt>
                <c:pt idx="3169">
                  <c:v>10000000</c:v>
                </c:pt>
                <c:pt idx="3170">
                  <c:v>11000000</c:v>
                </c:pt>
                <c:pt idx="3171">
                  <c:v>7400000</c:v>
                </c:pt>
                <c:pt idx="3172">
                  <c:v>6000000</c:v>
                </c:pt>
                <c:pt idx="3173">
                  <c:v>8000000</c:v>
                </c:pt>
                <c:pt idx="3174">
                  <c:v>100000</c:v>
                </c:pt>
                <c:pt idx="3175">
                  <c:v>609000</c:v>
                </c:pt>
                <c:pt idx="3176">
                  <c:v>3000000</c:v>
                </c:pt>
                <c:pt idx="3177">
                  <c:v>30000000</c:v>
                </c:pt>
                <c:pt idx="3178">
                  <c:v>22000000</c:v>
                </c:pt>
                <c:pt idx="3179">
                  <c:v>3300000</c:v>
                </c:pt>
                <c:pt idx="3180">
                  <c:v>1000000</c:v>
                </c:pt>
                <c:pt idx="3181">
                  <c:v>3700000</c:v>
                </c:pt>
                <c:pt idx="3182">
                  <c:v>9000000</c:v>
                </c:pt>
                <c:pt idx="3183">
                  <c:v>36000000</c:v>
                </c:pt>
                <c:pt idx="3184">
                  <c:v>225000</c:v>
                </c:pt>
                <c:pt idx="3185">
                  <c:v>3000000</c:v>
                </c:pt>
                <c:pt idx="3186">
                  <c:v>7000000</c:v>
                </c:pt>
                <c:pt idx="3187">
                  <c:v>3000000</c:v>
                </c:pt>
                <c:pt idx="3188">
                  <c:v>32000000</c:v>
                </c:pt>
                <c:pt idx="3189">
                  <c:v>4000000</c:v>
                </c:pt>
                <c:pt idx="3190">
                  <c:v>150000</c:v>
                </c:pt>
                <c:pt idx="3191">
                  <c:v>30000000</c:v>
                </c:pt>
                <c:pt idx="3192">
                  <c:v>1200000</c:v>
                </c:pt>
                <c:pt idx="3193">
                  <c:v>25000</c:v>
                </c:pt>
                <c:pt idx="3194">
                  <c:v>2600000</c:v>
                </c:pt>
                <c:pt idx="3195">
                  <c:v>16000000</c:v>
                </c:pt>
                <c:pt idx="3196">
                  <c:v>3500000</c:v>
                </c:pt>
                <c:pt idx="3197">
                  <c:v>31000000</c:v>
                </c:pt>
                <c:pt idx="3198">
                  <c:v>9200000</c:v>
                </c:pt>
                <c:pt idx="3199">
                  <c:v>427000</c:v>
                </c:pt>
                <c:pt idx="3200">
                  <c:v>11000000</c:v>
                </c:pt>
                <c:pt idx="3201">
                  <c:v>1200000</c:v>
                </c:pt>
                <c:pt idx="3202">
                  <c:v>379000</c:v>
                </c:pt>
                <c:pt idx="3203">
                  <c:v>11000000</c:v>
                </c:pt>
                <c:pt idx="3204">
                  <c:v>4000000</c:v>
                </c:pt>
                <c:pt idx="3205">
                  <c:v>27000000</c:v>
                </c:pt>
                <c:pt idx="3206">
                  <c:v>450000</c:v>
                </c:pt>
                <c:pt idx="3207">
                  <c:v>5000000</c:v>
                </c:pt>
                <c:pt idx="3208">
                  <c:v>23000000</c:v>
                </c:pt>
                <c:pt idx="3209">
                  <c:v>2000000</c:v>
                </c:pt>
                <c:pt idx="3210">
                  <c:v>700000</c:v>
                </c:pt>
                <c:pt idx="3211">
                  <c:v>4000000</c:v>
                </c:pt>
                <c:pt idx="3212">
                  <c:v>6000000</c:v>
                </c:pt>
                <c:pt idx="3213">
                  <c:v>2000000</c:v>
                </c:pt>
                <c:pt idx="3214">
                  <c:v>1000000</c:v>
                </c:pt>
                <c:pt idx="3215">
                  <c:v>2000000</c:v>
                </c:pt>
                <c:pt idx="3216">
                  <c:v>9600000</c:v>
                </c:pt>
                <c:pt idx="3217">
                  <c:v>14000000</c:v>
                </c:pt>
                <c:pt idx="3218">
                  <c:v>5000000</c:v>
                </c:pt>
                <c:pt idx="3219">
                  <c:v>16000000</c:v>
                </c:pt>
                <c:pt idx="3220">
                  <c:v>200000</c:v>
                </c:pt>
                <c:pt idx="3221">
                  <c:v>4000000</c:v>
                </c:pt>
                <c:pt idx="3222">
                  <c:v>15000000</c:v>
                </c:pt>
                <c:pt idx="3223">
                  <c:v>1500000</c:v>
                </c:pt>
                <c:pt idx="3224">
                  <c:v>300000</c:v>
                </c:pt>
                <c:pt idx="3225">
                  <c:v>20000000</c:v>
                </c:pt>
                <c:pt idx="3226">
                  <c:v>7000000</c:v>
                </c:pt>
                <c:pt idx="3227">
                  <c:v>4000000</c:v>
                </c:pt>
                <c:pt idx="3228">
                  <c:v>10000000</c:v>
                </c:pt>
                <c:pt idx="3229">
                  <c:v>12000000</c:v>
                </c:pt>
                <c:pt idx="3230">
                  <c:v>20000000</c:v>
                </c:pt>
                <c:pt idx="3231">
                  <c:v>17000000</c:v>
                </c:pt>
                <c:pt idx="3232">
                  <c:v>650000</c:v>
                </c:pt>
                <c:pt idx="3233">
                  <c:v>439000</c:v>
                </c:pt>
                <c:pt idx="3234">
                  <c:v>1500000</c:v>
                </c:pt>
                <c:pt idx="3235">
                  <c:v>8000000</c:v>
                </c:pt>
                <c:pt idx="3236">
                  <c:v>6500000</c:v>
                </c:pt>
                <c:pt idx="3237">
                  <c:v>20000000</c:v>
                </c:pt>
                <c:pt idx="3238">
                  <c:v>3000000</c:v>
                </c:pt>
                <c:pt idx="3239">
                  <c:v>12000000</c:v>
                </c:pt>
                <c:pt idx="3240">
                  <c:v>35000000</c:v>
                </c:pt>
                <c:pt idx="3241">
                  <c:v>5000000</c:v>
                </c:pt>
                <c:pt idx="3242">
                  <c:v>50000000</c:v>
                </c:pt>
                <c:pt idx="3243">
                  <c:v>6000000</c:v>
                </c:pt>
                <c:pt idx="3244">
                  <c:v>15000000</c:v>
                </c:pt>
                <c:pt idx="3245">
                  <c:v>1200000</c:v>
                </c:pt>
                <c:pt idx="3246">
                  <c:v>10000000</c:v>
                </c:pt>
                <c:pt idx="3247">
                  <c:v>3000000</c:v>
                </c:pt>
                <c:pt idx="3248">
                  <c:v>50000000</c:v>
                </c:pt>
                <c:pt idx="3249">
                  <c:v>45000000</c:v>
                </c:pt>
                <c:pt idx="3250">
                  <c:v>7000000</c:v>
                </c:pt>
                <c:pt idx="3251">
                  <c:v>36000000</c:v>
                </c:pt>
                <c:pt idx="3252">
                  <c:v>6000000</c:v>
                </c:pt>
                <c:pt idx="3253">
                  <c:v>19000000</c:v>
                </c:pt>
                <c:pt idx="3254">
                  <c:v>13000000</c:v>
                </c:pt>
                <c:pt idx="3255">
                  <c:v>10000000</c:v>
                </c:pt>
                <c:pt idx="3256">
                  <c:v>6000000</c:v>
                </c:pt>
                <c:pt idx="3257">
                  <c:v>800000</c:v>
                </c:pt>
                <c:pt idx="3258">
                  <c:v>7000000</c:v>
                </c:pt>
                <c:pt idx="3259">
                  <c:v>12000000</c:v>
                </c:pt>
                <c:pt idx="3260">
                  <c:v>500000</c:v>
                </c:pt>
                <c:pt idx="3261">
                  <c:v>7000</c:v>
                </c:pt>
                <c:pt idx="3262">
                  <c:v>13000000</c:v>
                </c:pt>
                <c:pt idx="3263">
                  <c:v>6000000</c:v>
                </c:pt>
                <c:pt idx="3264">
                  <c:v>6500000</c:v>
                </c:pt>
                <c:pt idx="3265">
                  <c:v>17000000</c:v>
                </c:pt>
                <c:pt idx="3266">
                  <c:v>20000000</c:v>
                </c:pt>
                <c:pt idx="3267">
                  <c:v>8000000</c:v>
                </c:pt>
                <c:pt idx="3268">
                  <c:v>11000000</c:v>
                </c:pt>
                <c:pt idx="3269">
                  <c:v>50000000</c:v>
                </c:pt>
                <c:pt idx="3270">
                  <c:v>16000000</c:v>
                </c:pt>
                <c:pt idx="3271">
                  <c:v>2000000</c:v>
                </c:pt>
                <c:pt idx="3272">
                  <c:v>5000000</c:v>
                </c:pt>
                <c:pt idx="3273">
                  <c:v>250000</c:v>
                </c:pt>
                <c:pt idx="3274">
                  <c:v>15000000</c:v>
                </c:pt>
                <c:pt idx="3275">
                  <c:v>15000000</c:v>
                </c:pt>
                <c:pt idx="3276">
                  <c:v>1000000</c:v>
                </c:pt>
                <c:pt idx="3277">
                  <c:v>1700000</c:v>
                </c:pt>
                <c:pt idx="3278">
                  <c:v>10000000</c:v>
                </c:pt>
                <c:pt idx="3279">
                  <c:v>2000000</c:v>
                </c:pt>
                <c:pt idx="3280">
                  <c:v>52000000</c:v>
                </c:pt>
                <c:pt idx="3281">
                  <c:v>7000000</c:v>
                </c:pt>
                <c:pt idx="3282">
                  <c:v>30000000</c:v>
                </c:pt>
                <c:pt idx="3283">
                  <c:v>3000000</c:v>
                </c:pt>
                <c:pt idx="3284">
                  <c:v>7300000</c:v>
                </c:pt>
                <c:pt idx="3285">
                  <c:v>22000000</c:v>
                </c:pt>
                <c:pt idx="3286">
                  <c:v>8000000</c:v>
                </c:pt>
                <c:pt idx="3287">
                  <c:v>12000000</c:v>
                </c:pt>
                <c:pt idx="3288">
                  <c:v>7000000</c:v>
                </c:pt>
                <c:pt idx="3289">
                  <c:v>10000000</c:v>
                </c:pt>
                <c:pt idx="3290">
                  <c:v>14000000</c:v>
                </c:pt>
                <c:pt idx="3291">
                  <c:v>1000000</c:v>
                </c:pt>
                <c:pt idx="3292">
                  <c:v>7000000</c:v>
                </c:pt>
                <c:pt idx="3293">
                  <c:v>5000000</c:v>
                </c:pt>
                <c:pt idx="3294">
                  <c:v>8495000</c:v>
                </c:pt>
                <c:pt idx="3295">
                  <c:v>4700000</c:v>
                </c:pt>
                <c:pt idx="3296">
                  <c:v>12000000</c:v>
                </c:pt>
                <c:pt idx="3297">
                  <c:v>20000000</c:v>
                </c:pt>
                <c:pt idx="3298">
                  <c:v>400000</c:v>
                </c:pt>
                <c:pt idx="3299">
                  <c:v>700000000</c:v>
                </c:pt>
                <c:pt idx="3300">
                  <c:v>16000000</c:v>
                </c:pt>
                <c:pt idx="3301">
                  <c:v>1000000</c:v>
                </c:pt>
                <c:pt idx="3302">
                  <c:v>16000000</c:v>
                </c:pt>
                <c:pt idx="3303">
                  <c:v>7000000</c:v>
                </c:pt>
                <c:pt idx="3304">
                  <c:v>300000</c:v>
                </c:pt>
                <c:pt idx="3305">
                  <c:v>1300000</c:v>
                </c:pt>
                <c:pt idx="3306">
                  <c:v>20000000</c:v>
                </c:pt>
                <c:pt idx="3307">
                  <c:v>8000000</c:v>
                </c:pt>
                <c:pt idx="3308">
                  <c:v>10000000</c:v>
                </c:pt>
                <c:pt idx="3309">
                  <c:v>600000000</c:v>
                </c:pt>
                <c:pt idx="3310">
                  <c:v>125000</c:v>
                </c:pt>
                <c:pt idx="3311">
                  <c:v>17000000</c:v>
                </c:pt>
                <c:pt idx="3312">
                  <c:v>25000000</c:v>
                </c:pt>
                <c:pt idx="3313">
                  <c:v>9000000</c:v>
                </c:pt>
                <c:pt idx="3314">
                  <c:v>1750211</c:v>
                </c:pt>
                <c:pt idx="3315">
                  <c:v>25000000</c:v>
                </c:pt>
                <c:pt idx="3316">
                  <c:v>16000000</c:v>
                </c:pt>
                <c:pt idx="3317">
                  <c:v>12000000</c:v>
                </c:pt>
                <c:pt idx="3318">
                  <c:v>44000000</c:v>
                </c:pt>
                <c:pt idx="3319">
                  <c:v>4200000</c:v>
                </c:pt>
                <c:pt idx="3320">
                  <c:v>2000000</c:v>
                </c:pt>
                <c:pt idx="3321">
                  <c:v>5000000</c:v>
                </c:pt>
                <c:pt idx="3322">
                  <c:v>2000000</c:v>
                </c:pt>
                <c:pt idx="3323">
                  <c:v>1900000</c:v>
                </c:pt>
                <c:pt idx="3324">
                  <c:v>1100000</c:v>
                </c:pt>
                <c:pt idx="3325">
                  <c:v>15000000</c:v>
                </c:pt>
                <c:pt idx="3326">
                  <c:v>6000000</c:v>
                </c:pt>
                <c:pt idx="3327">
                  <c:v>81200000</c:v>
                </c:pt>
                <c:pt idx="3328">
                  <c:v>7000000</c:v>
                </c:pt>
                <c:pt idx="3329">
                  <c:v>4000000</c:v>
                </c:pt>
                <c:pt idx="3330">
                  <c:v>100000</c:v>
                </c:pt>
                <c:pt idx="3331">
                  <c:v>780000</c:v>
                </c:pt>
                <c:pt idx="3332">
                  <c:v>10000000</c:v>
                </c:pt>
                <c:pt idx="3333">
                  <c:v>32000000</c:v>
                </c:pt>
                <c:pt idx="3334">
                  <c:v>15000000</c:v>
                </c:pt>
                <c:pt idx="3335">
                  <c:v>19000000</c:v>
                </c:pt>
                <c:pt idx="3336">
                  <c:v>5500000</c:v>
                </c:pt>
                <c:pt idx="3337">
                  <c:v>2500000</c:v>
                </c:pt>
                <c:pt idx="3338">
                  <c:v>312000</c:v>
                </c:pt>
                <c:pt idx="3339">
                  <c:v>1000000</c:v>
                </c:pt>
                <c:pt idx="3340">
                  <c:v>10000000</c:v>
                </c:pt>
                <c:pt idx="3341">
                  <c:v>27000000</c:v>
                </c:pt>
                <c:pt idx="3342">
                  <c:v>500000</c:v>
                </c:pt>
                <c:pt idx="3343">
                  <c:v>2800000</c:v>
                </c:pt>
                <c:pt idx="3344">
                  <c:v>850000</c:v>
                </c:pt>
                <c:pt idx="3345">
                  <c:v>229575</c:v>
                </c:pt>
                <c:pt idx="3346">
                  <c:v>23000</c:v>
                </c:pt>
                <c:pt idx="3347">
                  <c:v>12500000</c:v>
                </c:pt>
                <c:pt idx="3348">
                  <c:v>1500000</c:v>
                </c:pt>
                <c:pt idx="3349">
                  <c:v>50000000</c:v>
                </c:pt>
                <c:pt idx="3350">
                  <c:v>3000000</c:v>
                </c:pt>
                <c:pt idx="3351">
                  <c:v>12000000</c:v>
                </c:pt>
                <c:pt idx="3352">
                  <c:v>30300000</c:v>
                </c:pt>
                <c:pt idx="3353">
                  <c:v>20000000</c:v>
                </c:pt>
                <c:pt idx="3354">
                  <c:v>25000000</c:v>
                </c:pt>
                <c:pt idx="3355">
                  <c:v>590000</c:v>
                </c:pt>
                <c:pt idx="3356">
                  <c:v>20000000</c:v>
                </c:pt>
                <c:pt idx="3357">
                  <c:v>15500000</c:v>
                </c:pt>
                <c:pt idx="3358">
                  <c:v>13000000</c:v>
                </c:pt>
                <c:pt idx="3359">
                  <c:v>2500000</c:v>
                </c:pt>
                <c:pt idx="3360">
                  <c:v>13000000</c:v>
                </c:pt>
                <c:pt idx="3361">
                  <c:v>700000</c:v>
                </c:pt>
                <c:pt idx="3362">
                  <c:v>2000000</c:v>
                </c:pt>
                <c:pt idx="3363">
                  <c:v>46000</c:v>
                </c:pt>
                <c:pt idx="3364">
                  <c:v>500000</c:v>
                </c:pt>
                <c:pt idx="3365">
                  <c:v>500000</c:v>
                </c:pt>
                <c:pt idx="3366">
                  <c:v>4825000</c:v>
                </c:pt>
                <c:pt idx="3367">
                  <c:v>12800000</c:v>
                </c:pt>
                <c:pt idx="3368">
                  <c:v>5000000</c:v>
                </c:pt>
                <c:pt idx="3369">
                  <c:v>2000000</c:v>
                </c:pt>
                <c:pt idx="3370">
                  <c:v>7200000</c:v>
                </c:pt>
                <c:pt idx="3371">
                  <c:v>12500000</c:v>
                </c:pt>
                <c:pt idx="3372">
                  <c:v>25000000</c:v>
                </c:pt>
                <c:pt idx="3373">
                  <c:v>5000000</c:v>
                </c:pt>
                <c:pt idx="3374">
                  <c:v>22000000</c:v>
                </c:pt>
                <c:pt idx="3375">
                  <c:v>8000000</c:v>
                </c:pt>
                <c:pt idx="3376">
                  <c:v>36000000</c:v>
                </c:pt>
                <c:pt idx="3377">
                  <c:v>11000000</c:v>
                </c:pt>
                <c:pt idx="3378">
                  <c:v>20000000</c:v>
                </c:pt>
                <c:pt idx="3379">
                  <c:v>1300000</c:v>
                </c:pt>
                <c:pt idx="3380">
                  <c:v>5000000</c:v>
                </c:pt>
                <c:pt idx="3381">
                  <c:v>10000000</c:v>
                </c:pt>
                <c:pt idx="3382">
                  <c:v>250000</c:v>
                </c:pt>
                <c:pt idx="3383">
                  <c:v>22000000</c:v>
                </c:pt>
                <c:pt idx="3384">
                  <c:v>9000000</c:v>
                </c:pt>
                <c:pt idx="3385">
                  <c:v>7000000</c:v>
                </c:pt>
                <c:pt idx="3386">
                  <c:v>15000000</c:v>
                </c:pt>
                <c:pt idx="3387">
                  <c:v>6500000</c:v>
                </c:pt>
                <c:pt idx="3388">
                  <c:v>3000000</c:v>
                </c:pt>
                <c:pt idx="3389">
                  <c:v>40000000</c:v>
                </c:pt>
                <c:pt idx="3390">
                  <c:v>225000</c:v>
                </c:pt>
                <c:pt idx="3391">
                  <c:v>13000000</c:v>
                </c:pt>
                <c:pt idx="3392">
                  <c:v>10000000</c:v>
                </c:pt>
                <c:pt idx="3393">
                  <c:v>950000</c:v>
                </c:pt>
                <c:pt idx="3394">
                  <c:v>800000</c:v>
                </c:pt>
                <c:pt idx="3395">
                  <c:v>9000000</c:v>
                </c:pt>
                <c:pt idx="3396">
                  <c:v>14000000</c:v>
                </c:pt>
                <c:pt idx="3397">
                  <c:v>1700000</c:v>
                </c:pt>
                <c:pt idx="3398">
                  <c:v>500000</c:v>
                </c:pt>
                <c:pt idx="3399">
                  <c:v>1000000</c:v>
                </c:pt>
                <c:pt idx="3400">
                  <c:v>2400000</c:v>
                </c:pt>
                <c:pt idx="3401">
                  <c:v>21000000</c:v>
                </c:pt>
                <c:pt idx="3402">
                  <c:v>2000000</c:v>
                </c:pt>
                <c:pt idx="3403">
                  <c:v>15000000</c:v>
                </c:pt>
                <c:pt idx="3404">
                  <c:v>180000</c:v>
                </c:pt>
                <c:pt idx="3405">
                  <c:v>500000</c:v>
                </c:pt>
                <c:pt idx="3406">
                  <c:v>250000</c:v>
                </c:pt>
                <c:pt idx="3407">
                  <c:v>10000000</c:v>
                </c:pt>
                <c:pt idx="3408">
                  <c:v>3500000</c:v>
                </c:pt>
                <c:pt idx="3409">
                  <c:v>9000000</c:v>
                </c:pt>
                <c:pt idx="3410">
                  <c:v>24000000</c:v>
                </c:pt>
                <c:pt idx="3411">
                  <c:v>10000000</c:v>
                </c:pt>
                <c:pt idx="3412">
                  <c:v>25000000</c:v>
                </c:pt>
                <c:pt idx="3413">
                  <c:v>6000000</c:v>
                </c:pt>
                <c:pt idx="3414">
                  <c:v>4500000</c:v>
                </c:pt>
                <c:pt idx="3415">
                  <c:v>25000000</c:v>
                </c:pt>
                <c:pt idx="3416">
                  <c:v>6000000</c:v>
                </c:pt>
                <c:pt idx="3417">
                  <c:v>10000000</c:v>
                </c:pt>
                <c:pt idx="3418">
                  <c:v>4000000</c:v>
                </c:pt>
                <c:pt idx="3419">
                  <c:v>12000000</c:v>
                </c:pt>
                <c:pt idx="3420">
                  <c:v>200000</c:v>
                </c:pt>
                <c:pt idx="3421">
                  <c:v>5000000</c:v>
                </c:pt>
                <c:pt idx="3422">
                  <c:v>850000</c:v>
                </c:pt>
                <c:pt idx="3423">
                  <c:v>4000000</c:v>
                </c:pt>
                <c:pt idx="3424">
                  <c:v>14000000</c:v>
                </c:pt>
                <c:pt idx="3425">
                  <c:v>1000000</c:v>
                </c:pt>
                <c:pt idx="3426">
                  <c:v>6000000</c:v>
                </c:pt>
                <c:pt idx="3427">
                  <c:v>2300000</c:v>
                </c:pt>
                <c:pt idx="3428">
                  <c:v>4800000</c:v>
                </c:pt>
                <c:pt idx="3429">
                  <c:v>25000000</c:v>
                </c:pt>
                <c:pt idx="3430">
                  <c:v>2000000</c:v>
                </c:pt>
                <c:pt idx="3431">
                  <c:v>5250000</c:v>
                </c:pt>
                <c:pt idx="3432">
                  <c:v>23000000</c:v>
                </c:pt>
                <c:pt idx="3433">
                  <c:v>4500000</c:v>
                </c:pt>
                <c:pt idx="3434">
                  <c:v>25000000</c:v>
                </c:pt>
                <c:pt idx="3435">
                  <c:v>4500000</c:v>
                </c:pt>
                <c:pt idx="3436">
                  <c:v>1500000</c:v>
                </c:pt>
                <c:pt idx="3437">
                  <c:v>3000000</c:v>
                </c:pt>
                <c:pt idx="3438">
                  <c:v>50000000</c:v>
                </c:pt>
                <c:pt idx="3439">
                  <c:v>1300000</c:v>
                </c:pt>
                <c:pt idx="3440">
                  <c:v>6500000</c:v>
                </c:pt>
                <c:pt idx="3441">
                  <c:v>18000000</c:v>
                </c:pt>
                <c:pt idx="3442">
                  <c:v>10000</c:v>
                </c:pt>
                <c:pt idx="3443">
                  <c:v>7900000</c:v>
                </c:pt>
                <c:pt idx="3444">
                  <c:v>28000000</c:v>
                </c:pt>
                <c:pt idx="3445">
                  <c:v>60000000</c:v>
                </c:pt>
                <c:pt idx="3446">
                  <c:v>165000000</c:v>
                </c:pt>
                <c:pt idx="3447">
                  <c:v>2000000</c:v>
                </c:pt>
                <c:pt idx="3448">
                  <c:v>40000000</c:v>
                </c:pt>
                <c:pt idx="3449">
                  <c:v>1592000</c:v>
                </c:pt>
                <c:pt idx="3450">
                  <c:v>1500000</c:v>
                </c:pt>
                <c:pt idx="3451">
                  <c:v>16000000</c:v>
                </c:pt>
                <c:pt idx="3452">
                  <c:v>35000000</c:v>
                </c:pt>
                <c:pt idx="3453">
                  <c:v>553632000</c:v>
                </c:pt>
                <c:pt idx="3454">
                  <c:v>38000000</c:v>
                </c:pt>
                <c:pt idx="3455">
                  <c:v>70000000</c:v>
                </c:pt>
                <c:pt idx="3456">
                  <c:v>84450000</c:v>
                </c:pt>
                <c:pt idx="3457">
                  <c:v>375000</c:v>
                </c:pt>
                <c:pt idx="3458">
                  <c:v>15000000</c:v>
                </c:pt>
                <c:pt idx="3459">
                  <c:v>3850000</c:v>
                </c:pt>
                <c:pt idx="3460">
                  <c:v>1000000</c:v>
                </c:pt>
                <c:pt idx="3461">
                  <c:v>3800000</c:v>
                </c:pt>
                <c:pt idx="3462">
                  <c:v>1300000</c:v>
                </c:pt>
                <c:pt idx="3463">
                  <c:v>500000</c:v>
                </c:pt>
                <c:pt idx="3464">
                  <c:v>10000000</c:v>
                </c:pt>
                <c:pt idx="3465">
                  <c:v>1200000</c:v>
                </c:pt>
                <c:pt idx="3466">
                  <c:v>218</c:v>
                </c:pt>
                <c:pt idx="3467">
                  <c:v>1000000</c:v>
                </c:pt>
                <c:pt idx="3468">
                  <c:v>10000000</c:v>
                </c:pt>
                <c:pt idx="3469">
                  <c:v>8000000</c:v>
                </c:pt>
                <c:pt idx="3470">
                  <c:v>4000000</c:v>
                </c:pt>
                <c:pt idx="3471">
                  <c:v>12000000</c:v>
                </c:pt>
                <c:pt idx="3472">
                  <c:v>2500000</c:v>
                </c:pt>
                <c:pt idx="3473">
                  <c:v>4000000</c:v>
                </c:pt>
                <c:pt idx="3474">
                  <c:v>30000000</c:v>
                </c:pt>
                <c:pt idx="3475">
                  <c:v>60000</c:v>
                </c:pt>
                <c:pt idx="3476">
                  <c:v>3400000</c:v>
                </c:pt>
                <c:pt idx="3477">
                  <c:v>7000000</c:v>
                </c:pt>
                <c:pt idx="3478">
                  <c:v>8000000</c:v>
                </c:pt>
                <c:pt idx="3479">
                  <c:v>10000000</c:v>
                </c:pt>
                <c:pt idx="3480">
                  <c:v>7000000</c:v>
                </c:pt>
                <c:pt idx="3481">
                  <c:v>560000</c:v>
                </c:pt>
                <c:pt idx="3482">
                  <c:v>4600000</c:v>
                </c:pt>
                <c:pt idx="3483">
                  <c:v>40000000</c:v>
                </c:pt>
                <c:pt idx="3484">
                  <c:v>1800000</c:v>
                </c:pt>
                <c:pt idx="3485">
                  <c:v>30000000</c:v>
                </c:pt>
                <c:pt idx="3486">
                  <c:v>365000</c:v>
                </c:pt>
                <c:pt idx="3487">
                  <c:v>10000000</c:v>
                </c:pt>
                <c:pt idx="3488">
                  <c:v>1000000</c:v>
                </c:pt>
                <c:pt idx="3489">
                  <c:v>21000000</c:v>
                </c:pt>
                <c:pt idx="3490">
                  <c:v>20000000</c:v>
                </c:pt>
                <c:pt idx="3491">
                  <c:v>2800000</c:v>
                </c:pt>
                <c:pt idx="3492">
                  <c:v>120000</c:v>
                </c:pt>
                <c:pt idx="3493">
                  <c:v>1000000</c:v>
                </c:pt>
                <c:pt idx="3494">
                  <c:v>1000000</c:v>
                </c:pt>
                <c:pt idx="3495">
                  <c:v>400000000</c:v>
                </c:pt>
                <c:pt idx="3496">
                  <c:v>7000000</c:v>
                </c:pt>
                <c:pt idx="3497">
                  <c:v>10000000</c:v>
                </c:pt>
                <c:pt idx="3498">
                  <c:v>10000000</c:v>
                </c:pt>
                <c:pt idx="3499">
                  <c:v>1900000</c:v>
                </c:pt>
                <c:pt idx="3500">
                  <c:v>850000</c:v>
                </c:pt>
                <c:pt idx="3501">
                  <c:v>4600000</c:v>
                </c:pt>
                <c:pt idx="3502">
                  <c:v>1000000</c:v>
                </c:pt>
                <c:pt idx="3503">
                  <c:v>400000</c:v>
                </c:pt>
                <c:pt idx="3504">
                  <c:v>7000</c:v>
                </c:pt>
                <c:pt idx="3505">
                  <c:v>1500000</c:v>
                </c:pt>
                <c:pt idx="3506">
                  <c:v>3000000</c:v>
                </c:pt>
                <c:pt idx="3507">
                  <c:v>2000000</c:v>
                </c:pt>
                <c:pt idx="3508">
                  <c:v>1500000</c:v>
                </c:pt>
                <c:pt idx="3509">
                  <c:v>20000000</c:v>
                </c:pt>
                <c:pt idx="3510">
                  <c:v>15000000</c:v>
                </c:pt>
                <c:pt idx="3511">
                  <c:v>4000000</c:v>
                </c:pt>
                <c:pt idx="3512">
                  <c:v>6000000</c:v>
                </c:pt>
                <c:pt idx="3513">
                  <c:v>8000000</c:v>
                </c:pt>
                <c:pt idx="3514">
                  <c:v>1000000</c:v>
                </c:pt>
                <c:pt idx="3515">
                  <c:v>2000000</c:v>
                </c:pt>
                <c:pt idx="3516">
                  <c:v>65000</c:v>
                </c:pt>
                <c:pt idx="3517">
                  <c:v>7000000</c:v>
                </c:pt>
                <c:pt idx="3518">
                  <c:v>200000</c:v>
                </c:pt>
                <c:pt idx="3519">
                  <c:v>900000</c:v>
                </c:pt>
                <c:pt idx="3520">
                  <c:v>2200000</c:v>
                </c:pt>
                <c:pt idx="3521">
                  <c:v>450000</c:v>
                </c:pt>
                <c:pt idx="3522">
                  <c:v>4000000</c:v>
                </c:pt>
                <c:pt idx="3523">
                  <c:v>20000000</c:v>
                </c:pt>
                <c:pt idx="3524">
                  <c:v>1500000</c:v>
                </c:pt>
                <c:pt idx="3525">
                  <c:v>4000000</c:v>
                </c:pt>
                <c:pt idx="3526">
                  <c:v>6000000</c:v>
                </c:pt>
                <c:pt idx="3527">
                  <c:v>10000000</c:v>
                </c:pt>
                <c:pt idx="3528">
                  <c:v>1300000</c:v>
                </c:pt>
                <c:pt idx="3529">
                  <c:v>15000000</c:v>
                </c:pt>
                <c:pt idx="3530">
                  <c:v>11000000</c:v>
                </c:pt>
                <c:pt idx="3531">
                  <c:v>9000000</c:v>
                </c:pt>
                <c:pt idx="3532">
                  <c:v>13000000</c:v>
                </c:pt>
                <c:pt idx="3533">
                  <c:v>8000000</c:v>
                </c:pt>
                <c:pt idx="3534">
                  <c:v>500000</c:v>
                </c:pt>
                <c:pt idx="3535">
                  <c:v>12000000</c:v>
                </c:pt>
                <c:pt idx="3536">
                  <c:v>34000</c:v>
                </c:pt>
                <c:pt idx="3537">
                  <c:v>1500000</c:v>
                </c:pt>
                <c:pt idx="3538">
                  <c:v>5000000</c:v>
                </c:pt>
                <c:pt idx="3539">
                  <c:v>17500000</c:v>
                </c:pt>
                <c:pt idx="3540">
                  <c:v>2500000</c:v>
                </c:pt>
                <c:pt idx="3541">
                  <c:v>270000</c:v>
                </c:pt>
                <c:pt idx="3542">
                  <c:v>16000000</c:v>
                </c:pt>
                <c:pt idx="3543">
                  <c:v>15500000</c:v>
                </c:pt>
                <c:pt idx="3544">
                  <c:v>15500000</c:v>
                </c:pt>
                <c:pt idx="3545">
                  <c:v>10000000</c:v>
                </c:pt>
                <c:pt idx="3546">
                  <c:v>20000000</c:v>
                </c:pt>
                <c:pt idx="3547">
                  <c:v>1400000</c:v>
                </c:pt>
                <c:pt idx="3548">
                  <c:v>8000000</c:v>
                </c:pt>
                <c:pt idx="3549">
                  <c:v>3000000</c:v>
                </c:pt>
                <c:pt idx="3550">
                  <c:v>13000000</c:v>
                </c:pt>
                <c:pt idx="3551">
                  <c:v>8000000</c:v>
                </c:pt>
                <c:pt idx="3552">
                  <c:v>5000000</c:v>
                </c:pt>
                <c:pt idx="3553">
                  <c:v>500000</c:v>
                </c:pt>
                <c:pt idx="3554">
                  <c:v>1000000</c:v>
                </c:pt>
                <c:pt idx="3555">
                  <c:v>1000000</c:v>
                </c:pt>
                <c:pt idx="3556">
                  <c:v>40000</c:v>
                </c:pt>
                <c:pt idx="3557">
                  <c:v>1000000</c:v>
                </c:pt>
                <c:pt idx="3558">
                  <c:v>4000000</c:v>
                </c:pt>
                <c:pt idx="3559">
                  <c:v>103000000</c:v>
                </c:pt>
                <c:pt idx="3560">
                  <c:v>17000000</c:v>
                </c:pt>
                <c:pt idx="3561">
                  <c:v>2000000</c:v>
                </c:pt>
                <c:pt idx="3562">
                  <c:v>1500000</c:v>
                </c:pt>
                <c:pt idx="3563">
                  <c:v>20000000</c:v>
                </c:pt>
                <c:pt idx="3564">
                  <c:v>12000000</c:v>
                </c:pt>
                <c:pt idx="3565">
                  <c:v>1066167</c:v>
                </c:pt>
                <c:pt idx="3566">
                  <c:v>300000</c:v>
                </c:pt>
                <c:pt idx="3567">
                  <c:v>3000000</c:v>
                </c:pt>
                <c:pt idx="3568">
                  <c:v>19900000</c:v>
                </c:pt>
                <c:pt idx="3569">
                  <c:v>30000</c:v>
                </c:pt>
                <c:pt idx="3570">
                  <c:v>500000</c:v>
                </c:pt>
                <c:pt idx="3571">
                  <c:v>42000</c:v>
                </c:pt>
                <c:pt idx="3572">
                  <c:v>500000</c:v>
                </c:pt>
                <c:pt idx="3573">
                  <c:v>3500000</c:v>
                </c:pt>
                <c:pt idx="3574">
                  <c:v>7000000</c:v>
                </c:pt>
                <c:pt idx="3575">
                  <c:v>60000000</c:v>
                </c:pt>
                <c:pt idx="3576">
                  <c:v>11350000</c:v>
                </c:pt>
                <c:pt idx="3577">
                  <c:v>4000000</c:v>
                </c:pt>
                <c:pt idx="3578">
                  <c:v>10000000</c:v>
                </c:pt>
                <c:pt idx="3579">
                  <c:v>8900000</c:v>
                </c:pt>
                <c:pt idx="3580">
                  <c:v>5000000</c:v>
                </c:pt>
                <c:pt idx="3581">
                  <c:v>16800000</c:v>
                </c:pt>
                <c:pt idx="3582">
                  <c:v>3500000</c:v>
                </c:pt>
                <c:pt idx="3583">
                  <c:v>200000</c:v>
                </c:pt>
                <c:pt idx="3584">
                  <c:v>13000000</c:v>
                </c:pt>
                <c:pt idx="3585">
                  <c:v>12000000</c:v>
                </c:pt>
                <c:pt idx="3586">
                  <c:v>250000</c:v>
                </c:pt>
                <c:pt idx="3587">
                  <c:v>50000000</c:v>
                </c:pt>
                <c:pt idx="3588">
                  <c:v>250000</c:v>
                </c:pt>
                <c:pt idx="3589">
                  <c:v>3000000</c:v>
                </c:pt>
                <c:pt idx="3590">
                  <c:v>150000000</c:v>
                </c:pt>
                <c:pt idx="3591">
                  <c:v>2000000</c:v>
                </c:pt>
                <c:pt idx="3592">
                  <c:v>7500000</c:v>
                </c:pt>
                <c:pt idx="3593">
                  <c:v>7000000</c:v>
                </c:pt>
                <c:pt idx="3594">
                  <c:v>1500000</c:v>
                </c:pt>
                <c:pt idx="3595">
                  <c:v>15000</c:v>
                </c:pt>
                <c:pt idx="3596">
                  <c:v>150000</c:v>
                </c:pt>
                <c:pt idx="3597">
                  <c:v>90000000</c:v>
                </c:pt>
                <c:pt idx="3598">
                  <c:v>13500000</c:v>
                </c:pt>
                <c:pt idx="3599">
                  <c:v>4000000</c:v>
                </c:pt>
                <c:pt idx="3600">
                  <c:v>25000000</c:v>
                </c:pt>
                <c:pt idx="3601">
                  <c:v>1700000</c:v>
                </c:pt>
                <c:pt idx="3602">
                  <c:v>35000000</c:v>
                </c:pt>
                <c:pt idx="3603">
                  <c:v>15000000</c:v>
                </c:pt>
                <c:pt idx="3604">
                  <c:v>10000</c:v>
                </c:pt>
                <c:pt idx="3605">
                  <c:v>2450000</c:v>
                </c:pt>
                <c:pt idx="3606">
                  <c:v>250000</c:v>
                </c:pt>
                <c:pt idx="3607">
                  <c:v>12000000</c:v>
                </c:pt>
                <c:pt idx="3608">
                  <c:v>200000</c:v>
                </c:pt>
                <c:pt idx="3609">
                  <c:v>2500000</c:v>
                </c:pt>
                <c:pt idx="3610">
                  <c:v>1500000</c:v>
                </c:pt>
                <c:pt idx="3611">
                  <c:v>600000</c:v>
                </c:pt>
                <c:pt idx="3612">
                  <c:v>10000000</c:v>
                </c:pt>
                <c:pt idx="3613">
                  <c:v>13400000</c:v>
                </c:pt>
                <c:pt idx="3614">
                  <c:v>1500000</c:v>
                </c:pt>
                <c:pt idx="3615">
                  <c:v>160000</c:v>
                </c:pt>
                <c:pt idx="3616">
                  <c:v>1500000</c:v>
                </c:pt>
                <c:pt idx="3617">
                  <c:v>500000</c:v>
                </c:pt>
                <c:pt idx="3618">
                  <c:v>500000</c:v>
                </c:pt>
                <c:pt idx="3619">
                  <c:v>4000000</c:v>
                </c:pt>
                <c:pt idx="3620">
                  <c:v>140000000</c:v>
                </c:pt>
                <c:pt idx="3621">
                  <c:v>500000</c:v>
                </c:pt>
                <c:pt idx="3622">
                  <c:v>45000000</c:v>
                </c:pt>
                <c:pt idx="3623">
                  <c:v>800000</c:v>
                </c:pt>
                <c:pt idx="3624">
                  <c:v>1000000</c:v>
                </c:pt>
                <c:pt idx="3625">
                  <c:v>4000000</c:v>
                </c:pt>
                <c:pt idx="3626">
                  <c:v>5000000</c:v>
                </c:pt>
                <c:pt idx="3627">
                  <c:v>12000000</c:v>
                </c:pt>
                <c:pt idx="3628">
                  <c:v>8500000</c:v>
                </c:pt>
                <c:pt idx="3629">
                  <c:v>5000000</c:v>
                </c:pt>
                <c:pt idx="3630">
                  <c:v>4500</c:v>
                </c:pt>
                <c:pt idx="3631">
                  <c:v>25000000</c:v>
                </c:pt>
                <c:pt idx="3632">
                  <c:v>500000</c:v>
                </c:pt>
                <c:pt idx="3633">
                  <c:v>10000000</c:v>
                </c:pt>
                <c:pt idx="3634">
                  <c:v>8500000</c:v>
                </c:pt>
                <c:pt idx="3635">
                  <c:v>25000000</c:v>
                </c:pt>
                <c:pt idx="3636">
                  <c:v>40000000</c:v>
                </c:pt>
                <c:pt idx="3637">
                  <c:v>10000000</c:v>
                </c:pt>
                <c:pt idx="3638">
                  <c:v>18000000</c:v>
                </c:pt>
                <c:pt idx="3639">
                  <c:v>8000000</c:v>
                </c:pt>
                <c:pt idx="3640">
                  <c:v>400000</c:v>
                </c:pt>
                <c:pt idx="3641">
                  <c:v>6200000</c:v>
                </c:pt>
                <c:pt idx="3642">
                  <c:v>10500000</c:v>
                </c:pt>
                <c:pt idx="3643">
                  <c:v>5000000</c:v>
                </c:pt>
                <c:pt idx="3644">
                  <c:v>2000000</c:v>
                </c:pt>
                <c:pt idx="3645">
                  <c:v>3500000</c:v>
                </c:pt>
                <c:pt idx="3646">
                  <c:v>22000000</c:v>
                </c:pt>
                <c:pt idx="3647">
                  <c:v>12000000</c:v>
                </c:pt>
                <c:pt idx="3648">
                  <c:v>1500000</c:v>
                </c:pt>
                <c:pt idx="3649">
                  <c:v>2500000</c:v>
                </c:pt>
                <c:pt idx="3650">
                  <c:v>6000000</c:v>
                </c:pt>
                <c:pt idx="3651">
                  <c:v>8000000</c:v>
                </c:pt>
                <c:pt idx="3652">
                  <c:v>6000000</c:v>
                </c:pt>
                <c:pt idx="3653">
                  <c:v>14000000</c:v>
                </c:pt>
                <c:pt idx="3654">
                  <c:v>9000000</c:v>
                </c:pt>
                <c:pt idx="3655">
                  <c:v>225000</c:v>
                </c:pt>
                <c:pt idx="3656">
                  <c:v>1200000</c:v>
                </c:pt>
                <c:pt idx="3657">
                  <c:v>40000</c:v>
                </c:pt>
                <c:pt idx="3658">
                  <c:v>6500000</c:v>
                </c:pt>
                <c:pt idx="3659">
                  <c:v>8000000</c:v>
                </c:pt>
                <c:pt idx="3660">
                  <c:v>4500000</c:v>
                </c:pt>
                <c:pt idx="3661">
                  <c:v>17000000</c:v>
                </c:pt>
                <c:pt idx="3662">
                  <c:v>1500000</c:v>
                </c:pt>
                <c:pt idx="3663">
                  <c:v>2200000</c:v>
                </c:pt>
                <c:pt idx="3664">
                  <c:v>1000000</c:v>
                </c:pt>
                <c:pt idx="3665">
                  <c:v>300000000</c:v>
                </c:pt>
                <c:pt idx="3666">
                  <c:v>3500000</c:v>
                </c:pt>
                <c:pt idx="3667">
                  <c:v>4000000</c:v>
                </c:pt>
                <c:pt idx="3668">
                  <c:v>3000000</c:v>
                </c:pt>
                <c:pt idx="3669">
                  <c:v>3800000</c:v>
                </c:pt>
                <c:pt idx="3670">
                  <c:v>900000</c:v>
                </c:pt>
                <c:pt idx="3671">
                  <c:v>8000000</c:v>
                </c:pt>
                <c:pt idx="3672">
                  <c:v>4000000</c:v>
                </c:pt>
                <c:pt idx="3673">
                  <c:v>1500000</c:v>
                </c:pt>
                <c:pt idx="3674">
                  <c:v>1000000</c:v>
                </c:pt>
                <c:pt idx="3675">
                  <c:v>2500000</c:v>
                </c:pt>
                <c:pt idx="3676">
                  <c:v>33000000</c:v>
                </c:pt>
                <c:pt idx="3677">
                  <c:v>2000000</c:v>
                </c:pt>
                <c:pt idx="3678">
                  <c:v>500000</c:v>
                </c:pt>
                <c:pt idx="3679">
                  <c:v>3500000</c:v>
                </c:pt>
                <c:pt idx="3680">
                  <c:v>1000000</c:v>
                </c:pt>
                <c:pt idx="3681">
                  <c:v>2700000</c:v>
                </c:pt>
                <c:pt idx="3682">
                  <c:v>1000000</c:v>
                </c:pt>
                <c:pt idx="3683">
                  <c:v>5000000</c:v>
                </c:pt>
                <c:pt idx="3684">
                  <c:v>2000000</c:v>
                </c:pt>
                <c:pt idx="3685">
                  <c:v>1500000</c:v>
                </c:pt>
                <c:pt idx="3686">
                  <c:v>2500000</c:v>
                </c:pt>
                <c:pt idx="3687">
                  <c:v>13500000</c:v>
                </c:pt>
                <c:pt idx="3688">
                  <c:v>1100</c:v>
                </c:pt>
                <c:pt idx="3689">
                  <c:v>31000000</c:v>
                </c:pt>
                <c:pt idx="3690">
                  <c:v>15300000</c:v>
                </c:pt>
                <c:pt idx="3691">
                  <c:v>200000</c:v>
                </c:pt>
                <c:pt idx="3692">
                  <c:v>750000</c:v>
                </c:pt>
                <c:pt idx="3693">
                  <c:v>25000000</c:v>
                </c:pt>
                <c:pt idx="3694">
                  <c:v>15000</c:v>
                </c:pt>
                <c:pt idx="3695">
                  <c:v>2500000</c:v>
                </c:pt>
                <c:pt idx="3696">
                  <c:v>14000000</c:v>
                </c:pt>
                <c:pt idx="3697">
                  <c:v>14200000</c:v>
                </c:pt>
                <c:pt idx="3698">
                  <c:v>3000000</c:v>
                </c:pt>
                <c:pt idx="3699">
                  <c:v>15000000</c:v>
                </c:pt>
                <c:pt idx="3700">
                  <c:v>65000000</c:v>
                </c:pt>
                <c:pt idx="3701">
                  <c:v>2500000</c:v>
                </c:pt>
                <c:pt idx="3702">
                  <c:v>9600000</c:v>
                </c:pt>
                <c:pt idx="3703">
                  <c:v>6500000</c:v>
                </c:pt>
                <c:pt idx="3704">
                  <c:v>7000</c:v>
                </c:pt>
                <c:pt idx="3705">
                  <c:v>6500000</c:v>
                </c:pt>
                <c:pt idx="3706">
                  <c:v>12000000</c:v>
                </c:pt>
                <c:pt idx="3707">
                  <c:v>5000000</c:v>
                </c:pt>
                <c:pt idx="3708">
                  <c:v>2500000</c:v>
                </c:pt>
                <c:pt idx="3709">
                  <c:v>29000000</c:v>
                </c:pt>
                <c:pt idx="3710">
                  <c:v>6500000</c:v>
                </c:pt>
                <c:pt idx="3711">
                  <c:v>14000000</c:v>
                </c:pt>
                <c:pt idx="3712">
                  <c:v>1000000</c:v>
                </c:pt>
                <c:pt idx="3713">
                  <c:v>200000</c:v>
                </c:pt>
                <c:pt idx="3714">
                  <c:v>1200000</c:v>
                </c:pt>
                <c:pt idx="3715">
                  <c:v>9500000</c:v>
                </c:pt>
                <c:pt idx="3716">
                  <c:v>25000000</c:v>
                </c:pt>
                <c:pt idx="3717">
                  <c:v>1100000</c:v>
                </c:pt>
                <c:pt idx="3718">
                  <c:v>5500000</c:v>
                </c:pt>
                <c:pt idx="3719">
                  <c:v>6000000</c:v>
                </c:pt>
                <c:pt idx="3720">
                  <c:v>8000000</c:v>
                </c:pt>
                <c:pt idx="3721">
                  <c:v>8000000</c:v>
                </c:pt>
                <c:pt idx="3722">
                  <c:v>500000</c:v>
                </c:pt>
                <c:pt idx="3723">
                  <c:v>2000000</c:v>
                </c:pt>
                <c:pt idx="3724">
                  <c:v>6800000</c:v>
                </c:pt>
                <c:pt idx="3725">
                  <c:v>250000</c:v>
                </c:pt>
                <c:pt idx="3726">
                  <c:v>35000000</c:v>
                </c:pt>
                <c:pt idx="3727">
                  <c:v>1500000</c:v>
                </c:pt>
                <c:pt idx="3728">
                  <c:v>11900000</c:v>
                </c:pt>
                <c:pt idx="3729">
                  <c:v>500000</c:v>
                </c:pt>
                <c:pt idx="3730">
                  <c:v>750000</c:v>
                </c:pt>
                <c:pt idx="3731">
                  <c:v>14000000</c:v>
                </c:pt>
                <c:pt idx="3732">
                  <c:v>7000000</c:v>
                </c:pt>
                <c:pt idx="3733">
                  <c:v>18000000</c:v>
                </c:pt>
                <c:pt idx="3734">
                  <c:v>24000000</c:v>
                </c:pt>
                <c:pt idx="3735">
                  <c:v>800000</c:v>
                </c:pt>
                <c:pt idx="3736">
                  <c:v>25500000</c:v>
                </c:pt>
                <c:pt idx="3737">
                  <c:v>60000</c:v>
                </c:pt>
                <c:pt idx="3738">
                  <c:v>300000</c:v>
                </c:pt>
                <c:pt idx="3739">
                  <c:v>3000000</c:v>
                </c:pt>
                <c:pt idx="3740">
                  <c:v>1600000</c:v>
                </c:pt>
                <c:pt idx="3741">
                  <c:v>2600000</c:v>
                </c:pt>
                <c:pt idx="3742">
                  <c:v>3500000</c:v>
                </c:pt>
                <c:pt idx="3743">
                  <c:v>5000000</c:v>
                </c:pt>
                <c:pt idx="3744">
                  <c:v>1400000</c:v>
                </c:pt>
                <c:pt idx="3745">
                  <c:v>6000000</c:v>
                </c:pt>
                <c:pt idx="3746">
                  <c:v>600000</c:v>
                </c:pt>
                <c:pt idx="3747">
                  <c:v>450000</c:v>
                </c:pt>
                <c:pt idx="3748">
                  <c:v>500000</c:v>
                </c:pt>
                <c:pt idx="3749">
                  <c:v>500000</c:v>
                </c:pt>
                <c:pt idx="3750">
                  <c:v>12620000</c:v>
                </c:pt>
                <c:pt idx="3751">
                  <c:v>70000</c:v>
                </c:pt>
                <c:pt idx="3752">
                  <c:v>3500000</c:v>
                </c:pt>
                <c:pt idx="3753">
                  <c:v>15000000</c:v>
                </c:pt>
                <c:pt idx="3754">
                  <c:v>9000000</c:v>
                </c:pt>
                <c:pt idx="3755">
                  <c:v>5600000</c:v>
                </c:pt>
                <c:pt idx="3756">
                  <c:v>1600000</c:v>
                </c:pt>
                <c:pt idx="3757">
                  <c:v>92000000</c:v>
                </c:pt>
                <c:pt idx="3758">
                  <c:v>6000000</c:v>
                </c:pt>
                <c:pt idx="3759">
                  <c:v>3000000</c:v>
                </c:pt>
                <c:pt idx="3760">
                  <c:v>500000</c:v>
                </c:pt>
                <c:pt idx="3761">
                  <c:v>13000000</c:v>
                </c:pt>
                <c:pt idx="3762">
                  <c:v>7000000</c:v>
                </c:pt>
                <c:pt idx="3763">
                  <c:v>50000000</c:v>
                </c:pt>
                <c:pt idx="3764">
                  <c:v>15000000</c:v>
                </c:pt>
                <c:pt idx="3765">
                  <c:v>500000</c:v>
                </c:pt>
                <c:pt idx="3766">
                  <c:v>5500000</c:v>
                </c:pt>
                <c:pt idx="3767">
                  <c:v>25000000</c:v>
                </c:pt>
                <c:pt idx="3768">
                  <c:v>60000000</c:v>
                </c:pt>
                <c:pt idx="3769">
                  <c:v>3000000</c:v>
                </c:pt>
                <c:pt idx="3770">
                  <c:v>1000000</c:v>
                </c:pt>
                <c:pt idx="3771">
                  <c:v>500000</c:v>
                </c:pt>
                <c:pt idx="3772">
                  <c:v>15000000</c:v>
                </c:pt>
                <c:pt idx="3773">
                  <c:v>4000000</c:v>
                </c:pt>
                <c:pt idx="3774">
                  <c:v>24000000</c:v>
                </c:pt>
                <c:pt idx="3775">
                  <c:v>6000000</c:v>
                </c:pt>
                <c:pt idx="3776">
                  <c:v>930000</c:v>
                </c:pt>
                <c:pt idx="3777">
                  <c:v>3800000</c:v>
                </c:pt>
                <c:pt idx="3778">
                  <c:v>1000000</c:v>
                </c:pt>
                <c:pt idx="3779">
                  <c:v>10000000</c:v>
                </c:pt>
                <c:pt idx="3780">
                  <c:v>650000</c:v>
                </c:pt>
                <c:pt idx="3781">
                  <c:v>1400000</c:v>
                </c:pt>
                <c:pt idx="3782">
                  <c:v>900000</c:v>
                </c:pt>
                <c:pt idx="3783">
                  <c:v>250000</c:v>
                </c:pt>
                <c:pt idx="3784">
                  <c:v>1500000</c:v>
                </c:pt>
                <c:pt idx="3785">
                  <c:v>20000000</c:v>
                </c:pt>
                <c:pt idx="3786">
                  <c:v>5000000</c:v>
                </c:pt>
                <c:pt idx="3787">
                  <c:v>21000000</c:v>
                </c:pt>
                <c:pt idx="3788">
                  <c:v>10000000</c:v>
                </c:pt>
                <c:pt idx="3789">
                  <c:v>825000</c:v>
                </c:pt>
                <c:pt idx="3790">
                  <c:v>3800000</c:v>
                </c:pt>
                <c:pt idx="3791">
                  <c:v>12000000</c:v>
                </c:pt>
                <c:pt idx="3792">
                  <c:v>11400000</c:v>
                </c:pt>
                <c:pt idx="3793">
                  <c:v>600000</c:v>
                </c:pt>
                <c:pt idx="3794">
                  <c:v>500000</c:v>
                </c:pt>
                <c:pt idx="3795">
                  <c:v>1000000</c:v>
                </c:pt>
                <c:pt idx="3796">
                  <c:v>6000000</c:v>
                </c:pt>
                <c:pt idx="3797">
                  <c:v>4000000</c:v>
                </c:pt>
                <c:pt idx="3798">
                  <c:v>14000</c:v>
                </c:pt>
                <c:pt idx="3799">
                  <c:v>19000000</c:v>
                </c:pt>
                <c:pt idx="3800">
                  <c:v>160000</c:v>
                </c:pt>
                <c:pt idx="3801">
                  <c:v>500000</c:v>
                </c:pt>
                <c:pt idx="3802">
                  <c:v>10000000</c:v>
                </c:pt>
                <c:pt idx="3803">
                  <c:v>100000</c:v>
                </c:pt>
                <c:pt idx="3804">
                  <c:v>1300000</c:v>
                </c:pt>
                <c:pt idx="3805">
                  <c:v>6800000</c:v>
                </c:pt>
                <c:pt idx="3806">
                  <c:v>700000</c:v>
                </c:pt>
                <c:pt idx="3807">
                  <c:v>1000000</c:v>
                </c:pt>
                <c:pt idx="3808">
                  <c:v>25000000</c:v>
                </c:pt>
                <c:pt idx="3809">
                  <c:v>94000000</c:v>
                </c:pt>
                <c:pt idx="3810">
                  <c:v>4500000</c:v>
                </c:pt>
                <c:pt idx="3811">
                  <c:v>27000</c:v>
                </c:pt>
                <c:pt idx="3812">
                  <c:v>4000000</c:v>
                </c:pt>
                <c:pt idx="3813">
                  <c:v>2300000</c:v>
                </c:pt>
                <c:pt idx="3814">
                  <c:v>1200000</c:v>
                </c:pt>
                <c:pt idx="3815">
                  <c:v>2000000</c:v>
                </c:pt>
                <c:pt idx="3816">
                  <c:v>900000</c:v>
                </c:pt>
                <c:pt idx="3817">
                  <c:v>1000000</c:v>
                </c:pt>
                <c:pt idx="3818">
                  <c:v>695393</c:v>
                </c:pt>
                <c:pt idx="3819">
                  <c:v>150000</c:v>
                </c:pt>
                <c:pt idx="3820">
                  <c:v>8400000</c:v>
                </c:pt>
                <c:pt idx="3821">
                  <c:v>10000000</c:v>
                </c:pt>
                <c:pt idx="3822">
                  <c:v>200000</c:v>
                </c:pt>
                <c:pt idx="3823">
                  <c:v>3000000</c:v>
                </c:pt>
                <c:pt idx="3824">
                  <c:v>2000000</c:v>
                </c:pt>
                <c:pt idx="3825">
                  <c:v>150000</c:v>
                </c:pt>
                <c:pt idx="3826">
                  <c:v>25000000</c:v>
                </c:pt>
                <c:pt idx="3827">
                  <c:v>9000</c:v>
                </c:pt>
                <c:pt idx="3828">
                  <c:v>34000000</c:v>
                </c:pt>
                <c:pt idx="3829">
                  <c:v>4000000</c:v>
                </c:pt>
                <c:pt idx="3830">
                  <c:v>1200000</c:v>
                </c:pt>
                <c:pt idx="3831">
                  <c:v>10000000</c:v>
                </c:pt>
                <c:pt idx="3832">
                  <c:v>1500000</c:v>
                </c:pt>
                <c:pt idx="3833">
                  <c:v>2100000</c:v>
                </c:pt>
                <c:pt idx="3834">
                  <c:v>16000000</c:v>
                </c:pt>
                <c:pt idx="3835">
                  <c:v>1650000</c:v>
                </c:pt>
                <c:pt idx="3836">
                  <c:v>300000</c:v>
                </c:pt>
                <c:pt idx="3837">
                  <c:v>2000000</c:v>
                </c:pt>
                <c:pt idx="3838">
                  <c:v>1500000</c:v>
                </c:pt>
                <c:pt idx="3839">
                  <c:v>500000</c:v>
                </c:pt>
                <c:pt idx="3840">
                  <c:v>200000</c:v>
                </c:pt>
                <c:pt idx="3841">
                  <c:v>1000000</c:v>
                </c:pt>
                <c:pt idx="3842">
                  <c:v>1500000</c:v>
                </c:pt>
                <c:pt idx="3843">
                  <c:v>9000000</c:v>
                </c:pt>
              </c:numCache>
            </c:numRef>
          </c:xVal>
          <c:yVal>
            <c:numRef>
              <c:f>'Budget Analysis'!$C$2:$C$3845</c:f>
              <c:numCache>
                <c:formatCode>"$"#,##0_);[Red]\("$"#,##0\)</c:formatCode>
                <c:ptCount val="3844"/>
                <c:pt idx="0">
                  <c:v>760505847</c:v>
                </c:pt>
                <c:pt idx="1">
                  <c:v>658672302</c:v>
                </c:pt>
                <c:pt idx="2">
                  <c:v>652177271</c:v>
                </c:pt>
                <c:pt idx="3">
                  <c:v>623279547</c:v>
                </c:pt>
                <c:pt idx="4">
                  <c:v>533316061</c:v>
                </c:pt>
                <c:pt idx="5">
                  <c:v>474544677</c:v>
                </c:pt>
                <c:pt idx="6">
                  <c:v>460935665</c:v>
                </c:pt>
                <c:pt idx="7">
                  <c:v>458991599</c:v>
                </c:pt>
                <c:pt idx="8">
                  <c:v>448130642</c:v>
                </c:pt>
                <c:pt idx="9">
                  <c:v>436471036</c:v>
                </c:pt>
                <c:pt idx="10">
                  <c:v>434949459</c:v>
                </c:pt>
                <c:pt idx="11">
                  <c:v>424645577</c:v>
                </c:pt>
                <c:pt idx="12">
                  <c:v>423032628</c:v>
                </c:pt>
                <c:pt idx="13">
                  <c:v>422783777</c:v>
                </c:pt>
                <c:pt idx="14">
                  <c:v>414984497</c:v>
                </c:pt>
                <c:pt idx="15">
                  <c:v>408992272</c:v>
                </c:pt>
                <c:pt idx="16">
                  <c:v>407999255</c:v>
                </c:pt>
                <c:pt idx="17">
                  <c:v>407197282</c:v>
                </c:pt>
                <c:pt idx="18">
                  <c:v>403706375</c:v>
                </c:pt>
                <c:pt idx="19">
                  <c:v>402076689</c:v>
                </c:pt>
                <c:pt idx="20">
                  <c:v>400736600</c:v>
                </c:pt>
                <c:pt idx="21">
                  <c:v>380838870</c:v>
                </c:pt>
                <c:pt idx="22">
                  <c:v>380262555</c:v>
                </c:pt>
                <c:pt idx="23">
                  <c:v>377019252</c:v>
                </c:pt>
                <c:pt idx="24">
                  <c:v>373377893</c:v>
                </c:pt>
                <c:pt idx="25">
                  <c:v>368049635</c:v>
                </c:pt>
                <c:pt idx="26">
                  <c:v>363024263</c:v>
                </c:pt>
                <c:pt idx="27">
                  <c:v>362645141</c:v>
                </c:pt>
                <c:pt idx="28">
                  <c:v>362645141</c:v>
                </c:pt>
                <c:pt idx="29">
                  <c:v>356784000</c:v>
                </c:pt>
                <c:pt idx="30">
                  <c:v>356454367</c:v>
                </c:pt>
                <c:pt idx="31">
                  <c:v>352358779</c:v>
                </c:pt>
                <c:pt idx="32">
                  <c:v>350123553</c:v>
                </c:pt>
                <c:pt idx="33">
                  <c:v>350034110</c:v>
                </c:pt>
                <c:pt idx="34">
                  <c:v>340478898</c:v>
                </c:pt>
                <c:pt idx="35">
                  <c:v>337103873</c:v>
                </c:pt>
                <c:pt idx="36">
                  <c:v>336530303</c:v>
                </c:pt>
                <c:pt idx="37">
                  <c:v>336530303</c:v>
                </c:pt>
                <c:pt idx="38">
                  <c:v>336029560</c:v>
                </c:pt>
                <c:pt idx="39">
                  <c:v>334185206</c:v>
                </c:pt>
                <c:pt idx="40">
                  <c:v>334185206</c:v>
                </c:pt>
                <c:pt idx="41">
                  <c:v>333130696</c:v>
                </c:pt>
                <c:pt idx="42">
                  <c:v>330249062</c:v>
                </c:pt>
                <c:pt idx="43">
                  <c:v>329691196</c:v>
                </c:pt>
                <c:pt idx="44">
                  <c:v>323505540</c:v>
                </c:pt>
                <c:pt idx="45">
                  <c:v>320706665</c:v>
                </c:pt>
                <c:pt idx="46">
                  <c:v>318759914</c:v>
                </c:pt>
                <c:pt idx="47">
                  <c:v>318298180</c:v>
                </c:pt>
                <c:pt idx="48">
                  <c:v>317557891</c:v>
                </c:pt>
                <c:pt idx="49">
                  <c:v>317011114</c:v>
                </c:pt>
                <c:pt idx="50">
                  <c:v>313837577</c:v>
                </c:pt>
                <c:pt idx="51">
                  <c:v>312057433</c:v>
                </c:pt>
                <c:pt idx="52">
                  <c:v>310675583</c:v>
                </c:pt>
                <c:pt idx="53">
                  <c:v>309404152</c:v>
                </c:pt>
                <c:pt idx="54">
                  <c:v>309125409</c:v>
                </c:pt>
                <c:pt idx="55">
                  <c:v>306124059</c:v>
                </c:pt>
                <c:pt idx="56">
                  <c:v>305388685</c:v>
                </c:pt>
                <c:pt idx="57">
                  <c:v>304360277</c:v>
                </c:pt>
                <c:pt idx="58">
                  <c:v>304360277</c:v>
                </c:pt>
                <c:pt idx="59">
                  <c:v>303001229</c:v>
                </c:pt>
                <c:pt idx="60">
                  <c:v>301956980</c:v>
                </c:pt>
                <c:pt idx="61">
                  <c:v>300523113</c:v>
                </c:pt>
                <c:pt idx="62">
                  <c:v>296623634</c:v>
                </c:pt>
                <c:pt idx="63">
                  <c:v>293501675</c:v>
                </c:pt>
                <c:pt idx="64">
                  <c:v>292979556</c:v>
                </c:pt>
                <c:pt idx="65">
                  <c:v>292568851</c:v>
                </c:pt>
                <c:pt idx="66">
                  <c:v>292298923</c:v>
                </c:pt>
                <c:pt idx="67">
                  <c:v>292000866</c:v>
                </c:pt>
                <c:pt idx="68">
                  <c:v>291709845</c:v>
                </c:pt>
                <c:pt idx="69">
                  <c:v>291021565</c:v>
                </c:pt>
                <c:pt idx="70">
                  <c:v>290158751</c:v>
                </c:pt>
                <c:pt idx="71">
                  <c:v>289994397</c:v>
                </c:pt>
                <c:pt idx="72">
                  <c:v>289907418</c:v>
                </c:pt>
                <c:pt idx="73">
                  <c:v>285761243</c:v>
                </c:pt>
                <c:pt idx="74">
                  <c:v>281666058</c:v>
                </c:pt>
                <c:pt idx="75">
                  <c:v>281492479</c:v>
                </c:pt>
                <c:pt idx="76">
                  <c:v>279167575</c:v>
                </c:pt>
                <c:pt idx="77">
                  <c:v>277313371</c:v>
                </c:pt>
                <c:pt idx="78">
                  <c:v>274084951</c:v>
                </c:pt>
                <c:pt idx="79">
                  <c:v>268488329</c:v>
                </c:pt>
                <c:pt idx="80">
                  <c:v>267652016</c:v>
                </c:pt>
                <c:pt idx="81">
                  <c:v>262030663</c:v>
                </c:pt>
                <c:pt idx="82">
                  <c:v>261970615</c:v>
                </c:pt>
                <c:pt idx="83">
                  <c:v>261437578</c:v>
                </c:pt>
                <c:pt idx="84">
                  <c:v>260031035</c:v>
                </c:pt>
                <c:pt idx="85">
                  <c:v>260000000</c:v>
                </c:pt>
                <c:pt idx="86">
                  <c:v>259746958</c:v>
                </c:pt>
                <c:pt idx="87">
                  <c:v>258355354</c:v>
                </c:pt>
                <c:pt idx="88">
                  <c:v>257756197</c:v>
                </c:pt>
                <c:pt idx="89">
                  <c:v>257704099</c:v>
                </c:pt>
                <c:pt idx="90">
                  <c:v>256386216</c:v>
                </c:pt>
                <c:pt idx="91">
                  <c:v>255950375</c:v>
                </c:pt>
                <c:pt idx="92">
                  <c:v>255108370</c:v>
                </c:pt>
                <c:pt idx="93">
                  <c:v>254455986</c:v>
                </c:pt>
                <c:pt idx="94">
                  <c:v>251501645</c:v>
                </c:pt>
                <c:pt idx="95">
                  <c:v>251188924</c:v>
                </c:pt>
                <c:pt idx="96">
                  <c:v>250863268</c:v>
                </c:pt>
                <c:pt idx="97">
                  <c:v>250147615</c:v>
                </c:pt>
                <c:pt idx="98">
                  <c:v>249358727</c:v>
                </c:pt>
                <c:pt idx="99">
                  <c:v>245823397</c:v>
                </c:pt>
                <c:pt idx="100">
                  <c:v>245428137</c:v>
                </c:pt>
                <c:pt idx="101">
                  <c:v>244052771</c:v>
                </c:pt>
                <c:pt idx="102">
                  <c:v>242589580</c:v>
                </c:pt>
                <c:pt idx="103">
                  <c:v>242374454</c:v>
                </c:pt>
                <c:pt idx="104">
                  <c:v>241688385</c:v>
                </c:pt>
                <c:pt idx="105">
                  <c:v>241437427</c:v>
                </c:pt>
                <c:pt idx="106">
                  <c:v>241407328</c:v>
                </c:pt>
                <c:pt idx="107">
                  <c:v>241063875</c:v>
                </c:pt>
                <c:pt idx="108">
                  <c:v>238371987</c:v>
                </c:pt>
                <c:pt idx="109">
                  <c:v>237282182</c:v>
                </c:pt>
                <c:pt idx="110">
                  <c:v>234903076</c:v>
                </c:pt>
                <c:pt idx="111">
                  <c:v>234903076</c:v>
                </c:pt>
                <c:pt idx="112">
                  <c:v>234760500</c:v>
                </c:pt>
                <c:pt idx="113">
                  <c:v>234360014</c:v>
                </c:pt>
                <c:pt idx="114">
                  <c:v>234277056</c:v>
                </c:pt>
                <c:pt idx="115">
                  <c:v>233914986</c:v>
                </c:pt>
                <c:pt idx="116">
                  <c:v>233630478</c:v>
                </c:pt>
                <c:pt idx="117">
                  <c:v>229074524</c:v>
                </c:pt>
                <c:pt idx="118">
                  <c:v>228756232</c:v>
                </c:pt>
                <c:pt idx="119">
                  <c:v>228430993</c:v>
                </c:pt>
                <c:pt idx="120">
                  <c:v>227965690</c:v>
                </c:pt>
                <c:pt idx="121">
                  <c:v>227946274</c:v>
                </c:pt>
                <c:pt idx="122">
                  <c:v>227137090</c:v>
                </c:pt>
                <c:pt idx="123">
                  <c:v>226138454</c:v>
                </c:pt>
                <c:pt idx="124">
                  <c:v>223806889</c:v>
                </c:pt>
                <c:pt idx="125">
                  <c:v>222487711</c:v>
                </c:pt>
                <c:pt idx="126">
                  <c:v>219613391</c:v>
                </c:pt>
                <c:pt idx="127">
                  <c:v>219200000</c:v>
                </c:pt>
                <c:pt idx="128">
                  <c:v>218628680</c:v>
                </c:pt>
                <c:pt idx="129">
                  <c:v>218051260</c:v>
                </c:pt>
                <c:pt idx="130">
                  <c:v>218051260</c:v>
                </c:pt>
                <c:pt idx="131">
                  <c:v>218051260</c:v>
                </c:pt>
                <c:pt idx="132">
                  <c:v>217631306</c:v>
                </c:pt>
                <c:pt idx="133">
                  <c:v>217536138</c:v>
                </c:pt>
                <c:pt idx="134">
                  <c:v>217387997</c:v>
                </c:pt>
                <c:pt idx="135">
                  <c:v>217350219</c:v>
                </c:pt>
                <c:pt idx="136">
                  <c:v>217326336</c:v>
                </c:pt>
                <c:pt idx="137">
                  <c:v>216366733</c:v>
                </c:pt>
                <c:pt idx="138">
                  <c:v>216119491</c:v>
                </c:pt>
                <c:pt idx="139">
                  <c:v>215397307</c:v>
                </c:pt>
                <c:pt idx="140">
                  <c:v>215395021</c:v>
                </c:pt>
                <c:pt idx="141">
                  <c:v>214948780</c:v>
                </c:pt>
                <c:pt idx="142">
                  <c:v>213079163</c:v>
                </c:pt>
                <c:pt idx="143">
                  <c:v>210609762</c:v>
                </c:pt>
                <c:pt idx="144">
                  <c:v>210592590</c:v>
                </c:pt>
                <c:pt idx="145">
                  <c:v>209805005</c:v>
                </c:pt>
                <c:pt idx="146">
                  <c:v>209364921</c:v>
                </c:pt>
                <c:pt idx="147">
                  <c:v>209019489</c:v>
                </c:pt>
                <c:pt idx="148">
                  <c:v>208543795</c:v>
                </c:pt>
                <c:pt idx="149">
                  <c:v>206456431</c:v>
                </c:pt>
                <c:pt idx="150">
                  <c:v>206435493</c:v>
                </c:pt>
                <c:pt idx="151">
                  <c:v>206360018</c:v>
                </c:pt>
                <c:pt idx="152">
                  <c:v>205399422</c:v>
                </c:pt>
                <c:pt idx="153">
                  <c:v>205343774</c:v>
                </c:pt>
                <c:pt idx="154">
                  <c:v>204843350</c:v>
                </c:pt>
                <c:pt idx="155">
                  <c:v>204565000</c:v>
                </c:pt>
                <c:pt idx="156">
                  <c:v>202853933</c:v>
                </c:pt>
                <c:pt idx="157">
                  <c:v>202351611</c:v>
                </c:pt>
                <c:pt idx="158">
                  <c:v>202007640</c:v>
                </c:pt>
                <c:pt idx="159">
                  <c:v>201573391</c:v>
                </c:pt>
                <c:pt idx="160">
                  <c:v>201148159</c:v>
                </c:pt>
                <c:pt idx="161">
                  <c:v>201148159</c:v>
                </c:pt>
                <c:pt idx="162">
                  <c:v>200807262</c:v>
                </c:pt>
                <c:pt idx="163">
                  <c:v>200074175</c:v>
                </c:pt>
                <c:pt idx="164">
                  <c:v>200069408</c:v>
                </c:pt>
                <c:pt idx="165">
                  <c:v>198655278</c:v>
                </c:pt>
                <c:pt idx="166">
                  <c:v>198539855</c:v>
                </c:pt>
                <c:pt idx="167">
                  <c:v>198332128</c:v>
                </c:pt>
                <c:pt idx="168">
                  <c:v>197992827</c:v>
                </c:pt>
                <c:pt idx="169">
                  <c:v>197171806</c:v>
                </c:pt>
                <c:pt idx="170">
                  <c:v>196573705</c:v>
                </c:pt>
                <c:pt idx="171">
                  <c:v>195329763</c:v>
                </c:pt>
                <c:pt idx="172">
                  <c:v>195000874</c:v>
                </c:pt>
                <c:pt idx="173">
                  <c:v>193136719</c:v>
                </c:pt>
                <c:pt idx="174">
                  <c:v>191796233</c:v>
                </c:pt>
                <c:pt idx="175">
                  <c:v>191616238</c:v>
                </c:pt>
                <c:pt idx="176">
                  <c:v>191450875</c:v>
                </c:pt>
                <c:pt idx="177">
                  <c:v>191449475</c:v>
                </c:pt>
                <c:pt idx="178">
                  <c:v>191449475</c:v>
                </c:pt>
                <c:pt idx="179">
                  <c:v>190871240</c:v>
                </c:pt>
                <c:pt idx="180">
                  <c:v>190871240</c:v>
                </c:pt>
                <c:pt idx="181">
                  <c:v>190418803</c:v>
                </c:pt>
                <c:pt idx="182">
                  <c:v>189412677</c:v>
                </c:pt>
                <c:pt idx="183">
                  <c:v>187991439</c:v>
                </c:pt>
                <c:pt idx="184">
                  <c:v>187670866</c:v>
                </c:pt>
                <c:pt idx="185">
                  <c:v>187165546</c:v>
                </c:pt>
                <c:pt idx="186">
                  <c:v>186830669</c:v>
                </c:pt>
                <c:pt idx="187">
                  <c:v>186739919</c:v>
                </c:pt>
                <c:pt idx="188">
                  <c:v>186336103</c:v>
                </c:pt>
                <c:pt idx="189">
                  <c:v>184925485</c:v>
                </c:pt>
                <c:pt idx="190">
                  <c:v>184208848</c:v>
                </c:pt>
                <c:pt idx="191">
                  <c:v>184031112</c:v>
                </c:pt>
                <c:pt idx="192">
                  <c:v>183875760</c:v>
                </c:pt>
                <c:pt idx="193">
                  <c:v>183635922</c:v>
                </c:pt>
                <c:pt idx="194">
                  <c:v>183436380</c:v>
                </c:pt>
                <c:pt idx="195">
                  <c:v>183405771</c:v>
                </c:pt>
                <c:pt idx="196">
                  <c:v>183132370</c:v>
                </c:pt>
                <c:pt idx="197">
                  <c:v>182805123</c:v>
                </c:pt>
                <c:pt idx="198">
                  <c:v>182618434</c:v>
                </c:pt>
                <c:pt idx="199">
                  <c:v>182204440</c:v>
                </c:pt>
                <c:pt idx="200">
                  <c:v>181395380</c:v>
                </c:pt>
                <c:pt idx="201">
                  <c:v>181360000</c:v>
                </c:pt>
                <c:pt idx="202">
                  <c:v>181166115</c:v>
                </c:pt>
                <c:pt idx="203">
                  <c:v>181015141</c:v>
                </c:pt>
                <c:pt idx="204">
                  <c:v>180965237</c:v>
                </c:pt>
                <c:pt idx="205">
                  <c:v>180191634</c:v>
                </c:pt>
                <c:pt idx="206">
                  <c:v>180011740</c:v>
                </c:pt>
                <c:pt idx="207">
                  <c:v>180011740</c:v>
                </c:pt>
                <c:pt idx="208">
                  <c:v>179982968</c:v>
                </c:pt>
                <c:pt idx="209">
                  <c:v>179883016</c:v>
                </c:pt>
                <c:pt idx="210">
                  <c:v>179870271</c:v>
                </c:pt>
                <c:pt idx="211">
                  <c:v>179020854</c:v>
                </c:pt>
                <c:pt idx="212">
                  <c:v>178406268</c:v>
                </c:pt>
                <c:pt idx="213">
                  <c:v>177575142</c:v>
                </c:pt>
                <c:pt idx="214">
                  <c:v>177343675</c:v>
                </c:pt>
                <c:pt idx="215">
                  <c:v>177343675</c:v>
                </c:pt>
                <c:pt idx="216">
                  <c:v>177343675</c:v>
                </c:pt>
                <c:pt idx="217">
                  <c:v>177243721</c:v>
                </c:pt>
                <c:pt idx="218">
                  <c:v>177200000</c:v>
                </c:pt>
                <c:pt idx="219">
                  <c:v>176997107</c:v>
                </c:pt>
                <c:pt idx="220">
                  <c:v>176781728</c:v>
                </c:pt>
                <c:pt idx="221">
                  <c:v>176740650</c:v>
                </c:pt>
                <c:pt idx="222">
                  <c:v>176636816</c:v>
                </c:pt>
                <c:pt idx="223">
                  <c:v>176483808</c:v>
                </c:pt>
                <c:pt idx="224">
                  <c:v>176387405</c:v>
                </c:pt>
                <c:pt idx="225">
                  <c:v>176049130</c:v>
                </c:pt>
                <c:pt idx="226">
                  <c:v>174635000</c:v>
                </c:pt>
                <c:pt idx="227">
                  <c:v>173585516</c:v>
                </c:pt>
                <c:pt idx="228">
                  <c:v>173381405</c:v>
                </c:pt>
                <c:pt idx="229">
                  <c:v>173005002</c:v>
                </c:pt>
                <c:pt idx="230">
                  <c:v>172825435</c:v>
                </c:pt>
                <c:pt idx="231">
                  <c:v>172620724</c:v>
                </c:pt>
                <c:pt idx="232">
                  <c:v>172071312</c:v>
                </c:pt>
                <c:pt idx="233">
                  <c:v>172051787</c:v>
                </c:pt>
                <c:pt idx="234">
                  <c:v>172051787</c:v>
                </c:pt>
                <c:pt idx="235">
                  <c:v>171383253</c:v>
                </c:pt>
                <c:pt idx="236">
                  <c:v>171031347</c:v>
                </c:pt>
                <c:pt idx="237">
                  <c:v>170708996</c:v>
                </c:pt>
                <c:pt idx="238">
                  <c:v>170684505</c:v>
                </c:pt>
                <c:pt idx="239">
                  <c:v>169705587</c:v>
                </c:pt>
                <c:pt idx="240">
                  <c:v>169692572</c:v>
                </c:pt>
                <c:pt idx="241">
                  <c:v>169076745</c:v>
                </c:pt>
                <c:pt idx="242">
                  <c:v>168368427</c:v>
                </c:pt>
                <c:pt idx="243">
                  <c:v>167780960</c:v>
                </c:pt>
                <c:pt idx="244">
                  <c:v>167735396</c:v>
                </c:pt>
                <c:pt idx="245">
                  <c:v>167007184</c:v>
                </c:pt>
                <c:pt idx="246">
                  <c:v>167007184</c:v>
                </c:pt>
                <c:pt idx="247">
                  <c:v>166225040</c:v>
                </c:pt>
                <c:pt idx="248">
                  <c:v>166147885</c:v>
                </c:pt>
                <c:pt idx="249">
                  <c:v>166112167</c:v>
                </c:pt>
                <c:pt idx="250">
                  <c:v>165500000</c:v>
                </c:pt>
                <c:pt idx="251">
                  <c:v>165230261</c:v>
                </c:pt>
                <c:pt idx="252">
                  <c:v>164435221</c:v>
                </c:pt>
                <c:pt idx="253">
                  <c:v>163947053</c:v>
                </c:pt>
                <c:pt idx="254">
                  <c:v>163479795</c:v>
                </c:pt>
                <c:pt idx="255">
                  <c:v>163214286</c:v>
                </c:pt>
                <c:pt idx="256">
                  <c:v>163192114</c:v>
                </c:pt>
                <c:pt idx="257">
                  <c:v>163192114</c:v>
                </c:pt>
                <c:pt idx="258">
                  <c:v>162831698</c:v>
                </c:pt>
                <c:pt idx="259">
                  <c:v>162804648</c:v>
                </c:pt>
                <c:pt idx="260">
                  <c:v>162792677</c:v>
                </c:pt>
                <c:pt idx="261">
                  <c:v>162586036</c:v>
                </c:pt>
                <c:pt idx="262">
                  <c:v>162495848</c:v>
                </c:pt>
                <c:pt idx="263">
                  <c:v>162001186</c:v>
                </c:pt>
                <c:pt idx="264">
                  <c:v>161487252</c:v>
                </c:pt>
                <c:pt idx="265">
                  <c:v>161317423</c:v>
                </c:pt>
                <c:pt idx="266">
                  <c:v>161087183</c:v>
                </c:pt>
                <c:pt idx="267">
                  <c:v>161029270</c:v>
                </c:pt>
                <c:pt idx="268">
                  <c:v>160762022</c:v>
                </c:pt>
                <c:pt idx="269">
                  <c:v>160201106</c:v>
                </c:pt>
                <c:pt idx="270">
                  <c:v>159600000</c:v>
                </c:pt>
                <c:pt idx="271">
                  <c:v>159578352</c:v>
                </c:pt>
                <c:pt idx="272">
                  <c:v>158348400</c:v>
                </c:pt>
                <c:pt idx="273">
                  <c:v>158115031</c:v>
                </c:pt>
                <c:pt idx="274">
                  <c:v>157299717</c:v>
                </c:pt>
                <c:pt idx="275">
                  <c:v>156645693</c:v>
                </c:pt>
                <c:pt idx="276">
                  <c:v>155370362</c:v>
                </c:pt>
                <c:pt idx="277">
                  <c:v>155181732</c:v>
                </c:pt>
                <c:pt idx="278">
                  <c:v>155111815</c:v>
                </c:pt>
                <c:pt idx="279">
                  <c:v>155019340</c:v>
                </c:pt>
                <c:pt idx="280">
                  <c:v>154985087</c:v>
                </c:pt>
                <c:pt idx="281">
                  <c:v>153665036</c:v>
                </c:pt>
                <c:pt idx="282">
                  <c:v>153629485</c:v>
                </c:pt>
                <c:pt idx="283">
                  <c:v>153620822</c:v>
                </c:pt>
                <c:pt idx="284">
                  <c:v>153288182</c:v>
                </c:pt>
                <c:pt idx="285">
                  <c:v>152149590</c:v>
                </c:pt>
                <c:pt idx="286">
                  <c:v>150832203</c:v>
                </c:pt>
                <c:pt idx="287">
                  <c:v>150415432</c:v>
                </c:pt>
                <c:pt idx="288">
                  <c:v>150368971</c:v>
                </c:pt>
                <c:pt idx="289">
                  <c:v>150350192</c:v>
                </c:pt>
                <c:pt idx="290">
                  <c:v>150315155</c:v>
                </c:pt>
                <c:pt idx="291">
                  <c:v>150167630</c:v>
                </c:pt>
                <c:pt idx="292">
                  <c:v>150117807</c:v>
                </c:pt>
                <c:pt idx="293">
                  <c:v>150056505</c:v>
                </c:pt>
                <c:pt idx="294">
                  <c:v>149234747</c:v>
                </c:pt>
                <c:pt idx="295">
                  <c:v>148775460</c:v>
                </c:pt>
                <c:pt idx="296">
                  <c:v>148734225</c:v>
                </c:pt>
                <c:pt idx="297">
                  <c:v>148383780</c:v>
                </c:pt>
                <c:pt idx="298">
                  <c:v>148337537</c:v>
                </c:pt>
                <c:pt idx="299">
                  <c:v>148313048</c:v>
                </c:pt>
                <c:pt idx="300">
                  <c:v>148213377</c:v>
                </c:pt>
                <c:pt idx="301">
                  <c:v>148170000</c:v>
                </c:pt>
                <c:pt idx="302">
                  <c:v>148085755</c:v>
                </c:pt>
                <c:pt idx="303">
                  <c:v>147637474</c:v>
                </c:pt>
                <c:pt idx="304">
                  <c:v>146405371</c:v>
                </c:pt>
                <c:pt idx="305">
                  <c:v>146282411</c:v>
                </c:pt>
                <c:pt idx="306">
                  <c:v>145771527</c:v>
                </c:pt>
                <c:pt idx="307">
                  <c:v>145096820</c:v>
                </c:pt>
                <c:pt idx="308">
                  <c:v>145000989</c:v>
                </c:pt>
                <c:pt idx="309">
                  <c:v>144833357</c:v>
                </c:pt>
                <c:pt idx="310">
                  <c:v>144812796</c:v>
                </c:pt>
                <c:pt idx="311">
                  <c:v>144812796</c:v>
                </c:pt>
                <c:pt idx="312">
                  <c:v>144795350</c:v>
                </c:pt>
                <c:pt idx="313">
                  <c:v>144731527</c:v>
                </c:pt>
                <c:pt idx="314">
                  <c:v>144512310</c:v>
                </c:pt>
                <c:pt idx="315">
                  <c:v>144512310</c:v>
                </c:pt>
                <c:pt idx="316">
                  <c:v>144156464</c:v>
                </c:pt>
                <c:pt idx="317">
                  <c:v>143704210</c:v>
                </c:pt>
                <c:pt idx="318">
                  <c:v>143618384</c:v>
                </c:pt>
                <c:pt idx="319">
                  <c:v>143523463</c:v>
                </c:pt>
                <c:pt idx="320">
                  <c:v>143492840</c:v>
                </c:pt>
                <c:pt idx="321">
                  <c:v>143492840</c:v>
                </c:pt>
                <c:pt idx="322">
                  <c:v>143151473</c:v>
                </c:pt>
                <c:pt idx="323">
                  <c:v>142614158</c:v>
                </c:pt>
                <c:pt idx="324">
                  <c:v>141614023</c:v>
                </c:pt>
                <c:pt idx="325">
                  <c:v>141600000</c:v>
                </c:pt>
                <c:pt idx="326">
                  <c:v>141600000</c:v>
                </c:pt>
                <c:pt idx="327">
                  <c:v>141340178</c:v>
                </c:pt>
                <c:pt idx="328">
                  <c:v>141319195</c:v>
                </c:pt>
                <c:pt idx="329">
                  <c:v>141204016</c:v>
                </c:pt>
                <c:pt idx="330">
                  <c:v>140530114</c:v>
                </c:pt>
                <c:pt idx="331">
                  <c:v>140459099</c:v>
                </c:pt>
                <c:pt idx="332">
                  <c:v>140080850</c:v>
                </c:pt>
                <c:pt idx="333">
                  <c:v>140015224</c:v>
                </c:pt>
                <c:pt idx="334">
                  <c:v>139852971</c:v>
                </c:pt>
                <c:pt idx="335">
                  <c:v>139259759</c:v>
                </c:pt>
                <c:pt idx="336">
                  <c:v>139225854</c:v>
                </c:pt>
                <c:pt idx="337">
                  <c:v>138795342</c:v>
                </c:pt>
                <c:pt idx="338">
                  <c:v>138614544</c:v>
                </c:pt>
                <c:pt idx="339">
                  <c:v>138447667</c:v>
                </c:pt>
                <c:pt idx="340">
                  <c:v>138396624</c:v>
                </c:pt>
                <c:pt idx="341">
                  <c:v>138339411</c:v>
                </c:pt>
                <c:pt idx="342">
                  <c:v>137963328</c:v>
                </c:pt>
                <c:pt idx="343">
                  <c:v>137850096</c:v>
                </c:pt>
                <c:pt idx="344">
                  <c:v>137748063</c:v>
                </c:pt>
                <c:pt idx="345">
                  <c:v>137387272</c:v>
                </c:pt>
                <c:pt idx="346">
                  <c:v>137340146</c:v>
                </c:pt>
                <c:pt idx="347">
                  <c:v>136801374</c:v>
                </c:pt>
                <c:pt idx="348">
                  <c:v>136448821</c:v>
                </c:pt>
                <c:pt idx="349">
                  <c:v>136019448</c:v>
                </c:pt>
                <c:pt idx="350">
                  <c:v>135381507</c:v>
                </c:pt>
                <c:pt idx="351">
                  <c:v>135014968</c:v>
                </c:pt>
                <c:pt idx="352">
                  <c:v>134821952</c:v>
                </c:pt>
                <c:pt idx="353">
                  <c:v>134568845</c:v>
                </c:pt>
                <c:pt idx="354">
                  <c:v>134520804</c:v>
                </c:pt>
                <c:pt idx="355">
                  <c:v>134518390</c:v>
                </c:pt>
                <c:pt idx="356">
                  <c:v>134455175</c:v>
                </c:pt>
                <c:pt idx="357">
                  <c:v>134218018</c:v>
                </c:pt>
                <c:pt idx="358">
                  <c:v>134141530</c:v>
                </c:pt>
                <c:pt idx="359">
                  <c:v>134006721</c:v>
                </c:pt>
                <c:pt idx="360">
                  <c:v>133668525</c:v>
                </c:pt>
                <c:pt idx="361">
                  <c:v>133382309</c:v>
                </c:pt>
                <c:pt idx="362">
                  <c:v>133375846</c:v>
                </c:pt>
                <c:pt idx="363">
                  <c:v>133228348</c:v>
                </c:pt>
                <c:pt idx="364">
                  <c:v>133103929</c:v>
                </c:pt>
                <c:pt idx="365">
                  <c:v>132550960</c:v>
                </c:pt>
                <c:pt idx="366">
                  <c:v>132541238</c:v>
                </c:pt>
                <c:pt idx="367">
                  <c:v>132373442</c:v>
                </c:pt>
                <c:pt idx="368">
                  <c:v>132122995</c:v>
                </c:pt>
                <c:pt idx="369">
                  <c:v>132088910</c:v>
                </c:pt>
                <c:pt idx="370">
                  <c:v>132014112</c:v>
                </c:pt>
                <c:pt idx="371">
                  <c:v>131920333</c:v>
                </c:pt>
                <c:pt idx="372">
                  <c:v>131564731</c:v>
                </c:pt>
                <c:pt idx="373">
                  <c:v>131536019</c:v>
                </c:pt>
                <c:pt idx="374">
                  <c:v>131144183</c:v>
                </c:pt>
                <c:pt idx="375">
                  <c:v>130727000</c:v>
                </c:pt>
                <c:pt idx="376">
                  <c:v>130512915</c:v>
                </c:pt>
                <c:pt idx="377">
                  <c:v>130468626</c:v>
                </c:pt>
                <c:pt idx="378">
                  <c:v>130313314</c:v>
                </c:pt>
                <c:pt idx="379">
                  <c:v>130174897</c:v>
                </c:pt>
                <c:pt idx="380">
                  <c:v>130127620</c:v>
                </c:pt>
                <c:pt idx="381">
                  <c:v>130058047</c:v>
                </c:pt>
                <c:pt idx="382">
                  <c:v>129995817</c:v>
                </c:pt>
                <c:pt idx="383">
                  <c:v>129734803</c:v>
                </c:pt>
                <c:pt idx="384">
                  <c:v>128769345</c:v>
                </c:pt>
                <c:pt idx="385">
                  <c:v>128505958</c:v>
                </c:pt>
                <c:pt idx="386">
                  <c:v>128300000</c:v>
                </c:pt>
                <c:pt idx="387">
                  <c:v>128200012</c:v>
                </c:pt>
                <c:pt idx="388">
                  <c:v>128067808</c:v>
                </c:pt>
                <c:pt idx="389">
                  <c:v>127997349</c:v>
                </c:pt>
                <c:pt idx="390">
                  <c:v>127968405</c:v>
                </c:pt>
                <c:pt idx="391">
                  <c:v>127706877</c:v>
                </c:pt>
                <c:pt idx="392">
                  <c:v>127490802</c:v>
                </c:pt>
                <c:pt idx="393">
                  <c:v>127214072</c:v>
                </c:pt>
                <c:pt idx="394">
                  <c:v>127175354</c:v>
                </c:pt>
                <c:pt idx="395">
                  <c:v>127083765</c:v>
                </c:pt>
                <c:pt idx="396">
                  <c:v>126975169</c:v>
                </c:pt>
                <c:pt idx="397">
                  <c:v>126930660</c:v>
                </c:pt>
                <c:pt idx="398">
                  <c:v>126805112</c:v>
                </c:pt>
                <c:pt idx="399">
                  <c:v>126597121</c:v>
                </c:pt>
                <c:pt idx="400">
                  <c:v>126546825</c:v>
                </c:pt>
                <c:pt idx="401">
                  <c:v>126464904</c:v>
                </c:pt>
                <c:pt idx="402">
                  <c:v>126203320</c:v>
                </c:pt>
                <c:pt idx="403">
                  <c:v>126149655</c:v>
                </c:pt>
                <c:pt idx="404">
                  <c:v>126088877</c:v>
                </c:pt>
                <c:pt idx="405">
                  <c:v>125603360</c:v>
                </c:pt>
                <c:pt idx="406">
                  <c:v>125548685</c:v>
                </c:pt>
                <c:pt idx="407">
                  <c:v>125531634</c:v>
                </c:pt>
                <c:pt idx="408">
                  <c:v>125332007</c:v>
                </c:pt>
                <c:pt idx="409">
                  <c:v>125320003</c:v>
                </c:pt>
                <c:pt idx="410">
                  <c:v>125305545</c:v>
                </c:pt>
                <c:pt idx="411">
                  <c:v>125069696</c:v>
                </c:pt>
                <c:pt idx="412">
                  <c:v>125014030</c:v>
                </c:pt>
                <c:pt idx="413">
                  <c:v>124976634</c:v>
                </c:pt>
                <c:pt idx="414">
                  <c:v>124870275</c:v>
                </c:pt>
                <c:pt idx="415">
                  <c:v>124868837</c:v>
                </c:pt>
                <c:pt idx="416">
                  <c:v>124732962</c:v>
                </c:pt>
                <c:pt idx="417">
                  <c:v>124590960</c:v>
                </c:pt>
                <c:pt idx="418">
                  <c:v>124107476</c:v>
                </c:pt>
                <c:pt idx="419">
                  <c:v>124051759</c:v>
                </c:pt>
                <c:pt idx="420">
                  <c:v>123922370</c:v>
                </c:pt>
                <c:pt idx="421">
                  <c:v>123307945</c:v>
                </c:pt>
                <c:pt idx="422">
                  <c:v>123207194</c:v>
                </c:pt>
                <c:pt idx="423">
                  <c:v>122512052</c:v>
                </c:pt>
                <c:pt idx="424">
                  <c:v>122012710</c:v>
                </c:pt>
                <c:pt idx="425">
                  <c:v>122012643</c:v>
                </c:pt>
                <c:pt idx="426">
                  <c:v>121945720</c:v>
                </c:pt>
                <c:pt idx="427">
                  <c:v>121697350</c:v>
                </c:pt>
                <c:pt idx="428">
                  <c:v>121468960</c:v>
                </c:pt>
                <c:pt idx="429">
                  <c:v>121463226</c:v>
                </c:pt>
                <c:pt idx="430">
                  <c:v>121248145</c:v>
                </c:pt>
                <c:pt idx="431">
                  <c:v>120776832</c:v>
                </c:pt>
                <c:pt idx="432">
                  <c:v>120618403</c:v>
                </c:pt>
                <c:pt idx="433">
                  <c:v>120523073</c:v>
                </c:pt>
                <c:pt idx="434">
                  <c:v>120147445</c:v>
                </c:pt>
                <c:pt idx="435">
                  <c:v>120136047</c:v>
                </c:pt>
                <c:pt idx="436">
                  <c:v>119938730</c:v>
                </c:pt>
                <c:pt idx="437">
                  <c:v>119793567</c:v>
                </c:pt>
                <c:pt idx="438">
                  <c:v>119654900</c:v>
                </c:pt>
                <c:pt idx="439">
                  <c:v>119518352</c:v>
                </c:pt>
                <c:pt idx="440">
                  <c:v>119500000</c:v>
                </c:pt>
                <c:pt idx="441">
                  <c:v>119420252</c:v>
                </c:pt>
                <c:pt idx="442">
                  <c:v>119412921</c:v>
                </c:pt>
                <c:pt idx="443">
                  <c:v>119219978</c:v>
                </c:pt>
                <c:pt idx="444">
                  <c:v>119078393</c:v>
                </c:pt>
                <c:pt idx="445">
                  <c:v>118823091</c:v>
                </c:pt>
                <c:pt idx="446">
                  <c:v>118683135</c:v>
                </c:pt>
                <c:pt idx="447">
                  <c:v>118500000</c:v>
                </c:pt>
                <c:pt idx="448">
                  <c:v>118471320</c:v>
                </c:pt>
                <c:pt idx="449">
                  <c:v>118311368</c:v>
                </c:pt>
                <c:pt idx="450">
                  <c:v>118153533</c:v>
                </c:pt>
                <c:pt idx="451">
                  <c:v>118099659</c:v>
                </c:pt>
                <c:pt idx="452">
                  <c:v>118099659</c:v>
                </c:pt>
                <c:pt idx="453">
                  <c:v>117698894</c:v>
                </c:pt>
                <c:pt idx="454">
                  <c:v>117559438</c:v>
                </c:pt>
                <c:pt idx="455">
                  <c:v>117541000</c:v>
                </c:pt>
                <c:pt idx="456">
                  <c:v>117528646</c:v>
                </c:pt>
                <c:pt idx="457">
                  <c:v>117235247</c:v>
                </c:pt>
                <c:pt idx="458">
                  <c:v>117224271</c:v>
                </c:pt>
                <c:pt idx="459">
                  <c:v>117144465</c:v>
                </c:pt>
                <c:pt idx="460">
                  <c:v>116866727</c:v>
                </c:pt>
                <c:pt idx="461">
                  <c:v>116735231</c:v>
                </c:pt>
                <c:pt idx="462">
                  <c:v>116724075</c:v>
                </c:pt>
                <c:pt idx="463">
                  <c:v>116643346</c:v>
                </c:pt>
                <c:pt idx="464">
                  <c:v>116631310</c:v>
                </c:pt>
                <c:pt idx="465">
                  <c:v>116593191</c:v>
                </c:pt>
                <c:pt idx="466">
                  <c:v>116006080</c:v>
                </c:pt>
                <c:pt idx="467">
                  <c:v>115802596</c:v>
                </c:pt>
                <c:pt idx="468">
                  <c:v>115731542</c:v>
                </c:pt>
                <c:pt idx="469">
                  <c:v>115648585</c:v>
                </c:pt>
                <c:pt idx="470">
                  <c:v>115646235</c:v>
                </c:pt>
                <c:pt idx="471">
                  <c:v>115603980</c:v>
                </c:pt>
                <c:pt idx="472">
                  <c:v>115000000</c:v>
                </c:pt>
                <c:pt idx="473">
                  <c:v>114968774</c:v>
                </c:pt>
                <c:pt idx="474">
                  <c:v>114324072</c:v>
                </c:pt>
                <c:pt idx="475">
                  <c:v>114324072</c:v>
                </c:pt>
                <c:pt idx="476">
                  <c:v>114195633</c:v>
                </c:pt>
                <c:pt idx="477">
                  <c:v>114053579</c:v>
                </c:pt>
                <c:pt idx="478">
                  <c:v>113745408</c:v>
                </c:pt>
                <c:pt idx="479">
                  <c:v>113733726</c:v>
                </c:pt>
                <c:pt idx="480">
                  <c:v>113709992</c:v>
                </c:pt>
                <c:pt idx="481">
                  <c:v>113502246</c:v>
                </c:pt>
                <c:pt idx="482">
                  <c:v>113330342</c:v>
                </c:pt>
                <c:pt idx="483">
                  <c:v>113165635</c:v>
                </c:pt>
                <c:pt idx="484">
                  <c:v>113006880</c:v>
                </c:pt>
                <c:pt idx="485">
                  <c:v>112950721</c:v>
                </c:pt>
                <c:pt idx="486">
                  <c:v>112703470</c:v>
                </c:pt>
                <c:pt idx="487">
                  <c:v>112692062</c:v>
                </c:pt>
                <c:pt idx="488">
                  <c:v>112225777</c:v>
                </c:pt>
                <c:pt idx="489">
                  <c:v>112000000</c:v>
                </c:pt>
                <c:pt idx="490">
                  <c:v>111936400</c:v>
                </c:pt>
                <c:pt idx="491">
                  <c:v>111760631</c:v>
                </c:pt>
                <c:pt idx="492">
                  <c:v>111722000</c:v>
                </c:pt>
                <c:pt idx="493">
                  <c:v>111544445</c:v>
                </c:pt>
                <c:pt idx="494">
                  <c:v>111505642</c:v>
                </c:pt>
                <c:pt idx="495">
                  <c:v>111110575</c:v>
                </c:pt>
                <c:pt idx="496">
                  <c:v>110476776</c:v>
                </c:pt>
                <c:pt idx="497">
                  <c:v>110416702</c:v>
                </c:pt>
                <c:pt idx="498">
                  <c:v>110332737</c:v>
                </c:pt>
                <c:pt idx="499">
                  <c:v>110222438</c:v>
                </c:pt>
                <c:pt idx="500">
                  <c:v>110175871</c:v>
                </c:pt>
                <c:pt idx="501">
                  <c:v>110008260</c:v>
                </c:pt>
                <c:pt idx="502">
                  <c:v>110000082</c:v>
                </c:pt>
                <c:pt idx="503">
                  <c:v>109993847</c:v>
                </c:pt>
                <c:pt idx="504">
                  <c:v>109713132</c:v>
                </c:pt>
                <c:pt idx="505">
                  <c:v>109712885</c:v>
                </c:pt>
                <c:pt idx="506">
                  <c:v>109306210</c:v>
                </c:pt>
                <c:pt idx="507">
                  <c:v>109243478</c:v>
                </c:pt>
                <c:pt idx="508">
                  <c:v>109176215</c:v>
                </c:pt>
                <c:pt idx="509">
                  <c:v>108706165</c:v>
                </c:pt>
                <c:pt idx="510">
                  <c:v>108638745</c:v>
                </c:pt>
                <c:pt idx="511">
                  <c:v>108521835</c:v>
                </c:pt>
                <c:pt idx="512">
                  <c:v>108360000</c:v>
                </c:pt>
                <c:pt idx="513">
                  <c:v>108244774</c:v>
                </c:pt>
                <c:pt idx="514">
                  <c:v>108200000</c:v>
                </c:pt>
                <c:pt idx="515">
                  <c:v>108012170</c:v>
                </c:pt>
                <c:pt idx="516">
                  <c:v>107930000</c:v>
                </c:pt>
                <c:pt idx="517">
                  <c:v>107917283</c:v>
                </c:pt>
                <c:pt idx="518">
                  <c:v>107515297</c:v>
                </c:pt>
                <c:pt idx="519">
                  <c:v>107503316</c:v>
                </c:pt>
                <c:pt idx="520">
                  <c:v>107458785</c:v>
                </c:pt>
                <c:pt idx="521">
                  <c:v>107285004</c:v>
                </c:pt>
                <c:pt idx="522">
                  <c:v>107225164</c:v>
                </c:pt>
                <c:pt idx="523">
                  <c:v>107100855</c:v>
                </c:pt>
                <c:pt idx="524">
                  <c:v>106952327</c:v>
                </c:pt>
                <c:pt idx="525">
                  <c:v>106807667</c:v>
                </c:pt>
                <c:pt idx="526">
                  <c:v>106793915</c:v>
                </c:pt>
                <c:pt idx="527">
                  <c:v>106694016</c:v>
                </c:pt>
                <c:pt idx="528">
                  <c:v>106635996</c:v>
                </c:pt>
                <c:pt idx="529">
                  <c:v>106593296</c:v>
                </c:pt>
                <c:pt idx="530">
                  <c:v>106369117</c:v>
                </c:pt>
                <c:pt idx="531">
                  <c:v>106126012</c:v>
                </c:pt>
                <c:pt idx="532">
                  <c:v>105807520</c:v>
                </c:pt>
                <c:pt idx="533">
                  <c:v>105500000</c:v>
                </c:pt>
                <c:pt idx="534">
                  <c:v>105444419</c:v>
                </c:pt>
                <c:pt idx="535">
                  <c:v>105264608</c:v>
                </c:pt>
                <c:pt idx="536">
                  <c:v>105263257</c:v>
                </c:pt>
                <c:pt idx="537">
                  <c:v>105219735</c:v>
                </c:pt>
                <c:pt idx="538">
                  <c:v>104632573</c:v>
                </c:pt>
                <c:pt idx="539">
                  <c:v>104383624</c:v>
                </c:pt>
                <c:pt idx="540">
                  <c:v>104374107</c:v>
                </c:pt>
                <c:pt idx="541">
                  <c:v>104354205</c:v>
                </c:pt>
                <c:pt idx="542">
                  <c:v>104148781</c:v>
                </c:pt>
                <c:pt idx="543">
                  <c:v>104054514</c:v>
                </c:pt>
                <c:pt idx="544">
                  <c:v>104007828</c:v>
                </c:pt>
                <c:pt idx="545">
                  <c:v>103812241</c:v>
                </c:pt>
                <c:pt idx="546">
                  <c:v>103738726</c:v>
                </c:pt>
                <c:pt idx="547">
                  <c:v>103400692</c:v>
                </c:pt>
                <c:pt idx="548">
                  <c:v>103338338</c:v>
                </c:pt>
                <c:pt idx="549">
                  <c:v>103028109</c:v>
                </c:pt>
                <c:pt idx="550">
                  <c:v>103001286</c:v>
                </c:pt>
                <c:pt idx="551">
                  <c:v>102981571</c:v>
                </c:pt>
                <c:pt idx="552">
                  <c:v>102922376</c:v>
                </c:pt>
                <c:pt idx="553">
                  <c:v>102678089</c:v>
                </c:pt>
                <c:pt idx="554">
                  <c:v>102608827</c:v>
                </c:pt>
                <c:pt idx="555">
                  <c:v>102515793</c:v>
                </c:pt>
                <c:pt idx="556">
                  <c:v>102413606</c:v>
                </c:pt>
                <c:pt idx="557">
                  <c:v>102315545</c:v>
                </c:pt>
                <c:pt idx="558">
                  <c:v>102310175</c:v>
                </c:pt>
                <c:pt idx="559">
                  <c:v>102308900</c:v>
                </c:pt>
                <c:pt idx="560">
                  <c:v>102300000</c:v>
                </c:pt>
                <c:pt idx="561">
                  <c:v>102176165</c:v>
                </c:pt>
                <c:pt idx="562">
                  <c:v>101978840</c:v>
                </c:pt>
                <c:pt idx="563">
                  <c:v>101785482</c:v>
                </c:pt>
                <c:pt idx="564">
                  <c:v>101736215</c:v>
                </c:pt>
                <c:pt idx="565">
                  <c:v>101702060</c:v>
                </c:pt>
                <c:pt idx="566">
                  <c:v>101643008</c:v>
                </c:pt>
                <c:pt idx="567">
                  <c:v>101530738</c:v>
                </c:pt>
                <c:pt idx="568">
                  <c:v>101470202</c:v>
                </c:pt>
                <c:pt idx="569">
                  <c:v>101334374</c:v>
                </c:pt>
                <c:pt idx="570">
                  <c:v>101228120</c:v>
                </c:pt>
                <c:pt idx="571">
                  <c:v>101217900</c:v>
                </c:pt>
                <c:pt idx="572">
                  <c:v>101160529</c:v>
                </c:pt>
                <c:pt idx="573">
                  <c:v>101157447</c:v>
                </c:pt>
                <c:pt idx="574">
                  <c:v>101111837</c:v>
                </c:pt>
                <c:pt idx="575">
                  <c:v>101087161</c:v>
                </c:pt>
                <c:pt idx="576">
                  <c:v>100853835</c:v>
                </c:pt>
                <c:pt idx="577">
                  <c:v>100768056</c:v>
                </c:pt>
                <c:pt idx="578">
                  <c:v>100685880</c:v>
                </c:pt>
                <c:pt idx="579">
                  <c:v>100614858</c:v>
                </c:pt>
                <c:pt idx="580">
                  <c:v>100491683</c:v>
                </c:pt>
                <c:pt idx="581">
                  <c:v>100468793</c:v>
                </c:pt>
                <c:pt idx="582">
                  <c:v>100448498</c:v>
                </c:pt>
                <c:pt idx="583">
                  <c:v>100446895</c:v>
                </c:pt>
                <c:pt idx="584">
                  <c:v>100422786</c:v>
                </c:pt>
                <c:pt idx="585">
                  <c:v>100328194</c:v>
                </c:pt>
                <c:pt idx="586">
                  <c:v>100292856</c:v>
                </c:pt>
                <c:pt idx="587">
                  <c:v>100289690</c:v>
                </c:pt>
                <c:pt idx="588">
                  <c:v>100241322</c:v>
                </c:pt>
                <c:pt idx="589">
                  <c:v>100189501</c:v>
                </c:pt>
                <c:pt idx="590">
                  <c:v>100169068</c:v>
                </c:pt>
                <c:pt idx="591">
                  <c:v>100125340</c:v>
                </c:pt>
                <c:pt idx="592">
                  <c:v>100117603</c:v>
                </c:pt>
                <c:pt idx="593">
                  <c:v>100018837</c:v>
                </c:pt>
                <c:pt idx="594">
                  <c:v>100012500</c:v>
                </c:pt>
                <c:pt idx="595">
                  <c:v>100003492</c:v>
                </c:pt>
                <c:pt idx="596">
                  <c:v>98895417</c:v>
                </c:pt>
                <c:pt idx="597">
                  <c:v>98780042</c:v>
                </c:pt>
                <c:pt idx="598">
                  <c:v>98711404</c:v>
                </c:pt>
                <c:pt idx="599">
                  <c:v>97680195</c:v>
                </c:pt>
                <c:pt idx="600">
                  <c:v>97360069</c:v>
                </c:pt>
                <c:pt idx="601">
                  <c:v>97030725</c:v>
                </c:pt>
                <c:pt idx="602">
                  <c:v>96917897</c:v>
                </c:pt>
                <c:pt idx="603">
                  <c:v>96471845</c:v>
                </c:pt>
                <c:pt idx="604">
                  <c:v>96067179</c:v>
                </c:pt>
                <c:pt idx="605">
                  <c:v>95860116</c:v>
                </c:pt>
                <c:pt idx="606">
                  <c:v>95720716</c:v>
                </c:pt>
                <c:pt idx="607">
                  <c:v>95632614</c:v>
                </c:pt>
                <c:pt idx="608">
                  <c:v>95328937</c:v>
                </c:pt>
                <c:pt idx="609">
                  <c:v>95308367</c:v>
                </c:pt>
                <c:pt idx="610">
                  <c:v>95149435</c:v>
                </c:pt>
                <c:pt idx="611">
                  <c:v>95001351</c:v>
                </c:pt>
                <c:pt idx="612">
                  <c:v>95001343</c:v>
                </c:pt>
                <c:pt idx="613">
                  <c:v>94999143</c:v>
                </c:pt>
                <c:pt idx="614">
                  <c:v>94900000</c:v>
                </c:pt>
                <c:pt idx="615">
                  <c:v>94822707</c:v>
                </c:pt>
                <c:pt idx="616">
                  <c:v>94497271</c:v>
                </c:pt>
                <c:pt idx="617">
                  <c:v>94175854</c:v>
                </c:pt>
                <c:pt idx="618">
                  <c:v>94125426</c:v>
                </c:pt>
                <c:pt idx="619">
                  <c:v>93952276</c:v>
                </c:pt>
                <c:pt idx="620">
                  <c:v>93926386</c:v>
                </c:pt>
                <c:pt idx="621">
                  <c:v>93815117</c:v>
                </c:pt>
                <c:pt idx="622">
                  <c:v>93771072</c:v>
                </c:pt>
                <c:pt idx="623">
                  <c:v>93749203</c:v>
                </c:pt>
                <c:pt idx="624">
                  <c:v>93607673</c:v>
                </c:pt>
                <c:pt idx="625">
                  <c:v>93571803</c:v>
                </c:pt>
                <c:pt idx="626">
                  <c:v>93452056</c:v>
                </c:pt>
                <c:pt idx="627">
                  <c:v>93417865</c:v>
                </c:pt>
                <c:pt idx="628">
                  <c:v>93375151</c:v>
                </c:pt>
                <c:pt idx="629">
                  <c:v>93307796</c:v>
                </c:pt>
                <c:pt idx="630">
                  <c:v>93050117</c:v>
                </c:pt>
                <c:pt idx="631">
                  <c:v>92969824</c:v>
                </c:pt>
                <c:pt idx="632">
                  <c:v>92930005</c:v>
                </c:pt>
                <c:pt idx="633">
                  <c:v>92823600</c:v>
                </c:pt>
                <c:pt idx="634">
                  <c:v>92173235</c:v>
                </c:pt>
                <c:pt idx="635">
                  <c:v>92115211</c:v>
                </c:pt>
                <c:pt idx="636">
                  <c:v>92001027</c:v>
                </c:pt>
                <c:pt idx="637">
                  <c:v>91547205</c:v>
                </c:pt>
                <c:pt idx="638">
                  <c:v>91457688</c:v>
                </c:pt>
                <c:pt idx="639">
                  <c:v>91443253</c:v>
                </c:pt>
                <c:pt idx="640">
                  <c:v>91439400</c:v>
                </c:pt>
                <c:pt idx="641">
                  <c:v>91400000</c:v>
                </c:pt>
                <c:pt idx="642">
                  <c:v>91188905</c:v>
                </c:pt>
                <c:pt idx="643">
                  <c:v>91121452</c:v>
                </c:pt>
                <c:pt idx="644">
                  <c:v>91038276</c:v>
                </c:pt>
                <c:pt idx="645">
                  <c:v>91030827</c:v>
                </c:pt>
                <c:pt idx="646">
                  <c:v>90835030</c:v>
                </c:pt>
                <c:pt idx="647">
                  <c:v>90800000</c:v>
                </c:pt>
                <c:pt idx="648">
                  <c:v>90800000</c:v>
                </c:pt>
                <c:pt idx="649">
                  <c:v>90755643</c:v>
                </c:pt>
                <c:pt idx="650">
                  <c:v>90703745</c:v>
                </c:pt>
                <c:pt idx="651">
                  <c:v>90646554</c:v>
                </c:pt>
                <c:pt idx="652">
                  <c:v>90636983</c:v>
                </c:pt>
                <c:pt idx="653">
                  <c:v>90567722</c:v>
                </c:pt>
                <c:pt idx="654">
                  <c:v>90556401</c:v>
                </c:pt>
                <c:pt idx="655">
                  <c:v>90454043</c:v>
                </c:pt>
                <c:pt idx="656">
                  <c:v>90443603</c:v>
                </c:pt>
                <c:pt idx="657">
                  <c:v>90356857</c:v>
                </c:pt>
                <c:pt idx="658">
                  <c:v>90353764</c:v>
                </c:pt>
                <c:pt idx="659">
                  <c:v>90341670</c:v>
                </c:pt>
                <c:pt idx="660">
                  <c:v>90135191</c:v>
                </c:pt>
                <c:pt idx="661">
                  <c:v>89808372</c:v>
                </c:pt>
                <c:pt idx="662">
                  <c:v>89732035</c:v>
                </c:pt>
                <c:pt idx="663">
                  <c:v>89706988</c:v>
                </c:pt>
                <c:pt idx="664">
                  <c:v>89296573</c:v>
                </c:pt>
                <c:pt idx="665">
                  <c:v>89289910</c:v>
                </c:pt>
                <c:pt idx="666">
                  <c:v>89253340</c:v>
                </c:pt>
                <c:pt idx="667">
                  <c:v>89138076</c:v>
                </c:pt>
                <c:pt idx="668">
                  <c:v>89021735</c:v>
                </c:pt>
                <c:pt idx="669">
                  <c:v>88915214</c:v>
                </c:pt>
                <c:pt idx="670">
                  <c:v>88761720</c:v>
                </c:pt>
                <c:pt idx="671">
                  <c:v>88658172</c:v>
                </c:pt>
                <c:pt idx="672">
                  <c:v>88625922</c:v>
                </c:pt>
                <c:pt idx="673">
                  <c:v>88504640</c:v>
                </c:pt>
                <c:pt idx="674">
                  <c:v>88246220</c:v>
                </c:pt>
                <c:pt idx="675">
                  <c:v>88200225</c:v>
                </c:pt>
                <c:pt idx="676">
                  <c:v>87856565</c:v>
                </c:pt>
                <c:pt idx="677">
                  <c:v>87704396</c:v>
                </c:pt>
                <c:pt idx="678">
                  <c:v>87666629</c:v>
                </c:pt>
                <c:pt idx="679">
                  <c:v>87341380</c:v>
                </c:pt>
                <c:pt idx="680">
                  <c:v>87100000</c:v>
                </c:pt>
                <c:pt idx="681">
                  <c:v>87025093</c:v>
                </c:pt>
                <c:pt idx="682">
                  <c:v>86930411</c:v>
                </c:pt>
                <c:pt idx="683">
                  <c:v>86897182</c:v>
                </c:pt>
                <c:pt idx="684">
                  <c:v>86300000</c:v>
                </c:pt>
                <c:pt idx="685">
                  <c:v>86208010</c:v>
                </c:pt>
                <c:pt idx="686">
                  <c:v>86049418</c:v>
                </c:pt>
                <c:pt idx="687">
                  <c:v>85911262</c:v>
                </c:pt>
                <c:pt idx="688">
                  <c:v>85884815</c:v>
                </c:pt>
                <c:pt idx="689">
                  <c:v>85707116</c:v>
                </c:pt>
                <c:pt idx="690">
                  <c:v>85570368</c:v>
                </c:pt>
                <c:pt idx="691">
                  <c:v>85463309</c:v>
                </c:pt>
                <c:pt idx="692">
                  <c:v>85416609</c:v>
                </c:pt>
                <c:pt idx="693">
                  <c:v>85300000</c:v>
                </c:pt>
                <c:pt idx="694">
                  <c:v>85200000</c:v>
                </c:pt>
                <c:pt idx="695">
                  <c:v>85017401</c:v>
                </c:pt>
                <c:pt idx="696">
                  <c:v>84749884</c:v>
                </c:pt>
                <c:pt idx="697">
                  <c:v>84518155</c:v>
                </c:pt>
                <c:pt idx="698">
                  <c:v>84303558</c:v>
                </c:pt>
                <c:pt idx="699">
                  <c:v>84300000</c:v>
                </c:pt>
                <c:pt idx="700">
                  <c:v>84263837</c:v>
                </c:pt>
                <c:pt idx="701">
                  <c:v>84244877</c:v>
                </c:pt>
                <c:pt idx="702">
                  <c:v>84185387</c:v>
                </c:pt>
                <c:pt idx="703">
                  <c:v>84136909</c:v>
                </c:pt>
                <c:pt idx="704">
                  <c:v>84049211</c:v>
                </c:pt>
                <c:pt idx="705">
                  <c:v>84037039</c:v>
                </c:pt>
                <c:pt idx="706">
                  <c:v>83906114</c:v>
                </c:pt>
                <c:pt idx="707">
                  <c:v>83892374</c:v>
                </c:pt>
                <c:pt idx="708">
                  <c:v>83813460</c:v>
                </c:pt>
                <c:pt idx="709">
                  <c:v>83640426</c:v>
                </c:pt>
                <c:pt idx="710">
                  <c:v>83574831</c:v>
                </c:pt>
                <c:pt idx="711">
                  <c:v>83552429</c:v>
                </c:pt>
                <c:pt idx="712">
                  <c:v>83503161</c:v>
                </c:pt>
                <c:pt idx="713">
                  <c:v>83400000</c:v>
                </c:pt>
                <c:pt idx="714">
                  <c:v>83348920</c:v>
                </c:pt>
                <c:pt idx="715">
                  <c:v>83299761</c:v>
                </c:pt>
                <c:pt idx="716">
                  <c:v>83287363</c:v>
                </c:pt>
                <c:pt idx="717">
                  <c:v>83077470</c:v>
                </c:pt>
                <c:pt idx="718">
                  <c:v>83025853</c:v>
                </c:pt>
                <c:pt idx="719">
                  <c:v>83024900</c:v>
                </c:pt>
                <c:pt idx="720">
                  <c:v>83000000</c:v>
                </c:pt>
                <c:pt idx="721">
                  <c:v>82931301</c:v>
                </c:pt>
                <c:pt idx="722">
                  <c:v>82670733</c:v>
                </c:pt>
                <c:pt idx="723">
                  <c:v>82624961</c:v>
                </c:pt>
                <c:pt idx="724">
                  <c:v>82569532</c:v>
                </c:pt>
                <c:pt idx="725">
                  <c:v>82528097</c:v>
                </c:pt>
                <c:pt idx="726">
                  <c:v>82522790</c:v>
                </c:pt>
                <c:pt idx="727">
                  <c:v>82389560</c:v>
                </c:pt>
                <c:pt idx="728">
                  <c:v>82301521</c:v>
                </c:pt>
                <c:pt idx="729">
                  <c:v>82300000</c:v>
                </c:pt>
                <c:pt idx="730">
                  <c:v>82234139</c:v>
                </c:pt>
                <c:pt idx="731">
                  <c:v>82226474</c:v>
                </c:pt>
                <c:pt idx="732">
                  <c:v>82163317</c:v>
                </c:pt>
                <c:pt idx="733">
                  <c:v>82161969</c:v>
                </c:pt>
                <c:pt idx="734">
                  <c:v>81687587</c:v>
                </c:pt>
                <c:pt idx="735">
                  <c:v>81645152</c:v>
                </c:pt>
                <c:pt idx="736">
                  <c:v>81638674</c:v>
                </c:pt>
                <c:pt idx="737">
                  <c:v>81593527</c:v>
                </c:pt>
                <c:pt idx="738">
                  <c:v>81557479</c:v>
                </c:pt>
                <c:pt idx="739">
                  <c:v>81517441</c:v>
                </c:pt>
                <c:pt idx="740">
                  <c:v>81350242</c:v>
                </c:pt>
                <c:pt idx="741">
                  <c:v>81292135</c:v>
                </c:pt>
                <c:pt idx="742">
                  <c:v>81257845</c:v>
                </c:pt>
                <c:pt idx="743">
                  <c:v>81257500</c:v>
                </c:pt>
                <c:pt idx="744">
                  <c:v>81200000</c:v>
                </c:pt>
                <c:pt idx="745">
                  <c:v>81159365</c:v>
                </c:pt>
                <c:pt idx="746">
                  <c:v>81150692</c:v>
                </c:pt>
                <c:pt idx="747">
                  <c:v>81022333</c:v>
                </c:pt>
                <c:pt idx="748">
                  <c:v>80920948</c:v>
                </c:pt>
                <c:pt idx="749">
                  <c:v>80574010</c:v>
                </c:pt>
                <c:pt idx="750">
                  <c:v>80360866</c:v>
                </c:pt>
                <c:pt idx="751">
                  <c:v>80281096</c:v>
                </c:pt>
                <c:pt idx="752">
                  <c:v>80276912</c:v>
                </c:pt>
                <c:pt idx="753">
                  <c:v>80270227</c:v>
                </c:pt>
                <c:pt idx="754">
                  <c:v>80197993</c:v>
                </c:pt>
                <c:pt idx="755">
                  <c:v>80170146</c:v>
                </c:pt>
                <c:pt idx="756">
                  <c:v>80150343</c:v>
                </c:pt>
                <c:pt idx="757">
                  <c:v>80050171</c:v>
                </c:pt>
                <c:pt idx="758">
                  <c:v>80050171</c:v>
                </c:pt>
                <c:pt idx="759">
                  <c:v>80034302</c:v>
                </c:pt>
                <c:pt idx="760">
                  <c:v>80033643</c:v>
                </c:pt>
                <c:pt idx="761">
                  <c:v>80033643</c:v>
                </c:pt>
                <c:pt idx="762">
                  <c:v>80021740</c:v>
                </c:pt>
                <c:pt idx="763">
                  <c:v>80021740</c:v>
                </c:pt>
                <c:pt idx="764">
                  <c:v>80014842</c:v>
                </c:pt>
                <c:pt idx="765">
                  <c:v>80000000</c:v>
                </c:pt>
                <c:pt idx="766">
                  <c:v>79948113</c:v>
                </c:pt>
                <c:pt idx="767">
                  <c:v>79883359</c:v>
                </c:pt>
                <c:pt idx="768">
                  <c:v>79817937</c:v>
                </c:pt>
                <c:pt idx="769">
                  <c:v>79711678</c:v>
                </c:pt>
                <c:pt idx="770">
                  <c:v>79568000</c:v>
                </c:pt>
                <c:pt idx="771">
                  <c:v>79566871</c:v>
                </c:pt>
                <c:pt idx="772">
                  <c:v>79363785</c:v>
                </c:pt>
                <c:pt idx="773">
                  <c:v>79363785</c:v>
                </c:pt>
                <c:pt idx="774">
                  <c:v>79100000</c:v>
                </c:pt>
                <c:pt idx="775">
                  <c:v>78900000</c:v>
                </c:pt>
                <c:pt idx="776">
                  <c:v>78900000</c:v>
                </c:pt>
                <c:pt idx="777">
                  <c:v>78845130</c:v>
                </c:pt>
                <c:pt idx="778">
                  <c:v>78800000</c:v>
                </c:pt>
                <c:pt idx="779">
                  <c:v>78747585</c:v>
                </c:pt>
                <c:pt idx="780">
                  <c:v>78745923</c:v>
                </c:pt>
                <c:pt idx="781">
                  <c:v>78656813</c:v>
                </c:pt>
                <c:pt idx="782">
                  <c:v>78651430</c:v>
                </c:pt>
                <c:pt idx="783">
                  <c:v>78616689</c:v>
                </c:pt>
                <c:pt idx="784">
                  <c:v>78120196</c:v>
                </c:pt>
                <c:pt idx="785">
                  <c:v>78031620</c:v>
                </c:pt>
                <c:pt idx="786">
                  <c:v>78009155</c:v>
                </c:pt>
                <c:pt idx="787">
                  <c:v>77862546</c:v>
                </c:pt>
                <c:pt idx="788">
                  <c:v>77679638</c:v>
                </c:pt>
                <c:pt idx="789">
                  <c:v>77564037</c:v>
                </c:pt>
                <c:pt idx="790">
                  <c:v>77413017</c:v>
                </c:pt>
                <c:pt idx="791">
                  <c:v>77324422</c:v>
                </c:pt>
                <c:pt idx="792">
                  <c:v>77264926</c:v>
                </c:pt>
                <c:pt idx="793">
                  <c:v>77222184</c:v>
                </c:pt>
                <c:pt idx="794">
                  <c:v>77086030</c:v>
                </c:pt>
                <c:pt idx="795">
                  <c:v>77032279</c:v>
                </c:pt>
                <c:pt idx="796">
                  <c:v>76846624</c:v>
                </c:pt>
                <c:pt idx="797">
                  <c:v>76806312</c:v>
                </c:pt>
                <c:pt idx="798">
                  <c:v>76600000</c:v>
                </c:pt>
                <c:pt idx="799">
                  <c:v>76600000</c:v>
                </c:pt>
                <c:pt idx="800">
                  <c:v>76501438</c:v>
                </c:pt>
                <c:pt idx="801">
                  <c:v>76418654</c:v>
                </c:pt>
                <c:pt idx="802">
                  <c:v>76400000</c:v>
                </c:pt>
                <c:pt idx="803">
                  <c:v>76400000</c:v>
                </c:pt>
                <c:pt idx="804">
                  <c:v>76270454</c:v>
                </c:pt>
                <c:pt idx="805">
                  <c:v>76261036</c:v>
                </c:pt>
                <c:pt idx="806">
                  <c:v>76137505</c:v>
                </c:pt>
                <c:pt idx="807">
                  <c:v>76081498</c:v>
                </c:pt>
                <c:pt idx="808">
                  <c:v>75817994</c:v>
                </c:pt>
                <c:pt idx="809">
                  <c:v>75764085</c:v>
                </c:pt>
                <c:pt idx="810">
                  <c:v>75754670</c:v>
                </c:pt>
                <c:pt idx="811">
                  <c:v>75668868</c:v>
                </c:pt>
                <c:pt idx="812">
                  <c:v>75638743</c:v>
                </c:pt>
                <c:pt idx="813">
                  <c:v>75605492</c:v>
                </c:pt>
                <c:pt idx="814">
                  <c:v>75604320</c:v>
                </c:pt>
                <c:pt idx="815">
                  <c:v>75600000</c:v>
                </c:pt>
                <c:pt idx="816">
                  <c:v>75597042</c:v>
                </c:pt>
                <c:pt idx="817">
                  <c:v>75590286</c:v>
                </c:pt>
                <c:pt idx="818">
                  <c:v>75573300</c:v>
                </c:pt>
                <c:pt idx="819">
                  <c:v>75530832</c:v>
                </c:pt>
                <c:pt idx="820">
                  <c:v>75370763</c:v>
                </c:pt>
                <c:pt idx="821">
                  <c:v>75367693</c:v>
                </c:pt>
                <c:pt idx="822">
                  <c:v>75305995</c:v>
                </c:pt>
                <c:pt idx="823">
                  <c:v>75280058</c:v>
                </c:pt>
                <c:pt idx="824">
                  <c:v>75274748</c:v>
                </c:pt>
                <c:pt idx="825">
                  <c:v>75074950</c:v>
                </c:pt>
                <c:pt idx="826">
                  <c:v>75072454</c:v>
                </c:pt>
                <c:pt idx="827">
                  <c:v>75030163</c:v>
                </c:pt>
                <c:pt idx="828">
                  <c:v>74888996</c:v>
                </c:pt>
                <c:pt idx="829">
                  <c:v>74787599</c:v>
                </c:pt>
                <c:pt idx="830">
                  <c:v>74608545</c:v>
                </c:pt>
                <c:pt idx="831">
                  <c:v>74540762</c:v>
                </c:pt>
                <c:pt idx="832">
                  <c:v>74484168</c:v>
                </c:pt>
                <c:pt idx="833">
                  <c:v>74329966</c:v>
                </c:pt>
                <c:pt idx="834">
                  <c:v>74273505</c:v>
                </c:pt>
                <c:pt idx="835">
                  <c:v>74158157</c:v>
                </c:pt>
                <c:pt idx="836">
                  <c:v>74098862</c:v>
                </c:pt>
                <c:pt idx="837">
                  <c:v>74058698</c:v>
                </c:pt>
                <c:pt idx="838">
                  <c:v>73820094</c:v>
                </c:pt>
                <c:pt idx="839">
                  <c:v>73701902</c:v>
                </c:pt>
                <c:pt idx="840">
                  <c:v>73661010</c:v>
                </c:pt>
                <c:pt idx="841">
                  <c:v>73648142</c:v>
                </c:pt>
                <c:pt idx="842">
                  <c:v>73343413</c:v>
                </c:pt>
                <c:pt idx="843">
                  <c:v>73326666</c:v>
                </c:pt>
                <c:pt idx="844">
                  <c:v>73215310</c:v>
                </c:pt>
                <c:pt idx="845">
                  <c:v>73209340</c:v>
                </c:pt>
                <c:pt idx="846">
                  <c:v>73103784</c:v>
                </c:pt>
                <c:pt idx="847">
                  <c:v>73058679</c:v>
                </c:pt>
                <c:pt idx="848">
                  <c:v>73023275</c:v>
                </c:pt>
                <c:pt idx="849">
                  <c:v>73000942</c:v>
                </c:pt>
                <c:pt idx="850">
                  <c:v>72660029</c:v>
                </c:pt>
                <c:pt idx="851">
                  <c:v>72601713</c:v>
                </c:pt>
                <c:pt idx="852">
                  <c:v>72515360</c:v>
                </c:pt>
                <c:pt idx="853">
                  <c:v>72455275</c:v>
                </c:pt>
                <c:pt idx="854">
                  <c:v>72306065</c:v>
                </c:pt>
                <c:pt idx="855">
                  <c:v>72279690</c:v>
                </c:pt>
                <c:pt idx="856">
                  <c:v>72266306</c:v>
                </c:pt>
                <c:pt idx="857">
                  <c:v>72219395</c:v>
                </c:pt>
                <c:pt idx="858">
                  <c:v>72217000</c:v>
                </c:pt>
                <c:pt idx="859">
                  <c:v>72077000</c:v>
                </c:pt>
                <c:pt idx="860">
                  <c:v>72000000</c:v>
                </c:pt>
                <c:pt idx="861">
                  <c:v>71975611</c:v>
                </c:pt>
                <c:pt idx="862">
                  <c:v>71897215</c:v>
                </c:pt>
                <c:pt idx="863">
                  <c:v>71844424</c:v>
                </c:pt>
                <c:pt idx="864">
                  <c:v>71588220</c:v>
                </c:pt>
                <c:pt idx="865">
                  <c:v>71519230</c:v>
                </c:pt>
                <c:pt idx="866">
                  <c:v>71502303</c:v>
                </c:pt>
                <c:pt idx="867">
                  <c:v>71500556</c:v>
                </c:pt>
                <c:pt idx="868">
                  <c:v>71423726</c:v>
                </c:pt>
                <c:pt idx="869">
                  <c:v>71347010</c:v>
                </c:pt>
                <c:pt idx="870">
                  <c:v>71346930</c:v>
                </c:pt>
                <c:pt idx="871">
                  <c:v>71309760</c:v>
                </c:pt>
                <c:pt idx="872">
                  <c:v>71277420</c:v>
                </c:pt>
                <c:pt idx="873">
                  <c:v>71148699</c:v>
                </c:pt>
                <c:pt idx="874">
                  <c:v>71069884</c:v>
                </c:pt>
                <c:pt idx="875">
                  <c:v>71038190</c:v>
                </c:pt>
                <c:pt idx="876">
                  <c:v>71026631</c:v>
                </c:pt>
                <c:pt idx="877">
                  <c:v>71017784</c:v>
                </c:pt>
                <c:pt idx="878">
                  <c:v>70960517</c:v>
                </c:pt>
                <c:pt idx="879">
                  <c:v>70906973</c:v>
                </c:pt>
                <c:pt idx="880">
                  <c:v>70836296</c:v>
                </c:pt>
                <c:pt idx="881">
                  <c:v>70625986</c:v>
                </c:pt>
                <c:pt idx="882">
                  <c:v>70496802</c:v>
                </c:pt>
                <c:pt idx="883">
                  <c:v>70492685</c:v>
                </c:pt>
                <c:pt idx="884">
                  <c:v>70450000</c:v>
                </c:pt>
                <c:pt idx="885">
                  <c:v>70405498</c:v>
                </c:pt>
                <c:pt idx="886">
                  <c:v>70360285</c:v>
                </c:pt>
                <c:pt idx="887">
                  <c:v>70327868</c:v>
                </c:pt>
                <c:pt idx="888">
                  <c:v>70269171</c:v>
                </c:pt>
                <c:pt idx="889">
                  <c:v>70236496</c:v>
                </c:pt>
                <c:pt idx="890">
                  <c:v>70235322</c:v>
                </c:pt>
                <c:pt idx="891">
                  <c:v>70224196</c:v>
                </c:pt>
                <c:pt idx="892">
                  <c:v>70163652</c:v>
                </c:pt>
                <c:pt idx="893">
                  <c:v>70117571</c:v>
                </c:pt>
                <c:pt idx="894">
                  <c:v>70100000</c:v>
                </c:pt>
                <c:pt idx="895">
                  <c:v>70098138</c:v>
                </c:pt>
                <c:pt idx="896">
                  <c:v>70083519</c:v>
                </c:pt>
                <c:pt idx="897">
                  <c:v>70011073</c:v>
                </c:pt>
                <c:pt idx="898">
                  <c:v>70001698</c:v>
                </c:pt>
                <c:pt idx="899">
                  <c:v>70001065</c:v>
                </c:pt>
                <c:pt idx="900">
                  <c:v>69951824</c:v>
                </c:pt>
                <c:pt idx="901">
                  <c:v>69800000</c:v>
                </c:pt>
                <c:pt idx="902">
                  <c:v>69800000</c:v>
                </c:pt>
                <c:pt idx="903">
                  <c:v>69772969</c:v>
                </c:pt>
                <c:pt idx="904">
                  <c:v>69700000</c:v>
                </c:pt>
                <c:pt idx="905">
                  <c:v>69688384</c:v>
                </c:pt>
                <c:pt idx="906">
                  <c:v>69586544</c:v>
                </c:pt>
                <c:pt idx="907">
                  <c:v>69304264</c:v>
                </c:pt>
                <c:pt idx="908">
                  <c:v>69148997</c:v>
                </c:pt>
                <c:pt idx="909">
                  <c:v>69102910</c:v>
                </c:pt>
                <c:pt idx="910">
                  <c:v>68856263</c:v>
                </c:pt>
                <c:pt idx="911">
                  <c:v>68750000</c:v>
                </c:pt>
                <c:pt idx="912">
                  <c:v>68642452</c:v>
                </c:pt>
                <c:pt idx="913">
                  <c:v>68558662</c:v>
                </c:pt>
                <c:pt idx="914">
                  <c:v>68525609</c:v>
                </c:pt>
                <c:pt idx="915">
                  <c:v>68473360</c:v>
                </c:pt>
                <c:pt idx="916">
                  <c:v>68353550</c:v>
                </c:pt>
                <c:pt idx="917">
                  <c:v>68218041</c:v>
                </c:pt>
                <c:pt idx="918">
                  <c:v>68208190</c:v>
                </c:pt>
                <c:pt idx="919">
                  <c:v>67962333</c:v>
                </c:pt>
                <c:pt idx="920">
                  <c:v>67900000</c:v>
                </c:pt>
                <c:pt idx="921">
                  <c:v>67823573</c:v>
                </c:pt>
                <c:pt idx="922">
                  <c:v>67631157</c:v>
                </c:pt>
                <c:pt idx="923">
                  <c:v>67631157</c:v>
                </c:pt>
                <c:pt idx="924">
                  <c:v>67523385</c:v>
                </c:pt>
                <c:pt idx="925">
                  <c:v>67344392</c:v>
                </c:pt>
                <c:pt idx="926">
                  <c:v>67325559</c:v>
                </c:pt>
                <c:pt idx="927">
                  <c:v>67286731</c:v>
                </c:pt>
                <c:pt idx="928">
                  <c:v>67266300</c:v>
                </c:pt>
                <c:pt idx="929">
                  <c:v>67263182</c:v>
                </c:pt>
                <c:pt idx="930">
                  <c:v>67253092</c:v>
                </c:pt>
                <c:pt idx="931">
                  <c:v>67155742</c:v>
                </c:pt>
                <c:pt idx="932">
                  <c:v>67128202</c:v>
                </c:pt>
                <c:pt idx="933">
                  <c:v>67061228</c:v>
                </c:pt>
                <c:pt idx="934">
                  <c:v>66950483</c:v>
                </c:pt>
                <c:pt idx="935">
                  <c:v>66941559</c:v>
                </c:pt>
                <c:pt idx="936">
                  <c:v>66862068</c:v>
                </c:pt>
                <c:pt idx="937">
                  <c:v>66808615</c:v>
                </c:pt>
                <c:pt idx="938">
                  <c:v>66790248</c:v>
                </c:pt>
                <c:pt idx="939">
                  <c:v>66734992</c:v>
                </c:pt>
                <c:pt idx="940">
                  <c:v>66676062</c:v>
                </c:pt>
                <c:pt idx="941">
                  <c:v>66636385</c:v>
                </c:pt>
                <c:pt idx="942">
                  <c:v>66600000</c:v>
                </c:pt>
                <c:pt idx="943">
                  <c:v>66528842</c:v>
                </c:pt>
                <c:pt idx="944">
                  <c:v>66489425</c:v>
                </c:pt>
                <c:pt idx="945">
                  <c:v>66488090</c:v>
                </c:pt>
                <c:pt idx="946">
                  <c:v>66468315</c:v>
                </c:pt>
                <c:pt idx="947">
                  <c:v>66466372</c:v>
                </c:pt>
                <c:pt idx="948">
                  <c:v>66462600</c:v>
                </c:pt>
                <c:pt idx="949">
                  <c:v>66365290</c:v>
                </c:pt>
                <c:pt idx="950">
                  <c:v>66359959</c:v>
                </c:pt>
                <c:pt idx="951">
                  <c:v>66257002</c:v>
                </c:pt>
                <c:pt idx="952">
                  <c:v>66207920</c:v>
                </c:pt>
                <c:pt idx="953">
                  <c:v>66009973</c:v>
                </c:pt>
                <c:pt idx="954">
                  <c:v>66002193</c:v>
                </c:pt>
                <c:pt idx="955">
                  <c:v>66002004</c:v>
                </c:pt>
                <c:pt idx="956">
                  <c:v>65948711</c:v>
                </c:pt>
                <c:pt idx="957">
                  <c:v>65807024</c:v>
                </c:pt>
                <c:pt idx="958">
                  <c:v>65703412</c:v>
                </c:pt>
                <c:pt idx="959">
                  <c:v>65653758</c:v>
                </c:pt>
                <c:pt idx="960">
                  <c:v>65623128</c:v>
                </c:pt>
                <c:pt idx="961">
                  <c:v>65557989</c:v>
                </c:pt>
                <c:pt idx="962">
                  <c:v>65535067</c:v>
                </c:pt>
                <c:pt idx="963">
                  <c:v>65500000</c:v>
                </c:pt>
                <c:pt idx="964">
                  <c:v>65452312</c:v>
                </c:pt>
                <c:pt idx="965">
                  <c:v>65269010</c:v>
                </c:pt>
                <c:pt idx="966">
                  <c:v>65182182</c:v>
                </c:pt>
                <c:pt idx="967">
                  <c:v>65173160</c:v>
                </c:pt>
                <c:pt idx="968">
                  <c:v>65171860</c:v>
                </c:pt>
                <c:pt idx="969">
                  <c:v>65069140</c:v>
                </c:pt>
                <c:pt idx="970">
                  <c:v>65012000</c:v>
                </c:pt>
                <c:pt idx="971">
                  <c:v>65010106</c:v>
                </c:pt>
                <c:pt idx="972">
                  <c:v>65007045</c:v>
                </c:pt>
                <c:pt idx="973">
                  <c:v>65007045</c:v>
                </c:pt>
                <c:pt idx="974">
                  <c:v>65000000</c:v>
                </c:pt>
                <c:pt idx="975">
                  <c:v>64998368</c:v>
                </c:pt>
                <c:pt idx="976">
                  <c:v>64955956</c:v>
                </c:pt>
                <c:pt idx="977">
                  <c:v>64933670</c:v>
                </c:pt>
                <c:pt idx="978">
                  <c:v>64736114</c:v>
                </c:pt>
                <c:pt idx="979">
                  <c:v>64685359</c:v>
                </c:pt>
                <c:pt idx="980">
                  <c:v>64604977</c:v>
                </c:pt>
                <c:pt idx="981">
                  <c:v>64572496</c:v>
                </c:pt>
                <c:pt idx="982">
                  <c:v>64505912</c:v>
                </c:pt>
                <c:pt idx="983">
                  <c:v>64459316</c:v>
                </c:pt>
                <c:pt idx="984">
                  <c:v>64423650</c:v>
                </c:pt>
                <c:pt idx="985">
                  <c:v>64371181</c:v>
                </c:pt>
                <c:pt idx="986">
                  <c:v>64267897</c:v>
                </c:pt>
                <c:pt idx="987">
                  <c:v>64255243</c:v>
                </c:pt>
                <c:pt idx="988">
                  <c:v>64238770</c:v>
                </c:pt>
                <c:pt idx="989">
                  <c:v>64172251</c:v>
                </c:pt>
                <c:pt idx="990">
                  <c:v>64149837</c:v>
                </c:pt>
                <c:pt idx="991">
                  <c:v>64001297</c:v>
                </c:pt>
                <c:pt idx="992">
                  <c:v>63992328</c:v>
                </c:pt>
                <c:pt idx="993">
                  <c:v>63939454</c:v>
                </c:pt>
                <c:pt idx="994">
                  <c:v>63910583</c:v>
                </c:pt>
                <c:pt idx="995">
                  <c:v>63826569</c:v>
                </c:pt>
                <c:pt idx="996">
                  <c:v>63695760</c:v>
                </c:pt>
                <c:pt idx="997">
                  <c:v>63600000</c:v>
                </c:pt>
                <c:pt idx="998">
                  <c:v>63540020</c:v>
                </c:pt>
                <c:pt idx="999">
                  <c:v>63536011</c:v>
                </c:pt>
                <c:pt idx="1000">
                  <c:v>63411478</c:v>
                </c:pt>
                <c:pt idx="1001">
                  <c:v>63408614</c:v>
                </c:pt>
                <c:pt idx="1002">
                  <c:v>63319509</c:v>
                </c:pt>
                <c:pt idx="1003">
                  <c:v>63270259</c:v>
                </c:pt>
                <c:pt idx="1004">
                  <c:v>63231524</c:v>
                </c:pt>
                <c:pt idx="1005">
                  <c:v>63224849</c:v>
                </c:pt>
                <c:pt idx="1006">
                  <c:v>63143812</c:v>
                </c:pt>
                <c:pt idx="1007">
                  <c:v>63071133</c:v>
                </c:pt>
                <c:pt idx="1008">
                  <c:v>63034755</c:v>
                </c:pt>
                <c:pt idx="1009">
                  <c:v>62933793</c:v>
                </c:pt>
                <c:pt idx="1010">
                  <c:v>62877175</c:v>
                </c:pt>
                <c:pt idx="1011">
                  <c:v>62700000</c:v>
                </c:pt>
                <c:pt idx="1012">
                  <c:v>62647540</c:v>
                </c:pt>
                <c:pt idx="1013">
                  <c:v>62563543</c:v>
                </c:pt>
                <c:pt idx="1014">
                  <c:v>62549000</c:v>
                </c:pt>
                <c:pt idx="1015">
                  <c:v>62494975</c:v>
                </c:pt>
                <c:pt idx="1016">
                  <c:v>62453315</c:v>
                </c:pt>
                <c:pt idx="1017">
                  <c:v>62401264</c:v>
                </c:pt>
                <c:pt idx="1018">
                  <c:v>62321039</c:v>
                </c:pt>
                <c:pt idx="1019">
                  <c:v>62318875</c:v>
                </c:pt>
                <c:pt idx="1020">
                  <c:v>62300000</c:v>
                </c:pt>
                <c:pt idx="1021">
                  <c:v>61937495</c:v>
                </c:pt>
                <c:pt idx="1022">
                  <c:v>61693523</c:v>
                </c:pt>
                <c:pt idx="1023">
                  <c:v>61656849</c:v>
                </c:pt>
                <c:pt idx="1024">
                  <c:v>61644321</c:v>
                </c:pt>
                <c:pt idx="1025">
                  <c:v>61490000</c:v>
                </c:pt>
                <c:pt idx="1026">
                  <c:v>61400000</c:v>
                </c:pt>
                <c:pt idx="1027">
                  <c:v>61356221</c:v>
                </c:pt>
                <c:pt idx="1028">
                  <c:v>61355436</c:v>
                </c:pt>
                <c:pt idx="1029">
                  <c:v>61280963</c:v>
                </c:pt>
                <c:pt idx="1030">
                  <c:v>61112916</c:v>
                </c:pt>
                <c:pt idx="1031">
                  <c:v>61094903</c:v>
                </c:pt>
                <c:pt idx="1032">
                  <c:v>61094903</c:v>
                </c:pt>
                <c:pt idx="1033">
                  <c:v>60984028</c:v>
                </c:pt>
                <c:pt idx="1034">
                  <c:v>60962878</c:v>
                </c:pt>
                <c:pt idx="1035">
                  <c:v>60874615</c:v>
                </c:pt>
                <c:pt idx="1036">
                  <c:v>60786269</c:v>
                </c:pt>
                <c:pt idx="1037">
                  <c:v>60655503</c:v>
                </c:pt>
                <c:pt idx="1038">
                  <c:v>60652036</c:v>
                </c:pt>
                <c:pt idx="1039">
                  <c:v>60573641</c:v>
                </c:pt>
                <c:pt idx="1040">
                  <c:v>60522097</c:v>
                </c:pt>
                <c:pt idx="1041">
                  <c:v>60507228</c:v>
                </c:pt>
                <c:pt idx="1042">
                  <c:v>60491560</c:v>
                </c:pt>
                <c:pt idx="1043">
                  <c:v>60470220</c:v>
                </c:pt>
                <c:pt idx="1044">
                  <c:v>60443237</c:v>
                </c:pt>
                <c:pt idx="1045">
                  <c:v>60400856</c:v>
                </c:pt>
                <c:pt idx="1046">
                  <c:v>60338891</c:v>
                </c:pt>
                <c:pt idx="1047">
                  <c:v>60328558</c:v>
                </c:pt>
                <c:pt idx="1048">
                  <c:v>60269340</c:v>
                </c:pt>
                <c:pt idx="1049">
                  <c:v>60154431</c:v>
                </c:pt>
                <c:pt idx="1050">
                  <c:v>60128566</c:v>
                </c:pt>
                <c:pt idx="1051">
                  <c:v>60072596</c:v>
                </c:pt>
                <c:pt idx="1052">
                  <c:v>60057639</c:v>
                </c:pt>
                <c:pt idx="1053">
                  <c:v>60054449</c:v>
                </c:pt>
                <c:pt idx="1054">
                  <c:v>60033780</c:v>
                </c:pt>
                <c:pt idx="1055">
                  <c:v>60008303</c:v>
                </c:pt>
                <c:pt idx="1056">
                  <c:v>60000000</c:v>
                </c:pt>
                <c:pt idx="1057">
                  <c:v>59992760</c:v>
                </c:pt>
                <c:pt idx="1058">
                  <c:v>59889948</c:v>
                </c:pt>
                <c:pt idx="1059">
                  <c:v>59847242</c:v>
                </c:pt>
                <c:pt idx="1060">
                  <c:v>59735548</c:v>
                </c:pt>
                <c:pt idx="1061">
                  <c:v>59699513</c:v>
                </c:pt>
                <c:pt idx="1062">
                  <c:v>59696176</c:v>
                </c:pt>
                <c:pt idx="1063">
                  <c:v>59617068</c:v>
                </c:pt>
                <c:pt idx="1064">
                  <c:v>59588068</c:v>
                </c:pt>
                <c:pt idx="1065">
                  <c:v>59573085</c:v>
                </c:pt>
                <c:pt idx="1066">
                  <c:v>59475623</c:v>
                </c:pt>
                <c:pt idx="1067">
                  <c:v>59365105</c:v>
                </c:pt>
                <c:pt idx="1068">
                  <c:v>59073773</c:v>
                </c:pt>
                <c:pt idx="1069">
                  <c:v>59068786</c:v>
                </c:pt>
                <c:pt idx="1070">
                  <c:v>59035104</c:v>
                </c:pt>
                <c:pt idx="1071">
                  <c:v>58918501</c:v>
                </c:pt>
                <c:pt idx="1072">
                  <c:v>58885635</c:v>
                </c:pt>
                <c:pt idx="1073">
                  <c:v>58885635</c:v>
                </c:pt>
                <c:pt idx="1074">
                  <c:v>58879132</c:v>
                </c:pt>
                <c:pt idx="1075">
                  <c:v>58867694</c:v>
                </c:pt>
                <c:pt idx="1076">
                  <c:v>58800000</c:v>
                </c:pt>
                <c:pt idx="1077">
                  <c:v>58715510</c:v>
                </c:pt>
                <c:pt idx="1078">
                  <c:v>58700247</c:v>
                </c:pt>
                <c:pt idx="1079">
                  <c:v>58607007</c:v>
                </c:pt>
                <c:pt idx="1080">
                  <c:v>58607007</c:v>
                </c:pt>
                <c:pt idx="1081">
                  <c:v>58571513</c:v>
                </c:pt>
                <c:pt idx="1082">
                  <c:v>58422650</c:v>
                </c:pt>
                <c:pt idx="1083">
                  <c:v>58401464</c:v>
                </c:pt>
                <c:pt idx="1084">
                  <c:v>58336565</c:v>
                </c:pt>
                <c:pt idx="1085">
                  <c:v>58328680</c:v>
                </c:pt>
                <c:pt idx="1086">
                  <c:v>58297830</c:v>
                </c:pt>
                <c:pt idx="1087">
                  <c:v>58255287</c:v>
                </c:pt>
                <c:pt idx="1088">
                  <c:v>58229120</c:v>
                </c:pt>
                <c:pt idx="1089">
                  <c:v>58220776</c:v>
                </c:pt>
                <c:pt idx="1090">
                  <c:v>58183966</c:v>
                </c:pt>
                <c:pt idx="1091">
                  <c:v>58156435</c:v>
                </c:pt>
                <c:pt idx="1092">
                  <c:v>58006147</c:v>
                </c:pt>
                <c:pt idx="1093">
                  <c:v>57981889</c:v>
                </c:pt>
                <c:pt idx="1094">
                  <c:v>57887882</c:v>
                </c:pt>
                <c:pt idx="1095">
                  <c:v>57859105</c:v>
                </c:pt>
                <c:pt idx="1096">
                  <c:v>57750000</c:v>
                </c:pt>
                <c:pt idx="1097">
                  <c:v>57744720</c:v>
                </c:pt>
                <c:pt idx="1098">
                  <c:v>57651794</c:v>
                </c:pt>
                <c:pt idx="1099">
                  <c:v>57637485</c:v>
                </c:pt>
                <c:pt idx="1100">
                  <c:v>57504069</c:v>
                </c:pt>
                <c:pt idx="1101">
                  <c:v>57469179</c:v>
                </c:pt>
                <c:pt idx="1102">
                  <c:v>57386369</c:v>
                </c:pt>
                <c:pt idx="1103">
                  <c:v>57366262</c:v>
                </c:pt>
                <c:pt idx="1104">
                  <c:v>57362581</c:v>
                </c:pt>
                <c:pt idx="1105">
                  <c:v>57300000</c:v>
                </c:pt>
                <c:pt idx="1106">
                  <c:v>57262492</c:v>
                </c:pt>
                <c:pt idx="1107">
                  <c:v>57176582</c:v>
                </c:pt>
                <c:pt idx="1108">
                  <c:v>57011847</c:v>
                </c:pt>
                <c:pt idx="1109">
                  <c:v>57010853</c:v>
                </c:pt>
                <c:pt idx="1110">
                  <c:v>56932305</c:v>
                </c:pt>
                <c:pt idx="1111">
                  <c:v>56876365</c:v>
                </c:pt>
                <c:pt idx="1112">
                  <c:v>56816662</c:v>
                </c:pt>
                <c:pt idx="1113">
                  <c:v>56729973</c:v>
                </c:pt>
                <c:pt idx="1114">
                  <c:v>56724080</c:v>
                </c:pt>
                <c:pt idx="1115">
                  <c:v>56715371</c:v>
                </c:pt>
                <c:pt idx="1116">
                  <c:v>56702901</c:v>
                </c:pt>
                <c:pt idx="1117">
                  <c:v>56684819</c:v>
                </c:pt>
                <c:pt idx="1118">
                  <c:v>56667870</c:v>
                </c:pt>
                <c:pt idx="1119">
                  <c:v>56631572</c:v>
                </c:pt>
                <c:pt idx="1120">
                  <c:v>56607223</c:v>
                </c:pt>
                <c:pt idx="1121">
                  <c:v>56536016</c:v>
                </c:pt>
                <c:pt idx="1122">
                  <c:v>56505065</c:v>
                </c:pt>
                <c:pt idx="1123">
                  <c:v>56443482</c:v>
                </c:pt>
                <c:pt idx="1124">
                  <c:v>56437947</c:v>
                </c:pt>
                <c:pt idx="1125">
                  <c:v>56398162</c:v>
                </c:pt>
                <c:pt idx="1126">
                  <c:v>56362352</c:v>
                </c:pt>
                <c:pt idx="1127">
                  <c:v>56154094</c:v>
                </c:pt>
                <c:pt idx="1128">
                  <c:v>56127162</c:v>
                </c:pt>
                <c:pt idx="1129">
                  <c:v>56114221</c:v>
                </c:pt>
                <c:pt idx="1130">
                  <c:v>56083966</c:v>
                </c:pt>
                <c:pt idx="1131">
                  <c:v>56068547</c:v>
                </c:pt>
                <c:pt idx="1132">
                  <c:v>56044241</c:v>
                </c:pt>
                <c:pt idx="1133">
                  <c:v>55994557</c:v>
                </c:pt>
                <c:pt idx="1134">
                  <c:v>55973336</c:v>
                </c:pt>
                <c:pt idx="1135">
                  <c:v>55942830</c:v>
                </c:pt>
                <c:pt idx="1136">
                  <c:v>55865715</c:v>
                </c:pt>
                <c:pt idx="1137">
                  <c:v>55845943</c:v>
                </c:pt>
                <c:pt idx="1138">
                  <c:v>55808744</c:v>
                </c:pt>
                <c:pt idx="1139">
                  <c:v>55802754</c:v>
                </c:pt>
                <c:pt idx="1140">
                  <c:v>55762229</c:v>
                </c:pt>
                <c:pt idx="1141">
                  <c:v>55747724</c:v>
                </c:pt>
                <c:pt idx="1142">
                  <c:v>55682070</c:v>
                </c:pt>
                <c:pt idx="1143">
                  <c:v>55673333</c:v>
                </c:pt>
                <c:pt idx="1144">
                  <c:v>55637680</c:v>
                </c:pt>
                <c:pt idx="1145">
                  <c:v>55585389</c:v>
                </c:pt>
                <c:pt idx="1146">
                  <c:v>55500000</c:v>
                </c:pt>
                <c:pt idx="1147">
                  <c:v>55473600</c:v>
                </c:pt>
                <c:pt idx="1148">
                  <c:v>55461307</c:v>
                </c:pt>
                <c:pt idx="1149">
                  <c:v>55350897</c:v>
                </c:pt>
                <c:pt idx="1150">
                  <c:v>55291815</c:v>
                </c:pt>
                <c:pt idx="1151">
                  <c:v>55210049</c:v>
                </c:pt>
                <c:pt idx="1152">
                  <c:v>55184721</c:v>
                </c:pt>
                <c:pt idx="1153">
                  <c:v>55153403</c:v>
                </c:pt>
                <c:pt idx="1154">
                  <c:v>55092830</c:v>
                </c:pt>
                <c:pt idx="1155">
                  <c:v>54997476</c:v>
                </c:pt>
                <c:pt idx="1156">
                  <c:v>54967359</c:v>
                </c:pt>
                <c:pt idx="1157">
                  <c:v>54910560</c:v>
                </c:pt>
                <c:pt idx="1158">
                  <c:v>54800000</c:v>
                </c:pt>
                <c:pt idx="1159">
                  <c:v>54758461</c:v>
                </c:pt>
                <c:pt idx="1160">
                  <c:v>54724272</c:v>
                </c:pt>
                <c:pt idx="1161">
                  <c:v>54700065</c:v>
                </c:pt>
                <c:pt idx="1162">
                  <c:v>54696902</c:v>
                </c:pt>
                <c:pt idx="1163">
                  <c:v>54557348</c:v>
                </c:pt>
                <c:pt idx="1164">
                  <c:v>54540525</c:v>
                </c:pt>
                <c:pt idx="1165">
                  <c:v>54414716</c:v>
                </c:pt>
                <c:pt idx="1166">
                  <c:v>54322273</c:v>
                </c:pt>
                <c:pt idx="1167">
                  <c:v>54257433</c:v>
                </c:pt>
                <c:pt idx="1168">
                  <c:v>54239856</c:v>
                </c:pt>
                <c:pt idx="1169">
                  <c:v>54235441</c:v>
                </c:pt>
                <c:pt idx="1170">
                  <c:v>54228104</c:v>
                </c:pt>
                <c:pt idx="1171">
                  <c:v>54222000</c:v>
                </c:pt>
                <c:pt idx="1172">
                  <c:v>54215416</c:v>
                </c:pt>
                <c:pt idx="1173">
                  <c:v>54200000</c:v>
                </c:pt>
                <c:pt idx="1174">
                  <c:v>54132596</c:v>
                </c:pt>
                <c:pt idx="1175">
                  <c:v>54116191</c:v>
                </c:pt>
                <c:pt idx="1176">
                  <c:v>54098051</c:v>
                </c:pt>
                <c:pt idx="1177">
                  <c:v>54000000</c:v>
                </c:pt>
                <c:pt idx="1178">
                  <c:v>53991137</c:v>
                </c:pt>
                <c:pt idx="1179">
                  <c:v>53955614</c:v>
                </c:pt>
                <c:pt idx="1180">
                  <c:v>53884821</c:v>
                </c:pt>
                <c:pt idx="1181">
                  <c:v>53868030</c:v>
                </c:pt>
                <c:pt idx="1182">
                  <c:v>53854588</c:v>
                </c:pt>
                <c:pt idx="1183">
                  <c:v>53846915</c:v>
                </c:pt>
                <c:pt idx="1184">
                  <c:v>53789313</c:v>
                </c:pt>
                <c:pt idx="1185">
                  <c:v>53715611</c:v>
                </c:pt>
                <c:pt idx="1186">
                  <c:v>53680848</c:v>
                </c:pt>
                <c:pt idx="1187">
                  <c:v>53574088</c:v>
                </c:pt>
                <c:pt idx="1188">
                  <c:v>53337608</c:v>
                </c:pt>
                <c:pt idx="1189">
                  <c:v>53302314</c:v>
                </c:pt>
                <c:pt idx="1190">
                  <c:v>53300852</c:v>
                </c:pt>
                <c:pt idx="1191">
                  <c:v>53245055</c:v>
                </c:pt>
                <c:pt idx="1192">
                  <c:v>53215979</c:v>
                </c:pt>
                <c:pt idx="1193">
                  <c:v>53146000</c:v>
                </c:pt>
                <c:pt idx="1194">
                  <c:v>53133888</c:v>
                </c:pt>
                <c:pt idx="1195">
                  <c:v>53082743</c:v>
                </c:pt>
                <c:pt idx="1196">
                  <c:v>53021560</c:v>
                </c:pt>
                <c:pt idx="1197">
                  <c:v>52937130</c:v>
                </c:pt>
                <c:pt idx="1198">
                  <c:v>52929168</c:v>
                </c:pt>
                <c:pt idx="1199">
                  <c:v>52885587</c:v>
                </c:pt>
                <c:pt idx="1200">
                  <c:v>52822418</c:v>
                </c:pt>
                <c:pt idx="1201">
                  <c:v>52799004</c:v>
                </c:pt>
                <c:pt idx="1202">
                  <c:v>52792307</c:v>
                </c:pt>
                <c:pt idx="1203">
                  <c:v>52752475</c:v>
                </c:pt>
                <c:pt idx="1204">
                  <c:v>52700832</c:v>
                </c:pt>
                <c:pt idx="1205">
                  <c:v>52691009</c:v>
                </c:pt>
                <c:pt idx="1206">
                  <c:v>52580895</c:v>
                </c:pt>
                <c:pt idx="1207">
                  <c:v>52543632</c:v>
                </c:pt>
                <c:pt idx="1208">
                  <c:v>52528330</c:v>
                </c:pt>
                <c:pt idx="1209">
                  <c:v>52474616</c:v>
                </c:pt>
                <c:pt idx="1210">
                  <c:v>52418902</c:v>
                </c:pt>
                <c:pt idx="1211">
                  <c:v>52397389</c:v>
                </c:pt>
                <c:pt idx="1212">
                  <c:v>52353636</c:v>
                </c:pt>
                <c:pt idx="1213">
                  <c:v>52320979</c:v>
                </c:pt>
                <c:pt idx="1214">
                  <c:v>52293982</c:v>
                </c:pt>
                <c:pt idx="1215">
                  <c:v>52287414</c:v>
                </c:pt>
                <c:pt idx="1216">
                  <c:v>52277485</c:v>
                </c:pt>
                <c:pt idx="1217">
                  <c:v>52200504</c:v>
                </c:pt>
                <c:pt idx="1218">
                  <c:v>52066000</c:v>
                </c:pt>
                <c:pt idx="1219">
                  <c:v>52008288</c:v>
                </c:pt>
                <c:pt idx="1220">
                  <c:v>52000688</c:v>
                </c:pt>
                <c:pt idx="1221">
                  <c:v>51872378</c:v>
                </c:pt>
                <c:pt idx="1222">
                  <c:v>51853450</c:v>
                </c:pt>
                <c:pt idx="1223">
                  <c:v>51814190</c:v>
                </c:pt>
                <c:pt idx="1224">
                  <c:v>51774002</c:v>
                </c:pt>
                <c:pt idx="1225">
                  <c:v>51768623</c:v>
                </c:pt>
                <c:pt idx="1226">
                  <c:v>51758599</c:v>
                </c:pt>
                <c:pt idx="1227">
                  <c:v>51697449</c:v>
                </c:pt>
                <c:pt idx="1228">
                  <c:v>51676606</c:v>
                </c:pt>
                <c:pt idx="1229">
                  <c:v>51600000</c:v>
                </c:pt>
                <c:pt idx="1230">
                  <c:v>51533608</c:v>
                </c:pt>
                <c:pt idx="1231">
                  <c:v>51527787</c:v>
                </c:pt>
                <c:pt idx="1232">
                  <c:v>51483949</c:v>
                </c:pt>
                <c:pt idx="1233">
                  <c:v>51475962</c:v>
                </c:pt>
                <c:pt idx="1234">
                  <c:v>51432423</c:v>
                </c:pt>
                <c:pt idx="1235">
                  <c:v>51431160</c:v>
                </c:pt>
                <c:pt idx="1236">
                  <c:v>51396781</c:v>
                </c:pt>
                <c:pt idx="1237">
                  <c:v>51317350</c:v>
                </c:pt>
                <c:pt idx="1238">
                  <c:v>51225796</c:v>
                </c:pt>
                <c:pt idx="1239">
                  <c:v>51185897</c:v>
                </c:pt>
                <c:pt idx="1240">
                  <c:v>51178893</c:v>
                </c:pt>
                <c:pt idx="1241">
                  <c:v>51109400</c:v>
                </c:pt>
                <c:pt idx="1242">
                  <c:v>51100000</c:v>
                </c:pt>
                <c:pt idx="1243">
                  <c:v>51097664</c:v>
                </c:pt>
                <c:pt idx="1244">
                  <c:v>51053787</c:v>
                </c:pt>
                <c:pt idx="1245">
                  <c:v>51045801</c:v>
                </c:pt>
                <c:pt idx="1246">
                  <c:v>51019112</c:v>
                </c:pt>
                <c:pt idx="1247">
                  <c:v>50921738</c:v>
                </c:pt>
                <c:pt idx="1248">
                  <c:v>50859889</c:v>
                </c:pt>
                <c:pt idx="1249">
                  <c:v>50820940</c:v>
                </c:pt>
                <c:pt idx="1250">
                  <c:v>50818750</c:v>
                </c:pt>
                <c:pt idx="1251">
                  <c:v>50815288</c:v>
                </c:pt>
                <c:pt idx="1252">
                  <c:v>50815288</c:v>
                </c:pt>
                <c:pt idx="1253">
                  <c:v>50807639</c:v>
                </c:pt>
                <c:pt idx="1254">
                  <c:v>50802661</c:v>
                </c:pt>
                <c:pt idx="1255">
                  <c:v>50800000</c:v>
                </c:pt>
                <c:pt idx="1256">
                  <c:v>50752337</c:v>
                </c:pt>
                <c:pt idx="1257">
                  <c:v>50740078</c:v>
                </c:pt>
                <c:pt idx="1258">
                  <c:v>50728000</c:v>
                </c:pt>
                <c:pt idx="1259">
                  <c:v>50693162</c:v>
                </c:pt>
                <c:pt idx="1260">
                  <c:v>50668906</c:v>
                </c:pt>
                <c:pt idx="1261">
                  <c:v>50648679</c:v>
                </c:pt>
                <c:pt idx="1262">
                  <c:v>50628009</c:v>
                </c:pt>
                <c:pt idx="1263">
                  <c:v>50549107</c:v>
                </c:pt>
                <c:pt idx="1264">
                  <c:v>50461335</c:v>
                </c:pt>
                <c:pt idx="1265">
                  <c:v>50382128</c:v>
                </c:pt>
                <c:pt idx="1266">
                  <c:v>50300000</c:v>
                </c:pt>
                <c:pt idx="1267">
                  <c:v>50213619</c:v>
                </c:pt>
                <c:pt idx="1268">
                  <c:v>50189179</c:v>
                </c:pt>
                <c:pt idx="1269">
                  <c:v>50173190</c:v>
                </c:pt>
                <c:pt idx="1270">
                  <c:v>50150619</c:v>
                </c:pt>
                <c:pt idx="1271">
                  <c:v>50129186</c:v>
                </c:pt>
                <c:pt idx="1272">
                  <c:v>50041732</c:v>
                </c:pt>
                <c:pt idx="1273">
                  <c:v>50026353</c:v>
                </c:pt>
                <c:pt idx="1274">
                  <c:v>50024083</c:v>
                </c:pt>
                <c:pt idx="1275">
                  <c:v>50016394</c:v>
                </c:pt>
                <c:pt idx="1276">
                  <c:v>50007168</c:v>
                </c:pt>
                <c:pt idx="1277">
                  <c:v>50003300</c:v>
                </c:pt>
                <c:pt idx="1278">
                  <c:v>50000000</c:v>
                </c:pt>
                <c:pt idx="1279">
                  <c:v>49994804</c:v>
                </c:pt>
                <c:pt idx="1280">
                  <c:v>49968653</c:v>
                </c:pt>
                <c:pt idx="1281">
                  <c:v>49875589</c:v>
                </c:pt>
                <c:pt idx="1282">
                  <c:v>49874933</c:v>
                </c:pt>
                <c:pt idx="1283">
                  <c:v>49851591</c:v>
                </c:pt>
                <c:pt idx="1284">
                  <c:v>49797148</c:v>
                </c:pt>
                <c:pt idx="1285">
                  <c:v>49551662</c:v>
                </c:pt>
                <c:pt idx="1286">
                  <c:v>49474048</c:v>
                </c:pt>
                <c:pt idx="1287">
                  <c:v>49392095</c:v>
                </c:pt>
                <c:pt idx="1288">
                  <c:v>49369900</c:v>
                </c:pt>
                <c:pt idx="1289">
                  <c:v>49185998</c:v>
                </c:pt>
                <c:pt idx="1290">
                  <c:v>49122319</c:v>
                </c:pt>
                <c:pt idx="1291">
                  <c:v>49121934</c:v>
                </c:pt>
                <c:pt idx="1292">
                  <c:v>49024969</c:v>
                </c:pt>
                <c:pt idx="1293">
                  <c:v>49002815</c:v>
                </c:pt>
                <c:pt idx="1294">
                  <c:v>48814909</c:v>
                </c:pt>
                <c:pt idx="1295">
                  <c:v>48745150</c:v>
                </c:pt>
                <c:pt idx="1296">
                  <c:v>48637684</c:v>
                </c:pt>
                <c:pt idx="1297">
                  <c:v>48546578</c:v>
                </c:pt>
                <c:pt idx="1298">
                  <c:v>48472213</c:v>
                </c:pt>
                <c:pt idx="1299">
                  <c:v>48430355</c:v>
                </c:pt>
                <c:pt idx="1300">
                  <c:v>48423368</c:v>
                </c:pt>
                <c:pt idx="1301">
                  <c:v>48291624</c:v>
                </c:pt>
                <c:pt idx="1302">
                  <c:v>48265581</c:v>
                </c:pt>
                <c:pt idx="1303">
                  <c:v>48237389</c:v>
                </c:pt>
                <c:pt idx="1304">
                  <c:v>48169908</c:v>
                </c:pt>
                <c:pt idx="1305">
                  <c:v>48154732</c:v>
                </c:pt>
                <c:pt idx="1306">
                  <c:v>48114556</c:v>
                </c:pt>
                <c:pt idx="1307">
                  <c:v>48092846</c:v>
                </c:pt>
                <c:pt idx="1308">
                  <c:v>48068396</c:v>
                </c:pt>
                <c:pt idx="1309">
                  <c:v>48056940</c:v>
                </c:pt>
                <c:pt idx="1310">
                  <c:v>48043505</c:v>
                </c:pt>
                <c:pt idx="1311">
                  <c:v>48006503</c:v>
                </c:pt>
                <c:pt idx="1312">
                  <c:v>47952020</c:v>
                </c:pt>
                <c:pt idx="1313">
                  <c:v>47887943</c:v>
                </c:pt>
                <c:pt idx="1314">
                  <c:v>47860214</c:v>
                </c:pt>
                <c:pt idx="1315">
                  <c:v>47852604</c:v>
                </c:pt>
                <c:pt idx="1316">
                  <c:v>47811275</c:v>
                </c:pt>
                <c:pt idx="1317">
                  <c:v>47806295</c:v>
                </c:pt>
                <c:pt idx="1318">
                  <c:v>47781388</c:v>
                </c:pt>
                <c:pt idx="1319">
                  <c:v>47748610</c:v>
                </c:pt>
                <c:pt idx="1320">
                  <c:v>47592825</c:v>
                </c:pt>
                <c:pt idx="1321">
                  <c:v>47553512</c:v>
                </c:pt>
                <c:pt idx="1322">
                  <c:v>47536959</c:v>
                </c:pt>
                <c:pt idx="1323">
                  <c:v>47536959</c:v>
                </c:pt>
                <c:pt idx="1324">
                  <c:v>47474112</c:v>
                </c:pt>
                <c:pt idx="1325">
                  <c:v>47456450</c:v>
                </c:pt>
                <c:pt idx="1326">
                  <c:v>47396698</c:v>
                </c:pt>
                <c:pt idx="1327">
                  <c:v>47379090</c:v>
                </c:pt>
                <c:pt idx="1328">
                  <c:v>47375327</c:v>
                </c:pt>
                <c:pt idx="1329">
                  <c:v>47307550</c:v>
                </c:pt>
                <c:pt idx="1330">
                  <c:v>47285499</c:v>
                </c:pt>
                <c:pt idx="1331">
                  <c:v>47277326</c:v>
                </c:pt>
                <c:pt idx="1332">
                  <c:v>47124400</c:v>
                </c:pt>
                <c:pt idx="1333">
                  <c:v>47105085</c:v>
                </c:pt>
                <c:pt idx="1334">
                  <c:v>47095453</c:v>
                </c:pt>
                <c:pt idx="1335">
                  <c:v>47034272</c:v>
                </c:pt>
                <c:pt idx="1336">
                  <c:v>47000485</c:v>
                </c:pt>
                <c:pt idx="1337">
                  <c:v>47000000</c:v>
                </c:pt>
                <c:pt idx="1338">
                  <c:v>47000000</c:v>
                </c:pt>
                <c:pt idx="1339">
                  <c:v>46982632</c:v>
                </c:pt>
                <c:pt idx="1340">
                  <c:v>46978995</c:v>
                </c:pt>
                <c:pt idx="1341">
                  <c:v>46975183</c:v>
                </c:pt>
                <c:pt idx="1342">
                  <c:v>46875468</c:v>
                </c:pt>
                <c:pt idx="1343">
                  <c:v>46836394</c:v>
                </c:pt>
                <c:pt idx="1344">
                  <c:v>46815748</c:v>
                </c:pt>
                <c:pt idx="1345">
                  <c:v>46813366</c:v>
                </c:pt>
                <c:pt idx="1346">
                  <c:v>46800000</c:v>
                </c:pt>
                <c:pt idx="1347">
                  <c:v>46729374</c:v>
                </c:pt>
                <c:pt idx="1348">
                  <c:v>46700000</c:v>
                </c:pt>
                <c:pt idx="1349">
                  <c:v>46611204</c:v>
                </c:pt>
                <c:pt idx="1350">
                  <c:v>46563158</c:v>
                </c:pt>
                <c:pt idx="1351">
                  <c:v>46455802</c:v>
                </c:pt>
                <c:pt idx="1352">
                  <c:v>46440491</c:v>
                </c:pt>
                <c:pt idx="1353">
                  <c:v>46377022</c:v>
                </c:pt>
                <c:pt idx="1354">
                  <c:v>46363118</c:v>
                </c:pt>
                <c:pt idx="1355">
                  <c:v>46338728</c:v>
                </c:pt>
                <c:pt idx="1356">
                  <c:v>46300000</c:v>
                </c:pt>
                <c:pt idx="1357">
                  <c:v>46280507</c:v>
                </c:pt>
                <c:pt idx="1358">
                  <c:v>46012734</c:v>
                </c:pt>
                <c:pt idx="1359">
                  <c:v>45996718</c:v>
                </c:pt>
                <c:pt idx="1360">
                  <c:v>45860039</c:v>
                </c:pt>
                <c:pt idx="1361">
                  <c:v>45857453</c:v>
                </c:pt>
                <c:pt idx="1362">
                  <c:v>45856732</c:v>
                </c:pt>
                <c:pt idx="1363">
                  <c:v>45802315</c:v>
                </c:pt>
                <c:pt idx="1364">
                  <c:v>45670855</c:v>
                </c:pt>
                <c:pt idx="1365">
                  <c:v>45645204</c:v>
                </c:pt>
                <c:pt idx="1366">
                  <c:v>45542421</c:v>
                </c:pt>
                <c:pt idx="1367">
                  <c:v>45507053</c:v>
                </c:pt>
                <c:pt idx="1368">
                  <c:v>45506619</c:v>
                </c:pt>
                <c:pt idx="1369">
                  <c:v>45500797</c:v>
                </c:pt>
                <c:pt idx="1370">
                  <c:v>45489752</c:v>
                </c:pt>
                <c:pt idx="1371">
                  <c:v>45434443</c:v>
                </c:pt>
                <c:pt idx="1372">
                  <c:v>45356386</c:v>
                </c:pt>
                <c:pt idx="1373">
                  <c:v>45290318</c:v>
                </c:pt>
                <c:pt idx="1374">
                  <c:v>45207112</c:v>
                </c:pt>
                <c:pt idx="1375">
                  <c:v>45162741</c:v>
                </c:pt>
                <c:pt idx="1376">
                  <c:v>45089048</c:v>
                </c:pt>
                <c:pt idx="1377">
                  <c:v>45063889</c:v>
                </c:pt>
                <c:pt idx="1378">
                  <c:v>45045037</c:v>
                </c:pt>
                <c:pt idx="1379">
                  <c:v>44988180</c:v>
                </c:pt>
                <c:pt idx="1380">
                  <c:v>44983704</c:v>
                </c:pt>
                <c:pt idx="1381">
                  <c:v>44886089</c:v>
                </c:pt>
                <c:pt idx="1382">
                  <c:v>44867349</c:v>
                </c:pt>
                <c:pt idx="1383">
                  <c:v>44834712</c:v>
                </c:pt>
                <c:pt idx="1384">
                  <c:v>44793200</c:v>
                </c:pt>
                <c:pt idx="1385">
                  <c:v>44737059</c:v>
                </c:pt>
                <c:pt idx="1386">
                  <c:v>44726644</c:v>
                </c:pt>
                <c:pt idx="1387">
                  <c:v>44700000</c:v>
                </c:pt>
                <c:pt idx="1388">
                  <c:v>44667095</c:v>
                </c:pt>
                <c:pt idx="1389">
                  <c:v>44665963</c:v>
                </c:pt>
                <c:pt idx="1390">
                  <c:v>44606335</c:v>
                </c:pt>
                <c:pt idx="1391">
                  <c:v>44566004</c:v>
                </c:pt>
                <c:pt idx="1392">
                  <c:v>44540956</c:v>
                </c:pt>
                <c:pt idx="1393">
                  <c:v>44484065</c:v>
                </c:pt>
                <c:pt idx="1394">
                  <c:v>44469602</c:v>
                </c:pt>
                <c:pt idx="1395">
                  <c:v>44456509</c:v>
                </c:pt>
                <c:pt idx="1396">
                  <c:v>44455658</c:v>
                </c:pt>
                <c:pt idx="1397">
                  <c:v>44450000</c:v>
                </c:pt>
                <c:pt idx="1398">
                  <c:v>44175394</c:v>
                </c:pt>
                <c:pt idx="1399">
                  <c:v>44134898</c:v>
                </c:pt>
                <c:pt idx="1400">
                  <c:v>43984230</c:v>
                </c:pt>
                <c:pt idx="1401">
                  <c:v>43982842</c:v>
                </c:pt>
                <c:pt idx="1402">
                  <c:v>43982842</c:v>
                </c:pt>
                <c:pt idx="1403">
                  <c:v>43929341</c:v>
                </c:pt>
                <c:pt idx="1404">
                  <c:v>43905746</c:v>
                </c:pt>
                <c:pt idx="1405">
                  <c:v>43894863</c:v>
                </c:pt>
                <c:pt idx="1406">
                  <c:v>43853424</c:v>
                </c:pt>
                <c:pt idx="1407">
                  <c:v>43848100</c:v>
                </c:pt>
                <c:pt idx="1408">
                  <c:v>43818159</c:v>
                </c:pt>
                <c:pt idx="1409">
                  <c:v>43800000</c:v>
                </c:pt>
                <c:pt idx="1410">
                  <c:v>43792641</c:v>
                </c:pt>
                <c:pt idx="1411">
                  <c:v>43771291</c:v>
                </c:pt>
                <c:pt idx="1412">
                  <c:v>43771291</c:v>
                </c:pt>
                <c:pt idx="1413">
                  <c:v>43650000</c:v>
                </c:pt>
                <c:pt idx="1414">
                  <c:v>43601508</c:v>
                </c:pt>
                <c:pt idx="1415">
                  <c:v>43575716</c:v>
                </c:pt>
                <c:pt idx="1416">
                  <c:v>43568507</c:v>
                </c:pt>
                <c:pt idx="1417">
                  <c:v>43532294</c:v>
                </c:pt>
                <c:pt idx="1418">
                  <c:v>43490057</c:v>
                </c:pt>
                <c:pt idx="1419">
                  <c:v>43426961</c:v>
                </c:pt>
                <c:pt idx="1420">
                  <c:v>43337279</c:v>
                </c:pt>
                <c:pt idx="1421">
                  <c:v>43290977</c:v>
                </c:pt>
                <c:pt idx="1422">
                  <c:v>43247140</c:v>
                </c:pt>
                <c:pt idx="1423">
                  <c:v>43119879</c:v>
                </c:pt>
                <c:pt idx="1424">
                  <c:v>43100000</c:v>
                </c:pt>
                <c:pt idx="1425">
                  <c:v>43097652</c:v>
                </c:pt>
                <c:pt idx="1426">
                  <c:v>43095600</c:v>
                </c:pt>
                <c:pt idx="1427">
                  <c:v>43060566</c:v>
                </c:pt>
                <c:pt idx="1428">
                  <c:v>43022524</c:v>
                </c:pt>
                <c:pt idx="1429">
                  <c:v>42919096</c:v>
                </c:pt>
                <c:pt idx="1430">
                  <c:v>42919096</c:v>
                </c:pt>
                <c:pt idx="1431">
                  <c:v>42877165</c:v>
                </c:pt>
                <c:pt idx="1432">
                  <c:v>42776259</c:v>
                </c:pt>
                <c:pt idx="1433">
                  <c:v>42700000</c:v>
                </c:pt>
                <c:pt idx="1434">
                  <c:v>42672630</c:v>
                </c:pt>
                <c:pt idx="1435">
                  <c:v>42660000</c:v>
                </c:pt>
                <c:pt idx="1436">
                  <c:v>42652003</c:v>
                </c:pt>
                <c:pt idx="1437">
                  <c:v>42638165</c:v>
                </c:pt>
                <c:pt idx="1438">
                  <c:v>42638165</c:v>
                </c:pt>
                <c:pt idx="1439">
                  <c:v>42615685</c:v>
                </c:pt>
                <c:pt idx="1440">
                  <c:v>42610000</c:v>
                </c:pt>
                <c:pt idx="1441">
                  <c:v>42592530</c:v>
                </c:pt>
                <c:pt idx="1442">
                  <c:v>42575718</c:v>
                </c:pt>
                <c:pt idx="1443">
                  <c:v>42478175</c:v>
                </c:pt>
                <c:pt idx="1444">
                  <c:v>42438300</c:v>
                </c:pt>
                <c:pt idx="1445">
                  <c:v>42385520</c:v>
                </c:pt>
                <c:pt idx="1446">
                  <c:v>42365600</c:v>
                </c:pt>
                <c:pt idx="1447">
                  <c:v>42345531</c:v>
                </c:pt>
                <c:pt idx="1448">
                  <c:v>42335698</c:v>
                </c:pt>
                <c:pt idx="1449">
                  <c:v>42272747</c:v>
                </c:pt>
                <c:pt idx="1450">
                  <c:v>42194060</c:v>
                </c:pt>
                <c:pt idx="1451">
                  <c:v>42168445</c:v>
                </c:pt>
                <c:pt idx="1452">
                  <c:v>42071069</c:v>
                </c:pt>
                <c:pt idx="1453">
                  <c:v>42057340</c:v>
                </c:pt>
                <c:pt idx="1454">
                  <c:v>42044321</c:v>
                </c:pt>
                <c:pt idx="1455">
                  <c:v>42043633</c:v>
                </c:pt>
                <c:pt idx="1456">
                  <c:v>42019483</c:v>
                </c:pt>
                <c:pt idx="1457">
                  <c:v>41997790</c:v>
                </c:pt>
                <c:pt idx="1458">
                  <c:v>41954997</c:v>
                </c:pt>
                <c:pt idx="1459">
                  <c:v>41895491</c:v>
                </c:pt>
                <c:pt idx="1460">
                  <c:v>41867960</c:v>
                </c:pt>
                <c:pt idx="1461">
                  <c:v>41814863</c:v>
                </c:pt>
                <c:pt idx="1462">
                  <c:v>41797066</c:v>
                </c:pt>
                <c:pt idx="1463">
                  <c:v>41777564</c:v>
                </c:pt>
                <c:pt idx="1464">
                  <c:v>41609593</c:v>
                </c:pt>
                <c:pt idx="1465">
                  <c:v>41597830</c:v>
                </c:pt>
                <c:pt idx="1466">
                  <c:v>41543207</c:v>
                </c:pt>
                <c:pt idx="1467">
                  <c:v>41523271</c:v>
                </c:pt>
                <c:pt idx="1468">
                  <c:v>41482207</c:v>
                </c:pt>
                <c:pt idx="1469">
                  <c:v>41407470</c:v>
                </c:pt>
                <c:pt idx="1470">
                  <c:v>41400000</c:v>
                </c:pt>
                <c:pt idx="1471">
                  <c:v>41382841</c:v>
                </c:pt>
                <c:pt idx="1472">
                  <c:v>41300105</c:v>
                </c:pt>
                <c:pt idx="1473">
                  <c:v>41256277</c:v>
                </c:pt>
                <c:pt idx="1474">
                  <c:v>41252428</c:v>
                </c:pt>
                <c:pt idx="1475">
                  <c:v>41227069</c:v>
                </c:pt>
                <c:pt idx="1476">
                  <c:v>41102171</c:v>
                </c:pt>
                <c:pt idx="1477">
                  <c:v>41067398</c:v>
                </c:pt>
                <c:pt idx="1478">
                  <c:v>41008532</c:v>
                </c:pt>
                <c:pt idx="1479">
                  <c:v>40990055</c:v>
                </c:pt>
                <c:pt idx="1480">
                  <c:v>40983001</c:v>
                </c:pt>
                <c:pt idx="1481">
                  <c:v>40962534</c:v>
                </c:pt>
                <c:pt idx="1482">
                  <c:v>40932372</c:v>
                </c:pt>
                <c:pt idx="1483">
                  <c:v>40911830</c:v>
                </c:pt>
                <c:pt idx="1484">
                  <c:v>40905277</c:v>
                </c:pt>
                <c:pt idx="1485">
                  <c:v>40846082</c:v>
                </c:pt>
                <c:pt idx="1486">
                  <c:v>40687294</c:v>
                </c:pt>
                <c:pt idx="1487">
                  <c:v>40566655</c:v>
                </c:pt>
                <c:pt idx="1488">
                  <c:v>40559930</c:v>
                </c:pt>
                <c:pt idx="1489">
                  <c:v>40485039</c:v>
                </c:pt>
                <c:pt idx="1490">
                  <c:v>40363530</c:v>
                </c:pt>
                <c:pt idx="1491">
                  <c:v>40334024</c:v>
                </c:pt>
                <c:pt idx="1492">
                  <c:v>40270895</c:v>
                </c:pt>
                <c:pt idx="1493">
                  <c:v>40247512</c:v>
                </c:pt>
                <c:pt idx="1494">
                  <c:v>40219708</c:v>
                </c:pt>
                <c:pt idx="1495">
                  <c:v>40218903</c:v>
                </c:pt>
                <c:pt idx="1496">
                  <c:v>40203020</c:v>
                </c:pt>
                <c:pt idx="1497">
                  <c:v>40198710</c:v>
                </c:pt>
                <c:pt idx="1498">
                  <c:v>40168080</c:v>
                </c:pt>
                <c:pt idx="1499">
                  <c:v>40158000</c:v>
                </c:pt>
                <c:pt idx="1500">
                  <c:v>40137776</c:v>
                </c:pt>
                <c:pt idx="1501">
                  <c:v>40118420</c:v>
                </c:pt>
                <c:pt idx="1502">
                  <c:v>40076438</c:v>
                </c:pt>
                <c:pt idx="1503">
                  <c:v>40066497</c:v>
                </c:pt>
                <c:pt idx="1504">
                  <c:v>40064955</c:v>
                </c:pt>
                <c:pt idx="1505">
                  <c:v>40048332</c:v>
                </c:pt>
                <c:pt idx="1506">
                  <c:v>40041683</c:v>
                </c:pt>
                <c:pt idx="1507">
                  <c:v>39989008</c:v>
                </c:pt>
                <c:pt idx="1508">
                  <c:v>39880476</c:v>
                </c:pt>
                <c:pt idx="1509">
                  <c:v>39825798</c:v>
                </c:pt>
                <c:pt idx="1510">
                  <c:v>39800000</c:v>
                </c:pt>
                <c:pt idx="1511">
                  <c:v>39778599</c:v>
                </c:pt>
                <c:pt idx="1512">
                  <c:v>39737645</c:v>
                </c:pt>
                <c:pt idx="1513">
                  <c:v>39692139</c:v>
                </c:pt>
                <c:pt idx="1514">
                  <c:v>39687528</c:v>
                </c:pt>
                <c:pt idx="1515">
                  <c:v>39647595</c:v>
                </c:pt>
                <c:pt idx="1516">
                  <c:v>39568996</c:v>
                </c:pt>
                <c:pt idx="1517">
                  <c:v>39552600</c:v>
                </c:pt>
                <c:pt idx="1518">
                  <c:v>39532308</c:v>
                </c:pt>
                <c:pt idx="1519">
                  <c:v>39514713</c:v>
                </c:pt>
                <c:pt idx="1520">
                  <c:v>39511038</c:v>
                </c:pt>
                <c:pt idx="1521">
                  <c:v>39462438</c:v>
                </c:pt>
                <c:pt idx="1522">
                  <c:v>39442871</c:v>
                </c:pt>
                <c:pt idx="1523">
                  <c:v>39440655</c:v>
                </c:pt>
                <c:pt idx="1524">
                  <c:v>39399750</c:v>
                </c:pt>
                <c:pt idx="1525">
                  <c:v>39380442</c:v>
                </c:pt>
                <c:pt idx="1526">
                  <c:v>39292022</c:v>
                </c:pt>
                <c:pt idx="1527">
                  <c:v>39263506</c:v>
                </c:pt>
                <c:pt idx="1528">
                  <c:v>39251128</c:v>
                </c:pt>
                <c:pt idx="1529">
                  <c:v>39235088</c:v>
                </c:pt>
                <c:pt idx="1530">
                  <c:v>39200000</c:v>
                </c:pt>
                <c:pt idx="1531">
                  <c:v>39177541</c:v>
                </c:pt>
                <c:pt idx="1532">
                  <c:v>39177215</c:v>
                </c:pt>
                <c:pt idx="1533">
                  <c:v>39143839</c:v>
                </c:pt>
                <c:pt idx="1534">
                  <c:v>39103378</c:v>
                </c:pt>
                <c:pt idx="1535">
                  <c:v>39026186</c:v>
                </c:pt>
                <c:pt idx="1536">
                  <c:v>39025000</c:v>
                </c:pt>
                <c:pt idx="1537">
                  <c:v>39008741</c:v>
                </c:pt>
                <c:pt idx="1538">
                  <c:v>38966057</c:v>
                </c:pt>
                <c:pt idx="1539">
                  <c:v>38916903</c:v>
                </c:pt>
                <c:pt idx="1540">
                  <c:v>38747385</c:v>
                </c:pt>
                <c:pt idx="1541">
                  <c:v>38624000</c:v>
                </c:pt>
                <c:pt idx="1542">
                  <c:v>38590500</c:v>
                </c:pt>
                <c:pt idx="1543">
                  <c:v>38553833</c:v>
                </c:pt>
                <c:pt idx="1544">
                  <c:v>38543473</c:v>
                </c:pt>
                <c:pt idx="1545">
                  <c:v>38542418</c:v>
                </c:pt>
                <c:pt idx="1546">
                  <c:v>38536376</c:v>
                </c:pt>
                <c:pt idx="1547">
                  <c:v>38509342</c:v>
                </c:pt>
                <c:pt idx="1548">
                  <c:v>38432823</c:v>
                </c:pt>
                <c:pt idx="1549">
                  <c:v>38413606</c:v>
                </c:pt>
                <c:pt idx="1550">
                  <c:v>38400000</c:v>
                </c:pt>
                <c:pt idx="1551">
                  <c:v>38372662</c:v>
                </c:pt>
                <c:pt idx="1552">
                  <c:v>38360195</c:v>
                </c:pt>
                <c:pt idx="1553">
                  <c:v>38345403</c:v>
                </c:pt>
                <c:pt idx="1554">
                  <c:v>38317535</c:v>
                </c:pt>
                <c:pt idx="1555">
                  <c:v>38297305</c:v>
                </c:pt>
                <c:pt idx="1556">
                  <c:v>38232624</c:v>
                </c:pt>
                <c:pt idx="1557">
                  <c:v>38230435</c:v>
                </c:pt>
                <c:pt idx="1558">
                  <c:v>38201895</c:v>
                </c:pt>
                <c:pt idx="1559">
                  <c:v>38176892</c:v>
                </c:pt>
                <c:pt idx="1560">
                  <c:v>38176108</c:v>
                </c:pt>
                <c:pt idx="1561">
                  <c:v>38168022</c:v>
                </c:pt>
                <c:pt idx="1562">
                  <c:v>38122105</c:v>
                </c:pt>
                <c:pt idx="1563">
                  <c:v>38120554</c:v>
                </c:pt>
                <c:pt idx="1564">
                  <c:v>38119483</c:v>
                </c:pt>
                <c:pt idx="1565">
                  <c:v>38105077</c:v>
                </c:pt>
                <c:pt idx="1566">
                  <c:v>38087756</c:v>
                </c:pt>
                <c:pt idx="1567">
                  <c:v>38087366</c:v>
                </c:pt>
                <c:pt idx="1568">
                  <c:v>38048637</c:v>
                </c:pt>
                <c:pt idx="1569">
                  <c:v>38037513</c:v>
                </c:pt>
                <c:pt idx="1570">
                  <c:v>37939782</c:v>
                </c:pt>
                <c:pt idx="1571">
                  <c:v>37911876</c:v>
                </c:pt>
                <c:pt idx="1572">
                  <c:v>37901509</c:v>
                </c:pt>
                <c:pt idx="1573">
                  <c:v>37899638</c:v>
                </c:pt>
                <c:pt idx="1574">
                  <c:v>37882551</c:v>
                </c:pt>
                <c:pt idx="1575">
                  <c:v>37879996</c:v>
                </c:pt>
                <c:pt idx="1576">
                  <c:v>37877959</c:v>
                </c:pt>
                <c:pt idx="1577">
                  <c:v>37788228</c:v>
                </c:pt>
                <c:pt idx="1578">
                  <c:v>37766350</c:v>
                </c:pt>
                <c:pt idx="1579">
                  <c:v>37760080</c:v>
                </c:pt>
                <c:pt idx="1580">
                  <c:v>37754208</c:v>
                </c:pt>
                <c:pt idx="1581">
                  <c:v>37752931</c:v>
                </c:pt>
                <c:pt idx="1582">
                  <c:v>37738400</c:v>
                </c:pt>
                <c:pt idx="1583">
                  <c:v>37707719</c:v>
                </c:pt>
                <c:pt idx="1584">
                  <c:v>37672350</c:v>
                </c:pt>
                <c:pt idx="1585">
                  <c:v>37652565</c:v>
                </c:pt>
                <c:pt idx="1586">
                  <c:v>37623143</c:v>
                </c:pt>
                <c:pt idx="1587">
                  <c:v>37617947</c:v>
                </c:pt>
                <c:pt idx="1588">
                  <c:v>37600435</c:v>
                </c:pt>
                <c:pt idx="1589">
                  <c:v>37567440</c:v>
                </c:pt>
                <c:pt idx="1590">
                  <c:v>37567440</c:v>
                </c:pt>
                <c:pt idx="1591">
                  <c:v>37566230</c:v>
                </c:pt>
                <c:pt idx="1592">
                  <c:v>37553932</c:v>
                </c:pt>
                <c:pt idx="1593">
                  <c:v>37516013</c:v>
                </c:pt>
                <c:pt idx="1594">
                  <c:v>37486138</c:v>
                </c:pt>
                <c:pt idx="1595">
                  <c:v>37481242</c:v>
                </c:pt>
                <c:pt idx="1596">
                  <c:v>37479778</c:v>
                </c:pt>
                <c:pt idx="1597">
                  <c:v>37470017</c:v>
                </c:pt>
                <c:pt idx="1598">
                  <c:v>37442180</c:v>
                </c:pt>
                <c:pt idx="1599">
                  <c:v>37432299</c:v>
                </c:pt>
                <c:pt idx="1600">
                  <c:v>37371385</c:v>
                </c:pt>
                <c:pt idx="1601">
                  <c:v>37339525</c:v>
                </c:pt>
                <c:pt idx="1602">
                  <c:v>37304950</c:v>
                </c:pt>
                <c:pt idx="1603">
                  <c:v>37300107</c:v>
                </c:pt>
                <c:pt idx="1604">
                  <c:v>37295394</c:v>
                </c:pt>
                <c:pt idx="1605">
                  <c:v>37188667</c:v>
                </c:pt>
                <c:pt idx="1606">
                  <c:v>37101011</c:v>
                </c:pt>
                <c:pt idx="1607">
                  <c:v>37053924</c:v>
                </c:pt>
                <c:pt idx="1608">
                  <c:v>37036404</c:v>
                </c:pt>
                <c:pt idx="1609">
                  <c:v>37035845</c:v>
                </c:pt>
                <c:pt idx="1610">
                  <c:v>37035515</c:v>
                </c:pt>
                <c:pt idx="1611">
                  <c:v>37023395</c:v>
                </c:pt>
                <c:pt idx="1612">
                  <c:v>36985501</c:v>
                </c:pt>
                <c:pt idx="1613">
                  <c:v>36976367</c:v>
                </c:pt>
                <c:pt idx="1614">
                  <c:v>36931089</c:v>
                </c:pt>
                <c:pt idx="1615">
                  <c:v>36883539</c:v>
                </c:pt>
                <c:pt idx="1616">
                  <c:v>36874745</c:v>
                </c:pt>
                <c:pt idx="1617">
                  <c:v>36833473</c:v>
                </c:pt>
                <c:pt idx="1618">
                  <c:v>36830057</c:v>
                </c:pt>
                <c:pt idx="1619">
                  <c:v>36733909</c:v>
                </c:pt>
                <c:pt idx="1620">
                  <c:v>36696761</c:v>
                </c:pt>
                <c:pt idx="1621">
                  <c:v>36665854</c:v>
                </c:pt>
                <c:pt idx="1622">
                  <c:v>36658108</c:v>
                </c:pt>
                <c:pt idx="1623">
                  <c:v>36581633</c:v>
                </c:pt>
                <c:pt idx="1624">
                  <c:v>36500000</c:v>
                </c:pt>
                <c:pt idx="1625">
                  <c:v>36447959</c:v>
                </c:pt>
                <c:pt idx="1626">
                  <c:v>36385763</c:v>
                </c:pt>
                <c:pt idx="1627">
                  <c:v>36381716</c:v>
                </c:pt>
                <c:pt idx="1628">
                  <c:v>36283504</c:v>
                </c:pt>
                <c:pt idx="1629">
                  <c:v>36279230</c:v>
                </c:pt>
                <c:pt idx="1630">
                  <c:v>36200000</c:v>
                </c:pt>
                <c:pt idx="1631">
                  <c:v>36200000</c:v>
                </c:pt>
                <c:pt idx="1632">
                  <c:v>36073232</c:v>
                </c:pt>
                <c:pt idx="1633">
                  <c:v>36064910</c:v>
                </c:pt>
                <c:pt idx="1634">
                  <c:v>36049108</c:v>
                </c:pt>
                <c:pt idx="1635">
                  <c:v>36037909</c:v>
                </c:pt>
                <c:pt idx="1636">
                  <c:v>36020063</c:v>
                </c:pt>
                <c:pt idx="1637">
                  <c:v>36000000</c:v>
                </c:pt>
                <c:pt idx="1638">
                  <c:v>36000000</c:v>
                </c:pt>
                <c:pt idx="1639">
                  <c:v>35990505</c:v>
                </c:pt>
                <c:pt idx="1640">
                  <c:v>35927406</c:v>
                </c:pt>
                <c:pt idx="1641">
                  <c:v>35918429</c:v>
                </c:pt>
                <c:pt idx="1642">
                  <c:v>35887263</c:v>
                </c:pt>
                <c:pt idx="1643">
                  <c:v>35811509</c:v>
                </c:pt>
                <c:pt idx="1644">
                  <c:v>35799026</c:v>
                </c:pt>
                <c:pt idx="1645">
                  <c:v>35799026</c:v>
                </c:pt>
                <c:pt idx="1646">
                  <c:v>35794166</c:v>
                </c:pt>
                <c:pt idx="1647">
                  <c:v>35707327</c:v>
                </c:pt>
                <c:pt idx="1648">
                  <c:v>35635046</c:v>
                </c:pt>
                <c:pt idx="1649">
                  <c:v>35617599</c:v>
                </c:pt>
                <c:pt idx="1650">
                  <c:v>35596227</c:v>
                </c:pt>
                <c:pt idx="1651">
                  <c:v>35565975</c:v>
                </c:pt>
                <c:pt idx="1652">
                  <c:v>35537564</c:v>
                </c:pt>
                <c:pt idx="1653">
                  <c:v>35422828</c:v>
                </c:pt>
                <c:pt idx="1654">
                  <c:v>35400000</c:v>
                </c:pt>
                <c:pt idx="1655">
                  <c:v>35385560</c:v>
                </c:pt>
                <c:pt idx="1656">
                  <c:v>35324232</c:v>
                </c:pt>
                <c:pt idx="1657">
                  <c:v>35287788</c:v>
                </c:pt>
                <c:pt idx="1658">
                  <c:v>35286428</c:v>
                </c:pt>
                <c:pt idx="1659">
                  <c:v>35266619</c:v>
                </c:pt>
                <c:pt idx="1660">
                  <c:v>35266619</c:v>
                </c:pt>
                <c:pt idx="1661">
                  <c:v>35231365</c:v>
                </c:pt>
                <c:pt idx="1662">
                  <c:v>35228696</c:v>
                </c:pt>
                <c:pt idx="1663">
                  <c:v>35183792</c:v>
                </c:pt>
                <c:pt idx="1664">
                  <c:v>35168677</c:v>
                </c:pt>
                <c:pt idx="1665">
                  <c:v>35168395</c:v>
                </c:pt>
                <c:pt idx="1666">
                  <c:v>35143332</c:v>
                </c:pt>
                <c:pt idx="1667">
                  <c:v>35096190</c:v>
                </c:pt>
                <c:pt idx="1668">
                  <c:v>35063732</c:v>
                </c:pt>
                <c:pt idx="1669">
                  <c:v>35057332</c:v>
                </c:pt>
                <c:pt idx="1670">
                  <c:v>35054909</c:v>
                </c:pt>
                <c:pt idx="1671">
                  <c:v>35033759</c:v>
                </c:pt>
                <c:pt idx="1672">
                  <c:v>35024475</c:v>
                </c:pt>
                <c:pt idx="1673">
                  <c:v>35007180</c:v>
                </c:pt>
                <c:pt idx="1674">
                  <c:v>35000629</c:v>
                </c:pt>
                <c:pt idx="1675">
                  <c:v>34964818</c:v>
                </c:pt>
                <c:pt idx="1676">
                  <c:v>34964818</c:v>
                </c:pt>
                <c:pt idx="1677">
                  <c:v>34963967</c:v>
                </c:pt>
                <c:pt idx="1678">
                  <c:v>34912982</c:v>
                </c:pt>
                <c:pt idx="1679">
                  <c:v>34872293</c:v>
                </c:pt>
                <c:pt idx="1680">
                  <c:v>34793160</c:v>
                </c:pt>
                <c:pt idx="1681">
                  <c:v>34746109</c:v>
                </c:pt>
                <c:pt idx="1682">
                  <c:v>34703228</c:v>
                </c:pt>
                <c:pt idx="1683">
                  <c:v>34700000</c:v>
                </c:pt>
                <c:pt idx="1684">
                  <c:v>34667015</c:v>
                </c:pt>
                <c:pt idx="1685">
                  <c:v>34636443</c:v>
                </c:pt>
                <c:pt idx="1686">
                  <c:v>34604054</c:v>
                </c:pt>
                <c:pt idx="1687">
                  <c:v>34580635</c:v>
                </c:pt>
                <c:pt idx="1688">
                  <c:v>34566746</c:v>
                </c:pt>
                <c:pt idx="1689">
                  <c:v>34543701</c:v>
                </c:pt>
                <c:pt idx="1690">
                  <c:v>34531832</c:v>
                </c:pt>
                <c:pt idx="1691">
                  <c:v>34522221</c:v>
                </c:pt>
                <c:pt idx="1692">
                  <c:v>34507079</c:v>
                </c:pt>
                <c:pt idx="1693">
                  <c:v>34468224</c:v>
                </c:pt>
                <c:pt idx="1694">
                  <c:v>34350553</c:v>
                </c:pt>
                <c:pt idx="1695">
                  <c:v>34350553</c:v>
                </c:pt>
                <c:pt idx="1696">
                  <c:v>34334256</c:v>
                </c:pt>
                <c:pt idx="1697">
                  <c:v>34308901</c:v>
                </c:pt>
                <c:pt idx="1698">
                  <c:v>34300771</c:v>
                </c:pt>
                <c:pt idx="1699">
                  <c:v>34293771</c:v>
                </c:pt>
                <c:pt idx="1700">
                  <c:v>34290142</c:v>
                </c:pt>
                <c:pt idx="1701">
                  <c:v>34238611</c:v>
                </c:pt>
                <c:pt idx="1702">
                  <c:v>34180954</c:v>
                </c:pt>
                <c:pt idx="1703">
                  <c:v>34126138</c:v>
                </c:pt>
                <c:pt idx="1704">
                  <c:v>34099640</c:v>
                </c:pt>
                <c:pt idx="1705">
                  <c:v>34098563</c:v>
                </c:pt>
                <c:pt idx="1706">
                  <c:v>34074895</c:v>
                </c:pt>
                <c:pt idx="1707">
                  <c:v>34017854</c:v>
                </c:pt>
                <c:pt idx="1708">
                  <c:v>34014398</c:v>
                </c:pt>
                <c:pt idx="1709">
                  <c:v>34014398</c:v>
                </c:pt>
                <c:pt idx="1710">
                  <c:v>33987757</c:v>
                </c:pt>
                <c:pt idx="1711">
                  <c:v>33927476</c:v>
                </c:pt>
                <c:pt idx="1712">
                  <c:v>33864342</c:v>
                </c:pt>
                <c:pt idx="1713">
                  <c:v>33860010</c:v>
                </c:pt>
                <c:pt idx="1714">
                  <c:v>33828318</c:v>
                </c:pt>
                <c:pt idx="1715">
                  <c:v>33771174</c:v>
                </c:pt>
                <c:pt idx="1716">
                  <c:v>33687630</c:v>
                </c:pt>
                <c:pt idx="1717">
                  <c:v>33685268</c:v>
                </c:pt>
                <c:pt idx="1718">
                  <c:v>33682273</c:v>
                </c:pt>
                <c:pt idx="1719">
                  <c:v>33643461</c:v>
                </c:pt>
                <c:pt idx="1720">
                  <c:v>33631221</c:v>
                </c:pt>
                <c:pt idx="1721">
                  <c:v>33631221</c:v>
                </c:pt>
                <c:pt idx="1722">
                  <c:v>33592415</c:v>
                </c:pt>
                <c:pt idx="1723">
                  <c:v>33583175</c:v>
                </c:pt>
                <c:pt idx="1724">
                  <c:v>33574332</c:v>
                </c:pt>
                <c:pt idx="1725">
                  <c:v>33565375</c:v>
                </c:pt>
                <c:pt idx="1726">
                  <c:v>33508922</c:v>
                </c:pt>
                <c:pt idx="1727">
                  <c:v>33472850</c:v>
                </c:pt>
                <c:pt idx="1728">
                  <c:v>33451479</c:v>
                </c:pt>
                <c:pt idx="1729">
                  <c:v>33423521</c:v>
                </c:pt>
                <c:pt idx="1730">
                  <c:v>33422806</c:v>
                </c:pt>
                <c:pt idx="1731">
                  <c:v>33422556</c:v>
                </c:pt>
                <c:pt idx="1732">
                  <c:v>33404871</c:v>
                </c:pt>
                <c:pt idx="1733">
                  <c:v>33386128</c:v>
                </c:pt>
                <c:pt idx="1734">
                  <c:v>33357476</c:v>
                </c:pt>
                <c:pt idx="1735">
                  <c:v>33349949</c:v>
                </c:pt>
                <c:pt idx="1736">
                  <c:v>33328051</c:v>
                </c:pt>
                <c:pt idx="1737">
                  <c:v>33313582</c:v>
                </c:pt>
                <c:pt idx="1738">
                  <c:v>33305037</c:v>
                </c:pt>
                <c:pt idx="1739">
                  <c:v>33244684</c:v>
                </c:pt>
                <c:pt idx="1740">
                  <c:v>33201661</c:v>
                </c:pt>
                <c:pt idx="1741">
                  <c:v>33200000</c:v>
                </c:pt>
                <c:pt idx="1742">
                  <c:v>33105600</c:v>
                </c:pt>
                <c:pt idx="1743">
                  <c:v>33071558</c:v>
                </c:pt>
                <c:pt idx="1744">
                  <c:v>33048353</c:v>
                </c:pt>
                <c:pt idx="1745">
                  <c:v>33037754</c:v>
                </c:pt>
                <c:pt idx="1746">
                  <c:v>33000377</c:v>
                </c:pt>
                <c:pt idx="1747">
                  <c:v>33000000</c:v>
                </c:pt>
                <c:pt idx="1748">
                  <c:v>32983713</c:v>
                </c:pt>
                <c:pt idx="1749">
                  <c:v>32940507</c:v>
                </c:pt>
                <c:pt idx="1750">
                  <c:v>32940507</c:v>
                </c:pt>
                <c:pt idx="1751">
                  <c:v>32885565</c:v>
                </c:pt>
                <c:pt idx="1752">
                  <c:v>32853640</c:v>
                </c:pt>
                <c:pt idx="1753">
                  <c:v>32800000</c:v>
                </c:pt>
                <c:pt idx="1754">
                  <c:v>32774834</c:v>
                </c:pt>
                <c:pt idx="1755">
                  <c:v>32741596</c:v>
                </c:pt>
                <c:pt idx="1756">
                  <c:v>32721635</c:v>
                </c:pt>
                <c:pt idx="1757">
                  <c:v>32721635</c:v>
                </c:pt>
                <c:pt idx="1758">
                  <c:v>32701088</c:v>
                </c:pt>
                <c:pt idx="1759">
                  <c:v>32694788</c:v>
                </c:pt>
                <c:pt idx="1760">
                  <c:v>32662299</c:v>
                </c:pt>
                <c:pt idx="1761">
                  <c:v>32645546</c:v>
                </c:pt>
                <c:pt idx="1762">
                  <c:v>32616869</c:v>
                </c:pt>
                <c:pt idx="1763">
                  <c:v>32600000</c:v>
                </c:pt>
                <c:pt idx="1764">
                  <c:v>32598931</c:v>
                </c:pt>
                <c:pt idx="1765">
                  <c:v>32553210</c:v>
                </c:pt>
                <c:pt idx="1766">
                  <c:v>32541719</c:v>
                </c:pt>
                <c:pt idx="1767">
                  <c:v>32522352</c:v>
                </c:pt>
                <c:pt idx="1768">
                  <c:v>32519322</c:v>
                </c:pt>
                <c:pt idx="1769">
                  <c:v>32453345</c:v>
                </c:pt>
                <c:pt idx="1770">
                  <c:v>32416109</c:v>
                </c:pt>
                <c:pt idx="1771">
                  <c:v>32391374</c:v>
                </c:pt>
                <c:pt idx="1772">
                  <c:v>32368960</c:v>
                </c:pt>
                <c:pt idx="1773">
                  <c:v>32357532</c:v>
                </c:pt>
                <c:pt idx="1774">
                  <c:v>32333860</c:v>
                </c:pt>
                <c:pt idx="1775">
                  <c:v>32279955</c:v>
                </c:pt>
                <c:pt idx="1776">
                  <c:v>32230907</c:v>
                </c:pt>
                <c:pt idx="1777">
                  <c:v>32178777</c:v>
                </c:pt>
                <c:pt idx="1778">
                  <c:v>32154410</c:v>
                </c:pt>
                <c:pt idx="1779">
                  <c:v>32154410</c:v>
                </c:pt>
                <c:pt idx="1780">
                  <c:v>32131830</c:v>
                </c:pt>
                <c:pt idx="1781">
                  <c:v>32131483</c:v>
                </c:pt>
                <c:pt idx="1782">
                  <c:v>32122249</c:v>
                </c:pt>
                <c:pt idx="1783">
                  <c:v>32101000</c:v>
                </c:pt>
                <c:pt idx="1784">
                  <c:v>32095318</c:v>
                </c:pt>
                <c:pt idx="1785">
                  <c:v>32055248</c:v>
                </c:pt>
                <c:pt idx="1786">
                  <c:v>32051917</c:v>
                </c:pt>
                <c:pt idx="1787">
                  <c:v>32048809</c:v>
                </c:pt>
                <c:pt idx="1788">
                  <c:v>32048809</c:v>
                </c:pt>
                <c:pt idx="1789">
                  <c:v>32014289</c:v>
                </c:pt>
                <c:pt idx="1790">
                  <c:v>32003620</c:v>
                </c:pt>
                <c:pt idx="1791">
                  <c:v>32000000</c:v>
                </c:pt>
                <c:pt idx="1792">
                  <c:v>32000000</c:v>
                </c:pt>
                <c:pt idx="1793">
                  <c:v>31990064</c:v>
                </c:pt>
                <c:pt idx="1794">
                  <c:v>31968347</c:v>
                </c:pt>
                <c:pt idx="1795">
                  <c:v>31899000</c:v>
                </c:pt>
                <c:pt idx="1796">
                  <c:v>31874869</c:v>
                </c:pt>
                <c:pt idx="1797">
                  <c:v>31874869</c:v>
                </c:pt>
                <c:pt idx="1798">
                  <c:v>31838002</c:v>
                </c:pt>
                <c:pt idx="1799">
                  <c:v>31836745</c:v>
                </c:pt>
                <c:pt idx="1800">
                  <c:v>31768374</c:v>
                </c:pt>
                <c:pt idx="1801">
                  <c:v>31743332</c:v>
                </c:pt>
                <c:pt idx="1802">
                  <c:v>31704416</c:v>
                </c:pt>
                <c:pt idx="1803">
                  <c:v>31691811</c:v>
                </c:pt>
                <c:pt idx="1804">
                  <c:v>31670931</c:v>
                </c:pt>
                <c:pt idx="1805">
                  <c:v>31655091</c:v>
                </c:pt>
                <c:pt idx="1806">
                  <c:v>31607598</c:v>
                </c:pt>
                <c:pt idx="1807">
                  <c:v>31600000</c:v>
                </c:pt>
                <c:pt idx="1808">
                  <c:v>31598308</c:v>
                </c:pt>
                <c:pt idx="1809">
                  <c:v>31597131</c:v>
                </c:pt>
                <c:pt idx="1810">
                  <c:v>31585300</c:v>
                </c:pt>
                <c:pt idx="1811">
                  <c:v>31584722</c:v>
                </c:pt>
                <c:pt idx="1812">
                  <c:v>31569268</c:v>
                </c:pt>
                <c:pt idx="1813">
                  <c:v>31537320</c:v>
                </c:pt>
                <c:pt idx="1814">
                  <c:v>31526393</c:v>
                </c:pt>
                <c:pt idx="1815">
                  <c:v>31501218</c:v>
                </c:pt>
                <c:pt idx="1816">
                  <c:v>31494270</c:v>
                </c:pt>
                <c:pt idx="1817">
                  <c:v>31493782</c:v>
                </c:pt>
                <c:pt idx="1818">
                  <c:v>31487293</c:v>
                </c:pt>
                <c:pt idx="1819">
                  <c:v>31471430</c:v>
                </c:pt>
                <c:pt idx="1820">
                  <c:v>31452765</c:v>
                </c:pt>
                <c:pt idx="1821">
                  <c:v>31397498</c:v>
                </c:pt>
                <c:pt idx="1822">
                  <c:v>31252964</c:v>
                </c:pt>
                <c:pt idx="1823">
                  <c:v>31199215</c:v>
                </c:pt>
                <c:pt idx="1824">
                  <c:v>31179516</c:v>
                </c:pt>
                <c:pt idx="1825">
                  <c:v>31165421</c:v>
                </c:pt>
                <c:pt idx="1826">
                  <c:v>31155435</c:v>
                </c:pt>
                <c:pt idx="1827">
                  <c:v>31146570</c:v>
                </c:pt>
                <c:pt idx="1828">
                  <c:v>31141074</c:v>
                </c:pt>
                <c:pt idx="1829">
                  <c:v>31136950</c:v>
                </c:pt>
                <c:pt idx="1830">
                  <c:v>31111260</c:v>
                </c:pt>
                <c:pt idx="1831">
                  <c:v>31054924</c:v>
                </c:pt>
                <c:pt idx="1832">
                  <c:v>31051126</c:v>
                </c:pt>
                <c:pt idx="1833">
                  <c:v>30993544</c:v>
                </c:pt>
                <c:pt idx="1834">
                  <c:v>30981850</c:v>
                </c:pt>
                <c:pt idx="1835">
                  <c:v>30920167</c:v>
                </c:pt>
                <c:pt idx="1836">
                  <c:v>30859000</c:v>
                </c:pt>
                <c:pt idx="1837">
                  <c:v>30859000</c:v>
                </c:pt>
                <c:pt idx="1838">
                  <c:v>30857814</c:v>
                </c:pt>
                <c:pt idx="1839">
                  <c:v>30695227</c:v>
                </c:pt>
                <c:pt idx="1840">
                  <c:v>30691439</c:v>
                </c:pt>
                <c:pt idx="1841">
                  <c:v>30688364</c:v>
                </c:pt>
                <c:pt idx="1842">
                  <c:v>30669413</c:v>
                </c:pt>
                <c:pt idx="1843">
                  <c:v>30659817</c:v>
                </c:pt>
                <c:pt idx="1844">
                  <c:v>30651422</c:v>
                </c:pt>
                <c:pt idx="1845">
                  <c:v>30628981</c:v>
                </c:pt>
                <c:pt idx="1846">
                  <c:v>30523568</c:v>
                </c:pt>
                <c:pt idx="1847">
                  <c:v>30513940</c:v>
                </c:pt>
                <c:pt idx="1848">
                  <c:v>30500882</c:v>
                </c:pt>
                <c:pt idx="1849">
                  <c:v>30400000</c:v>
                </c:pt>
                <c:pt idx="1850">
                  <c:v>30400000</c:v>
                </c:pt>
                <c:pt idx="1851">
                  <c:v>30324946</c:v>
                </c:pt>
                <c:pt idx="1852">
                  <c:v>30307804</c:v>
                </c:pt>
                <c:pt idx="1853">
                  <c:v>30306281</c:v>
                </c:pt>
                <c:pt idx="1854">
                  <c:v>30306268</c:v>
                </c:pt>
                <c:pt idx="1855">
                  <c:v>30259652</c:v>
                </c:pt>
                <c:pt idx="1856">
                  <c:v>30226144</c:v>
                </c:pt>
                <c:pt idx="1857">
                  <c:v>30222640</c:v>
                </c:pt>
                <c:pt idx="1858">
                  <c:v>30212620</c:v>
                </c:pt>
                <c:pt idx="1859">
                  <c:v>30199105</c:v>
                </c:pt>
                <c:pt idx="1860">
                  <c:v>30157016</c:v>
                </c:pt>
                <c:pt idx="1861">
                  <c:v>30127963</c:v>
                </c:pt>
                <c:pt idx="1862">
                  <c:v>30105968</c:v>
                </c:pt>
                <c:pt idx="1863">
                  <c:v>30102717</c:v>
                </c:pt>
                <c:pt idx="1864">
                  <c:v>30093107</c:v>
                </c:pt>
                <c:pt idx="1865">
                  <c:v>30079316</c:v>
                </c:pt>
                <c:pt idx="1866">
                  <c:v>30063805</c:v>
                </c:pt>
                <c:pt idx="1867">
                  <c:v>30059386</c:v>
                </c:pt>
                <c:pt idx="1868">
                  <c:v>30050028</c:v>
                </c:pt>
                <c:pt idx="1869">
                  <c:v>30028592</c:v>
                </c:pt>
                <c:pt idx="1870">
                  <c:v>30013346</c:v>
                </c:pt>
                <c:pt idx="1871">
                  <c:v>30012990</c:v>
                </c:pt>
                <c:pt idx="1872">
                  <c:v>30000000</c:v>
                </c:pt>
                <c:pt idx="1873">
                  <c:v>29997095</c:v>
                </c:pt>
                <c:pt idx="1874">
                  <c:v>29975979</c:v>
                </c:pt>
                <c:pt idx="1875">
                  <c:v>29959436</c:v>
                </c:pt>
                <c:pt idx="1876">
                  <c:v>29802761</c:v>
                </c:pt>
                <c:pt idx="1877">
                  <c:v>29781453</c:v>
                </c:pt>
                <c:pt idx="1878">
                  <c:v>29753944</c:v>
                </c:pt>
                <c:pt idx="1879">
                  <c:v>29655590</c:v>
                </c:pt>
                <c:pt idx="1880">
                  <c:v>29580087</c:v>
                </c:pt>
                <c:pt idx="1881">
                  <c:v>29500000</c:v>
                </c:pt>
                <c:pt idx="1882">
                  <c:v>29392418</c:v>
                </c:pt>
                <c:pt idx="1883">
                  <c:v>29374178</c:v>
                </c:pt>
                <c:pt idx="1884">
                  <c:v>29302097</c:v>
                </c:pt>
                <c:pt idx="1885">
                  <c:v>29247405</c:v>
                </c:pt>
                <c:pt idx="1886">
                  <c:v>29200000</c:v>
                </c:pt>
                <c:pt idx="1887">
                  <c:v>29136626</c:v>
                </c:pt>
                <c:pt idx="1888">
                  <c:v>29113588</c:v>
                </c:pt>
                <c:pt idx="1889">
                  <c:v>29106737</c:v>
                </c:pt>
                <c:pt idx="1890">
                  <c:v>29077547</c:v>
                </c:pt>
                <c:pt idx="1891">
                  <c:v>28995450</c:v>
                </c:pt>
                <c:pt idx="1892">
                  <c:v>28972187</c:v>
                </c:pt>
                <c:pt idx="1893">
                  <c:v>28965197</c:v>
                </c:pt>
                <c:pt idx="1894">
                  <c:v>28927720</c:v>
                </c:pt>
                <c:pt idx="1895">
                  <c:v>28876924</c:v>
                </c:pt>
                <c:pt idx="1896">
                  <c:v>28873374</c:v>
                </c:pt>
                <c:pt idx="1897">
                  <c:v>28871190</c:v>
                </c:pt>
                <c:pt idx="1898">
                  <c:v>28837115</c:v>
                </c:pt>
                <c:pt idx="1899">
                  <c:v>28831145</c:v>
                </c:pt>
                <c:pt idx="1900">
                  <c:v>28772222</c:v>
                </c:pt>
                <c:pt idx="1901">
                  <c:v>28772222</c:v>
                </c:pt>
                <c:pt idx="1902">
                  <c:v>28751715</c:v>
                </c:pt>
                <c:pt idx="1903">
                  <c:v>28747570</c:v>
                </c:pt>
                <c:pt idx="1904">
                  <c:v>28734552</c:v>
                </c:pt>
                <c:pt idx="1905">
                  <c:v>28687835</c:v>
                </c:pt>
                <c:pt idx="1906">
                  <c:v>28644770</c:v>
                </c:pt>
                <c:pt idx="1907">
                  <c:v>28637507</c:v>
                </c:pt>
                <c:pt idx="1908">
                  <c:v>28563926</c:v>
                </c:pt>
                <c:pt idx="1909">
                  <c:v>28563179</c:v>
                </c:pt>
                <c:pt idx="1910">
                  <c:v>28535768</c:v>
                </c:pt>
                <c:pt idx="1911">
                  <c:v>28501651</c:v>
                </c:pt>
                <c:pt idx="1912">
                  <c:v>28501651</c:v>
                </c:pt>
                <c:pt idx="1913">
                  <c:v>28501605</c:v>
                </c:pt>
                <c:pt idx="1914">
                  <c:v>28435406</c:v>
                </c:pt>
                <c:pt idx="1915">
                  <c:v>28399192</c:v>
                </c:pt>
                <c:pt idx="1916">
                  <c:v>28341469</c:v>
                </c:pt>
                <c:pt idx="1917">
                  <c:v>28328132</c:v>
                </c:pt>
                <c:pt idx="1918">
                  <c:v>28133159</c:v>
                </c:pt>
                <c:pt idx="1919">
                  <c:v>28064226</c:v>
                </c:pt>
                <c:pt idx="1920">
                  <c:v>28045540</c:v>
                </c:pt>
                <c:pt idx="1921">
                  <c:v>28031250</c:v>
                </c:pt>
                <c:pt idx="1922">
                  <c:v>28014536</c:v>
                </c:pt>
                <c:pt idx="1923">
                  <c:v>27979400</c:v>
                </c:pt>
                <c:pt idx="1924">
                  <c:v>27972410</c:v>
                </c:pt>
                <c:pt idx="1925">
                  <c:v>27900000</c:v>
                </c:pt>
                <c:pt idx="1926">
                  <c:v>27900000</c:v>
                </c:pt>
                <c:pt idx="1927">
                  <c:v>27854896</c:v>
                </c:pt>
                <c:pt idx="1928">
                  <c:v>27829874</c:v>
                </c:pt>
                <c:pt idx="1929">
                  <c:v>27796042</c:v>
                </c:pt>
                <c:pt idx="1930">
                  <c:v>27758465</c:v>
                </c:pt>
                <c:pt idx="1931">
                  <c:v>27736779</c:v>
                </c:pt>
                <c:pt idx="1932">
                  <c:v>27689474</c:v>
                </c:pt>
                <c:pt idx="1933">
                  <c:v>27669413</c:v>
                </c:pt>
                <c:pt idx="1934">
                  <c:v>27667947</c:v>
                </c:pt>
                <c:pt idx="1935">
                  <c:v>27663982</c:v>
                </c:pt>
                <c:pt idx="1936">
                  <c:v>27545445</c:v>
                </c:pt>
                <c:pt idx="1937">
                  <c:v>27515786</c:v>
                </c:pt>
                <c:pt idx="1938">
                  <c:v>27457409</c:v>
                </c:pt>
                <c:pt idx="1939">
                  <c:v>27441122</c:v>
                </c:pt>
                <c:pt idx="1940">
                  <c:v>27400000</c:v>
                </c:pt>
                <c:pt idx="1941">
                  <c:v>27362712</c:v>
                </c:pt>
                <c:pt idx="1942">
                  <c:v>27356090</c:v>
                </c:pt>
                <c:pt idx="1943">
                  <c:v>27338033</c:v>
                </c:pt>
                <c:pt idx="1944">
                  <c:v>27296514</c:v>
                </c:pt>
                <c:pt idx="1945">
                  <c:v>27285953</c:v>
                </c:pt>
                <c:pt idx="1946">
                  <c:v>27281507</c:v>
                </c:pt>
                <c:pt idx="1947">
                  <c:v>27277055</c:v>
                </c:pt>
                <c:pt idx="1948">
                  <c:v>27200000</c:v>
                </c:pt>
                <c:pt idx="1949">
                  <c:v>27154426</c:v>
                </c:pt>
                <c:pt idx="1950">
                  <c:v>27141959</c:v>
                </c:pt>
                <c:pt idx="1951">
                  <c:v>27098580</c:v>
                </c:pt>
                <c:pt idx="1952">
                  <c:v>27087695</c:v>
                </c:pt>
                <c:pt idx="1953">
                  <c:v>27067160</c:v>
                </c:pt>
                <c:pt idx="1954">
                  <c:v>27053815</c:v>
                </c:pt>
                <c:pt idx="1955">
                  <c:v>27052167</c:v>
                </c:pt>
                <c:pt idx="1956">
                  <c:v>27000000</c:v>
                </c:pt>
                <c:pt idx="1957">
                  <c:v>26906039</c:v>
                </c:pt>
                <c:pt idx="1958">
                  <c:v>26903709</c:v>
                </c:pt>
                <c:pt idx="1959">
                  <c:v>26896744</c:v>
                </c:pt>
                <c:pt idx="1960">
                  <c:v>26876529</c:v>
                </c:pt>
                <c:pt idx="1961">
                  <c:v>26838389</c:v>
                </c:pt>
                <c:pt idx="1962">
                  <c:v>26830000</c:v>
                </c:pt>
                <c:pt idx="1963">
                  <c:v>26830000</c:v>
                </c:pt>
                <c:pt idx="1964">
                  <c:v>26814957</c:v>
                </c:pt>
                <c:pt idx="1965">
                  <c:v>26781723</c:v>
                </c:pt>
                <c:pt idx="1966">
                  <c:v>26761283</c:v>
                </c:pt>
                <c:pt idx="1967">
                  <c:v>26687172</c:v>
                </c:pt>
                <c:pt idx="1968">
                  <c:v>26616999</c:v>
                </c:pt>
                <c:pt idx="1969">
                  <c:v>26616590</c:v>
                </c:pt>
                <c:pt idx="1970">
                  <c:v>26589953</c:v>
                </c:pt>
                <c:pt idx="1971">
                  <c:v>26583369</c:v>
                </c:pt>
                <c:pt idx="1972">
                  <c:v>26539321</c:v>
                </c:pt>
                <c:pt idx="1973">
                  <c:v>26536120</c:v>
                </c:pt>
                <c:pt idx="1974">
                  <c:v>26525834</c:v>
                </c:pt>
                <c:pt idx="1975">
                  <c:v>26505000</c:v>
                </c:pt>
                <c:pt idx="1976">
                  <c:v>26505000</c:v>
                </c:pt>
                <c:pt idx="1977">
                  <c:v>26494611</c:v>
                </c:pt>
                <c:pt idx="1978">
                  <c:v>26442251</c:v>
                </c:pt>
                <c:pt idx="1979">
                  <c:v>26421314</c:v>
                </c:pt>
                <c:pt idx="1980">
                  <c:v>26415649</c:v>
                </c:pt>
                <c:pt idx="1981">
                  <c:v>26404753</c:v>
                </c:pt>
                <c:pt idx="1982">
                  <c:v>26400000</c:v>
                </c:pt>
                <c:pt idx="1983">
                  <c:v>26400000</c:v>
                </c:pt>
                <c:pt idx="1984">
                  <c:v>26384919</c:v>
                </c:pt>
                <c:pt idx="1985">
                  <c:v>26288320</c:v>
                </c:pt>
                <c:pt idx="1986">
                  <c:v>26284475</c:v>
                </c:pt>
                <c:pt idx="1987">
                  <c:v>26236603</c:v>
                </c:pt>
                <c:pt idx="1988">
                  <c:v>26199517</c:v>
                </c:pt>
                <c:pt idx="1989">
                  <c:v>26183197</c:v>
                </c:pt>
                <c:pt idx="1990">
                  <c:v>26161406</c:v>
                </c:pt>
                <c:pt idx="1991">
                  <c:v>26096584</c:v>
                </c:pt>
                <c:pt idx="1992">
                  <c:v>26082914</c:v>
                </c:pt>
                <c:pt idx="1993">
                  <c:v>26049082</c:v>
                </c:pt>
                <c:pt idx="1994">
                  <c:v>26005908</c:v>
                </c:pt>
                <c:pt idx="1995">
                  <c:v>26003149</c:v>
                </c:pt>
                <c:pt idx="1996">
                  <c:v>26000610</c:v>
                </c:pt>
                <c:pt idx="1997">
                  <c:v>25977365</c:v>
                </c:pt>
                <c:pt idx="1998">
                  <c:v>25926543</c:v>
                </c:pt>
                <c:pt idx="1999">
                  <c:v>25900000</c:v>
                </c:pt>
                <c:pt idx="2000">
                  <c:v>25871834</c:v>
                </c:pt>
                <c:pt idx="2001">
                  <c:v>25863915</c:v>
                </c:pt>
                <c:pt idx="2002">
                  <c:v>25857987</c:v>
                </c:pt>
                <c:pt idx="2003">
                  <c:v>25842000</c:v>
                </c:pt>
                <c:pt idx="2004">
                  <c:v>25809813</c:v>
                </c:pt>
                <c:pt idx="2005">
                  <c:v>25799043</c:v>
                </c:pt>
                <c:pt idx="2006">
                  <c:v>25776062</c:v>
                </c:pt>
                <c:pt idx="2007">
                  <c:v>25753840</c:v>
                </c:pt>
                <c:pt idx="2008">
                  <c:v>25677801</c:v>
                </c:pt>
                <c:pt idx="2009">
                  <c:v>25675765</c:v>
                </c:pt>
                <c:pt idx="2010">
                  <c:v>25625110</c:v>
                </c:pt>
                <c:pt idx="2011">
                  <c:v>25615792</c:v>
                </c:pt>
                <c:pt idx="2012">
                  <c:v>25600000</c:v>
                </c:pt>
                <c:pt idx="2013">
                  <c:v>25592632</c:v>
                </c:pt>
                <c:pt idx="2014">
                  <c:v>25590119</c:v>
                </c:pt>
                <c:pt idx="2015">
                  <c:v>25584685</c:v>
                </c:pt>
                <c:pt idx="2016">
                  <c:v>25571351</c:v>
                </c:pt>
                <c:pt idx="2017">
                  <c:v>25556065</c:v>
                </c:pt>
                <c:pt idx="2018">
                  <c:v>25530884</c:v>
                </c:pt>
                <c:pt idx="2019">
                  <c:v>25528495</c:v>
                </c:pt>
                <c:pt idx="2020">
                  <c:v>25517500</c:v>
                </c:pt>
                <c:pt idx="2021">
                  <c:v>25482931</c:v>
                </c:pt>
                <c:pt idx="2022">
                  <c:v>25472967</c:v>
                </c:pt>
                <c:pt idx="2023">
                  <c:v>25464480</c:v>
                </c:pt>
                <c:pt idx="2024">
                  <c:v>25450527</c:v>
                </c:pt>
                <c:pt idx="2025">
                  <c:v>25440971</c:v>
                </c:pt>
                <c:pt idx="2026">
                  <c:v>25407250</c:v>
                </c:pt>
                <c:pt idx="2027">
                  <c:v>25359200</c:v>
                </c:pt>
                <c:pt idx="2028">
                  <c:v>25339117</c:v>
                </c:pt>
                <c:pt idx="2029">
                  <c:v>25335935</c:v>
                </c:pt>
                <c:pt idx="2030">
                  <c:v>25296447</c:v>
                </c:pt>
                <c:pt idx="2031">
                  <c:v>25277561</c:v>
                </c:pt>
                <c:pt idx="2032">
                  <c:v>25266129</c:v>
                </c:pt>
                <c:pt idx="2033">
                  <c:v>25244700</c:v>
                </c:pt>
                <c:pt idx="2034">
                  <c:v>25240988</c:v>
                </c:pt>
                <c:pt idx="2035">
                  <c:v>25200412</c:v>
                </c:pt>
                <c:pt idx="2036">
                  <c:v>25178165</c:v>
                </c:pt>
                <c:pt idx="2037">
                  <c:v>25167270</c:v>
                </c:pt>
                <c:pt idx="2038">
                  <c:v>25138292</c:v>
                </c:pt>
                <c:pt idx="2039">
                  <c:v>25121291</c:v>
                </c:pt>
                <c:pt idx="2040">
                  <c:v>25117498</c:v>
                </c:pt>
                <c:pt idx="2041">
                  <c:v>25093607</c:v>
                </c:pt>
                <c:pt idx="2042">
                  <c:v>25078937</c:v>
                </c:pt>
                <c:pt idx="2043">
                  <c:v>25077977</c:v>
                </c:pt>
                <c:pt idx="2044">
                  <c:v>25052000</c:v>
                </c:pt>
                <c:pt idx="2045">
                  <c:v>25047631</c:v>
                </c:pt>
                <c:pt idx="2046">
                  <c:v>25040293</c:v>
                </c:pt>
                <c:pt idx="2047">
                  <c:v>25031037</c:v>
                </c:pt>
                <c:pt idx="2048">
                  <c:v>25003072</c:v>
                </c:pt>
                <c:pt idx="2049">
                  <c:v>25000000</c:v>
                </c:pt>
                <c:pt idx="2050">
                  <c:v>25000000</c:v>
                </c:pt>
                <c:pt idx="2051">
                  <c:v>24985612</c:v>
                </c:pt>
                <c:pt idx="2052">
                  <c:v>24984868</c:v>
                </c:pt>
                <c:pt idx="2053">
                  <c:v>24944213</c:v>
                </c:pt>
                <c:pt idx="2054">
                  <c:v>24881000</c:v>
                </c:pt>
                <c:pt idx="2055">
                  <c:v>24848292</c:v>
                </c:pt>
                <c:pt idx="2056">
                  <c:v>24809547</c:v>
                </c:pt>
                <c:pt idx="2057">
                  <c:v>24800000</c:v>
                </c:pt>
                <c:pt idx="2058">
                  <c:v>24792061</c:v>
                </c:pt>
                <c:pt idx="2059">
                  <c:v>24788807</c:v>
                </c:pt>
                <c:pt idx="2060">
                  <c:v>24741700</c:v>
                </c:pt>
                <c:pt idx="2061">
                  <c:v>24629916</c:v>
                </c:pt>
                <c:pt idx="2062">
                  <c:v>24530513</c:v>
                </c:pt>
                <c:pt idx="2063">
                  <c:v>24520892</c:v>
                </c:pt>
                <c:pt idx="2064">
                  <c:v>24475416</c:v>
                </c:pt>
                <c:pt idx="2065">
                  <c:v>24475193</c:v>
                </c:pt>
                <c:pt idx="2066">
                  <c:v>24430272</c:v>
                </c:pt>
                <c:pt idx="2067">
                  <c:v>24407944</c:v>
                </c:pt>
                <c:pt idx="2068">
                  <c:v>24397469</c:v>
                </c:pt>
                <c:pt idx="2069">
                  <c:v>24375436</c:v>
                </c:pt>
                <c:pt idx="2070">
                  <c:v>24362501</c:v>
                </c:pt>
                <c:pt idx="2071">
                  <c:v>24343673</c:v>
                </c:pt>
                <c:pt idx="2072">
                  <c:v>24343673</c:v>
                </c:pt>
                <c:pt idx="2073">
                  <c:v>24332324</c:v>
                </c:pt>
                <c:pt idx="2074">
                  <c:v>24276500</c:v>
                </c:pt>
                <c:pt idx="2075">
                  <c:v>24268828</c:v>
                </c:pt>
                <c:pt idx="2076">
                  <c:v>24185781</c:v>
                </c:pt>
                <c:pt idx="2077">
                  <c:v>24138847</c:v>
                </c:pt>
                <c:pt idx="2078">
                  <c:v>24127895</c:v>
                </c:pt>
                <c:pt idx="2079">
                  <c:v>24104113</c:v>
                </c:pt>
                <c:pt idx="2080">
                  <c:v>24103594</c:v>
                </c:pt>
                <c:pt idx="2081">
                  <c:v>24048000</c:v>
                </c:pt>
                <c:pt idx="2082">
                  <c:v>24044532</c:v>
                </c:pt>
                <c:pt idx="2083">
                  <c:v>24042490</c:v>
                </c:pt>
                <c:pt idx="2084">
                  <c:v>24006726</c:v>
                </c:pt>
                <c:pt idx="2085">
                  <c:v>24004159</c:v>
                </c:pt>
                <c:pt idx="2086">
                  <c:v>24004159</c:v>
                </c:pt>
                <c:pt idx="2087">
                  <c:v>23993605</c:v>
                </c:pt>
                <c:pt idx="2088">
                  <c:v>23978402</c:v>
                </c:pt>
                <c:pt idx="2089">
                  <c:v>23650000</c:v>
                </c:pt>
                <c:pt idx="2090">
                  <c:v>23618786</c:v>
                </c:pt>
                <c:pt idx="2091">
                  <c:v>23527955</c:v>
                </c:pt>
                <c:pt idx="2092">
                  <c:v>23472900</c:v>
                </c:pt>
                <c:pt idx="2093">
                  <c:v>23393765</c:v>
                </c:pt>
                <c:pt idx="2094">
                  <c:v>23360779</c:v>
                </c:pt>
                <c:pt idx="2095">
                  <c:v>23324666</c:v>
                </c:pt>
                <c:pt idx="2096">
                  <c:v>23292105</c:v>
                </c:pt>
                <c:pt idx="2097">
                  <c:v>23272306</c:v>
                </c:pt>
                <c:pt idx="2098">
                  <c:v>23225911</c:v>
                </c:pt>
                <c:pt idx="2099">
                  <c:v>23222861</c:v>
                </c:pt>
                <c:pt idx="2100">
                  <c:v>23219748</c:v>
                </c:pt>
                <c:pt idx="2101">
                  <c:v>23213577</c:v>
                </c:pt>
                <c:pt idx="2102">
                  <c:v>23209440</c:v>
                </c:pt>
                <c:pt idx="2103">
                  <c:v>23179303</c:v>
                </c:pt>
                <c:pt idx="2104">
                  <c:v>23159305</c:v>
                </c:pt>
                <c:pt idx="2105">
                  <c:v>23089926</c:v>
                </c:pt>
                <c:pt idx="2106">
                  <c:v>23078294</c:v>
                </c:pt>
                <c:pt idx="2107">
                  <c:v>23070045</c:v>
                </c:pt>
                <c:pt idx="2108">
                  <c:v>23031390</c:v>
                </c:pt>
                <c:pt idx="2109">
                  <c:v>23020488</c:v>
                </c:pt>
                <c:pt idx="2110">
                  <c:v>23014504</c:v>
                </c:pt>
                <c:pt idx="2111">
                  <c:v>22954968</c:v>
                </c:pt>
                <c:pt idx="2112">
                  <c:v>22927390</c:v>
                </c:pt>
                <c:pt idx="2113">
                  <c:v>22913677</c:v>
                </c:pt>
                <c:pt idx="2114">
                  <c:v>22905674</c:v>
                </c:pt>
                <c:pt idx="2115">
                  <c:v>22877808</c:v>
                </c:pt>
                <c:pt idx="2116">
                  <c:v>22858926</c:v>
                </c:pt>
                <c:pt idx="2117">
                  <c:v>22843047</c:v>
                </c:pt>
                <c:pt idx="2118">
                  <c:v>22800000</c:v>
                </c:pt>
                <c:pt idx="2119">
                  <c:v>22770864</c:v>
                </c:pt>
                <c:pt idx="2120">
                  <c:v>22757819</c:v>
                </c:pt>
                <c:pt idx="2121">
                  <c:v>22751979</c:v>
                </c:pt>
                <c:pt idx="2122">
                  <c:v>22734486</c:v>
                </c:pt>
                <c:pt idx="2123">
                  <c:v>22717758</c:v>
                </c:pt>
                <c:pt idx="2124">
                  <c:v>22551000</c:v>
                </c:pt>
                <c:pt idx="2125">
                  <c:v>22531698</c:v>
                </c:pt>
                <c:pt idx="2126">
                  <c:v>22526144</c:v>
                </c:pt>
                <c:pt idx="2127">
                  <c:v>22525921</c:v>
                </c:pt>
                <c:pt idx="2128">
                  <c:v>22518325</c:v>
                </c:pt>
                <c:pt idx="2129">
                  <c:v>22494487</c:v>
                </c:pt>
                <c:pt idx="2130">
                  <c:v>22494487</c:v>
                </c:pt>
                <c:pt idx="2131">
                  <c:v>22466994</c:v>
                </c:pt>
                <c:pt idx="2132">
                  <c:v>22452209</c:v>
                </c:pt>
                <c:pt idx="2133">
                  <c:v>22450975</c:v>
                </c:pt>
                <c:pt idx="2134">
                  <c:v>22433915</c:v>
                </c:pt>
                <c:pt idx="2135">
                  <c:v>22406362</c:v>
                </c:pt>
                <c:pt idx="2136">
                  <c:v>22362500</c:v>
                </c:pt>
                <c:pt idx="2137">
                  <c:v>22359293</c:v>
                </c:pt>
                <c:pt idx="2138">
                  <c:v>22331028</c:v>
                </c:pt>
                <c:pt idx="2139">
                  <c:v>22326247</c:v>
                </c:pt>
                <c:pt idx="2140">
                  <c:v>22294341</c:v>
                </c:pt>
                <c:pt idx="2141">
                  <c:v>22264487</c:v>
                </c:pt>
                <c:pt idx="2142">
                  <c:v>22245861</c:v>
                </c:pt>
                <c:pt idx="2143">
                  <c:v>22235901</c:v>
                </c:pt>
                <c:pt idx="2144">
                  <c:v>22202612</c:v>
                </c:pt>
                <c:pt idx="2145">
                  <c:v>22201636</c:v>
                </c:pt>
                <c:pt idx="2146">
                  <c:v>22200000</c:v>
                </c:pt>
                <c:pt idx="2147">
                  <c:v>22189039</c:v>
                </c:pt>
                <c:pt idx="2148">
                  <c:v>22168359</c:v>
                </c:pt>
                <c:pt idx="2149">
                  <c:v>22160085</c:v>
                </c:pt>
                <c:pt idx="2150">
                  <c:v>22108977</c:v>
                </c:pt>
                <c:pt idx="2151">
                  <c:v>21994911</c:v>
                </c:pt>
                <c:pt idx="2152">
                  <c:v>21973182</c:v>
                </c:pt>
                <c:pt idx="2153">
                  <c:v>21835784</c:v>
                </c:pt>
                <c:pt idx="2154">
                  <c:v>21800302</c:v>
                </c:pt>
                <c:pt idx="2155">
                  <c:v>21784432</c:v>
                </c:pt>
                <c:pt idx="2156">
                  <c:v>21589307</c:v>
                </c:pt>
                <c:pt idx="2157">
                  <c:v>21569041</c:v>
                </c:pt>
                <c:pt idx="2158">
                  <c:v>21564616</c:v>
                </c:pt>
                <c:pt idx="2159">
                  <c:v>21557240</c:v>
                </c:pt>
                <c:pt idx="2160">
                  <c:v>21554585</c:v>
                </c:pt>
                <c:pt idx="2161">
                  <c:v>21501098</c:v>
                </c:pt>
                <c:pt idx="2162">
                  <c:v>21500000</c:v>
                </c:pt>
                <c:pt idx="2163">
                  <c:v>21483154</c:v>
                </c:pt>
                <c:pt idx="2164">
                  <c:v>21471685</c:v>
                </c:pt>
                <c:pt idx="2165">
                  <c:v>21468807</c:v>
                </c:pt>
                <c:pt idx="2166">
                  <c:v>21426805</c:v>
                </c:pt>
                <c:pt idx="2167">
                  <c:v>21413502</c:v>
                </c:pt>
                <c:pt idx="2168">
                  <c:v>21413105</c:v>
                </c:pt>
                <c:pt idx="2169">
                  <c:v>21383298</c:v>
                </c:pt>
                <c:pt idx="2170">
                  <c:v>21379315</c:v>
                </c:pt>
                <c:pt idx="2171">
                  <c:v>21378000</c:v>
                </c:pt>
                <c:pt idx="2172">
                  <c:v>21378000</c:v>
                </c:pt>
                <c:pt idx="2173">
                  <c:v>21371425</c:v>
                </c:pt>
                <c:pt idx="2174">
                  <c:v>21370057</c:v>
                </c:pt>
                <c:pt idx="2175">
                  <c:v>21300000</c:v>
                </c:pt>
                <c:pt idx="2176">
                  <c:v>21283440</c:v>
                </c:pt>
                <c:pt idx="2177">
                  <c:v>21244913</c:v>
                </c:pt>
                <c:pt idx="2178">
                  <c:v>21200000</c:v>
                </c:pt>
                <c:pt idx="2179">
                  <c:v>21197315</c:v>
                </c:pt>
                <c:pt idx="2180">
                  <c:v>21176322</c:v>
                </c:pt>
                <c:pt idx="2181">
                  <c:v>21133087</c:v>
                </c:pt>
                <c:pt idx="2182">
                  <c:v>21129348</c:v>
                </c:pt>
                <c:pt idx="2183">
                  <c:v>21088568</c:v>
                </c:pt>
                <c:pt idx="2184">
                  <c:v>21078145</c:v>
                </c:pt>
                <c:pt idx="2185">
                  <c:v>21009180</c:v>
                </c:pt>
                <c:pt idx="2186">
                  <c:v>21005329</c:v>
                </c:pt>
                <c:pt idx="2187">
                  <c:v>21000000</c:v>
                </c:pt>
                <c:pt idx="2188">
                  <c:v>20999103</c:v>
                </c:pt>
                <c:pt idx="2189">
                  <c:v>20998709</c:v>
                </c:pt>
                <c:pt idx="2190">
                  <c:v>20991497</c:v>
                </c:pt>
                <c:pt idx="2191">
                  <c:v>20991497</c:v>
                </c:pt>
                <c:pt idx="2192">
                  <c:v>20981633</c:v>
                </c:pt>
                <c:pt idx="2193">
                  <c:v>20966644</c:v>
                </c:pt>
                <c:pt idx="2194">
                  <c:v>20950820</c:v>
                </c:pt>
                <c:pt idx="2195">
                  <c:v>20916309</c:v>
                </c:pt>
                <c:pt idx="2196">
                  <c:v>20915465</c:v>
                </c:pt>
                <c:pt idx="2197">
                  <c:v>20819129</c:v>
                </c:pt>
                <c:pt idx="2198">
                  <c:v>20803237</c:v>
                </c:pt>
                <c:pt idx="2199">
                  <c:v>20801344</c:v>
                </c:pt>
                <c:pt idx="2200">
                  <c:v>20773070</c:v>
                </c:pt>
                <c:pt idx="2201">
                  <c:v>20772796</c:v>
                </c:pt>
                <c:pt idx="2202">
                  <c:v>20763013</c:v>
                </c:pt>
                <c:pt idx="2203">
                  <c:v>20733485</c:v>
                </c:pt>
                <c:pt idx="2204">
                  <c:v>20668843</c:v>
                </c:pt>
                <c:pt idx="2205">
                  <c:v>20627372</c:v>
                </c:pt>
                <c:pt idx="2206">
                  <c:v>20566327</c:v>
                </c:pt>
                <c:pt idx="2207">
                  <c:v>20550712</c:v>
                </c:pt>
                <c:pt idx="2208">
                  <c:v>20488579</c:v>
                </c:pt>
                <c:pt idx="2209">
                  <c:v>20433940</c:v>
                </c:pt>
                <c:pt idx="2210">
                  <c:v>20422207</c:v>
                </c:pt>
                <c:pt idx="2211">
                  <c:v>20400913</c:v>
                </c:pt>
                <c:pt idx="2212">
                  <c:v>20400000</c:v>
                </c:pt>
                <c:pt idx="2213">
                  <c:v>20389967</c:v>
                </c:pt>
                <c:pt idx="2214">
                  <c:v>20384136</c:v>
                </c:pt>
                <c:pt idx="2215">
                  <c:v>20339754</c:v>
                </c:pt>
                <c:pt idx="2216">
                  <c:v>20338609</c:v>
                </c:pt>
                <c:pt idx="2217">
                  <c:v>20315324</c:v>
                </c:pt>
                <c:pt idx="2218">
                  <c:v>20302961</c:v>
                </c:pt>
                <c:pt idx="2219">
                  <c:v>20300000</c:v>
                </c:pt>
                <c:pt idx="2220">
                  <c:v>20285518</c:v>
                </c:pt>
                <c:pt idx="2221">
                  <c:v>20275446</c:v>
                </c:pt>
                <c:pt idx="2222">
                  <c:v>20259297</c:v>
                </c:pt>
                <c:pt idx="2223">
                  <c:v>20257000</c:v>
                </c:pt>
                <c:pt idx="2224">
                  <c:v>20246959</c:v>
                </c:pt>
                <c:pt idx="2225">
                  <c:v>20241395</c:v>
                </c:pt>
                <c:pt idx="2226">
                  <c:v>20218921</c:v>
                </c:pt>
                <c:pt idx="2227">
                  <c:v>20167424</c:v>
                </c:pt>
                <c:pt idx="2228">
                  <c:v>20113965</c:v>
                </c:pt>
                <c:pt idx="2229">
                  <c:v>20101861</c:v>
                </c:pt>
                <c:pt idx="2230">
                  <c:v>20047715</c:v>
                </c:pt>
                <c:pt idx="2231">
                  <c:v>20035310</c:v>
                </c:pt>
                <c:pt idx="2232">
                  <c:v>19976073</c:v>
                </c:pt>
                <c:pt idx="2233">
                  <c:v>19900000</c:v>
                </c:pt>
                <c:pt idx="2234">
                  <c:v>19819494</c:v>
                </c:pt>
                <c:pt idx="2235">
                  <c:v>19783777</c:v>
                </c:pt>
                <c:pt idx="2236">
                  <c:v>19781879</c:v>
                </c:pt>
                <c:pt idx="2237">
                  <c:v>19719930</c:v>
                </c:pt>
                <c:pt idx="2238">
                  <c:v>19693891</c:v>
                </c:pt>
                <c:pt idx="2239">
                  <c:v>19692608</c:v>
                </c:pt>
                <c:pt idx="2240">
                  <c:v>19673424</c:v>
                </c:pt>
                <c:pt idx="2241">
                  <c:v>19661987</c:v>
                </c:pt>
                <c:pt idx="2242">
                  <c:v>19593740</c:v>
                </c:pt>
                <c:pt idx="2243">
                  <c:v>19548064</c:v>
                </c:pt>
                <c:pt idx="2244">
                  <c:v>19480739</c:v>
                </c:pt>
                <c:pt idx="2245">
                  <c:v>19472057</c:v>
                </c:pt>
                <c:pt idx="2246">
                  <c:v>19447478</c:v>
                </c:pt>
                <c:pt idx="2247">
                  <c:v>19445217</c:v>
                </c:pt>
                <c:pt idx="2248">
                  <c:v>19421271</c:v>
                </c:pt>
                <c:pt idx="2249">
                  <c:v>19406406</c:v>
                </c:pt>
                <c:pt idx="2250">
                  <c:v>19389454</c:v>
                </c:pt>
                <c:pt idx="2251">
                  <c:v>19377727</c:v>
                </c:pt>
                <c:pt idx="2252">
                  <c:v>19351569</c:v>
                </c:pt>
                <c:pt idx="2253">
                  <c:v>19316646</c:v>
                </c:pt>
                <c:pt idx="2254">
                  <c:v>19294901</c:v>
                </c:pt>
                <c:pt idx="2255">
                  <c:v>19283782</c:v>
                </c:pt>
                <c:pt idx="2256">
                  <c:v>19281235</c:v>
                </c:pt>
                <c:pt idx="2257">
                  <c:v>19184015</c:v>
                </c:pt>
                <c:pt idx="2258">
                  <c:v>19179969</c:v>
                </c:pt>
                <c:pt idx="2259">
                  <c:v>19170001</c:v>
                </c:pt>
                <c:pt idx="2260">
                  <c:v>19158074</c:v>
                </c:pt>
                <c:pt idx="2261">
                  <c:v>19151864</c:v>
                </c:pt>
                <c:pt idx="2262">
                  <c:v>19118247</c:v>
                </c:pt>
                <c:pt idx="2263">
                  <c:v>19100000</c:v>
                </c:pt>
                <c:pt idx="2264">
                  <c:v>19076815</c:v>
                </c:pt>
                <c:pt idx="2265">
                  <c:v>19067631</c:v>
                </c:pt>
                <c:pt idx="2266">
                  <c:v>19059018</c:v>
                </c:pt>
                <c:pt idx="2267">
                  <c:v>19057024</c:v>
                </c:pt>
                <c:pt idx="2268">
                  <c:v>18996755</c:v>
                </c:pt>
                <c:pt idx="2269">
                  <c:v>18990542</c:v>
                </c:pt>
                <c:pt idx="2270">
                  <c:v>18967571</c:v>
                </c:pt>
                <c:pt idx="2271">
                  <c:v>18947630</c:v>
                </c:pt>
                <c:pt idx="2272">
                  <c:v>18934858</c:v>
                </c:pt>
                <c:pt idx="2273">
                  <c:v>18882880</c:v>
                </c:pt>
                <c:pt idx="2274">
                  <c:v>18860403</c:v>
                </c:pt>
                <c:pt idx="2275">
                  <c:v>18843314</c:v>
                </c:pt>
                <c:pt idx="2276">
                  <c:v>18821279</c:v>
                </c:pt>
                <c:pt idx="2277">
                  <c:v>18761993</c:v>
                </c:pt>
                <c:pt idx="2278">
                  <c:v>18663911</c:v>
                </c:pt>
                <c:pt idx="2279">
                  <c:v>18656400</c:v>
                </c:pt>
                <c:pt idx="2280">
                  <c:v>18653746</c:v>
                </c:pt>
                <c:pt idx="2281">
                  <c:v>18653615</c:v>
                </c:pt>
                <c:pt idx="2282">
                  <c:v>18636537</c:v>
                </c:pt>
                <c:pt idx="2283">
                  <c:v>18621249</c:v>
                </c:pt>
                <c:pt idx="2284">
                  <c:v>18600911</c:v>
                </c:pt>
                <c:pt idx="2285">
                  <c:v>18595716</c:v>
                </c:pt>
                <c:pt idx="2286">
                  <c:v>18593156</c:v>
                </c:pt>
                <c:pt idx="2287">
                  <c:v>18573791</c:v>
                </c:pt>
                <c:pt idx="2288">
                  <c:v>18535191</c:v>
                </c:pt>
                <c:pt idx="2289">
                  <c:v>18500966</c:v>
                </c:pt>
                <c:pt idx="2290">
                  <c:v>18488314</c:v>
                </c:pt>
                <c:pt idx="2291">
                  <c:v>18472363</c:v>
                </c:pt>
                <c:pt idx="2292">
                  <c:v>18439082</c:v>
                </c:pt>
                <c:pt idx="2293">
                  <c:v>18438149</c:v>
                </c:pt>
                <c:pt idx="2294">
                  <c:v>18381787</c:v>
                </c:pt>
                <c:pt idx="2295">
                  <c:v>18352454</c:v>
                </c:pt>
                <c:pt idx="2296">
                  <c:v>18329466</c:v>
                </c:pt>
                <c:pt idx="2297">
                  <c:v>18324242</c:v>
                </c:pt>
                <c:pt idx="2298">
                  <c:v>18318000</c:v>
                </c:pt>
                <c:pt idx="2299">
                  <c:v>18317151</c:v>
                </c:pt>
                <c:pt idx="2300">
                  <c:v>18306166</c:v>
                </c:pt>
                <c:pt idx="2301">
                  <c:v>18298649</c:v>
                </c:pt>
                <c:pt idx="2302">
                  <c:v>18272447</c:v>
                </c:pt>
                <c:pt idx="2303">
                  <c:v>18252684</c:v>
                </c:pt>
                <c:pt idx="2304">
                  <c:v>18225165</c:v>
                </c:pt>
                <c:pt idx="2305">
                  <c:v>18208078</c:v>
                </c:pt>
                <c:pt idx="2306">
                  <c:v>18112929</c:v>
                </c:pt>
                <c:pt idx="2307">
                  <c:v>18090181</c:v>
                </c:pt>
                <c:pt idx="2308">
                  <c:v>18081626</c:v>
                </c:pt>
                <c:pt idx="2309">
                  <c:v>18004225</c:v>
                </c:pt>
                <c:pt idx="2310">
                  <c:v>17986000</c:v>
                </c:pt>
                <c:pt idx="2311">
                  <c:v>17951431</c:v>
                </c:pt>
                <c:pt idx="2312">
                  <c:v>17848322</c:v>
                </c:pt>
                <c:pt idx="2313">
                  <c:v>17843379</c:v>
                </c:pt>
                <c:pt idx="2314">
                  <c:v>17804273</c:v>
                </c:pt>
                <c:pt idx="2315">
                  <c:v>17803796</c:v>
                </c:pt>
                <c:pt idx="2316">
                  <c:v>17797316</c:v>
                </c:pt>
                <c:pt idx="2317">
                  <c:v>17791031</c:v>
                </c:pt>
                <c:pt idx="2318">
                  <c:v>17768000</c:v>
                </c:pt>
                <c:pt idx="2319">
                  <c:v>17757087</c:v>
                </c:pt>
                <c:pt idx="2320">
                  <c:v>17750583</c:v>
                </c:pt>
                <c:pt idx="2321">
                  <c:v>17738570</c:v>
                </c:pt>
                <c:pt idx="2322">
                  <c:v>17718223</c:v>
                </c:pt>
                <c:pt idx="2323">
                  <c:v>17683670</c:v>
                </c:pt>
                <c:pt idx="2324">
                  <c:v>17655201</c:v>
                </c:pt>
                <c:pt idx="2325">
                  <c:v>17613460</c:v>
                </c:pt>
                <c:pt idx="2326">
                  <c:v>17609982</c:v>
                </c:pt>
                <c:pt idx="2327">
                  <c:v>17605861</c:v>
                </c:pt>
                <c:pt idx="2328">
                  <c:v>17596256</c:v>
                </c:pt>
                <c:pt idx="2329">
                  <c:v>17593391</c:v>
                </c:pt>
                <c:pt idx="2330">
                  <c:v>17544812</c:v>
                </c:pt>
                <c:pt idx="2331">
                  <c:v>17536788</c:v>
                </c:pt>
                <c:pt idx="2332">
                  <c:v>17529157</c:v>
                </c:pt>
                <c:pt idx="2333">
                  <c:v>17518220</c:v>
                </c:pt>
                <c:pt idx="2334">
                  <c:v>17508670</c:v>
                </c:pt>
                <c:pt idx="2335">
                  <c:v>17474107</c:v>
                </c:pt>
                <c:pt idx="2336">
                  <c:v>17473245</c:v>
                </c:pt>
                <c:pt idx="2337">
                  <c:v>17439163</c:v>
                </c:pt>
                <c:pt idx="2338">
                  <c:v>17427926</c:v>
                </c:pt>
                <c:pt idx="2339">
                  <c:v>17411331</c:v>
                </c:pt>
                <c:pt idx="2340">
                  <c:v>17382982</c:v>
                </c:pt>
                <c:pt idx="2341">
                  <c:v>17324744</c:v>
                </c:pt>
                <c:pt idx="2342">
                  <c:v>17314483</c:v>
                </c:pt>
                <c:pt idx="2343">
                  <c:v>17305211</c:v>
                </c:pt>
                <c:pt idx="2344">
                  <c:v>17300889</c:v>
                </c:pt>
                <c:pt idx="2345">
                  <c:v>17292381</c:v>
                </c:pt>
                <c:pt idx="2346">
                  <c:v>17281832</c:v>
                </c:pt>
                <c:pt idx="2347">
                  <c:v>17278980</c:v>
                </c:pt>
                <c:pt idx="2348">
                  <c:v>17266505</c:v>
                </c:pt>
                <c:pt idx="2349">
                  <c:v>17237244</c:v>
                </c:pt>
                <c:pt idx="2350">
                  <c:v>17218080</c:v>
                </c:pt>
                <c:pt idx="2351">
                  <c:v>17176900</c:v>
                </c:pt>
                <c:pt idx="2352">
                  <c:v>17174870</c:v>
                </c:pt>
                <c:pt idx="2353">
                  <c:v>17120019</c:v>
                </c:pt>
                <c:pt idx="2354">
                  <c:v>17114882</c:v>
                </c:pt>
                <c:pt idx="2355">
                  <c:v>17104669</c:v>
                </c:pt>
                <c:pt idx="2356">
                  <c:v>17100000</c:v>
                </c:pt>
                <c:pt idx="2357">
                  <c:v>17096053</c:v>
                </c:pt>
                <c:pt idx="2358">
                  <c:v>17071230</c:v>
                </c:pt>
                <c:pt idx="2359">
                  <c:v>17016190</c:v>
                </c:pt>
                <c:pt idx="2360">
                  <c:v>17010646</c:v>
                </c:pt>
                <c:pt idx="2361">
                  <c:v>17000000</c:v>
                </c:pt>
                <c:pt idx="2362">
                  <c:v>16999046</c:v>
                </c:pt>
                <c:pt idx="2363">
                  <c:v>16991902</c:v>
                </c:pt>
                <c:pt idx="2364">
                  <c:v>16988996</c:v>
                </c:pt>
                <c:pt idx="2365">
                  <c:v>16969390</c:v>
                </c:pt>
                <c:pt idx="2366">
                  <c:v>16964743</c:v>
                </c:pt>
                <c:pt idx="2367">
                  <c:v>16938179</c:v>
                </c:pt>
                <c:pt idx="2368">
                  <c:v>16930884</c:v>
                </c:pt>
                <c:pt idx="2369">
                  <c:v>16930185</c:v>
                </c:pt>
                <c:pt idx="2370">
                  <c:v>16929123</c:v>
                </c:pt>
                <c:pt idx="2371">
                  <c:v>16901126</c:v>
                </c:pt>
                <c:pt idx="2372">
                  <c:v>16842303</c:v>
                </c:pt>
                <c:pt idx="2373">
                  <c:v>16831505</c:v>
                </c:pt>
                <c:pt idx="2374">
                  <c:v>16800000</c:v>
                </c:pt>
                <c:pt idx="2375">
                  <c:v>16779636</c:v>
                </c:pt>
                <c:pt idx="2376">
                  <c:v>16702864</c:v>
                </c:pt>
                <c:pt idx="2377">
                  <c:v>16699684</c:v>
                </c:pt>
                <c:pt idx="2378">
                  <c:v>16684352</c:v>
                </c:pt>
                <c:pt idx="2379">
                  <c:v>16671505</c:v>
                </c:pt>
                <c:pt idx="2380">
                  <c:v>16667084</c:v>
                </c:pt>
                <c:pt idx="2381">
                  <c:v>16647384</c:v>
                </c:pt>
                <c:pt idx="2382">
                  <c:v>16640210</c:v>
                </c:pt>
                <c:pt idx="2383">
                  <c:v>16574731</c:v>
                </c:pt>
                <c:pt idx="2384">
                  <c:v>16501785</c:v>
                </c:pt>
                <c:pt idx="2385">
                  <c:v>16459004</c:v>
                </c:pt>
                <c:pt idx="2386">
                  <c:v>16377274</c:v>
                </c:pt>
                <c:pt idx="2387">
                  <c:v>16346122</c:v>
                </c:pt>
                <c:pt idx="2388">
                  <c:v>16323969</c:v>
                </c:pt>
                <c:pt idx="2389">
                  <c:v>16311763</c:v>
                </c:pt>
                <c:pt idx="2390">
                  <c:v>16300302</c:v>
                </c:pt>
                <c:pt idx="2391">
                  <c:v>16298046</c:v>
                </c:pt>
                <c:pt idx="2392">
                  <c:v>16295774</c:v>
                </c:pt>
                <c:pt idx="2393">
                  <c:v>16290976</c:v>
                </c:pt>
                <c:pt idx="2394">
                  <c:v>16284360</c:v>
                </c:pt>
                <c:pt idx="2395">
                  <c:v>16264475</c:v>
                </c:pt>
                <c:pt idx="2396">
                  <c:v>16252765</c:v>
                </c:pt>
                <c:pt idx="2397">
                  <c:v>16248701</c:v>
                </c:pt>
                <c:pt idx="2398">
                  <c:v>16247775</c:v>
                </c:pt>
                <c:pt idx="2399">
                  <c:v>16235293</c:v>
                </c:pt>
                <c:pt idx="2400">
                  <c:v>16204793</c:v>
                </c:pt>
                <c:pt idx="2401">
                  <c:v>16168741</c:v>
                </c:pt>
                <c:pt idx="2402">
                  <c:v>16153600</c:v>
                </c:pt>
                <c:pt idx="2403">
                  <c:v>16123851</c:v>
                </c:pt>
                <c:pt idx="2404">
                  <c:v>16118077</c:v>
                </c:pt>
                <c:pt idx="2405">
                  <c:v>16115878</c:v>
                </c:pt>
                <c:pt idx="2406">
                  <c:v>16101109</c:v>
                </c:pt>
                <c:pt idx="2407">
                  <c:v>16097842</c:v>
                </c:pt>
                <c:pt idx="2408">
                  <c:v>16088610</c:v>
                </c:pt>
                <c:pt idx="2409">
                  <c:v>16067035</c:v>
                </c:pt>
                <c:pt idx="2410">
                  <c:v>16033556</c:v>
                </c:pt>
                <c:pt idx="2411">
                  <c:v>16027866</c:v>
                </c:pt>
                <c:pt idx="2412">
                  <c:v>16017403</c:v>
                </c:pt>
                <c:pt idx="2413">
                  <c:v>16005978</c:v>
                </c:pt>
                <c:pt idx="2414">
                  <c:v>15988876</c:v>
                </c:pt>
                <c:pt idx="2415">
                  <c:v>15962471</c:v>
                </c:pt>
                <c:pt idx="2416">
                  <c:v>15935068</c:v>
                </c:pt>
                <c:pt idx="2417">
                  <c:v>15911333</c:v>
                </c:pt>
                <c:pt idx="2418">
                  <c:v>15854988</c:v>
                </c:pt>
                <c:pt idx="2419">
                  <c:v>15818967</c:v>
                </c:pt>
                <c:pt idx="2420">
                  <c:v>15797907</c:v>
                </c:pt>
                <c:pt idx="2421">
                  <c:v>15785632</c:v>
                </c:pt>
                <c:pt idx="2422">
                  <c:v>15785632</c:v>
                </c:pt>
                <c:pt idx="2423">
                  <c:v>15738632</c:v>
                </c:pt>
                <c:pt idx="2424">
                  <c:v>15712072</c:v>
                </c:pt>
                <c:pt idx="2425">
                  <c:v>15709385</c:v>
                </c:pt>
                <c:pt idx="2426">
                  <c:v>15700000</c:v>
                </c:pt>
                <c:pt idx="2427">
                  <c:v>15681020</c:v>
                </c:pt>
                <c:pt idx="2428">
                  <c:v>15655665</c:v>
                </c:pt>
                <c:pt idx="2429">
                  <c:v>15608545</c:v>
                </c:pt>
                <c:pt idx="2430">
                  <c:v>15561627</c:v>
                </c:pt>
                <c:pt idx="2431">
                  <c:v>15549702</c:v>
                </c:pt>
                <c:pt idx="2432">
                  <c:v>15527125</c:v>
                </c:pt>
                <c:pt idx="2433">
                  <c:v>15523168</c:v>
                </c:pt>
                <c:pt idx="2434">
                  <c:v>15519841</c:v>
                </c:pt>
                <c:pt idx="2435">
                  <c:v>15500000</c:v>
                </c:pt>
                <c:pt idx="2436">
                  <c:v>15483540</c:v>
                </c:pt>
                <c:pt idx="2437">
                  <c:v>15464026</c:v>
                </c:pt>
                <c:pt idx="2438">
                  <c:v>15427192</c:v>
                </c:pt>
                <c:pt idx="2439">
                  <c:v>15417771</c:v>
                </c:pt>
                <c:pt idx="2440">
                  <c:v>15408822</c:v>
                </c:pt>
                <c:pt idx="2441">
                  <c:v>15369573</c:v>
                </c:pt>
                <c:pt idx="2442">
                  <c:v>15361537</c:v>
                </c:pt>
                <c:pt idx="2443">
                  <c:v>15294553</c:v>
                </c:pt>
                <c:pt idx="2444">
                  <c:v>15281286</c:v>
                </c:pt>
                <c:pt idx="2445">
                  <c:v>15279680</c:v>
                </c:pt>
                <c:pt idx="2446">
                  <c:v>15180000</c:v>
                </c:pt>
                <c:pt idx="2447">
                  <c:v>15171475</c:v>
                </c:pt>
                <c:pt idx="2448">
                  <c:v>15156200</c:v>
                </c:pt>
                <c:pt idx="2449">
                  <c:v>15155772</c:v>
                </c:pt>
                <c:pt idx="2450">
                  <c:v>15152879</c:v>
                </c:pt>
                <c:pt idx="2451">
                  <c:v>15131330</c:v>
                </c:pt>
                <c:pt idx="2452">
                  <c:v>15126948</c:v>
                </c:pt>
                <c:pt idx="2453">
                  <c:v>15100000</c:v>
                </c:pt>
                <c:pt idx="2454">
                  <c:v>15091542</c:v>
                </c:pt>
                <c:pt idx="2455">
                  <c:v>15081783</c:v>
                </c:pt>
                <c:pt idx="2456">
                  <c:v>15071514</c:v>
                </c:pt>
                <c:pt idx="2457">
                  <c:v>15062898</c:v>
                </c:pt>
                <c:pt idx="2458">
                  <c:v>15047419</c:v>
                </c:pt>
                <c:pt idx="2459">
                  <c:v>15045676</c:v>
                </c:pt>
                <c:pt idx="2460">
                  <c:v>14998070</c:v>
                </c:pt>
                <c:pt idx="2461">
                  <c:v>14989761</c:v>
                </c:pt>
                <c:pt idx="2462">
                  <c:v>14983572</c:v>
                </c:pt>
                <c:pt idx="2463">
                  <c:v>14967182</c:v>
                </c:pt>
                <c:pt idx="2464">
                  <c:v>14946229</c:v>
                </c:pt>
                <c:pt idx="2465">
                  <c:v>14942422</c:v>
                </c:pt>
                <c:pt idx="2466">
                  <c:v>14938570</c:v>
                </c:pt>
                <c:pt idx="2467">
                  <c:v>14891000</c:v>
                </c:pt>
                <c:pt idx="2468">
                  <c:v>14888028</c:v>
                </c:pt>
                <c:pt idx="2469">
                  <c:v>14879556</c:v>
                </c:pt>
                <c:pt idx="2470">
                  <c:v>14821531</c:v>
                </c:pt>
                <c:pt idx="2471">
                  <c:v>14793904</c:v>
                </c:pt>
                <c:pt idx="2472">
                  <c:v>14792779</c:v>
                </c:pt>
                <c:pt idx="2473">
                  <c:v>14677654</c:v>
                </c:pt>
                <c:pt idx="2474">
                  <c:v>14673301</c:v>
                </c:pt>
                <c:pt idx="2475">
                  <c:v>14637490</c:v>
                </c:pt>
                <c:pt idx="2476">
                  <c:v>14612840</c:v>
                </c:pt>
                <c:pt idx="2477">
                  <c:v>14597405</c:v>
                </c:pt>
                <c:pt idx="2478">
                  <c:v>14589444</c:v>
                </c:pt>
                <c:pt idx="2479">
                  <c:v>14587732</c:v>
                </c:pt>
                <c:pt idx="2480">
                  <c:v>14567883</c:v>
                </c:pt>
                <c:pt idx="2481">
                  <c:v>14564027</c:v>
                </c:pt>
                <c:pt idx="2482">
                  <c:v>14545844</c:v>
                </c:pt>
                <c:pt idx="2483">
                  <c:v>14500000</c:v>
                </c:pt>
                <c:pt idx="2484">
                  <c:v>14479776</c:v>
                </c:pt>
                <c:pt idx="2485">
                  <c:v>14469428</c:v>
                </c:pt>
                <c:pt idx="2486">
                  <c:v>14448589</c:v>
                </c:pt>
                <c:pt idx="2487">
                  <c:v>14400000</c:v>
                </c:pt>
                <c:pt idx="2488">
                  <c:v>14378353</c:v>
                </c:pt>
                <c:pt idx="2489">
                  <c:v>14375181</c:v>
                </c:pt>
                <c:pt idx="2490">
                  <c:v>14373825</c:v>
                </c:pt>
                <c:pt idx="2491">
                  <c:v>14358033</c:v>
                </c:pt>
                <c:pt idx="2492">
                  <c:v>14348123</c:v>
                </c:pt>
                <c:pt idx="2493">
                  <c:v>14343976</c:v>
                </c:pt>
                <c:pt idx="2494">
                  <c:v>14337579</c:v>
                </c:pt>
                <c:pt idx="2495">
                  <c:v>14334645</c:v>
                </c:pt>
                <c:pt idx="2496">
                  <c:v>14294842</c:v>
                </c:pt>
                <c:pt idx="2497">
                  <c:v>14291570</c:v>
                </c:pt>
                <c:pt idx="2498">
                  <c:v>14268533</c:v>
                </c:pt>
                <c:pt idx="2499">
                  <c:v>14252830</c:v>
                </c:pt>
                <c:pt idx="2500">
                  <c:v>14249005</c:v>
                </c:pt>
                <c:pt idx="2501">
                  <c:v>14218868</c:v>
                </c:pt>
                <c:pt idx="2502">
                  <c:v>14208384</c:v>
                </c:pt>
                <c:pt idx="2503">
                  <c:v>14174654</c:v>
                </c:pt>
                <c:pt idx="2504">
                  <c:v>14131298</c:v>
                </c:pt>
                <c:pt idx="2505">
                  <c:v>14123773</c:v>
                </c:pt>
                <c:pt idx="2506">
                  <c:v>14114488</c:v>
                </c:pt>
                <c:pt idx="2507">
                  <c:v>14108518</c:v>
                </c:pt>
                <c:pt idx="2508">
                  <c:v>14100000</c:v>
                </c:pt>
                <c:pt idx="2509">
                  <c:v>14095303</c:v>
                </c:pt>
                <c:pt idx="2510">
                  <c:v>14060950</c:v>
                </c:pt>
                <c:pt idx="2511">
                  <c:v>14018364</c:v>
                </c:pt>
                <c:pt idx="2512">
                  <c:v>14015786</c:v>
                </c:pt>
                <c:pt idx="2513">
                  <c:v>14003141</c:v>
                </c:pt>
                <c:pt idx="2514">
                  <c:v>14000000</c:v>
                </c:pt>
                <c:pt idx="2515">
                  <c:v>13998282</c:v>
                </c:pt>
                <c:pt idx="2516">
                  <c:v>13987482</c:v>
                </c:pt>
                <c:pt idx="2517">
                  <c:v>13973532</c:v>
                </c:pt>
                <c:pt idx="2518">
                  <c:v>13922211</c:v>
                </c:pt>
                <c:pt idx="2519">
                  <c:v>13903262</c:v>
                </c:pt>
                <c:pt idx="2520">
                  <c:v>13876974</c:v>
                </c:pt>
                <c:pt idx="2521">
                  <c:v>13854000</c:v>
                </c:pt>
                <c:pt idx="2522">
                  <c:v>13838130</c:v>
                </c:pt>
                <c:pt idx="2523">
                  <c:v>13829734</c:v>
                </c:pt>
                <c:pt idx="2524">
                  <c:v>13823741</c:v>
                </c:pt>
                <c:pt idx="2525">
                  <c:v>13801755</c:v>
                </c:pt>
                <c:pt idx="2526">
                  <c:v>13782838</c:v>
                </c:pt>
                <c:pt idx="2527">
                  <c:v>13766014</c:v>
                </c:pt>
                <c:pt idx="2528">
                  <c:v>13763130</c:v>
                </c:pt>
                <c:pt idx="2529">
                  <c:v>13753931</c:v>
                </c:pt>
                <c:pt idx="2530">
                  <c:v>13750556</c:v>
                </c:pt>
                <c:pt idx="2531">
                  <c:v>13746550</c:v>
                </c:pt>
                <c:pt idx="2532">
                  <c:v>13684949</c:v>
                </c:pt>
                <c:pt idx="2533">
                  <c:v>13651662</c:v>
                </c:pt>
                <c:pt idx="2534">
                  <c:v>13650738</c:v>
                </c:pt>
                <c:pt idx="2535">
                  <c:v>13640000</c:v>
                </c:pt>
                <c:pt idx="2536">
                  <c:v>13630226</c:v>
                </c:pt>
                <c:pt idx="2537">
                  <c:v>13622333</c:v>
                </c:pt>
                <c:pt idx="2538">
                  <c:v>13596911</c:v>
                </c:pt>
                <c:pt idx="2539">
                  <c:v>13592872</c:v>
                </c:pt>
                <c:pt idx="2540">
                  <c:v>13571817</c:v>
                </c:pt>
                <c:pt idx="2541">
                  <c:v>13560960</c:v>
                </c:pt>
                <c:pt idx="2542">
                  <c:v>13558739</c:v>
                </c:pt>
                <c:pt idx="2543">
                  <c:v>13555988</c:v>
                </c:pt>
                <c:pt idx="2544">
                  <c:v>13491653</c:v>
                </c:pt>
                <c:pt idx="2545">
                  <c:v>13464388</c:v>
                </c:pt>
                <c:pt idx="2546">
                  <c:v>13401683</c:v>
                </c:pt>
                <c:pt idx="2547">
                  <c:v>13401683</c:v>
                </c:pt>
                <c:pt idx="2548">
                  <c:v>13395939</c:v>
                </c:pt>
                <c:pt idx="2549">
                  <c:v>13391174</c:v>
                </c:pt>
                <c:pt idx="2550">
                  <c:v>13383737</c:v>
                </c:pt>
                <c:pt idx="2551">
                  <c:v>13376506</c:v>
                </c:pt>
                <c:pt idx="2552">
                  <c:v>13367101</c:v>
                </c:pt>
                <c:pt idx="2553">
                  <c:v>13362308</c:v>
                </c:pt>
                <c:pt idx="2554">
                  <c:v>13350177</c:v>
                </c:pt>
                <c:pt idx="2555">
                  <c:v>13337299</c:v>
                </c:pt>
                <c:pt idx="2556">
                  <c:v>13303319</c:v>
                </c:pt>
                <c:pt idx="2557">
                  <c:v>13300000</c:v>
                </c:pt>
                <c:pt idx="2558">
                  <c:v>13269963</c:v>
                </c:pt>
                <c:pt idx="2559">
                  <c:v>13264986</c:v>
                </c:pt>
                <c:pt idx="2560">
                  <c:v>13248477</c:v>
                </c:pt>
                <c:pt idx="2561">
                  <c:v>13235267</c:v>
                </c:pt>
                <c:pt idx="2562">
                  <c:v>13214255</c:v>
                </c:pt>
                <c:pt idx="2563">
                  <c:v>13214030</c:v>
                </c:pt>
                <c:pt idx="2564">
                  <c:v>13208023</c:v>
                </c:pt>
                <c:pt idx="2565">
                  <c:v>13103828</c:v>
                </c:pt>
                <c:pt idx="2566">
                  <c:v>13101142</c:v>
                </c:pt>
                <c:pt idx="2567">
                  <c:v>13092000</c:v>
                </c:pt>
                <c:pt idx="2568">
                  <c:v>13082288</c:v>
                </c:pt>
                <c:pt idx="2569">
                  <c:v>13060843</c:v>
                </c:pt>
                <c:pt idx="2570">
                  <c:v>13052741</c:v>
                </c:pt>
                <c:pt idx="2571">
                  <c:v>13038660</c:v>
                </c:pt>
                <c:pt idx="2572">
                  <c:v>13034417</c:v>
                </c:pt>
                <c:pt idx="2573">
                  <c:v>13019253</c:v>
                </c:pt>
                <c:pt idx="2574">
                  <c:v>13008928</c:v>
                </c:pt>
                <c:pt idx="2575">
                  <c:v>13005485</c:v>
                </c:pt>
                <c:pt idx="2576">
                  <c:v>13000000</c:v>
                </c:pt>
                <c:pt idx="2577">
                  <c:v>12995673</c:v>
                </c:pt>
                <c:pt idx="2578">
                  <c:v>12987647</c:v>
                </c:pt>
                <c:pt idx="2579">
                  <c:v>12985267</c:v>
                </c:pt>
                <c:pt idx="2580">
                  <c:v>12947763</c:v>
                </c:pt>
                <c:pt idx="2581">
                  <c:v>12902790</c:v>
                </c:pt>
                <c:pt idx="2582">
                  <c:v>12870569</c:v>
                </c:pt>
                <c:pt idx="2583">
                  <c:v>12831121</c:v>
                </c:pt>
                <c:pt idx="2584">
                  <c:v>12801190</c:v>
                </c:pt>
                <c:pt idx="2585">
                  <c:v>12793213</c:v>
                </c:pt>
                <c:pt idx="2586">
                  <c:v>12784713</c:v>
                </c:pt>
                <c:pt idx="2587">
                  <c:v>12784397</c:v>
                </c:pt>
                <c:pt idx="2588">
                  <c:v>12782508</c:v>
                </c:pt>
                <c:pt idx="2589">
                  <c:v>12712093</c:v>
                </c:pt>
                <c:pt idx="2590">
                  <c:v>12701880</c:v>
                </c:pt>
                <c:pt idx="2591">
                  <c:v>12693621</c:v>
                </c:pt>
                <c:pt idx="2592">
                  <c:v>12626905</c:v>
                </c:pt>
                <c:pt idx="2593">
                  <c:v>12610731</c:v>
                </c:pt>
                <c:pt idx="2594">
                  <c:v>12610552</c:v>
                </c:pt>
                <c:pt idx="2595">
                  <c:v>12583510</c:v>
                </c:pt>
                <c:pt idx="2596">
                  <c:v>12574715</c:v>
                </c:pt>
                <c:pt idx="2597">
                  <c:v>12570442</c:v>
                </c:pt>
                <c:pt idx="2598">
                  <c:v>12555230</c:v>
                </c:pt>
                <c:pt idx="2599">
                  <c:v>12549485</c:v>
                </c:pt>
                <c:pt idx="2600">
                  <c:v>12514138</c:v>
                </c:pt>
                <c:pt idx="2601">
                  <c:v>12469811</c:v>
                </c:pt>
                <c:pt idx="2602">
                  <c:v>12398628</c:v>
                </c:pt>
                <c:pt idx="2603">
                  <c:v>12372410</c:v>
                </c:pt>
                <c:pt idx="2604">
                  <c:v>12339633</c:v>
                </c:pt>
                <c:pt idx="2605">
                  <c:v>12282677</c:v>
                </c:pt>
                <c:pt idx="2606">
                  <c:v>12281500</c:v>
                </c:pt>
                <c:pt idx="2607">
                  <c:v>12276810</c:v>
                </c:pt>
                <c:pt idx="2608">
                  <c:v>12232937</c:v>
                </c:pt>
                <c:pt idx="2609">
                  <c:v>12212417</c:v>
                </c:pt>
                <c:pt idx="2610">
                  <c:v>12200000</c:v>
                </c:pt>
                <c:pt idx="2611">
                  <c:v>12189514</c:v>
                </c:pt>
                <c:pt idx="2612">
                  <c:v>12188642</c:v>
                </c:pt>
                <c:pt idx="2613">
                  <c:v>12181484</c:v>
                </c:pt>
                <c:pt idx="2614">
                  <c:v>12134420</c:v>
                </c:pt>
                <c:pt idx="2615">
                  <c:v>12065985</c:v>
                </c:pt>
                <c:pt idx="2616">
                  <c:v>12055108</c:v>
                </c:pt>
                <c:pt idx="2617">
                  <c:v>12026670</c:v>
                </c:pt>
                <c:pt idx="2618">
                  <c:v>12006514</c:v>
                </c:pt>
                <c:pt idx="2619">
                  <c:v>11956207</c:v>
                </c:pt>
                <c:pt idx="2620">
                  <c:v>11905519</c:v>
                </c:pt>
                <c:pt idx="2621">
                  <c:v>11900000</c:v>
                </c:pt>
                <c:pt idx="2622">
                  <c:v>11883495</c:v>
                </c:pt>
                <c:pt idx="2623">
                  <c:v>11860839</c:v>
                </c:pt>
                <c:pt idx="2624">
                  <c:v>11854694</c:v>
                </c:pt>
                <c:pt idx="2625">
                  <c:v>11806119</c:v>
                </c:pt>
                <c:pt idx="2626">
                  <c:v>11802056</c:v>
                </c:pt>
                <c:pt idx="2627">
                  <c:v>11797927</c:v>
                </c:pt>
                <c:pt idx="2628">
                  <c:v>11784000</c:v>
                </c:pt>
                <c:pt idx="2629">
                  <c:v>11703287</c:v>
                </c:pt>
                <c:pt idx="2630">
                  <c:v>11702090</c:v>
                </c:pt>
                <c:pt idx="2631">
                  <c:v>11694528</c:v>
                </c:pt>
                <c:pt idx="2632">
                  <c:v>11675178</c:v>
                </c:pt>
                <c:pt idx="2633">
                  <c:v>11642254</c:v>
                </c:pt>
                <c:pt idx="2634">
                  <c:v>11634458</c:v>
                </c:pt>
                <c:pt idx="2635">
                  <c:v>11631245</c:v>
                </c:pt>
                <c:pt idx="2636">
                  <c:v>11614236</c:v>
                </c:pt>
                <c:pt idx="2637">
                  <c:v>11576087</c:v>
                </c:pt>
                <c:pt idx="2638">
                  <c:v>11560259</c:v>
                </c:pt>
                <c:pt idx="2639">
                  <c:v>11546543</c:v>
                </c:pt>
                <c:pt idx="2640">
                  <c:v>11538204</c:v>
                </c:pt>
                <c:pt idx="2641">
                  <c:v>11533945</c:v>
                </c:pt>
                <c:pt idx="2642">
                  <c:v>11529368</c:v>
                </c:pt>
                <c:pt idx="2643">
                  <c:v>11508423</c:v>
                </c:pt>
                <c:pt idx="2644">
                  <c:v>11501093</c:v>
                </c:pt>
                <c:pt idx="2645">
                  <c:v>11466088</c:v>
                </c:pt>
                <c:pt idx="2646">
                  <c:v>11434867</c:v>
                </c:pt>
                <c:pt idx="2647">
                  <c:v>11433134</c:v>
                </c:pt>
                <c:pt idx="2648">
                  <c:v>11405825</c:v>
                </c:pt>
                <c:pt idx="2649">
                  <c:v>11326836</c:v>
                </c:pt>
                <c:pt idx="2650">
                  <c:v>11284657</c:v>
                </c:pt>
                <c:pt idx="2651">
                  <c:v>11227940</c:v>
                </c:pt>
                <c:pt idx="2652">
                  <c:v>11204499</c:v>
                </c:pt>
                <c:pt idx="2653">
                  <c:v>11169531</c:v>
                </c:pt>
                <c:pt idx="2654">
                  <c:v>11146409</c:v>
                </c:pt>
                <c:pt idx="2655">
                  <c:v>11144518</c:v>
                </c:pt>
                <c:pt idx="2656">
                  <c:v>11100000</c:v>
                </c:pt>
                <c:pt idx="2657">
                  <c:v>11043445</c:v>
                </c:pt>
                <c:pt idx="2658">
                  <c:v>11041228</c:v>
                </c:pt>
                <c:pt idx="2659">
                  <c:v>11034436</c:v>
                </c:pt>
                <c:pt idx="2660">
                  <c:v>11030963</c:v>
                </c:pt>
                <c:pt idx="2661">
                  <c:v>11008432</c:v>
                </c:pt>
                <c:pt idx="2662">
                  <c:v>11000000</c:v>
                </c:pt>
                <c:pt idx="2663">
                  <c:v>10996440</c:v>
                </c:pt>
                <c:pt idx="2664">
                  <c:v>10991381</c:v>
                </c:pt>
                <c:pt idx="2665">
                  <c:v>10965209</c:v>
                </c:pt>
                <c:pt idx="2666">
                  <c:v>10956379</c:v>
                </c:pt>
                <c:pt idx="2667">
                  <c:v>10955425</c:v>
                </c:pt>
                <c:pt idx="2668">
                  <c:v>10911750</c:v>
                </c:pt>
                <c:pt idx="2669">
                  <c:v>10907291</c:v>
                </c:pt>
                <c:pt idx="2670">
                  <c:v>10880926</c:v>
                </c:pt>
                <c:pt idx="2671">
                  <c:v>10824921</c:v>
                </c:pt>
                <c:pt idx="2672">
                  <c:v>10814185</c:v>
                </c:pt>
                <c:pt idx="2673">
                  <c:v>10769960</c:v>
                </c:pt>
                <c:pt idx="2674">
                  <c:v>10763469</c:v>
                </c:pt>
                <c:pt idx="2675">
                  <c:v>10762178</c:v>
                </c:pt>
                <c:pt idx="2676">
                  <c:v>10725228</c:v>
                </c:pt>
                <c:pt idx="2677">
                  <c:v>10719367</c:v>
                </c:pt>
                <c:pt idx="2678">
                  <c:v>10706786</c:v>
                </c:pt>
                <c:pt idx="2679">
                  <c:v>10696210</c:v>
                </c:pt>
                <c:pt idx="2680">
                  <c:v>10660147</c:v>
                </c:pt>
                <c:pt idx="2681">
                  <c:v>10654581</c:v>
                </c:pt>
                <c:pt idx="2682">
                  <c:v>10654581</c:v>
                </c:pt>
                <c:pt idx="2683">
                  <c:v>10640645</c:v>
                </c:pt>
                <c:pt idx="2684">
                  <c:v>10572742</c:v>
                </c:pt>
                <c:pt idx="2685">
                  <c:v>10569071</c:v>
                </c:pt>
                <c:pt idx="2686">
                  <c:v>10562387</c:v>
                </c:pt>
                <c:pt idx="2687">
                  <c:v>10561238</c:v>
                </c:pt>
                <c:pt idx="2688">
                  <c:v>10556196</c:v>
                </c:pt>
                <c:pt idx="2689">
                  <c:v>10555348</c:v>
                </c:pt>
                <c:pt idx="2690">
                  <c:v>10544143</c:v>
                </c:pt>
                <c:pt idx="2691">
                  <c:v>10539414</c:v>
                </c:pt>
                <c:pt idx="2692">
                  <c:v>10515579</c:v>
                </c:pt>
                <c:pt idx="2693">
                  <c:v>10499968</c:v>
                </c:pt>
                <c:pt idx="2694">
                  <c:v>10499968</c:v>
                </c:pt>
                <c:pt idx="2695">
                  <c:v>10494494</c:v>
                </c:pt>
                <c:pt idx="2696">
                  <c:v>10494147</c:v>
                </c:pt>
                <c:pt idx="2697">
                  <c:v>10460089</c:v>
                </c:pt>
                <c:pt idx="2698">
                  <c:v>10443316</c:v>
                </c:pt>
                <c:pt idx="2699">
                  <c:v>10431220</c:v>
                </c:pt>
                <c:pt idx="2700">
                  <c:v>10429707</c:v>
                </c:pt>
                <c:pt idx="2701">
                  <c:v>10411980</c:v>
                </c:pt>
                <c:pt idx="2702">
                  <c:v>10400000</c:v>
                </c:pt>
                <c:pt idx="2703">
                  <c:v>10397365</c:v>
                </c:pt>
                <c:pt idx="2704">
                  <c:v>10326062</c:v>
                </c:pt>
                <c:pt idx="2705">
                  <c:v>10324441</c:v>
                </c:pt>
                <c:pt idx="2706">
                  <c:v>10305534</c:v>
                </c:pt>
                <c:pt idx="2707">
                  <c:v>10300000</c:v>
                </c:pt>
                <c:pt idx="2708">
                  <c:v>10297897</c:v>
                </c:pt>
                <c:pt idx="2709">
                  <c:v>10269307</c:v>
                </c:pt>
                <c:pt idx="2710">
                  <c:v>10268846</c:v>
                </c:pt>
                <c:pt idx="2711">
                  <c:v>10246600</c:v>
                </c:pt>
                <c:pt idx="2712">
                  <c:v>10214647</c:v>
                </c:pt>
                <c:pt idx="2713">
                  <c:v>10214013</c:v>
                </c:pt>
                <c:pt idx="2714">
                  <c:v>10200000</c:v>
                </c:pt>
                <c:pt idx="2715">
                  <c:v>10198766</c:v>
                </c:pt>
                <c:pt idx="2716">
                  <c:v>10174663</c:v>
                </c:pt>
                <c:pt idx="2717">
                  <c:v>10166502</c:v>
                </c:pt>
                <c:pt idx="2718">
                  <c:v>10161099</c:v>
                </c:pt>
                <c:pt idx="2719">
                  <c:v>10149779</c:v>
                </c:pt>
                <c:pt idx="2720">
                  <c:v>10139254</c:v>
                </c:pt>
                <c:pt idx="2721">
                  <c:v>10137502</c:v>
                </c:pt>
                <c:pt idx="2722">
                  <c:v>10137232</c:v>
                </c:pt>
                <c:pt idx="2723">
                  <c:v>10134754</c:v>
                </c:pt>
                <c:pt idx="2724">
                  <c:v>10114315</c:v>
                </c:pt>
                <c:pt idx="2725">
                  <c:v>10106233</c:v>
                </c:pt>
                <c:pt idx="2726">
                  <c:v>10097096</c:v>
                </c:pt>
                <c:pt idx="2727">
                  <c:v>10076136</c:v>
                </c:pt>
                <c:pt idx="2728">
                  <c:v>10070000</c:v>
                </c:pt>
                <c:pt idx="2729">
                  <c:v>10049886</c:v>
                </c:pt>
                <c:pt idx="2730">
                  <c:v>10042266</c:v>
                </c:pt>
                <c:pt idx="2731">
                  <c:v>10017041</c:v>
                </c:pt>
                <c:pt idx="2732">
                  <c:v>10014234</c:v>
                </c:pt>
                <c:pt idx="2733">
                  <c:v>9975684</c:v>
                </c:pt>
                <c:pt idx="2734">
                  <c:v>9929000</c:v>
                </c:pt>
                <c:pt idx="2735">
                  <c:v>9821335</c:v>
                </c:pt>
                <c:pt idx="2736">
                  <c:v>9801782</c:v>
                </c:pt>
                <c:pt idx="2737">
                  <c:v>9795017</c:v>
                </c:pt>
                <c:pt idx="2738">
                  <c:v>9714482</c:v>
                </c:pt>
                <c:pt idx="2739">
                  <c:v>9701559</c:v>
                </c:pt>
                <c:pt idx="2740">
                  <c:v>9694105</c:v>
                </c:pt>
                <c:pt idx="2741">
                  <c:v>9664316</c:v>
                </c:pt>
                <c:pt idx="2742">
                  <c:v>9658370</c:v>
                </c:pt>
                <c:pt idx="2743">
                  <c:v>9652000</c:v>
                </c:pt>
                <c:pt idx="2744">
                  <c:v>9639242</c:v>
                </c:pt>
                <c:pt idx="2745">
                  <c:v>9628751</c:v>
                </c:pt>
                <c:pt idx="2746">
                  <c:v>9600000</c:v>
                </c:pt>
                <c:pt idx="2747">
                  <c:v>9589875</c:v>
                </c:pt>
                <c:pt idx="2748">
                  <c:v>9528092</c:v>
                </c:pt>
                <c:pt idx="2749">
                  <c:v>9525276</c:v>
                </c:pt>
                <c:pt idx="2750">
                  <c:v>9483821</c:v>
                </c:pt>
                <c:pt idx="2751">
                  <c:v>9473382</c:v>
                </c:pt>
                <c:pt idx="2752">
                  <c:v>9449219</c:v>
                </c:pt>
                <c:pt idx="2753">
                  <c:v>9437933</c:v>
                </c:pt>
                <c:pt idx="2754">
                  <c:v>9430988</c:v>
                </c:pt>
                <c:pt idx="2755">
                  <c:v>9402410</c:v>
                </c:pt>
                <c:pt idx="2756">
                  <c:v>9396487</c:v>
                </c:pt>
                <c:pt idx="2757">
                  <c:v>9353573</c:v>
                </c:pt>
                <c:pt idx="2758">
                  <c:v>9286314</c:v>
                </c:pt>
                <c:pt idx="2759">
                  <c:v>9203192</c:v>
                </c:pt>
                <c:pt idx="2760">
                  <c:v>9190525</c:v>
                </c:pt>
                <c:pt idx="2761">
                  <c:v>9180275</c:v>
                </c:pt>
                <c:pt idx="2762">
                  <c:v>9176553</c:v>
                </c:pt>
                <c:pt idx="2763">
                  <c:v>9172810</c:v>
                </c:pt>
                <c:pt idx="2764">
                  <c:v>9170214</c:v>
                </c:pt>
                <c:pt idx="2765">
                  <c:v>9166863</c:v>
                </c:pt>
                <c:pt idx="2766">
                  <c:v>9123834</c:v>
                </c:pt>
                <c:pt idx="2767">
                  <c:v>9109322</c:v>
                </c:pt>
                <c:pt idx="2768">
                  <c:v>9094451</c:v>
                </c:pt>
                <c:pt idx="2769">
                  <c:v>9059588</c:v>
                </c:pt>
                <c:pt idx="2770">
                  <c:v>9054736</c:v>
                </c:pt>
                <c:pt idx="2771">
                  <c:v>9030581</c:v>
                </c:pt>
                <c:pt idx="2772">
                  <c:v>9013113</c:v>
                </c:pt>
                <c:pt idx="2773">
                  <c:v>9003011</c:v>
                </c:pt>
                <c:pt idx="2774">
                  <c:v>9000000</c:v>
                </c:pt>
                <c:pt idx="2775">
                  <c:v>8888355</c:v>
                </c:pt>
                <c:pt idx="2776">
                  <c:v>8888143</c:v>
                </c:pt>
                <c:pt idx="2777">
                  <c:v>8855646</c:v>
                </c:pt>
                <c:pt idx="2778">
                  <c:v>8828771</c:v>
                </c:pt>
                <c:pt idx="2779">
                  <c:v>8786715</c:v>
                </c:pt>
                <c:pt idx="2780">
                  <c:v>8742261</c:v>
                </c:pt>
                <c:pt idx="2781">
                  <c:v>8735529</c:v>
                </c:pt>
                <c:pt idx="2782">
                  <c:v>8712564</c:v>
                </c:pt>
                <c:pt idx="2783">
                  <c:v>8662318</c:v>
                </c:pt>
                <c:pt idx="2784">
                  <c:v>8600000</c:v>
                </c:pt>
                <c:pt idx="2785">
                  <c:v>8596914</c:v>
                </c:pt>
                <c:pt idx="2786">
                  <c:v>8586376</c:v>
                </c:pt>
                <c:pt idx="2787">
                  <c:v>8579684</c:v>
                </c:pt>
                <c:pt idx="2788">
                  <c:v>8535575</c:v>
                </c:pt>
                <c:pt idx="2789">
                  <c:v>8508843</c:v>
                </c:pt>
                <c:pt idx="2790">
                  <c:v>8500000</c:v>
                </c:pt>
                <c:pt idx="2791">
                  <c:v>8460995</c:v>
                </c:pt>
                <c:pt idx="2792">
                  <c:v>8460990</c:v>
                </c:pt>
                <c:pt idx="2793">
                  <c:v>8434601</c:v>
                </c:pt>
                <c:pt idx="2794">
                  <c:v>8427204</c:v>
                </c:pt>
                <c:pt idx="2795">
                  <c:v>8406264</c:v>
                </c:pt>
                <c:pt idx="2796">
                  <c:v>8396942</c:v>
                </c:pt>
                <c:pt idx="2797">
                  <c:v>8378141</c:v>
                </c:pt>
                <c:pt idx="2798">
                  <c:v>8373585</c:v>
                </c:pt>
                <c:pt idx="2799">
                  <c:v>8355815</c:v>
                </c:pt>
                <c:pt idx="2800">
                  <c:v>8326035</c:v>
                </c:pt>
                <c:pt idx="2801">
                  <c:v>8324748</c:v>
                </c:pt>
                <c:pt idx="2802">
                  <c:v>8279017</c:v>
                </c:pt>
                <c:pt idx="2803">
                  <c:v>8243880</c:v>
                </c:pt>
                <c:pt idx="2804">
                  <c:v>8134217</c:v>
                </c:pt>
                <c:pt idx="2805">
                  <c:v>8129455</c:v>
                </c:pt>
                <c:pt idx="2806">
                  <c:v>8119205</c:v>
                </c:pt>
                <c:pt idx="2807">
                  <c:v>8114507</c:v>
                </c:pt>
                <c:pt idx="2808">
                  <c:v>8111360</c:v>
                </c:pt>
                <c:pt idx="2809">
                  <c:v>8108247</c:v>
                </c:pt>
                <c:pt idx="2810">
                  <c:v>8104069</c:v>
                </c:pt>
                <c:pt idx="2811">
                  <c:v>8093318</c:v>
                </c:pt>
                <c:pt idx="2812">
                  <c:v>8080116</c:v>
                </c:pt>
                <c:pt idx="2813">
                  <c:v>8070311</c:v>
                </c:pt>
                <c:pt idx="2814">
                  <c:v>8054280</c:v>
                </c:pt>
                <c:pt idx="2815">
                  <c:v>8047690</c:v>
                </c:pt>
                <c:pt idx="2816">
                  <c:v>8026971</c:v>
                </c:pt>
                <c:pt idx="2817">
                  <c:v>8025872</c:v>
                </c:pt>
                <c:pt idx="2818">
                  <c:v>8000000</c:v>
                </c:pt>
                <c:pt idx="2819">
                  <c:v>8000000</c:v>
                </c:pt>
                <c:pt idx="2820">
                  <c:v>8000000</c:v>
                </c:pt>
                <c:pt idx="2821">
                  <c:v>7993039</c:v>
                </c:pt>
                <c:pt idx="2822">
                  <c:v>7948159</c:v>
                </c:pt>
                <c:pt idx="2823">
                  <c:v>7918283</c:v>
                </c:pt>
                <c:pt idx="2824">
                  <c:v>7916887</c:v>
                </c:pt>
                <c:pt idx="2825">
                  <c:v>7888703</c:v>
                </c:pt>
                <c:pt idx="2826">
                  <c:v>7881335</c:v>
                </c:pt>
                <c:pt idx="2827">
                  <c:v>7871693</c:v>
                </c:pt>
                <c:pt idx="2828">
                  <c:v>7837632</c:v>
                </c:pt>
                <c:pt idx="2829">
                  <c:v>7830611</c:v>
                </c:pt>
                <c:pt idx="2830">
                  <c:v>7825820</c:v>
                </c:pt>
                <c:pt idx="2831">
                  <c:v>7774730</c:v>
                </c:pt>
                <c:pt idx="2832">
                  <c:v>7764027</c:v>
                </c:pt>
                <c:pt idx="2833">
                  <c:v>7757130</c:v>
                </c:pt>
                <c:pt idx="2834">
                  <c:v>7739049</c:v>
                </c:pt>
                <c:pt idx="2835">
                  <c:v>7691700</c:v>
                </c:pt>
                <c:pt idx="2836">
                  <c:v>7689458</c:v>
                </c:pt>
                <c:pt idx="2837">
                  <c:v>7659747</c:v>
                </c:pt>
                <c:pt idx="2838">
                  <c:v>7605668</c:v>
                </c:pt>
                <c:pt idx="2839">
                  <c:v>7574066</c:v>
                </c:pt>
                <c:pt idx="2840">
                  <c:v>7564000</c:v>
                </c:pt>
                <c:pt idx="2841">
                  <c:v>7563670</c:v>
                </c:pt>
                <c:pt idx="2842">
                  <c:v>7563397</c:v>
                </c:pt>
                <c:pt idx="2843">
                  <c:v>7556708</c:v>
                </c:pt>
                <c:pt idx="2844">
                  <c:v>7518876</c:v>
                </c:pt>
                <c:pt idx="2845">
                  <c:v>7496522</c:v>
                </c:pt>
                <c:pt idx="2846">
                  <c:v>7486906</c:v>
                </c:pt>
                <c:pt idx="2847">
                  <c:v>7458269</c:v>
                </c:pt>
                <c:pt idx="2848">
                  <c:v>7455447</c:v>
                </c:pt>
                <c:pt idx="2849">
                  <c:v>7443007</c:v>
                </c:pt>
                <c:pt idx="2850">
                  <c:v>7434726</c:v>
                </c:pt>
                <c:pt idx="2851">
                  <c:v>7417210</c:v>
                </c:pt>
                <c:pt idx="2852">
                  <c:v>7382993</c:v>
                </c:pt>
                <c:pt idx="2853">
                  <c:v>7369373</c:v>
                </c:pt>
                <c:pt idx="2854">
                  <c:v>7362100</c:v>
                </c:pt>
                <c:pt idx="2855">
                  <c:v>7292175</c:v>
                </c:pt>
                <c:pt idx="2856">
                  <c:v>7282851</c:v>
                </c:pt>
                <c:pt idx="2857">
                  <c:v>7268659</c:v>
                </c:pt>
                <c:pt idx="2858">
                  <c:v>7267324</c:v>
                </c:pt>
                <c:pt idx="2859">
                  <c:v>7262288</c:v>
                </c:pt>
                <c:pt idx="2860">
                  <c:v>7221458</c:v>
                </c:pt>
                <c:pt idx="2861">
                  <c:v>7219578</c:v>
                </c:pt>
                <c:pt idx="2862">
                  <c:v>7204138</c:v>
                </c:pt>
                <c:pt idx="2863">
                  <c:v>7186670</c:v>
                </c:pt>
                <c:pt idx="2864">
                  <c:v>7159147</c:v>
                </c:pt>
                <c:pt idx="2865">
                  <c:v>7156933</c:v>
                </c:pt>
                <c:pt idx="2866">
                  <c:v>7156725</c:v>
                </c:pt>
                <c:pt idx="2867">
                  <c:v>7137502</c:v>
                </c:pt>
                <c:pt idx="2868">
                  <c:v>7098492</c:v>
                </c:pt>
                <c:pt idx="2869">
                  <c:v>7097125</c:v>
                </c:pt>
                <c:pt idx="2870">
                  <c:v>7060876</c:v>
                </c:pt>
                <c:pt idx="2871">
                  <c:v>7059537</c:v>
                </c:pt>
                <c:pt idx="2872">
                  <c:v>7022940</c:v>
                </c:pt>
                <c:pt idx="2873">
                  <c:v>7017178</c:v>
                </c:pt>
                <c:pt idx="2874">
                  <c:v>7009668</c:v>
                </c:pt>
                <c:pt idx="2875">
                  <c:v>7002255</c:v>
                </c:pt>
                <c:pt idx="2876">
                  <c:v>7001720</c:v>
                </c:pt>
                <c:pt idx="2877">
                  <c:v>7000000</c:v>
                </c:pt>
                <c:pt idx="2878">
                  <c:v>6998324</c:v>
                </c:pt>
                <c:pt idx="2879">
                  <c:v>6982680</c:v>
                </c:pt>
                <c:pt idx="2880">
                  <c:v>6923891</c:v>
                </c:pt>
                <c:pt idx="2881">
                  <c:v>6857096</c:v>
                </c:pt>
                <c:pt idx="2882">
                  <c:v>6855137</c:v>
                </c:pt>
                <c:pt idx="2883">
                  <c:v>6852144</c:v>
                </c:pt>
                <c:pt idx="2884">
                  <c:v>6851969</c:v>
                </c:pt>
                <c:pt idx="2885">
                  <c:v>6851636</c:v>
                </c:pt>
                <c:pt idx="2886">
                  <c:v>6842058</c:v>
                </c:pt>
                <c:pt idx="2887">
                  <c:v>6830957</c:v>
                </c:pt>
                <c:pt idx="2888">
                  <c:v>6768055</c:v>
                </c:pt>
                <c:pt idx="2889">
                  <c:v>6755271</c:v>
                </c:pt>
                <c:pt idx="2890">
                  <c:v>6754898</c:v>
                </c:pt>
                <c:pt idx="2891">
                  <c:v>6739141</c:v>
                </c:pt>
                <c:pt idx="2892">
                  <c:v>6734844</c:v>
                </c:pt>
                <c:pt idx="2893">
                  <c:v>6719300</c:v>
                </c:pt>
                <c:pt idx="2894">
                  <c:v>6712451</c:v>
                </c:pt>
                <c:pt idx="2895">
                  <c:v>6712241</c:v>
                </c:pt>
                <c:pt idx="2896">
                  <c:v>6706368</c:v>
                </c:pt>
                <c:pt idx="2897">
                  <c:v>6670712</c:v>
                </c:pt>
                <c:pt idx="2898">
                  <c:v>6619173</c:v>
                </c:pt>
                <c:pt idx="2899">
                  <c:v>6615578</c:v>
                </c:pt>
                <c:pt idx="2900">
                  <c:v>6601079</c:v>
                </c:pt>
                <c:pt idx="2901">
                  <c:v>6594136</c:v>
                </c:pt>
                <c:pt idx="2902">
                  <c:v>6592103</c:v>
                </c:pt>
                <c:pt idx="2903">
                  <c:v>6565495</c:v>
                </c:pt>
                <c:pt idx="2904">
                  <c:v>6563357</c:v>
                </c:pt>
                <c:pt idx="2905">
                  <c:v>6543194</c:v>
                </c:pt>
                <c:pt idx="2906">
                  <c:v>6531491</c:v>
                </c:pt>
                <c:pt idx="2907">
                  <c:v>6525762</c:v>
                </c:pt>
                <c:pt idx="2908">
                  <c:v>6517198</c:v>
                </c:pt>
                <c:pt idx="2909">
                  <c:v>6498000</c:v>
                </c:pt>
                <c:pt idx="2910">
                  <c:v>6491350</c:v>
                </c:pt>
                <c:pt idx="2911">
                  <c:v>6482195</c:v>
                </c:pt>
                <c:pt idx="2912">
                  <c:v>6471394</c:v>
                </c:pt>
                <c:pt idx="2913">
                  <c:v>6462576</c:v>
                </c:pt>
                <c:pt idx="2914">
                  <c:v>6448817</c:v>
                </c:pt>
                <c:pt idx="2915">
                  <c:v>6420319</c:v>
                </c:pt>
                <c:pt idx="2916">
                  <c:v>6409206</c:v>
                </c:pt>
                <c:pt idx="2917">
                  <c:v>6401336</c:v>
                </c:pt>
                <c:pt idx="2918">
                  <c:v>6390032</c:v>
                </c:pt>
                <c:pt idx="2919">
                  <c:v>6373693</c:v>
                </c:pt>
                <c:pt idx="2920">
                  <c:v>6350058</c:v>
                </c:pt>
                <c:pt idx="2921">
                  <c:v>6301131</c:v>
                </c:pt>
                <c:pt idx="2922">
                  <c:v>6291602</c:v>
                </c:pt>
                <c:pt idx="2923">
                  <c:v>6262942</c:v>
                </c:pt>
                <c:pt idx="2924">
                  <c:v>6241697</c:v>
                </c:pt>
                <c:pt idx="2925">
                  <c:v>6239558</c:v>
                </c:pt>
                <c:pt idx="2926">
                  <c:v>6201757</c:v>
                </c:pt>
                <c:pt idx="2927">
                  <c:v>6200756</c:v>
                </c:pt>
                <c:pt idx="2928">
                  <c:v>6197866</c:v>
                </c:pt>
                <c:pt idx="2929">
                  <c:v>6173485</c:v>
                </c:pt>
                <c:pt idx="2930">
                  <c:v>6167817</c:v>
                </c:pt>
                <c:pt idx="2931">
                  <c:v>6165429</c:v>
                </c:pt>
                <c:pt idx="2932">
                  <c:v>6157157</c:v>
                </c:pt>
                <c:pt idx="2933">
                  <c:v>6144806</c:v>
                </c:pt>
                <c:pt idx="2934">
                  <c:v>6114237</c:v>
                </c:pt>
                <c:pt idx="2935">
                  <c:v>6109075</c:v>
                </c:pt>
                <c:pt idx="2936">
                  <c:v>6105175</c:v>
                </c:pt>
                <c:pt idx="2937">
                  <c:v>6100000</c:v>
                </c:pt>
                <c:pt idx="2938">
                  <c:v>6061759</c:v>
                </c:pt>
                <c:pt idx="2939">
                  <c:v>6047856</c:v>
                </c:pt>
                <c:pt idx="2940">
                  <c:v>6044618</c:v>
                </c:pt>
                <c:pt idx="2941">
                  <c:v>6026908</c:v>
                </c:pt>
                <c:pt idx="2942">
                  <c:v>6002756</c:v>
                </c:pt>
                <c:pt idx="2943">
                  <c:v>6000000</c:v>
                </c:pt>
                <c:pt idx="2944">
                  <c:v>6000000</c:v>
                </c:pt>
                <c:pt idx="2945">
                  <c:v>5997134</c:v>
                </c:pt>
                <c:pt idx="2946">
                  <c:v>5974653</c:v>
                </c:pt>
                <c:pt idx="2947">
                  <c:v>5949693</c:v>
                </c:pt>
                <c:pt idx="2948">
                  <c:v>5932060</c:v>
                </c:pt>
                <c:pt idx="2949">
                  <c:v>5923044</c:v>
                </c:pt>
                <c:pt idx="2950">
                  <c:v>5900000</c:v>
                </c:pt>
                <c:pt idx="2951">
                  <c:v>5899797</c:v>
                </c:pt>
                <c:pt idx="2952">
                  <c:v>5895238</c:v>
                </c:pt>
                <c:pt idx="2953">
                  <c:v>5887457</c:v>
                </c:pt>
                <c:pt idx="2954">
                  <c:v>5881504</c:v>
                </c:pt>
                <c:pt idx="2955">
                  <c:v>5871603</c:v>
                </c:pt>
                <c:pt idx="2956">
                  <c:v>5851188</c:v>
                </c:pt>
                <c:pt idx="2957">
                  <c:v>5844929</c:v>
                </c:pt>
                <c:pt idx="2958">
                  <c:v>5792822</c:v>
                </c:pt>
                <c:pt idx="2959">
                  <c:v>5776314</c:v>
                </c:pt>
                <c:pt idx="2960">
                  <c:v>5773519</c:v>
                </c:pt>
                <c:pt idx="2961">
                  <c:v>5773519</c:v>
                </c:pt>
                <c:pt idx="2962">
                  <c:v>5755286</c:v>
                </c:pt>
                <c:pt idx="2963">
                  <c:v>5749134</c:v>
                </c:pt>
                <c:pt idx="2964">
                  <c:v>5739376</c:v>
                </c:pt>
                <c:pt idx="2965">
                  <c:v>5731103</c:v>
                </c:pt>
                <c:pt idx="2966">
                  <c:v>5709616</c:v>
                </c:pt>
                <c:pt idx="2967">
                  <c:v>5702083</c:v>
                </c:pt>
                <c:pt idx="2968">
                  <c:v>5701643</c:v>
                </c:pt>
                <c:pt idx="2969">
                  <c:v>5694401</c:v>
                </c:pt>
                <c:pt idx="2970">
                  <c:v>5694308</c:v>
                </c:pt>
                <c:pt idx="2971">
                  <c:v>5669081</c:v>
                </c:pt>
                <c:pt idx="2972">
                  <c:v>5664251</c:v>
                </c:pt>
                <c:pt idx="2973">
                  <c:v>5660084</c:v>
                </c:pt>
                <c:pt idx="2974">
                  <c:v>5654777</c:v>
                </c:pt>
                <c:pt idx="2975">
                  <c:v>5600000</c:v>
                </c:pt>
                <c:pt idx="2976">
                  <c:v>5595428</c:v>
                </c:pt>
                <c:pt idx="2977">
                  <c:v>5542025</c:v>
                </c:pt>
                <c:pt idx="2978">
                  <c:v>5532301</c:v>
                </c:pt>
                <c:pt idx="2979">
                  <c:v>5518918</c:v>
                </c:pt>
                <c:pt idx="2980">
                  <c:v>5516708</c:v>
                </c:pt>
                <c:pt idx="2981">
                  <c:v>5501940</c:v>
                </c:pt>
                <c:pt idx="2982">
                  <c:v>5484375</c:v>
                </c:pt>
                <c:pt idx="2983">
                  <c:v>5480996</c:v>
                </c:pt>
                <c:pt idx="2984">
                  <c:v>5480318</c:v>
                </c:pt>
                <c:pt idx="2985">
                  <c:v>5459824</c:v>
                </c:pt>
                <c:pt idx="2986">
                  <c:v>5430822</c:v>
                </c:pt>
                <c:pt idx="2987">
                  <c:v>5409517</c:v>
                </c:pt>
                <c:pt idx="2988">
                  <c:v>5400000</c:v>
                </c:pt>
                <c:pt idx="2989">
                  <c:v>5383834</c:v>
                </c:pt>
                <c:pt idx="2990">
                  <c:v>5359774</c:v>
                </c:pt>
                <c:pt idx="2991">
                  <c:v>5354039</c:v>
                </c:pt>
                <c:pt idx="2992">
                  <c:v>5348317</c:v>
                </c:pt>
                <c:pt idx="2993">
                  <c:v>5333658</c:v>
                </c:pt>
                <c:pt idx="2994">
                  <c:v>5308707</c:v>
                </c:pt>
                <c:pt idx="2995">
                  <c:v>5306447</c:v>
                </c:pt>
                <c:pt idx="2996">
                  <c:v>5300000</c:v>
                </c:pt>
                <c:pt idx="2997">
                  <c:v>5228617</c:v>
                </c:pt>
                <c:pt idx="2998">
                  <c:v>5217498</c:v>
                </c:pt>
                <c:pt idx="2999">
                  <c:v>5205343</c:v>
                </c:pt>
                <c:pt idx="3000">
                  <c:v>5204007</c:v>
                </c:pt>
                <c:pt idx="3001">
                  <c:v>5132655</c:v>
                </c:pt>
                <c:pt idx="3002">
                  <c:v>5132222</c:v>
                </c:pt>
                <c:pt idx="3003">
                  <c:v>5128124</c:v>
                </c:pt>
                <c:pt idx="3004">
                  <c:v>5108820</c:v>
                </c:pt>
                <c:pt idx="3005">
                  <c:v>5100000</c:v>
                </c:pt>
                <c:pt idx="3006">
                  <c:v>5032496</c:v>
                </c:pt>
                <c:pt idx="3007">
                  <c:v>5023275</c:v>
                </c:pt>
                <c:pt idx="3008">
                  <c:v>5018450</c:v>
                </c:pt>
                <c:pt idx="3009">
                  <c:v>5009677</c:v>
                </c:pt>
                <c:pt idx="3010">
                  <c:v>5005883</c:v>
                </c:pt>
                <c:pt idx="3011">
                  <c:v>5004648</c:v>
                </c:pt>
                <c:pt idx="3012">
                  <c:v>5002310</c:v>
                </c:pt>
                <c:pt idx="3013">
                  <c:v>5000000</c:v>
                </c:pt>
                <c:pt idx="3014">
                  <c:v>5000000</c:v>
                </c:pt>
                <c:pt idx="3015">
                  <c:v>4992159</c:v>
                </c:pt>
                <c:pt idx="3016">
                  <c:v>4956401</c:v>
                </c:pt>
                <c:pt idx="3017">
                  <c:v>4946250</c:v>
                </c:pt>
                <c:pt idx="3018">
                  <c:v>4930798</c:v>
                </c:pt>
                <c:pt idx="3019">
                  <c:v>4922166</c:v>
                </c:pt>
                <c:pt idx="3020">
                  <c:v>4919896</c:v>
                </c:pt>
                <c:pt idx="3021">
                  <c:v>4903000</c:v>
                </c:pt>
                <c:pt idx="3022">
                  <c:v>4884663</c:v>
                </c:pt>
                <c:pt idx="3023">
                  <c:v>4881867</c:v>
                </c:pt>
                <c:pt idx="3024">
                  <c:v>4859475</c:v>
                </c:pt>
                <c:pt idx="3025">
                  <c:v>4857376</c:v>
                </c:pt>
                <c:pt idx="3026">
                  <c:v>4839383</c:v>
                </c:pt>
                <c:pt idx="3027">
                  <c:v>4835968</c:v>
                </c:pt>
                <c:pt idx="3028">
                  <c:v>4814244</c:v>
                </c:pt>
                <c:pt idx="3029">
                  <c:v>4777007</c:v>
                </c:pt>
                <c:pt idx="3030">
                  <c:v>4771000</c:v>
                </c:pt>
                <c:pt idx="3031">
                  <c:v>4741987</c:v>
                </c:pt>
                <c:pt idx="3032">
                  <c:v>4734235</c:v>
                </c:pt>
                <c:pt idx="3033">
                  <c:v>4720371</c:v>
                </c:pt>
                <c:pt idx="3034">
                  <c:v>4717455</c:v>
                </c:pt>
                <c:pt idx="3035">
                  <c:v>4710455</c:v>
                </c:pt>
                <c:pt idx="3036">
                  <c:v>4700361</c:v>
                </c:pt>
                <c:pt idx="3037">
                  <c:v>4693919</c:v>
                </c:pt>
                <c:pt idx="3038">
                  <c:v>4692814</c:v>
                </c:pt>
                <c:pt idx="3039">
                  <c:v>4681503</c:v>
                </c:pt>
                <c:pt idx="3040">
                  <c:v>4651977</c:v>
                </c:pt>
                <c:pt idx="3041">
                  <c:v>4600000</c:v>
                </c:pt>
                <c:pt idx="3042">
                  <c:v>4599680</c:v>
                </c:pt>
                <c:pt idx="3043">
                  <c:v>4584886</c:v>
                </c:pt>
                <c:pt idx="3044">
                  <c:v>4563029</c:v>
                </c:pt>
                <c:pt idx="3045">
                  <c:v>4554569</c:v>
                </c:pt>
                <c:pt idx="3046">
                  <c:v>4542775</c:v>
                </c:pt>
                <c:pt idx="3047">
                  <c:v>4535117</c:v>
                </c:pt>
                <c:pt idx="3048">
                  <c:v>4505922</c:v>
                </c:pt>
                <c:pt idx="3049">
                  <c:v>4496583</c:v>
                </c:pt>
                <c:pt idx="3050">
                  <c:v>4485485</c:v>
                </c:pt>
                <c:pt idx="3051">
                  <c:v>4476235</c:v>
                </c:pt>
                <c:pt idx="3052">
                  <c:v>4463292</c:v>
                </c:pt>
                <c:pt idx="3053">
                  <c:v>4443403</c:v>
                </c:pt>
                <c:pt idx="3054">
                  <c:v>4440055</c:v>
                </c:pt>
                <c:pt idx="3055">
                  <c:v>4435083</c:v>
                </c:pt>
                <c:pt idx="3056">
                  <c:v>4426297</c:v>
                </c:pt>
                <c:pt idx="3057">
                  <c:v>4414535</c:v>
                </c:pt>
                <c:pt idx="3058">
                  <c:v>4411102</c:v>
                </c:pt>
                <c:pt idx="3059">
                  <c:v>4398392</c:v>
                </c:pt>
                <c:pt idx="3060">
                  <c:v>4394936</c:v>
                </c:pt>
                <c:pt idx="3061">
                  <c:v>4360548</c:v>
                </c:pt>
                <c:pt idx="3062">
                  <c:v>4357000</c:v>
                </c:pt>
                <c:pt idx="3063">
                  <c:v>4356743</c:v>
                </c:pt>
                <c:pt idx="3064">
                  <c:v>4350774</c:v>
                </c:pt>
                <c:pt idx="3065">
                  <c:v>4308981</c:v>
                </c:pt>
                <c:pt idx="3066">
                  <c:v>4306697</c:v>
                </c:pt>
                <c:pt idx="3067">
                  <c:v>4301331</c:v>
                </c:pt>
                <c:pt idx="3068">
                  <c:v>4291965</c:v>
                </c:pt>
                <c:pt idx="3069">
                  <c:v>4280577</c:v>
                </c:pt>
                <c:pt idx="3070">
                  <c:v>4273372</c:v>
                </c:pt>
                <c:pt idx="3071">
                  <c:v>4250320</c:v>
                </c:pt>
                <c:pt idx="3072">
                  <c:v>4244155</c:v>
                </c:pt>
                <c:pt idx="3073">
                  <c:v>4239767</c:v>
                </c:pt>
                <c:pt idx="3074">
                  <c:v>4235837</c:v>
                </c:pt>
                <c:pt idx="3075">
                  <c:v>4234040</c:v>
                </c:pt>
                <c:pt idx="3076">
                  <c:v>4231500</c:v>
                </c:pt>
                <c:pt idx="3077">
                  <c:v>4193025</c:v>
                </c:pt>
                <c:pt idx="3078">
                  <c:v>4190530</c:v>
                </c:pt>
                <c:pt idx="3079">
                  <c:v>4186931</c:v>
                </c:pt>
                <c:pt idx="3080">
                  <c:v>4170647</c:v>
                </c:pt>
                <c:pt idx="3081">
                  <c:v>4157491</c:v>
                </c:pt>
                <c:pt idx="3082">
                  <c:v>4142507</c:v>
                </c:pt>
                <c:pt idx="3083">
                  <c:v>4131640</c:v>
                </c:pt>
                <c:pt idx="3084">
                  <c:v>4109095</c:v>
                </c:pt>
                <c:pt idx="3085">
                  <c:v>4105123</c:v>
                </c:pt>
                <c:pt idx="3086">
                  <c:v>4074023</c:v>
                </c:pt>
                <c:pt idx="3087">
                  <c:v>4068087</c:v>
                </c:pt>
                <c:pt idx="3088">
                  <c:v>4064333</c:v>
                </c:pt>
                <c:pt idx="3089">
                  <c:v>4063859</c:v>
                </c:pt>
                <c:pt idx="3090">
                  <c:v>4046737</c:v>
                </c:pt>
                <c:pt idx="3091">
                  <c:v>4040588</c:v>
                </c:pt>
                <c:pt idx="3092">
                  <c:v>4018695</c:v>
                </c:pt>
                <c:pt idx="3093">
                  <c:v>4007792</c:v>
                </c:pt>
                <c:pt idx="3094">
                  <c:v>4006906</c:v>
                </c:pt>
                <c:pt idx="3095">
                  <c:v>4002955</c:v>
                </c:pt>
                <c:pt idx="3096">
                  <c:v>4001121</c:v>
                </c:pt>
                <c:pt idx="3097">
                  <c:v>4000304</c:v>
                </c:pt>
                <c:pt idx="3098">
                  <c:v>4000000</c:v>
                </c:pt>
                <c:pt idx="3099">
                  <c:v>3958500</c:v>
                </c:pt>
                <c:pt idx="3100">
                  <c:v>3950294</c:v>
                </c:pt>
                <c:pt idx="3101">
                  <c:v>3950029</c:v>
                </c:pt>
                <c:pt idx="3102">
                  <c:v>3904982</c:v>
                </c:pt>
                <c:pt idx="3103">
                  <c:v>3902679</c:v>
                </c:pt>
                <c:pt idx="3104">
                  <c:v>3895664</c:v>
                </c:pt>
                <c:pt idx="3105">
                  <c:v>3885134</c:v>
                </c:pt>
                <c:pt idx="3106">
                  <c:v>3799339</c:v>
                </c:pt>
                <c:pt idx="3107">
                  <c:v>3798532</c:v>
                </c:pt>
                <c:pt idx="3108">
                  <c:v>3773863</c:v>
                </c:pt>
                <c:pt idx="3109">
                  <c:v>3753806</c:v>
                </c:pt>
                <c:pt idx="3110">
                  <c:v>3752725</c:v>
                </c:pt>
                <c:pt idx="3111">
                  <c:v>3749061</c:v>
                </c:pt>
                <c:pt idx="3112">
                  <c:v>3713002</c:v>
                </c:pt>
                <c:pt idx="3113">
                  <c:v>3707794</c:v>
                </c:pt>
                <c:pt idx="3114">
                  <c:v>3675072</c:v>
                </c:pt>
                <c:pt idx="3115">
                  <c:v>3650677</c:v>
                </c:pt>
                <c:pt idx="3116">
                  <c:v>3645438</c:v>
                </c:pt>
                <c:pt idx="3117">
                  <c:v>3629758</c:v>
                </c:pt>
                <c:pt idx="3118">
                  <c:v>3609278</c:v>
                </c:pt>
                <c:pt idx="3119">
                  <c:v>3590010</c:v>
                </c:pt>
                <c:pt idx="3120">
                  <c:v>3588432</c:v>
                </c:pt>
                <c:pt idx="3121">
                  <c:v>3571735</c:v>
                </c:pt>
                <c:pt idx="3122">
                  <c:v>3562749</c:v>
                </c:pt>
                <c:pt idx="3123">
                  <c:v>3559990</c:v>
                </c:pt>
                <c:pt idx="3124">
                  <c:v>3519627</c:v>
                </c:pt>
                <c:pt idx="3125">
                  <c:v>3517797</c:v>
                </c:pt>
                <c:pt idx="3126">
                  <c:v>3500000</c:v>
                </c:pt>
                <c:pt idx="3127">
                  <c:v>3500000</c:v>
                </c:pt>
                <c:pt idx="3128">
                  <c:v>3468572</c:v>
                </c:pt>
                <c:pt idx="3129">
                  <c:v>3447339</c:v>
                </c:pt>
                <c:pt idx="3130">
                  <c:v>3442820</c:v>
                </c:pt>
                <c:pt idx="3131">
                  <c:v>3432342</c:v>
                </c:pt>
                <c:pt idx="3132">
                  <c:v>3388210</c:v>
                </c:pt>
                <c:pt idx="3133">
                  <c:v>3386698</c:v>
                </c:pt>
                <c:pt idx="3134">
                  <c:v>3347439</c:v>
                </c:pt>
                <c:pt idx="3135">
                  <c:v>3335839</c:v>
                </c:pt>
                <c:pt idx="3136">
                  <c:v>3333823</c:v>
                </c:pt>
                <c:pt idx="3137">
                  <c:v>3325638</c:v>
                </c:pt>
                <c:pt idx="3138">
                  <c:v>3293258</c:v>
                </c:pt>
                <c:pt idx="3139">
                  <c:v>3287435</c:v>
                </c:pt>
                <c:pt idx="3140">
                  <c:v>3275585</c:v>
                </c:pt>
                <c:pt idx="3141">
                  <c:v>3275443</c:v>
                </c:pt>
                <c:pt idx="3142">
                  <c:v>3273588</c:v>
                </c:pt>
                <c:pt idx="3143">
                  <c:v>3254172</c:v>
                </c:pt>
                <c:pt idx="3144">
                  <c:v>3247816</c:v>
                </c:pt>
                <c:pt idx="3145">
                  <c:v>3219029</c:v>
                </c:pt>
                <c:pt idx="3146">
                  <c:v>3216970</c:v>
                </c:pt>
                <c:pt idx="3147">
                  <c:v>3205244</c:v>
                </c:pt>
                <c:pt idx="3148">
                  <c:v>3203044</c:v>
                </c:pt>
                <c:pt idx="3149">
                  <c:v>3193102</c:v>
                </c:pt>
                <c:pt idx="3150">
                  <c:v>3169424</c:v>
                </c:pt>
                <c:pt idx="3151">
                  <c:v>3151130</c:v>
                </c:pt>
                <c:pt idx="3152">
                  <c:v>3148482</c:v>
                </c:pt>
                <c:pt idx="3153">
                  <c:v>3130592</c:v>
                </c:pt>
                <c:pt idx="3154">
                  <c:v>3123749</c:v>
                </c:pt>
                <c:pt idx="3155">
                  <c:v>3105269</c:v>
                </c:pt>
                <c:pt idx="3156">
                  <c:v>3100650</c:v>
                </c:pt>
                <c:pt idx="3157">
                  <c:v>3093491</c:v>
                </c:pt>
                <c:pt idx="3158">
                  <c:v>3081925</c:v>
                </c:pt>
                <c:pt idx="3159">
                  <c:v>3076425</c:v>
                </c:pt>
                <c:pt idx="3160">
                  <c:v>3074838</c:v>
                </c:pt>
                <c:pt idx="3161">
                  <c:v>3073392</c:v>
                </c:pt>
                <c:pt idx="3162">
                  <c:v>3071947</c:v>
                </c:pt>
                <c:pt idx="3163">
                  <c:v>3064356</c:v>
                </c:pt>
                <c:pt idx="3164">
                  <c:v>3060858</c:v>
                </c:pt>
                <c:pt idx="3165">
                  <c:v>3058380</c:v>
                </c:pt>
                <c:pt idx="3166">
                  <c:v>3050934</c:v>
                </c:pt>
                <c:pt idx="3167">
                  <c:v>3049135</c:v>
                </c:pt>
                <c:pt idx="3168">
                  <c:v>3047539</c:v>
                </c:pt>
                <c:pt idx="3169">
                  <c:v>3041803</c:v>
                </c:pt>
                <c:pt idx="3170">
                  <c:v>3034181</c:v>
                </c:pt>
                <c:pt idx="3171">
                  <c:v>3029870</c:v>
                </c:pt>
                <c:pt idx="3172">
                  <c:v>3029081</c:v>
                </c:pt>
                <c:pt idx="3173">
                  <c:v>3014541</c:v>
                </c:pt>
                <c:pt idx="3174">
                  <c:v>3000000</c:v>
                </c:pt>
                <c:pt idx="3175">
                  <c:v>3000000</c:v>
                </c:pt>
                <c:pt idx="3176">
                  <c:v>3000000</c:v>
                </c:pt>
                <c:pt idx="3177">
                  <c:v>2975649</c:v>
                </c:pt>
                <c:pt idx="3178">
                  <c:v>2963012</c:v>
                </c:pt>
                <c:pt idx="3179">
                  <c:v>2961991</c:v>
                </c:pt>
                <c:pt idx="3180">
                  <c:v>2957978</c:v>
                </c:pt>
                <c:pt idx="3181">
                  <c:v>2956000</c:v>
                </c:pt>
                <c:pt idx="3182">
                  <c:v>2955039</c:v>
                </c:pt>
                <c:pt idx="3183">
                  <c:v>2954405</c:v>
                </c:pt>
                <c:pt idx="3184">
                  <c:v>2938208</c:v>
                </c:pt>
                <c:pt idx="3185">
                  <c:v>2926565</c:v>
                </c:pt>
                <c:pt idx="3186">
                  <c:v>2921738</c:v>
                </c:pt>
                <c:pt idx="3187">
                  <c:v>2912363</c:v>
                </c:pt>
                <c:pt idx="3188">
                  <c:v>2899970</c:v>
                </c:pt>
                <c:pt idx="3189">
                  <c:v>2892582</c:v>
                </c:pt>
                <c:pt idx="3190">
                  <c:v>2882062</c:v>
                </c:pt>
                <c:pt idx="3191">
                  <c:v>2869369</c:v>
                </c:pt>
                <c:pt idx="3192">
                  <c:v>2859955</c:v>
                </c:pt>
                <c:pt idx="3193">
                  <c:v>2856622</c:v>
                </c:pt>
                <c:pt idx="3194">
                  <c:v>2850263</c:v>
                </c:pt>
                <c:pt idx="3195">
                  <c:v>2849142</c:v>
                </c:pt>
                <c:pt idx="3196">
                  <c:v>2848578</c:v>
                </c:pt>
                <c:pt idx="3197">
                  <c:v>2840417</c:v>
                </c:pt>
                <c:pt idx="3198">
                  <c:v>2835886</c:v>
                </c:pt>
                <c:pt idx="3199">
                  <c:v>2833383</c:v>
                </c:pt>
                <c:pt idx="3200">
                  <c:v>2832826</c:v>
                </c:pt>
                <c:pt idx="3201">
                  <c:v>2812029</c:v>
                </c:pt>
                <c:pt idx="3202">
                  <c:v>2808000</c:v>
                </c:pt>
                <c:pt idx="3203">
                  <c:v>2807854</c:v>
                </c:pt>
                <c:pt idx="3204">
                  <c:v>2800000</c:v>
                </c:pt>
                <c:pt idx="3205">
                  <c:v>2775593</c:v>
                </c:pt>
                <c:pt idx="3206">
                  <c:v>2712293</c:v>
                </c:pt>
                <c:pt idx="3207">
                  <c:v>2711210</c:v>
                </c:pt>
                <c:pt idx="3208">
                  <c:v>2708188</c:v>
                </c:pt>
                <c:pt idx="3209">
                  <c:v>2706659</c:v>
                </c:pt>
                <c:pt idx="3210">
                  <c:v>2694973</c:v>
                </c:pt>
                <c:pt idx="3211">
                  <c:v>2601847</c:v>
                </c:pt>
                <c:pt idx="3212">
                  <c:v>2600000</c:v>
                </c:pt>
                <c:pt idx="3213">
                  <c:v>2557668</c:v>
                </c:pt>
                <c:pt idx="3214">
                  <c:v>2508841</c:v>
                </c:pt>
                <c:pt idx="3215">
                  <c:v>2506446</c:v>
                </c:pt>
                <c:pt idx="3216">
                  <c:v>2483955</c:v>
                </c:pt>
                <c:pt idx="3217">
                  <c:v>2474000</c:v>
                </c:pt>
                <c:pt idx="3218">
                  <c:v>2445646</c:v>
                </c:pt>
                <c:pt idx="3219">
                  <c:v>2428883</c:v>
                </c:pt>
                <c:pt idx="3220">
                  <c:v>2428241</c:v>
                </c:pt>
                <c:pt idx="3221">
                  <c:v>2426851</c:v>
                </c:pt>
                <c:pt idx="3222">
                  <c:v>2412045</c:v>
                </c:pt>
                <c:pt idx="3223">
                  <c:v>2365931</c:v>
                </c:pt>
                <c:pt idx="3224">
                  <c:v>2360184</c:v>
                </c:pt>
                <c:pt idx="3225">
                  <c:v>2353728</c:v>
                </c:pt>
                <c:pt idx="3226">
                  <c:v>2344847</c:v>
                </c:pt>
                <c:pt idx="3227">
                  <c:v>2338695</c:v>
                </c:pt>
                <c:pt idx="3228">
                  <c:v>2331318</c:v>
                </c:pt>
                <c:pt idx="3229">
                  <c:v>2326407</c:v>
                </c:pt>
                <c:pt idx="3230">
                  <c:v>2319187</c:v>
                </c:pt>
                <c:pt idx="3231">
                  <c:v>2315683</c:v>
                </c:pt>
                <c:pt idx="3232">
                  <c:v>2301777</c:v>
                </c:pt>
                <c:pt idx="3233">
                  <c:v>2300000</c:v>
                </c:pt>
                <c:pt idx="3234">
                  <c:v>2283276</c:v>
                </c:pt>
                <c:pt idx="3235">
                  <c:v>2275557</c:v>
                </c:pt>
                <c:pt idx="3236">
                  <c:v>2268296</c:v>
                </c:pt>
                <c:pt idx="3237">
                  <c:v>2246000</c:v>
                </c:pt>
                <c:pt idx="3238">
                  <c:v>2223990</c:v>
                </c:pt>
                <c:pt idx="3239">
                  <c:v>2222647</c:v>
                </c:pt>
                <c:pt idx="3240">
                  <c:v>2221994</c:v>
                </c:pt>
                <c:pt idx="3241">
                  <c:v>2221809</c:v>
                </c:pt>
                <c:pt idx="3242">
                  <c:v>2208939</c:v>
                </c:pt>
                <c:pt idx="3243">
                  <c:v>2207975</c:v>
                </c:pt>
                <c:pt idx="3244">
                  <c:v>2203641</c:v>
                </c:pt>
                <c:pt idx="3245">
                  <c:v>2199853</c:v>
                </c:pt>
                <c:pt idx="3246">
                  <c:v>2185266</c:v>
                </c:pt>
                <c:pt idx="3247">
                  <c:v>2181290</c:v>
                </c:pt>
                <c:pt idx="3248">
                  <c:v>2175312</c:v>
                </c:pt>
                <c:pt idx="3249">
                  <c:v>2154540</c:v>
                </c:pt>
                <c:pt idx="3250">
                  <c:v>2148212</c:v>
                </c:pt>
                <c:pt idx="3251">
                  <c:v>2126511</c:v>
                </c:pt>
                <c:pt idx="3252">
                  <c:v>2122561</c:v>
                </c:pt>
                <c:pt idx="3253">
                  <c:v>2119994</c:v>
                </c:pt>
                <c:pt idx="3254">
                  <c:v>2104000</c:v>
                </c:pt>
                <c:pt idx="3255">
                  <c:v>2086345</c:v>
                </c:pt>
                <c:pt idx="3256">
                  <c:v>2077046</c:v>
                </c:pt>
                <c:pt idx="3257">
                  <c:v>2073984</c:v>
                </c:pt>
                <c:pt idx="3258">
                  <c:v>2062066</c:v>
                </c:pt>
                <c:pt idx="3259">
                  <c:v>2060953</c:v>
                </c:pt>
                <c:pt idx="3260">
                  <c:v>2047570</c:v>
                </c:pt>
                <c:pt idx="3261">
                  <c:v>2040920</c:v>
                </c:pt>
                <c:pt idx="3262">
                  <c:v>2035566</c:v>
                </c:pt>
                <c:pt idx="3263">
                  <c:v>2025238</c:v>
                </c:pt>
                <c:pt idx="3264">
                  <c:v>2024854</c:v>
                </c:pt>
                <c:pt idx="3265">
                  <c:v>2000000</c:v>
                </c:pt>
                <c:pt idx="3266">
                  <c:v>2000000</c:v>
                </c:pt>
                <c:pt idx="3267">
                  <c:v>1997807</c:v>
                </c:pt>
                <c:pt idx="3268">
                  <c:v>1987762</c:v>
                </c:pt>
                <c:pt idx="3269">
                  <c:v>1987287</c:v>
                </c:pt>
                <c:pt idx="3270">
                  <c:v>1984743</c:v>
                </c:pt>
                <c:pt idx="3271">
                  <c:v>1984378</c:v>
                </c:pt>
                <c:pt idx="3272">
                  <c:v>1980338</c:v>
                </c:pt>
                <c:pt idx="3273">
                  <c:v>1977544</c:v>
                </c:pt>
                <c:pt idx="3274">
                  <c:v>1954202</c:v>
                </c:pt>
                <c:pt idx="3275">
                  <c:v>1953732</c:v>
                </c:pt>
                <c:pt idx="3276">
                  <c:v>1950218</c:v>
                </c:pt>
                <c:pt idx="3277">
                  <c:v>1943649</c:v>
                </c:pt>
                <c:pt idx="3278">
                  <c:v>1939441</c:v>
                </c:pt>
                <c:pt idx="3279">
                  <c:v>1900725</c:v>
                </c:pt>
                <c:pt idx="3280">
                  <c:v>1891821</c:v>
                </c:pt>
                <c:pt idx="3281">
                  <c:v>1889522</c:v>
                </c:pt>
                <c:pt idx="3282">
                  <c:v>1865774</c:v>
                </c:pt>
                <c:pt idx="3283">
                  <c:v>1821983</c:v>
                </c:pt>
                <c:pt idx="3284">
                  <c:v>1818681</c:v>
                </c:pt>
                <c:pt idx="3285">
                  <c:v>1796024</c:v>
                </c:pt>
                <c:pt idx="3286">
                  <c:v>1789892</c:v>
                </c:pt>
                <c:pt idx="3287">
                  <c:v>1779284</c:v>
                </c:pt>
                <c:pt idx="3288">
                  <c:v>1768416</c:v>
                </c:pt>
                <c:pt idx="3289">
                  <c:v>1754319</c:v>
                </c:pt>
                <c:pt idx="3290">
                  <c:v>1752214</c:v>
                </c:pt>
                <c:pt idx="3291">
                  <c:v>1744858</c:v>
                </c:pt>
                <c:pt idx="3292">
                  <c:v>1738692</c:v>
                </c:pt>
                <c:pt idx="3293">
                  <c:v>1729969</c:v>
                </c:pt>
                <c:pt idx="3294">
                  <c:v>1712111</c:v>
                </c:pt>
                <c:pt idx="3295">
                  <c:v>1705139</c:v>
                </c:pt>
                <c:pt idx="3296">
                  <c:v>1702277</c:v>
                </c:pt>
                <c:pt idx="3297">
                  <c:v>1697956</c:v>
                </c:pt>
                <c:pt idx="3298">
                  <c:v>1689999</c:v>
                </c:pt>
                <c:pt idx="3299">
                  <c:v>1687311</c:v>
                </c:pt>
                <c:pt idx="3300">
                  <c:v>1686429</c:v>
                </c:pt>
                <c:pt idx="3301">
                  <c:v>1677838</c:v>
                </c:pt>
                <c:pt idx="3302">
                  <c:v>1666262</c:v>
                </c:pt>
                <c:pt idx="3303">
                  <c:v>1654367</c:v>
                </c:pt>
                <c:pt idx="3304">
                  <c:v>1652472</c:v>
                </c:pt>
                <c:pt idx="3305">
                  <c:v>1647780</c:v>
                </c:pt>
                <c:pt idx="3306">
                  <c:v>1646664</c:v>
                </c:pt>
                <c:pt idx="3307">
                  <c:v>1641788</c:v>
                </c:pt>
                <c:pt idx="3308">
                  <c:v>1631839</c:v>
                </c:pt>
                <c:pt idx="3309">
                  <c:v>1602466</c:v>
                </c:pt>
                <c:pt idx="3310">
                  <c:v>1573712</c:v>
                </c:pt>
                <c:pt idx="3311">
                  <c:v>1569918</c:v>
                </c:pt>
                <c:pt idx="3312">
                  <c:v>1550000</c:v>
                </c:pt>
                <c:pt idx="3313">
                  <c:v>1530535</c:v>
                </c:pt>
                <c:pt idx="3314">
                  <c:v>1523883</c:v>
                </c:pt>
                <c:pt idx="3315">
                  <c:v>1512815</c:v>
                </c:pt>
                <c:pt idx="3316">
                  <c:v>1508689</c:v>
                </c:pt>
                <c:pt idx="3317">
                  <c:v>1506998</c:v>
                </c:pt>
                <c:pt idx="3318">
                  <c:v>1500000</c:v>
                </c:pt>
                <c:pt idx="3319">
                  <c:v>1487477</c:v>
                </c:pt>
                <c:pt idx="3320">
                  <c:v>1477002</c:v>
                </c:pt>
                <c:pt idx="3321">
                  <c:v>1474508</c:v>
                </c:pt>
                <c:pt idx="3322">
                  <c:v>1430185</c:v>
                </c:pt>
                <c:pt idx="3323">
                  <c:v>1420578</c:v>
                </c:pt>
                <c:pt idx="3324">
                  <c:v>1400000</c:v>
                </c:pt>
                <c:pt idx="3325">
                  <c:v>1357042</c:v>
                </c:pt>
                <c:pt idx="3326">
                  <c:v>1346503</c:v>
                </c:pt>
                <c:pt idx="3327">
                  <c:v>1339152</c:v>
                </c:pt>
                <c:pt idx="3328">
                  <c:v>1330827</c:v>
                </c:pt>
                <c:pt idx="3329">
                  <c:v>1325073</c:v>
                </c:pt>
                <c:pt idx="3330">
                  <c:v>1316074</c:v>
                </c:pt>
                <c:pt idx="3331">
                  <c:v>1310270</c:v>
                </c:pt>
                <c:pt idx="3332">
                  <c:v>1309849</c:v>
                </c:pt>
                <c:pt idx="3333">
                  <c:v>1304837</c:v>
                </c:pt>
                <c:pt idx="3334">
                  <c:v>1294640</c:v>
                </c:pt>
                <c:pt idx="3335">
                  <c:v>1292527</c:v>
                </c:pt>
                <c:pt idx="3336">
                  <c:v>1292119</c:v>
                </c:pt>
                <c:pt idx="3337">
                  <c:v>1282084</c:v>
                </c:pt>
                <c:pt idx="3338">
                  <c:v>1281176</c:v>
                </c:pt>
                <c:pt idx="3339">
                  <c:v>1277257</c:v>
                </c:pt>
                <c:pt idx="3340">
                  <c:v>1276984</c:v>
                </c:pt>
                <c:pt idx="3341">
                  <c:v>1260917</c:v>
                </c:pt>
                <c:pt idx="3342">
                  <c:v>1250798</c:v>
                </c:pt>
                <c:pt idx="3343">
                  <c:v>1247453</c:v>
                </c:pt>
                <c:pt idx="3344">
                  <c:v>1243961</c:v>
                </c:pt>
                <c:pt idx="3345">
                  <c:v>1229197</c:v>
                </c:pt>
                <c:pt idx="3346">
                  <c:v>1227508</c:v>
                </c:pt>
                <c:pt idx="3347">
                  <c:v>1227324</c:v>
                </c:pt>
                <c:pt idx="3348">
                  <c:v>1221261</c:v>
                </c:pt>
                <c:pt idx="3349">
                  <c:v>1206135</c:v>
                </c:pt>
                <c:pt idx="3350">
                  <c:v>1200000</c:v>
                </c:pt>
                <c:pt idx="3351">
                  <c:v>1197786</c:v>
                </c:pt>
                <c:pt idx="3352">
                  <c:v>1196752</c:v>
                </c:pt>
                <c:pt idx="3353">
                  <c:v>1190018</c:v>
                </c:pt>
                <c:pt idx="3354">
                  <c:v>1186957</c:v>
                </c:pt>
                <c:pt idx="3355">
                  <c:v>1185783</c:v>
                </c:pt>
                <c:pt idx="3356">
                  <c:v>1183354</c:v>
                </c:pt>
                <c:pt idx="3357">
                  <c:v>1181197</c:v>
                </c:pt>
                <c:pt idx="3358">
                  <c:v>1172769</c:v>
                </c:pt>
                <c:pt idx="3359">
                  <c:v>1163508</c:v>
                </c:pt>
                <c:pt idx="3360">
                  <c:v>1150403</c:v>
                </c:pt>
                <c:pt idx="3361">
                  <c:v>1141829</c:v>
                </c:pt>
                <c:pt idx="3362">
                  <c:v>1134049</c:v>
                </c:pt>
                <c:pt idx="3363">
                  <c:v>1127331</c:v>
                </c:pt>
                <c:pt idx="3364">
                  <c:v>1114943</c:v>
                </c:pt>
                <c:pt idx="3365">
                  <c:v>1111615</c:v>
                </c:pt>
                <c:pt idx="3366">
                  <c:v>1110286</c:v>
                </c:pt>
                <c:pt idx="3367">
                  <c:v>1110186</c:v>
                </c:pt>
                <c:pt idx="3368">
                  <c:v>1100000</c:v>
                </c:pt>
                <c:pt idx="3369">
                  <c:v>1098224</c:v>
                </c:pt>
                <c:pt idx="3370">
                  <c:v>1094798</c:v>
                </c:pt>
                <c:pt idx="3371">
                  <c:v>1089445</c:v>
                </c:pt>
                <c:pt idx="3372">
                  <c:v>1089365</c:v>
                </c:pt>
                <c:pt idx="3373">
                  <c:v>1082044</c:v>
                </c:pt>
                <c:pt idx="3374">
                  <c:v>1075288</c:v>
                </c:pt>
                <c:pt idx="3375">
                  <c:v>1071240</c:v>
                </c:pt>
                <c:pt idx="3376">
                  <c:v>1068392</c:v>
                </c:pt>
                <c:pt idx="3377">
                  <c:v>1066555</c:v>
                </c:pt>
                <c:pt idx="3378">
                  <c:v>1064277</c:v>
                </c:pt>
                <c:pt idx="3379">
                  <c:v>1060591</c:v>
                </c:pt>
                <c:pt idx="3380">
                  <c:v>1056102</c:v>
                </c:pt>
                <c:pt idx="3381">
                  <c:v>1055654</c:v>
                </c:pt>
                <c:pt idx="3382">
                  <c:v>1050600</c:v>
                </c:pt>
                <c:pt idx="3383">
                  <c:v>1050445</c:v>
                </c:pt>
                <c:pt idx="3384">
                  <c:v>1046166</c:v>
                </c:pt>
                <c:pt idx="3385">
                  <c:v>1040879</c:v>
                </c:pt>
                <c:pt idx="3386">
                  <c:v>1039869</c:v>
                </c:pt>
                <c:pt idx="3387">
                  <c:v>1029017</c:v>
                </c:pt>
                <c:pt idx="3388">
                  <c:v>1028658</c:v>
                </c:pt>
                <c:pt idx="3389">
                  <c:v>1027749</c:v>
                </c:pt>
                <c:pt idx="3390">
                  <c:v>1027119</c:v>
                </c:pt>
                <c:pt idx="3391">
                  <c:v>1024175</c:v>
                </c:pt>
                <c:pt idx="3392">
                  <c:v>1011054</c:v>
                </c:pt>
                <c:pt idx="3393">
                  <c:v>1007962</c:v>
                </c:pt>
                <c:pt idx="3394">
                  <c:v>1001437</c:v>
                </c:pt>
                <c:pt idx="3395">
                  <c:v>1000000</c:v>
                </c:pt>
                <c:pt idx="3396">
                  <c:v>1000000</c:v>
                </c:pt>
                <c:pt idx="3397">
                  <c:v>992238</c:v>
                </c:pt>
                <c:pt idx="3398">
                  <c:v>985341</c:v>
                </c:pt>
                <c:pt idx="3399">
                  <c:v>982214</c:v>
                </c:pt>
                <c:pt idx="3400">
                  <c:v>978908</c:v>
                </c:pt>
                <c:pt idx="3401">
                  <c:v>958319</c:v>
                </c:pt>
                <c:pt idx="3402">
                  <c:v>952620</c:v>
                </c:pt>
                <c:pt idx="3403">
                  <c:v>927107</c:v>
                </c:pt>
                <c:pt idx="3404">
                  <c:v>925402</c:v>
                </c:pt>
                <c:pt idx="3405">
                  <c:v>906666</c:v>
                </c:pt>
                <c:pt idx="3406">
                  <c:v>902835</c:v>
                </c:pt>
                <c:pt idx="3407">
                  <c:v>900926</c:v>
                </c:pt>
                <c:pt idx="3408">
                  <c:v>886410</c:v>
                </c:pt>
                <c:pt idx="3409">
                  <c:v>883887</c:v>
                </c:pt>
                <c:pt idx="3410">
                  <c:v>882710</c:v>
                </c:pt>
                <c:pt idx="3411">
                  <c:v>882290</c:v>
                </c:pt>
                <c:pt idx="3412">
                  <c:v>876671</c:v>
                </c:pt>
                <c:pt idx="3413">
                  <c:v>872643</c:v>
                </c:pt>
                <c:pt idx="3414">
                  <c:v>871577</c:v>
                </c:pt>
                <c:pt idx="3415">
                  <c:v>871527</c:v>
                </c:pt>
                <c:pt idx="3416">
                  <c:v>869325</c:v>
                </c:pt>
                <c:pt idx="3417">
                  <c:v>866778</c:v>
                </c:pt>
                <c:pt idx="3418">
                  <c:v>864959</c:v>
                </c:pt>
                <c:pt idx="3419">
                  <c:v>860002</c:v>
                </c:pt>
                <c:pt idx="3420">
                  <c:v>856942</c:v>
                </c:pt>
                <c:pt idx="3421">
                  <c:v>830210</c:v>
                </c:pt>
                <c:pt idx="3422">
                  <c:v>819939</c:v>
                </c:pt>
                <c:pt idx="3423">
                  <c:v>800000</c:v>
                </c:pt>
                <c:pt idx="3424">
                  <c:v>800000</c:v>
                </c:pt>
                <c:pt idx="3425">
                  <c:v>798341</c:v>
                </c:pt>
                <c:pt idx="3426">
                  <c:v>795126</c:v>
                </c:pt>
                <c:pt idx="3427">
                  <c:v>792966</c:v>
                </c:pt>
                <c:pt idx="3428">
                  <c:v>778565</c:v>
                </c:pt>
                <c:pt idx="3429">
                  <c:v>777423</c:v>
                </c:pt>
                <c:pt idx="3430">
                  <c:v>768045</c:v>
                </c:pt>
                <c:pt idx="3431">
                  <c:v>766487</c:v>
                </c:pt>
                <c:pt idx="3432">
                  <c:v>763044</c:v>
                </c:pt>
                <c:pt idx="3433">
                  <c:v>727883</c:v>
                </c:pt>
                <c:pt idx="3434">
                  <c:v>717753</c:v>
                </c:pt>
                <c:pt idx="3435">
                  <c:v>713413</c:v>
                </c:pt>
                <c:pt idx="3436">
                  <c:v>712294</c:v>
                </c:pt>
                <c:pt idx="3437">
                  <c:v>703002</c:v>
                </c:pt>
                <c:pt idx="3438">
                  <c:v>700000</c:v>
                </c:pt>
                <c:pt idx="3439">
                  <c:v>695229</c:v>
                </c:pt>
                <c:pt idx="3440">
                  <c:v>686383</c:v>
                </c:pt>
                <c:pt idx="3441">
                  <c:v>676698</c:v>
                </c:pt>
                <c:pt idx="3442">
                  <c:v>673780</c:v>
                </c:pt>
                <c:pt idx="3443">
                  <c:v>671240</c:v>
                </c:pt>
                <c:pt idx="3444">
                  <c:v>669276</c:v>
                </c:pt>
                <c:pt idx="3445">
                  <c:v>668171</c:v>
                </c:pt>
                <c:pt idx="3446">
                  <c:v>665426</c:v>
                </c:pt>
                <c:pt idx="3447">
                  <c:v>653621</c:v>
                </c:pt>
                <c:pt idx="3448">
                  <c:v>652526</c:v>
                </c:pt>
                <c:pt idx="3449">
                  <c:v>638951</c:v>
                </c:pt>
                <c:pt idx="3450">
                  <c:v>638476</c:v>
                </c:pt>
                <c:pt idx="3451">
                  <c:v>634277</c:v>
                </c:pt>
                <c:pt idx="3452">
                  <c:v>630779</c:v>
                </c:pt>
                <c:pt idx="3453">
                  <c:v>626809</c:v>
                </c:pt>
                <c:pt idx="3454">
                  <c:v>623374</c:v>
                </c:pt>
                <c:pt idx="3455">
                  <c:v>617840</c:v>
                </c:pt>
                <c:pt idx="3456">
                  <c:v>617228</c:v>
                </c:pt>
                <c:pt idx="3457">
                  <c:v>617172</c:v>
                </c:pt>
                <c:pt idx="3458">
                  <c:v>613556</c:v>
                </c:pt>
                <c:pt idx="3459">
                  <c:v>611709</c:v>
                </c:pt>
                <c:pt idx="3460">
                  <c:v>610991</c:v>
                </c:pt>
                <c:pt idx="3461">
                  <c:v>610968</c:v>
                </c:pt>
                <c:pt idx="3462">
                  <c:v>609042</c:v>
                </c:pt>
                <c:pt idx="3463">
                  <c:v>603943</c:v>
                </c:pt>
                <c:pt idx="3464">
                  <c:v>598645</c:v>
                </c:pt>
                <c:pt idx="3465">
                  <c:v>594904</c:v>
                </c:pt>
                <c:pt idx="3466">
                  <c:v>592014</c:v>
                </c:pt>
                <c:pt idx="3467">
                  <c:v>582024</c:v>
                </c:pt>
                <c:pt idx="3468">
                  <c:v>578527</c:v>
                </c:pt>
                <c:pt idx="3469">
                  <c:v>568695</c:v>
                </c:pt>
                <c:pt idx="3470">
                  <c:v>562059</c:v>
                </c:pt>
                <c:pt idx="3471">
                  <c:v>548934</c:v>
                </c:pt>
                <c:pt idx="3472">
                  <c:v>548712</c:v>
                </c:pt>
                <c:pt idx="3473">
                  <c:v>542860</c:v>
                </c:pt>
                <c:pt idx="3474">
                  <c:v>537580</c:v>
                </c:pt>
                <c:pt idx="3475">
                  <c:v>536767</c:v>
                </c:pt>
                <c:pt idx="3476">
                  <c:v>535249</c:v>
                </c:pt>
                <c:pt idx="3477">
                  <c:v>532988</c:v>
                </c:pt>
                <c:pt idx="3478">
                  <c:v>532190</c:v>
                </c:pt>
                <c:pt idx="3479">
                  <c:v>531009</c:v>
                </c:pt>
                <c:pt idx="3480">
                  <c:v>529766</c:v>
                </c:pt>
                <c:pt idx="3481">
                  <c:v>515005</c:v>
                </c:pt>
                <c:pt idx="3482">
                  <c:v>513836</c:v>
                </c:pt>
                <c:pt idx="3483">
                  <c:v>511920</c:v>
                </c:pt>
                <c:pt idx="3484">
                  <c:v>505295</c:v>
                </c:pt>
                <c:pt idx="3485">
                  <c:v>499263</c:v>
                </c:pt>
                <c:pt idx="3486">
                  <c:v>489220</c:v>
                </c:pt>
                <c:pt idx="3487">
                  <c:v>488872</c:v>
                </c:pt>
                <c:pt idx="3488">
                  <c:v>484221</c:v>
                </c:pt>
                <c:pt idx="3489">
                  <c:v>480314</c:v>
                </c:pt>
                <c:pt idx="3490">
                  <c:v>476270</c:v>
                </c:pt>
                <c:pt idx="3491">
                  <c:v>475000</c:v>
                </c:pt>
                <c:pt idx="3492">
                  <c:v>469947</c:v>
                </c:pt>
                <c:pt idx="3493">
                  <c:v>464655</c:v>
                </c:pt>
                <c:pt idx="3494">
                  <c:v>464126</c:v>
                </c:pt>
                <c:pt idx="3495">
                  <c:v>454255</c:v>
                </c:pt>
                <c:pt idx="3496">
                  <c:v>453079</c:v>
                </c:pt>
                <c:pt idx="3497">
                  <c:v>449558</c:v>
                </c:pt>
                <c:pt idx="3498">
                  <c:v>447750</c:v>
                </c:pt>
                <c:pt idx="3499">
                  <c:v>444044</c:v>
                </c:pt>
                <c:pt idx="3500">
                  <c:v>442638</c:v>
                </c:pt>
                <c:pt idx="3501">
                  <c:v>434417</c:v>
                </c:pt>
                <c:pt idx="3502">
                  <c:v>428535</c:v>
                </c:pt>
                <c:pt idx="3503">
                  <c:v>425899</c:v>
                </c:pt>
                <c:pt idx="3504">
                  <c:v>424760</c:v>
                </c:pt>
                <c:pt idx="3505">
                  <c:v>418953</c:v>
                </c:pt>
                <c:pt idx="3506">
                  <c:v>418268</c:v>
                </c:pt>
                <c:pt idx="3507">
                  <c:v>410241</c:v>
                </c:pt>
                <c:pt idx="3508">
                  <c:v>406035</c:v>
                </c:pt>
                <c:pt idx="3509">
                  <c:v>403932</c:v>
                </c:pt>
                <c:pt idx="3510">
                  <c:v>399879</c:v>
                </c:pt>
                <c:pt idx="3511">
                  <c:v>399793</c:v>
                </c:pt>
                <c:pt idx="3512">
                  <c:v>399611</c:v>
                </c:pt>
                <c:pt idx="3513">
                  <c:v>398420</c:v>
                </c:pt>
                <c:pt idx="3514">
                  <c:v>396035</c:v>
                </c:pt>
                <c:pt idx="3515">
                  <c:v>395592</c:v>
                </c:pt>
                <c:pt idx="3516">
                  <c:v>389804</c:v>
                </c:pt>
                <c:pt idx="3517">
                  <c:v>382946</c:v>
                </c:pt>
                <c:pt idx="3518">
                  <c:v>381225</c:v>
                </c:pt>
                <c:pt idx="3519">
                  <c:v>381186</c:v>
                </c:pt>
                <c:pt idx="3520">
                  <c:v>379643</c:v>
                </c:pt>
                <c:pt idx="3521">
                  <c:v>379122</c:v>
                </c:pt>
                <c:pt idx="3522">
                  <c:v>375723</c:v>
                </c:pt>
                <c:pt idx="3523">
                  <c:v>375474</c:v>
                </c:pt>
                <c:pt idx="3524">
                  <c:v>373967</c:v>
                </c:pt>
                <c:pt idx="3525">
                  <c:v>371897</c:v>
                </c:pt>
                <c:pt idx="3526">
                  <c:v>371081</c:v>
                </c:pt>
                <c:pt idx="3527">
                  <c:v>365734</c:v>
                </c:pt>
                <c:pt idx="3528">
                  <c:v>354704</c:v>
                </c:pt>
                <c:pt idx="3529">
                  <c:v>353743</c:v>
                </c:pt>
                <c:pt idx="3530">
                  <c:v>352786</c:v>
                </c:pt>
                <c:pt idx="3531">
                  <c:v>349618</c:v>
                </c:pt>
                <c:pt idx="3532">
                  <c:v>336467</c:v>
                </c:pt>
                <c:pt idx="3533">
                  <c:v>336456</c:v>
                </c:pt>
                <c:pt idx="3534">
                  <c:v>334041</c:v>
                </c:pt>
                <c:pt idx="3535">
                  <c:v>333976</c:v>
                </c:pt>
                <c:pt idx="3536">
                  <c:v>333658</c:v>
                </c:pt>
                <c:pt idx="3537">
                  <c:v>327919</c:v>
                </c:pt>
                <c:pt idx="3538">
                  <c:v>326308</c:v>
                </c:pt>
                <c:pt idx="3539">
                  <c:v>325491</c:v>
                </c:pt>
                <c:pt idx="3540">
                  <c:v>322157</c:v>
                </c:pt>
                <c:pt idx="3541">
                  <c:v>318622</c:v>
                </c:pt>
                <c:pt idx="3542">
                  <c:v>317125</c:v>
                </c:pt>
                <c:pt idx="3543">
                  <c:v>317040</c:v>
                </c:pt>
                <c:pt idx="3544">
                  <c:v>313436</c:v>
                </c:pt>
                <c:pt idx="3545">
                  <c:v>306715</c:v>
                </c:pt>
                <c:pt idx="3546">
                  <c:v>305070</c:v>
                </c:pt>
                <c:pt idx="3547">
                  <c:v>304124</c:v>
                </c:pt>
                <c:pt idx="3548">
                  <c:v>303439</c:v>
                </c:pt>
                <c:pt idx="3549">
                  <c:v>302204</c:v>
                </c:pt>
                <c:pt idx="3550">
                  <c:v>301305</c:v>
                </c:pt>
                <c:pt idx="3551">
                  <c:v>298110</c:v>
                </c:pt>
                <c:pt idx="3552">
                  <c:v>296665</c:v>
                </c:pt>
                <c:pt idx="3553">
                  <c:v>295468</c:v>
                </c:pt>
                <c:pt idx="3554">
                  <c:v>287761</c:v>
                </c:pt>
                <c:pt idx="3555">
                  <c:v>279282</c:v>
                </c:pt>
                <c:pt idx="3556">
                  <c:v>277233</c:v>
                </c:pt>
                <c:pt idx="3557">
                  <c:v>274661</c:v>
                </c:pt>
                <c:pt idx="3558">
                  <c:v>274385</c:v>
                </c:pt>
                <c:pt idx="3559">
                  <c:v>274299</c:v>
                </c:pt>
                <c:pt idx="3560">
                  <c:v>273420</c:v>
                </c:pt>
                <c:pt idx="3561">
                  <c:v>269061</c:v>
                </c:pt>
                <c:pt idx="3562">
                  <c:v>265107</c:v>
                </c:pt>
                <c:pt idx="3563">
                  <c:v>263365</c:v>
                </c:pt>
                <c:pt idx="3564">
                  <c:v>261481</c:v>
                </c:pt>
                <c:pt idx="3565">
                  <c:v>258113</c:v>
                </c:pt>
                <c:pt idx="3566">
                  <c:v>255352</c:v>
                </c:pt>
                <c:pt idx="3567">
                  <c:v>252726</c:v>
                </c:pt>
                <c:pt idx="3568">
                  <c:v>252652</c:v>
                </c:pt>
                <c:pt idx="3569">
                  <c:v>243768</c:v>
                </c:pt>
                <c:pt idx="3570">
                  <c:v>243347</c:v>
                </c:pt>
                <c:pt idx="3571">
                  <c:v>241816</c:v>
                </c:pt>
                <c:pt idx="3572">
                  <c:v>237301</c:v>
                </c:pt>
                <c:pt idx="3573">
                  <c:v>236266</c:v>
                </c:pt>
                <c:pt idx="3574">
                  <c:v>233103</c:v>
                </c:pt>
                <c:pt idx="3575">
                  <c:v>231417</c:v>
                </c:pt>
                <c:pt idx="3576">
                  <c:v>229311</c:v>
                </c:pt>
                <c:pt idx="3577">
                  <c:v>228524</c:v>
                </c:pt>
                <c:pt idx="3578">
                  <c:v>226792</c:v>
                </c:pt>
                <c:pt idx="3579">
                  <c:v>225377</c:v>
                </c:pt>
                <c:pt idx="3580">
                  <c:v>223878</c:v>
                </c:pt>
                <c:pt idx="3581">
                  <c:v>220914</c:v>
                </c:pt>
                <c:pt idx="3582">
                  <c:v>220234</c:v>
                </c:pt>
                <c:pt idx="3583">
                  <c:v>215185</c:v>
                </c:pt>
                <c:pt idx="3584">
                  <c:v>214966</c:v>
                </c:pt>
                <c:pt idx="3585">
                  <c:v>214202</c:v>
                </c:pt>
                <c:pt idx="3586">
                  <c:v>212285</c:v>
                </c:pt>
                <c:pt idx="3587">
                  <c:v>206400</c:v>
                </c:pt>
                <c:pt idx="3588">
                  <c:v>203134</c:v>
                </c:pt>
                <c:pt idx="3589">
                  <c:v>200803</c:v>
                </c:pt>
                <c:pt idx="3590">
                  <c:v>199228</c:v>
                </c:pt>
                <c:pt idx="3591">
                  <c:v>198407</c:v>
                </c:pt>
                <c:pt idx="3592">
                  <c:v>197148</c:v>
                </c:pt>
                <c:pt idx="3593">
                  <c:v>196067</c:v>
                </c:pt>
                <c:pt idx="3594">
                  <c:v>194568</c:v>
                </c:pt>
                <c:pt idx="3595">
                  <c:v>192467</c:v>
                </c:pt>
                <c:pt idx="3596">
                  <c:v>191309</c:v>
                </c:pt>
                <c:pt idx="3597">
                  <c:v>190562</c:v>
                </c:pt>
                <c:pt idx="3598">
                  <c:v>186354</c:v>
                </c:pt>
                <c:pt idx="3599">
                  <c:v>185577</c:v>
                </c:pt>
                <c:pt idx="3600">
                  <c:v>183662</c:v>
                </c:pt>
                <c:pt idx="3601">
                  <c:v>183490</c:v>
                </c:pt>
                <c:pt idx="3602">
                  <c:v>183125</c:v>
                </c:pt>
                <c:pt idx="3603">
                  <c:v>183088</c:v>
                </c:pt>
                <c:pt idx="3604">
                  <c:v>180483</c:v>
                </c:pt>
                <c:pt idx="3605">
                  <c:v>178739</c:v>
                </c:pt>
                <c:pt idx="3606">
                  <c:v>177840</c:v>
                </c:pt>
                <c:pt idx="3607">
                  <c:v>175370</c:v>
                </c:pt>
                <c:pt idx="3608">
                  <c:v>174682</c:v>
                </c:pt>
                <c:pt idx="3609">
                  <c:v>173783</c:v>
                </c:pt>
                <c:pt idx="3610">
                  <c:v>173066</c:v>
                </c:pt>
                <c:pt idx="3611">
                  <c:v>171988</c:v>
                </c:pt>
                <c:pt idx="3612">
                  <c:v>169379</c:v>
                </c:pt>
                <c:pt idx="3613">
                  <c:v>163591</c:v>
                </c:pt>
                <c:pt idx="3614">
                  <c:v>163245</c:v>
                </c:pt>
                <c:pt idx="3615">
                  <c:v>155984</c:v>
                </c:pt>
                <c:pt idx="3616">
                  <c:v>155972</c:v>
                </c:pt>
                <c:pt idx="3617">
                  <c:v>154077</c:v>
                </c:pt>
                <c:pt idx="3618">
                  <c:v>151389</c:v>
                </c:pt>
                <c:pt idx="3619">
                  <c:v>146402</c:v>
                </c:pt>
                <c:pt idx="3620">
                  <c:v>146072</c:v>
                </c:pt>
                <c:pt idx="3621">
                  <c:v>145540</c:v>
                </c:pt>
                <c:pt idx="3622">
                  <c:v>145109</c:v>
                </c:pt>
                <c:pt idx="3623">
                  <c:v>144583</c:v>
                </c:pt>
                <c:pt idx="3624">
                  <c:v>144431</c:v>
                </c:pt>
                <c:pt idx="3625">
                  <c:v>143653</c:v>
                </c:pt>
                <c:pt idx="3626">
                  <c:v>143000</c:v>
                </c:pt>
                <c:pt idx="3627">
                  <c:v>141853</c:v>
                </c:pt>
                <c:pt idx="3628">
                  <c:v>140244</c:v>
                </c:pt>
                <c:pt idx="3629">
                  <c:v>136432</c:v>
                </c:pt>
                <c:pt idx="3630">
                  <c:v>136007</c:v>
                </c:pt>
                <c:pt idx="3631">
                  <c:v>134904</c:v>
                </c:pt>
                <c:pt idx="3632">
                  <c:v>133778</c:v>
                </c:pt>
                <c:pt idx="3633">
                  <c:v>131617</c:v>
                </c:pt>
                <c:pt idx="3634">
                  <c:v>131175</c:v>
                </c:pt>
                <c:pt idx="3635">
                  <c:v>129115</c:v>
                </c:pt>
                <c:pt idx="3636">
                  <c:v>128978</c:v>
                </c:pt>
                <c:pt idx="3637">
                  <c:v>128486</c:v>
                </c:pt>
                <c:pt idx="3638">
                  <c:v>127437</c:v>
                </c:pt>
                <c:pt idx="3639">
                  <c:v>127144</c:v>
                </c:pt>
                <c:pt idx="3640">
                  <c:v>126387</c:v>
                </c:pt>
                <c:pt idx="3641">
                  <c:v>126247</c:v>
                </c:pt>
                <c:pt idx="3642">
                  <c:v>125169</c:v>
                </c:pt>
                <c:pt idx="3643">
                  <c:v>124720</c:v>
                </c:pt>
                <c:pt idx="3644">
                  <c:v>124494</c:v>
                </c:pt>
                <c:pt idx="3645">
                  <c:v>123777</c:v>
                </c:pt>
                <c:pt idx="3646">
                  <c:v>121972</c:v>
                </c:pt>
                <c:pt idx="3647">
                  <c:v>119922</c:v>
                </c:pt>
                <c:pt idx="3648">
                  <c:v>119841</c:v>
                </c:pt>
                <c:pt idx="3649">
                  <c:v>118666</c:v>
                </c:pt>
                <c:pt idx="3650">
                  <c:v>117560</c:v>
                </c:pt>
                <c:pt idx="3651">
                  <c:v>117190</c:v>
                </c:pt>
                <c:pt idx="3652">
                  <c:v>115862</c:v>
                </c:pt>
                <c:pt idx="3653">
                  <c:v>115504</c:v>
                </c:pt>
                <c:pt idx="3654">
                  <c:v>112935</c:v>
                </c:pt>
                <c:pt idx="3655">
                  <c:v>111300</c:v>
                </c:pt>
                <c:pt idx="3656">
                  <c:v>110720</c:v>
                </c:pt>
                <c:pt idx="3657">
                  <c:v>110536</c:v>
                </c:pt>
                <c:pt idx="3658">
                  <c:v>110029</c:v>
                </c:pt>
                <c:pt idx="3659">
                  <c:v>108662</c:v>
                </c:pt>
                <c:pt idx="3660">
                  <c:v>108229</c:v>
                </c:pt>
                <c:pt idx="3661">
                  <c:v>106869</c:v>
                </c:pt>
                <c:pt idx="3662">
                  <c:v>105943</c:v>
                </c:pt>
                <c:pt idx="3663">
                  <c:v>104257</c:v>
                </c:pt>
                <c:pt idx="3664">
                  <c:v>104077</c:v>
                </c:pt>
                <c:pt idx="3665">
                  <c:v>102055</c:v>
                </c:pt>
                <c:pt idx="3666">
                  <c:v>101228</c:v>
                </c:pt>
                <c:pt idx="3667">
                  <c:v>101055</c:v>
                </c:pt>
                <c:pt idx="3668">
                  <c:v>100675</c:v>
                </c:pt>
                <c:pt idx="3669">
                  <c:v>100669</c:v>
                </c:pt>
                <c:pt idx="3670">
                  <c:v>100659</c:v>
                </c:pt>
                <c:pt idx="3671">
                  <c:v>100503</c:v>
                </c:pt>
                <c:pt idx="3672">
                  <c:v>100412</c:v>
                </c:pt>
                <c:pt idx="3673">
                  <c:v>100358</c:v>
                </c:pt>
                <c:pt idx="3674">
                  <c:v>100240</c:v>
                </c:pt>
                <c:pt idx="3675">
                  <c:v>99851</c:v>
                </c:pt>
                <c:pt idx="3676">
                  <c:v>99462</c:v>
                </c:pt>
                <c:pt idx="3677">
                  <c:v>99147</c:v>
                </c:pt>
                <c:pt idx="3678">
                  <c:v>98017</c:v>
                </c:pt>
                <c:pt idx="3679">
                  <c:v>96793</c:v>
                </c:pt>
                <c:pt idx="3680">
                  <c:v>96734</c:v>
                </c:pt>
                <c:pt idx="3681">
                  <c:v>95016</c:v>
                </c:pt>
                <c:pt idx="3682">
                  <c:v>94596</c:v>
                </c:pt>
                <c:pt idx="3683">
                  <c:v>92900</c:v>
                </c:pt>
                <c:pt idx="3684">
                  <c:v>92401</c:v>
                </c:pt>
                <c:pt idx="3685">
                  <c:v>92362</c:v>
                </c:pt>
                <c:pt idx="3686">
                  <c:v>92191</c:v>
                </c:pt>
                <c:pt idx="3687">
                  <c:v>85433</c:v>
                </c:pt>
                <c:pt idx="3688">
                  <c:v>85222</c:v>
                </c:pt>
                <c:pt idx="3689">
                  <c:v>84961</c:v>
                </c:pt>
                <c:pt idx="3690">
                  <c:v>81525</c:v>
                </c:pt>
                <c:pt idx="3691">
                  <c:v>78030</c:v>
                </c:pt>
                <c:pt idx="3692">
                  <c:v>77501</c:v>
                </c:pt>
                <c:pt idx="3693">
                  <c:v>77231</c:v>
                </c:pt>
                <c:pt idx="3694">
                  <c:v>76382</c:v>
                </c:pt>
                <c:pt idx="3695">
                  <c:v>75727</c:v>
                </c:pt>
                <c:pt idx="3696">
                  <c:v>75078</c:v>
                </c:pt>
                <c:pt idx="3697">
                  <c:v>74205</c:v>
                </c:pt>
                <c:pt idx="3698">
                  <c:v>73678</c:v>
                </c:pt>
                <c:pt idx="3699">
                  <c:v>73548</c:v>
                </c:pt>
                <c:pt idx="3700">
                  <c:v>72413</c:v>
                </c:pt>
                <c:pt idx="3701">
                  <c:v>71904</c:v>
                </c:pt>
                <c:pt idx="3702">
                  <c:v>71442</c:v>
                </c:pt>
                <c:pt idx="3703">
                  <c:v>70527</c:v>
                </c:pt>
                <c:pt idx="3704">
                  <c:v>70071</c:v>
                </c:pt>
                <c:pt idx="3705">
                  <c:v>66637</c:v>
                </c:pt>
                <c:pt idx="3706">
                  <c:v>65804</c:v>
                </c:pt>
                <c:pt idx="3707">
                  <c:v>65087</c:v>
                </c:pt>
                <c:pt idx="3708">
                  <c:v>64359</c:v>
                </c:pt>
                <c:pt idx="3709">
                  <c:v>64286</c:v>
                </c:pt>
                <c:pt idx="3710">
                  <c:v>64148</c:v>
                </c:pt>
                <c:pt idx="3711">
                  <c:v>63260</c:v>
                </c:pt>
                <c:pt idx="3712">
                  <c:v>62480</c:v>
                </c:pt>
                <c:pt idx="3713">
                  <c:v>59379</c:v>
                </c:pt>
                <c:pt idx="3714">
                  <c:v>58936</c:v>
                </c:pt>
                <c:pt idx="3715">
                  <c:v>58214</c:v>
                </c:pt>
                <c:pt idx="3716">
                  <c:v>56692</c:v>
                </c:pt>
                <c:pt idx="3717">
                  <c:v>56129</c:v>
                </c:pt>
                <c:pt idx="3718">
                  <c:v>56007</c:v>
                </c:pt>
                <c:pt idx="3719">
                  <c:v>54606</c:v>
                </c:pt>
                <c:pt idx="3720">
                  <c:v>53481</c:v>
                </c:pt>
                <c:pt idx="3721">
                  <c:v>52961</c:v>
                </c:pt>
                <c:pt idx="3722">
                  <c:v>52850</c:v>
                </c:pt>
                <c:pt idx="3723">
                  <c:v>52166</c:v>
                </c:pt>
                <c:pt idx="3724">
                  <c:v>49526</c:v>
                </c:pt>
                <c:pt idx="3725">
                  <c:v>49494</c:v>
                </c:pt>
                <c:pt idx="3726">
                  <c:v>49413</c:v>
                </c:pt>
                <c:pt idx="3727">
                  <c:v>49000</c:v>
                </c:pt>
                <c:pt idx="3728">
                  <c:v>48856</c:v>
                </c:pt>
                <c:pt idx="3729">
                  <c:v>48430</c:v>
                </c:pt>
                <c:pt idx="3730">
                  <c:v>47329</c:v>
                </c:pt>
                <c:pt idx="3731">
                  <c:v>46495</c:v>
                </c:pt>
                <c:pt idx="3732">
                  <c:v>46451</c:v>
                </c:pt>
                <c:pt idx="3733">
                  <c:v>45250</c:v>
                </c:pt>
                <c:pt idx="3734">
                  <c:v>42880</c:v>
                </c:pt>
                <c:pt idx="3735">
                  <c:v>41709</c:v>
                </c:pt>
                <c:pt idx="3736">
                  <c:v>41229</c:v>
                </c:pt>
                <c:pt idx="3737">
                  <c:v>40557</c:v>
                </c:pt>
                <c:pt idx="3738">
                  <c:v>40542</c:v>
                </c:pt>
                <c:pt idx="3739">
                  <c:v>39852</c:v>
                </c:pt>
                <c:pt idx="3740">
                  <c:v>39659</c:v>
                </c:pt>
                <c:pt idx="3741">
                  <c:v>38108</c:v>
                </c:pt>
                <c:pt idx="3742">
                  <c:v>37606</c:v>
                </c:pt>
                <c:pt idx="3743">
                  <c:v>37440</c:v>
                </c:pt>
                <c:pt idx="3744">
                  <c:v>36830</c:v>
                </c:pt>
                <c:pt idx="3745">
                  <c:v>36497</c:v>
                </c:pt>
                <c:pt idx="3746">
                  <c:v>35688</c:v>
                </c:pt>
                <c:pt idx="3747">
                  <c:v>34151</c:v>
                </c:pt>
                <c:pt idx="3748">
                  <c:v>32645</c:v>
                </c:pt>
                <c:pt idx="3749">
                  <c:v>31937</c:v>
                </c:pt>
                <c:pt idx="3750">
                  <c:v>31662</c:v>
                </c:pt>
                <c:pt idx="3751">
                  <c:v>30084</c:v>
                </c:pt>
                <c:pt idx="3752">
                  <c:v>29233</c:v>
                </c:pt>
                <c:pt idx="3753">
                  <c:v>28870</c:v>
                </c:pt>
                <c:pt idx="3754">
                  <c:v>27445</c:v>
                </c:pt>
                <c:pt idx="3755">
                  <c:v>27024</c:v>
                </c:pt>
                <c:pt idx="3756">
                  <c:v>26893</c:v>
                </c:pt>
                <c:pt idx="3757">
                  <c:v>26871</c:v>
                </c:pt>
                <c:pt idx="3758">
                  <c:v>26435</c:v>
                </c:pt>
                <c:pt idx="3759">
                  <c:v>26345</c:v>
                </c:pt>
                <c:pt idx="3760">
                  <c:v>26297</c:v>
                </c:pt>
                <c:pt idx="3761">
                  <c:v>23947</c:v>
                </c:pt>
                <c:pt idx="3762">
                  <c:v>23838</c:v>
                </c:pt>
                <c:pt idx="3763">
                  <c:v>23106</c:v>
                </c:pt>
                <c:pt idx="3764">
                  <c:v>23091</c:v>
                </c:pt>
                <c:pt idx="3765">
                  <c:v>23000</c:v>
                </c:pt>
                <c:pt idx="3766">
                  <c:v>22770</c:v>
                </c:pt>
                <c:pt idx="3767">
                  <c:v>22723</c:v>
                </c:pt>
                <c:pt idx="3768">
                  <c:v>22451</c:v>
                </c:pt>
                <c:pt idx="3769">
                  <c:v>22000</c:v>
                </c:pt>
                <c:pt idx="3770">
                  <c:v>21210</c:v>
                </c:pt>
                <c:pt idx="3771">
                  <c:v>21199</c:v>
                </c:pt>
                <c:pt idx="3772">
                  <c:v>20380</c:v>
                </c:pt>
                <c:pt idx="3773">
                  <c:v>20262</c:v>
                </c:pt>
                <c:pt idx="3774">
                  <c:v>20218</c:v>
                </c:pt>
                <c:pt idx="3775">
                  <c:v>20200</c:v>
                </c:pt>
                <c:pt idx="3776">
                  <c:v>20186</c:v>
                </c:pt>
                <c:pt idx="3777">
                  <c:v>19959</c:v>
                </c:pt>
                <c:pt idx="3778">
                  <c:v>19539</c:v>
                </c:pt>
                <c:pt idx="3779">
                  <c:v>19348</c:v>
                </c:pt>
                <c:pt idx="3780">
                  <c:v>18469</c:v>
                </c:pt>
                <c:pt idx="3781">
                  <c:v>18435</c:v>
                </c:pt>
                <c:pt idx="3782">
                  <c:v>18378</c:v>
                </c:pt>
                <c:pt idx="3783">
                  <c:v>18195</c:v>
                </c:pt>
                <c:pt idx="3784">
                  <c:v>17580</c:v>
                </c:pt>
                <c:pt idx="3785">
                  <c:v>17149</c:v>
                </c:pt>
                <c:pt idx="3786">
                  <c:v>16066</c:v>
                </c:pt>
                <c:pt idx="3787">
                  <c:v>15593</c:v>
                </c:pt>
                <c:pt idx="3788">
                  <c:v>15447</c:v>
                </c:pt>
                <c:pt idx="3789">
                  <c:v>15278</c:v>
                </c:pt>
                <c:pt idx="3790">
                  <c:v>14873</c:v>
                </c:pt>
                <c:pt idx="3791">
                  <c:v>14616</c:v>
                </c:pt>
                <c:pt idx="3792">
                  <c:v>13751</c:v>
                </c:pt>
                <c:pt idx="3793">
                  <c:v>13493</c:v>
                </c:pt>
                <c:pt idx="3794">
                  <c:v>13134</c:v>
                </c:pt>
                <c:pt idx="3795">
                  <c:v>12996</c:v>
                </c:pt>
                <c:pt idx="3796">
                  <c:v>12843</c:v>
                </c:pt>
                <c:pt idx="3797">
                  <c:v>12836</c:v>
                </c:pt>
                <c:pt idx="3798">
                  <c:v>12667</c:v>
                </c:pt>
                <c:pt idx="3799">
                  <c:v>12561</c:v>
                </c:pt>
                <c:pt idx="3800">
                  <c:v>12438</c:v>
                </c:pt>
                <c:pt idx="3801">
                  <c:v>12055</c:v>
                </c:pt>
                <c:pt idx="3802">
                  <c:v>11835</c:v>
                </c:pt>
                <c:pt idx="3803">
                  <c:v>11798</c:v>
                </c:pt>
                <c:pt idx="3804">
                  <c:v>11278</c:v>
                </c:pt>
                <c:pt idx="3805">
                  <c:v>10696</c:v>
                </c:pt>
                <c:pt idx="3806">
                  <c:v>10508</c:v>
                </c:pt>
                <c:pt idx="3807">
                  <c:v>10018</c:v>
                </c:pt>
                <c:pt idx="3808">
                  <c:v>9910</c:v>
                </c:pt>
                <c:pt idx="3809">
                  <c:v>9213</c:v>
                </c:pt>
                <c:pt idx="3810">
                  <c:v>8691</c:v>
                </c:pt>
                <c:pt idx="3811">
                  <c:v>8231</c:v>
                </c:pt>
                <c:pt idx="3812">
                  <c:v>8060</c:v>
                </c:pt>
                <c:pt idx="3813">
                  <c:v>7927</c:v>
                </c:pt>
                <c:pt idx="3814">
                  <c:v>7826</c:v>
                </c:pt>
                <c:pt idx="3815">
                  <c:v>7680</c:v>
                </c:pt>
                <c:pt idx="3816">
                  <c:v>6643</c:v>
                </c:pt>
                <c:pt idx="3817">
                  <c:v>6387</c:v>
                </c:pt>
                <c:pt idx="3818">
                  <c:v>6013</c:v>
                </c:pt>
                <c:pt idx="3819">
                  <c:v>5858</c:v>
                </c:pt>
                <c:pt idx="3820">
                  <c:v>5725</c:v>
                </c:pt>
                <c:pt idx="3821">
                  <c:v>5561</c:v>
                </c:pt>
                <c:pt idx="3822">
                  <c:v>5199</c:v>
                </c:pt>
                <c:pt idx="3823">
                  <c:v>5005</c:v>
                </c:pt>
                <c:pt idx="3824">
                  <c:v>4958</c:v>
                </c:pt>
                <c:pt idx="3825">
                  <c:v>4914</c:v>
                </c:pt>
                <c:pt idx="3826">
                  <c:v>4756</c:v>
                </c:pt>
                <c:pt idx="3827">
                  <c:v>4584</c:v>
                </c:pt>
                <c:pt idx="3828">
                  <c:v>4091</c:v>
                </c:pt>
                <c:pt idx="3829">
                  <c:v>4063</c:v>
                </c:pt>
                <c:pt idx="3830">
                  <c:v>3830</c:v>
                </c:pt>
                <c:pt idx="3831">
                  <c:v>3607</c:v>
                </c:pt>
                <c:pt idx="3832">
                  <c:v>3478</c:v>
                </c:pt>
                <c:pt idx="3833">
                  <c:v>3330</c:v>
                </c:pt>
                <c:pt idx="3834">
                  <c:v>2964</c:v>
                </c:pt>
                <c:pt idx="3835">
                  <c:v>2580</c:v>
                </c:pt>
                <c:pt idx="3836">
                  <c:v>2468</c:v>
                </c:pt>
                <c:pt idx="3837">
                  <c:v>2436</c:v>
                </c:pt>
                <c:pt idx="3838">
                  <c:v>1521</c:v>
                </c:pt>
                <c:pt idx="3839">
                  <c:v>1332</c:v>
                </c:pt>
                <c:pt idx="3840">
                  <c:v>1111</c:v>
                </c:pt>
                <c:pt idx="3841">
                  <c:v>721</c:v>
                </c:pt>
                <c:pt idx="3842">
                  <c:v>703</c:v>
                </c:pt>
                <c:pt idx="3843">
                  <c:v>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20-4668-B1F2-988A6769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66768"/>
        <c:axId val="1336015376"/>
      </c:scatterChart>
      <c:valAx>
        <c:axId val="125496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15376"/>
        <c:crosses val="autoZero"/>
        <c:crossBetween val="midCat"/>
      </c:valAx>
      <c:valAx>
        <c:axId val="133601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 earned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96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7</xdr:row>
      <xdr:rowOff>190499</xdr:rowOff>
    </xdr:from>
    <xdr:to>
      <xdr:col>15</xdr:col>
      <xdr:colOff>9524</xdr:colOff>
      <xdr:row>31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1DF259-E17E-4499-9E1A-3CA5CB03F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0</xdr:rowOff>
    </xdr:from>
    <xdr:to>
      <xdr:col>20</xdr:col>
      <xdr:colOff>0</xdr:colOff>
      <xdr:row>28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24E34-8D06-41A9-AB1E-AA3778C54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279.071506597225" createdVersion="8" refreshedVersion="8" minRefreshableVersion="3" recordCount="3844" xr:uid="{00000000-000A-0000-FFFF-FFFF10000000}">
  <cacheSource type="worksheet">
    <worksheetSource ref="B2:C3846" sheet="Movie Genre Analysis"/>
  </cacheSource>
  <cacheFields count="2">
    <cacheField name="imdb_score" numFmtId="0">
      <sharedItems containsSemiMixedTypes="0" containsString="0" containsNumber="1" minValue="1.6" maxValue="9.3000000000000007"/>
    </cacheField>
    <cacheField name="Genre1" numFmtId="0">
      <sharedItems count="17">
        <s v="Action"/>
        <s v="Comedy"/>
        <s v="Crime"/>
        <s v="Thriller"/>
        <s v="Drama"/>
        <s v="Fantasy"/>
        <s v="Adventure"/>
        <s v="Horror"/>
        <s v="Documentary"/>
        <s v="Biography"/>
        <s v="Mystery"/>
        <s v="Sci-Fi"/>
        <s v="Animation"/>
        <s v="Romance"/>
        <s v="Western"/>
        <s v="Family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279.086535185183" createdVersion="8" refreshedVersion="8" minRefreshableVersion="3" recordCount="3844" xr:uid="{00000000-000A-0000-FFFF-FFFF1A000000}">
  <cacheSource type="worksheet">
    <worksheetSource ref="A2:C3846" sheet="Movie Genre Analysis"/>
  </cacheSource>
  <cacheFields count="3">
    <cacheField name="genres" numFmtId="0">
      <sharedItems/>
    </cacheField>
    <cacheField name="imdb_score" numFmtId="0">
      <sharedItems containsSemiMixedTypes="0" containsString="0" containsNumber="1" minValue="1.6" maxValue="9.3000000000000007"/>
    </cacheField>
    <cacheField name="Genre1" numFmtId="0">
      <sharedItems count="17">
        <s v="Action"/>
        <s v="Comedy"/>
        <s v="Crime"/>
        <s v="Thriller"/>
        <s v="Drama"/>
        <s v="Fantasy"/>
        <s v="Adventure"/>
        <s v="Horror"/>
        <s v="Documentary"/>
        <s v="Biography"/>
        <s v="Mystery"/>
        <s v="Sci-Fi"/>
        <s v="Animation"/>
        <s v="Romance"/>
        <s v="Western"/>
        <s v="Family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279.122867013888" createdVersion="8" refreshedVersion="8" minRefreshableVersion="3" recordCount="3844" xr:uid="{00000000-000A-0000-FFFF-FFFF23000000}">
  <cacheSource type="worksheet">
    <worksheetSource name="Table5"/>
  </cacheSource>
  <cacheFields count="3">
    <cacheField name="language" numFmtId="0">
      <sharedItems count="37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imdb_score" numFmtId="0">
      <sharedItems containsSemiMixedTypes="0" containsString="0" containsNumber="1" minValue="1.6" maxValue="9.3000000000000007" count="74">
        <n v="5.7"/>
        <n v="5.4"/>
        <n v="4.0999999999999996"/>
        <n v="7.7"/>
        <n v="4.5999999999999996"/>
        <n v="4.8"/>
        <n v="5.0999999999999996"/>
        <n v="7.2"/>
        <n v="6.7"/>
        <n v="6.1"/>
        <n v="5.2"/>
        <n v="6.3"/>
        <n v="6.4"/>
        <n v="7"/>
        <n v="7.8"/>
        <n v="5.9"/>
        <n v="6.6"/>
        <n v="3.9"/>
        <n v="7.1"/>
        <n v="6.9"/>
        <n v="6.2"/>
        <n v="8.1"/>
        <n v="5.8"/>
        <n v="7.6"/>
        <n v="6.5"/>
        <n v="4.7"/>
        <n v="6"/>
        <n v="7.5"/>
        <n v="6.8"/>
        <n v="5.6"/>
        <n v="3.5"/>
        <n v="3.3"/>
        <n v="5.5"/>
        <n v="5.3"/>
        <n v="4.5"/>
        <n v="8.3000000000000007"/>
        <n v="7.4"/>
        <n v="7.3"/>
        <n v="4.9000000000000004"/>
        <n v="7.9"/>
        <n v="4.3"/>
        <n v="5"/>
        <n v="8.4"/>
        <n v="8.6"/>
        <n v="3.6"/>
        <n v="4.4000000000000004"/>
        <n v="8.6999999999999993"/>
        <n v="2.2999999999999998"/>
        <n v="8.1999999999999993"/>
        <n v="3.8"/>
        <n v="8.5"/>
        <n v="4.2"/>
        <n v="2.9"/>
        <n v="2.8"/>
        <n v="8"/>
        <n v="3"/>
        <n v="2.7"/>
        <n v="3.1"/>
        <n v="2.1"/>
        <n v="2.4"/>
        <n v="2"/>
        <n v="8.9"/>
        <n v="3.2"/>
        <n v="3.7"/>
        <n v="1.9"/>
        <n v="4"/>
        <n v="2.2000000000000002"/>
        <n v="3.4"/>
        <n v="2.5"/>
        <n v="9.3000000000000007"/>
        <n v="8.8000000000000007"/>
        <n v="9"/>
        <n v="1.6"/>
        <n v="9.1999999999999993"/>
      </sharedItems>
    </cacheField>
    <cacheField name="movie_title" numFmtId="0">
      <sharedItems containsMixedTypes="1" containsNumber="1" containsInteger="1" minValue="9" maxValue="20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279.146294791666" createdVersion="8" refreshedVersion="8" minRefreshableVersion="3" recordCount="3844" xr:uid="{00000000-000A-0000-FFFF-FFFF26000000}">
  <cacheSource type="worksheet">
    <worksheetSource name="Table6"/>
  </cacheSource>
  <cacheFields count="2">
    <cacheField name="director_name" numFmtId="0">
      <sharedItems count="1745">
        <s v="Ekachai Uekrongtham"/>
        <s v="Frank Whaley"/>
        <s v="Brian Trenchard-Smith"/>
        <s v="Ricki Stern"/>
        <s v="Alex Craig Mann"/>
        <s v="Boris Rodriguez"/>
        <s v="Paul Bunnell"/>
        <s v="Bruce Dellis"/>
        <s v="Adam Goldberg"/>
        <s v="Amy Heckerling"/>
        <s v="Robert Fontaine"/>
        <s v="Bruce McDonald"/>
        <s v="Ãlex de la Iglesia"/>
        <s v="Tom Sanchez"/>
        <s v="Ruba Nadda"/>
        <s v="Jeremy Degruson"/>
        <s v="Edward Burns"/>
        <s v="Jonathan Newman"/>
        <s v="Dena Seidel"/>
        <s v="Ralph Ziman"/>
        <s v="Francesca Gregorini"/>
        <s v="Eddie O'Flaherty"/>
        <s v="Scott Marshall"/>
        <s v="Stefan Ruzowitzky"/>
        <s v="Sara Newens"/>
        <s v="Shane Meadows"/>
        <s v="Hal Haberman"/>
        <s v="Ramaa Mosley"/>
        <s v="Eric Styles"/>
        <s v="James David Pasternak"/>
        <s v="Orson Welles"/>
        <s v="JosÃ© Padilha"/>
        <s v="James Bidgood"/>
        <s v="Ernie Barbarash"/>
        <s v="Yimou Zhang"/>
        <s v="Kay Pollak"/>
        <s v="Eric Nicholas"/>
        <s v="Jennifer Wynne Farmer"/>
        <s v="Damian Nieman"/>
        <s v="Claudia Sainte-Luce"/>
        <s v="Sue Corcoran"/>
        <s v="Benedikt Erlingsson"/>
        <s v="Sol Tryon"/>
        <s v="Michael Roemer"/>
        <s v="Anand Tucker"/>
        <s v="Hunter Richards"/>
        <s v="Stephen Kay"/>
        <s v="Franck Khalfoun"/>
        <s v="Craig Mazin"/>
        <s v="Alex Smith"/>
        <s v="Scott Ziehl"/>
        <s v="Peter Cattaneo"/>
        <s v="Timothy Hines"/>
        <s v="Sam Peckinpah"/>
        <s v="Rich Christiano"/>
        <s v="Arthur Hiller"/>
        <s v="John Duigan"/>
        <s v="Klaus Menzel"/>
        <s v="Renny Harlin"/>
        <s v="Noah Buschel"/>
        <s v="Hilary Brougher"/>
        <s v="Oliver Blackburn"/>
        <s v="Pascal Arnold"/>
        <s v="Jim Mickle"/>
        <s v="Michael Meredith"/>
        <s v="Jonathan Kesselman"/>
        <s v="Dagur KÃ¡ri"/>
        <s v="Kat Coiro"/>
        <s v="Kate Barker-Froyland"/>
        <s v="George Gallo"/>
        <s v="Karim AÃ¯nouz"/>
        <s v="Jake Paltrow"/>
        <s v="Catherine Gund"/>
        <s v="John Hamburg"/>
        <s v="Xavier Gens"/>
        <s v="Akiva Goldsman"/>
        <s v="Hitoshi Matsumoto"/>
        <s v="Lloyd Kaufman"/>
        <s v="Vicente Amorim"/>
        <s v="Thomas Vinterberg"/>
        <s v="Ruairi Robinson"/>
        <s v="Eric Bress"/>
        <s v="Ben Wheatley"/>
        <s v="Nick Love"/>
        <s v="Fritz Lang"/>
        <s v="Tony Scott"/>
        <s v="FranÃ§ois Truffaut"/>
        <s v="Jaume BalaguerÃ³"/>
        <s v="George Ratliff"/>
        <s v="Dito Montiel"/>
        <s v="Charles Ferguson"/>
        <s v="Joe Swanberg"/>
        <s v="John H. Lee"/>
        <s v="C. Jay Cox"/>
        <s v="Martin Scorsese"/>
        <s v="Mor Loushy"/>
        <s v="Shane Dawson"/>
        <s v="S.R. Bindler"/>
        <s v="Zak Penn"/>
        <s v="William H. Macy"/>
        <s v="Peter Stebbings"/>
        <s v="Nacho Vigalondo"/>
        <s v="Guy Maddin"/>
        <s v="Jason Alexander"/>
        <s v="Jesse Peretz"/>
        <s v="Brandon Trost"/>
        <s v="Guillaume Canet"/>
        <s v="Tommy Wirkola"/>
        <s v="Mary McGuckian"/>
        <s v="Stephen Milburn Anderson"/>
        <s v="Kenneth Lonergan"/>
        <s v="Neil Burger"/>
        <s v="Nick Tomnay"/>
        <s v="Akira Kurosawa"/>
        <s v="Vivek Agnihotri"/>
        <s v="Johnnie To"/>
        <s v="Paul Schrader"/>
        <s v="Arie Posin"/>
        <s v="James Mottern"/>
        <s v="Justin Lin"/>
        <s v="Claudia Llosa"/>
        <s v="Robert Moresco"/>
        <s v="James Toback"/>
        <s v="Panos Cosmatos"/>
        <s v="John Hillcoat"/>
        <s v="David Schwimmer"/>
        <s v="Kurt Voss"/>
        <s v="E.L. Katz"/>
        <s v="Benjamin Dickinson"/>
        <s v="Christian Volckman"/>
        <s v="Hans Petter Moland"/>
        <s v="Nick Cassavetes"/>
        <s v="Sam Miller"/>
        <s v="Brian De Palma"/>
        <s v="Oren Moverman"/>
        <s v="Neill Dela Llana"/>
        <s v="Michael Clancy"/>
        <s v="StÃ©phane Aubier"/>
        <s v="Michael D. Sellers"/>
        <s v="Daniel Lee"/>
        <s v="RyÃ»hei Kitamura"/>
        <s v="Kate Connor"/>
        <s v="Lars von Trier"/>
        <s v="Barry Levinson"/>
        <s v="Alex Rivera"/>
        <s v="Daryl Wein"/>
        <s v="Sergey Bodrov"/>
        <s v="Ti West"/>
        <s v="Ava DuVernay"/>
        <s v="GÃ©rard Krawczyk"/>
        <s v="Jon Gunn"/>
        <s v="Giuseppe Tornatore"/>
        <s v="Barry Skolnick"/>
        <s v="Mark Brown"/>
        <s v="Steven R. Monroe"/>
        <s v="Katherine Dieckmann"/>
        <s v="Kiyoshi Kurosawa"/>
        <s v="Marco Kreuzpaintner"/>
        <s v="Johnny Remo"/>
        <s v="Angela Robinson"/>
        <s v="Quentin Dupieux"/>
        <s v="Morgan J. Freeman"/>
        <s v="Jean-Pierre Jeunet"/>
        <s v="Reed Cowan"/>
        <s v="Kief Davidson"/>
        <s v="Arjun Sablok"/>
        <s v="Jorge RamÃ­rez SuÃ¡rez"/>
        <s v="Julio DePietro"/>
        <s v="Hue Rhodes"/>
        <s v="Heidi Ewing"/>
        <s v="George A. Romero"/>
        <s v="Adam Rapp"/>
        <s v="Tony Jaa"/>
        <s v="Goran Dukic"/>
        <s v="Justin Kerrigan"/>
        <s v="Adam Carolla"/>
        <s v="Andrea Di Stefano"/>
        <s v="Agnieszka Wojtowicz-Vosloo"/>
        <s v="Marc SchÃ¶lermann"/>
        <s v="Rachel Perkins"/>
        <s v="Larry Blamire"/>
        <s v="Robinson Devor"/>
        <s v="Tom Putnam"/>
        <s v="Mike Leigh"/>
        <s v="James Dodson"/>
        <s v="Shana Feste"/>
        <s v="Jonathan Lynn"/>
        <s v="Joey Lauren Adams"/>
        <s v="Tim Boxell"/>
        <s v="Pete Jones"/>
        <s v="Chuan Lu"/>
        <s v="Daniel Algrant"/>
        <s v="Warren P. Sonoda"/>
        <s v="Lance Mungia"/>
        <s v="Nicholas Fackler"/>
        <s v="Floyd Mutrux"/>
        <s v="Alan Metter"/>
        <s v="Lucio Fulci"/>
        <s v="Andrew Wilson"/>
        <s v="Li Zhang"/>
        <s v="Jee-woon Kim"/>
        <s v="Peter Ho-Sun Chan"/>
        <s v="Teddy Chan"/>
        <s v="Henry Hobson"/>
        <s v="Stuart Gordon"/>
        <s v="Marius A. Markevicius"/>
        <s v="Taylor Hackford"/>
        <s v="Olivier Assayas"/>
        <s v="Christopher Smith"/>
        <s v="Darren Lynn Bousman"/>
        <s v="Sidney Lumet"/>
        <s v="Deon Taylor"/>
        <s v="Richard Raymond"/>
        <s v="Paul Crowder"/>
        <s v="Rod Lurie"/>
        <s v="Ole Christian Madsen"/>
        <s v="Lucky McKee"/>
        <s v="Jean-Marie PoirÃ©"/>
        <s v="Fernando LeÃ³n de Aranoa"/>
        <s v="Molly Bernstein"/>
        <s v="Steve Buscemi"/>
        <s v="Eytan Fox"/>
        <s v="Michel Orion Scott"/>
        <s v="Charles Chaplin"/>
        <s v="Hyung-rae Shim"/>
        <s v="Rafa Lara"/>
        <s v="Bruce Campbell"/>
        <s v="Joshua Tickell"/>
        <s v="Sherman Alexie"/>
        <s v="Alan Rudolph"/>
        <s v="Allison Anders"/>
        <s v="Carmen Marron"/>
        <s v="John Waters"/>
        <s v="Simon West"/>
        <s v="John Sayles"/>
        <s v="Kevin Allen"/>
        <s v="Roland Emmerich"/>
        <s v="Andrey Konchalovskiy"/>
        <s v="Greg Harrison"/>
        <s v="Jay Duplass"/>
        <s v="Jeff Garlin"/>
        <s v="Thaddeus O'Sullivan"/>
        <s v="Michael Winterbottom"/>
        <s v="Laurie Collyer"/>
        <s v="R. Balki"/>
        <s v="Tim Heidecker"/>
        <s v="Bill Plympton"/>
        <s v="Claude Miller"/>
        <s v="Emma-Kate Croghan"/>
        <s v="Justin Dillon"/>
        <s v="Robert Cary"/>
        <s v="Steven Shainberg"/>
        <s v="Gabriele Muccino"/>
        <s v="Michael Haneke"/>
        <s v="Mel Smith"/>
        <s v="Dan Harris"/>
        <s v="Lance Hool"/>
        <s v="Claude Chabrol"/>
        <s v="Richard E. Grant"/>
        <s v="Gus Van Sant"/>
        <s v="Gareth Edwards"/>
        <s v="David Gordon Green"/>
        <s v="Neema Barnette"/>
        <s v="Mike Bruce"/>
        <s v="AndrÃ© Ã˜vredal"/>
        <s v="Michael Landon Jr."/>
        <s v="Kelly Reichardt"/>
        <s v="Jeremy Saulnier"/>
        <s v="Kar-Wai Wong"/>
        <s v="Julie Taymor"/>
        <s v="Robert Lee King"/>
        <s v="Richard Kelly"/>
        <s v="Costa-Gavras"/>
        <s v="Fatih Akin"/>
        <s v="Alex Gibney"/>
        <s v="Kevin Jordan"/>
        <s v="Efram Potelle"/>
        <s v="Anthony Powell"/>
        <s v="Eric Schaeffer"/>
        <s v="Fenton Bailey"/>
        <s v="Andrew Currie"/>
        <s v="Angelina Jolie Pitt"/>
        <s v="Stefan Schwartz"/>
        <s v="Vadim Perelman"/>
        <s v="Lucrecia Martel"/>
        <s v="Kevin Reynolds"/>
        <s v="Alex Zamm"/>
        <s v="Petter NÃ¦ss"/>
        <s v="Udayan Prasad"/>
        <s v="Anne Fontaine"/>
        <s v="Craig Zobel"/>
        <s v="James Gunn"/>
        <s v="Matt Dillon"/>
        <s v="Kevin Spacey"/>
        <s v="Randall Miller"/>
        <s v="Anthony Russo"/>
        <s v="Keith Gordon"/>
        <s v="Gaspar NoÃ©"/>
        <s v="Dario Argento"/>
        <s v="Agnieszka Holland"/>
        <s v="Gregor Jordan"/>
        <s v="Vincent Gallo"/>
        <s v="David Duchovny"/>
        <s v="Brad Anderson"/>
        <s v="David Anspaugh"/>
        <s v="Anna Muylaert"/>
        <s v="Hans Canosa"/>
        <s v="Jamie Babbit"/>
        <s v="Maurizio Benazzo"/>
        <s v="Spencer Susser"/>
        <s v="Lena Dunham"/>
        <s v="Isabel Coixet"/>
        <s v="Sally Potter"/>
        <s v="Michael Corrente"/>
        <s v="Rick Bieber"/>
        <s v="Mike Figgis"/>
        <s v="Ray Lawrence"/>
        <s v="Henry Bean"/>
        <s v="Jonas Ã…kerlund"/>
        <s v="Leslye Headland"/>
        <s v="Roger Avary"/>
        <s v="Shane Carruth"/>
        <s v="Ray Griggs"/>
        <s v="JosÃ© Luis Valenzuela"/>
        <s v="Tom Kalin"/>
        <s v="Charles Herman-Wurmfeld"/>
        <s v="Jamal Hill"/>
        <s v="Takeshi Kitano"/>
        <s v="Tom Hooper"/>
        <s v="Shari Springer Berman"/>
        <s v="Chatrichalerm Yukol"/>
        <s v="Karen Moncrieff"/>
        <s v="Finn Taylor"/>
        <s v="Andrew Haigh"/>
        <s v="Frank Sebastiano"/>
        <s v="Uli Edel"/>
        <s v="Corey Yuen"/>
        <s v="Joshua Oppenheimer"/>
        <s v="Stephen Chow"/>
        <s v="Vincenzo Natali"/>
        <s v="Mel Gibson"/>
        <s v="Khyentse Norbu"/>
        <s v="Marc F. Adler"/>
        <s v="Michel Leclerc"/>
        <s v="Richard Lester"/>
        <s v="Gary Fleder"/>
        <s v="Steve James"/>
        <s v="Peter Sollett"/>
        <s v="Huck Botko"/>
        <s v="Myles Berkowitz"/>
        <s v="Marc Forster"/>
        <s v="Martin Koolhoven"/>
        <s v="Neil Jordan"/>
        <s v="Mars Callahan"/>
        <s v="David Jacobson"/>
        <s v="Joshua Seftel"/>
        <s v="Trey Parker"/>
        <s v="Jonathan Caouette"/>
        <s v="Steve Taylor"/>
        <s v="Guy Ritchie"/>
        <s v="Jacob Aaron Estes"/>
        <s v="Rich Cowan"/>
        <s v="Khalid Mohamed"/>
        <s v="Aki KaurismÃ¤ki"/>
        <s v="Hsiao-Hsien Hou"/>
        <s v="Roger Nygard"/>
        <s v="JirÃ­ Menzel"/>
        <s v="Alejandro AmenÃ¡bar"/>
        <s v="Steve Miner"/>
        <s v="John Woo"/>
        <s v="Ang Lee"/>
        <s v="Laurent Tirard"/>
        <s v="Morgan Spurlock"/>
        <s v="Ham Tran"/>
        <s v="Geoffrey Sax"/>
        <s v="Robert Zemeckis"/>
        <s v="Kaige Chen"/>
        <s v="Richard Williams"/>
        <s v="Ol Parker"/>
        <s v="Jafar Panahi"/>
        <s v="D.J. Caruso"/>
        <s v="Tomm Moore"/>
        <s v="Jason Eisener"/>
        <s v="Rebecca Miller"/>
        <s v="Mike van Diem"/>
        <s v="Walter Salles"/>
        <s v="Norman Jewison"/>
        <s v="David Wain"/>
        <s v="Paul Greengrass"/>
        <s v="Robert Towne"/>
        <s v="Nicolas Winding Refn"/>
        <s v="Michael Herz"/>
        <s v="Michael McGowan"/>
        <s v="Richard Dutcher"/>
        <s v="Franklin J. Schaffner"/>
        <s v="Ruggero Deodato"/>
        <s v="James Manera"/>
        <s v="Carroll Ballard"/>
        <s v="Dave McKean"/>
        <s v="Sylvio Tabet"/>
        <s v="Atom Egoyan"/>
        <s v="Anton Corbijn"/>
        <s v="Siddharth Anand"/>
        <s v="Richard Shepard"/>
        <s v="David Webb Peoples"/>
        <s v="James Gray"/>
        <s v="Marc Forby"/>
        <s v="Salvador Carrasco"/>
        <s v="Bob Odenkirk"/>
        <s v="Piyush Dinker Pandya"/>
        <s v="Joseph Dorman"/>
        <s v="Majid Majidi"/>
        <s v="Max FÃ¤rberbÃ¶ck"/>
        <s v="Jodie Foster"/>
        <s v="Robby Henson"/>
        <s v="Marc Levin"/>
        <s v="Michael Polish"/>
        <s v="Pawel Pawlikowski"/>
        <s v="James Fargo"/>
        <s v="Dick Richards"/>
        <s v="Victor Nunez"/>
        <s v="David Slade"/>
        <s v="Richard Kwietniowski"/>
        <s v="Joe Cornish"/>
        <s v="Jon Shear"/>
        <s v="Roger Spottiswoode"/>
        <s v="Rodrigo CortÃ©s"/>
        <s v="Michael Mayer"/>
        <s v="George Hickenlooper"/>
        <s v="Wes Anderson"/>
        <s v="Meiert Avis"/>
        <s v="Christian Carion"/>
        <s v="Miguel Arteta"/>
        <s v="Victor Salva"/>
        <s v="James Cox"/>
        <s v="Nadine Labaki"/>
        <s v="Matthew Diamond"/>
        <s v="Christopher Cain"/>
        <s v="Roland JoffÃ©"/>
        <s v="Bob Rafelson"/>
        <s v="William Dear"/>
        <s v="Nigel Cole"/>
        <s v="Gary Rogers"/>
        <s v="Je-kyu Kang"/>
        <s v="Rodrigo GarcÃ­a"/>
        <s v="Kurt Hale"/>
        <s v="Siddiq Barmak"/>
        <s v="David Sington"/>
        <s v="Michael Cuesta"/>
        <s v="Douglas McGrath"/>
        <s v="Rob Zombie"/>
        <s v="Wayne Beach"/>
        <s v="Kevin Munroe"/>
        <s v="Cristian Mungiu"/>
        <s v="Richard Linklater"/>
        <s v="Kurt Wimmer"/>
        <s v="Morten Tyldum"/>
        <s v="Pierre Morel"/>
        <s v="Jon Hess"/>
        <s v="Daniel Espinosa"/>
        <s v="FabiÃ¡n Bielinsky"/>
        <s v="Abel Ferrara"/>
        <s v="Terry Gilliam"/>
        <s v="Jamie Travis"/>
        <s v="Nicole Holofcener"/>
        <s v="Gavin O'Connor"/>
        <s v="Alison Maclean"/>
        <s v="Richard Eyre"/>
        <s v="Robert Altman"/>
        <s v="Steven Soderbergh"/>
        <s v="Ryan Little"/>
        <s v="Mike Cahill"/>
        <s v="Mike Mills"/>
        <s v="Mark Osborne"/>
        <s v="Wayne Wang"/>
        <s v="Lee Tamahori"/>
        <s v="Jeff Burr"/>
        <s v="Derrick Borte"/>
        <s v="Marielle Heller"/>
        <s v="Timur Bekmambetov"/>
        <s v="Michael Cimino"/>
        <s v="Ira Sachs"/>
        <s v="Gillian Armstrong"/>
        <s v="Henry Alex Rubin"/>
        <s v="Bart Freundlich"/>
        <s v="Uwe Boll"/>
        <s v="Joel Schumacher"/>
        <s v="Lynn Shelton"/>
        <s v="Anurag Basu"/>
        <s v="Eric Blakeney"/>
        <s v="David Cronenberg"/>
        <s v="Richard Benjamin"/>
        <s v="CÃ©dric Klapisch"/>
        <s v="James Ivory"/>
        <s v="Chris Paine"/>
        <s v="Kenneth Johnson"/>
        <s v="Carlos Saura"/>
        <s v="Richard Glatzer"/>
        <s v="Werner Herzog"/>
        <s v="Chan-wook Park"/>
        <s v="Frank LaLoggia"/>
        <s v="Mark Neveldine"/>
        <s v="Jeff Nichols"/>
        <s v="Lynne Ramsay"/>
        <s v="Greg Berlanti"/>
        <s v="Rob Reiner"/>
        <s v="Chris Weitz"/>
        <s v="Sofia Coppola"/>
        <s v="Peter Care"/>
        <s v="David Dobkin"/>
        <s v="John Curran"/>
        <s v="Daniel Barber"/>
        <s v="Kevin Smith"/>
        <s v="Brian Helgeland"/>
        <s v="Tim Chambers"/>
        <s v="Peter Hyams"/>
        <s v="Ariel Vromen"/>
        <s v="Mark Illsley"/>
        <s v="Michael Chapman"/>
        <s v="Antonio Banderas"/>
        <s v="Maria Maggenti"/>
        <s v="Jake Kasdan"/>
        <s v="John Cameron Mitchell"/>
        <s v="Roman Polanski"/>
        <s v="William Friedkin"/>
        <s v="Noel Marshall"/>
        <s v="Nancy Walker"/>
        <s v="Sterling Van Wagenen"/>
        <s v="David Atkins"/>
        <s v="Glenn Ficarra"/>
        <s v="Robert Rodriguez"/>
        <s v="Barry W. Blaustein"/>
        <s v="Antonia Bird"/>
        <s v="Jonathan Levine"/>
        <s v="Paul Mazursky"/>
        <s v="Emile Ardolino"/>
        <s v="Wilson Yip"/>
        <s v="Kevin Brodie"/>
        <s v="George P. Cosmatos"/>
        <s v="Adam McKay"/>
        <s v="Spike Lee"/>
        <s v="Billy Ray"/>
        <s v="Tom Tykwer"/>
        <s v="Bille August"/>
        <s v="Angelo Pizzo"/>
        <s v="Zal Batmanglij"/>
        <s v="Mark L. Lester"/>
        <s v="Ari Folman"/>
        <s v="Lloyd Bacon"/>
        <s v="Christopher Scott Cherot"/>
        <s v="Jim Goddard"/>
        <s v="Danny Boyle"/>
        <s v="Fred Schepisi"/>
        <s v="Tom Brady"/>
        <s v="Matthew Vaughn"/>
        <s v="David Mamet"/>
        <s v="Jean-Paul Rappeneau"/>
        <s v="Peter Hedges"/>
        <s v="Mark Romanek"/>
        <s v="John Dahl"/>
        <s v="David G. Evans"/>
        <s v="Tommy Lee Jones"/>
        <s v="Andy Garcia"/>
        <s v="Courtney Hunt"/>
        <s v="Jerry Jameson"/>
        <s v="Richard Loncraine"/>
        <s v="Ron Fricke"/>
        <s v="Ryan Fleck"/>
        <s v="Nicholas Hytner"/>
        <s v="Stephen Frears"/>
        <s v="Dan Rush"/>
        <s v="Matty Rich"/>
        <s v="Robert B. Weide"/>
        <s v="Jeff Franklin"/>
        <s v="William A. Graham"/>
        <s v="Harry Beaumont"/>
        <s v="Quentin Tarantino"/>
        <s v="Mira Nair"/>
        <s v="Youssef Delara"/>
        <s v="Paolo Sorrentino"/>
        <s v="David Nixon"/>
        <s v="Susanne Bier"/>
        <s v="Rob Bowman"/>
        <s v="Neil LaBute"/>
        <s v="David Boyd"/>
        <s v="Joel Coen"/>
        <s v="Gary Winick"/>
        <s v="Christopher Guest"/>
        <s v="Tim Robbins"/>
        <s v="Gavin Hood"/>
        <s v="Yash Chopra"/>
        <s v="Clark Gregg"/>
        <s v="Whit Stillman"/>
        <s v="Andrew Bergman"/>
        <s v="Davis Guggenheim"/>
        <s v="Vincente Minnelli"/>
        <s v="James Marsh"/>
        <s v="Julian Schnabel"/>
        <s v="Rowan Joffe"/>
        <s v="Chris Noonan"/>
        <s v="Mark Sandrich"/>
        <s v="Todd Solondz"/>
        <s v="Harry F. Millarde"/>
        <s v="Daisy von Scherler Mayer"/>
        <s v="Terence Davies"/>
        <s v="Peter Jackson"/>
        <s v="Maggie Greenwald"/>
        <s v="Patrice Leconte"/>
        <s v="Harley Cokeliss"/>
        <s v="Darren Stein"/>
        <s v="Fernando Meirelles"/>
        <s v="FranÃ§ois Ozon"/>
        <s v="Charlie Kaufman"/>
        <s v="Jon Stewart"/>
        <s v="Stephen Carpenter"/>
        <s v="Enrique Begne"/>
        <s v="Susan Seidelman"/>
        <s v="Woody Allen"/>
        <s v="Darren Aronofsky"/>
        <s v="Bill Condon"/>
        <s v="Sheldon Lettich"/>
        <s v="Karan Johar"/>
        <s v="Peter Medak"/>
        <s v="Jill Sprecher"/>
        <s v="Louis C.K."/>
        <s v="Jake Schreier"/>
        <s v="John Putch"/>
        <s v="David Ayer"/>
        <s v="Russell Holt"/>
        <s v="Drake Doremus"/>
        <s v="Denys Arcand"/>
        <s v="Duke Johnson"/>
        <s v="Maggie Carey"/>
        <s v="Oliver Stone"/>
        <s v="Sergio Leone"/>
        <s v="Mike Marvin"/>
        <s v="Rian Johnson"/>
        <s v="Tom Schulman"/>
        <s v="Mark Dindal"/>
        <s v="Floria Sigismondi"/>
        <s v="Zach Braff"/>
        <s v="Max Joseph"/>
        <s v="Christophe Barratier"/>
        <s v="Alexandre Aja"/>
        <s v="Rick de Oliveira"/>
        <s v="Mabrouk El Mechri"/>
        <s v="Michael Radford"/>
        <s v="Brian Baugh"/>
        <s v="Lana Wachowski"/>
        <s v="Miranda July"/>
        <s v="Anthony Hickox"/>
        <s v="Andrew Dominik"/>
        <s v="Xavier Beauvois"/>
        <s v="Jon Poll"/>
        <s v="Sam Firstenberg"/>
        <s v="Steve McQueen"/>
        <s v="Todd Haynes"/>
        <s v="Rodman Flender"/>
        <s v="Jeffrey W. Byrd"/>
        <s v="Colin Trevorrow"/>
        <s v="Wolfgang Becker"/>
        <s v="Rachel Talalay"/>
        <s v="Philip Saville"/>
        <s v="Ronan Chapalain"/>
        <s v="Gareth Evans"/>
        <s v="Charles Robert Carner"/>
        <s v="Peter M. Cohen"/>
        <s v="Damien O'Donnell"/>
        <s v="Russell Crowe"/>
        <s v="Adam Rifkin"/>
        <s v="Ritesh Batra"/>
        <s v="Marc Abraham"/>
        <s v="Shane Black"/>
        <s v="Paul Gross"/>
        <s v="Vondie Curtis-Hall"/>
        <s v="Danny Cannon"/>
        <s v="Phillip Noyce"/>
        <s v="Steve Boyum"/>
        <s v="Hart Bochner"/>
        <s v="Eric Bross"/>
        <s v="Brian Koppelman"/>
        <s v="Mark Tarlov"/>
        <s v="Paul Verhoeven"/>
        <s v="Ron Underwood"/>
        <s v="Kenneth Branagh"/>
        <s v="Martin Campbell"/>
        <s v="Jonathan Teplitzky"/>
        <s v="Jane Campion"/>
        <s v="Vincent Paronnaud"/>
        <s v="Doug Liman"/>
        <s v="Zach Cregger"/>
        <s v="Lawrence Kasdan"/>
        <s v="Joon-ho Bong"/>
        <s v="Mike Newell"/>
        <s v="Catherine Hardwicke"/>
        <s v="Tim Hunter"/>
        <s v="Richard Donner"/>
        <s v="Burr Steers"/>
        <s v="Steve Rash"/>
        <s v="Deb Hagan"/>
        <s v="Hayao Miyazaki"/>
        <s v="Mitch Davis"/>
        <s v="Bruce Paltrow"/>
        <s v="Tony Goldwyn"/>
        <s v="Dewey Nicks"/>
        <s v="Christian Duguay"/>
        <s v="Andrew Fleming"/>
        <s v="Tobe Hooper"/>
        <s v="Jez Butterworth"/>
        <s v="Robert Iscove"/>
        <s v="Todd Lincoln"/>
        <s v="Morgan Neville"/>
        <s v="Peter Kassovitz"/>
        <s v="Jay Chandrasekhar"/>
        <s v="EugÃ¨ne LouriÃ©"/>
        <s v="Blake Edwards"/>
        <s v="Blair Hayes"/>
        <s v="Luca Guadagnino"/>
        <s v="Jonathan Glazer"/>
        <s v="Duncan Jones"/>
        <s v="Fina Torres"/>
        <s v="Tony Richardson"/>
        <s v="Roger Donaldson"/>
        <s v="Ronny Yu"/>
        <s v="Todd Graff"/>
        <s v="Mary Lambert"/>
        <s v="Robert Townsend"/>
        <s v="Jon Favreau"/>
        <s v="Hal Needham"/>
        <s v="Dan Fogelman"/>
        <s v="J.C. Chandor"/>
        <s v="John Michael McDonagh"/>
        <s v="Alejandro G. IÃ±Ã¡rritu"/>
        <s v="Henry Selick"/>
        <s v="Tony Maylam"/>
        <s v="Todd Field"/>
        <s v="Tamara Jenkins"/>
        <s v="Oliver Hirschbiegel"/>
        <s v="J.B. Rogers"/>
        <s v="Matt Maiellaro"/>
        <s v="Marcos Siega"/>
        <s v="Martin Brest"/>
        <s v="Sngmoo Lee"/>
        <s v="Dean Wright"/>
        <s v="Don Michael Paul"/>
        <s v="Carlos Carrera"/>
        <s v="Tom McCarthy"/>
        <s v="Curtis Hanson"/>
        <s v="Paul McGuigan"/>
        <s v="Patricia Cardoso"/>
        <s v="Michael Caton-Jones"/>
        <s v="Craig Bolotin"/>
        <s v="Charles S. Dutton"/>
        <s v="Tim Burton"/>
        <s v="Matt Piedmont"/>
        <s v="Richard Attenborough"/>
        <s v="Russell Mulcahy"/>
        <s v="Sam Raimi"/>
        <s v="Doug Lefler"/>
        <s v="Craig Gillespie"/>
        <s v="Ben Lewin"/>
        <s v="David Lean"/>
        <s v="Matthew Robbins"/>
        <s v="Michael Apted"/>
        <s v="Dave Meyers"/>
        <s v="Scott Kalvert"/>
        <s v="Christopher McQuarrie"/>
        <s v="Thomas Bezucha"/>
        <s v="Evan Goldberg"/>
        <s v="Jay Levey"/>
        <s v="Caroline Link"/>
        <s v="David Lynch"/>
        <s v="Terry Zwigoff"/>
        <s v="Ã‰mile Gaudreault"/>
        <s v="Mike Nichols"/>
        <s v="John Maybury"/>
        <s v="Anna Boden"/>
        <s v="Vicky Jenson"/>
        <s v="Alejandro Monteverde"/>
        <s v="Cyrus Nowrasteh"/>
        <s v="George Armitage"/>
        <s v="Jeb Stuart"/>
        <s v="Timothy BjÃ¶rklund"/>
        <s v="S.S. Rajamouli"/>
        <s v="Joshua Marston"/>
        <s v="Debra Granik"/>
        <s v="Hugh Hudson"/>
        <s v="Fred Wolf"/>
        <s v="Gurinder Chadha"/>
        <s v="Michael Hoffman"/>
        <s v="Lorene Scafaria"/>
        <s v="Raymond De Felitta"/>
        <s v="Michael Moore"/>
        <s v="Tony Kaye"/>
        <s v="Peter Chelsom"/>
        <s v="Chris Eyre"/>
        <s v="Adrian Lyne"/>
        <s v="Ryan Murphy"/>
        <s v="J.S. Cardone"/>
        <s v="Jonathan Frakes"/>
        <s v="Brad Silberling"/>
        <s v="Marcus Dunstan"/>
        <s v="Risa Bramon Garcia"/>
        <s v="James Ponsoldt"/>
        <s v="Glen Morgan"/>
        <s v="Wayne Kramer"/>
        <s v="Denis Villeneuve"/>
        <s v="Michael Dowse"/>
        <s v="Scott Alexander"/>
        <s v="David Zucker"/>
        <s v="Sylvain Chomet"/>
        <s v="Preston A. Whitmore II"/>
        <s v="Kasi Lemmons"/>
        <s v="Nnegest LikkÃ©"/>
        <s v="Philip Kaufman"/>
        <s v="Michael Mann"/>
        <s v="Asghar Farhadi"/>
        <s v="Paul Weitz"/>
        <s v="Lasse HallstrÃ¶m"/>
        <s v="J.A. Bayona"/>
        <s v="Eli Roth"/>
        <s v="David Frankel"/>
        <s v="Steven Zaillian"/>
        <s v="Barry Sonnenfeld"/>
        <s v="Don Coscarelli"/>
        <s v="Noah Baumbach"/>
        <s v="Kevin Tenney"/>
        <s v="Dave Borthwick"/>
        <s v="Larry Clark"/>
        <s v="Simon Wincer"/>
        <s v="Ridley Scott"/>
        <s v="Menno Meyjes"/>
        <s v="Jean-Jacques Mantello"/>
        <s v="Jeff Lowell"/>
        <s v="Iain Softley"/>
        <s v="David Koepp"/>
        <s v="Gilles Paquet-Brenner"/>
        <s v="IstvÃ¡n SzabÃ³"/>
        <s v="Martin McDonagh"/>
        <s v="Jason Bateman"/>
        <s v="Patrick Stettner"/>
        <s v="Gil Kenan"/>
        <s v="Christopher Leitch"/>
        <s v="Nicholas Jarecki"/>
        <s v="Lexi Alexander"/>
        <s v="George Sidney"/>
        <s v="George Stevens"/>
        <s v="William A. Fraker"/>
        <s v="Michael Lembeck"/>
        <s v="Joe Nussbaum"/>
        <s v="Wil Shriner"/>
        <s v="Paul Thomas Anderson"/>
        <s v="Les Mayfield"/>
        <s v="Michael Ritchie"/>
        <s v="Oliver Parker"/>
        <s v="Darnell Martin"/>
        <s v="E. Elias Merhige"/>
        <s v="Justin Chadwick"/>
        <s v="Danny DeVito"/>
        <s v="Sean Anders"/>
        <s v="Ron Shelton"/>
        <s v="John Carpenter"/>
        <s v="Will Finn"/>
        <s v="Jorma Taccone"/>
        <s v="Jeff Kanew"/>
        <s v="Frank Oz"/>
        <s v="Mort Nathan"/>
        <s v="Ed Harris"/>
        <s v="Donald Petrie"/>
        <s v="David Raynr"/>
        <s v="Andrzej Bartkowiak"/>
        <s v="Brian Dannelly"/>
        <s v="Elizabeth Banks"/>
        <s v="Kirk Jones"/>
        <s v="Jay Roach"/>
        <s v="Benson Lee"/>
        <s v="Russ Meyer"/>
        <s v="George Miller"/>
        <s v="Duncan Tucker"/>
        <s v="Mark Herman"/>
        <s v="Bob Clark"/>
        <s v="Tina Gordon Chism"/>
        <s v="Tom Ford"/>
        <s v="Aaron Schneider"/>
        <s v="Ethan Coen"/>
        <s v="Craig R. Baxley"/>
        <s v="James Wong"/>
        <s v="Craig Brewer"/>
        <s v="Josh Schwartz"/>
        <s v="Sam Mendes"/>
        <s v="John Carney"/>
        <s v="FranÃ§ois Girard"/>
        <s v="Walter Hill"/>
        <s v="James Wan"/>
        <s v="Elia Kazan"/>
        <s v="Mamoru Hosoda"/>
        <s v="Bille Woodruff"/>
        <s v="Hugh Wilson"/>
        <s v="Derek Cianfrance"/>
        <s v="Peter Berg"/>
        <s v="DJ Pooh"/>
        <s v="Bob Saget"/>
        <s v="Nora Ephron"/>
        <s v="Benny Boom"/>
        <s v="Jeff Wadlow"/>
        <s v="Hark Tsui"/>
        <s v="Jonathan Kaplan"/>
        <s v="Mike Disa"/>
        <s v="Louis Morneau"/>
        <s v="Alex Kendrick"/>
        <s v="Wallace Wolodarsky"/>
        <s v="Ken Scott"/>
        <s v="Dominic Sena"/>
        <s v="Troy Duffy"/>
        <s v="Michael Martin"/>
        <s v="Christian Alvart"/>
        <s v="Mark Waters"/>
        <s v="Sean McNamara"/>
        <s v="Andrew Erwin"/>
        <s v="Mic Rodgers"/>
        <s v="Dean Parisot"/>
        <s v="Joe Carnahan"/>
        <s v="Mark Piznarski"/>
        <s v="Courtney Solomon"/>
        <s v="Jimmy Hayward"/>
        <s v="Damon Santostefano"/>
        <s v="Michael Patrick Jann"/>
        <s v="Bill Duke"/>
        <s v="Rand Ravich"/>
        <s v="Fred Dekker"/>
        <s v="Patrick Lussier"/>
        <s v="Stephen Gaghan"/>
        <s v="James Foley"/>
        <s v="Jacques Perrin"/>
        <s v="Ron Maxwell"/>
        <s v="Mike Judge"/>
        <s v="Niels Arden Oplev"/>
        <s v="Kimberly Peirce"/>
        <s v="Neil Marshall"/>
        <s v="Peter Howitt"/>
        <s v="Jean-Marc VallÃ©e"/>
        <s v="Jon Kasdan"/>
        <s v="Steve Gomer"/>
        <s v="Stephen Sommers"/>
        <s v="Michel Gondry"/>
        <s v="Emilio Estevez"/>
        <s v="Hugh Johnson"/>
        <s v="Florian Henckel von Donnersmarck"/>
        <s v="Scott Cooper"/>
        <s v="Wolfgang Petersen"/>
        <s v="Brian Klugman"/>
        <s v="Robert Butler"/>
        <s v="Fred Durst"/>
        <s v="Robert Redford"/>
        <s v="Chia-Liang Liu"/>
        <s v="Tommy O'Haver"/>
        <s v="Chris Roberts"/>
        <s v="Albert Brooks"/>
        <s v="Peter Hewitt"/>
        <s v="Gary Halvorson"/>
        <s v="Dominique Othenin-Girard"/>
        <s v="Michael Tiddes"/>
        <s v="Jim Hanon"/>
        <s v="Charles T. Kanganis"/>
        <s v="Rusty Cundieff"/>
        <s v="Brian Robbins"/>
        <s v="Newt Arnold"/>
        <s v="Tom Vaughan"/>
        <s v="Kevin Tancharoen"/>
        <s v="Prachya Pinkaew"/>
        <s v="Stewart Hendler"/>
        <s v="Christine Jeffs"/>
        <s v="Stephen Herek"/>
        <s v="Matt Reeves"/>
        <s v="Patricia Riggen"/>
        <s v="Andy Cadiff"/>
        <s v="Steve Carver"/>
        <s v="Tarsem Singh"/>
        <s v="Steve Pink"/>
        <s v="Andrew Niccol"/>
        <s v="Gore Verbinski"/>
        <s v="Theodore Witcher"/>
        <s v="Bryan Barber"/>
        <s v="Chris Kentis"/>
        <s v="Lone Scherfig"/>
        <s v="Robert Marcarelli"/>
        <s v="James Isaac"/>
        <s v="Robert Harmon"/>
        <s v="Mike Nawrocki"/>
        <s v="Terrence Malick"/>
        <s v="Jerry Zaks"/>
        <s v="Benh Zeitlin"/>
        <s v="David O. Russell"/>
        <s v="Douglas Aarniokoski"/>
        <s v="Richard LaGravenese"/>
        <s v="Fred Walton"/>
        <s v="Larry Charles"/>
        <s v="Michael Dinner"/>
        <s v="Drew Barrymore"/>
        <s v="Alan Parker"/>
        <s v="Tony Bill"/>
        <s v="Damien Chazelle"/>
        <s v="Bill Paxton"/>
        <s v="William Malone"/>
        <s v="Fred Savage"/>
        <s v="Michael Wadleigh"/>
        <s v="Irwin Winkler"/>
        <s v="Mickey Liddell"/>
        <s v="Jason Reitman"/>
        <s v="Ulu Grosbard"/>
        <s v="Michael O. Sajbel"/>
        <s v="Charles Shyer"/>
        <s v="Pete Travis"/>
        <s v="Edgar Wright"/>
        <s v="John Boorman"/>
        <s v="Gregory Poirier"/>
        <s v="Jesse Vaughan"/>
        <s v="Reginald Hudlin"/>
        <s v="Bobby Farrelly"/>
        <s v="Alfonso CuarÃ³n"/>
        <s v="John Wells"/>
        <s v="Tuck Tucker"/>
        <s v="David Palmer"/>
        <s v="Frank Miller"/>
        <s v="Clint Eastwood"/>
        <s v="Miguel Sapochnik"/>
        <s v="Jon Amiel"/>
        <s v="Saul Dibb"/>
        <s v="Andrew Morahan"/>
        <s v="Brendan Malloy"/>
        <s v="Jessy Terrero"/>
        <s v="Bruce McCulloch"/>
        <s v="Mark Mylod"/>
        <s v="Vic Armstrong"/>
        <s v="Michael Gornick"/>
        <s v="Michael Rymer"/>
        <s v="Dennie Gordon"/>
        <s v="Ringo Lam"/>
        <s v="Clare Kilner"/>
        <s v="Gary Sherman"/>
        <s v="Harmony Korine"/>
        <s v="Luc Besson"/>
        <s v="Jason Friedberg"/>
        <s v="Tom Green"/>
        <s v="Harry Elfont"/>
        <s v="James Mather"/>
        <s v="Wych Kaosayananda"/>
        <s v="Nick Hamm"/>
        <s v="Alex Proyas"/>
        <s v="Rob Hedden"/>
        <s v="Franco Zeffirelli"/>
        <s v="Joby Harold"/>
        <s v="Elaine May"/>
        <s v="Scott Hicks"/>
        <s v="Tommy Lee Wallace"/>
        <s v="Richard Fleischer"/>
        <s v="Clive Barker"/>
        <s v="Paul W.S. Anderson"/>
        <s v="John Milius"/>
        <s v="Luke Greenfield"/>
        <s v="Simon Curtis"/>
        <s v="Gina Prince-Bythewood"/>
        <s v="Wes Craven"/>
        <s v="David Robert Mitchell"/>
        <s v="Lenny Abrahamson"/>
        <s v="Chris Columbus"/>
        <s v="Alexander Payne"/>
        <s v="Bruce Hunt"/>
        <s v="Barbet Schroeder"/>
        <s v="Brad Furman"/>
        <s v="John Schlesinger"/>
        <s v="Mary Harron"/>
        <s v="Alan Cohn"/>
        <s v="Steve Barron"/>
        <s v="Joe Chappelle"/>
        <s v="Ed Gass-Donnelly"/>
        <s v="Tom Holland"/>
        <s v="Melvin Van Peebles"/>
        <s v="Danny Pang"/>
        <s v="Richard Curtis"/>
        <s v="Patrick Read Johnson"/>
        <s v="Chris Koch"/>
        <s v="Rob Schmidt"/>
        <s v="Nick Gomez"/>
        <s v="David Twohy"/>
        <s v="Josef Rusnak"/>
        <s v="Paul Bolger"/>
        <s v="Billy Bob Thornton"/>
        <s v="RZA"/>
        <s v="Trent Cooper"/>
        <s v="Sidney J. Furie"/>
        <s v="Kathryn Bigelow"/>
        <s v="Paul Abascal"/>
        <s v="Demian Lichtenstein"/>
        <s v="Dexter Fletcher"/>
        <s v="Matt Bettinelli-Olpin"/>
        <s v="Britt Allcroft"/>
        <s v="Adam Marcus"/>
        <s v="NimrÃ³d Antal"/>
        <s v="James McTeigue"/>
        <s v="Tim Blake Nelson"/>
        <s v="Camille Delamarre"/>
        <s v="Steve Oedekerk"/>
        <s v="Terence Young"/>
        <s v="Karey Kirkpatrick"/>
        <s v="Ryan Coogler"/>
        <s v="Rob McKittrick"/>
        <s v="Gregory Widen"/>
        <s v="James Bridges"/>
        <s v="Karyn Kusama"/>
        <s v="Mark Rosman"/>
        <s v="Michael Cristofer"/>
        <s v="Shekhar Kapur"/>
        <s v="Joshua Michael Stern"/>
        <s v="Tim Hill"/>
        <s v="Willard Huyck"/>
        <s v="Howard Deutch"/>
        <s v="Peter Kosminsky"/>
        <s v="Stephan Elliott"/>
        <s v="Mark Christopher"/>
        <s v="Paul Feig"/>
        <s v="Jonas Elmer"/>
        <s v="Janusz Kaminski"/>
        <s v="Carol Reed"/>
        <s v="John Stockwell"/>
        <s v="Jon Avnet"/>
        <s v="Ben Younger"/>
        <s v="Robert Luketic"/>
        <s v="Peter Hastings"/>
        <s v="John 'Bud' Cardos"/>
        <s v="Lawrence Guterman"/>
        <s v="Don Mancini"/>
        <s v="Kevin Hooks"/>
        <s v="Boaz Yakin"/>
        <s v="Michael Lehmann"/>
        <s v="Ellory Elkayem"/>
        <s v="Tamra Davis"/>
        <s v="David Nutter"/>
        <s v="Carter Smith"/>
        <s v="Antony Hoffman"/>
        <s v="Rick Famuyiwa"/>
        <s v="Michael J. Bassett"/>
        <s v="Kevin Costner"/>
        <s v="Roger Kumble"/>
        <s v="Kevin Macdonald"/>
        <s v="Patricia Rozema"/>
        <s v="Gonzalo LÃ³pez-Gallego"/>
        <s v="Jeff Schaffer"/>
        <s v="Stephen Chbosky"/>
        <s v="Katt Shea"/>
        <s v="Dwight H. Little"/>
        <s v="Nanette Burstein"/>
        <s v="Todd Phillips"/>
        <s v="John Schultz"/>
        <s v="Daniel Sackheim"/>
        <s v="Joe Dante"/>
        <s v="Frank Nissen"/>
        <s v="Bradley Parker"/>
        <s v="Danny Leiner"/>
        <s v="Mark Steven Johnson"/>
        <s v="Leon Ichaso"/>
        <s v="Niki Caro"/>
        <s v="Sean Penn"/>
        <s v="Dustin Hoffman"/>
        <s v="Ricky Gervais"/>
        <s v="Ron Howard"/>
        <s v="Elizabeth Allen Rosenbaum"/>
        <s v="Asger Leth"/>
        <s v="Julian Jarrold"/>
        <s v="Mike Binder"/>
        <s v="John Bonito"/>
        <s v="David R. Ellis"/>
        <s v="Garry Marshall"/>
        <s v="Jean-Jacques Annaud"/>
        <s v="Antoine Fuqua"/>
        <s v="John McTiernan"/>
        <s v="Allen Coulter"/>
        <s v="Stuart Beattie"/>
        <s v="Adrienne Shelly"/>
        <s v="Gregory Hoblit"/>
        <s v="Jay Russell"/>
        <s v="John Carl Buechler"/>
        <s v="George Jackson"/>
        <s v="Dennis Dugan"/>
        <s v="Susan Stroman"/>
        <s v="Maurice Joyce"/>
        <s v="Gary Chapman"/>
        <s v="Tom McLoughlin"/>
        <s v="David Bowers"/>
        <s v="Rob Marshall"/>
        <s v="Allen Hughes"/>
        <s v="Michael Tollin"/>
        <s v="Mikael Salomon"/>
        <s v="Jean-FranÃ§ois Richet"/>
        <s v="Kris Isacsson"/>
        <s v="Alan Shapiro"/>
        <s v="Harold Ramis"/>
        <s v="Ken Kwapis"/>
        <s v="Juan JosÃ© Campanella"/>
        <s v="Jim Sonzero"/>
        <s v="Harold Becker"/>
        <s v="Robert Ben Garant"/>
        <s v="Jamie Blanks"/>
        <s v="Gary Ross"/>
        <s v="King Vidor"/>
        <s v="John Gray"/>
        <s v="Nick Hurran"/>
        <s v="Andrew Davis"/>
        <s v="Peter Atencio"/>
        <s v="Callie Khouri"/>
        <s v="Robert Duvall"/>
        <s v="Joseph Sargent"/>
        <s v="Harold Cronk"/>
        <s v="Martin Weisz"/>
        <s v="Lisa Cholodenko"/>
        <s v="Steve Carr"/>
        <s v="Annabel Jankel"/>
        <s v="Chris Carter"/>
        <s v="Cameron Crowe"/>
        <s v="Guy Hamilton"/>
        <s v="Walt Becker"/>
        <s v="John Moore"/>
        <s v="Denzel Washington"/>
        <s v="Ernest R. Dickerson"/>
        <s v="Paul Haggis"/>
        <s v="Joseph Kahn"/>
        <s v="John Erick Dowdle"/>
        <s v="Jim Sheridan"/>
        <s v="Danny Steinmann"/>
        <s v="Colin Strause"/>
        <s v="Simon Wells"/>
        <s v="Chris Gorak"/>
        <s v="John Ottman"/>
        <s v="Roger Christian"/>
        <s v="Brian Percival"/>
        <s v="Nat Faxon"/>
        <s v="David E. Talbert"/>
        <s v="Justin Zackham"/>
        <s v="Charles Stone III"/>
        <s v="Stephen Daldry"/>
        <s v="Gordon Chan"/>
        <s v="Stephen Hopkins"/>
        <s v="Jeremy Leven"/>
        <s v="Victor Fleming"/>
        <s v="Spike Jonze"/>
        <s v="Mike Bigelow"/>
        <s v="Peter Segal"/>
        <s v="Dean Israelite"/>
        <s v="John Lee Hancock"/>
        <s v="Philip G. Atwell"/>
        <s v="Don Scardino"/>
        <s v="Ivan Reitman"/>
        <s v="Mathieu Kassovitz"/>
        <s v="Frederik Du Chau"/>
        <s v="Sam Weisman"/>
        <s v="Don Bluth"/>
        <s v="Travis Cluff"/>
        <s v="John Pasquin"/>
        <s v="Peter R. Hunt"/>
        <s v="Jonathan Demme"/>
        <s v="Brandon Camp"/>
        <s v="Wally Pfister"/>
        <s v="Paul Hunter"/>
        <s v="Ice Cube"/>
        <s v="Alister Grierson"/>
        <s v="William Brent Bell"/>
        <s v="Brad Bird"/>
        <s v="Carl Franklin"/>
        <s v="George Tillman Jr."/>
        <s v="Bryan Singer"/>
        <s v="John Frankenheimer"/>
        <s v="Terry George"/>
        <s v="Sylvain White"/>
        <s v="William Wyler"/>
        <s v="Rob Pritts"/>
        <s v="Jody Hill"/>
        <s v="Frank Coraci"/>
        <s v="Troy Nixey"/>
        <s v="Luis Mandoki"/>
        <s v="Brett Leonard"/>
        <s v="Tomas Alfredson"/>
        <s v="Brian Levant"/>
        <s v="Penny Marshall"/>
        <s v="Mark Pellington"/>
        <s v="John Herzfeld"/>
        <s v="Salim Akil"/>
        <s v="Joseph Gordon-Levitt"/>
        <s v="Louis Leterrier"/>
        <s v="Charles Martin Smith"/>
        <s v="Billy Wilder"/>
        <s v="Michael Anderson"/>
        <s v="Rob Minkoff"/>
        <s v="Anthony Bell"/>
        <s v="Gary McKendry"/>
        <s v="Mikael HÃ¥fstrÃ¶m"/>
        <s v="Robert Eggers"/>
        <s v="Pat O'Connor"/>
        <s v="Dan Cutforth"/>
        <s v="Chris Rock"/>
        <s v="Joss Whedon"/>
        <s v="Alex Garland"/>
        <s v="Olatunde Osunsanmi"/>
        <s v="Kevin Bray"/>
        <s v="John Madden"/>
        <s v="Christopher Nolan"/>
        <s v="Frank Darabont"/>
        <s v="Francis Ford Coppola"/>
        <s v="Damien Dante Wayans"/>
        <s v="Jon Lucas"/>
        <s v="Andy Fickman"/>
        <s v="David Gelb"/>
        <s v="Tom Hanks"/>
        <s v="Rob Cohen"/>
        <s v="Masayuki Ochiai"/>
        <s v="Scott Frank"/>
        <s v="Des McAnuff"/>
        <s v="Tom Gormican"/>
        <s v="Troy Miller"/>
        <s v="F. Gary Gray"/>
        <s v="Jessie Nelson"/>
        <s v="Patrick Gilmore"/>
        <s v="Julie Anne Robinson"/>
        <s v="Joe Berlinger"/>
        <s v="Jaume Collet-Serra"/>
        <s v="Warren Beatty"/>
        <s v="Bronwen Hughes"/>
        <s v="Jason Zada"/>
        <s v="Ethan Maniquis"/>
        <s v="Stephen J. Anderson"/>
        <s v="Edward Zwick"/>
        <s v="Eric Valette"/>
        <s v="Diane English"/>
        <s v="Rick Friedberg"/>
        <s v="Kirk Wong"/>
        <s v="Brian Henson"/>
        <s v="Breck Eisner"/>
        <s v="Gary Hardwick"/>
        <s v="John Singleton"/>
        <s v="Peter Webber"/>
        <s v="Kevin Greutert"/>
        <s v="Mike Flanagan"/>
        <s v="CiarÃ¡n Foy"/>
        <s v="Josh Gordon"/>
        <s v="Daniel Barnz"/>
        <s v="Albert Hughes"/>
        <s v="Gene Quintano"/>
        <s v="John A. Davis"/>
        <s v="Brett Ratner"/>
        <s v="John Stainton"/>
        <s v="Greg Coolidge"/>
        <s v="John Lafia"/>
        <s v="John Polson"/>
        <s v="Juan Carlos Fresnadillo"/>
        <s v="Nicholas Stoller"/>
        <s v="Bennett Miller"/>
        <s v="Ericson Core"/>
        <s v="Ben Stiller"/>
        <s v="James Mangold"/>
        <s v="Henry Joost"/>
        <s v="Joe Charbanic"/>
        <s v="Ed Decter"/>
        <s v="Susanna White"/>
        <s v="Scott Stewart"/>
        <s v="Mark Rydell"/>
        <s v="Bob Spiers"/>
        <s v="Sara Sugarman"/>
        <s v="Chuck Russell"/>
        <s v="Keenen Ivory Wayans"/>
        <s v="Marc Lawrence"/>
        <s v="Kinka Usher"/>
        <s v="John McNaughton"/>
        <s v="Phyllida Lloyd"/>
        <s v="Michael Spierig"/>
        <s v="Jack Sholder"/>
        <s v="Rowdy Herrington"/>
        <s v="Tom Shadyac"/>
        <s v="Steve Beck"/>
        <s v="Kirk De Micco"/>
        <s v="Thomas Carter"/>
        <s v="James L. Brooks"/>
        <s v="Rick Rosenthal"/>
        <s v="Bob Dolman"/>
        <s v="John Fortenberry"/>
        <s v="Barbra Streisand"/>
        <s v="Tate Taylor"/>
        <s v="Scott Derrickson"/>
        <s v="McG"/>
        <s v="Roger Michell"/>
        <s v="Peter Lord"/>
        <s v="Sydney Pollack"/>
        <s v="Jesse Dylan"/>
        <s v="Harald Zwart"/>
        <s v="Christopher Erskin"/>
        <s v="George Clooney"/>
        <s v="David Moreau"/>
        <s v="Levan Gabriadze"/>
        <s v="Neill Blomkamp"/>
        <s v="Jim Field Smith"/>
        <s v="Mark Tonderai"/>
        <s v="Kirsten Sheridan"/>
        <s v="Joe Wright"/>
        <s v="Shane Acker"/>
        <s v="Alfred Hitchcock"/>
        <s v="Malcolm D. Lee"/>
        <s v="Jonathan Liebesman"/>
        <s v="Hironobu Sakaguchi"/>
        <s v="Marco Schnabel"/>
        <s v="Leslie Small"/>
        <s v="Dan Gilroy"/>
        <s v="Stanley Tong"/>
        <s v="Marc Webb"/>
        <s v="Grant Heslov"/>
        <s v="Christopher Landon"/>
        <s v="Steve Bendelack"/>
        <s v="Joseph Zito"/>
        <s v="Bonnie Hunt"/>
        <s v="John Gatins"/>
        <s v="Dennis Iliadis"/>
        <s v="Steven Brill"/>
        <s v="Marcus Raboy"/>
        <s v="Michael Schultz"/>
        <s v="David Fincher"/>
        <s v="Betty Thomas"/>
        <s v="Dinesh D'Souza"/>
        <s v="John Whitesell"/>
        <s v="John Patrick Shanley"/>
        <s v="Gil Junger"/>
        <s v="Steven E. de Souza"/>
        <s v="Kent Alterman"/>
        <s v="Mimi Leder"/>
        <s v="Robert Schwentke"/>
        <s v="Rupert Wyatt"/>
        <s v="Tom Dey"/>
        <s v="Jonathan Hensleigh"/>
        <s v="Matt Williams"/>
        <s v="Phil Traill"/>
        <s v="Kelly Makin"/>
        <s v="Ari Sandel"/>
        <s v="Jon Turteltaub"/>
        <s v="Shawn Levy"/>
        <s v="John Luessenhop"/>
        <s v="Akiva Schaffer"/>
        <s v="Patty Jenkins"/>
        <s v="Anne Fletcher"/>
        <s v="Peter Landesman"/>
        <s v="Milos Forman"/>
        <s v="Florent-Emilio Siri"/>
        <s v="John Glen"/>
        <s v="Liz Friedlander"/>
        <s v="Martin Lawrence"/>
        <s v="Randal Kleiser"/>
        <s v="J Blakeson"/>
        <s v="Mark Helfrich"/>
        <s v="Todd Strauss-Schulson"/>
        <s v="Scott Speer"/>
        <s v="Joseph Ruben"/>
        <s v="Gregory Nava"/>
        <s v="Dan Mazer"/>
        <s v="Michael Bay"/>
        <s v="John R. Leonetti"/>
        <s v="Henry Koster"/>
        <s v="Cecil B. DeMille"/>
        <s v="Diane Keaton"/>
        <s v="Barry Cook"/>
        <s v="Clark Johnson"/>
        <s v="Zack Snyder"/>
        <s v="Don Siegel"/>
        <s v="Olivier Megaton"/>
        <s v="Chuck Sheetz"/>
        <s v="Frank Marshall"/>
        <s v="Chris Nahon"/>
        <s v="Edward Norton"/>
        <s v="Ruben Fleischer"/>
        <s v="Christian E. Christiansen"/>
        <s v="Greg Mottola"/>
        <s v="Alan Poul"/>
        <s v="John Hoffman"/>
        <s v="Jerry Zucker"/>
        <s v="Guillermo del Toro"/>
        <s v="Kevin Rodney Sullivan"/>
        <s v="Joan Chen"/>
        <s v="Kerry Conran"/>
        <s v="Joel Gallen"/>
        <s v="Jon Hurwitz"/>
        <s v="Mel Brooks"/>
        <s v="Ron Clements"/>
        <s v="Paul Michael Glaser"/>
        <s v="Carl Rinsch"/>
        <s v="John Crowley"/>
        <s v="James Cameron"/>
        <s v="Phil Joanou"/>
        <s v="Adam Shankman"/>
        <s v="Jonathan Mostow"/>
        <s v="Steven Seagal"/>
        <s v="Dave Green"/>
        <s v="Takashi Shimizu"/>
        <s v="Andy Tennant"/>
        <s v="Patrick Hughes"/>
        <s v="John Eng"/>
        <s v="Steve Antin"/>
        <s v="Kenny Ortega"/>
        <s v="Joe Camp"/>
        <s v="Cathy Malkasian"/>
        <s v="Chris Stokes"/>
        <s v="Pitof"/>
        <s v="Beeban Kidron"/>
        <s v="David Mirkin"/>
        <s v="Perry Andelin Blake"/>
        <s v="Tony Gilroy"/>
        <s v="Daniel Stamm"/>
        <s v="Tim McCanlies"/>
        <s v="Drew Goddard"/>
        <s v="Jorge Blanco"/>
        <s v="M. Night Shyamalan"/>
        <s v="Jon M. Chu"/>
        <s v="Lee Toland Krieger"/>
        <s v="Steven Quale"/>
        <s v="Michael Dougherty"/>
        <s v="John Landis"/>
        <s v="Seth MacFarlane"/>
        <s v="David S. Goyer"/>
        <s v="Stuart Gillard"/>
        <s v="Jim Fall"/>
        <s v="Rob Letterman"/>
        <s v="Alan J. Pakula"/>
        <s v="Ric Roman Waugh"/>
        <s v="Lewis Gilbert"/>
        <s v="Stuart Baird"/>
        <s v="Baltasar KormÃ¡kur"/>
        <s v="Scott Waugh"/>
        <s v="Brad Peyton"/>
        <s v="Audrey Wells"/>
        <s v="Jerome Robbins"/>
        <s v="Joel Edgerton"/>
        <s v="Nelson McCormick"/>
        <s v="Gary David Goldberg"/>
        <s v="Bernardo Bertolucci"/>
        <s v="Theodore Melfi"/>
        <s v="Steven Spielberg"/>
        <s v="Eugenio Derbez"/>
        <s v="Jared Hess"/>
        <s v="Michel Hazanavicius"/>
        <s v="Brian Gibson"/>
        <s v="Jun Falkenstein"/>
        <s v="Patrick Tatopoulos"/>
        <s v="Paul Weiland"/>
        <s v="Stanley Kramer"/>
        <s v="Baz Luhrmann"/>
        <s v="Sarah Smith"/>
        <s v="Griffin Dunne"/>
        <s v="Christian Ditter"/>
        <s v="Christophe Gans"/>
        <s v="Mick Jackson"/>
        <s v="Lee Daniels"/>
        <s v="Mennan Yapo"/>
        <s v="Steve Trenbirth"/>
        <s v="Cedric Nicolas-Troyan"/>
        <s v="Jennifer Flackett"/>
        <s v="Jan de Bont"/>
        <s v="Joel Zwick"/>
        <s v="Robin Budd"/>
        <s v="Aaron Seltzer"/>
        <s v="Ole Bornedal"/>
        <s v="David S. Ward"/>
        <s v="Anthony Hemingway"/>
        <s v="Geoff Murphy"/>
        <s v="Rupert Wainwright"/>
        <s v="Jorge R. GutiÃ©rrez"/>
        <s v="Kevin Donovan"/>
        <s v="Darren Grant"/>
        <s v="R.J. Cutler"/>
        <s v="Alexander Witt"/>
        <s v="Bibo Bergeron"/>
        <s v="Graham Annable"/>
        <s v="Sam Fell"/>
        <s v="Stiles White"/>
        <s v="Garth Jennings"/>
        <s v="Cory Edwards"/>
        <s v="James Bobin"/>
        <s v="Len Wiseman"/>
        <s v="Tyler Perry"/>
        <s v="Judd Apatow"/>
        <s v="Leigh Whannell"/>
        <s v="Alejandro Agresti"/>
        <s v="Ted Demme"/>
        <s v="Peter MacDonald"/>
        <s v="Luis Valdez"/>
        <s v="Fede Alvarez"/>
        <s v="James Watkins"/>
        <s v="Nima Nourizadeh"/>
        <s v="Mark A.Z. DippÃ©"/>
        <s v="William Shatner"/>
        <s v="Vincent Ward"/>
        <s v="Irvin Kershner"/>
        <s v="Stanley Kubrick"/>
        <s v="Will Gluck"/>
        <s v="Gary Shore"/>
        <s v="Chris Butler"/>
        <s v="Steve Box"/>
        <s v="Josh Trank"/>
        <s v="Thea Sharrock"/>
        <s v="David F. Sandberg"/>
        <s v="David Hackl"/>
        <s v="Randall Wallace"/>
        <s v="Cal Brunker"/>
        <s v="Luis Llosa"/>
        <s v="Joseph L. Mankiewicz"/>
        <s v="Matthew O'Callaghan"/>
        <s v="Francis Lawrence"/>
        <s v="Ash Brannon"/>
        <s v="John Francis Daley"/>
        <s v="Christopher Spencer"/>
        <s v="Howard Zieff"/>
        <s v="Jonathan Dayton"/>
        <s v="Forest Whitaker"/>
        <s v="Michael McCullers"/>
        <s v="James Algar"/>
        <s v="David McNally"/>
        <s v="Joe Johnston"/>
        <s v="MÃ¥ns MÃ¥rlind"/>
        <s v="Babak Najafi"/>
        <s v="George Nolfi"/>
        <s v="Ben Falcone"/>
        <s v="Nancy Meyers"/>
        <s v="Mike Mitchell"/>
        <s v="Thor Freudenthal"/>
        <s v="Peter Lepeniotis"/>
        <s v="Andrew Douglas"/>
        <s v="Jeff Tremaine"/>
        <s v="James DeMonaco"/>
        <s v="Jason Moore"/>
        <s v="Tim Story"/>
        <s v="Peter Weir"/>
        <s v="Gregory Jacobs"/>
        <s v="Stephen Norrington"/>
        <s v="Kevin Lima"/>
        <s v="Peyton Reed"/>
        <s v="Colin Higgins"/>
        <s v="Mike McCoy"/>
        <s v="Sylvester Stallone"/>
        <s v="Raja Gosnell"/>
        <s v="Sharon Maguire"/>
        <s v="AndrÃ©s Muschietti"/>
        <s v="Dan Trachtenberg"/>
        <s v="George Cukor"/>
        <s v="Jim Gillespie"/>
        <s v="Andrew Stanton"/>
        <s v="Kelly Asbury"/>
        <s v="Joe Roth"/>
        <s v="Nicholas Meyer"/>
        <s v="Stefen Fangmeier"/>
        <s v="David Carson"/>
        <s v="Paul King"/>
        <s v="Leonard Nimoy"/>
        <s v="Stig Bergqvist"/>
        <s v="Luc Jacquet"/>
        <s v="Anthony Minghella"/>
        <s v="Michael Pressman"/>
        <s v="John Badham"/>
        <s v="Herbert Ross"/>
        <s v="Wes Ball"/>
        <s v="Gabor Csupo"/>
        <s v="Robert Wise"/>
        <s v="David Soren"/>
        <s v="Eric Darnell"/>
        <s v="Jim Abrahams"/>
        <s v="Gary Trousdale"/>
        <s v="Norman Ferguson"/>
        <s v="Roger Allers"/>
        <s v="Tod Williams"/>
        <s v="Stephen Hillenburg"/>
        <s v="Joseph Kosinski"/>
        <s v="Alan Taylor"/>
        <s v="Etan Cohen"/>
        <s v="Joe Pytka"/>
        <s v="John G. Avildsen"/>
        <s v="Ben Affleck"/>
        <s v="Michael Patrick King"/>
        <s v="David Kellogg"/>
        <s v="Eric Brevig"/>
        <s v="Bo Welch"/>
        <s v="Igor Kovalyov"/>
        <s v="Brenda Chapman"/>
        <s v="Robert Stevenson"/>
        <s v="George Roy Hill"/>
        <s v="Jeannot Szwarc"/>
        <s v="Peter Ramsey"/>
        <s v="Noam Murro"/>
        <s v="Bruce Beresford"/>
        <s v="Clay Kaytis"/>
        <s v="Chris Wedge"/>
        <s v="Oren Peli"/>
        <s v="Peter Billingsley"/>
        <s v="John Cornell"/>
        <s v="Byron Howard"/>
        <s v="Rawson Marshall Thurber"/>
        <s v="George Lucas"/>
        <s v="Seth Gordon"/>
        <s v="Phil Alden Robinson"/>
        <s v="Hoyt Yeatman"/>
        <s v="Cody Cameron"/>
        <s v="Tony Bancroft"/>
        <s v="Penelope Spheeris"/>
        <s v="David Yates"/>
        <s v="Josh Boone"/>
        <s v="Phil Lord"/>
        <s v="Michael Sucsy"/>
        <s v="Steve Hickner"/>
        <s v="P.J. Hogan"/>
        <s v="J.J. Abrams"/>
        <s v="Peter Farrelly"/>
        <s v="Steve Martino"/>
        <s v="Carlos Saldanha"/>
        <s v="Eric Leighton"/>
        <s v="Daniel Myrick"/>
        <s v="Mike Gabriel"/>
        <s v="Andrew Adamson"/>
        <s v="Alessandro Carloni"/>
        <s v="Dean DeBlois"/>
        <s v="Genndy Tartakovsky"/>
        <s v="Tom McGrath"/>
        <s v="Chris Miller"/>
        <s v="Tim Johnson"/>
        <s v="Rupert Sanders"/>
        <s v="Paul Tibbitt"/>
        <s v="John Lasseter"/>
        <s v="Jennifer Yuh Nelson"/>
        <s v="Sam Taylor-Johnson"/>
        <s v="Peter Faiman"/>
        <s v="David Silverman"/>
        <s v="William Cottrell"/>
        <s v="Rich Moore"/>
        <s v="Nathan Greno"/>
        <s v="Don Hall"/>
        <s v="Mark Andrews"/>
        <s v="Robert Stromberg"/>
        <s v="Pierre Coffin"/>
        <s v="Dan Scanlon"/>
        <s v="Pete Docter"/>
        <s v="Richard Marquand"/>
        <s v="Yarrow Cheney"/>
        <s v="Kyle Balda"/>
        <s v="Tim Miller"/>
        <s v="Chris Buck"/>
        <s v="Lee Unkric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44">
  <r>
    <n v="5.7"/>
    <x v="0"/>
  </r>
  <r>
    <n v="5.4"/>
    <x v="1"/>
  </r>
  <r>
    <n v="4.0999999999999996"/>
    <x v="0"/>
  </r>
  <r>
    <n v="7.7"/>
    <x v="2"/>
  </r>
  <r>
    <n v="4.5999999999999996"/>
    <x v="1"/>
  </r>
  <r>
    <n v="5.7"/>
    <x v="1"/>
  </r>
  <r>
    <n v="5.7"/>
    <x v="1"/>
  </r>
  <r>
    <n v="4.8"/>
    <x v="3"/>
  </r>
  <r>
    <n v="5.4"/>
    <x v="4"/>
  </r>
  <r>
    <n v="5.0999999999999996"/>
    <x v="1"/>
  </r>
  <r>
    <n v="7.2"/>
    <x v="2"/>
  </r>
  <r>
    <n v="6.7"/>
    <x v="5"/>
  </r>
  <r>
    <n v="6.1"/>
    <x v="2"/>
  </r>
  <r>
    <n v="7.2"/>
    <x v="1"/>
  </r>
  <r>
    <n v="5.2"/>
    <x v="4"/>
  </r>
  <r>
    <n v="6.3"/>
    <x v="6"/>
  </r>
  <r>
    <n v="6.4"/>
    <x v="1"/>
  </r>
  <r>
    <n v="5.4"/>
    <x v="6"/>
  </r>
  <r>
    <n v="7"/>
    <x v="6"/>
  </r>
  <r>
    <n v="7.8"/>
    <x v="0"/>
  </r>
  <r>
    <n v="5.9"/>
    <x v="4"/>
  </r>
  <r>
    <n v="6.6"/>
    <x v="4"/>
  </r>
  <r>
    <n v="3.9"/>
    <x v="1"/>
  </r>
  <r>
    <n v="6.1"/>
    <x v="7"/>
  </r>
  <r>
    <n v="7.1"/>
    <x v="8"/>
  </r>
  <r>
    <n v="7.7"/>
    <x v="2"/>
  </r>
  <r>
    <n v="6.9"/>
    <x v="1"/>
  </r>
  <r>
    <n v="6.4"/>
    <x v="1"/>
  </r>
  <r>
    <n v="6.4"/>
    <x v="4"/>
  </r>
  <r>
    <n v="6.2"/>
    <x v="1"/>
  </r>
  <r>
    <n v="7.7"/>
    <x v="2"/>
  </r>
  <r>
    <n v="8.1"/>
    <x v="0"/>
  </r>
  <r>
    <n v="6.7"/>
    <x v="4"/>
  </r>
  <r>
    <n v="5.8"/>
    <x v="0"/>
  </r>
  <r>
    <n v="7.6"/>
    <x v="4"/>
  </r>
  <r>
    <n v="7.6"/>
    <x v="1"/>
  </r>
  <r>
    <n v="6.1"/>
    <x v="2"/>
  </r>
  <r>
    <n v="6.5"/>
    <x v="4"/>
  </r>
  <r>
    <n v="6.4"/>
    <x v="2"/>
  </r>
  <r>
    <n v="7"/>
    <x v="1"/>
  </r>
  <r>
    <n v="4.7"/>
    <x v="1"/>
  </r>
  <r>
    <n v="6.9"/>
    <x v="1"/>
  </r>
  <r>
    <n v="6.5"/>
    <x v="1"/>
  </r>
  <r>
    <n v="8.1"/>
    <x v="4"/>
  </r>
  <r>
    <n v="6.4"/>
    <x v="1"/>
  </r>
  <r>
    <n v="6.6"/>
    <x v="4"/>
  </r>
  <r>
    <n v="5.8"/>
    <x v="9"/>
  </r>
  <r>
    <n v="6.1"/>
    <x v="7"/>
  </r>
  <r>
    <n v="6"/>
    <x v="0"/>
  </r>
  <r>
    <n v="6.1"/>
    <x v="4"/>
  </r>
  <r>
    <n v="6.6"/>
    <x v="4"/>
  </r>
  <r>
    <n v="6.6"/>
    <x v="4"/>
  </r>
  <r>
    <n v="7.5"/>
    <x v="4"/>
  </r>
  <r>
    <n v="6.8"/>
    <x v="6"/>
  </r>
  <r>
    <n v="5.6"/>
    <x v="4"/>
  </r>
  <r>
    <n v="3.5"/>
    <x v="1"/>
  </r>
  <r>
    <n v="5.8"/>
    <x v="1"/>
  </r>
  <r>
    <n v="3.3"/>
    <x v="10"/>
  </r>
  <r>
    <n v="5.6"/>
    <x v="0"/>
  </r>
  <r>
    <n v="6.2"/>
    <x v="4"/>
  </r>
  <r>
    <n v="6.3"/>
    <x v="11"/>
  </r>
  <r>
    <n v="5.2"/>
    <x v="2"/>
  </r>
  <r>
    <n v="5.8"/>
    <x v="4"/>
  </r>
  <r>
    <n v="6.5"/>
    <x v="4"/>
  </r>
  <r>
    <n v="5.5"/>
    <x v="1"/>
  </r>
  <r>
    <n v="6.2"/>
    <x v="1"/>
  </r>
  <r>
    <n v="6.9"/>
    <x v="4"/>
  </r>
  <r>
    <n v="5.7"/>
    <x v="1"/>
  </r>
  <r>
    <n v="5.8"/>
    <x v="4"/>
  </r>
  <r>
    <n v="5.3"/>
    <x v="0"/>
  </r>
  <r>
    <n v="6.1"/>
    <x v="4"/>
  </r>
  <r>
    <n v="5.9"/>
    <x v="1"/>
  </r>
  <r>
    <n v="6.8"/>
    <x v="0"/>
  </r>
  <r>
    <n v="6.1"/>
    <x v="1"/>
  </r>
  <r>
    <n v="5.8"/>
    <x v="4"/>
  </r>
  <r>
    <n v="6.2"/>
    <x v="4"/>
  </r>
  <r>
    <n v="4.5"/>
    <x v="0"/>
  </r>
  <r>
    <n v="6.1"/>
    <x v="1"/>
  </r>
  <r>
    <n v="6.2"/>
    <x v="1"/>
  </r>
  <r>
    <n v="6.2"/>
    <x v="4"/>
  </r>
  <r>
    <n v="6.6"/>
    <x v="1"/>
  </r>
  <r>
    <n v="5.5"/>
    <x v="7"/>
  </r>
  <r>
    <n v="7.7"/>
    <x v="11"/>
  </r>
  <r>
    <n v="6.3"/>
    <x v="2"/>
  </r>
  <r>
    <n v="6.1"/>
    <x v="0"/>
  </r>
  <r>
    <n v="8.3000000000000007"/>
    <x v="4"/>
  </r>
  <r>
    <n v="7"/>
    <x v="0"/>
  </r>
  <r>
    <n v="7.2"/>
    <x v="2"/>
  </r>
  <r>
    <n v="6.6"/>
    <x v="7"/>
  </r>
  <r>
    <n v="5.3"/>
    <x v="0"/>
  </r>
  <r>
    <n v="5.0999999999999996"/>
    <x v="2"/>
  </r>
  <r>
    <n v="7"/>
    <x v="8"/>
  </r>
  <r>
    <n v="5.6"/>
    <x v="1"/>
  </r>
  <r>
    <n v="6.8"/>
    <x v="0"/>
  </r>
  <r>
    <n v="5.7"/>
    <x v="1"/>
  </r>
  <r>
    <n v="7.4"/>
    <x v="2"/>
  </r>
  <r>
    <n v="7.2"/>
    <x v="8"/>
  </r>
  <r>
    <n v="5.0999999999999996"/>
    <x v="1"/>
  </r>
  <r>
    <n v="4.7"/>
    <x v="1"/>
  </r>
  <r>
    <n v="6.6"/>
    <x v="6"/>
  </r>
  <r>
    <n v="7.5"/>
    <x v="1"/>
  </r>
  <r>
    <n v="6.8"/>
    <x v="1"/>
  </r>
  <r>
    <n v="7.2"/>
    <x v="7"/>
  </r>
  <r>
    <n v="7"/>
    <x v="1"/>
  </r>
  <r>
    <n v="6.7"/>
    <x v="1"/>
  </r>
  <r>
    <n v="5.5"/>
    <x v="4"/>
  </r>
  <r>
    <n v="5.6"/>
    <x v="1"/>
  </r>
  <r>
    <n v="6.5"/>
    <x v="2"/>
  </r>
  <r>
    <n v="6.4"/>
    <x v="1"/>
  </r>
  <r>
    <n v="5.0999999999999996"/>
    <x v="4"/>
  </r>
  <r>
    <n v="8.3000000000000007"/>
    <x v="9"/>
  </r>
  <r>
    <n v="6"/>
    <x v="1"/>
  </r>
  <r>
    <n v="6.5"/>
    <x v="4"/>
  </r>
  <r>
    <n v="6.6"/>
    <x v="4"/>
  </r>
  <r>
    <n v="6.8"/>
    <x v="1"/>
  </r>
  <r>
    <n v="7.5"/>
    <x v="4"/>
  </r>
  <r>
    <n v="4.8"/>
    <x v="3"/>
  </r>
  <r>
    <n v="7.3"/>
    <x v="0"/>
  </r>
  <r>
    <n v="3.9"/>
    <x v="4"/>
  </r>
  <r>
    <n v="7"/>
    <x v="1"/>
  </r>
  <r>
    <n v="6.7"/>
    <x v="4"/>
  </r>
  <r>
    <n v="6.2"/>
    <x v="1"/>
  </r>
  <r>
    <n v="5.3"/>
    <x v="4"/>
  </r>
  <r>
    <n v="6.4"/>
    <x v="2"/>
  </r>
  <r>
    <n v="6.2"/>
    <x v="1"/>
  </r>
  <r>
    <n v="4.9000000000000004"/>
    <x v="1"/>
  </r>
  <r>
    <n v="6.1"/>
    <x v="11"/>
  </r>
  <r>
    <n v="7.3"/>
    <x v="6"/>
  </r>
  <r>
    <n v="7"/>
    <x v="2"/>
  </r>
  <r>
    <n v="6.1"/>
    <x v="1"/>
  </r>
  <r>
    <n v="6.8"/>
    <x v="1"/>
  </r>
  <r>
    <n v="5.5"/>
    <x v="4"/>
  </r>
  <r>
    <n v="6.7"/>
    <x v="0"/>
  </r>
  <r>
    <n v="7.3"/>
    <x v="4"/>
  </r>
  <r>
    <n v="7.9"/>
    <x v="4"/>
  </r>
  <r>
    <n v="5.9"/>
    <x v="1"/>
  </r>
  <r>
    <n v="6.2"/>
    <x v="2"/>
  </r>
  <r>
    <n v="6.3"/>
    <x v="2"/>
  </r>
  <r>
    <n v="7.2"/>
    <x v="4"/>
  </r>
  <r>
    <n v="6.3"/>
    <x v="3"/>
  </r>
  <r>
    <n v="6.7"/>
    <x v="1"/>
  </r>
  <r>
    <n v="7.9"/>
    <x v="12"/>
  </r>
  <r>
    <n v="5.7"/>
    <x v="1"/>
  </r>
  <r>
    <n v="6.1"/>
    <x v="0"/>
  </r>
  <r>
    <n v="6.1"/>
    <x v="5"/>
  </r>
  <r>
    <n v="5.9"/>
    <x v="4"/>
  </r>
  <r>
    <n v="7.4"/>
    <x v="4"/>
  </r>
  <r>
    <n v="6.3"/>
    <x v="1"/>
  </r>
  <r>
    <n v="5.9"/>
    <x v="4"/>
  </r>
  <r>
    <n v="6.2"/>
    <x v="13"/>
  </r>
  <r>
    <n v="6"/>
    <x v="4"/>
  </r>
  <r>
    <n v="5.5"/>
    <x v="7"/>
  </r>
  <r>
    <n v="6.5"/>
    <x v="4"/>
  </r>
  <r>
    <n v="6.6"/>
    <x v="0"/>
  </r>
  <r>
    <n v="7.9"/>
    <x v="0"/>
  </r>
  <r>
    <n v="6.6"/>
    <x v="8"/>
  </r>
  <r>
    <n v="7.8"/>
    <x v="2"/>
  </r>
  <r>
    <n v="6.5"/>
    <x v="1"/>
  </r>
  <r>
    <n v="4.3"/>
    <x v="1"/>
  </r>
  <r>
    <n v="6.3"/>
    <x v="7"/>
  </r>
  <r>
    <n v="4.7"/>
    <x v="1"/>
  </r>
  <r>
    <n v="7.4"/>
    <x v="2"/>
  </r>
  <r>
    <n v="7.4"/>
    <x v="1"/>
  </r>
  <r>
    <n v="5.6"/>
    <x v="0"/>
  </r>
  <r>
    <n v="5.3"/>
    <x v="0"/>
  </r>
  <r>
    <n v="5.8"/>
    <x v="1"/>
  </r>
  <r>
    <n v="6.2"/>
    <x v="4"/>
  </r>
  <r>
    <n v="7.1"/>
    <x v="0"/>
  </r>
  <r>
    <n v="7.1"/>
    <x v="8"/>
  </r>
  <r>
    <n v="6.8"/>
    <x v="8"/>
  </r>
  <r>
    <n v="3.3"/>
    <x v="1"/>
  </r>
  <r>
    <n v="7.7"/>
    <x v="4"/>
  </r>
  <r>
    <n v="5.9"/>
    <x v="1"/>
  </r>
  <r>
    <n v="6.4"/>
    <x v="7"/>
  </r>
  <r>
    <n v="5.8"/>
    <x v="1"/>
  </r>
  <r>
    <n v="6.4"/>
    <x v="8"/>
  </r>
  <r>
    <n v="5"/>
    <x v="7"/>
  </r>
  <r>
    <n v="6.4"/>
    <x v="1"/>
  </r>
  <r>
    <n v="6.2"/>
    <x v="0"/>
  </r>
  <r>
    <n v="7.4"/>
    <x v="1"/>
  </r>
  <r>
    <n v="7.1"/>
    <x v="1"/>
  </r>
  <r>
    <n v="6.1"/>
    <x v="1"/>
  </r>
  <r>
    <n v="6.6"/>
    <x v="2"/>
  </r>
  <r>
    <n v="5.9"/>
    <x v="4"/>
  </r>
  <r>
    <n v="6"/>
    <x v="2"/>
  </r>
  <r>
    <n v="6.3"/>
    <x v="1"/>
  </r>
  <r>
    <n v="7"/>
    <x v="1"/>
  </r>
  <r>
    <n v="7.3"/>
    <x v="1"/>
  </r>
  <r>
    <n v="7.5"/>
    <x v="8"/>
  </r>
  <r>
    <n v="7.6"/>
    <x v="4"/>
  </r>
  <r>
    <n v="6.2"/>
    <x v="1"/>
  </r>
  <r>
    <n v="6.7"/>
    <x v="4"/>
  </r>
  <r>
    <n v="6.9"/>
    <x v="0"/>
  </r>
  <r>
    <n v="6.2"/>
    <x v="4"/>
  </r>
  <r>
    <n v="6.6"/>
    <x v="4"/>
  </r>
  <r>
    <n v="6.5"/>
    <x v="4"/>
  </r>
  <r>
    <n v="7.7"/>
    <x v="4"/>
  </r>
  <r>
    <n v="5.5"/>
    <x v="2"/>
  </r>
  <r>
    <n v="4.7"/>
    <x v="0"/>
  </r>
  <r>
    <n v="6.7"/>
    <x v="0"/>
  </r>
  <r>
    <n v="7.3"/>
    <x v="4"/>
  </r>
  <r>
    <n v="6.4"/>
    <x v="1"/>
  </r>
  <r>
    <n v="3.3"/>
    <x v="1"/>
  </r>
  <r>
    <n v="6.9"/>
    <x v="7"/>
  </r>
  <r>
    <n v="5.5"/>
    <x v="1"/>
  </r>
  <r>
    <n v="6"/>
    <x v="0"/>
  </r>
  <r>
    <n v="7.3"/>
    <x v="0"/>
  </r>
  <r>
    <n v="7.1"/>
    <x v="0"/>
  </r>
  <r>
    <n v="6.5"/>
    <x v="0"/>
  </r>
  <r>
    <n v="5.6"/>
    <x v="4"/>
  </r>
  <r>
    <n v="6.3"/>
    <x v="4"/>
  </r>
  <r>
    <n v="8.4"/>
    <x v="8"/>
  </r>
  <r>
    <n v="5.7"/>
    <x v="1"/>
  </r>
  <r>
    <n v="6.9"/>
    <x v="4"/>
  </r>
  <r>
    <n v="6.6"/>
    <x v="1"/>
  </r>
  <r>
    <n v="6.7"/>
    <x v="7"/>
  </r>
  <r>
    <n v="6"/>
    <x v="1"/>
  </r>
  <r>
    <n v="4.0999999999999996"/>
    <x v="7"/>
  </r>
  <r>
    <n v="6"/>
    <x v="9"/>
  </r>
  <r>
    <n v="7.3"/>
    <x v="8"/>
  </r>
  <r>
    <n v="6.5"/>
    <x v="4"/>
  </r>
  <r>
    <n v="7.3"/>
    <x v="4"/>
  </r>
  <r>
    <n v="6.7"/>
    <x v="4"/>
  </r>
  <r>
    <n v="6"/>
    <x v="1"/>
  </r>
  <r>
    <n v="7.7"/>
    <x v="1"/>
  </r>
  <r>
    <n v="7.1"/>
    <x v="8"/>
  </r>
  <r>
    <n v="6.6"/>
    <x v="1"/>
  </r>
  <r>
    <n v="7.3"/>
    <x v="1"/>
  </r>
  <r>
    <n v="7.4"/>
    <x v="8"/>
  </r>
  <r>
    <n v="8.6"/>
    <x v="1"/>
  </r>
  <r>
    <n v="3.6"/>
    <x v="1"/>
  </r>
  <r>
    <n v="6.2"/>
    <x v="4"/>
  </r>
  <r>
    <n v="5.6"/>
    <x v="0"/>
  </r>
  <r>
    <n v="6.3"/>
    <x v="1"/>
  </r>
  <r>
    <n v="7.6"/>
    <x v="8"/>
  </r>
  <r>
    <n v="6.9"/>
    <x v="4"/>
  </r>
  <r>
    <n v="4.5999999999999996"/>
    <x v="1"/>
  </r>
  <r>
    <n v="6.1"/>
    <x v="1"/>
  </r>
  <r>
    <n v="3.9"/>
    <x v="4"/>
  </r>
  <r>
    <n v="6.1"/>
    <x v="1"/>
  </r>
  <r>
    <n v="7"/>
    <x v="1"/>
  </r>
  <r>
    <n v="5.5"/>
    <x v="0"/>
  </r>
  <r>
    <n v="5.8"/>
    <x v="4"/>
  </r>
  <r>
    <n v="7.1"/>
    <x v="1"/>
  </r>
  <r>
    <n v="6.3"/>
    <x v="1"/>
  </r>
  <r>
    <n v="4.5"/>
    <x v="4"/>
  </r>
  <r>
    <n v="4.4000000000000004"/>
    <x v="0"/>
  </r>
  <r>
    <n v="5.5"/>
    <x v="4"/>
  </r>
  <r>
    <n v="6.6"/>
    <x v="1"/>
  </r>
  <r>
    <n v="6.2"/>
    <x v="1"/>
  </r>
  <r>
    <n v="6.7"/>
    <x v="4"/>
  </r>
  <r>
    <n v="6.3"/>
    <x v="4"/>
  </r>
  <r>
    <n v="6.6"/>
    <x v="4"/>
  </r>
  <r>
    <n v="7.2"/>
    <x v="1"/>
  </r>
  <r>
    <n v="5.3"/>
    <x v="1"/>
  </r>
  <r>
    <n v="7"/>
    <x v="12"/>
  </r>
  <r>
    <n v="6.9"/>
    <x v="1"/>
  </r>
  <r>
    <n v="6.4"/>
    <x v="1"/>
  </r>
  <r>
    <n v="7.5"/>
    <x v="2"/>
  </r>
  <r>
    <n v="6.1"/>
    <x v="2"/>
  </r>
  <r>
    <n v="7.5"/>
    <x v="8"/>
  </r>
  <r>
    <n v="6.5"/>
    <x v="1"/>
  </r>
  <r>
    <n v="6.5"/>
    <x v="9"/>
  </r>
  <r>
    <n v="6.5"/>
    <x v="1"/>
  </r>
  <r>
    <n v="7.9"/>
    <x v="4"/>
  </r>
  <r>
    <n v="6.2"/>
    <x v="0"/>
  </r>
  <r>
    <n v="7.3"/>
    <x v="1"/>
  </r>
  <r>
    <n v="6.2"/>
    <x v="0"/>
  </r>
  <r>
    <n v="6.6"/>
    <x v="1"/>
  </r>
  <r>
    <n v="6.9"/>
    <x v="4"/>
  </r>
  <r>
    <n v="6.2"/>
    <x v="6"/>
  </r>
  <r>
    <n v="6.4"/>
    <x v="4"/>
  </r>
  <r>
    <n v="7.5"/>
    <x v="4"/>
  </r>
  <r>
    <n v="5.3"/>
    <x v="2"/>
  </r>
  <r>
    <n v="4.0999999999999996"/>
    <x v="14"/>
  </r>
  <r>
    <n v="7"/>
    <x v="1"/>
  </r>
  <r>
    <n v="7.2"/>
    <x v="4"/>
  </r>
  <r>
    <n v="6.7"/>
    <x v="4"/>
  </r>
  <r>
    <n v="7.1"/>
    <x v="2"/>
  </r>
  <r>
    <n v="7.5"/>
    <x v="4"/>
  </r>
  <r>
    <n v="5.4"/>
    <x v="1"/>
  </r>
  <r>
    <n v="6.3"/>
    <x v="1"/>
  </r>
  <r>
    <n v="8.6999999999999993"/>
    <x v="0"/>
  </r>
  <r>
    <n v="5.5"/>
    <x v="1"/>
  </r>
  <r>
    <n v="7.3"/>
    <x v="9"/>
  </r>
  <r>
    <n v="7.3"/>
    <x v="1"/>
  </r>
  <r>
    <n v="7.7"/>
    <x v="2"/>
  </r>
  <r>
    <n v="7.6"/>
    <x v="1"/>
  </r>
  <r>
    <n v="6.1"/>
    <x v="1"/>
  </r>
  <r>
    <n v="7.6"/>
    <x v="6"/>
  </r>
  <r>
    <n v="6"/>
    <x v="1"/>
  </r>
  <r>
    <n v="6.3"/>
    <x v="9"/>
  </r>
  <r>
    <n v="6.8"/>
    <x v="1"/>
  </r>
  <r>
    <n v="4.3"/>
    <x v="4"/>
  </r>
  <r>
    <n v="6.6"/>
    <x v="1"/>
  </r>
  <r>
    <n v="6.4"/>
    <x v="4"/>
  </r>
  <r>
    <n v="6.7"/>
    <x v="4"/>
  </r>
  <r>
    <n v="6.4"/>
    <x v="0"/>
  </r>
  <r>
    <n v="2.2999999999999998"/>
    <x v="1"/>
  </r>
  <r>
    <n v="7.6"/>
    <x v="1"/>
  </r>
  <r>
    <n v="6.8"/>
    <x v="4"/>
  </r>
  <r>
    <n v="6.2"/>
    <x v="4"/>
  </r>
  <r>
    <n v="6.4"/>
    <x v="9"/>
  </r>
  <r>
    <n v="6.8"/>
    <x v="1"/>
  </r>
  <r>
    <n v="6"/>
    <x v="2"/>
  </r>
  <r>
    <n v="6.1"/>
    <x v="2"/>
  </r>
  <r>
    <n v="7.7"/>
    <x v="2"/>
  </r>
  <r>
    <n v="7.1"/>
    <x v="1"/>
  </r>
  <r>
    <n v="6.4"/>
    <x v="1"/>
  </r>
  <r>
    <n v="6.5"/>
    <x v="2"/>
  </r>
  <r>
    <n v="5.6"/>
    <x v="1"/>
  </r>
  <r>
    <n v="7.3"/>
    <x v="4"/>
  </r>
  <r>
    <n v="6.1"/>
    <x v="7"/>
  </r>
  <r>
    <n v="6.8"/>
    <x v="9"/>
  </r>
  <r>
    <n v="6.9"/>
    <x v="1"/>
  </r>
  <r>
    <n v="5.9"/>
    <x v="2"/>
  </r>
  <r>
    <n v="5"/>
    <x v="4"/>
  </r>
  <r>
    <n v="7"/>
    <x v="1"/>
  </r>
  <r>
    <n v="6.9"/>
    <x v="4"/>
  </r>
  <r>
    <n v="6.5"/>
    <x v="7"/>
  </r>
  <r>
    <n v="6.2"/>
    <x v="4"/>
  </r>
  <r>
    <n v="7.9"/>
    <x v="1"/>
  </r>
  <r>
    <n v="7.1"/>
    <x v="1"/>
  </r>
  <r>
    <n v="5.9"/>
    <x v="4"/>
  </r>
  <r>
    <n v="6.4"/>
    <x v="4"/>
  </r>
  <r>
    <n v="7.2"/>
    <x v="8"/>
  </r>
  <r>
    <n v="7.1"/>
    <x v="4"/>
  </r>
  <r>
    <n v="6.3"/>
    <x v="1"/>
  </r>
  <r>
    <n v="7.6"/>
    <x v="4"/>
  </r>
  <r>
    <n v="6.9"/>
    <x v="4"/>
  </r>
  <r>
    <n v="6.4"/>
    <x v="2"/>
  </r>
  <r>
    <n v="5.7"/>
    <x v="9"/>
  </r>
  <r>
    <n v="5.4"/>
    <x v="4"/>
  </r>
  <r>
    <n v="6.4"/>
    <x v="2"/>
  </r>
  <r>
    <n v="6.5"/>
    <x v="4"/>
  </r>
  <r>
    <n v="7.2"/>
    <x v="4"/>
  </r>
  <r>
    <n v="6.8"/>
    <x v="1"/>
  </r>
  <r>
    <n v="5.3"/>
    <x v="1"/>
  </r>
  <r>
    <n v="6.5"/>
    <x v="2"/>
  </r>
  <r>
    <n v="7"/>
    <x v="4"/>
  </r>
  <r>
    <n v="5.0999999999999996"/>
    <x v="8"/>
  </r>
  <r>
    <n v="3.6"/>
    <x v="1"/>
  </r>
  <r>
    <n v="5.9"/>
    <x v="4"/>
  </r>
  <r>
    <n v="7.3"/>
    <x v="1"/>
  </r>
  <r>
    <n v="7.2"/>
    <x v="4"/>
  </r>
  <r>
    <n v="7.2"/>
    <x v="2"/>
  </r>
  <r>
    <n v="7.6"/>
    <x v="9"/>
  </r>
  <r>
    <n v="5.9"/>
    <x v="1"/>
  </r>
  <r>
    <n v="6.6"/>
    <x v="0"/>
  </r>
  <r>
    <n v="6.7"/>
    <x v="4"/>
  </r>
  <r>
    <n v="7"/>
    <x v="1"/>
  </r>
  <r>
    <n v="7.7"/>
    <x v="4"/>
  </r>
  <r>
    <n v="6"/>
    <x v="1"/>
  </r>
  <r>
    <n v="7.4"/>
    <x v="0"/>
  </r>
  <r>
    <n v="4.8"/>
    <x v="0"/>
  </r>
  <r>
    <n v="8.1999999999999993"/>
    <x v="9"/>
  </r>
  <r>
    <n v="7.3"/>
    <x v="0"/>
  </r>
  <r>
    <n v="7.3"/>
    <x v="10"/>
  </r>
  <r>
    <n v="7.1"/>
    <x v="4"/>
  </r>
  <r>
    <n v="7.5"/>
    <x v="6"/>
  </r>
  <r>
    <n v="4.4000000000000004"/>
    <x v="6"/>
  </r>
  <r>
    <n v="7.2"/>
    <x v="1"/>
  </r>
  <r>
    <n v="7.7"/>
    <x v="1"/>
  </r>
  <r>
    <n v="6.8"/>
    <x v="2"/>
  </r>
  <r>
    <n v="5.3"/>
    <x v="4"/>
  </r>
  <r>
    <n v="6.8"/>
    <x v="9"/>
  </r>
  <r>
    <n v="6.5"/>
    <x v="9"/>
  </r>
  <r>
    <n v="4.5999999999999996"/>
    <x v="1"/>
  </r>
  <r>
    <n v="5.3"/>
    <x v="9"/>
  </r>
  <r>
    <n v="6.8"/>
    <x v="0"/>
  </r>
  <r>
    <n v="7.1"/>
    <x v="4"/>
  </r>
  <r>
    <n v="6.9"/>
    <x v="4"/>
  </r>
  <r>
    <n v="6.8"/>
    <x v="4"/>
  </r>
  <r>
    <n v="7"/>
    <x v="4"/>
  </r>
  <r>
    <n v="6.5"/>
    <x v="4"/>
  </r>
  <r>
    <n v="5.7"/>
    <x v="0"/>
  </r>
  <r>
    <n v="6.2"/>
    <x v="1"/>
  </r>
  <r>
    <n v="7.2"/>
    <x v="9"/>
  </r>
  <r>
    <n v="6"/>
    <x v="1"/>
  </r>
  <r>
    <n v="3.6"/>
    <x v="1"/>
  </r>
  <r>
    <n v="7.3"/>
    <x v="2"/>
  </r>
  <r>
    <n v="6.5"/>
    <x v="4"/>
  </r>
  <r>
    <n v="8.3000000000000007"/>
    <x v="4"/>
  </r>
  <r>
    <n v="6.2"/>
    <x v="4"/>
  </r>
  <r>
    <n v="7.2"/>
    <x v="1"/>
  </r>
  <r>
    <n v="6.4"/>
    <x v="0"/>
  </r>
  <r>
    <n v="7"/>
    <x v="8"/>
  </r>
  <r>
    <n v="7.4"/>
    <x v="1"/>
  </r>
  <r>
    <n v="7.2"/>
    <x v="6"/>
  </r>
  <r>
    <n v="5.2"/>
    <x v="0"/>
  </r>
  <r>
    <n v="7.4"/>
    <x v="0"/>
  </r>
  <r>
    <n v="6.8"/>
    <x v="4"/>
  </r>
  <r>
    <n v="7.3"/>
    <x v="1"/>
  </r>
  <r>
    <n v="6.6"/>
    <x v="1"/>
  </r>
  <r>
    <n v="7.4"/>
    <x v="4"/>
  </r>
  <r>
    <n v="5.0999999999999996"/>
    <x v="0"/>
  </r>
  <r>
    <n v="6.8"/>
    <x v="9"/>
  </r>
  <r>
    <n v="6.6"/>
    <x v="6"/>
  </r>
  <r>
    <n v="5.6"/>
    <x v="0"/>
  </r>
  <r>
    <n v="7.2"/>
    <x v="0"/>
  </r>
  <r>
    <n v="6.9"/>
    <x v="1"/>
  </r>
  <r>
    <n v="7.5"/>
    <x v="4"/>
  </r>
  <r>
    <n v="7.2"/>
    <x v="2"/>
  </r>
  <r>
    <n v="7.7"/>
    <x v="6"/>
  </r>
  <r>
    <n v="7.2"/>
    <x v="1"/>
  </r>
  <r>
    <n v="7"/>
    <x v="1"/>
  </r>
  <r>
    <n v="6.1"/>
    <x v="0"/>
  </r>
  <r>
    <n v="6.7"/>
    <x v="4"/>
  </r>
  <r>
    <n v="7.8"/>
    <x v="2"/>
  </r>
  <r>
    <n v="6.1"/>
    <x v="6"/>
  </r>
  <r>
    <n v="8.1"/>
    <x v="4"/>
  </r>
  <r>
    <n v="6.2"/>
    <x v="4"/>
  </r>
  <r>
    <n v="5"/>
    <x v="1"/>
  </r>
  <r>
    <n v="7.7"/>
    <x v="4"/>
  </r>
  <r>
    <n v="7.2"/>
    <x v="9"/>
  </r>
  <r>
    <n v="5.7"/>
    <x v="2"/>
  </r>
  <r>
    <n v="5.0999999999999996"/>
    <x v="0"/>
  </r>
  <r>
    <n v="7.6"/>
    <x v="1"/>
  </r>
  <r>
    <n v="7.2"/>
    <x v="2"/>
  </r>
  <r>
    <n v="5.2"/>
    <x v="6"/>
  </r>
  <r>
    <n v="4.8"/>
    <x v="6"/>
  </r>
  <r>
    <n v="7.2"/>
    <x v="1"/>
  </r>
  <r>
    <n v="4.4000000000000004"/>
    <x v="4"/>
  </r>
  <r>
    <n v="7.1"/>
    <x v="4"/>
  </r>
  <r>
    <n v="7.3"/>
    <x v="6"/>
  </r>
  <r>
    <n v="6.9"/>
    <x v="6"/>
  </r>
  <r>
    <n v="6.7"/>
    <x v="4"/>
  </r>
  <r>
    <n v="3.8"/>
    <x v="0"/>
  </r>
  <r>
    <n v="6.5"/>
    <x v="2"/>
  </r>
  <r>
    <n v="7.7"/>
    <x v="9"/>
  </r>
  <r>
    <n v="5.4"/>
    <x v="1"/>
  </r>
  <r>
    <n v="6.9"/>
    <x v="6"/>
  </r>
  <r>
    <n v="6.5"/>
    <x v="0"/>
  </r>
  <r>
    <n v="6.4"/>
    <x v="2"/>
  </r>
  <r>
    <n v="6.2"/>
    <x v="4"/>
  </r>
  <r>
    <n v="6.8"/>
    <x v="4"/>
  </r>
  <r>
    <n v="5.3"/>
    <x v="1"/>
  </r>
  <r>
    <n v="6.7"/>
    <x v="1"/>
  </r>
  <r>
    <n v="6.8"/>
    <x v="8"/>
  </r>
  <r>
    <n v="8.5"/>
    <x v="4"/>
  </r>
  <r>
    <n v="7.3"/>
    <x v="9"/>
  </r>
  <r>
    <n v="5.7"/>
    <x v="7"/>
  </r>
  <r>
    <n v="6.7"/>
    <x v="4"/>
  </r>
  <r>
    <n v="5.0999999999999996"/>
    <x v="4"/>
  </r>
  <r>
    <n v="7.2"/>
    <x v="4"/>
  </r>
  <r>
    <n v="7.3"/>
    <x v="4"/>
  </r>
  <r>
    <n v="6.8"/>
    <x v="4"/>
  </r>
  <r>
    <n v="6.5"/>
    <x v="0"/>
  </r>
  <r>
    <n v="6.3"/>
    <x v="6"/>
  </r>
  <r>
    <n v="7.2"/>
    <x v="4"/>
  </r>
  <r>
    <n v="7.1"/>
    <x v="2"/>
  </r>
  <r>
    <n v="7.2"/>
    <x v="2"/>
  </r>
  <r>
    <n v="6.6"/>
    <x v="0"/>
  </r>
  <r>
    <n v="7"/>
    <x v="4"/>
  </r>
  <r>
    <n v="7.1"/>
    <x v="4"/>
  </r>
  <r>
    <n v="7"/>
    <x v="4"/>
  </r>
  <r>
    <n v="6.8"/>
    <x v="4"/>
  </r>
  <r>
    <n v="6.2"/>
    <x v="9"/>
  </r>
  <r>
    <n v="7.1"/>
    <x v="1"/>
  </r>
  <r>
    <n v="4.2"/>
    <x v="1"/>
  </r>
  <r>
    <n v="7.8"/>
    <x v="4"/>
  </r>
  <r>
    <n v="6.6"/>
    <x v="1"/>
  </r>
  <r>
    <n v="7.3"/>
    <x v="4"/>
  </r>
  <r>
    <n v="6.6"/>
    <x v="2"/>
  </r>
  <r>
    <n v="7.2"/>
    <x v="1"/>
  </r>
  <r>
    <n v="6.7"/>
    <x v="6"/>
  </r>
  <r>
    <n v="5.8"/>
    <x v="4"/>
  </r>
  <r>
    <n v="5.9"/>
    <x v="9"/>
  </r>
  <r>
    <n v="6.9"/>
    <x v="9"/>
  </r>
  <r>
    <n v="6.1"/>
    <x v="2"/>
  </r>
  <r>
    <n v="7.7"/>
    <x v="4"/>
  </r>
  <r>
    <n v="5.7"/>
    <x v="1"/>
  </r>
  <r>
    <n v="7"/>
    <x v="1"/>
  </r>
  <r>
    <n v="7.2"/>
    <x v="9"/>
  </r>
  <r>
    <n v="3.3"/>
    <x v="6"/>
  </r>
  <r>
    <n v="6.8"/>
    <x v="2"/>
  </r>
  <r>
    <n v="8.1"/>
    <x v="0"/>
  </r>
  <r>
    <n v="7.2"/>
    <x v="4"/>
  </r>
  <r>
    <n v="6"/>
    <x v="1"/>
  </r>
  <r>
    <n v="6.5"/>
    <x v="4"/>
  </r>
  <r>
    <n v="7.4"/>
    <x v="4"/>
  </r>
  <r>
    <n v="8.1"/>
    <x v="8"/>
  </r>
  <r>
    <n v="7.2"/>
    <x v="2"/>
  </r>
  <r>
    <n v="7.1"/>
    <x v="9"/>
  </r>
  <r>
    <n v="5.0999999999999996"/>
    <x v="4"/>
  </r>
  <r>
    <n v="7.1"/>
    <x v="9"/>
  </r>
  <r>
    <n v="5.9"/>
    <x v="4"/>
  </r>
  <r>
    <n v="5.0999999999999996"/>
    <x v="0"/>
  </r>
  <r>
    <n v="7.9"/>
    <x v="4"/>
  </r>
  <r>
    <n v="6.8"/>
    <x v="4"/>
  </r>
  <r>
    <n v="7.5"/>
    <x v="0"/>
  </r>
  <r>
    <n v="7.6"/>
    <x v="2"/>
  </r>
  <r>
    <n v="7.2"/>
    <x v="0"/>
  </r>
  <r>
    <n v="5.0999999999999996"/>
    <x v="0"/>
  </r>
  <r>
    <n v="6.4"/>
    <x v="2"/>
  </r>
  <r>
    <n v="7.9"/>
    <x v="2"/>
  </r>
  <r>
    <n v="6.6"/>
    <x v="2"/>
  </r>
  <r>
    <n v="7.1"/>
    <x v="1"/>
  </r>
  <r>
    <n v="8.3000000000000007"/>
    <x v="6"/>
  </r>
  <r>
    <n v="6"/>
    <x v="1"/>
  </r>
  <r>
    <n v="6.8"/>
    <x v="1"/>
  </r>
  <r>
    <n v="6.4"/>
    <x v="1"/>
  </r>
  <r>
    <n v="7.2"/>
    <x v="0"/>
  </r>
  <r>
    <n v="6.2"/>
    <x v="1"/>
  </r>
  <r>
    <n v="6.8"/>
    <x v="1"/>
  </r>
  <r>
    <n v="6.7"/>
    <x v="1"/>
  </r>
  <r>
    <n v="7"/>
    <x v="4"/>
  </r>
  <r>
    <n v="7.1"/>
    <x v="9"/>
  </r>
  <r>
    <n v="6.3"/>
    <x v="2"/>
  </r>
  <r>
    <n v="6.5"/>
    <x v="2"/>
  </r>
  <r>
    <n v="6.1"/>
    <x v="4"/>
  </r>
  <r>
    <n v="7.2"/>
    <x v="4"/>
  </r>
  <r>
    <n v="6.8"/>
    <x v="0"/>
  </r>
  <r>
    <n v="7"/>
    <x v="4"/>
  </r>
  <r>
    <n v="6.6"/>
    <x v="1"/>
  </r>
  <r>
    <n v="7"/>
    <x v="7"/>
  </r>
  <r>
    <n v="7.8"/>
    <x v="6"/>
  </r>
  <r>
    <n v="6.1"/>
    <x v="4"/>
  </r>
  <r>
    <n v="7.1"/>
    <x v="9"/>
  </r>
  <r>
    <n v="5.9"/>
    <x v="0"/>
  </r>
  <r>
    <n v="6.4"/>
    <x v="4"/>
  </r>
  <r>
    <n v="8.3000000000000007"/>
    <x v="8"/>
  </r>
  <r>
    <n v="6.5"/>
    <x v="1"/>
  </r>
  <r>
    <n v="6.9"/>
    <x v="4"/>
  </r>
  <r>
    <n v="6.5"/>
    <x v="5"/>
  </r>
  <r>
    <n v="6.8"/>
    <x v="6"/>
  </r>
  <r>
    <n v="6.3"/>
    <x v="2"/>
  </r>
  <r>
    <n v="6.7"/>
    <x v="4"/>
  </r>
  <r>
    <n v="5.8"/>
    <x v="0"/>
  </r>
  <r>
    <n v="7.8"/>
    <x v="8"/>
  </r>
  <r>
    <n v="5.7"/>
    <x v="1"/>
  </r>
  <r>
    <n v="2.9"/>
    <x v="0"/>
  </r>
  <r>
    <n v="6.9"/>
    <x v="9"/>
  </r>
  <r>
    <n v="6.7"/>
    <x v="1"/>
  </r>
  <r>
    <n v="6"/>
    <x v="0"/>
  </r>
  <r>
    <n v="5.7"/>
    <x v="1"/>
  </r>
  <r>
    <n v="6.8"/>
    <x v="4"/>
  </r>
  <r>
    <n v="2.8"/>
    <x v="1"/>
  </r>
  <r>
    <n v="8.1"/>
    <x v="4"/>
  </r>
  <r>
    <n v="6.9"/>
    <x v="1"/>
  </r>
  <r>
    <n v="6.4"/>
    <x v="9"/>
  </r>
  <r>
    <n v="6.7"/>
    <x v="4"/>
  </r>
  <r>
    <n v="7.7"/>
    <x v="8"/>
  </r>
  <r>
    <n v="2.8"/>
    <x v="0"/>
  </r>
  <r>
    <n v="7.2"/>
    <x v="4"/>
  </r>
  <r>
    <n v="7.1"/>
    <x v="4"/>
  </r>
  <r>
    <n v="6.7"/>
    <x v="2"/>
  </r>
  <r>
    <n v="6.8"/>
    <x v="4"/>
  </r>
  <r>
    <n v="6.7"/>
    <x v="5"/>
  </r>
  <r>
    <n v="4.5"/>
    <x v="7"/>
  </r>
  <r>
    <n v="7.4"/>
    <x v="4"/>
  </r>
  <r>
    <n v="7.5"/>
    <x v="4"/>
  </r>
  <r>
    <n v="7"/>
    <x v="1"/>
  </r>
  <r>
    <n v="7.7"/>
    <x v="1"/>
  </r>
  <r>
    <n v="7.2"/>
    <x v="4"/>
  </r>
  <r>
    <n v="6.3"/>
    <x v="1"/>
  </r>
  <r>
    <n v="7.1"/>
    <x v="1"/>
  </r>
  <r>
    <n v="6.6"/>
    <x v="1"/>
  </r>
  <r>
    <n v="5.4"/>
    <x v="4"/>
  </r>
  <r>
    <n v="7.2"/>
    <x v="0"/>
  </r>
  <r>
    <n v="5.4"/>
    <x v="1"/>
  </r>
  <r>
    <n v="7"/>
    <x v="9"/>
  </r>
  <r>
    <n v="6.5"/>
    <x v="4"/>
  </r>
  <r>
    <n v="4.2"/>
    <x v="0"/>
  </r>
  <r>
    <n v="7.4"/>
    <x v="2"/>
  </r>
  <r>
    <n v="6.9"/>
    <x v="9"/>
  </r>
  <r>
    <n v="6.3"/>
    <x v="1"/>
  </r>
  <r>
    <n v="5.6"/>
    <x v="1"/>
  </r>
  <r>
    <n v="5.3"/>
    <x v="6"/>
  </r>
  <r>
    <n v="6.3"/>
    <x v="1"/>
  </r>
  <r>
    <n v="6.5"/>
    <x v="1"/>
  </r>
  <r>
    <n v="7"/>
    <x v="1"/>
  </r>
  <r>
    <n v="6.5"/>
    <x v="1"/>
  </r>
  <r>
    <n v="6.6"/>
    <x v="4"/>
  </r>
  <r>
    <n v="6.9"/>
    <x v="2"/>
  </r>
  <r>
    <n v="6.7"/>
    <x v="2"/>
  </r>
  <r>
    <n v="7.1"/>
    <x v="6"/>
  </r>
  <r>
    <n v="6.4"/>
    <x v="6"/>
  </r>
  <r>
    <n v="4.5"/>
    <x v="9"/>
  </r>
  <r>
    <n v="6.6"/>
    <x v="4"/>
  </r>
  <r>
    <n v="5.8"/>
    <x v="1"/>
  </r>
  <r>
    <n v="6.6"/>
    <x v="9"/>
  </r>
  <r>
    <n v="6.9"/>
    <x v="0"/>
  </r>
  <r>
    <n v="7.6"/>
    <x v="9"/>
  </r>
  <r>
    <n v="7.1"/>
    <x v="5"/>
  </r>
  <r>
    <n v="6.6"/>
    <x v="9"/>
  </r>
  <r>
    <n v="7.2"/>
    <x v="4"/>
  </r>
  <r>
    <n v="7"/>
    <x v="1"/>
  </r>
  <r>
    <n v="8.1"/>
    <x v="9"/>
  </r>
  <r>
    <n v="5.9"/>
    <x v="1"/>
  </r>
  <r>
    <n v="5.7"/>
    <x v="15"/>
  </r>
  <r>
    <n v="7.2"/>
    <x v="1"/>
  </r>
  <r>
    <n v="7.2"/>
    <x v="0"/>
  </r>
  <r>
    <n v="6.3"/>
    <x v="4"/>
  </r>
  <r>
    <n v="4.9000000000000004"/>
    <x v="0"/>
  </r>
  <r>
    <n v="6.3"/>
    <x v="1"/>
  </r>
  <r>
    <n v="8.4"/>
    <x v="4"/>
  </r>
  <r>
    <n v="6.5"/>
    <x v="1"/>
  </r>
  <r>
    <n v="6.6"/>
    <x v="1"/>
  </r>
  <r>
    <n v="6.7"/>
    <x v="2"/>
  </r>
  <r>
    <n v="7.2"/>
    <x v="4"/>
  </r>
  <r>
    <n v="7.5"/>
    <x v="2"/>
  </r>
  <r>
    <n v="7"/>
    <x v="4"/>
  </r>
  <r>
    <n v="6.4"/>
    <x v="0"/>
  </r>
  <r>
    <n v="7.8"/>
    <x v="4"/>
  </r>
  <r>
    <n v="6.6"/>
    <x v="1"/>
  </r>
  <r>
    <n v="7"/>
    <x v="9"/>
  </r>
  <r>
    <n v="6.9"/>
    <x v="4"/>
  </r>
  <r>
    <n v="6"/>
    <x v="0"/>
  </r>
  <r>
    <n v="8"/>
    <x v="12"/>
  </r>
  <r>
    <n v="7.7"/>
    <x v="1"/>
  </r>
  <r>
    <n v="6.5"/>
    <x v="1"/>
  </r>
  <r>
    <n v="3"/>
    <x v="6"/>
  </r>
  <r>
    <n v="7"/>
    <x v="2"/>
  </r>
  <r>
    <n v="7"/>
    <x v="4"/>
  </r>
  <r>
    <n v="3.3"/>
    <x v="1"/>
  </r>
  <r>
    <n v="7.4"/>
    <x v="2"/>
  </r>
  <r>
    <n v="6.8"/>
    <x v="4"/>
  </r>
  <r>
    <n v="6.9"/>
    <x v="1"/>
  </r>
  <r>
    <n v="7.1"/>
    <x v="1"/>
  </r>
  <r>
    <n v="7.5"/>
    <x v="1"/>
  </r>
  <r>
    <n v="7.2"/>
    <x v="4"/>
  </r>
  <r>
    <n v="6.5"/>
    <x v="1"/>
  </r>
  <r>
    <n v="6.4"/>
    <x v="4"/>
  </r>
  <r>
    <n v="6.6"/>
    <x v="4"/>
  </r>
  <r>
    <n v="7"/>
    <x v="9"/>
  </r>
  <r>
    <n v="5.7"/>
    <x v="9"/>
  </r>
  <r>
    <n v="6.7"/>
    <x v="4"/>
  </r>
  <r>
    <n v="4.7"/>
    <x v="1"/>
  </r>
  <r>
    <n v="7.2"/>
    <x v="2"/>
  </r>
  <r>
    <n v="5.3"/>
    <x v="2"/>
  </r>
  <r>
    <n v="7.5"/>
    <x v="4"/>
  </r>
  <r>
    <n v="8.5"/>
    <x v="8"/>
  </r>
  <r>
    <n v="7.2"/>
    <x v="4"/>
  </r>
  <r>
    <n v="6.9"/>
    <x v="1"/>
  </r>
  <r>
    <n v="6.2"/>
    <x v="1"/>
  </r>
  <r>
    <n v="6.4"/>
    <x v="1"/>
  </r>
  <r>
    <n v="5.9"/>
    <x v="2"/>
  </r>
  <r>
    <n v="6.5"/>
    <x v="1"/>
  </r>
  <r>
    <n v="5.8"/>
    <x v="1"/>
  </r>
  <r>
    <n v="5.0999999999999996"/>
    <x v="6"/>
  </r>
  <r>
    <n v="6.3"/>
    <x v="16"/>
  </r>
  <r>
    <n v="8.4"/>
    <x v="2"/>
  </r>
  <r>
    <n v="6.2"/>
    <x v="1"/>
  </r>
  <r>
    <n v="5.7"/>
    <x v="4"/>
  </r>
  <r>
    <n v="7.7"/>
    <x v="4"/>
  </r>
  <r>
    <n v="6.8"/>
    <x v="7"/>
  </r>
  <r>
    <n v="6.3"/>
    <x v="4"/>
  </r>
  <r>
    <n v="7.2"/>
    <x v="4"/>
  </r>
  <r>
    <n v="6.2"/>
    <x v="6"/>
  </r>
  <r>
    <n v="7.3"/>
    <x v="1"/>
  </r>
  <r>
    <n v="6"/>
    <x v="4"/>
  </r>
  <r>
    <n v="7.3"/>
    <x v="1"/>
  </r>
  <r>
    <n v="6.3"/>
    <x v="1"/>
  </r>
  <r>
    <n v="7.6"/>
    <x v="1"/>
  </r>
  <r>
    <n v="6.9"/>
    <x v="4"/>
  </r>
  <r>
    <n v="7.3"/>
    <x v="2"/>
  </r>
  <r>
    <n v="7.9"/>
    <x v="4"/>
  </r>
  <r>
    <n v="6.5"/>
    <x v="1"/>
  </r>
  <r>
    <n v="7.5"/>
    <x v="1"/>
  </r>
  <r>
    <n v="5.3"/>
    <x v="9"/>
  </r>
  <r>
    <n v="6.2"/>
    <x v="9"/>
  </r>
  <r>
    <n v="7.1"/>
    <x v="6"/>
  </r>
  <r>
    <n v="7.8"/>
    <x v="9"/>
  </r>
  <r>
    <n v="6.9"/>
    <x v="9"/>
  </r>
  <r>
    <n v="6.3"/>
    <x v="4"/>
  </r>
  <r>
    <n v="7"/>
    <x v="9"/>
  </r>
  <r>
    <n v="7.8"/>
    <x v="1"/>
  </r>
  <r>
    <n v="7.8"/>
    <x v="1"/>
  </r>
  <r>
    <n v="4.8"/>
    <x v="2"/>
  </r>
  <r>
    <n v="6.7"/>
    <x v="4"/>
  </r>
  <r>
    <n v="7.8"/>
    <x v="1"/>
  </r>
  <r>
    <n v="7.1"/>
    <x v="4"/>
  </r>
  <r>
    <n v="5.4"/>
    <x v="1"/>
  </r>
  <r>
    <n v="7.1"/>
    <x v="4"/>
  </r>
  <r>
    <n v="6.9"/>
    <x v="4"/>
  </r>
  <r>
    <n v="7.4"/>
    <x v="9"/>
  </r>
  <r>
    <n v="7.3"/>
    <x v="4"/>
  </r>
  <r>
    <n v="7.3"/>
    <x v="4"/>
  </r>
  <r>
    <n v="5.6"/>
    <x v="0"/>
  </r>
  <r>
    <n v="6.9"/>
    <x v="4"/>
  </r>
  <r>
    <n v="5.4"/>
    <x v="1"/>
  </r>
  <r>
    <n v="6.6"/>
    <x v="4"/>
  </r>
  <r>
    <n v="6.3"/>
    <x v="4"/>
  </r>
  <r>
    <n v="7.1"/>
    <x v="1"/>
  </r>
  <r>
    <n v="7.5"/>
    <x v="1"/>
  </r>
  <r>
    <n v="6.6"/>
    <x v="9"/>
  </r>
  <r>
    <n v="3.9"/>
    <x v="4"/>
  </r>
  <r>
    <n v="5"/>
    <x v="0"/>
  </r>
  <r>
    <n v="6.5"/>
    <x v="1"/>
  </r>
  <r>
    <n v="7.8"/>
    <x v="4"/>
  </r>
  <r>
    <n v="7.1"/>
    <x v="4"/>
  </r>
  <r>
    <n v="7.8"/>
    <x v="1"/>
  </r>
  <r>
    <n v="6.8"/>
    <x v="4"/>
  </r>
  <r>
    <n v="7.1"/>
    <x v="2"/>
  </r>
  <r>
    <n v="6.4"/>
    <x v="1"/>
  </r>
  <r>
    <n v="7.3"/>
    <x v="1"/>
  </r>
  <r>
    <n v="7.5"/>
    <x v="4"/>
  </r>
  <r>
    <n v="7.1"/>
    <x v="2"/>
  </r>
  <r>
    <n v="6.3"/>
    <x v="1"/>
  </r>
  <r>
    <n v="6.2"/>
    <x v="9"/>
  </r>
  <r>
    <n v="6.7"/>
    <x v="0"/>
  </r>
  <r>
    <n v="6"/>
    <x v="4"/>
  </r>
  <r>
    <n v="6.6"/>
    <x v="0"/>
  </r>
  <r>
    <n v="7.1"/>
    <x v="4"/>
  </r>
  <r>
    <n v="5.2"/>
    <x v="0"/>
  </r>
  <r>
    <n v="7.1"/>
    <x v="1"/>
  </r>
  <r>
    <n v="5.5"/>
    <x v="4"/>
  </r>
  <r>
    <n v="7"/>
    <x v="0"/>
  </r>
  <r>
    <n v="6.9"/>
    <x v="4"/>
  </r>
  <r>
    <n v="6.7"/>
    <x v="1"/>
  </r>
  <r>
    <n v="6.7"/>
    <x v="4"/>
  </r>
  <r>
    <n v="7.7"/>
    <x v="1"/>
  </r>
  <r>
    <n v="7.3"/>
    <x v="12"/>
  </r>
  <r>
    <n v="5.8"/>
    <x v="1"/>
  </r>
  <r>
    <n v="7.3"/>
    <x v="4"/>
  </r>
  <r>
    <n v="8"/>
    <x v="0"/>
  </r>
  <r>
    <n v="5.9"/>
    <x v="0"/>
  </r>
  <r>
    <n v="6.6"/>
    <x v="0"/>
  </r>
  <r>
    <n v="6.9"/>
    <x v="6"/>
  </r>
  <r>
    <n v="5.3"/>
    <x v="1"/>
  </r>
  <r>
    <n v="6.9"/>
    <x v="12"/>
  </r>
  <r>
    <n v="6.6"/>
    <x v="9"/>
  </r>
  <r>
    <n v="6.7"/>
    <x v="1"/>
  </r>
  <r>
    <n v="6.1"/>
    <x v="4"/>
  </r>
  <r>
    <n v="8.4"/>
    <x v="4"/>
  </r>
  <r>
    <n v="7.9"/>
    <x v="4"/>
  </r>
  <r>
    <n v="6.8"/>
    <x v="7"/>
  </r>
  <r>
    <n v="8.1999999999999993"/>
    <x v="1"/>
  </r>
  <r>
    <n v="7.3"/>
    <x v="6"/>
  </r>
  <r>
    <n v="6.7"/>
    <x v="6"/>
  </r>
  <r>
    <n v="2.7"/>
    <x v="8"/>
  </r>
  <r>
    <n v="4.9000000000000004"/>
    <x v="0"/>
  </r>
  <r>
    <n v="7.1"/>
    <x v="4"/>
  </r>
  <r>
    <n v="7.7"/>
    <x v="2"/>
  </r>
  <r>
    <n v="7.1"/>
    <x v="4"/>
  </r>
  <r>
    <n v="7.4"/>
    <x v="2"/>
  </r>
  <r>
    <n v="7.2"/>
    <x v="2"/>
  </r>
  <r>
    <n v="7.4"/>
    <x v="1"/>
  </r>
  <r>
    <n v="7.3"/>
    <x v="1"/>
  </r>
  <r>
    <n v="5.3"/>
    <x v="5"/>
  </r>
  <r>
    <n v="7.5"/>
    <x v="9"/>
  </r>
  <r>
    <n v="7.2"/>
    <x v="4"/>
  </r>
  <r>
    <n v="7"/>
    <x v="1"/>
  </r>
  <r>
    <n v="6.8"/>
    <x v="9"/>
  </r>
  <r>
    <n v="4.7"/>
    <x v="0"/>
  </r>
  <r>
    <n v="7.3"/>
    <x v="4"/>
  </r>
  <r>
    <n v="7"/>
    <x v="9"/>
  </r>
  <r>
    <n v="6.2"/>
    <x v="1"/>
  </r>
  <r>
    <n v="4.0999999999999996"/>
    <x v="1"/>
  </r>
  <r>
    <n v="7"/>
    <x v="1"/>
  </r>
  <r>
    <n v="8"/>
    <x v="6"/>
  </r>
  <r>
    <n v="6.8"/>
    <x v="1"/>
  </r>
  <r>
    <n v="7.1"/>
    <x v="1"/>
  </r>
  <r>
    <n v="7.7"/>
    <x v="4"/>
  </r>
  <r>
    <n v="5.2"/>
    <x v="0"/>
  </r>
  <r>
    <n v="7.7"/>
    <x v="9"/>
  </r>
  <r>
    <n v="6.9"/>
    <x v="8"/>
  </r>
  <r>
    <n v="7.6"/>
    <x v="0"/>
  </r>
  <r>
    <n v="6"/>
    <x v="2"/>
  </r>
  <r>
    <n v="3.1"/>
    <x v="1"/>
  </r>
  <r>
    <n v="4.4000000000000004"/>
    <x v="1"/>
  </r>
  <r>
    <n v="8"/>
    <x v="2"/>
  </r>
  <r>
    <n v="6.9"/>
    <x v="1"/>
  </r>
  <r>
    <n v="6.9"/>
    <x v="1"/>
  </r>
  <r>
    <n v="7.1"/>
    <x v="4"/>
  </r>
  <r>
    <n v="6.8"/>
    <x v="1"/>
  </r>
  <r>
    <n v="7.8"/>
    <x v="4"/>
  </r>
  <r>
    <n v="7"/>
    <x v="9"/>
  </r>
  <r>
    <n v="7.6"/>
    <x v="1"/>
  </r>
  <r>
    <n v="6"/>
    <x v="1"/>
  </r>
  <r>
    <n v="6.5"/>
    <x v="1"/>
  </r>
  <r>
    <n v="6.8"/>
    <x v="6"/>
  </r>
  <r>
    <n v="2.1"/>
    <x v="4"/>
  </r>
  <r>
    <n v="6.8"/>
    <x v="4"/>
  </r>
  <r>
    <n v="6.7"/>
    <x v="9"/>
  </r>
  <r>
    <n v="6.7"/>
    <x v="1"/>
  </r>
  <r>
    <n v="7.7"/>
    <x v="4"/>
  </r>
  <r>
    <n v="3.9"/>
    <x v="1"/>
  </r>
  <r>
    <n v="6.5"/>
    <x v="1"/>
  </r>
  <r>
    <n v="4.0999999999999996"/>
    <x v="1"/>
  </r>
  <r>
    <n v="5.3"/>
    <x v="1"/>
  </r>
  <r>
    <n v="6.4"/>
    <x v="1"/>
  </r>
  <r>
    <n v="5.3"/>
    <x v="1"/>
  </r>
  <r>
    <n v="7.8"/>
    <x v="4"/>
  </r>
  <r>
    <n v="3.8"/>
    <x v="0"/>
  </r>
  <r>
    <n v="7.8"/>
    <x v="4"/>
  </r>
  <r>
    <n v="6.5"/>
    <x v="6"/>
  </r>
  <r>
    <n v="7.1"/>
    <x v="9"/>
  </r>
  <r>
    <n v="7"/>
    <x v="9"/>
  </r>
  <r>
    <n v="8"/>
    <x v="12"/>
  </r>
  <r>
    <n v="6.9"/>
    <x v="4"/>
  </r>
  <r>
    <n v="6.4"/>
    <x v="2"/>
  </r>
  <r>
    <n v="6.4"/>
    <x v="1"/>
  </r>
  <r>
    <n v="8"/>
    <x v="2"/>
  </r>
  <r>
    <n v="7.4"/>
    <x v="1"/>
  </r>
  <r>
    <n v="3.8"/>
    <x v="0"/>
  </r>
  <r>
    <n v="5.0999999999999996"/>
    <x v="1"/>
  </r>
  <r>
    <n v="6.9"/>
    <x v="1"/>
  </r>
  <r>
    <n v="7"/>
    <x v="0"/>
  </r>
  <r>
    <n v="6.4"/>
    <x v="4"/>
  </r>
  <r>
    <n v="6.8"/>
    <x v="4"/>
  </r>
  <r>
    <n v="7.1"/>
    <x v="2"/>
  </r>
  <r>
    <n v="6.9"/>
    <x v="4"/>
  </r>
  <r>
    <n v="7"/>
    <x v="1"/>
  </r>
  <r>
    <n v="5.0999999999999996"/>
    <x v="1"/>
  </r>
  <r>
    <n v="4.5999999999999996"/>
    <x v="1"/>
  </r>
  <r>
    <n v="4.5999999999999996"/>
    <x v="4"/>
  </r>
  <r>
    <n v="8.1999999999999993"/>
    <x v="6"/>
  </r>
  <r>
    <n v="5.3"/>
    <x v="10"/>
  </r>
  <r>
    <n v="6.5"/>
    <x v="6"/>
  </r>
  <r>
    <n v="6"/>
    <x v="1"/>
  </r>
  <r>
    <n v="6.6"/>
    <x v="4"/>
  </r>
  <r>
    <n v="7.5"/>
    <x v="1"/>
  </r>
  <r>
    <n v="5.8"/>
    <x v="1"/>
  </r>
  <r>
    <n v="5.3"/>
    <x v="1"/>
  </r>
  <r>
    <n v="4.5"/>
    <x v="0"/>
  </r>
  <r>
    <n v="6.6"/>
    <x v="1"/>
  </r>
  <r>
    <n v="7.3"/>
    <x v="1"/>
  </r>
  <r>
    <n v="7.2"/>
    <x v="4"/>
  </r>
  <r>
    <n v="6.4"/>
    <x v="1"/>
  </r>
  <r>
    <n v="5.5"/>
    <x v="7"/>
  </r>
  <r>
    <n v="5"/>
    <x v="1"/>
  </r>
  <r>
    <n v="6.1"/>
    <x v="1"/>
  </r>
  <r>
    <n v="2.1"/>
    <x v="1"/>
  </r>
  <r>
    <n v="4.0999999999999996"/>
    <x v="7"/>
  </r>
  <r>
    <n v="7.4"/>
    <x v="8"/>
  </r>
  <r>
    <n v="6.5"/>
    <x v="4"/>
  </r>
  <r>
    <n v="5.6"/>
    <x v="1"/>
  </r>
  <r>
    <n v="6.7"/>
    <x v="6"/>
  </r>
  <r>
    <n v="6.2"/>
    <x v="1"/>
  </r>
  <r>
    <n v="5.6"/>
    <x v="6"/>
  </r>
  <r>
    <n v="7"/>
    <x v="4"/>
  </r>
  <r>
    <n v="6.1"/>
    <x v="4"/>
  </r>
  <r>
    <n v="7.9"/>
    <x v="4"/>
  </r>
  <r>
    <n v="5.3"/>
    <x v="1"/>
  </r>
  <r>
    <n v="7.5"/>
    <x v="6"/>
  </r>
  <r>
    <n v="6.3"/>
    <x v="1"/>
  </r>
  <r>
    <n v="6"/>
    <x v="1"/>
  </r>
  <r>
    <n v="5.9"/>
    <x v="4"/>
  </r>
  <r>
    <n v="7.9"/>
    <x v="9"/>
  </r>
  <r>
    <n v="7.2"/>
    <x v="4"/>
  </r>
  <r>
    <n v="2.2999999999999998"/>
    <x v="7"/>
  </r>
  <r>
    <n v="6.3"/>
    <x v="0"/>
  </r>
  <r>
    <n v="6.4"/>
    <x v="1"/>
  </r>
  <r>
    <n v="4.5999999999999996"/>
    <x v="4"/>
  </r>
  <r>
    <n v="7"/>
    <x v="1"/>
  </r>
  <r>
    <n v="8.4"/>
    <x v="2"/>
  </r>
  <r>
    <n v="7.2"/>
    <x v="1"/>
  </r>
  <r>
    <n v="6.4"/>
    <x v="1"/>
  </r>
  <r>
    <n v="3.5"/>
    <x v="0"/>
  </r>
  <r>
    <n v="7.1"/>
    <x v="1"/>
  </r>
  <r>
    <n v="7.1"/>
    <x v="9"/>
  </r>
  <r>
    <n v="7.3"/>
    <x v="1"/>
  </r>
  <r>
    <n v="8.1"/>
    <x v="4"/>
  </r>
  <r>
    <n v="8.1"/>
    <x v="4"/>
  </r>
  <r>
    <n v="4.7"/>
    <x v="12"/>
  </r>
  <r>
    <n v="6.2"/>
    <x v="0"/>
  </r>
  <r>
    <n v="7.6"/>
    <x v="4"/>
  </r>
  <r>
    <n v="6.6"/>
    <x v="1"/>
  </r>
  <r>
    <n v="7.1"/>
    <x v="12"/>
  </r>
  <r>
    <n v="7.3"/>
    <x v="6"/>
  </r>
  <r>
    <n v="8.3000000000000007"/>
    <x v="9"/>
  </r>
  <r>
    <n v="4.9000000000000004"/>
    <x v="1"/>
  </r>
  <r>
    <n v="6.9"/>
    <x v="0"/>
  </r>
  <r>
    <n v="7"/>
    <x v="9"/>
  </r>
  <r>
    <n v="6.3"/>
    <x v="1"/>
  </r>
  <r>
    <n v="8"/>
    <x v="4"/>
  </r>
  <r>
    <n v="5.8"/>
    <x v="4"/>
  </r>
  <r>
    <n v="4.0999999999999996"/>
    <x v="0"/>
  </r>
  <r>
    <n v="2.4"/>
    <x v="1"/>
  </r>
  <r>
    <n v="6.3"/>
    <x v="0"/>
  </r>
  <r>
    <n v="6.6"/>
    <x v="4"/>
  </r>
  <r>
    <n v="2"/>
    <x v="1"/>
  </r>
  <r>
    <n v="7.3"/>
    <x v="0"/>
  </r>
  <r>
    <n v="7.3"/>
    <x v="6"/>
  </r>
  <r>
    <n v="6.5"/>
    <x v="9"/>
  </r>
  <r>
    <n v="6.8"/>
    <x v="4"/>
  </r>
  <r>
    <n v="6.8"/>
    <x v="4"/>
  </r>
  <r>
    <n v="7.7"/>
    <x v="1"/>
  </r>
  <r>
    <n v="7"/>
    <x v="0"/>
  </r>
  <r>
    <n v="5.9"/>
    <x v="4"/>
  </r>
  <r>
    <n v="6"/>
    <x v="4"/>
  </r>
  <r>
    <n v="6"/>
    <x v="4"/>
  </r>
  <r>
    <n v="7.2"/>
    <x v="1"/>
  </r>
  <r>
    <n v="8"/>
    <x v="4"/>
  </r>
  <r>
    <n v="7"/>
    <x v="1"/>
  </r>
  <r>
    <n v="4.2"/>
    <x v="2"/>
  </r>
  <r>
    <n v="6"/>
    <x v="4"/>
  </r>
  <r>
    <n v="5.3"/>
    <x v="9"/>
  </r>
  <r>
    <n v="7.9"/>
    <x v="9"/>
  </r>
  <r>
    <n v="5.5"/>
    <x v="1"/>
  </r>
  <r>
    <n v="7.5"/>
    <x v="9"/>
  </r>
  <r>
    <n v="7.2"/>
    <x v="0"/>
  </r>
  <r>
    <n v="7.8"/>
    <x v="1"/>
  </r>
  <r>
    <n v="5.4"/>
    <x v="0"/>
  </r>
  <r>
    <n v="7.4"/>
    <x v="1"/>
  </r>
  <r>
    <n v="4.0999999999999996"/>
    <x v="0"/>
  </r>
  <r>
    <n v="7.2"/>
    <x v="9"/>
  </r>
  <r>
    <n v="8.4"/>
    <x v="6"/>
  </r>
  <r>
    <n v="6.7"/>
    <x v="0"/>
  </r>
  <r>
    <n v="7.2"/>
    <x v="9"/>
  </r>
  <r>
    <n v="4.3"/>
    <x v="1"/>
  </r>
  <r>
    <n v="5.6"/>
    <x v="0"/>
  </r>
  <r>
    <n v="6.7"/>
    <x v="0"/>
  </r>
  <r>
    <n v="6.3"/>
    <x v="1"/>
  </r>
  <r>
    <n v="8.9"/>
    <x v="14"/>
  </r>
  <r>
    <n v="6.6"/>
    <x v="1"/>
  </r>
  <r>
    <n v="6.7"/>
    <x v="9"/>
  </r>
  <r>
    <n v="6.2"/>
    <x v="4"/>
  </r>
  <r>
    <n v="6.7"/>
    <x v="9"/>
  </r>
  <r>
    <n v="7"/>
    <x v="1"/>
  </r>
  <r>
    <n v="7.5"/>
    <x v="6"/>
  </r>
  <r>
    <n v="7.7"/>
    <x v="4"/>
  </r>
  <r>
    <n v="7.7"/>
    <x v="9"/>
  </r>
  <r>
    <n v="8"/>
    <x v="9"/>
  </r>
  <r>
    <n v="7.4"/>
    <x v="1"/>
  </r>
  <r>
    <n v="7.4"/>
    <x v="9"/>
  </r>
  <r>
    <n v="6.7"/>
    <x v="1"/>
  </r>
  <r>
    <n v="6.1"/>
    <x v="1"/>
  </r>
  <r>
    <n v="6.9"/>
    <x v="0"/>
  </r>
  <r>
    <n v="5.6"/>
    <x v="1"/>
  </r>
  <r>
    <n v="7.1"/>
    <x v="4"/>
  </r>
  <r>
    <n v="7.2"/>
    <x v="1"/>
  </r>
  <r>
    <n v="5.3"/>
    <x v="1"/>
  </r>
  <r>
    <n v="7.5"/>
    <x v="9"/>
  </r>
  <r>
    <n v="7.1"/>
    <x v="4"/>
  </r>
  <r>
    <n v="6.2"/>
    <x v="1"/>
  </r>
  <r>
    <n v="7.4"/>
    <x v="4"/>
  </r>
  <r>
    <n v="4.5999999999999996"/>
    <x v="0"/>
  </r>
  <r>
    <n v="5.4"/>
    <x v="4"/>
  </r>
  <r>
    <n v="4.9000000000000004"/>
    <x v="1"/>
  </r>
  <r>
    <n v="6.4"/>
    <x v="2"/>
  </r>
  <r>
    <n v="5.8"/>
    <x v="12"/>
  </r>
  <r>
    <n v="8.4"/>
    <x v="0"/>
  </r>
  <r>
    <n v="7.5"/>
    <x v="2"/>
  </r>
  <r>
    <n v="6.7"/>
    <x v="1"/>
  </r>
  <r>
    <n v="7.2"/>
    <x v="4"/>
  </r>
  <r>
    <n v="5.6"/>
    <x v="6"/>
  </r>
  <r>
    <n v="5.3"/>
    <x v="6"/>
  </r>
  <r>
    <n v="7"/>
    <x v="4"/>
  </r>
  <r>
    <n v="6.3"/>
    <x v="2"/>
  </r>
  <r>
    <n v="6.5"/>
    <x v="0"/>
  </r>
  <r>
    <n v="6.2"/>
    <x v="1"/>
  </r>
  <r>
    <n v="7"/>
    <x v="9"/>
  </r>
  <r>
    <n v="6.7"/>
    <x v="6"/>
  </r>
  <r>
    <n v="7.4"/>
    <x v="1"/>
  </r>
  <r>
    <n v="7.5"/>
    <x v="8"/>
  </r>
  <r>
    <n v="8.6"/>
    <x v="2"/>
  </r>
  <r>
    <n v="4.4000000000000004"/>
    <x v="1"/>
  </r>
  <r>
    <n v="7.2"/>
    <x v="1"/>
  </r>
  <r>
    <n v="5.9"/>
    <x v="4"/>
  </r>
  <r>
    <n v="5.9"/>
    <x v="0"/>
  </r>
  <r>
    <n v="6.2"/>
    <x v="1"/>
  </r>
  <r>
    <n v="5.3"/>
    <x v="7"/>
  </r>
  <r>
    <n v="4.2"/>
    <x v="0"/>
  </r>
  <r>
    <n v="6.7"/>
    <x v="4"/>
  </r>
  <r>
    <n v="6.1"/>
    <x v="0"/>
  </r>
  <r>
    <n v="5.9"/>
    <x v="1"/>
  </r>
  <r>
    <n v="7.1"/>
    <x v="1"/>
  </r>
  <r>
    <n v="6.2"/>
    <x v="4"/>
  </r>
  <r>
    <n v="7.4"/>
    <x v="0"/>
  </r>
  <r>
    <n v="8.1999999999999993"/>
    <x v="4"/>
  </r>
  <r>
    <n v="6.3"/>
    <x v="1"/>
  </r>
  <r>
    <n v="5.7"/>
    <x v="1"/>
  </r>
  <r>
    <n v="6.1"/>
    <x v="1"/>
  </r>
  <r>
    <n v="4.7"/>
    <x v="0"/>
  </r>
  <r>
    <n v="4.3"/>
    <x v="1"/>
  </r>
  <r>
    <n v="7.8"/>
    <x v="12"/>
  </r>
  <r>
    <n v="2.1"/>
    <x v="0"/>
  </r>
  <r>
    <n v="4.4000000000000004"/>
    <x v="4"/>
  </r>
  <r>
    <n v="6.7"/>
    <x v="1"/>
  </r>
  <r>
    <n v="3"/>
    <x v="1"/>
  </r>
  <r>
    <n v="7.4"/>
    <x v="9"/>
  </r>
  <r>
    <n v="5.4"/>
    <x v="0"/>
  </r>
  <r>
    <n v="8.4"/>
    <x v="4"/>
  </r>
  <r>
    <n v="6.5"/>
    <x v="1"/>
  </r>
  <r>
    <n v="5.5"/>
    <x v="1"/>
  </r>
  <r>
    <n v="6.7"/>
    <x v="1"/>
  </r>
  <r>
    <n v="7.5"/>
    <x v="4"/>
  </r>
  <r>
    <n v="5.4"/>
    <x v="6"/>
  </r>
  <r>
    <n v="6.2"/>
    <x v="1"/>
  </r>
  <r>
    <n v="8"/>
    <x v="4"/>
  </r>
  <r>
    <n v="6.2"/>
    <x v="4"/>
  </r>
  <r>
    <n v="6.5"/>
    <x v="1"/>
  </r>
  <r>
    <n v="7.8"/>
    <x v="2"/>
  </r>
  <r>
    <n v="5.6"/>
    <x v="0"/>
  </r>
  <r>
    <n v="6.5"/>
    <x v="0"/>
  </r>
  <r>
    <n v="6.4"/>
    <x v="1"/>
  </r>
  <r>
    <n v="7.4"/>
    <x v="1"/>
  </r>
  <r>
    <n v="5.7"/>
    <x v="7"/>
  </r>
  <r>
    <n v="2.8"/>
    <x v="6"/>
  </r>
  <r>
    <n v="7"/>
    <x v="4"/>
  </r>
  <r>
    <n v="6"/>
    <x v="0"/>
  </r>
  <r>
    <n v="6.7"/>
    <x v="1"/>
  </r>
  <r>
    <n v="6.3"/>
    <x v="1"/>
  </r>
  <r>
    <n v="6.9"/>
    <x v="1"/>
  </r>
  <r>
    <n v="6.8"/>
    <x v="1"/>
  </r>
  <r>
    <n v="6.8"/>
    <x v="1"/>
  </r>
  <r>
    <n v="6.5"/>
    <x v="6"/>
  </r>
  <r>
    <n v="6.6"/>
    <x v="4"/>
  </r>
  <r>
    <n v="8.6999999999999993"/>
    <x v="2"/>
  </r>
  <r>
    <n v="5.2"/>
    <x v="1"/>
  </r>
  <r>
    <n v="6.2"/>
    <x v="1"/>
  </r>
  <r>
    <n v="6.3"/>
    <x v="1"/>
  </r>
  <r>
    <n v="5.5"/>
    <x v="0"/>
  </r>
  <r>
    <n v="5.0999999999999996"/>
    <x v="0"/>
  </r>
  <r>
    <n v="6.8"/>
    <x v="6"/>
  </r>
  <r>
    <n v="7.5"/>
    <x v="4"/>
  </r>
  <r>
    <n v="7.1"/>
    <x v="1"/>
  </r>
  <r>
    <n v="8"/>
    <x v="1"/>
  </r>
  <r>
    <n v="6.7"/>
    <x v="1"/>
  </r>
  <r>
    <n v="6.5"/>
    <x v="1"/>
  </r>
  <r>
    <n v="5.9"/>
    <x v="2"/>
  </r>
  <r>
    <n v="8.3000000000000007"/>
    <x v="8"/>
  </r>
  <r>
    <n v="7.5"/>
    <x v="4"/>
  </r>
  <r>
    <n v="6.5"/>
    <x v="6"/>
  </r>
  <r>
    <n v="6.7"/>
    <x v="1"/>
  </r>
  <r>
    <n v="3.2"/>
    <x v="1"/>
  </r>
  <r>
    <n v="6"/>
    <x v="0"/>
  </r>
  <r>
    <n v="6.6"/>
    <x v="4"/>
  </r>
  <r>
    <n v="6"/>
    <x v="0"/>
  </r>
  <r>
    <n v="7.7"/>
    <x v="1"/>
  </r>
  <r>
    <n v="7"/>
    <x v="9"/>
  </r>
  <r>
    <n v="6.6"/>
    <x v="9"/>
  </r>
  <r>
    <n v="5"/>
    <x v="0"/>
  </r>
  <r>
    <n v="5.5"/>
    <x v="1"/>
  </r>
  <r>
    <n v="3.8"/>
    <x v="1"/>
  </r>
  <r>
    <n v="7.5"/>
    <x v="4"/>
  </r>
  <r>
    <n v="6.3"/>
    <x v="1"/>
  </r>
  <r>
    <n v="5.3"/>
    <x v="1"/>
  </r>
  <r>
    <n v="5.6"/>
    <x v="6"/>
  </r>
  <r>
    <n v="6.7"/>
    <x v="1"/>
  </r>
  <r>
    <n v="4.5"/>
    <x v="0"/>
  </r>
  <r>
    <n v="7.4"/>
    <x v="4"/>
  </r>
  <r>
    <n v="7.4"/>
    <x v="2"/>
  </r>
  <r>
    <n v="7.9"/>
    <x v="4"/>
  </r>
  <r>
    <n v="5.4"/>
    <x v="1"/>
  </r>
  <r>
    <n v="6.3"/>
    <x v="0"/>
  </r>
  <r>
    <n v="7"/>
    <x v="9"/>
  </r>
  <r>
    <n v="7"/>
    <x v="2"/>
  </r>
  <r>
    <n v="6.9"/>
    <x v="4"/>
  </r>
  <r>
    <n v="7.1"/>
    <x v="9"/>
  </r>
  <r>
    <n v="5.5"/>
    <x v="0"/>
  </r>
  <r>
    <n v="6.4"/>
    <x v="1"/>
  </r>
  <r>
    <n v="7.6"/>
    <x v="4"/>
  </r>
  <r>
    <n v="6.9"/>
    <x v="1"/>
  </r>
  <r>
    <n v="6.5"/>
    <x v="6"/>
  </r>
  <r>
    <n v="6"/>
    <x v="1"/>
  </r>
  <r>
    <n v="5.4"/>
    <x v="1"/>
  </r>
  <r>
    <n v="4.9000000000000004"/>
    <x v="0"/>
  </r>
  <r>
    <n v="5.6"/>
    <x v="6"/>
  </r>
  <r>
    <n v="5.5"/>
    <x v="0"/>
  </r>
  <r>
    <n v="5.4"/>
    <x v="1"/>
  </r>
  <r>
    <n v="5.5"/>
    <x v="6"/>
  </r>
  <r>
    <n v="7"/>
    <x v="4"/>
  </r>
  <r>
    <n v="7.4"/>
    <x v="1"/>
  </r>
  <r>
    <n v="4.9000000000000004"/>
    <x v="1"/>
  </r>
  <r>
    <n v="7"/>
    <x v="9"/>
  </r>
  <r>
    <n v="7"/>
    <x v="0"/>
  </r>
  <r>
    <n v="5.9"/>
    <x v="1"/>
  </r>
  <r>
    <n v="5.9"/>
    <x v="2"/>
  </r>
  <r>
    <n v="5.5"/>
    <x v="1"/>
  </r>
  <r>
    <n v="3.7"/>
    <x v="0"/>
  </r>
  <r>
    <n v="6.9"/>
    <x v="1"/>
  </r>
  <r>
    <n v="4.3"/>
    <x v="1"/>
  </r>
  <r>
    <n v="7.2"/>
    <x v="6"/>
  </r>
  <r>
    <n v="6.7"/>
    <x v="1"/>
  </r>
  <r>
    <n v="5"/>
    <x v="4"/>
  </r>
  <r>
    <n v="6.2"/>
    <x v="1"/>
  </r>
  <r>
    <n v="7.6"/>
    <x v="0"/>
  </r>
  <r>
    <n v="7.4"/>
    <x v="6"/>
  </r>
  <r>
    <n v="7.8"/>
    <x v="4"/>
  </r>
  <r>
    <n v="7.1"/>
    <x v="4"/>
  </r>
  <r>
    <n v="6.6"/>
    <x v="2"/>
  </r>
  <r>
    <n v="6.2"/>
    <x v="0"/>
  </r>
  <r>
    <n v="1.9"/>
    <x v="1"/>
  </r>
  <r>
    <n v="5.3"/>
    <x v="1"/>
  </r>
  <r>
    <n v="7.6"/>
    <x v="4"/>
  </r>
  <r>
    <n v="7.8"/>
    <x v="4"/>
  </r>
  <r>
    <n v="6.7"/>
    <x v="9"/>
  </r>
  <r>
    <n v="7.1"/>
    <x v="4"/>
  </r>
  <r>
    <n v="7.7"/>
    <x v="4"/>
  </r>
  <r>
    <n v="7"/>
    <x v="1"/>
  </r>
  <r>
    <n v="6.8"/>
    <x v="1"/>
  </r>
  <r>
    <n v="5.9"/>
    <x v="0"/>
  </r>
  <r>
    <n v="2.7"/>
    <x v="0"/>
  </r>
  <r>
    <n v="7"/>
    <x v="4"/>
  </r>
  <r>
    <n v="5.4"/>
    <x v="6"/>
  </r>
  <r>
    <n v="7.1"/>
    <x v="1"/>
  </r>
  <r>
    <n v="7.9"/>
    <x v="4"/>
  </r>
  <r>
    <n v="6.1"/>
    <x v="1"/>
  </r>
  <r>
    <n v="7.7"/>
    <x v="4"/>
  </r>
  <r>
    <n v="5.7"/>
    <x v="0"/>
  </r>
  <r>
    <n v="6.8"/>
    <x v="0"/>
  </r>
  <r>
    <n v="6.8"/>
    <x v="9"/>
  </r>
  <r>
    <n v="7.3"/>
    <x v="9"/>
  </r>
  <r>
    <n v="8.1999999999999993"/>
    <x v="2"/>
  </r>
  <r>
    <n v="5.9"/>
    <x v="0"/>
  </r>
  <r>
    <n v="4.9000000000000004"/>
    <x v="1"/>
  </r>
  <r>
    <n v="5.8"/>
    <x v="1"/>
  </r>
  <r>
    <n v="4.5"/>
    <x v="1"/>
  </r>
  <r>
    <n v="6.8"/>
    <x v="4"/>
  </r>
  <r>
    <n v="3.8"/>
    <x v="1"/>
  </r>
  <r>
    <n v="7.4"/>
    <x v="4"/>
  </r>
  <r>
    <n v="6.8"/>
    <x v="1"/>
  </r>
  <r>
    <n v="5.0999999999999996"/>
    <x v="2"/>
  </r>
  <r>
    <n v="6.3"/>
    <x v="1"/>
  </r>
  <r>
    <n v="4"/>
    <x v="1"/>
  </r>
  <r>
    <n v="8"/>
    <x v="4"/>
  </r>
  <r>
    <n v="6.4"/>
    <x v="1"/>
  </r>
  <r>
    <n v="5"/>
    <x v="1"/>
  </r>
  <r>
    <n v="5.9"/>
    <x v="0"/>
  </r>
  <r>
    <n v="5.9"/>
    <x v="4"/>
  </r>
  <r>
    <n v="8.6"/>
    <x v="6"/>
  </r>
  <r>
    <n v="6.2"/>
    <x v="1"/>
  </r>
  <r>
    <n v="4.8"/>
    <x v="0"/>
  </r>
  <r>
    <n v="4.5999999999999996"/>
    <x v="1"/>
  </r>
  <r>
    <n v="5.4"/>
    <x v="1"/>
  </r>
  <r>
    <n v="6.4"/>
    <x v="4"/>
  </r>
  <r>
    <n v="4.8"/>
    <x v="12"/>
  </r>
  <r>
    <n v="6"/>
    <x v="0"/>
  </r>
  <r>
    <n v="7.4"/>
    <x v="6"/>
  </r>
  <r>
    <n v="7.3"/>
    <x v="4"/>
  </r>
  <r>
    <n v="3.6"/>
    <x v="7"/>
  </r>
  <r>
    <n v="7.7"/>
    <x v="0"/>
  </r>
  <r>
    <n v="6.7"/>
    <x v="0"/>
  </r>
  <r>
    <n v="6.7"/>
    <x v="4"/>
  </r>
  <r>
    <n v="5.4"/>
    <x v="1"/>
  </r>
  <r>
    <n v="7.3"/>
    <x v="4"/>
  </r>
  <r>
    <n v="5.4"/>
    <x v="1"/>
  </r>
  <r>
    <n v="7.1"/>
    <x v="9"/>
  </r>
  <r>
    <n v="6.6"/>
    <x v="1"/>
  </r>
  <r>
    <n v="5.5"/>
    <x v="0"/>
  </r>
  <r>
    <n v="6.3"/>
    <x v="0"/>
  </r>
  <r>
    <n v="6"/>
    <x v="0"/>
  </r>
  <r>
    <n v="6.6"/>
    <x v="6"/>
  </r>
  <r>
    <n v="3.9"/>
    <x v="1"/>
  </r>
  <r>
    <n v="5.8"/>
    <x v="0"/>
  </r>
  <r>
    <n v="6.8"/>
    <x v="0"/>
  </r>
  <r>
    <n v="5.4"/>
    <x v="1"/>
  </r>
  <r>
    <n v="5.0999999999999996"/>
    <x v="4"/>
  </r>
  <r>
    <n v="5.9"/>
    <x v="15"/>
  </r>
  <r>
    <n v="5.4"/>
    <x v="1"/>
  </r>
  <r>
    <n v="4.0999999999999996"/>
    <x v="0"/>
  </r>
  <r>
    <n v="5"/>
    <x v="1"/>
  </r>
  <r>
    <n v="7.2"/>
    <x v="2"/>
  </r>
  <r>
    <n v="5.0999999999999996"/>
    <x v="4"/>
  </r>
  <r>
    <n v="4.4000000000000004"/>
    <x v="0"/>
  </r>
  <r>
    <n v="5.7"/>
    <x v="0"/>
  </r>
  <r>
    <n v="5.7"/>
    <x v="0"/>
  </r>
  <r>
    <n v="6.7"/>
    <x v="1"/>
  </r>
  <r>
    <n v="4.7"/>
    <x v="0"/>
  </r>
  <r>
    <n v="6.1"/>
    <x v="1"/>
  </r>
  <r>
    <n v="6"/>
    <x v="1"/>
  </r>
  <r>
    <n v="6.2"/>
    <x v="2"/>
  </r>
  <r>
    <n v="6.5"/>
    <x v="1"/>
  </r>
  <r>
    <n v="7.7"/>
    <x v="6"/>
  </r>
  <r>
    <n v="7.4"/>
    <x v="1"/>
  </r>
  <r>
    <n v="6.1"/>
    <x v="4"/>
  </r>
  <r>
    <n v="5.8"/>
    <x v="0"/>
  </r>
  <r>
    <n v="5.3"/>
    <x v="4"/>
  </r>
  <r>
    <n v="5.3"/>
    <x v="4"/>
  </r>
  <r>
    <n v="7.2"/>
    <x v="4"/>
  </r>
  <r>
    <n v="3.9"/>
    <x v="0"/>
  </r>
  <r>
    <n v="5.5"/>
    <x v="0"/>
  </r>
  <r>
    <n v="4.9000000000000004"/>
    <x v="4"/>
  </r>
  <r>
    <n v="7.8"/>
    <x v="2"/>
  </r>
  <r>
    <n v="8"/>
    <x v="8"/>
  </r>
  <r>
    <n v="6.4"/>
    <x v="1"/>
  </r>
  <r>
    <n v="7.7"/>
    <x v="4"/>
  </r>
  <r>
    <n v="6.2"/>
    <x v="1"/>
  </r>
  <r>
    <n v="7.8"/>
    <x v="1"/>
  </r>
  <r>
    <n v="6.5"/>
    <x v="0"/>
  </r>
  <r>
    <n v="5.8"/>
    <x v="0"/>
  </r>
  <r>
    <n v="6.5"/>
    <x v="4"/>
  </r>
  <r>
    <n v="6"/>
    <x v="0"/>
  </r>
  <r>
    <n v="3.6"/>
    <x v="0"/>
  </r>
  <r>
    <n v="6.1"/>
    <x v="0"/>
  </r>
  <r>
    <n v="7.3"/>
    <x v="9"/>
  </r>
  <r>
    <n v="6.3"/>
    <x v="6"/>
  </r>
  <r>
    <n v="5.6"/>
    <x v="0"/>
  </r>
  <r>
    <n v="7.1"/>
    <x v="9"/>
  </r>
  <r>
    <n v="7.1"/>
    <x v="9"/>
  </r>
  <r>
    <n v="7.1"/>
    <x v="1"/>
  </r>
  <r>
    <n v="7.6"/>
    <x v="0"/>
  </r>
  <r>
    <n v="6.5"/>
    <x v="1"/>
  </r>
  <r>
    <n v="7.3"/>
    <x v="0"/>
  </r>
  <r>
    <n v="2.8"/>
    <x v="6"/>
  </r>
  <r>
    <n v="6"/>
    <x v="0"/>
  </r>
  <r>
    <n v="6.4"/>
    <x v="1"/>
  </r>
  <r>
    <n v="7"/>
    <x v="4"/>
  </r>
  <r>
    <n v="5.2"/>
    <x v="0"/>
  </r>
  <r>
    <n v="8.5"/>
    <x v="4"/>
  </r>
  <r>
    <n v="6.8"/>
    <x v="2"/>
  </r>
  <r>
    <n v="6.8"/>
    <x v="4"/>
  </r>
  <r>
    <n v="8.4"/>
    <x v="6"/>
  </r>
  <r>
    <n v="7.1"/>
    <x v="4"/>
  </r>
  <r>
    <n v="4.7"/>
    <x v="0"/>
  </r>
  <r>
    <n v="7.6"/>
    <x v="1"/>
  </r>
  <r>
    <n v="5.0999999999999996"/>
    <x v="9"/>
  </r>
  <r>
    <n v="7.3"/>
    <x v="1"/>
  </r>
  <r>
    <n v="7.6"/>
    <x v="9"/>
  </r>
  <r>
    <n v="7"/>
    <x v="2"/>
  </r>
  <r>
    <n v="7.6"/>
    <x v="0"/>
  </r>
  <r>
    <n v="5.8"/>
    <x v="1"/>
  </r>
  <r>
    <n v="4.0999999999999996"/>
    <x v="0"/>
  </r>
  <r>
    <n v="5.6"/>
    <x v="1"/>
  </r>
  <r>
    <n v="4.2"/>
    <x v="0"/>
  </r>
  <r>
    <n v="5.8"/>
    <x v="6"/>
  </r>
  <r>
    <n v="5.2"/>
    <x v="7"/>
  </r>
  <r>
    <n v="3.5"/>
    <x v="1"/>
  </r>
  <r>
    <n v="7.2"/>
    <x v="1"/>
  </r>
  <r>
    <n v="6.3"/>
    <x v="1"/>
  </r>
  <r>
    <n v="7"/>
    <x v="6"/>
  </r>
  <r>
    <n v="4.3"/>
    <x v="0"/>
  </r>
  <r>
    <n v="6.1"/>
    <x v="1"/>
  </r>
  <r>
    <n v="4.9000000000000004"/>
    <x v="6"/>
  </r>
  <r>
    <n v="6.8"/>
    <x v="0"/>
  </r>
  <r>
    <n v="6.5"/>
    <x v="4"/>
  </r>
  <r>
    <n v="5.4"/>
    <x v="8"/>
  </r>
  <r>
    <n v="6.8"/>
    <x v="1"/>
  </r>
  <r>
    <n v="5.5"/>
    <x v="4"/>
  </r>
  <r>
    <n v="7.1"/>
    <x v="0"/>
  </r>
  <r>
    <n v="5.0999999999999996"/>
    <x v="7"/>
  </r>
  <r>
    <n v="7.3"/>
    <x v="1"/>
  </r>
  <r>
    <n v="6.4"/>
    <x v="0"/>
  </r>
  <r>
    <n v="6.9"/>
    <x v="1"/>
  </r>
  <r>
    <n v="4.9000000000000004"/>
    <x v="1"/>
  </r>
  <r>
    <n v="7.2"/>
    <x v="4"/>
  </r>
  <r>
    <n v="4.8"/>
    <x v="1"/>
  </r>
  <r>
    <n v="6.9"/>
    <x v="9"/>
  </r>
  <r>
    <n v="6.1"/>
    <x v="1"/>
  </r>
  <r>
    <n v="6.3"/>
    <x v="0"/>
  </r>
  <r>
    <n v="6.7"/>
    <x v="2"/>
  </r>
  <r>
    <n v="5.6"/>
    <x v="0"/>
  </r>
  <r>
    <n v="6.5"/>
    <x v="0"/>
  </r>
  <r>
    <n v="8"/>
    <x v="0"/>
  </r>
  <r>
    <n v="5.0999999999999996"/>
    <x v="1"/>
  </r>
  <r>
    <n v="7.8"/>
    <x v="4"/>
  </r>
  <r>
    <n v="5.3"/>
    <x v="1"/>
  </r>
  <r>
    <n v="6.1"/>
    <x v="0"/>
  </r>
  <r>
    <n v="6.6"/>
    <x v="1"/>
  </r>
  <r>
    <n v="7.4"/>
    <x v="4"/>
  </r>
  <r>
    <n v="6.2"/>
    <x v="2"/>
  </r>
  <r>
    <n v="5.3"/>
    <x v="4"/>
  </r>
  <r>
    <n v="6.8"/>
    <x v="1"/>
  </r>
  <r>
    <n v="7.3"/>
    <x v="4"/>
  </r>
  <r>
    <n v="6"/>
    <x v="7"/>
  </r>
  <r>
    <n v="3.5"/>
    <x v="0"/>
  </r>
  <r>
    <n v="4.4000000000000004"/>
    <x v="0"/>
  </r>
  <r>
    <n v="6.3"/>
    <x v="0"/>
  </r>
  <r>
    <n v="4.8"/>
    <x v="7"/>
  </r>
  <r>
    <n v="5.7"/>
    <x v="6"/>
  </r>
  <r>
    <n v="6.7"/>
    <x v="9"/>
  </r>
  <r>
    <n v="6.7"/>
    <x v="4"/>
  </r>
  <r>
    <n v="7.3"/>
    <x v="4"/>
  </r>
  <r>
    <n v="6.7"/>
    <x v="1"/>
  </r>
  <r>
    <n v="6.2"/>
    <x v="1"/>
  </r>
  <r>
    <n v="4.5999999999999996"/>
    <x v="0"/>
  </r>
  <r>
    <n v="7"/>
    <x v="4"/>
  </r>
  <r>
    <n v="6.3"/>
    <x v="4"/>
  </r>
  <r>
    <n v="6.6"/>
    <x v="1"/>
  </r>
  <r>
    <n v="6.2"/>
    <x v="7"/>
  </r>
  <r>
    <n v="5.9"/>
    <x v="4"/>
  </r>
  <r>
    <n v="7.1"/>
    <x v="4"/>
  </r>
  <r>
    <n v="7.7"/>
    <x v="1"/>
  </r>
  <r>
    <n v="5.2"/>
    <x v="6"/>
  </r>
  <r>
    <n v="7.6"/>
    <x v="4"/>
  </r>
  <r>
    <n v="7.3"/>
    <x v="7"/>
  </r>
  <r>
    <n v="5.6"/>
    <x v="1"/>
  </r>
  <r>
    <n v="6.9"/>
    <x v="4"/>
  </r>
  <r>
    <n v="7.3"/>
    <x v="4"/>
  </r>
  <r>
    <n v="6.7"/>
    <x v="4"/>
  </r>
  <r>
    <n v="7.7"/>
    <x v="4"/>
  </r>
  <r>
    <n v="6.6"/>
    <x v="0"/>
  </r>
  <r>
    <n v="8.5"/>
    <x v="4"/>
  </r>
  <r>
    <n v="5.7"/>
    <x v="1"/>
  </r>
  <r>
    <n v="7.3"/>
    <x v="2"/>
  </r>
  <r>
    <n v="3.3"/>
    <x v="2"/>
  </r>
  <r>
    <n v="6.7"/>
    <x v="1"/>
  </r>
  <r>
    <n v="7.4"/>
    <x v="4"/>
  </r>
  <r>
    <n v="2.9"/>
    <x v="1"/>
  </r>
  <r>
    <n v="6.2"/>
    <x v="7"/>
  </r>
  <r>
    <n v="6"/>
    <x v="0"/>
  </r>
  <r>
    <n v="7.6"/>
    <x v="4"/>
  </r>
  <r>
    <n v="8.1"/>
    <x v="8"/>
  </r>
  <r>
    <n v="6.7"/>
    <x v="4"/>
  </r>
  <r>
    <n v="6.6"/>
    <x v="9"/>
  </r>
  <r>
    <n v="3.8"/>
    <x v="4"/>
  </r>
  <r>
    <n v="6.9"/>
    <x v="4"/>
  </r>
  <r>
    <n v="5.9"/>
    <x v="1"/>
  </r>
  <r>
    <n v="6.3"/>
    <x v="4"/>
  </r>
  <r>
    <n v="7.5"/>
    <x v="1"/>
  </r>
  <r>
    <n v="6.3"/>
    <x v="9"/>
  </r>
  <r>
    <n v="6.2"/>
    <x v="1"/>
  </r>
  <r>
    <n v="7.1"/>
    <x v="0"/>
  </r>
  <r>
    <n v="7.1"/>
    <x v="0"/>
  </r>
  <r>
    <n v="8"/>
    <x v="1"/>
  </r>
  <r>
    <n v="6.1"/>
    <x v="4"/>
  </r>
  <r>
    <n v="5.7"/>
    <x v="6"/>
  </r>
  <r>
    <n v="5.3"/>
    <x v="1"/>
  </r>
  <r>
    <n v="7.1"/>
    <x v="9"/>
  </r>
  <r>
    <n v="4.5"/>
    <x v="1"/>
  </r>
  <r>
    <n v="5.0999999999999996"/>
    <x v="1"/>
  </r>
  <r>
    <n v="6.2"/>
    <x v="0"/>
  </r>
  <r>
    <n v="7.7"/>
    <x v="6"/>
  </r>
  <r>
    <n v="6.2"/>
    <x v="0"/>
  </r>
  <r>
    <n v="6.9"/>
    <x v="1"/>
  </r>
  <r>
    <n v="6.6"/>
    <x v="1"/>
  </r>
  <r>
    <n v="8.1999999999999993"/>
    <x v="4"/>
  </r>
  <r>
    <n v="5.9"/>
    <x v="6"/>
  </r>
  <r>
    <n v="6.1"/>
    <x v="0"/>
  </r>
  <r>
    <n v="6.5"/>
    <x v="0"/>
  </r>
  <r>
    <n v="7.9"/>
    <x v="4"/>
  </r>
  <r>
    <n v="6.3"/>
    <x v="0"/>
  </r>
  <r>
    <n v="7"/>
    <x v="4"/>
  </r>
  <r>
    <n v="8.1999999999999993"/>
    <x v="7"/>
  </r>
  <r>
    <n v="6.6"/>
    <x v="0"/>
  </r>
  <r>
    <n v="6.9"/>
    <x v="9"/>
  </r>
  <r>
    <n v="4.3"/>
    <x v="0"/>
  </r>
  <r>
    <n v="5.9"/>
    <x v="0"/>
  </r>
  <r>
    <n v="5.2"/>
    <x v="1"/>
  </r>
  <r>
    <n v="7.4"/>
    <x v="1"/>
  </r>
  <r>
    <n v="6.3"/>
    <x v="1"/>
  </r>
  <r>
    <n v="4.4000000000000004"/>
    <x v="1"/>
  </r>
  <r>
    <n v="5.0999999999999996"/>
    <x v="1"/>
  </r>
  <r>
    <n v="6"/>
    <x v="1"/>
  </r>
  <r>
    <n v="3.1"/>
    <x v="0"/>
  </r>
  <r>
    <n v="6"/>
    <x v="1"/>
  </r>
  <r>
    <n v="6.1"/>
    <x v="2"/>
  </r>
  <r>
    <n v="6.5"/>
    <x v="4"/>
  </r>
  <r>
    <n v="4.8"/>
    <x v="1"/>
  </r>
  <r>
    <n v="6.9"/>
    <x v="4"/>
  </r>
  <r>
    <n v="5.4"/>
    <x v="0"/>
  </r>
  <r>
    <n v="7.2"/>
    <x v="1"/>
  </r>
  <r>
    <n v="5.7"/>
    <x v="1"/>
  </r>
  <r>
    <n v="4.5"/>
    <x v="7"/>
  </r>
  <r>
    <n v="5.3"/>
    <x v="2"/>
  </r>
  <r>
    <n v="6.4"/>
    <x v="6"/>
  </r>
  <r>
    <n v="1.9"/>
    <x v="1"/>
  </r>
  <r>
    <n v="5.6"/>
    <x v="1"/>
  </r>
  <r>
    <n v="4.8"/>
    <x v="7"/>
  </r>
  <r>
    <n v="4.5"/>
    <x v="1"/>
  </r>
  <r>
    <n v="5.3"/>
    <x v="1"/>
  </r>
  <r>
    <n v="6.3"/>
    <x v="0"/>
  </r>
  <r>
    <n v="6.1"/>
    <x v="0"/>
  </r>
  <r>
    <n v="3.6"/>
    <x v="0"/>
  </r>
  <r>
    <n v="4.8"/>
    <x v="4"/>
  </r>
  <r>
    <n v="7.7"/>
    <x v="0"/>
  </r>
  <r>
    <n v="4.5"/>
    <x v="6"/>
  </r>
  <r>
    <n v="6.9"/>
    <x v="1"/>
  </r>
  <r>
    <n v="5.9"/>
    <x v="1"/>
  </r>
  <r>
    <n v="6.5"/>
    <x v="2"/>
  </r>
  <r>
    <n v="4.2"/>
    <x v="0"/>
  </r>
  <r>
    <n v="6.8"/>
    <x v="4"/>
  </r>
  <r>
    <n v="4.5999999999999996"/>
    <x v="7"/>
  </r>
  <r>
    <n v="5.8"/>
    <x v="1"/>
  </r>
  <r>
    <n v="5.2"/>
    <x v="1"/>
  </r>
  <r>
    <n v="7"/>
    <x v="9"/>
  </r>
  <r>
    <n v="7.5"/>
    <x v="0"/>
  </r>
  <r>
    <n v="5.8"/>
    <x v="1"/>
  </r>
  <r>
    <n v="7"/>
    <x v="5"/>
  </r>
  <r>
    <n v="6"/>
    <x v="0"/>
  </r>
  <r>
    <n v="5.7"/>
    <x v="0"/>
  </r>
  <r>
    <n v="6.8"/>
    <x v="1"/>
  </r>
  <r>
    <n v="7"/>
    <x v="9"/>
  </r>
  <r>
    <n v="6.9"/>
    <x v="4"/>
  </r>
  <r>
    <n v="4.8"/>
    <x v="7"/>
  </r>
  <r>
    <n v="6.9"/>
    <x v="7"/>
  </r>
  <r>
    <n v="8.3000000000000007"/>
    <x v="4"/>
  </r>
  <r>
    <n v="7.6"/>
    <x v="1"/>
  </r>
  <r>
    <n v="5.3"/>
    <x v="1"/>
  </r>
  <r>
    <n v="7.3"/>
    <x v="4"/>
  </r>
  <r>
    <n v="7.3"/>
    <x v="1"/>
  </r>
  <r>
    <n v="5.0999999999999996"/>
    <x v="6"/>
  </r>
  <r>
    <n v="6.8"/>
    <x v="1"/>
  </r>
  <r>
    <n v="6.2"/>
    <x v="2"/>
  </r>
  <r>
    <n v="5.9"/>
    <x v="0"/>
  </r>
  <r>
    <n v="7.3"/>
    <x v="9"/>
  </r>
  <r>
    <n v="5.0999999999999996"/>
    <x v="0"/>
  </r>
  <r>
    <n v="4.7"/>
    <x v="1"/>
  </r>
  <r>
    <n v="7.2"/>
    <x v="1"/>
  </r>
  <r>
    <n v="6.2"/>
    <x v="4"/>
  </r>
  <r>
    <n v="5.6"/>
    <x v="4"/>
  </r>
  <r>
    <n v="7.6"/>
    <x v="2"/>
  </r>
  <r>
    <n v="6"/>
    <x v="1"/>
  </r>
  <r>
    <n v="5.9"/>
    <x v="11"/>
  </r>
  <r>
    <n v="7.7"/>
    <x v="6"/>
  </r>
  <r>
    <n v="5.3"/>
    <x v="6"/>
  </r>
  <r>
    <n v="6"/>
    <x v="0"/>
  </r>
  <r>
    <n v="4.9000000000000004"/>
    <x v="7"/>
  </r>
  <r>
    <n v="6"/>
    <x v="6"/>
  </r>
  <r>
    <n v="4"/>
    <x v="4"/>
  </r>
  <r>
    <n v="5.7"/>
    <x v="1"/>
  </r>
  <r>
    <n v="6"/>
    <x v="0"/>
  </r>
  <r>
    <n v="5.7"/>
    <x v="5"/>
  </r>
  <r>
    <n v="5.5"/>
    <x v="2"/>
  </r>
  <r>
    <n v="5.4"/>
    <x v="0"/>
  </r>
  <r>
    <n v="6.5"/>
    <x v="1"/>
  </r>
  <r>
    <n v="7.8"/>
    <x v="4"/>
  </r>
  <r>
    <n v="4.5999999999999996"/>
    <x v="0"/>
  </r>
  <r>
    <n v="5.3"/>
    <x v="6"/>
  </r>
  <r>
    <n v="5.6"/>
    <x v="1"/>
  </r>
  <r>
    <n v="6.1"/>
    <x v="7"/>
  </r>
  <r>
    <n v="5.6"/>
    <x v="1"/>
  </r>
  <r>
    <n v="5.3"/>
    <x v="1"/>
  </r>
  <r>
    <n v="6.5"/>
    <x v="6"/>
  </r>
  <r>
    <n v="7"/>
    <x v="10"/>
  </r>
  <r>
    <n v="4.5"/>
    <x v="6"/>
  </r>
  <r>
    <n v="7.2"/>
    <x v="10"/>
  </r>
  <r>
    <n v="5.8"/>
    <x v="4"/>
  </r>
  <r>
    <n v="4.5999999999999996"/>
    <x v="1"/>
  </r>
  <r>
    <n v="7.5"/>
    <x v="4"/>
  </r>
  <r>
    <n v="5.4"/>
    <x v="0"/>
  </r>
  <r>
    <n v="3.1"/>
    <x v="1"/>
  </r>
  <r>
    <n v="3.6"/>
    <x v="0"/>
  </r>
  <r>
    <n v="7.6"/>
    <x v="4"/>
  </r>
  <r>
    <n v="6.7"/>
    <x v="2"/>
  </r>
  <r>
    <n v="5.8"/>
    <x v="0"/>
  </r>
  <r>
    <n v="5.9"/>
    <x v="0"/>
  </r>
  <r>
    <n v="7.5"/>
    <x v="9"/>
  </r>
  <r>
    <n v="7.5"/>
    <x v="9"/>
  </r>
  <r>
    <n v="7.6"/>
    <x v="4"/>
  </r>
  <r>
    <n v="4"/>
    <x v="7"/>
  </r>
  <r>
    <n v="7.4"/>
    <x v="4"/>
  </r>
  <r>
    <n v="3.6"/>
    <x v="6"/>
  </r>
  <r>
    <n v="4.3"/>
    <x v="5"/>
  </r>
  <r>
    <n v="6.4"/>
    <x v="9"/>
  </r>
  <r>
    <n v="5.7"/>
    <x v="0"/>
  </r>
  <r>
    <n v="6.4"/>
    <x v="2"/>
  </r>
  <r>
    <n v="6.2"/>
    <x v="4"/>
  </r>
  <r>
    <n v="5.0999999999999996"/>
    <x v="0"/>
  </r>
  <r>
    <n v="6.2"/>
    <x v="0"/>
  </r>
  <r>
    <n v="7.3"/>
    <x v="0"/>
  </r>
  <r>
    <n v="5.6"/>
    <x v="1"/>
  </r>
  <r>
    <n v="7.5"/>
    <x v="9"/>
  </r>
  <r>
    <n v="6.8"/>
    <x v="1"/>
  </r>
  <r>
    <n v="6.6"/>
    <x v="0"/>
  </r>
  <r>
    <n v="5.6"/>
    <x v="4"/>
  </r>
  <r>
    <n v="6.2"/>
    <x v="4"/>
  </r>
  <r>
    <n v="6.5"/>
    <x v="4"/>
  </r>
  <r>
    <n v="7.4"/>
    <x v="4"/>
  </r>
  <r>
    <n v="5.0999999999999996"/>
    <x v="1"/>
  </r>
  <r>
    <n v="4.5"/>
    <x v="7"/>
  </r>
  <r>
    <n v="5.5"/>
    <x v="1"/>
  </r>
  <r>
    <n v="7.7"/>
    <x v="4"/>
  </r>
  <r>
    <n v="6"/>
    <x v="4"/>
  </r>
  <r>
    <n v="6.9"/>
    <x v="9"/>
  </r>
  <r>
    <n v="6.1"/>
    <x v="1"/>
  </r>
  <r>
    <n v="6.2"/>
    <x v="6"/>
  </r>
  <r>
    <n v="4.5999999999999996"/>
    <x v="0"/>
  </r>
  <r>
    <n v="5"/>
    <x v="7"/>
  </r>
  <r>
    <n v="6.3"/>
    <x v="1"/>
  </r>
  <r>
    <n v="7.5"/>
    <x v="2"/>
  </r>
  <r>
    <n v="5.5"/>
    <x v="1"/>
  </r>
  <r>
    <n v="7.2"/>
    <x v="4"/>
  </r>
  <r>
    <n v="7.1"/>
    <x v="4"/>
  </r>
  <r>
    <n v="4.9000000000000004"/>
    <x v="4"/>
  </r>
  <r>
    <n v="8.1999999999999993"/>
    <x v="4"/>
  </r>
  <r>
    <n v="5.8"/>
    <x v="4"/>
  </r>
  <r>
    <n v="6.8"/>
    <x v="4"/>
  </r>
  <r>
    <n v="5.0999999999999996"/>
    <x v="6"/>
  </r>
  <r>
    <n v="7.1"/>
    <x v="1"/>
  </r>
  <r>
    <n v="5.9"/>
    <x v="6"/>
  </r>
  <r>
    <n v="6.3"/>
    <x v="1"/>
  </r>
  <r>
    <n v="5.6"/>
    <x v="1"/>
  </r>
  <r>
    <n v="5.2"/>
    <x v="1"/>
  </r>
  <r>
    <n v="4.8"/>
    <x v="4"/>
  </r>
  <r>
    <n v="7.5"/>
    <x v="4"/>
  </r>
  <r>
    <n v="6.3"/>
    <x v="1"/>
  </r>
  <r>
    <n v="7.3"/>
    <x v="1"/>
  </r>
  <r>
    <n v="6.9"/>
    <x v="2"/>
  </r>
  <r>
    <n v="6.5"/>
    <x v="4"/>
  </r>
  <r>
    <n v="5.3"/>
    <x v="1"/>
  </r>
  <r>
    <n v="5.9"/>
    <x v="2"/>
  </r>
  <r>
    <n v="7"/>
    <x v="2"/>
  </r>
  <r>
    <n v="5.6"/>
    <x v="1"/>
  </r>
  <r>
    <n v="5.3"/>
    <x v="2"/>
  </r>
  <r>
    <n v="4"/>
    <x v="1"/>
  </r>
  <r>
    <n v="6.2"/>
    <x v="4"/>
  </r>
  <r>
    <n v="5.8"/>
    <x v="4"/>
  </r>
  <r>
    <n v="5.9"/>
    <x v="7"/>
  </r>
  <r>
    <n v="2.2000000000000002"/>
    <x v="1"/>
  </r>
  <r>
    <n v="4.9000000000000004"/>
    <x v="1"/>
  </r>
  <r>
    <n v="6.7"/>
    <x v="1"/>
  </r>
  <r>
    <n v="7.7"/>
    <x v="1"/>
  </r>
  <r>
    <n v="5.3"/>
    <x v="0"/>
  </r>
  <r>
    <n v="7.8"/>
    <x v="0"/>
  </r>
  <r>
    <n v="7.7"/>
    <x v="2"/>
  </r>
  <r>
    <n v="6.5"/>
    <x v="0"/>
  </r>
  <r>
    <n v="6.7"/>
    <x v="4"/>
  </r>
  <r>
    <n v="5.5"/>
    <x v="0"/>
  </r>
  <r>
    <n v="5.7"/>
    <x v="0"/>
  </r>
  <r>
    <n v="6.8"/>
    <x v="2"/>
  </r>
  <r>
    <n v="5.4"/>
    <x v="0"/>
  </r>
  <r>
    <n v="6.7"/>
    <x v="1"/>
  </r>
  <r>
    <n v="6.1"/>
    <x v="6"/>
  </r>
  <r>
    <n v="5.3"/>
    <x v="1"/>
  </r>
  <r>
    <n v="4.9000000000000004"/>
    <x v="0"/>
  </r>
  <r>
    <n v="6.1"/>
    <x v="2"/>
  </r>
  <r>
    <n v="4.7"/>
    <x v="1"/>
  </r>
  <r>
    <n v="5.3"/>
    <x v="1"/>
  </r>
  <r>
    <n v="5.2"/>
    <x v="4"/>
  </r>
  <r>
    <n v="5.5"/>
    <x v="7"/>
  </r>
  <r>
    <n v="5.9"/>
    <x v="7"/>
  </r>
  <r>
    <n v="8.1999999999999993"/>
    <x v="1"/>
  </r>
  <r>
    <n v="5.7"/>
    <x v="0"/>
  </r>
  <r>
    <n v="7.3"/>
    <x v="1"/>
  </r>
  <r>
    <n v="7.4"/>
    <x v="2"/>
  </r>
  <r>
    <n v="6.6"/>
    <x v="1"/>
  </r>
  <r>
    <n v="5"/>
    <x v="6"/>
  </r>
  <r>
    <n v="7.1"/>
    <x v="1"/>
  </r>
  <r>
    <n v="5.4"/>
    <x v="7"/>
  </r>
  <r>
    <n v="6"/>
    <x v="0"/>
  </r>
  <r>
    <n v="3.8"/>
    <x v="1"/>
  </r>
  <r>
    <n v="7.7"/>
    <x v="9"/>
  </r>
  <r>
    <n v="6.2"/>
    <x v="0"/>
  </r>
  <r>
    <n v="7.8"/>
    <x v="6"/>
  </r>
  <r>
    <n v="6.7"/>
    <x v="4"/>
  </r>
  <r>
    <n v="5.2"/>
    <x v="7"/>
  </r>
  <r>
    <n v="6.6"/>
    <x v="1"/>
  </r>
  <r>
    <n v="8"/>
    <x v="4"/>
  </r>
  <r>
    <n v="7.2"/>
    <x v="9"/>
  </r>
  <r>
    <n v="4.5999999999999996"/>
    <x v="7"/>
  </r>
  <r>
    <n v="5.9"/>
    <x v="7"/>
  </r>
  <r>
    <n v="7.3"/>
    <x v="1"/>
  </r>
  <r>
    <n v="6.3"/>
    <x v="1"/>
  </r>
  <r>
    <n v="5.9"/>
    <x v="1"/>
  </r>
  <r>
    <n v="7"/>
    <x v="4"/>
  </r>
  <r>
    <n v="5.7"/>
    <x v="1"/>
  </r>
  <r>
    <n v="5.9"/>
    <x v="1"/>
  </r>
  <r>
    <n v="5.8"/>
    <x v="2"/>
  </r>
  <r>
    <n v="6.6"/>
    <x v="7"/>
  </r>
  <r>
    <n v="5.7"/>
    <x v="1"/>
  </r>
  <r>
    <n v="6.4"/>
    <x v="12"/>
  </r>
  <r>
    <n v="6.4"/>
    <x v="5"/>
  </r>
  <r>
    <n v="5"/>
    <x v="7"/>
  </r>
  <r>
    <n v="6.9"/>
    <x v="0"/>
  </r>
  <r>
    <n v="7.1"/>
    <x v="6"/>
  </r>
  <r>
    <n v="6.9"/>
    <x v="1"/>
  </r>
  <r>
    <n v="5.9"/>
    <x v="4"/>
  </r>
  <r>
    <n v="6.4"/>
    <x v="1"/>
  </r>
  <r>
    <n v="6.5"/>
    <x v="6"/>
  </r>
  <r>
    <n v="6.7"/>
    <x v="1"/>
  </r>
  <r>
    <n v="5.8"/>
    <x v="6"/>
  </r>
  <r>
    <n v="7.3"/>
    <x v="4"/>
  </r>
  <r>
    <n v="7.6"/>
    <x v="6"/>
  </r>
  <r>
    <n v="8.1999999999999993"/>
    <x v="6"/>
  </r>
  <r>
    <n v="6.8"/>
    <x v="1"/>
  </r>
  <r>
    <n v="5.9"/>
    <x v="1"/>
  </r>
  <r>
    <n v="6.4"/>
    <x v="1"/>
  </r>
  <r>
    <n v="5.8"/>
    <x v="0"/>
  </r>
  <r>
    <n v="7.1"/>
    <x v="1"/>
  </r>
  <r>
    <n v="4.4000000000000004"/>
    <x v="0"/>
  </r>
  <r>
    <n v="6.9"/>
    <x v="1"/>
  </r>
  <r>
    <n v="5.8"/>
    <x v="0"/>
  </r>
  <r>
    <n v="7.7"/>
    <x v="4"/>
  </r>
  <r>
    <n v="5.3"/>
    <x v="1"/>
  </r>
  <r>
    <n v="6.6"/>
    <x v="0"/>
  </r>
  <r>
    <n v="7.5"/>
    <x v="1"/>
  </r>
  <r>
    <n v="6.4"/>
    <x v="0"/>
  </r>
  <r>
    <n v="6.1"/>
    <x v="1"/>
  </r>
  <r>
    <n v="6.7"/>
    <x v="10"/>
  </r>
  <r>
    <n v="7.5"/>
    <x v="4"/>
  </r>
  <r>
    <n v="7.1"/>
    <x v="9"/>
  </r>
  <r>
    <n v="6.9"/>
    <x v="1"/>
  </r>
  <r>
    <n v="4.2"/>
    <x v="0"/>
  </r>
  <r>
    <n v="4.7"/>
    <x v="0"/>
  </r>
  <r>
    <n v="4"/>
    <x v="7"/>
  </r>
  <r>
    <n v="5.9"/>
    <x v="1"/>
  </r>
  <r>
    <n v="5.8"/>
    <x v="0"/>
  </r>
  <r>
    <n v="7.1"/>
    <x v="6"/>
  </r>
  <r>
    <n v="6.1"/>
    <x v="0"/>
  </r>
  <r>
    <n v="3"/>
    <x v="0"/>
  </r>
  <r>
    <n v="7.6"/>
    <x v="4"/>
  </r>
  <r>
    <n v="7.2"/>
    <x v="4"/>
  </r>
  <r>
    <n v="5.0999999999999996"/>
    <x v="0"/>
  </r>
  <r>
    <n v="7.1"/>
    <x v="1"/>
  </r>
  <r>
    <n v="6.3"/>
    <x v="4"/>
  </r>
  <r>
    <n v="6.1"/>
    <x v="7"/>
  </r>
  <r>
    <n v="5.4"/>
    <x v="0"/>
  </r>
  <r>
    <n v="5.9"/>
    <x v="1"/>
  </r>
  <r>
    <n v="6.7"/>
    <x v="4"/>
  </r>
  <r>
    <n v="5.3"/>
    <x v="7"/>
  </r>
  <r>
    <n v="6.3"/>
    <x v="1"/>
  </r>
  <r>
    <n v="5.4"/>
    <x v="9"/>
  </r>
  <r>
    <n v="5.0999999999999996"/>
    <x v="1"/>
  </r>
  <r>
    <n v="6.6"/>
    <x v="2"/>
  </r>
  <r>
    <n v="5"/>
    <x v="1"/>
  </r>
  <r>
    <n v="5.6"/>
    <x v="2"/>
  </r>
  <r>
    <n v="5.9"/>
    <x v="1"/>
  </r>
  <r>
    <n v="6.4"/>
    <x v="1"/>
  </r>
  <r>
    <n v="7.4"/>
    <x v="1"/>
  </r>
  <r>
    <n v="7.8"/>
    <x v="8"/>
  </r>
  <r>
    <n v="5"/>
    <x v="12"/>
  </r>
  <r>
    <n v="6.2"/>
    <x v="4"/>
  </r>
  <r>
    <n v="5.6"/>
    <x v="6"/>
  </r>
  <r>
    <n v="5.9"/>
    <x v="7"/>
  </r>
  <r>
    <n v="5.6"/>
    <x v="0"/>
  </r>
  <r>
    <n v="6.3"/>
    <x v="0"/>
  </r>
  <r>
    <n v="7.5"/>
    <x v="2"/>
  </r>
  <r>
    <n v="7.5"/>
    <x v="4"/>
  </r>
  <r>
    <n v="5.8"/>
    <x v="4"/>
  </r>
  <r>
    <n v="6.2"/>
    <x v="2"/>
  </r>
  <r>
    <n v="4.9000000000000004"/>
    <x v="1"/>
  </r>
  <r>
    <n v="6.8"/>
    <x v="2"/>
  </r>
  <r>
    <n v="4.8"/>
    <x v="0"/>
  </r>
  <r>
    <n v="6.5"/>
    <x v="0"/>
  </r>
  <r>
    <n v="5.8"/>
    <x v="0"/>
  </r>
  <r>
    <n v="4.5"/>
    <x v="1"/>
  </r>
  <r>
    <n v="6.3"/>
    <x v="0"/>
  </r>
  <r>
    <n v="4.9000000000000004"/>
    <x v="1"/>
  </r>
  <r>
    <n v="5.2"/>
    <x v="6"/>
  </r>
  <r>
    <n v="6"/>
    <x v="1"/>
  </r>
  <r>
    <n v="6.5"/>
    <x v="9"/>
  </r>
  <r>
    <n v="8.1999999999999993"/>
    <x v="4"/>
  </r>
  <r>
    <n v="6.3"/>
    <x v="4"/>
  </r>
  <r>
    <n v="6.1"/>
    <x v="0"/>
  </r>
  <r>
    <n v="4.9000000000000004"/>
    <x v="1"/>
  </r>
  <r>
    <n v="5.2"/>
    <x v="0"/>
  </r>
  <r>
    <n v="4.7"/>
    <x v="4"/>
  </r>
  <r>
    <n v="6.5"/>
    <x v="0"/>
  </r>
  <r>
    <n v="5.7"/>
    <x v="0"/>
  </r>
  <r>
    <n v="6.2"/>
    <x v="4"/>
  </r>
  <r>
    <n v="4.5999999999999996"/>
    <x v="4"/>
  </r>
  <r>
    <n v="5.8"/>
    <x v="0"/>
  </r>
  <r>
    <n v="6.8"/>
    <x v="1"/>
  </r>
  <r>
    <n v="5.9"/>
    <x v="1"/>
  </r>
  <r>
    <n v="4.7"/>
    <x v="7"/>
  </r>
  <r>
    <n v="6.7"/>
    <x v="0"/>
  </r>
  <r>
    <n v="6.9"/>
    <x v="4"/>
  </r>
  <r>
    <n v="5.3"/>
    <x v="0"/>
  </r>
  <r>
    <n v="5.2"/>
    <x v="1"/>
  </r>
  <r>
    <n v="6.2"/>
    <x v="7"/>
  </r>
  <r>
    <n v="5.8"/>
    <x v="0"/>
  </r>
  <r>
    <n v="5.6"/>
    <x v="0"/>
  </r>
  <r>
    <n v="6.4"/>
    <x v="0"/>
  </r>
  <r>
    <n v="5.3"/>
    <x v="1"/>
  </r>
  <r>
    <n v="5.8"/>
    <x v="1"/>
  </r>
  <r>
    <n v="7.2"/>
    <x v="4"/>
  </r>
  <r>
    <n v="2.8"/>
    <x v="6"/>
  </r>
  <r>
    <n v="7.6"/>
    <x v="4"/>
  </r>
  <r>
    <n v="3.4"/>
    <x v="4"/>
  </r>
  <r>
    <n v="5.0999999999999996"/>
    <x v="7"/>
  </r>
  <r>
    <n v="7.1"/>
    <x v="1"/>
  </r>
  <r>
    <n v="5.2"/>
    <x v="0"/>
  </r>
  <r>
    <n v="4"/>
    <x v="6"/>
  </r>
  <r>
    <n v="4.9000000000000004"/>
    <x v="1"/>
  </r>
  <r>
    <n v="5.7"/>
    <x v="6"/>
  </r>
  <r>
    <n v="7.4"/>
    <x v="4"/>
  </r>
  <r>
    <n v="5.9"/>
    <x v="4"/>
  </r>
  <r>
    <n v="5.4"/>
    <x v="1"/>
  </r>
  <r>
    <n v="5.4"/>
    <x v="1"/>
  </r>
  <r>
    <n v="6.2"/>
    <x v="6"/>
  </r>
  <r>
    <n v="7.8"/>
    <x v="6"/>
  </r>
  <r>
    <n v="6.8"/>
    <x v="0"/>
  </r>
  <r>
    <n v="6.4"/>
    <x v="1"/>
  </r>
  <r>
    <n v="6.1"/>
    <x v="0"/>
  </r>
  <r>
    <n v="7.3"/>
    <x v="9"/>
  </r>
  <r>
    <n v="6.7"/>
    <x v="0"/>
  </r>
  <r>
    <n v="7.4"/>
    <x v="2"/>
  </r>
  <r>
    <n v="7"/>
    <x v="7"/>
  </r>
  <r>
    <n v="4"/>
    <x v="0"/>
  </r>
  <r>
    <n v="6.1"/>
    <x v="7"/>
  </r>
  <r>
    <n v="6.8"/>
    <x v="1"/>
  </r>
  <r>
    <n v="8"/>
    <x v="2"/>
  </r>
  <r>
    <n v="6"/>
    <x v="4"/>
  </r>
  <r>
    <n v="4.7"/>
    <x v="7"/>
  </r>
  <r>
    <n v="6"/>
    <x v="2"/>
  </r>
  <r>
    <n v="4.4000000000000004"/>
    <x v="0"/>
  </r>
  <r>
    <n v="6.8"/>
    <x v="5"/>
  </r>
  <r>
    <n v="6.8"/>
    <x v="5"/>
  </r>
  <r>
    <n v="5.4"/>
    <x v="0"/>
  </r>
  <r>
    <n v="7.3"/>
    <x v="2"/>
  </r>
  <r>
    <n v="6.8"/>
    <x v="0"/>
  </r>
  <r>
    <n v="6.3"/>
    <x v="0"/>
  </r>
  <r>
    <n v="4.9000000000000004"/>
    <x v="0"/>
  </r>
  <r>
    <n v="4.0999999999999996"/>
    <x v="7"/>
  </r>
  <r>
    <n v="2.4"/>
    <x v="0"/>
  </r>
  <r>
    <n v="7.6"/>
    <x v="4"/>
  </r>
  <r>
    <n v="7.9"/>
    <x v="6"/>
  </r>
  <r>
    <n v="7.4"/>
    <x v="1"/>
  </r>
  <r>
    <n v="6.9"/>
    <x v="4"/>
  </r>
  <r>
    <n v="5.6"/>
    <x v="6"/>
  </r>
  <r>
    <n v="5"/>
    <x v="1"/>
  </r>
  <r>
    <n v="6.6"/>
    <x v="4"/>
  </r>
  <r>
    <n v="7.4"/>
    <x v="4"/>
  </r>
  <r>
    <n v="5.6"/>
    <x v="1"/>
  </r>
  <r>
    <n v="5.5"/>
    <x v="1"/>
  </r>
  <r>
    <n v="6.6"/>
    <x v="1"/>
  </r>
  <r>
    <n v="6.6"/>
    <x v="10"/>
  </r>
  <r>
    <n v="7.7"/>
    <x v="4"/>
  </r>
  <r>
    <n v="5.2"/>
    <x v="0"/>
  </r>
  <r>
    <n v="5.4"/>
    <x v="7"/>
  </r>
  <r>
    <n v="5.0999999999999996"/>
    <x v="5"/>
  </r>
  <r>
    <n v="5.5"/>
    <x v="0"/>
  </r>
  <r>
    <n v="6.8"/>
    <x v="1"/>
  </r>
  <r>
    <n v="7.4"/>
    <x v="2"/>
  </r>
  <r>
    <n v="8.1"/>
    <x v="6"/>
  </r>
  <r>
    <n v="6.1"/>
    <x v="1"/>
  </r>
  <r>
    <n v="7.7"/>
    <x v="1"/>
  </r>
  <r>
    <n v="4.5999999999999996"/>
    <x v="1"/>
  </r>
  <r>
    <n v="6.5"/>
    <x v="6"/>
  </r>
  <r>
    <n v="5.9"/>
    <x v="4"/>
  </r>
  <r>
    <n v="6.4"/>
    <x v="11"/>
  </r>
  <r>
    <n v="5.8"/>
    <x v="6"/>
  </r>
  <r>
    <n v="6.1"/>
    <x v="1"/>
  </r>
  <r>
    <n v="6"/>
    <x v="4"/>
  </r>
  <r>
    <n v="6.2"/>
    <x v="2"/>
  </r>
  <r>
    <n v="8"/>
    <x v="4"/>
  </r>
  <r>
    <n v="5"/>
    <x v="1"/>
  </r>
  <r>
    <n v="6.3"/>
    <x v="0"/>
  </r>
  <r>
    <n v="7.8"/>
    <x v="2"/>
  </r>
  <r>
    <n v="7.8"/>
    <x v="2"/>
  </r>
  <r>
    <n v="5.6"/>
    <x v="2"/>
  </r>
  <r>
    <n v="5.9"/>
    <x v="1"/>
  </r>
  <r>
    <n v="5.0999999999999996"/>
    <x v="1"/>
  </r>
  <r>
    <n v="5.6"/>
    <x v="0"/>
  </r>
  <r>
    <n v="7.4"/>
    <x v="1"/>
  </r>
  <r>
    <n v="6.2"/>
    <x v="6"/>
  </r>
  <r>
    <n v="5.6"/>
    <x v="1"/>
  </r>
  <r>
    <n v="6.6"/>
    <x v="0"/>
  </r>
  <r>
    <n v="4.2"/>
    <x v="7"/>
  </r>
  <r>
    <n v="5.5"/>
    <x v="1"/>
  </r>
  <r>
    <n v="6.8"/>
    <x v="0"/>
  </r>
  <r>
    <n v="5.9"/>
    <x v="4"/>
  </r>
  <r>
    <n v="7.8"/>
    <x v="1"/>
  </r>
  <r>
    <n v="7.3"/>
    <x v="4"/>
  </r>
  <r>
    <n v="7.4"/>
    <x v="2"/>
  </r>
  <r>
    <n v="6.3"/>
    <x v="1"/>
  </r>
  <r>
    <n v="5.6"/>
    <x v="4"/>
  </r>
  <r>
    <n v="7.9"/>
    <x v="4"/>
  </r>
  <r>
    <n v="6.3"/>
    <x v="4"/>
  </r>
  <r>
    <n v="5.5"/>
    <x v="0"/>
  </r>
  <r>
    <n v="5.6"/>
    <x v="1"/>
  </r>
  <r>
    <n v="5.9"/>
    <x v="6"/>
  </r>
  <r>
    <n v="5.0999999999999996"/>
    <x v="7"/>
  </r>
  <r>
    <n v="7.7"/>
    <x v="4"/>
  </r>
  <r>
    <n v="8"/>
    <x v="0"/>
  </r>
  <r>
    <n v="5.8"/>
    <x v="6"/>
  </r>
  <r>
    <n v="7"/>
    <x v="4"/>
  </r>
  <r>
    <n v="7.2"/>
    <x v="4"/>
  </r>
  <r>
    <n v="5.6"/>
    <x v="0"/>
  </r>
  <r>
    <n v="4.5"/>
    <x v="0"/>
  </r>
  <r>
    <n v="6.5"/>
    <x v="0"/>
  </r>
  <r>
    <n v="8.6"/>
    <x v="2"/>
  </r>
  <r>
    <n v="5.3"/>
    <x v="0"/>
  </r>
  <r>
    <n v="6.5"/>
    <x v="0"/>
  </r>
  <r>
    <n v="5.7"/>
    <x v="0"/>
  </r>
  <r>
    <n v="6.3"/>
    <x v="4"/>
  </r>
  <r>
    <n v="8.1"/>
    <x v="4"/>
  </r>
  <r>
    <n v="6.4"/>
    <x v="0"/>
  </r>
  <r>
    <n v="7.9"/>
    <x v="0"/>
  </r>
  <r>
    <n v="8.1"/>
    <x v="4"/>
  </r>
  <r>
    <n v="4.5999999999999996"/>
    <x v="1"/>
  </r>
  <r>
    <n v="5.8"/>
    <x v="1"/>
  </r>
  <r>
    <n v="5.8"/>
    <x v="0"/>
  </r>
  <r>
    <n v="5.8"/>
    <x v="0"/>
  </r>
  <r>
    <n v="7.3"/>
    <x v="6"/>
  </r>
  <r>
    <n v="5.6"/>
    <x v="5"/>
  </r>
  <r>
    <n v="5.6"/>
    <x v="4"/>
  </r>
  <r>
    <n v="5.5"/>
    <x v="0"/>
  </r>
  <r>
    <n v="6.2"/>
    <x v="6"/>
  </r>
  <r>
    <n v="7.1"/>
    <x v="4"/>
  </r>
  <r>
    <n v="7.6"/>
    <x v="2"/>
  </r>
  <r>
    <n v="7.4"/>
    <x v="1"/>
  </r>
  <r>
    <n v="6.9"/>
    <x v="4"/>
  </r>
  <r>
    <n v="5.4"/>
    <x v="0"/>
  </r>
  <r>
    <n v="6.6"/>
    <x v="9"/>
  </r>
  <r>
    <n v="6.1"/>
    <x v="1"/>
  </r>
  <r>
    <n v="7.4"/>
    <x v="4"/>
  </r>
  <r>
    <n v="7.4"/>
    <x v="4"/>
  </r>
  <r>
    <n v="7.2"/>
    <x v="2"/>
  </r>
  <r>
    <n v="6.1"/>
    <x v="0"/>
  </r>
  <r>
    <n v="5.7"/>
    <x v="4"/>
  </r>
  <r>
    <n v="4.8"/>
    <x v="0"/>
  </r>
  <r>
    <n v="5.0999999999999996"/>
    <x v="1"/>
  </r>
  <r>
    <n v="6.6"/>
    <x v="1"/>
  </r>
  <r>
    <n v="8"/>
    <x v="4"/>
  </r>
  <r>
    <n v="7"/>
    <x v="0"/>
  </r>
  <r>
    <n v="8"/>
    <x v="8"/>
  </r>
  <r>
    <n v="5.0999999999999996"/>
    <x v="1"/>
  </r>
  <r>
    <n v="7.2"/>
    <x v="4"/>
  </r>
  <r>
    <n v="7.4"/>
    <x v="1"/>
  </r>
  <r>
    <n v="7.6"/>
    <x v="1"/>
  </r>
  <r>
    <n v="7.5"/>
    <x v="0"/>
  </r>
  <r>
    <n v="6.4"/>
    <x v="1"/>
  </r>
  <r>
    <n v="6.6"/>
    <x v="0"/>
  </r>
  <r>
    <n v="6.2"/>
    <x v="4"/>
  </r>
  <r>
    <n v="6.9"/>
    <x v="1"/>
  </r>
  <r>
    <n v="6.3"/>
    <x v="0"/>
  </r>
  <r>
    <n v="7"/>
    <x v="0"/>
  </r>
  <r>
    <n v="8.3000000000000007"/>
    <x v="1"/>
  </r>
  <r>
    <n v="6.8"/>
    <x v="0"/>
  </r>
  <r>
    <n v="5.5"/>
    <x v="1"/>
  </r>
  <r>
    <n v="7.6"/>
    <x v="0"/>
  </r>
  <r>
    <n v="6.6"/>
    <x v="0"/>
  </r>
  <r>
    <n v="6.9"/>
    <x v="1"/>
  </r>
  <r>
    <n v="6.6"/>
    <x v="6"/>
  </r>
  <r>
    <n v="5.3"/>
    <x v="6"/>
  </r>
  <r>
    <n v="6.6"/>
    <x v="2"/>
  </r>
  <r>
    <n v="6.5"/>
    <x v="0"/>
  </r>
  <r>
    <n v="5.7"/>
    <x v="7"/>
  </r>
  <r>
    <n v="6.7"/>
    <x v="0"/>
  </r>
  <r>
    <n v="6.8"/>
    <x v="7"/>
  </r>
  <r>
    <n v="6.3"/>
    <x v="1"/>
  </r>
  <r>
    <n v="6.7"/>
    <x v="4"/>
  </r>
  <r>
    <n v="5.4"/>
    <x v="6"/>
  </r>
  <r>
    <n v="5.9"/>
    <x v="8"/>
  </r>
  <r>
    <n v="7.2"/>
    <x v="0"/>
  </r>
  <r>
    <n v="6.2"/>
    <x v="1"/>
  </r>
  <r>
    <n v="6.5"/>
    <x v="1"/>
  </r>
  <r>
    <n v="6.8"/>
    <x v="0"/>
  </r>
  <r>
    <n v="8"/>
    <x v="0"/>
  </r>
  <r>
    <n v="6.5"/>
    <x v="1"/>
  </r>
  <r>
    <n v="8"/>
    <x v="4"/>
  </r>
  <r>
    <n v="5.7"/>
    <x v="0"/>
  </r>
  <r>
    <n v="7.7"/>
    <x v="4"/>
  </r>
  <r>
    <n v="6.5"/>
    <x v="0"/>
  </r>
  <r>
    <n v="5.9"/>
    <x v="10"/>
  </r>
  <r>
    <n v="5.6"/>
    <x v="4"/>
  </r>
  <r>
    <n v="5.7"/>
    <x v="0"/>
  </r>
  <r>
    <n v="6.4"/>
    <x v="9"/>
  </r>
  <r>
    <n v="5.9"/>
    <x v="4"/>
  </r>
  <r>
    <n v="8.5"/>
    <x v="10"/>
  </r>
  <r>
    <n v="8"/>
    <x v="4"/>
  </r>
  <r>
    <n v="6.6"/>
    <x v="6"/>
  </r>
  <r>
    <n v="5.9"/>
    <x v="1"/>
  </r>
  <r>
    <n v="4.8"/>
    <x v="6"/>
  </r>
  <r>
    <n v="7.2"/>
    <x v="7"/>
  </r>
  <r>
    <n v="7.2"/>
    <x v="2"/>
  </r>
  <r>
    <n v="3.5"/>
    <x v="0"/>
  </r>
  <r>
    <n v="7.2"/>
    <x v="0"/>
  </r>
  <r>
    <n v="5.9"/>
    <x v="1"/>
  </r>
  <r>
    <n v="5.8"/>
    <x v="1"/>
  </r>
  <r>
    <n v="7.3"/>
    <x v="2"/>
  </r>
  <r>
    <n v="7.4"/>
    <x v="9"/>
  </r>
  <r>
    <n v="5.2"/>
    <x v="7"/>
  </r>
  <r>
    <n v="6.9"/>
    <x v="1"/>
  </r>
  <r>
    <n v="7.4"/>
    <x v="9"/>
  </r>
  <r>
    <n v="5.5"/>
    <x v="0"/>
  </r>
  <r>
    <n v="5.0999999999999996"/>
    <x v="0"/>
  </r>
  <r>
    <n v="4.5"/>
    <x v="0"/>
  </r>
  <r>
    <n v="6.5"/>
    <x v="2"/>
  </r>
  <r>
    <n v="5.2"/>
    <x v="7"/>
  </r>
  <r>
    <n v="6.5"/>
    <x v="2"/>
  </r>
  <r>
    <n v="4.0999999999999996"/>
    <x v="6"/>
  </r>
  <r>
    <n v="7"/>
    <x v="0"/>
  </r>
  <r>
    <n v="7.2"/>
    <x v="6"/>
  </r>
  <r>
    <n v="6.1"/>
    <x v="1"/>
  </r>
  <r>
    <n v="4.3"/>
    <x v="0"/>
  </r>
  <r>
    <n v="3.4"/>
    <x v="1"/>
  </r>
  <r>
    <n v="6.7"/>
    <x v="6"/>
  </r>
  <r>
    <n v="6.1"/>
    <x v="0"/>
  </r>
  <r>
    <n v="6.4"/>
    <x v="0"/>
  </r>
  <r>
    <n v="7.9"/>
    <x v="4"/>
  </r>
  <r>
    <n v="5.7"/>
    <x v="1"/>
  </r>
  <r>
    <n v="6.7"/>
    <x v="6"/>
  </r>
  <r>
    <n v="7.9"/>
    <x v="4"/>
  </r>
  <r>
    <n v="7.4"/>
    <x v="6"/>
  </r>
  <r>
    <n v="5.8"/>
    <x v="0"/>
  </r>
  <r>
    <n v="5.3"/>
    <x v="0"/>
  </r>
  <r>
    <n v="6.8"/>
    <x v="0"/>
  </r>
  <r>
    <n v="4"/>
    <x v="6"/>
  </r>
  <r>
    <n v="6.6"/>
    <x v="0"/>
  </r>
  <r>
    <n v="6.6"/>
    <x v="1"/>
  </r>
  <r>
    <n v="7.5"/>
    <x v="7"/>
  </r>
  <r>
    <n v="7.5"/>
    <x v="7"/>
  </r>
  <r>
    <n v="6.8"/>
    <x v="1"/>
  </r>
  <r>
    <n v="6.5"/>
    <x v="0"/>
  </r>
  <r>
    <n v="5.9"/>
    <x v="1"/>
  </r>
  <r>
    <n v="4.8"/>
    <x v="7"/>
  </r>
  <r>
    <n v="6.7"/>
    <x v="0"/>
  </r>
  <r>
    <n v="6.7"/>
    <x v="7"/>
  </r>
  <r>
    <n v="5.9"/>
    <x v="0"/>
  </r>
  <r>
    <n v="7.3"/>
    <x v="6"/>
  </r>
  <r>
    <n v="6.7"/>
    <x v="4"/>
  </r>
  <r>
    <n v="7.6"/>
    <x v="1"/>
  </r>
  <r>
    <n v="6.7"/>
    <x v="9"/>
  </r>
  <r>
    <n v="7.9"/>
    <x v="4"/>
  </r>
  <r>
    <n v="7.9"/>
    <x v="4"/>
  </r>
  <r>
    <n v="6.4"/>
    <x v="1"/>
  </r>
  <r>
    <n v="3.9"/>
    <x v="7"/>
  </r>
  <r>
    <n v="4.9000000000000004"/>
    <x v="1"/>
  </r>
  <r>
    <n v="8.1"/>
    <x v="0"/>
  </r>
  <r>
    <n v="5.3"/>
    <x v="0"/>
  </r>
  <r>
    <n v="8.1999999999999993"/>
    <x v="11"/>
  </r>
  <r>
    <n v="6.1"/>
    <x v="0"/>
  </r>
  <r>
    <n v="4.7"/>
    <x v="0"/>
  </r>
  <r>
    <n v="5.9"/>
    <x v="1"/>
  </r>
  <r>
    <n v="5.9"/>
    <x v="6"/>
  </r>
  <r>
    <n v="7.5"/>
    <x v="4"/>
  </r>
  <r>
    <n v="2.5"/>
    <x v="1"/>
  </r>
  <r>
    <n v="6.7"/>
    <x v="2"/>
  </r>
  <r>
    <n v="8.1999999999999993"/>
    <x v="6"/>
  </r>
  <r>
    <n v="7.6"/>
    <x v="1"/>
  </r>
  <r>
    <n v="7.7"/>
    <x v="1"/>
  </r>
  <r>
    <n v="6.8"/>
    <x v="0"/>
  </r>
  <r>
    <n v="8"/>
    <x v="9"/>
  </r>
  <r>
    <n v="6.1"/>
    <x v="1"/>
  </r>
  <r>
    <n v="6"/>
    <x v="0"/>
  </r>
  <r>
    <n v="6.5"/>
    <x v="1"/>
  </r>
  <r>
    <n v="6.6"/>
    <x v="0"/>
  </r>
  <r>
    <n v="7.2"/>
    <x v="4"/>
  </r>
  <r>
    <n v="6.3"/>
    <x v="1"/>
  </r>
  <r>
    <n v="5.9"/>
    <x v="4"/>
  </r>
  <r>
    <n v="7.9"/>
    <x v="4"/>
  </r>
  <r>
    <n v="4.4000000000000004"/>
    <x v="7"/>
  </r>
  <r>
    <n v="6.2"/>
    <x v="2"/>
  </r>
  <r>
    <n v="6"/>
    <x v="7"/>
  </r>
  <r>
    <n v="6.5"/>
    <x v="7"/>
  </r>
  <r>
    <n v="5.2"/>
    <x v="7"/>
  </r>
  <r>
    <n v="6.1"/>
    <x v="1"/>
  </r>
  <r>
    <n v="6.9"/>
    <x v="4"/>
  </r>
  <r>
    <n v="7"/>
    <x v="0"/>
  </r>
  <r>
    <n v="5.6"/>
    <x v="4"/>
  </r>
  <r>
    <n v="7.5"/>
    <x v="2"/>
  </r>
  <r>
    <n v="7.3"/>
    <x v="1"/>
  </r>
  <r>
    <n v="6.1"/>
    <x v="0"/>
  </r>
  <r>
    <n v="6.1"/>
    <x v="0"/>
  </r>
  <r>
    <n v="7.4"/>
    <x v="0"/>
  </r>
  <r>
    <n v="5.2"/>
    <x v="0"/>
  </r>
  <r>
    <n v="6.1"/>
    <x v="0"/>
  </r>
  <r>
    <n v="5"/>
    <x v="0"/>
  </r>
  <r>
    <n v="5.9"/>
    <x v="6"/>
  </r>
  <r>
    <n v="6.3"/>
    <x v="0"/>
  </r>
  <r>
    <n v="9.3000000000000007"/>
    <x v="2"/>
  </r>
  <r>
    <n v="5.4"/>
    <x v="0"/>
  </r>
  <r>
    <n v="5.5"/>
    <x v="1"/>
  </r>
  <r>
    <n v="5.7"/>
    <x v="5"/>
  </r>
  <r>
    <n v="7.1"/>
    <x v="4"/>
  </r>
  <r>
    <n v="7.1"/>
    <x v="4"/>
  </r>
  <r>
    <n v="5.3"/>
    <x v="1"/>
  </r>
  <r>
    <n v="6.9"/>
    <x v="2"/>
  </r>
  <r>
    <n v="5"/>
    <x v="4"/>
  </r>
  <r>
    <n v="7"/>
    <x v="4"/>
  </r>
  <r>
    <n v="6.2"/>
    <x v="1"/>
  </r>
  <r>
    <n v="6.2"/>
    <x v="2"/>
  </r>
  <r>
    <n v="6.4"/>
    <x v="2"/>
  </r>
  <r>
    <n v="7.4"/>
    <x v="9"/>
  </r>
  <r>
    <n v="6.6"/>
    <x v="0"/>
  </r>
  <r>
    <n v="5.3"/>
    <x v="0"/>
  </r>
  <r>
    <n v="5.3"/>
    <x v="0"/>
  </r>
  <r>
    <n v="6.8"/>
    <x v="4"/>
  </r>
  <r>
    <n v="4.8"/>
    <x v="1"/>
  </r>
  <r>
    <n v="7.3"/>
    <x v="9"/>
  </r>
  <r>
    <n v="4.0999999999999996"/>
    <x v="8"/>
  </r>
  <r>
    <n v="7.1"/>
    <x v="6"/>
  </r>
  <r>
    <n v="5.3"/>
    <x v="2"/>
  </r>
  <r>
    <n v="7.9"/>
    <x v="9"/>
  </r>
  <r>
    <n v="5.9"/>
    <x v="1"/>
  </r>
  <r>
    <n v="6.1"/>
    <x v="1"/>
  </r>
  <r>
    <n v="7"/>
    <x v="4"/>
  </r>
  <r>
    <n v="6"/>
    <x v="1"/>
  </r>
  <r>
    <n v="6.6"/>
    <x v="0"/>
  </r>
  <r>
    <n v="5.7"/>
    <x v="0"/>
  </r>
  <r>
    <n v="6.9"/>
    <x v="4"/>
  </r>
  <r>
    <n v="3.3"/>
    <x v="1"/>
  </r>
  <r>
    <n v="4.5999999999999996"/>
    <x v="1"/>
  </r>
  <r>
    <n v="5.0999999999999996"/>
    <x v="2"/>
  </r>
  <r>
    <n v="5.8"/>
    <x v="0"/>
  </r>
  <r>
    <n v="6.5"/>
    <x v="5"/>
  </r>
  <r>
    <n v="4.7"/>
    <x v="1"/>
  </r>
  <r>
    <n v="6"/>
    <x v="0"/>
  </r>
  <r>
    <n v="6.5"/>
    <x v="2"/>
  </r>
  <r>
    <n v="6.4"/>
    <x v="9"/>
  </r>
  <r>
    <n v="6.4"/>
    <x v="1"/>
  </r>
  <r>
    <n v="6.4"/>
    <x v="9"/>
  </r>
  <r>
    <n v="6.5"/>
    <x v="0"/>
  </r>
  <r>
    <n v="6.4"/>
    <x v="1"/>
  </r>
  <r>
    <n v="5.4"/>
    <x v="5"/>
  </r>
  <r>
    <n v="7.5"/>
    <x v="9"/>
  </r>
  <r>
    <n v="5.3"/>
    <x v="0"/>
  </r>
  <r>
    <n v="7.3"/>
    <x v="2"/>
  </r>
  <r>
    <n v="6.5"/>
    <x v="0"/>
  </r>
  <r>
    <n v="6.9"/>
    <x v="1"/>
  </r>
  <r>
    <n v="6.1"/>
    <x v="4"/>
  </r>
  <r>
    <n v="5.5"/>
    <x v="7"/>
  </r>
  <r>
    <n v="8.3000000000000007"/>
    <x v="1"/>
  </r>
  <r>
    <n v="5.5"/>
    <x v="0"/>
  </r>
  <r>
    <n v="4.5"/>
    <x v="6"/>
  </r>
  <r>
    <n v="6.7"/>
    <x v="4"/>
  </r>
  <r>
    <n v="5.6"/>
    <x v="0"/>
  </r>
  <r>
    <n v="5.7"/>
    <x v="0"/>
  </r>
  <r>
    <n v="5.3"/>
    <x v="1"/>
  </r>
  <r>
    <n v="5.3"/>
    <x v="4"/>
  </r>
  <r>
    <n v="7.6"/>
    <x v="9"/>
  </r>
  <r>
    <n v="4.0999999999999996"/>
    <x v="1"/>
  </r>
  <r>
    <n v="6.3"/>
    <x v="0"/>
  </r>
  <r>
    <n v="5.6"/>
    <x v="1"/>
  </r>
  <r>
    <n v="5.2"/>
    <x v="4"/>
  </r>
  <r>
    <n v="6.2"/>
    <x v="1"/>
  </r>
  <r>
    <n v="6.6"/>
    <x v="4"/>
  </r>
  <r>
    <n v="5.7"/>
    <x v="1"/>
  </r>
  <r>
    <n v="5.7"/>
    <x v="6"/>
  </r>
  <r>
    <n v="6.9"/>
    <x v="9"/>
  </r>
  <r>
    <n v="6.2"/>
    <x v="7"/>
  </r>
  <r>
    <n v="5"/>
    <x v="1"/>
  </r>
  <r>
    <n v="7.4"/>
    <x v="6"/>
  </r>
  <r>
    <n v="6.4"/>
    <x v="1"/>
  </r>
  <r>
    <n v="6.2"/>
    <x v="0"/>
  </r>
  <r>
    <n v="6.2"/>
    <x v="0"/>
  </r>
  <r>
    <n v="6.2"/>
    <x v="7"/>
  </r>
  <r>
    <n v="6.7"/>
    <x v="4"/>
  </r>
  <r>
    <n v="8.1"/>
    <x v="6"/>
  </r>
  <r>
    <n v="7.5"/>
    <x v="7"/>
  </r>
  <r>
    <n v="7.5"/>
    <x v="7"/>
  </r>
  <r>
    <n v="5.7"/>
    <x v="1"/>
  </r>
  <r>
    <n v="5"/>
    <x v="9"/>
  </r>
  <r>
    <n v="6.5"/>
    <x v="1"/>
  </r>
  <r>
    <n v="6.7"/>
    <x v="6"/>
  </r>
  <r>
    <n v="5.0999999999999996"/>
    <x v="4"/>
  </r>
  <r>
    <n v="5.4"/>
    <x v="0"/>
  </r>
  <r>
    <n v="6.5"/>
    <x v="4"/>
  </r>
  <r>
    <n v="5.5"/>
    <x v="0"/>
  </r>
  <r>
    <n v="6.9"/>
    <x v="4"/>
  </r>
  <r>
    <n v="6.2"/>
    <x v="1"/>
  </r>
  <r>
    <n v="6"/>
    <x v="5"/>
  </r>
  <r>
    <n v="4.3"/>
    <x v="1"/>
  </r>
  <r>
    <n v="6"/>
    <x v="1"/>
  </r>
  <r>
    <n v="7.1"/>
    <x v="4"/>
  </r>
  <r>
    <n v="5.4"/>
    <x v="7"/>
  </r>
  <r>
    <n v="6.6"/>
    <x v="1"/>
  </r>
  <r>
    <n v="7.6"/>
    <x v="4"/>
  </r>
  <r>
    <n v="6.7"/>
    <x v="1"/>
  </r>
  <r>
    <n v="7.5"/>
    <x v="2"/>
  </r>
  <r>
    <n v="7.5"/>
    <x v="0"/>
  </r>
  <r>
    <n v="7.5"/>
    <x v="9"/>
  </r>
  <r>
    <n v="4.5999999999999996"/>
    <x v="0"/>
  </r>
  <r>
    <n v="5.7"/>
    <x v="7"/>
  </r>
  <r>
    <n v="6.9"/>
    <x v="0"/>
  </r>
  <r>
    <n v="6.4"/>
    <x v="1"/>
  </r>
  <r>
    <n v="6.1"/>
    <x v="1"/>
  </r>
  <r>
    <n v="6.8"/>
    <x v="4"/>
  </r>
  <r>
    <n v="6.8"/>
    <x v="7"/>
  </r>
  <r>
    <n v="6.9"/>
    <x v="6"/>
  </r>
  <r>
    <n v="5.6"/>
    <x v="4"/>
  </r>
  <r>
    <n v="7.5"/>
    <x v="4"/>
  </r>
  <r>
    <n v="6.7"/>
    <x v="9"/>
  </r>
  <r>
    <n v="6"/>
    <x v="7"/>
  </r>
  <r>
    <n v="5"/>
    <x v="0"/>
  </r>
  <r>
    <n v="7.1"/>
    <x v="0"/>
  </r>
  <r>
    <n v="5.6"/>
    <x v="0"/>
  </r>
  <r>
    <n v="6.9"/>
    <x v="6"/>
  </r>
  <r>
    <n v="7.6"/>
    <x v="9"/>
  </r>
  <r>
    <n v="6.1"/>
    <x v="2"/>
  </r>
  <r>
    <n v="6.1"/>
    <x v="2"/>
  </r>
  <r>
    <n v="7.1"/>
    <x v="10"/>
  </r>
  <r>
    <n v="7.6"/>
    <x v="4"/>
  </r>
  <r>
    <n v="6.4"/>
    <x v="4"/>
  </r>
  <r>
    <n v="8.5"/>
    <x v="7"/>
  </r>
  <r>
    <n v="7.2"/>
    <x v="4"/>
  </r>
  <r>
    <n v="6.5"/>
    <x v="0"/>
  </r>
  <r>
    <n v="3.5"/>
    <x v="1"/>
  </r>
  <r>
    <n v="5.3"/>
    <x v="7"/>
  </r>
  <r>
    <n v="5.3"/>
    <x v="7"/>
  </r>
  <r>
    <n v="6.6"/>
    <x v="2"/>
  </r>
  <r>
    <n v="6"/>
    <x v="0"/>
  </r>
  <r>
    <n v="5.5"/>
    <x v="1"/>
  </r>
  <r>
    <n v="5.4"/>
    <x v="7"/>
  </r>
  <r>
    <n v="5.9"/>
    <x v="1"/>
  </r>
  <r>
    <n v="4.9000000000000004"/>
    <x v="7"/>
  </r>
  <r>
    <n v="6.4"/>
    <x v="0"/>
  </r>
  <r>
    <n v="7.1"/>
    <x v="2"/>
  </r>
  <r>
    <n v="7.1"/>
    <x v="2"/>
  </r>
  <r>
    <n v="3.8"/>
    <x v="1"/>
  </r>
  <r>
    <n v="6.7"/>
    <x v="1"/>
  </r>
  <r>
    <n v="7.9"/>
    <x v="2"/>
  </r>
  <r>
    <n v="6.7"/>
    <x v="0"/>
  </r>
  <r>
    <n v="6.7"/>
    <x v="1"/>
  </r>
  <r>
    <n v="5.3"/>
    <x v="1"/>
  </r>
  <r>
    <n v="7.7"/>
    <x v="1"/>
  </r>
  <r>
    <n v="6.2"/>
    <x v="1"/>
  </r>
  <r>
    <n v="5"/>
    <x v="5"/>
  </r>
  <r>
    <n v="8.5"/>
    <x v="9"/>
  </r>
  <r>
    <n v="7.9"/>
    <x v="6"/>
  </r>
  <r>
    <n v="6.7"/>
    <x v="1"/>
  </r>
  <r>
    <n v="6.3"/>
    <x v="1"/>
  </r>
  <r>
    <n v="6.2"/>
    <x v="0"/>
  </r>
  <r>
    <n v="5.9"/>
    <x v="7"/>
  </r>
  <r>
    <n v="4.5"/>
    <x v="0"/>
  </r>
  <r>
    <n v="6.4"/>
    <x v="1"/>
  </r>
  <r>
    <n v="6.9"/>
    <x v="1"/>
  </r>
  <r>
    <n v="6.6"/>
    <x v="0"/>
  </r>
  <r>
    <n v="6.9"/>
    <x v="4"/>
  </r>
  <r>
    <n v="6.6"/>
    <x v="2"/>
  </r>
  <r>
    <n v="6.6"/>
    <x v="2"/>
  </r>
  <r>
    <n v="6.5"/>
    <x v="4"/>
  </r>
  <r>
    <n v="7.2"/>
    <x v="0"/>
  </r>
  <r>
    <n v="4.3"/>
    <x v="1"/>
  </r>
  <r>
    <n v="5.7"/>
    <x v="1"/>
  </r>
  <r>
    <n v="5.8"/>
    <x v="0"/>
  </r>
  <r>
    <n v="6.1"/>
    <x v="0"/>
  </r>
  <r>
    <n v="6.1"/>
    <x v="0"/>
  </r>
  <r>
    <n v="5.8"/>
    <x v="1"/>
  </r>
  <r>
    <n v="6.9"/>
    <x v="0"/>
  </r>
  <r>
    <n v="4.9000000000000004"/>
    <x v="0"/>
  </r>
  <r>
    <n v="6"/>
    <x v="4"/>
  </r>
  <r>
    <n v="7.7"/>
    <x v="2"/>
  </r>
  <r>
    <n v="6.6"/>
    <x v="1"/>
  </r>
  <r>
    <n v="5.4"/>
    <x v="0"/>
  </r>
  <r>
    <n v="7.2"/>
    <x v="0"/>
  </r>
  <r>
    <n v="8.4"/>
    <x v="1"/>
  </r>
  <r>
    <n v="6.5"/>
    <x v="5"/>
  </r>
  <r>
    <n v="7.3"/>
    <x v="9"/>
  </r>
  <r>
    <n v="6.5"/>
    <x v="1"/>
  </r>
  <r>
    <n v="6.7"/>
    <x v="0"/>
  </r>
  <r>
    <n v="5.0999999999999996"/>
    <x v="8"/>
  </r>
  <r>
    <n v="5.4"/>
    <x v="0"/>
  </r>
  <r>
    <n v="4.9000000000000004"/>
    <x v="7"/>
  </r>
  <r>
    <n v="7.3"/>
    <x v="4"/>
  </r>
  <r>
    <n v="7.5"/>
    <x v="4"/>
  </r>
  <r>
    <n v="4.8"/>
    <x v="6"/>
  </r>
  <r>
    <n v="3.8"/>
    <x v="0"/>
  </r>
  <r>
    <n v="6.5"/>
    <x v="4"/>
  </r>
  <r>
    <n v="5.8"/>
    <x v="1"/>
  </r>
  <r>
    <n v="7.2"/>
    <x v="4"/>
  </r>
  <r>
    <n v="7.5"/>
    <x v="4"/>
  </r>
  <r>
    <n v="7.1"/>
    <x v="4"/>
  </r>
  <r>
    <n v="6.3"/>
    <x v="7"/>
  </r>
  <r>
    <n v="5.6"/>
    <x v="0"/>
  </r>
  <r>
    <n v="6"/>
    <x v="2"/>
  </r>
  <r>
    <n v="6"/>
    <x v="2"/>
  </r>
  <r>
    <n v="4.2"/>
    <x v="1"/>
  </r>
  <r>
    <n v="6.5"/>
    <x v="0"/>
  </r>
  <r>
    <n v="5.5"/>
    <x v="4"/>
  </r>
  <r>
    <n v="6.4"/>
    <x v="1"/>
  </r>
  <r>
    <n v="6.8"/>
    <x v="1"/>
  </r>
  <r>
    <n v="5.8"/>
    <x v="1"/>
  </r>
  <r>
    <n v="4.8"/>
    <x v="1"/>
  </r>
  <r>
    <n v="5.8"/>
    <x v="1"/>
  </r>
  <r>
    <n v="5.7"/>
    <x v="7"/>
  </r>
  <r>
    <n v="7.3"/>
    <x v="4"/>
  </r>
  <r>
    <n v="5.6"/>
    <x v="0"/>
  </r>
  <r>
    <n v="5.6"/>
    <x v="0"/>
  </r>
  <r>
    <n v="6.5"/>
    <x v="1"/>
  </r>
  <r>
    <n v="6.7"/>
    <x v="1"/>
  </r>
  <r>
    <n v="6.5"/>
    <x v="4"/>
  </r>
  <r>
    <n v="7"/>
    <x v="4"/>
  </r>
  <r>
    <n v="8.3000000000000007"/>
    <x v="4"/>
  </r>
  <r>
    <n v="7.6"/>
    <x v="4"/>
  </r>
  <r>
    <n v="6"/>
    <x v="0"/>
  </r>
  <r>
    <n v="6.6"/>
    <x v="1"/>
  </r>
  <r>
    <n v="5.5"/>
    <x v="0"/>
  </r>
  <r>
    <n v="7.5"/>
    <x v="4"/>
  </r>
  <r>
    <n v="5.0999999999999996"/>
    <x v="1"/>
  </r>
  <r>
    <n v="4.8"/>
    <x v="7"/>
  </r>
  <r>
    <n v="5.7"/>
    <x v="0"/>
  </r>
  <r>
    <n v="5.7"/>
    <x v="0"/>
  </r>
  <r>
    <n v="7.3"/>
    <x v="9"/>
  </r>
  <r>
    <n v="5.0999999999999996"/>
    <x v="0"/>
  </r>
  <r>
    <n v="7"/>
    <x v="4"/>
  </r>
  <r>
    <n v="7.1"/>
    <x v="9"/>
  </r>
  <r>
    <n v="5.9"/>
    <x v="0"/>
  </r>
  <r>
    <n v="7.3"/>
    <x v="4"/>
  </r>
  <r>
    <n v="7.4"/>
    <x v="9"/>
  </r>
  <r>
    <n v="5.8"/>
    <x v="0"/>
  </r>
  <r>
    <n v="6.6"/>
    <x v="0"/>
  </r>
  <r>
    <n v="6.6"/>
    <x v="0"/>
  </r>
  <r>
    <n v="7.7"/>
    <x v="4"/>
  </r>
  <r>
    <n v="6.7"/>
    <x v="4"/>
  </r>
  <r>
    <n v="5.6"/>
    <x v="1"/>
  </r>
  <r>
    <n v="6.7"/>
    <x v="6"/>
  </r>
  <r>
    <n v="4.9000000000000004"/>
    <x v="1"/>
  </r>
  <r>
    <n v="5.2"/>
    <x v="0"/>
  </r>
  <r>
    <n v="7.7"/>
    <x v="1"/>
  </r>
  <r>
    <n v="5.8"/>
    <x v="6"/>
  </r>
  <r>
    <n v="5.8"/>
    <x v="6"/>
  </r>
  <r>
    <n v="5.6"/>
    <x v="1"/>
  </r>
  <r>
    <n v="5.6"/>
    <x v="0"/>
  </r>
  <r>
    <n v="6.9"/>
    <x v="0"/>
  </r>
  <r>
    <n v="6.3"/>
    <x v="6"/>
  </r>
  <r>
    <n v="7.8"/>
    <x v="2"/>
  </r>
  <r>
    <n v="6.5"/>
    <x v="4"/>
  </r>
  <r>
    <n v="6.4"/>
    <x v="10"/>
  </r>
  <r>
    <n v="6.3"/>
    <x v="1"/>
  </r>
  <r>
    <n v="5.6"/>
    <x v="7"/>
  </r>
  <r>
    <n v="6.5"/>
    <x v="4"/>
  </r>
  <r>
    <n v="6.7"/>
    <x v="4"/>
  </r>
  <r>
    <n v="7.2"/>
    <x v="9"/>
  </r>
  <r>
    <n v="6.5"/>
    <x v="4"/>
  </r>
  <r>
    <n v="3.6"/>
    <x v="1"/>
  </r>
  <r>
    <n v="5.9"/>
    <x v="4"/>
  </r>
  <r>
    <n v="5.9"/>
    <x v="4"/>
  </r>
  <r>
    <n v="7.9"/>
    <x v="4"/>
  </r>
  <r>
    <n v="7"/>
    <x v="12"/>
  </r>
  <r>
    <n v="5.6"/>
    <x v="0"/>
  </r>
  <r>
    <n v="4.5999999999999996"/>
    <x v="10"/>
  </r>
  <r>
    <n v="6.8"/>
    <x v="0"/>
  </r>
  <r>
    <n v="6.7"/>
    <x v="9"/>
  </r>
  <r>
    <n v="6"/>
    <x v="1"/>
  </r>
  <r>
    <n v="6.1"/>
    <x v="1"/>
  </r>
  <r>
    <n v="6.3"/>
    <x v="2"/>
  </r>
  <r>
    <n v="5.9"/>
    <x v="4"/>
  </r>
  <r>
    <n v="6.7"/>
    <x v="0"/>
  </r>
  <r>
    <n v="7.8"/>
    <x v="2"/>
  </r>
  <r>
    <n v="6"/>
    <x v="7"/>
  </r>
  <r>
    <n v="6.9"/>
    <x v="0"/>
  </r>
  <r>
    <n v="6.9"/>
    <x v="0"/>
  </r>
  <r>
    <n v="7.7"/>
    <x v="9"/>
  </r>
  <r>
    <n v="7.7"/>
    <x v="9"/>
  </r>
  <r>
    <n v="7.5"/>
    <x v="2"/>
  </r>
  <r>
    <n v="3.7"/>
    <x v="0"/>
  </r>
  <r>
    <n v="5.8"/>
    <x v="1"/>
  </r>
  <r>
    <n v="6.8"/>
    <x v="4"/>
  </r>
  <r>
    <n v="6.7"/>
    <x v="4"/>
  </r>
  <r>
    <n v="6.6"/>
    <x v="4"/>
  </r>
  <r>
    <n v="4.7"/>
    <x v="1"/>
  </r>
  <r>
    <n v="6.8"/>
    <x v="0"/>
  </r>
  <r>
    <n v="6.4"/>
    <x v="0"/>
  </r>
  <r>
    <n v="5.2"/>
    <x v="6"/>
  </r>
  <r>
    <n v="6.2"/>
    <x v="0"/>
  </r>
  <r>
    <n v="5.7"/>
    <x v="7"/>
  </r>
  <r>
    <n v="6.1"/>
    <x v="0"/>
  </r>
  <r>
    <n v="6.5"/>
    <x v="10"/>
  </r>
  <r>
    <n v="6.1"/>
    <x v="0"/>
  </r>
  <r>
    <n v="7.6"/>
    <x v="4"/>
  </r>
  <r>
    <n v="7"/>
    <x v="9"/>
  </r>
  <r>
    <n v="7.6"/>
    <x v="9"/>
  </r>
  <r>
    <n v="7.5"/>
    <x v="9"/>
  </r>
  <r>
    <n v="3.5"/>
    <x v="1"/>
  </r>
  <r>
    <n v="6.4"/>
    <x v="0"/>
  </r>
  <r>
    <n v="6.5"/>
    <x v="12"/>
  </r>
  <r>
    <n v="7.1"/>
    <x v="6"/>
  </r>
  <r>
    <n v="4.9000000000000004"/>
    <x v="1"/>
  </r>
  <r>
    <n v="6.6"/>
    <x v="0"/>
  </r>
  <r>
    <n v="6.3"/>
    <x v="0"/>
  </r>
  <r>
    <n v="6.6"/>
    <x v="0"/>
  </r>
  <r>
    <n v="5.6"/>
    <x v="1"/>
  </r>
  <r>
    <n v="6"/>
    <x v="4"/>
  </r>
  <r>
    <n v="5.2"/>
    <x v="0"/>
  </r>
  <r>
    <n v="8.8000000000000007"/>
    <x v="4"/>
  </r>
  <r>
    <n v="6"/>
    <x v="1"/>
  </r>
  <r>
    <n v="6.4"/>
    <x v="1"/>
  </r>
  <r>
    <n v="6.4"/>
    <x v="1"/>
  </r>
  <r>
    <n v="6.1"/>
    <x v="0"/>
  </r>
  <r>
    <n v="5.8"/>
    <x v="1"/>
  </r>
  <r>
    <n v="3.3"/>
    <x v="1"/>
  </r>
  <r>
    <n v="5.7"/>
    <x v="1"/>
  </r>
  <r>
    <n v="4.8"/>
    <x v="4"/>
  </r>
  <r>
    <n v="6.6"/>
    <x v="9"/>
  </r>
  <r>
    <n v="7"/>
    <x v="2"/>
  </r>
  <r>
    <n v="7"/>
    <x v="6"/>
  </r>
  <r>
    <n v="7.1"/>
    <x v="4"/>
  </r>
  <r>
    <n v="6.2"/>
    <x v="1"/>
  </r>
  <r>
    <n v="6.1"/>
    <x v="7"/>
  </r>
  <r>
    <n v="7.4"/>
    <x v="9"/>
  </r>
  <r>
    <n v="5.3"/>
    <x v="1"/>
  </r>
  <r>
    <n v="6"/>
    <x v="1"/>
  </r>
  <r>
    <n v="5.9"/>
    <x v="0"/>
  </r>
  <r>
    <n v="6.7"/>
    <x v="0"/>
  </r>
  <r>
    <n v="5.0999999999999996"/>
    <x v="1"/>
  </r>
  <r>
    <n v="6.9"/>
    <x v="6"/>
  </r>
  <r>
    <n v="6.9"/>
    <x v="6"/>
  </r>
  <r>
    <n v="5.9"/>
    <x v="0"/>
  </r>
  <r>
    <n v="6.8"/>
    <x v="4"/>
  </r>
  <r>
    <n v="8.1999999999999993"/>
    <x v="4"/>
  </r>
  <r>
    <n v="5.4"/>
    <x v="5"/>
  </r>
  <r>
    <n v="5.5"/>
    <x v="1"/>
  </r>
  <r>
    <n v="7.6"/>
    <x v="9"/>
  </r>
  <r>
    <n v="7.3"/>
    <x v="4"/>
  </r>
  <r>
    <n v="5.5"/>
    <x v="4"/>
  </r>
  <r>
    <n v="6.3"/>
    <x v="0"/>
  </r>
  <r>
    <n v="6.1"/>
    <x v="0"/>
  </r>
  <r>
    <n v="7.3"/>
    <x v="4"/>
  </r>
  <r>
    <n v="5.4"/>
    <x v="1"/>
  </r>
  <r>
    <n v="7.1"/>
    <x v="6"/>
  </r>
  <r>
    <n v="6"/>
    <x v="1"/>
  </r>
  <r>
    <n v="5.7"/>
    <x v="1"/>
  </r>
  <r>
    <n v="5.9"/>
    <x v="0"/>
  </r>
  <r>
    <n v="7"/>
    <x v="6"/>
  </r>
  <r>
    <n v="4.4000000000000004"/>
    <x v="0"/>
  </r>
  <r>
    <n v="5.6"/>
    <x v="1"/>
  </r>
  <r>
    <n v="6.2"/>
    <x v="6"/>
  </r>
  <r>
    <n v="5.5"/>
    <x v="7"/>
  </r>
  <r>
    <n v="6.6"/>
    <x v="6"/>
  </r>
  <r>
    <n v="5.2"/>
    <x v="1"/>
  </r>
  <r>
    <n v="6.4"/>
    <x v="0"/>
  </r>
  <r>
    <n v="7.1"/>
    <x v="6"/>
  </r>
  <r>
    <n v="7.1"/>
    <x v="6"/>
  </r>
  <r>
    <n v="6.6"/>
    <x v="0"/>
  </r>
  <r>
    <n v="6.6"/>
    <x v="1"/>
  </r>
  <r>
    <n v="7.2"/>
    <x v="1"/>
  </r>
  <r>
    <n v="6.2"/>
    <x v="7"/>
  </r>
  <r>
    <n v="6.9"/>
    <x v="4"/>
  </r>
  <r>
    <n v="5.8"/>
    <x v="0"/>
  </r>
  <r>
    <n v="2.7"/>
    <x v="1"/>
  </r>
  <r>
    <n v="6.3"/>
    <x v="0"/>
  </r>
  <r>
    <n v="7.5"/>
    <x v="4"/>
  </r>
  <r>
    <n v="7.7"/>
    <x v="6"/>
  </r>
  <r>
    <n v="6.4"/>
    <x v="6"/>
  </r>
  <r>
    <n v="7.8"/>
    <x v="4"/>
  </r>
  <r>
    <n v="8.1"/>
    <x v="0"/>
  </r>
  <r>
    <n v="7.6"/>
    <x v="0"/>
  </r>
  <r>
    <n v="6.9"/>
    <x v="2"/>
  </r>
  <r>
    <n v="5.9"/>
    <x v="1"/>
  </r>
  <r>
    <n v="3.6"/>
    <x v="0"/>
  </r>
  <r>
    <n v="6.3"/>
    <x v="0"/>
  </r>
  <r>
    <n v="5.0999999999999996"/>
    <x v="1"/>
  </r>
  <r>
    <n v="6.8"/>
    <x v="6"/>
  </r>
  <r>
    <n v="4.4000000000000004"/>
    <x v="0"/>
  </r>
  <r>
    <n v="7"/>
    <x v="1"/>
  </r>
  <r>
    <n v="6.9"/>
    <x v="1"/>
  </r>
  <r>
    <n v="5.8"/>
    <x v="6"/>
  </r>
  <r>
    <n v="6.7"/>
    <x v="1"/>
  </r>
  <r>
    <n v="6.6"/>
    <x v="1"/>
  </r>
  <r>
    <n v="7.6"/>
    <x v="2"/>
  </r>
  <r>
    <n v="5.9"/>
    <x v="1"/>
  </r>
  <r>
    <n v="6.5"/>
    <x v="7"/>
  </r>
  <r>
    <n v="5"/>
    <x v="7"/>
  </r>
  <r>
    <n v="5.6"/>
    <x v="2"/>
  </r>
  <r>
    <n v="3.5"/>
    <x v="0"/>
  </r>
  <r>
    <n v="8.1"/>
    <x v="1"/>
  </r>
  <r>
    <n v="7.1"/>
    <x v="7"/>
  </r>
  <r>
    <n v="6.7"/>
    <x v="4"/>
  </r>
  <r>
    <n v="6.1"/>
    <x v="2"/>
  </r>
  <r>
    <n v="6.1"/>
    <x v="0"/>
  </r>
  <r>
    <n v="7.1"/>
    <x v="0"/>
  </r>
  <r>
    <n v="5.6"/>
    <x v="6"/>
  </r>
  <r>
    <n v="6.4"/>
    <x v="4"/>
  </r>
  <r>
    <n v="5.3"/>
    <x v="1"/>
  </r>
  <r>
    <n v="7.3"/>
    <x v="4"/>
  </r>
  <r>
    <n v="5.9"/>
    <x v="7"/>
  </r>
  <r>
    <n v="6.7"/>
    <x v="1"/>
  </r>
  <r>
    <n v="6.7"/>
    <x v="0"/>
  </r>
  <r>
    <n v="6.1"/>
    <x v="6"/>
  </r>
  <r>
    <n v="6.6"/>
    <x v="7"/>
  </r>
  <r>
    <n v="7.5"/>
    <x v="2"/>
  </r>
  <r>
    <n v="6.3"/>
    <x v="0"/>
  </r>
  <r>
    <n v="6.2"/>
    <x v="1"/>
  </r>
  <r>
    <n v="2.2999999999999998"/>
    <x v="6"/>
  </r>
  <r>
    <n v="6.6"/>
    <x v="6"/>
  </r>
  <r>
    <n v="7.4"/>
    <x v="1"/>
  </r>
  <r>
    <n v="7.6"/>
    <x v="4"/>
  </r>
  <r>
    <n v="5.2"/>
    <x v="6"/>
  </r>
  <r>
    <n v="4.5999999999999996"/>
    <x v="7"/>
  </r>
  <r>
    <n v="5.0999999999999996"/>
    <x v="1"/>
  </r>
  <r>
    <n v="5.5"/>
    <x v="0"/>
  </r>
  <r>
    <n v="6.4"/>
    <x v="7"/>
  </r>
  <r>
    <n v="3.5"/>
    <x v="4"/>
  </r>
  <r>
    <n v="6"/>
    <x v="0"/>
  </r>
  <r>
    <n v="5.6"/>
    <x v="4"/>
  </r>
  <r>
    <n v="7.6"/>
    <x v="1"/>
  </r>
  <r>
    <n v="7.6"/>
    <x v="4"/>
  </r>
  <r>
    <n v="5.2"/>
    <x v="0"/>
  </r>
  <r>
    <n v="3.3"/>
    <x v="0"/>
  </r>
  <r>
    <n v="5.9"/>
    <x v="1"/>
  </r>
  <r>
    <n v="8.1"/>
    <x v="4"/>
  </r>
  <r>
    <n v="6.3"/>
    <x v="4"/>
  </r>
  <r>
    <n v="6.8"/>
    <x v="0"/>
  </r>
  <r>
    <n v="7.6"/>
    <x v="4"/>
  </r>
  <r>
    <n v="6.2"/>
    <x v="1"/>
  </r>
  <r>
    <n v="3.3"/>
    <x v="1"/>
  </r>
  <r>
    <n v="6.9"/>
    <x v="6"/>
  </r>
  <r>
    <n v="6.2"/>
    <x v="1"/>
  </r>
  <r>
    <n v="7.1"/>
    <x v="1"/>
  </r>
  <r>
    <n v="5.4"/>
    <x v="0"/>
  </r>
  <r>
    <n v="5.6"/>
    <x v="7"/>
  </r>
  <r>
    <n v="6.5"/>
    <x v="2"/>
  </r>
  <r>
    <n v="6"/>
    <x v="0"/>
  </r>
  <r>
    <n v="6.3"/>
    <x v="0"/>
  </r>
  <r>
    <n v="7.1"/>
    <x v="4"/>
  </r>
  <r>
    <n v="7.7"/>
    <x v="2"/>
  </r>
  <r>
    <n v="5.6"/>
    <x v="4"/>
  </r>
  <r>
    <n v="6.7"/>
    <x v="2"/>
  </r>
  <r>
    <n v="6.1"/>
    <x v="0"/>
  </r>
  <r>
    <n v="5.7"/>
    <x v="1"/>
  </r>
  <r>
    <n v="7.4"/>
    <x v="4"/>
  </r>
  <r>
    <n v="6.5"/>
    <x v="1"/>
  </r>
  <r>
    <n v="5.9"/>
    <x v="0"/>
  </r>
  <r>
    <n v="7.3"/>
    <x v="4"/>
  </r>
  <r>
    <n v="6.3"/>
    <x v="1"/>
  </r>
  <r>
    <n v="7.3"/>
    <x v="14"/>
  </r>
  <r>
    <n v="7.6"/>
    <x v="1"/>
  </r>
  <r>
    <n v="6.3"/>
    <x v="1"/>
  </r>
  <r>
    <n v="6.6"/>
    <x v="1"/>
  </r>
  <r>
    <n v="6.3"/>
    <x v="2"/>
  </r>
  <r>
    <n v="7.6"/>
    <x v="4"/>
  </r>
  <r>
    <n v="7.3"/>
    <x v="0"/>
  </r>
  <r>
    <n v="6.4"/>
    <x v="7"/>
  </r>
  <r>
    <n v="4.7"/>
    <x v="0"/>
  </r>
  <r>
    <n v="5.0999999999999996"/>
    <x v="7"/>
  </r>
  <r>
    <n v="5.5"/>
    <x v="7"/>
  </r>
  <r>
    <n v="7.6"/>
    <x v="1"/>
  </r>
  <r>
    <n v="7.8"/>
    <x v="9"/>
  </r>
  <r>
    <n v="6.4"/>
    <x v="0"/>
  </r>
  <r>
    <n v="6.4"/>
    <x v="4"/>
  </r>
  <r>
    <n v="7"/>
    <x v="5"/>
  </r>
  <r>
    <n v="6.5"/>
    <x v="1"/>
  </r>
  <r>
    <n v="6.6"/>
    <x v="7"/>
  </r>
  <r>
    <n v="6.2"/>
    <x v="1"/>
  </r>
  <r>
    <n v="5.3"/>
    <x v="1"/>
  </r>
  <r>
    <n v="6.1"/>
    <x v="6"/>
  </r>
  <r>
    <n v="5.6"/>
    <x v="4"/>
  </r>
  <r>
    <n v="7.8"/>
    <x v="1"/>
  </r>
  <r>
    <n v="5.4"/>
    <x v="0"/>
  </r>
  <r>
    <n v="7"/>
    <x v="6"/>
  </r>
  <r>
    <n v="6.2"/>
    <x v="4"/>
  </r>
  <r>
    <n v="8.1999999999999993"/>
    <x v="9"/>
  </r>
  <r>
    <n v="7.2"/>
    <x v="4"/>
  </r>
  <r>
    <n v="5.9"/>
    <x v="7"/>
  </r>
  <r>
    <n v="6.2"/>
    <x v="1"/>
  </r>
  <r>
    <n v="5.5"/>
    <x v="0"/>
  </r>
  <r>
    <n v="6.1"/>
    <x v="1"/>
  </r>
  <r>
    <n v="4.8"/>
    <x v="4"/>
  </r>
  <r>
    <n v="4.8"/>
    <x v="4"/>
  </r>
  <r>
    <n v="6.8"/>
    <x v="6"/>
  </r>
  <r>
    <n v="4.8"/>
    <x v="0"/>
  </r>
  <r>
    <n v="5.3"/>
    <x v="6"/>
  </r>
  <r>
    <n v="7.7"/>
    <x v="4"/>
  </r>
  <r>
    <n v="4.9000000000000004"/>
    <x v="6"/>
  </r>
  <r>
    <n v="6.1"/>
    <x v="0"/>
  </r>
  <r>
    <n v="6.5"/>
    <x v="0"/>
  </r>
  <r>
    <n v="6.5"/>
    <x v="0"/>
  </r>
  <r>
    <n v="7.1"/>
    <x v="1"/>
  </r>
  <r>
    <n v="6.2"/>
    <x v="0"/>
  </r>
  <r>
    <n v="6.3"/>
    <x v="0"/>
  </r>
  <r>
    <n v="6.3"/>
    <x v="1"/>
  </r>
  <r>
    <n v="6.9"/>
    <x v="0"/>
  </r>
  <r>
    <n v="6.4"/>
    <x v="0"/>
  </r>
  <r>
    <n v="7.1"/>
    <x v="6"/>
  </r>
  <r>
    <n v="6.6"/>
    <x v="2"/>
  </r>
  <r>
    <n v="4.9000000000000004"/>
    <x v="6"/>
  </r>
  <r>
    <n v="6.6"/>
    <x v="0"/>
  </r>
  <r>
    <n v="6.9"/>
    <x v="1"/>
  </r>
  <r>
    <n v="7.1"/>
    <x v="4"/>
  </r>
  <r>
    <n v="6.5"/>
    <x v="0"/>
  </r>
  <r>
    <n v="4.3"/>
    <x v="0"/>
  </r>
  <r>
    <n v="6.7"/>
    <x v="1"/>
  </r>
  <r>
    <n v="7.6"/>
    <x v="2"/>
  </r>
  <r>
    <n v="7.1"/>
    <x v="10"/>
  </r>
  <r>
    <n v="7.1"/>
    <x v="10"/>
  </r>
  <r>
    <n v="5.3"/>
    <x v="1"/>
  </r>
  <r>
    <n v="6.7"/>
    <x v="0"/>
  </r>
  <r>
    <n v="3.9"/>
    <x v="7"/>
  </r>
  <r>
    <n v="7.4"/>
    <x v="2"/>
  </r>
  <r>
    <n v="7.1"/>
    <x v="9"/>
  </r>
  <r>
    <n v="5.9"/>
    <x v="1"/>
  </r>
  <r>
    <n v="5.9"/>
    <x v="0"/>
  </r>
  <r>
    <n v="6.1"/>
    <x v="0"/>
  </r>
  <r>
    <n v="6.7"/>
    <x v="4"/>
  </r>
  <r>
    <n v="6.7"/>
    <x v="4"/>
  </r>
  <r>
    <n v="7.8"/>
    <x v="9"/>
  </r>
  <r>
    <n v="7.3"/>
    <x v="1"/>
  </r>
  <r>
    <n v="7.2"/>
    <x v="4"/>
  </r>
  <r>
    <n v="5.8"/>
    <x v="0"/>
  </r>
  <r>
    <n v="6.7"/>
    <x v="0"/>
  </r>
  <r>
    <n v="7.6"/>
    <x v="1"/>
  </r>
  <r>
    <n v="7.4"/>
    <x v="9"/>
  </r>
  <r>
    <n v="7.3"/>
    <x v="0"/>
  </r>
  <r>
    <n v="6.9"/>
    <x v="1"/>
  </r>
  <r>
    <n v="7.8"/>
    <x v="4"/>
  </r>
  <r>
    <n v="7.1"/>
    <x v="4"/>
  </r>
  <r>
    <n v="6.3"/>
    <x v="1"/>
  </r>
  <r>
    <n v="8"/>
    <x v="1"/>
  </r>
  <r>
    <n v="8.3000000000000007"/>
    <x v="2"/>
  </r>
  <r>
    <n v="6.8"/>
    <x v="0"/>
  </r>
  <r>
    <n v="6.5"/>
    <x v="1"/>
  </r>
  <r>
    <n v="6.6"/>
    <x v="0"/>
  </r>
  <r>
    <n v="5.6"/>
    <x v="4"/>
  </r>
  <r>
    <n v="5.6"/>
    <x v="0"/>
  </r>
  <r>
    <n v="6.9"/>
    <x v="2"/>
  </r>
  <r>
    <n v="7.3"/>
    <x v="2"/>
  </r>
  <r>
    <n v="8.1"/>
    <x v="9"/>
  </r>
  <r>
    <n v="5.9"/>
    <x v="1"/>
  </r>
  <r>
    <n v="7.6"/>
    <x v="4"/>
  </r>
  <r>
    <n v="6.5"/>
    <x v="4"/>
  </r>
  <r>
    <n v="6.6"/>
    <x v="1"/>
  </r>
  <r>
    <n v="5.5"/>
    <x v="2"/>
  </r>
  <r>
    <n v="6.5"/>
    <x v="0"/>
  </r>
  <r>
    <n v="5.9"/>
    <x v="0"/>
  </r>
  <r>
    <n v="7.3"/>
    <x v="0"/>
  </r>
  <r>
    <n v="6.5"/>
    <x v="1"/>
  </r>
  <r>
    <n v="6"/>
    <x v="6"/>
  </r>
  <r>
    <n v="7.8"/>
    <x v="6"/>
  </r>
  <r>
    <n v="7.8"/>
    <x v="6"/>
  </r>
  <r>
    <n v="6.3"/>
    <x v="12"/>
  </r>
  <r>
    <n v="6.6"/>
    <x v="0"/>
  </r>
  <r>
    <n v="5.6"/>
    <x v="7"/>
  </r>
  <r>
    <n v="6.6"/>
    <x v="0"/>
  </r>
  <r>
    <n v="7.1"/>
    <x v="2"/>
  </r>
  <r>
    <n v="7.2"/>
    <x v="1"/>
  </r>
  <r>
    <n v="6.2"/>
    <x v="0"/>
  </r>
  <r>
    <n v="6.7"/>
    <x v="0"/>
  </r>
  <r>
    <n v="5.8"/>
    <x v="1"/>
  </r>
  <r>
    <n v="6.5"/>
    <x v="1"/>
  </r>
  <r>
    <n v="7.6"/>
    <x v="0"/>
  </r>
  <r>
    <n v="6.8"/>
    <x v="4"/>
  </r>
  <r>
    <n v="4.0999999999999996"/>
    <x v="4"/>
  </r>
  <r>
    <n v="7.3"/>
    <x v="1"/>
  </r>
  <r>
    <n v="7.1"/>
    <x v="6"/>
  </r>
  <r>
    <n v="6.2"/>
    <x v="7"/>
  </r>
  <r>
    <n v="7.1"/>
    <x v="2"/>
  </r>
  <r>
    <n v="6.1"/>
    <x v="1"/>
  </r>
  <r>
    <n v="5.9"/>
    <x v="0"/>
  </r>
  <r>
    <n v="5.5"/>
    <x v="1"/>
  </r>
  <r>
    <n v="7.1"/>
    <x v="0"/>
  </r>
  <r>
    <n v="6.1"/>
    <x v="1"/>
  </r>
  <r>
    <n v="6.3"/>
    <x v="0"/>
  </r>
  <r>
    <n v="8.6999999999999993"/>
    <x v="9"/>
  </r>
  <r>
    <n v="7.6"/>
    <x v="0"/>
  </r>
  <r>
    <n v="7.2"/>
    <x v="0"/>
  </r>
  <r>
    <n v="7.3"/>
    <x v="0"/>
  </r>
  <r>
    <n v="6.6"/>
    <x v="6"/>
  </r>
  <r>
    <n v="7.9"/>
    <x v="7"/>
  </r>
  <r>
    <n v="7.9"/>
    <x v="7"/>
  </r>
  <r>
    <n v="5.4"/>
    <x v="0"/>
  </r>
  <r>
    <n v="6.9"/>
    <x v="9"/>
  </r>
  <r>
    <n v="6.4"/>
    <x v="1"/>
  </r>
  <r>
    <n v="7.4"/>
    <x v="2"/>
  </r>
  <r>
    <n v="6.6"/>
    <x v="1"/>
  </r>
  <r>
    <n v="5.9"/>
    <x v="7"/>
  </r>
  <r>
    <n v="5"/>
    <x v="0"/>
  </r>
  <r>
    <n v="6.5"/>
    <x v="2"/>
  </r>
  <r>
    <n v="5.4"/>
    <x v="0"/>
  </r>
  <r>
    <n v="7.6"/>
    <x v="4"/>
  </r>
  <r>
    <n v="7.2"/>
    <x v="0"/>
  </r>
  <r>
    <n v="7.1"/>
    <x v="0"/>
  </r>
  <r>
    <n v="5.4"/>
    <x v="0"/>
  </r>
  <r>
    <n v="7.3"/>
    <x v="4"/>
  </r>
  <r>
    <n v="7.3"/>
    <x v="4"/>
  </r>
  <r>
    <n v="5.8"/>
    <x v="0"/>
  </r>
  <r>
    <n v="6.7"/>
    <x v="0"/>
  </r>
  <r>
    <n v="6.3"/>
    <x v="0"/>
  </r>
  <r>
    <n v="6.6"/>
    <x v="10"/>
  </r>
  <r>
    <n v="6.5"/>
    <x v="7"/>
  </r>
  <r>
    <n v="5.4"/>
    <x v="6"/>
  </r>
  <r>
    <n v="5.9"/>
    <x v="4"/>
  </r>
  <r>
    <n v="5"/>
    <x v="7"/>
  </r>
  <r>
    <n v="5.4"/>
    <x v="6"/>
  </r>
  <r>
    <n v="6.1"/>
    <x v="0"/>
  </r>
  <r>
    <n v="6"/>
    <x v="6"/>
  </r>
  <r>
    <n v="7.7"/>
    <x v="0"/>
  </r>
  <r>
    <n v="6.8"/>
    <x v="7"/>
  </r>
  <r>
    <n v="3.7"/>
    <x v="0"/>
  </r>
  <r>
    <n v="7.3"/>
    <x v="6"/>
  </r>
  <r>
    <n v="4.3"/>
    <x v="1"/>
  </r>
  <r>
    <n v="5.8"/>
    <x v="0"/>
  </r>
  <r>
    <n v="7.7"/>
    <x v="9"/>
  </r>
  <r>
    <n v="5.5"/>
    <x v="1"/>
  </r>
  <r>
    <n v="7.8"/>
    <x v="4"/>
  </r>
  <r>
    <n v="6.7"/>
    <x v="1"/>
  </r>
  <r>
    <n v="5.8"/>
    <x v="6"/>
  </r>
  <r>
    <n v="5.3"/>
    <x v="1"/>
  </r>
  <r>
    <n v="5"/>
    <x v="0"/>
  </r>
  <r>
    <n v="2.7"/>
    <x v="1"/>
  </r>
  <r>
    <n v="6.1"/>
    <x v="1"/>
  </r>
  <r>
    <n v="5.8"/>
    <x v="2"/>
  </r>
  <r>
    <n v="7.2"/>
    <x v="9"/>
  </r>
  <r>
    <n v="6.4"/>
    <x v="1"/>
  </r>
  <r>
    <n v="7.3"/>
    <x v="2"/>
  </r>
  <r>
    <n v="6.1"/>
    <x v="1"/>
  </r>
  <r>
    <n v="5.9"/>
    <x v="7"/>
  </r>
  <r>
    <n v="7.4"/>
    <x v="4"/>
  </r>
  <r>
    <n v="5.7"/>
    <x v="5"/>
  </r>
  <r>
    <n v="5.4"/>
    <x v="6"/>
  </r>
  <r>
    <n v="5.4"/>
    <x v="1"/>
  </r>
  <r>
    <n v="6.6"/>
    <x v="6"/>
  </r>
  <r>
    <n v="7.2"/>
    <x v="1"/>
  </r>
  <r>
    <n v="5.9"/>
    <x v="1"/>
  </r>
  <r>
    <n v="6.5"/>
    <x v="1"/>
  </r>
  <r>
    <n v="5.9"/>
    <x v="0"/>
  </r>
  <r>
    <n v="6.9"/>
    <x v="1"/>
  </r>
  <r>
    <n v="6.3"/>
    <x v="9"/>
  </r>
  <r>
    <n v="8"/>
    <x v="4"/>
  </r>
  <r>
    <n v="7.3"/>
    <x v="4"/>
  </r>
  <r>
    <n v="6.7"/>
    <x v="0"/>
  </r>
  <r>
    <n v="6.2"/>
    <x v="0"/>
  </r>
  <r>
    <n v="5.4"/>
    <x v="0"/>
  </r>
  <r>
    <n v="5.4"/>
    <x v="12"/>
  </r>
  <r>
    <n v="6.2"/>
    <x v="7"/>
  </r>
  <r>
    <n v="6.9"/>
    <x v="0"/>
  </r>
  <r>
    <n v="7.3"/>
    <x v="6"/>
  </r>
  <r>
    <n v="7.4"/>
    <x v="4"/>
  </r>
  <r>
    <n v="5.3"/>
    <x v="0"/>
  </r>
  <r>
    <n v="6.4"/>
    <x v="1"/>
  </r>
  <r>
    <n v="6.3"/>
    <x v="0"/>
  </r>
  <r>
    <n v="5.6"/>
    <x v="1"/>
  </r>
  <r>
    <n v="6.8"/>
    <x v="4"/>
  </r>
  <r>
    <n v="6.2"/>
    <x v="0"/>
  </r>
  <r>
    <n v="5.6"/>
    <x v="0"/>
  </r>
  <r>
    <n v="6.3"/>
    <x v="0"/>
  </r>
  <r>
    <n v="7.6"/>
    <x v="9"/>
  </r>
  <r>
    <n v="7.6"/>
    <x v="0"/>
  </r>
  <r>
    <n v="5.8"/>
    <x v="0"/>
  </r>
  <r>
    <n v="6.2"/>
    <x v="0"/>
  </r>
  <r>
    <n v="6.4"/>
    <x v="1"/>
  </r>
  <r>
    <n v="7.4"/>
    <x v="4"/>
  </r>
  <r>
    <n v="6.9"/>
    <x v="6"/>
  </r>
  <r>
    <n v="6.8"/>
    <x v="6"/>
  </r>
  <r>
    <n v="7"/>
    <x v="4"/>
  </r>
  <r>
    <n v="7"/>
    <x v="4"/>
  </r>
  <r>
    <n v="6.1"/>
    <x v="6"/>
  </r>
  <r>
    <n v="4.4000000000000004"/>
    <x v="5"/>
  </r>
  <r>
    <n v="7.8"/>
    <x v="0"/>
  </r>
  <r>
    <n v="7.8"/>
    <x v="4"/>
  </r>
  <r>
    <n v="6.8"/>
    <x v="6"/>
  </r>
  <r>
    <n v="6.1"/>
    <x v="4"/>
  </r>
  <r>
    <n v="6.5"/>
    <x v="0"/>
  </r>
  <r>
    <n v="5.9"/>
    <x v="4"/>
  </r>
  <r>
    <n v="7.8"/>
    <x v="0"/>
  </r>
  <r>
    <n v="6.4"/>
    <x v="1"/>
  </r>
  <r>
    <n v="6.4"/>
    <x v="6"/>
  </r>
  <r>
    <n v="6.7"/>
    <x v="0"/>
  </r>
  <r>
    <n v="7.4"/>
    <x v="4"/>
  </r>
  <r>
    <n v="6.4"/>
    <x v="0"/>
  </r>
  <r>
    <n v="7.6"/>
    <x v="4"/>
  </r>
  <r>
    <n v="5.9"/>
    <x v="1"/>
  </r>
  <r>
    <n v="5.0999999999999996"/>
    <x v="1"/>
  </r>
  <r>
    <n v="7.3"/>
    <x v="10"/>
  </r>
  <r>
    <n v="7"/>
    <x v="0"/>
  </r>
  <r>
    <n v="5.5"/>
    <x v="7"/>
  </r>
  <r>
    <n v="6.8"/>
    <x v="0"/>
  </r>
  <r>
    <n v="8.3000000000000007"/>
    <x v="9"/>
  </r>
  <r>
    <n v="7.8"/>
    <x v="9"/>
  </r>
  <r>
    <n v="4.0999999999999996"/>
    <x v="1"/>
  </r>
  <r>
    <n v="5.5"/>
    <x v="0"/>
  </r>
  <r>
    <n v="7.3"/>
    <x v="4"/>
  </r>
  <r>
    <n v="4.3"/>
    <x v="0"/>
  </r>
  <r>
    <n v="6.4"/>
    <x v="1"/>
  </r>
  <r>
    <n v="6.6"/>
    <x v="1"/>
  </r>
  <r>
    <n v="6.7"/>
    <x v="2"/>
  </r>
  <r>
    <n v="6.4"/>
    <x v="0"/>
  </r>
  <r>
    <n v="7.8"/>
    <x v="12"/>
  </r>
  <r>
    <n v="7.5"/>
    <x v="9"/>
  </r>
  <r>
    <n v="6.1"/>
    <x v="5"/>
  </r>
  <r>
    <n v="6.9"/>
    <x v="9"/>
  </r>
  <r>
    <n v="8.1"/>
    <x v="6"/>
  </r>
  <r>
    <n v="7"/>
    <x v="4"/>
  </r>
  <r>
    <n v="6.8"/>
    <x v="4"/>
  </r>
  <r>
    <n v="7.6"/>
    <x v="1"/>
  </r>
  <r>
    <n v="5.9"/>
    <x v="0"/>
  </r>
  <r>
    <n v="7.5"/>
    <x v="4"/>
  </r>
  <r>
    <n v="6.3"/>
    <x v="4"/>
  </r>
  <r>
    <n v="4.7"/>
    <x v="1"/>
  </r>
  <r>
    <n v="5.6"/>
    <x v="2"/>
  </r>
  <r>
    <n v="5.6"/>
    <x v="1"/>
  </r>
  <r>
    <n v="6.6"/>
    <x v="1"/>
  </r>
  <r>
    <n v="7.1"/>
    <x v="1"/>
  </r>
  <r>
    <n v="6.7"/>
    <x v="4"/>
  </r>
  <r>
    <n v="6.8"/>
    <x v="6"/>
  </r>
  <r>
    <n v="6.1"/>
    <x v="4"/>
  </r>
  <r>
    <n v="7.4"/>
    <x v="0"/>
  </r>
  <r>
    <n v="6.4"/>
    <x v="1"/>
  </r>
  <r>
    <n v="7.5"/>
    <x v="1"/>
  </r>
  <r>
    <n v="7.6"/>
    <x v="9"/>
  </r>
  <r>
    <n v="6.5"/>
    <x v="1"/>
  </r>
  <r>
    <n v="8.5"/>
    <x v="4"/>
  </r>
  <r>
    <n v="6.3"/>
    <x v="1"/>
  </r>
  <r>
    <n v="6.1"/>
    <x v="2"/>
  </r>
  <r>
    <n v="6.7"/>
    <x v="0"/>
  </r>
  <r>
    <n v="4.2"/>
    <x v="7"/>
  </r>
  <r>
    <n v="7.5"/>
    <x v="2"/>
  </r>
  <r>
    <n v="6.7"/>
    <x v="7"/>
  </r>
  <r>
    <n v="7.4"/>
    <x v="12"/>
  </r>
  <r>
    <n v="7.8"/>
    <x v="6"/>
  </r>
  <r>
    <n v="7.1"/>
    <x v="4"/>
  </r>
  <r>
    <n v="5.7"/>
    <x v="0"/>
  </r>
  <r>
    <n v="6.3"/>
    <x v="0"/>
  </r>
  <r>
    <n v="6.6"/>
    <x v="1"/>
  </r>
  <r>
    <n v="6.3"/>
    <x v="1"/>
  </r>
  <r>
    <n v="7"/>
    <x v="1"/>
  </r>
  <r>
    <n v="4.5999999999999996"/>
    <x v="7"/>
  </r>
  <r>
    <n v="6.1"/>
    <x v="0"/>
  </r>
  <r>
    <n v="6.8"/>
    <x v="5"/>
  </r>
  <r>
    <n v="7.8"/>
    <x v="4"/>
  </r>
  <r>
    <n v="5.8"/>
    <x v="7"/>
  </r>
  <r>
    <n v="7.9"/>
    <x v="2"/>
  </r>
  <r>
    <n v="6.3"/>
    <x v="0"/>
  </r>
  <r>
    <n v="7.9"/>
    <x v="0"/>
  </r>
  <r>
    <n v="6.8"/>
    <x v="9"/>
  </r>
  <r>
    <n v="7.6"/>
    <x v="6"/>
  </r>
  <r>
    <n v="7.7"/>
    <x v="0"/>
  </r>
  <r>
    <n v="7.3"/>
    <x v="1"/>
  </r>
  <r>
    <n v="6.5"/>
    <x v="7"/>
  </r>
  <r>
    <n v="6.8"/>
    <x v="4"/>
  </r>
  <r>
    <n v="6.4"/>
    <x v="4"/>
  </r>
  <r>
    <n v="6.3"/>
    <x v="1"/>
  </r>
  <r>
    <n v="5.7"/>
    <x v="1"/>
  </r>
  <r>
    <n v="7.9"/>
    <x v="2"/>
  </r>
  <r>
    <n v="7.5"/>
    <x v="10"/>
  </r>
  <r>
    <n v="7.2"/>
    <x v="0"/>
  </r>
  <r>
    <n v="6.7"/>
    <x v="1"/>
  </r>
  <r>
    <n v="6.3"/>
    <x v="0"/>
  </r>
  <r>
    <n v="7.8"/>
    <x v="4"/>
  </r>
  <r>
    <n v="6.3"/>
    <x v="0"/>
  </r>
  <r>
    <n v="5.2"/>
    <x v="0"/>
  </r>
  <r>
    <n v="6.3"/>
    <x v="2"/>
  </r>
  <r>
    <n v="6.1"/>
    <x v="0"/>
  </r>
  <r>
    <n v="7.7"/>
    <x v="7"/>
  </r>
  <r>
    <n v="5.6"/>
    <x v="1"/>
  </r>
  <r>
    <n v="5.4"/>
    <x v="0"/>
  </r>
  <r>
    <n v="6"/>
    <x v="1"/>
  </r>
  <r>
    <n v="7"/>
    <x v="4"/>
  </r>
  <r>
    <n v="6.7"/>
    <x v="1"/>
  </r>
  <r>
    <n v="6.4"/>
    <x v="0"/>
  </r>
  <r>
    <n v="6.2"/>
    <x v="0"/>
  </r>
  <r>
    <n v="5.9"/>
    <x v="2"/>
  </r>
  <r>
    <n v="7.3"/>
    <x v="4"/>
  </r>
  <r>
    <n v="7"/>
    <x v="0"/>
  </r>
  <r>
    <n v="6.1"/>
    <x v="0"/>
  </r>
  <r>
    <n v="5.9"/>
    <x v="6"/>
  </r>
  <r>
    <n v="4.8"/>
    <x v="1"/>
  </r>
  <r>
    <n v="6.6"/>
    <x v="1"/>
  </r>
  <r>
    <n v="5.7"/>
    <x v="1"/>
  </r>
  <r>
    <n v="6.4"/>
    <x v="0"/>
  </r>
  <r>
    <n v="5.5"/>
    <x v="4"/>
  </r>
  <r>
    <n v="6.3"/>
    <x v="0"/>
  </r>
  <r>
    <n v="6.1"/>
    <x v="0"/>
  </r>
  <r>
    <n v="7"/>
    <x v="6"/>
  </r>
  <r>
    <n v="6.1"/>
    <x v="1"/>
  </r>
  <r>
    <n v="7.5"/>
    <x v="12"/>
  </r>
  <r>
    <n v="6.9"/>
    <x v="0"/>
  </r>
  <r>
    <n v="4.3"/>
    <x v="0"/>
  </r>
  <r>
    <n v="5.4"/>
    <x v="1"/>
  </r>
  <r>
    <n v="7.6"/>
    <x v="4"/>
  </r>
  <r>
    <n v="7.9"/>
    <x v="5"/>
  </r>
  <r>
    <n v="5.7"/>
    <x v="1"/>
  </r>
  <r>
    <n v="7.3"/>
    <x v="9"/>
  </r>
  <r>
    <n v="6.6"/>
    <x v="9"/>
  </r>
  <r>
    <n v="7.8"/>
    <x v="0"/>
  </r>
  <r>
    <n v="6.9"/>
    <x v="7"/>
  </r>
  <r>
    <n v="6.4"/>
    <x v="6"/>
  </r>
  <r>
    <n v="6.8"/>
    <x v="1"/>
  </r>
  <r>
    <n v="8.1"/>
    <x v="9"/>
  </r>
  <r>
    <n v="5.9"/>
    <x v="0"/>
  </r>
  <r>
    <n v="6.5"/>
    <x v="4"/>
  </r>
  <r>
    <n v="8.3000000000000007"/>
    <x v="6"/>
  </r>
  <r>
    <n v="6.7"/>
    <x v="1"/>
  </r>
  <r>
    <n v="5.8"/>
    <x v="7"/>
  </r>
  <r>
    <n v="7.7"/>
    <x v="1"/>
  </r>
  <r>
    <n v="6.4"/>
    <x v="0"/>
  </r>
  <r>
    <n v="6.6"/>
    <x v="0"/>
  </r>
  <r>
    <n v="7.3"/>
    <x v="4"/>
  </r>
  <r>
    <n v="5.9"/>
    <x v="6"/>
  </r>
  <r>
    <n v="6.1"/>
    <x v="1"/>
  </r>
  <r>
    <n v="6.7"/>
    <x v="1"/>
  </r>
  <r>
    <n v="9"/>
    <x v="2"/>
  </r>
  <r>
    <n v="5.4"/>
    <x v="0"/>
  </r>
  <r>
    <n v="8"/>
    <x v="6"/>
  </r>
  <r>
    <n v="7.6"/>
    <x v="4"/>
  </r>
  <r>
    <n v="6.6"/>
    <x v="5"/>
  </r>
  <r>
    <n v="7.8"/>
    <x v="2"/>
  </r>
  <r>
    <n v="6.7"/>
    <x v="0"/>
  </r>
  <r>
    <n v="5.6"/>
    <x v="1"/>
  </r>
  <r>
    <n v="6.2"/>
    <x v="0"/>
  </r>
  <r>
    <n v="7"/>
    <x v="9"/>
  </r>
  <r>
    <n v="6.5"/>
    <x v="10"/>
  </r>
  <r>
    <n v="6.1"/>
    <x v="1"/>
  </r>
  <r>
    <n v="7.3"/>
    <x v="2"/>
  </r>
  <r>
    <n v="6.2"/>
    <x v="4"/>
  </r>
  <r>
    <n v="5.9"/>
    <x v="6"/>
  </r>
  <r>
    <n v="6.8"/>
    <x v="9"/>
  </r>
  <r>
    <n v="6.8"/>
    <x v="1"/>
  </r>
  <r>
    <n v="7.3"/>
    <x v="6"/>
  </r>
  <r>
    <n v="4.3"/>
    <x v="1"/>
  </r>
  <r>
    <n v="7.1"/>
    <x v="6"/>
  </r>
  <r>
    <n v="7.5"/>
    <x v="4"/>
  </r>
  <r>
    <n v="6.6"/>
    <x v="6"/>
  </r>
  <r>
    <n v="7.1"/>
    <x v="1"/>
  </r>
  <r>
    <n v="6.4"/>
    <x v="1"/>
  </r>
  <r>
    <n v="6.8"/>
    <x v="2"/>
  </r>
  <r>
    <n v="6.2"/>
    <x v="0"/>
  </r>
  <r>
    <n v="6.2"/>
    <x v="0"/>
  </r>
  <r>
    <n v="6.9"/>
    <x v="4"/>
  </r>
  <r>
    <n v="5.4"/>
    <x v="1"/>
  </r>
  <r>
    <n v="7.2"/>
    <x v="9"/>
  </r>
  <r>
    <n v="6.8"/>
    <x v="12"/>
  </r>
  <r>
    <n v="6.1"/>
    <x v="6"/>
  </r>
  <r>
    <n v="7.4"/>
    <x v="0"/>
  </r>
  <r>
    <n v="7.4"/>
    <x v="0"/>
  </r>
  <r>
    <n v="6.6"/>
    <x v="0"/>
  </r>
  <r>
    <n v="6.8"/>
    <x v="0"/>
  </r>
  <r>
    <n v="6.4"/>
    <x v="0"/>
  </r>
  <r>
    <n v="8.1"/>
    <x v="6"/>
  </r>
  <r>
    <n v="7.7"/>
    <x v="1"/>
  </r>
  <r>
    <n v="5.2"/>
    <x v="1"/>
  </r>
  <r>
    <n v="6.1"/>
    <x v="1"/>
  </r>
  <r>
    <n v="5.8"/>
    <x v="7"/>
  </r>
  <r>
    <n v="6.4"/>
    <x v="1"/>
  </r>
  <r>
    <n v="5.6"/>
    <x v="9"/>
  </r>
  <r>
    <n v="7.2"/>
    <x v="9"/>
  </r>
  <r>
    <n v="7.8"/>
    <x v="0"/>
  </r>
  <r>
    <n v="6.8"/>
    <x v="1"/>
  </r>
  <r>
    <n v="7.9"/>
    <x v="1"/>
  </r>
  <r>
    <n v="5.8"/>
    <x v="1"/>
  </r>
  <r>
    <n v="4.9000000000000004"/>
    <x v="0"/>
  </r>
  <r>
    <n v="4.9000000000000004"/>
    <x v="6"/>
  </r>
  <r>
    <n v="5.9"/>
    <x v="4"/>
  </r>
  <r>
    <n v="5.8"/>
    <x v="0"/>
  </r>
  <r>
    <n v="7.1"/>
    <x v="1"/>
  </r>
  <r>
    <n v="4.4000000000000004"/>
    <x v="1"/>
  </r>
  <r>
    <n v="5.9"/>
    <x v="0"/>
  </r>
  <r>
    <n v="6"/>
    <x v="1"/>
  </r>
  <r>
    <n v="6"/>
    <x v="1"/>
  </r>
  <r>
    <n v="7"/>
    <x v="1"/>
  </r>
  <r>
    <n v="7"/>
    <x v="1"/>
  </r>
  <r>
    <n v="5.2"/>
    <x v="1"/>
  </r>
  <r>
    <n v="6.5"/>
    <x v="4"/>
  </r>
  <r>
    <n v="6.2"/>
    <x v="0"/>
  </r>
  <r>
    <n v="6.6"/>
    <x v="2"/>
  </r>
  <r>
    <n v="7.3"/>
    <x v="12"/>
  </r>
  <r>
    <n v="4.9000000000000004"/>
    <x v="0"/>
  </r>
  <r>
    <n v="5.4"/>
    <x v="1"/>
  </r>
  <r>
    <n v="7.1"/>
    <x v="0"/>
  </r>
  <r>
    <n v="5.6"/>
    <x v="0"/>
  </r>
  <r>
    <n v="5.6"/>
    <x v="1"/>
  </r>
  <r>
    <n v="5.6"/>
    <x v="6"/>
  </r>
  <r>
    <n v="8.1"/>
    <x v="2"/>
  </r>
  <r>
    <n v="7.5"/>
    <x v="4"/>
  </r>
  <r>
    <n v="6.9"/>
    <x v="0"/>
  </r>
  <r>
    <n v="6.9"/>
    <x v="0"/>
  </r>
  <r>
    <n v="4.4000000000000004"/>
    <x v="1"/>
  </r>
  <r>
    <n v="6.3"/>
    <x v="7"/>
  </r>
  <r>
    <n v="6.2"/>
    <x v="0"/>
  </r>
  <r>
    <n v="5.2"/>
    <x v="4"/>
  </r>
  <r>
    <n v="7.4"/>
    <x v="6"/>
  </r>
  <r>
    <n v="6.6"/>
    <x v="4"/>
  </r>
  <r>
    <n v="8"/>
    <x v="9"/>
  </r>
  <r>
    <n v="6.7"/>
    <x v="0"/>
  </r>
  <r>
    <n v="6.8"/>
    <x v="4"/>
  </r>
  <r>
    <n v="5.8"/>
    <x v="4"/>
  </r>
  <r>
    <n v="6.8"/>
    <x v="0"/>
  </r>
  <r>
    <n v="6.8"/>
    <x v="0"/>
  </r>
  <r>
    <n v="6.4"/>
    <x v="0"/>
  </r>
  <r>
    <n v="5.9"/>
    <x v="0"/>
  </r>
  <r>
    <n v="7.1"/>
    <x v="13"/>
  </r>
  <r>
    <n v="6"/>
    <x v="0"/>
  </r>
  <r>
    <n v="7.3"/>
    <x v="2"/>
  </r>
  <r>
    <n v="7"/>
    <x v="9"/>
  </r>
  <r>
    <n v="7.1"/>
    <x v="0"/>
  </r>
  <r>
    <n v="6.3"/>
    <x v="0"/>
  </r>
  <r>
    <n v="7.2"/>
    <x v="1"/>
  </r>
  <r>
    <n v="5.8"/>
    <x v="4"/>
  </r>
  <r>
    <n v="5.3"/>
    <x v="1"/>
  </r>
  <r>
    <n v="6.8"/>
    <x v="6"/>
  </r>
  <r>
    <n v="6.1"/>
    <x v="0"/>
  </r>
  <r>
    <n v="6.9"/>
    <x v="1"/>
  </r>
  <r>
    <n v="5"/>
    <x v="1"/>
  </r>
  <r>
    <n v="5.9"/>
    <x v="7"/>
  </r>
  <r>
    <n v="5.8"/>
    <x v="1"/>
  </r>
  <r>
    <n v="6.3"/>
    <x v="0"/>
  </r>
  <r>
    <n v="7.1"/>
    <x v="4"/>
  </r>
  <r>
    <n v="6.3"/>
    <x v="1"/>
  </r>
  <r>
    <n v="7.7"/>
    <x v="0"/>
  </r>
  <r>
    <n v="7"/>
    <x v="0"/>
  </r>
  <r>
    <n v="6.4"/>
    <x v="4"/>
  </r>
  <r>
    <n v="6.3"/>
    <x v="1"/>
  </r>
  <r>
    <n v="6.6"/>
    <x v="1"/>
  </r>
  <r>
    <n v="6.2"/>
    <x v="6"/>
  </r>
  <r>
    <n v="5.9"/>
    <x v="12"/>
  </r>
  <r>
    <n v="6.2"/>
    <x v="1"/>
  </r>
  <r>
    <n v="6.4"/>
    <x v="1"/>
  </r>
  <r>
    <n v="5.4"/>
    <x v="1"/>
  </r>
  <r>
    <n v="5.8"/>
    <x v="6"/>
  </r>
  <r>
    <n v="6"/>
    <x v="4"/>
  </r>
  <r>
    <n v="6.6"/>
    <x v="1"/>
  </r>
  <r>
    <n v="7.5"/>
    <x v="9"/>
  </r>
  <r>
    <n v="5.7"/>
    <x v="7"/>
  </r>
  <r>
    <n v="6.7"/>
    <x v="6"/>
  </r>
  <r>
    <n v="5"/>
    <x v="11"/>
  </r>
  <r>
    <n v="7.1"/>
    <x v="4"/>
  </r>
  <r>
    <n v="8.3000000000000007"/>
    <x v="2"/>
  </r>
  <r>
    <n v="6.9"/>
    <x v="0"/>
  </r>
  <r>
    <n v="5.4"/>
    <x v="6"/>
  </r>
  <r>
    <n v="5.6"/>
    <x v="6"/>
  </r>
  <r>
    <n v="5.7"/>
    <x v="1"/>
  </r>
  <r>
    <n v="7.2"/>
    <x v="1"/>
  </r>
  <r>
    <n v="6.8"/>
    <x v="1"/>
  </r>
  <r>
    <n v="6.1"/>
    <x v="0"/>
  </r>
  <r>
    <n v="6.1"/>
    <x v="0"/>
  </r>
  <r>
    <n v="7.2"/>
    <x v="1"/>
  </r>
  <r>
    <n v="6.2"/>
    <x v="4"/>
  </r>
  <r>
    <n v="6.2"/>
    <x v="7"/>
  </r>
  <r>
    <n v="6.3"/>
    <x v="6"/>
  </r>
  <r>
    <n v="5.9"/>
    <x v="0"/>
  </r>
  <r>
    <n v="5.7"/>
    <x v="1"/>
  </r>
  <r>
    <n v="6.5"/>
    <x v="2"/>
  </r>
  <r>
    <n v="6.4"/>
    <x v="0"/>
  </r>
  <r>
    <n v="7.4"/>
    <x v="2"/>
  </r>
  <r>
    <n v="5.7"/>
    <x v="1"/>
  </r>
  <r>
    <n v="4.5999999999999996"/>
    <x v="0"/>
  </r>
  <r>
    <n v="4.8"/>
    <x v="1"/>
  </r>
  <r>
    <n v="5.5"/>
    <x v="0"/>
  </r>
  <r>
    <n v="7"/>
    <x v="1"/>
  </r>
  <r>
    <n v="6.8"/>
    <x v="0"/>
  </r>
  <r>
    <n v="6.6"/>
    <x v="4"/>
  </r>
  <r>
    <n v="4.7"/>
    <x v="6"/>
  </r>
  <r>
    <n v="5.8"/>
    <x v="0"/>
  </r>
  <r>
    <n v="5.7"/>
    <x v="1"/>
  </r>
  <r>
    <n v="8"/>
    <x v="0"/>
  </r>
  <r>
    <n v="8"/>
    <x v="6"/>
  </r>
  <r>
    <n v="6.9"/>
    <x v="1"/>
  </r>
  <r>
    <n v="6.4"/>
    <x v="1"/>
  </r>
  <r>
    <n v="5.8"/>
    <x v="0"/>
  </r>
  <r>
    <n v="5.2"/>
    <x v="7"/>
  </r>
  <r>
    <n v="7.4"/>
    <x v="0"/>
  </r>
  <r>
    <n v="6.7"/>
    <x v="2"/>
  </r>
  <r>
    <n v="6.5"/>
    <x v="0"/>
  </r>
  <r>
    <n v="7.5"/>
    <x v="4"/>
  </r>
  <r>
    <n v="6.8"/>
    <x v="1"/>
  </r>
  <r>
    <n v="7.1"/>
    <x v="9"/>
  </r>
  <r>
    <n v="7.6"/>
    <x v="2"/>
  </r>
  <r>
    <n v="4.4000000000000004"/>
    <x v="0"/>
  </r>
  <r>
    <n v="6.5"/>
    <x v="4"/>
  </r>
  <r>
    <n v="6.1"/>
    <x v="6"/>
  </r>
  <r>
    <n v="5.7"/>
    <x v="0"/>
  </r>
  <r>
    <n v="4.8"/>
    <x v="6"/>
  </r>
  <r>
    <n v="6.2"/>
    <x v="1"/>
  </r>
  <r>
    <n v="5.5"/>
    <x v="0"/>
  </r>
  <r>
    <n v="5.7"/>
    <x v="0"/>
  </r>
  <r>
    <n v="5.8"/>
    <x v="0"/>
  </r>
  <r>
    <n v="7.2"/>
    <x v="4"/>
  </r>
  <r>
    <n v="7.2"/>
    <x v="4"/>
  </r>
  <r>
    <n v="6.9"/>
    <x v="1"/>
  </r>
  <r>
    <n v="6.7"/>
    <x v="0"/>
  </r>
  <r>
    <n v="7.1"/>
    <x v="6"/>
  </r>
  <r>
    <n v="5.3"/>
    <x v="0"/>
  </r>
  <r>
    <n v="6.2"/>
    <x v="1"/>
  </r>
  <r>
    <n v="6"/>
    <x v="0"/>
  </r>
  <r>
    <n v="6"/>
    <x v="0"/>
  </r>
  <r>
    <n v="6.6"/>
    <x v="0"/>
  </r>
  <r>
    <n v="6.6"/>
    <x v="0"/>
  </r>
  <r>
    <n v="5.9"/>
    <x v="1"/>
  </r>
  <r>
    <n v="6.3"/>
    <x v="0"/>
  </r>
  <r>
    <n v="6"/>
    <x v="1"/>
  </r>
  <r>
    <n v="5.9"/>
    <x v="1"/>
  </r>
  <r>
    <n v="5.9"/>
    <x v="0"/>
  </r>
  <r>
    <n v="6.5"/>
    <x v="1"/>
  </r>
  <r>
    <n v="5.9"/>
    <x v="6"/>
  </r>
  <r>
    <n v="6"/>
    <x v="0"/>
  </r>
  <r>
    <n v="6.4"/>
    <x v="0"/>
  </r>
  <r>
    <n v="6.9"/>
    <x v="6"/>
  </r>
  <r>
    <n v="5.0999999999999996"/>
    <x v="0"/>
  </r>
  <r>
    <n v="5.4"/>
    <x v="1"/>
  </r>
  <r>
    <n v="6.8"/>
    <x v="2"/>
  </r>
  <r>
    <n v="6"/>
    <x v="4"/>
  </r>
  <r>
    <n v="6.1"/>
    <x v="1"/>
  </r>
  <r>
    <n v="5.8"/>
    <x v="1"/>
  </r>
  <r>
    <n v="6.5"/>
    <x v="0"/>
  </r>
  <r>
    <n v="6.2"/>
    <x v="1"/>
  </r>
  <r>
    <n v="6.1"/>
    <x v="1"/>
  </r>
  <r>
    <n v="7.7"/>
    <x v="4"/>
  </r>
  <r>
    <n v="7.1"/>
    <x v="0"/>
  </r>
  <r>
    <n v="7.2"/>
    <x v="9"/>
  </r>
  <r>
    <n v="6.5"/>
    <x v="0"/>
  </r>
  <r>
    <n v="6.1"/>
    <x v="6"/>
  </r>
  <r>
    <n v="8.1"/>
    <x v="0"/>
  </r>
  <r>
    <n v="5.4"/>
    <x v="1"/>
  </r>
  <r>
    <n v="6.4"/>
    <x v="0"/>
  </r>
  <r>
    <n v="4.5999999999999996"/>
    <x v="1"/>
  </r>
  <r>
    <n v="5.6"/>
    <x v="0"/>
  </r>
  <r>
    <n v="7.8"/>
    <x v="9"/>
  </r>
  <r>
    <n v="6"/>
    <x v="4"/>
  </r>
  <r>
    <n v="7.2"/>
    <x v="4"/>
  </r>
  <r>
    <n v="5.9"/>
    <x v="0"/>
  </r>
  <r>
    <n v="5.8"/>
    <x v="0"/>
  </r>
  <r>
    <n v="8"/>
    <x v="4"/>
  </r>
  <r>
    <n v="6"/>
    <x v="0"/>
  </r>
  <r>
    <n v="6.7"/>
    <x v="1"/>
  </r>
  <r>
    <n v="8.1999999999999993"/>
    <x v="0"/>
  </r>
  <r>
    <n v="6.2"/>
    <x v="1"/>
  </r>
  <r>
    <n v="5.9"/>
    <x v="1"/>
  </r>
  <r>
    <n v="8.1"/>
    <x v="1"/>
  </r>
  <r>
    <n v="7.5"/>
    <x v="4"/>
  </r>
  <r>
    <n v="5.4"/>
    <x v="6"/>
  </r>
  <r>
    <n v="7"/>
    <x v="2"/>
  </r>
  <r>
    <n v="4.4000000000000004"/>
    <x v="0"/>
  </r>
  <r>
    <n v="6.8"/>
    <x v="2"/>
  </r>
  <r>
    <n v="6.6"/>
    <x v="6"/>
  </r>
  <r>
    <n v="5.2"/>
    <x v="1"/>
  </r>
  <r>
    <n v="7.3"/>
    <x v="4"/>
  </r>
  <r>
    <n v="6.7"/>
    <x v="4"/>
  </r>
  <r>
    <n v="7.1"/>
    <x v="1"/>
  </r>
  <r>
    <n v="7.3"/>
    <x v="6"/>
  </r>
  <r>
    <n v="6.7"/>
    <x v="1"/>
  </r>
  <r>
    <n v="7.5"/>
    <x v="6"/>
  </r>
  <r>
    <n v="6.5"/>
    <x v="0"/>
  </r>
  <r>
    <n v="6.2"/>
    <x v="5"/>
  </r>
  <r>
    <n v="7.3"/>
    <x v="8"/>
  </r>
  <r>
    <n v="7.3"/>
    <x v="4"/>
  </r>
  <r>
    <n v="6.8"/>
    <x v="5"/>
  </r>
  <r>
    <n v="7.9"/>
    <x v="4"/>
  </r>
  <r>
    <n v="6.9"/>
    <x v="1"/>
  </r>
  <r>
    <n v="6.9"/>
    <x v="1"/>
  </r>
  <r>
    <n v="5.6"/>
    <x v="7"/>
  </r>
  <r>
    <n v="6.6"/>
    <x v="2"/>
  </r>
  <r>
    <n v="6.9"/>
    <x v="4"/>
  </r>
  <r>
    <n v="7.6"/>
    <x v="4"/>
  </r>
  <r>
    <n v="7.8"/>
    <x v="0"/>
  </r>
  <r>
    <n v="6.4"/>
    <x v="2"/>
  </r>
  <r>
    <n v="5.6"/>
    <x v="12"/>
  </r>
  <r>
    <n v="6"/>
    <x v="0"/>
  </r>
  <r>
    <n v="1.6"/>
    <x v="8"/>
  </r>
  <r>
    <n v="5.4"/>
    <x v="1"/>
  </r>
  <r>
    <n v="6.6"/>
    <x v="0"/>
  </r>
  <r>
    <n v="6.4"/>
    <x v="0"/>
  </r>
  <r>
    <n v="5.7"/>
    <x v="0"/>
  </r>
  <r>
    <n v="7"/>
    <x v="6"/>
  </r>
  <r>
    <n v="7.5"/>
    <x v="1"/>
  </r>
  <r>
    <n v="7.4"/>
    <x v="2"/>
  </r>
  <r>
    <n v="5.8"/>
    <x v="0"/>
  </r>
  <r>
    <n v="6.6"/>
    <x v="12"/>
  </r>
  <r>
    <n v="5.2"/>
    <x v="1"/>
  </r>
  <r>
    <n v="7.5"/>
    <x v="6"/>
  </r>
  <r>
    <n v="6.3"/>
    <x v="2"/>
  </r>
  <r>
    <n v="8.1"/>
    <x v="2"/>
  </r>
  <r>
    <n v="3.4"/>
    <x v="1"/>
  </r>
  <r>
    <n v="8.1"/>
    <x v="2"/>
  </r>
  <r>
    <n v="5.7"/>
    <x v="0"/>
  </r>
  <r>
    <n v="6.9"/>
    <x v="0"/>
  </r>
  <r>
    <n v="6.5"/>
    <x v="0"/>
  </r>
  <r>
    <n v="7.2"/>
    <x v="1"/>
  </r>
  <r>
    <n v="6.6"/>
    <x v="4"/>
  </r>
  <r>
    <n v="7.2"/>
    <x v="0"/>
  </r>
  <r>
    <n v="5.0999999999999996"/>
    <x v="0"/>
  </r>
  <r>
    <n v="6.7"/>
    <x v="4"/>
  </r>
  <r>
    <n v="6.3"/>
    <x v="1"/>
  </r>
  <r>
    <n v="7.2"/>
    <x v="1"/>
  </r>
  <r>
    <n v="7.7"/>
    <x v="12"/>
  </r>
  <r>
    <n v="7.7"/>
    <x v="9"/>
  </r>
  <r>
    <n v="5"/>
    <x v="12"/>
  </r>
  <r>
    <n v="6.5"/>
    <x v="4"/>
  </r>
  <r>
    <n v="6.8"/>
    <x v="4"/>
  </r>
  <r>
    <n v="6.7"/>
    <x v="0"/>
  </r>
  <r>
    <n v="7.7"/>
    <x v="6"/>
  </r>
  <r>
    <n v="7"/>
    <x v="4"/>
  </r>
  <r>
    <n v="8.4"/>
    <x v="9"/>
  </r>
  <r>
    <n v="5.6"/>
    <x v="1"/>
  </r>
  <r>
    <n v="7.6"/>
    <x v="9"/>
  </r>
  <r>
    <n v="6.6"/>
    <x v="4"/>
  </r>
  <r>
    <n v="6.6"/>
    <x v="0"/>
  </r>
  <r>
    <n v="7"/>
    <x v="0"/>
  </r>
  <r>
    <n v="6.7"/>
    <x v="1"/>
  </r>
  <r>
    <n v="4.9000000000000004"/>
    <x v="1"/>
  </r>
  <r>
    <n v="6.7"/>
    <x v="0"/>
  </r>
  <r>
    <n v="7.2"/>
    <x v="12"/>
  </r>
  <r>
    <n v="7.7"/>
    <x v="2"/>
  </r>
  <r>
    <n v="7.9"/>
    <x v="2"/>
  </r>
  <r>
    <n v="7.8"/>
    <x v="12"/>
  </r>
  <r>
    <n v="6.6"/>
    <x v="0"/>
  </r>
  <r>
    <n v="6.3"/>
    <x v="0"/>
  </r>
  <r>
    <n v="6.1"/>
    <x v="6"/>
  </r>
  <r>
    <n v="7.4"/>
    <x v="5"/>
  </r>
  <r>
    <n v="7.4"/>
    <x v="5"/>
  </r>
  <r>
    <n v="6.1"/>
    <x v="1"/>
  </r>
  <r>
    <n v="6.4"/>
    <x v="6"/>
  </r>
  <r>
    <n v="7.3"/>
    <x v="1"/>
  </r>
  <r>
    <n v="6.6"/>
    <x v="0"/>
  </r>
  <r>
    <n v="6.8"/>
    <x v="6"/>
  </r>
  <r>
    <n v="6.1"/>
    <x v="1"/>
  </r>
  <r>
    <n v="7.7"/>
    <x v="4"/>
  </r>
  <r>
    <n v="7.6"/>
    <x v="8"/>
  </r>
  <r>
    <n v="7.4"/>
    <x v="0"/>
  </r>
  <r>
    <n v="7.5"/>
    <x v="2"/>
  </r>
  <r>
    <n v="7.7"/>
    <x v="0"/>
  </r>
  <r>
    <n v="6.2"/>
    <x v="0"/>
  </r>
  <r>
    <n v="6.1"/>
    <x v="4"/>
  </r>
  <r>
    <n v="7.1"/>
    <x v="0"/>
  </r>
  <r>
    <n v="7.1"/>
    <x v="6"/>
  </r>
  <r>
    <n v="7.4"/>
    <x v="4"/>
  </r>
  <r>
    <n v="6"/>
    <x v="0"/>
  </r>
  <r>
    <n v="6.7"/>
    <x v="4"/>
  </r>
  <r>
    <n v="5.6"/>
    <x v="0"/>
  </r>
  <r>
    <n v="8.5"/>
    <x v="4"/>
  </r>
  <r>
    <n v="6.1"/>
    <x v="0"/>
  </r>
  <r>
    <n v="8.5"/>
    <x v="7"/>
  </r>
  <r>
    <n v="7.7"/>
    <x v="0"/>
  </r>
  <r>
    <n v="7.3"/>
    <x v="2"/>
  </r>
  <r>
    <n v="5.5"/>
    <x v="4"/>
  </r>
  <r>
    <n v="5.5"/>
    <x v="4"/>
  </r>
  <r>
    <n v="4.2"/>
    <x v="1"/>
  </r>
  <r>
    <n v="7.1"/>
    <x v="11"/>
  </r>
  <r>
    <n v="6.2"/>
    <x v="1"/>
  </r>
  <r>
    <n v="5.9"/>
    <x v="0"/>
  </r>
  <r>
    <n v="7.2"/>
    <x v="4"/>
  </r>
  <r>
    <n v="6.2"/>
    <x v="4"/>
  </r>
  <r>
    <n v="6.5"/>
    <x v="4"/>
  </r>
  <r>
    <n v="6.3"/>
    <x v="4"/>
  </r>
  <r>
    <n v="6.4"/>
    <x v="6"/>
  </r>
  <r>
    <n v="6.4"/>
    <x v="6"/>
  </r>
  <r>
    <n v="7"/>
    <x v="0"/>
  </r>
  <r>
    <n v="7"/>
    <x v="0"/>
  </r>
  <r>
    <n v="7"/>
    <x v="0"/>
  </r>
  <r>
    <n v="6.9"/>
    <x v="4"/>
  </r>
  <r>
    <n v="6.9"/>
    <x v="4"/>
  </r>
  <r>
    <n v="6.2"/>
    <x v="7"/>
  </r>
  <r>
    <n v="6.1"/>
    <x v="0"/>
  </r>
  <r>
    <n v="5.7"/>
    <x v="1"/>
  </r>
  <r>
    <n v="5.0999999999999996"/>
    <x v="0"/>
  </r>
  <r>
    <n v="6.1"/>
    <x v="1"/>
  </r>
  <r>
    <n v="5.6"/>
    <x v="0"/>
  </r>
  <r>
    <n v="5.2"/>
    <x v="1"/>
  </r>
  <r>
    <n v="5.7"/>
    <x v="4"/>
  </r>
  <r>
    <n v="6"/>
    <x v="0"/>
  </r>
  <r>
    <n v="5"/>
    <x v="0"/>
  </r>
  <r>
    <n v="5.0999999999999996"/>
    <x v="6"/>
  </r>
  <r>
    <n v="6.8"/>
    <x v="2"/>
  </r>
  <r>
    <n v="6.7"/>
    <x v="1"/>
  </r>
  <r>
    <n v="6.4"/>
    <x v="1"/>
  </r>
  <r>
    <n v="7.1"/>
    <x v="1"/>
  </r>
  <r>
    <n v="7.3"/>
    <x v="2"/>
  </r>
  <r>
    <n v="8.1999999999999993"/>
    <x v="0"/>
  </r>
  <r>
    <n v="7.1"/>
    <x v="0"/>
  </r>
  <r>
    <n v="6.8"/>
    <x v="0"/>
  </r>
  <r>
    <n v="7.3"/>
    <x v="6"/>
  </r>
  <r>
    <n v="6.3"/>
    <x v="0"/>
  </r>
  <r>
    <n v="6.7"/>
    <x v="0"/>
  </r>
  <r>
    <n v="6.4"/>
    <x v="0"/>
  </r>
  <r>
    <n v="6.3"/>
    <x v="0"/>
  </r>
  <r>
    <n v="5.8"/>
    <x v="0"/>
  </r>
  <r>
    <n v="5.6"/>
    <x v="6"/>
  </r>
  <r>
    <n v="7.2"/>
    <x v="6"/>
  </r>
  <r>
    <n v="6.4"/>
    <x v="6"/>
  </r>
  <r>
    <n v="4.5999999999999996"/>
    <x v="6"/>
  </r>
  <r>
    <n v="6.5"/>
    <x v="1"/>
  </r>
  <r>
    <n v="7.5"/>
    <x v="5"/>
  </r>
  <r>
    <n v="7.3"/>
    <x v="4"/>
  </r>
  <r>
    <n v="5.4"/>
    <x v="6"/>
  </r>
  <r>
    <n v="7.3"/>
    <x v="1"/>
  </r>
  <r>
    <n v="5.9"/>
    <x v="0"/>
  </r>
  <r>
    <n v="5.5"/>
    <x v="1"/>
  </r>
  <r>
    <n v="6"/>
    <x v="4"/>
  </r>
  <r>
    <n v="6.5"/>
    <x v="6"/>
  </r>
  <r>
    <n v="7.7"/>
    <x v="4"/>
  </r>
  <r>
    <n v="7.1"/>
    <x v="4"/>
  </r>
  <r>
    <n v="6.9"/>
    <x v="0"/>
  </r>
  <r>
    <n v="7.5"/>
    <x v="9"/>
  </r>
  <r>
    <n v="6.7"/>
    <x v="6"/>
  </r>
  <r>
    <n v="7.8"/>
    <x v="1"/>
  </r>
  <r>
    <n v="6.1"/>
    <x v="0"/>
  </r>
  <r>
    <n v="5.8"/>
    <x v="0"/>
  </r>
  <r>
    <n v="6.6"/>
    <x v="5"/>
  </r>
  <r>
    <n v="5.8"/>
    <x v="0"/>
  </r>
  <r>
    <n v="7.4"/>
    <x v="4"/>
  </r>
  <r>
    <n v="7"/>
    <x v="4"/>
  </r>
  <r>
    <n v="6"/>
    <x v="1"/>
  </r>
  <r>
    <n v="6.8"/>
    <x v="0"/>
  </r>
  <r>
    <n v="6.4"/>
    <x v="0"/>
  </r>
  <r>
    <n v="7.2"/>
    <x v="1"/>
  </r>
  <r>
    <n v="4.9000000000000004"/>
    <x v="6"/>
  </r>
  <r>
    <n v="7.4"/>
    <x v="1"/>
  </r>
  <r>
    <n v="5.4"/>
    <x v="7"/>
  </r>
  <r>
    <n v="7.5"/>
    <x v="12"/>
  </r>
  <r>
    <n v="6.2"/>
    <x v="6"/>
  </r>
  <r>
    <n v="4.9000000000000004"/>
    <x v="1"/>
  </r>
  <r>
    <n v="5.7"/>
    <x v="7"/>
  </r>
  <r>
    <n v="6.7"/>
    <x v="0"/>
  </r>
  <r>
    <n v="8.4"/>
    <x v="0"/>
  </r>
  <r>
    <n v="6.9"/>
    <x v="0"/>
  </r>
  <r>
    <n v="7"/>
    <x v="6"/>
  </r>
  <r>
    <n v="7.1"/>
    <x v="0"/>
  </r>
  <r>
    <n v="5.0999999999999996"/>
    <x v="0"/>
  </r>
  <r>
    <n v="7.6"/>
    <x v="0"/>
  </r>
  <r>
    <n v="5"/>
    <x v="6"/>
  </r>
  <r>
    <n v="5.2"/>
    <x v="1"/>
  </r>
  <r>
    <n v="7"/>
    <x v="1"/>
  </r>
  <r>
    <n v="5.7"/>
    <x v="1"/>
  </r>
  <r>
    <n v="8"/>
    <x v="1"/>
  </r>
  <r>
    <n v="6.2"/>
    <x v="1"/>
  </r>
  <r>
    <n v="6.8"/>
    <x v="1"/>
  </r>
  <r>
    <n v="6.6"/>
    <x v="7"/>
  </r>
  <r>
    <n v="7.2"/>
    <x v="9"/>
  </r>
  <r>
    <n v="7"/>
    <x v="0"/>
  </r>
  <r>
    <n v="7.4"/>
    <x v="6"/>
  </r>
  <r>
    <n v="6.2"/>
    <x v="0"/>
  </r>
  <r>
    <n v="5.9"/>
    <x v="1"/>
  </r>
  <r>
    <n v="6.1"/>
    <x v="1"/>
  </r>
  <r>
    <n v="6.1"/>
    <x v="0"/>
  </r>
  <r>
    <n v="7.6"/>
    <x v="2"/>
  </r>
  <r>
    <n v="7.1"/>
    <x v="6"/>
  </r>
  <r>
    <n v="5.6"/>
    <x v="1"/>
  </r>
  <r>
    <n v="5.9"/>
    <x v="6"/>
  </r>
  <r>
    <n v="6.5"/>
    <x v="1"/>
  </r>
  <r>
    <n v="7"/>
    <x v="0"/>
  </r>
  <r>
    <n v="5.5"/>
    <x v="7"/>
  </r>
  <r>
    <n v="6"/>
    <x v="0"/>
  </r>
  <r>
    <n v="6.5"/>
    <x v="0"/>
  </r>
  <r>
    <n v="7.3"/>
    <x v="6"/>
  </r>
  <r>
    <n v="6.2"/>
    <x v="4"/>
  </r>
  <r>
    <n v="6.6"/>
    <x v="0"/>
  </r>
  <r>
    <n v="4.5999999999999996"/>
    <x v="1"/>
  </r>
  <r>
    <n v="8"/>
    <x v="2"/>
  </r>
  <r>
    <n v="5.5"/>
    <x v="0"/>
  </r>
  <r>
    <n v="6"/>
    <x v="1"/>
  </r>
  <r>
    <n v="7.1"/>
    <x v="0"/>
  </r>
  <r>
    <n v="6.3"/>
    <x v="6"/>
  </r>
  <r>
    <n v="6.4"/>
    <x v="0"/>
  </r>
  <r>
    <n v="4.5"/>
    <x v="1"/>
  </r>
  <r>
    <n v="6.5"/>
    <x v="1"/>
  </r>
  <r>
    <n v="6.2"/>
    <x v="1"/>
  </r>
  <r>
    <n v="6.6"/>
    <x v="6"/>
  </r>
  <r>
    <n v="5.0999999999999996"/>
    <x v="1"/>
  </r>
  <r>
    <n v="6.6"/>
    <x v="0"/>
  </r>
  <r>
    <n v="7.2"/>
    <x v="0"/>
  </r>
  <r>
    <n v="7.2"/>
    <x v="0"/>
  </r>
  <r>
    <n v="5.9"/>
    <x v="0"/>
  </r>
  <r>
    <n v="6.7"/>
    <x v="1"/>
  </r>
  <r>
    <n v="6.1"/>
    <x v="4"/>
  </r>
  <r>
    <n v="8.1"/>
    <x v="9"/>
  </r>
  <r>
    <n v="4.9000000000000004"/>
    <x v="5"/>
  </r>
  <r>
    <n v="7.3"/>
    <x v="0"/>
  </r>
  <r>
    <n v="7"/>
    <x v="0"/>
  </r>
  <r>
    <n v="5.8"/>
    <x v="9"/>
  </r>
  <r>
    <n v="6"/>
    <x v="0"/>
  </r>
  <r>
    <n v="6.6"/>
    <x v="1"/>
  </r>
  <r>
    <n v="7.6"/>
    <x v="0"/>
  </r>
  <r>
    <n v="6.7"/>
    <x v="2"/>
  </r>
  <r>
    <n v="7.6"/>
    <x v="2"/>
  </r>
  <r>
    <n v="7.6"/>
    <x v="1"/>
  </r>
  <r>
    <n v="7.2"/>
    <x v="2"/>
  </r>
  <r>
    <n v="5.2"/>
    <x v="1"/>
  </r>
  <r>
    <n v="6.6"/>
    <x v="0"/>
  </r>
  <r>
    <n v="6.1"/>
    <x v="1"/>
  </r>
  <r>
    <n v="5.2"/>
    <x v="0"/>
  </r>
  <r>
    <n v="6.5"/>
    <x v="0"/>
  </r>
  <r>
    <n v="7.4"/>
    <x v="6"/>
  </r>
  <r>
    <n v="7.9"/>
    <x v="9"/>
  </r>
  <r>
    <n v="5.7"/>
    <x v="1"/>
  </r>
  <r>
    <n v="7.3"/>
    <x v="4"/>
  </r>
  <r>
    <n v="6.7"/>
    <x v="0"/>
  </r>
  <r>
    <n v="5.0999999999999996"/>
    <x v="1"/>
  </r>
  <r>
    <n v="7.4"/>
    <x v="0"/>
  </r>
  <r>
    <n v="6.4"/>
    <x v="1"/>
  </r>
  <r>
    <n v="7"/>
    <x v="9"/>
  </r>
  <r>
    <n v="7.8"/>
    <x v="4"/>
  </r>
  <r>
    <n v="3.7"/>
    <x v="6"/>
  </r>
  <r>
    <n v="6.9"/>
    <x v="0"/>
  </r>
  <r>
    <n v="6.1"/>
    <x v="4"/>
  </r>
  <r>
    <n v="7.2"/>
    <x v="4"/>
  </r>
  <r>
    <n v="7.5"/>
    <x v="9"/>
  </r>
  <r>
    <n v="6.2"/>
    <x v="1"/>
  </r>
  <r>
    <n v="5.7"/>
    <x v="1"/>
  </r>
  <r>
    <n v="6.8"/>
    <x v="2"/>
  </r>
  <r>
    <n v="4.3"/>
    <x v="1"/>
  </r>
  <r>
    <n v="7.2"/>
    <x v="6"/>
  </r>
  <r>
    <n v="7.4"/>
    <x v="4"/>
  </r>
  <r>
    <n v="8"/>
    <x v="1"/>
  </r>
  <r>
    <n v="8.9"/>
    <x v="9"/>
  </r>
  <r>
    <n v="7.6"/>
    <x v="5"/>
  </r>
  <r>
    <n v="7.7"/>
    <x v="9"/>
  </r>
  <r>
    <n v="7"/>
    <x v="9"/>
  </r>
  <r>
    <n v="4.0999999999999996"/>
    <x v="0"/>
  </r>
  <r>
    <n v="6.8"/>
    <x v="1"/>
  </r>
  <r>
    <n v="6.3"/>
    <x v="1"/>
  </r>
  <r>
    <n v="5.8"/>
    <x v="0"/>
  </r>
  <r>
    <n v="6.5"/>
    <x v="0"/>
  </r>
  <r>
    <n v="7.6"/>
    <x v="2"/>
  </r>
  <r>
    <n v="7.6"/>
    <x v="0"/>
  </r>
  <r>
    <n v="5.5"/>
    <x v="0"/>
  </r>
  <r>
    <n v="6.9"/>
    <x v="12"/>
  </r>
  <r>
    <n v="8.6"/>
    <x v="2"/>
  </r>
  <r>
    <n v="4.5999999999999996"/>
    <x v="6"/>
  </r>
  <r>
    <n v="7.9"/>
    <x v="0"/>
  </r>
  <r>
    <n v="7.2"/>
    <x v="1"/>
  </r>
  <r>
    <n v="5.4"/>
    <x v="1"/>
  </r>
  <r>
    <n v="5.7"/>
    <x v="1"/>
  </r>
  <r>
    <n v="6"/>
    <x v="1"/>
  </r>
  <r>
    <n v="8.1"/>
    <x v="4"/>
  </r>
  <r>
    <n v="3.8"/>
    <x v="6"/>
  </r>
  <r>
    <n v="6.6"/>
    <x v="1"/>
  </r>
  <r>
    <n v="6.9"/>
    <x v="1"/>
  </r>
  <r>
    <n v="5.9"/>
    <x v="6"/>
  </r>
  <r>
    <n v="6.9"/>
    <x v="5"/>
  </r>
  <r>
    <n v="4.8"/>
    <x v="0"/>
  </r>
  <r>
    <n v="6.5"/>
    <x v="2"/>
  </r>
  <r>
    <n v="7.4"/>
    <x v="4"/>
  </r>
  <r>
    <n v="6.8"/>
    <x v="0"/>
  </r>
  <r>
    <n v="6.6"/>
    <x v="0"/>
  </r>
  <r>
    <n v="8.3000000000000007"/>
    <x v="4"/>
  </r>
  <r>
    <n v="5.8"/>
    <x v="0"/>
  </r>
  <r>
    <n v="7"/>
    <x v="6"/>
  </r>
  <r>
    <n v="6.1"/>
    <x v="0"/>
  </r>
  <r>
    <n v="6.1"/>
    <x v="7"/>
  </r>
  <r>
    <n v="6.7"/>
    <x v="1"/>
  </r>
  <r>
    <n v="7.2"/>
    <x v="0"/>
  </r>
  <r>
    <n v="6.5"/>
    <x v="0"/>
  </r>
  <r>
    <n v="5.8"/>
    <x v="0"/>
  </r>
  <r>
    <n v="7"/>
    <x v="1"/>
  </r>
  <r>
    <n v="7"/>
    <x v="0"/>
  </r>
  <r>
    <n v="6.6"/>
    <x v="1"/>
  </r>
  <r>
    <n v="5.2"/>
    <x v="0"/>
  </r>
  <r>
    <n v="7.8"/>
    <x v="1"/>
  </r>
  <r>
    <n v="8.1"/>
    <x v="9"/>
  </r>
  <r>
    <n v="7.8"/>
    <x v="7"/>
  </r>
  <r>
    <n v="5.5"/>
    <x v="0"/>
  </r>
  <r>
    <n v="6.8"/>
    <x v="0"/>
  </r>
  <r>
    <n v="7.8"/>
    <x v="2"/>
  </r>
  <r>
    <n v="7.5"/>
    <x v="9"/>
  </r>
  <r>
    <n v="6.3"/>
    <x v="4"/>
  </r>
  <r>
    <n v="5.7"/>
    <x v="6"/>
  </r>
  <r>
    <n v="6.5"/>
    <x v="0"/>
  </r>
  <r>
    <n v="7.2"/>
    <x v="7"/>
  </r>
  <r>
    <n v="6.4"/>
    <x v="1"/>
  </r>
  <r>
    <n v="6.5"/>
    <x v="4"/>
  </r>
  <r>
    <n v="7.3"/>
    <x v="6"/>
  </r>
  <r>
    <n v="6.1"/>
    <x v="0"/>
  </r>
  <r>
    <n v="5.8"/>
    <x v="0"/>
  </r>
  <r>
    <n v="5.8"/>
    <x v="7"/>
  </r>
  <r>
    <n v="7.7"/>
    <x v="2"/>
  </r>
  <r>
    <n v="5.5"/>
    <x v="1"/>
  </r>
  <r>
    <n v="6.3"/>
    <x v="1"/>
  </r>
  <r>
    <n v="7.1"/>
    <x v="12"/>
  </r>
  <r>
    <n v="6.3"/>
    <x v="6"/>
  </r>
  <r>
    <n v="6.4"/>
    <x v="4"/>
  </r>
  <r>
    <n v="6.7"/>
    <x v="0"/>
  </r>
  <r>
    <n v="5.4"/>
    <x v="0"/>
  </r>
  <r>
    <n v="7.6"/>
    <x v="4"/>
  </r>
  <r>
    <n v="6.2"/>
    <x v="1"/>
  </r>
  <r>
    <n v="6.2"/>
    <x v="1"/>
  </r>
  <r>
    <n v="6.4"/>
    <x v="1"/>
  </r>
  <r>
    <n v="7"/>
    <x v="0"/>
  </r>
  <r>
    <n v="6.2"/>
    <x v="0"/>
  </r>
  <r>
    <n v="7.4"/>
    <x v="1"/>
  </r>
  <r>
    <n v="7.2"/>
    <x v="0"/>
  </r>
  <r>
    <n v="6.7"/>
    <x v="1"/>
  </r>
  <r>
    <n v="7"/>
    <x v="6"/>
  </r>
  <r>
    <n v="6.2"/>
    <x v="0"/>
  </r>
  <r>
    <n v="8"/>
    <x v="4"/>
  </r>
  <r>
    <n v="7.9"/>
    <x v="9"/>
  </r>
  <r>
    <n v="6.3"/>
    <x v="0"/>
  </r>
  <r>
    <n v="3.7"/>
    <x v="0"/>
  </r>
  <r>
    <n v="7.2"/>
    <x v="1"/>
  </r>
  <r>
    <n v="7.7"/>
    <x v="0"/>
  </r>
  <r>
    <n v="6.7"/>
    <x v="6"/>
  </r>
  <r>
    <n v="6.3"/>
    <x v="7"/>
  </r>
  <r>
    <n v="8.9"/>
    <x v="2"/>
  </r>
  <r>
    <n v="5.5"/>
    <x v="6"/>
  </r>
  <r>
    <n v="6.8"/>
    <x v="0"/>
  </r>
  <r>
    <n v="6.2"/>
    <x v="1"/>
  </r>
  <r>
    <n v="6.3"/>
    <x v="6"/>
  </r>
  <r>
    <n v="7.1"/>
    <x v="0"/>
  </r>
  <r>
    <n v="7.7"/>
    <x v="4"/>
  </r>
  <r>
    <n v="7.4"/>
    <x v="2"/>
  </r>
  <r>
    <n v="5.5"/>
    <x v="1"/>
  </r>
  <r>
    <n v="7.1"/>
    <x v="1"/>
  </r>
  <r>
    <n v="5.5"/>
    <x v="0"/>
  </r>
  <r>
    <n v="7.7"/>
    <x v="4"/>
  </r>
  <r>
    <n v="7.3"/>
    <x v="6"/>
  </r>
  <r>
    <n v="6.1"/>
    <x v="1"/>
  </r>
  <r>
    <n v="5.5"/>
    <x v="1"/>
  </r>
  <r>
    <n v="6.3"/>
    <x v="1"/>
  </r>
  <r>
    <n v="5.9"/>
    <x v="7"/>
  </r>
  <r>
    <n v="6.1"/>
    <x v="1"/>
  </r>
  <r>
    <n v="6.1"/>
    <x v="1"/>
  </r>
  <r>
    <n v="7"/>
    <x v="0"/>
  </r>
  <r>
    <n v="5.7"/>
    <x v="1"/>
  </r>
  <r>
    <n v="7.7"/>
    <x v="0"/>
  </r>
  <r>
    <n v="6.9"/>
    <x v="6"/>
  </r>
  <r>
    <n v="7.3"/>
    <x v="0"/>
  </r>
  <r>
    <n v="8"/>
    <x v="4"/>
  </r>
  <r>
    <n v="4.0999999999999996"/>
    <x v="0"/>
  </r>
  <r>
    <n v="6"/>
    <x v="1"/>
  </r>
  <r>
    <n v="8.6999999999999993"/>
    <x v="4"/>
  </r>
  <r>
    <n v="7.3"/>
    <x v="0"/>
  </r>
  <r>
    <n v="5.4"/>
    <x v="0"/>
  </r>
  <r>
    <n v="6.6"/>
    <x v="1"/>
  </r>
  <r>
    <n v="4.5999999999999996"/>
    <x v="1"/>
  </r>
  <r>
    <n v="5.5"/>
    <x v="0"/>
  </r>
  <r>
    <n v="6.7"/>
    <x v="0"/>
  </r>
  <r>
    <n v="7.1"/>
    <x v="0"/>
  </r>
  <r>
    <n v="6.8"/>
    <x v="1"/>
  </r>
  <r>
    <n v="6.1"/>
    <x v="1"/>
  </r>
  <r>
    <n v="6.2"/>
    <x v="6"/>
  </r>
  <r>
    <n v="4.8"/>
    <x v="0"/>
  </r>
  <r>
    <n v="6.9"/>
    <x v="6"/>
  </r>
  <r>
    <n v="6.5"/>
    <x v="4"/>
  </r>
  <r>
    <n v="6.7"/>
    <x v="1"/>
  </r>
  <r>
    <n v="6.7"/>
    <x v="1"/>
  </r>
  <r>
    <n v="7.3"/>
    <x v="1"/>
  </r>
  <r>
    <n v="7.5"/>
    <x v="1"/>
  </r>
  <r>
    <n v="7.2"/>
    <x v="9"/>
  </r>
  <r>
    <n v="8"/>
    <x v="0"/>
  </r>
  <r>
    <n v="7.8"/>
    <x v="9"/>
  </r>
  <r>
    <n v="6.5"/>
    <x v="1"/>
  </r>
  <r>
    <n v="5.2"/>
    <x v="0"/>
  </r>
  <r>
    <n v="7"/>
    <x v="1"/>
  </r>
  <r>
    <n v="5.6"/>
    <x v="0"/>
  </r>
  <r>
    <n v="7.2"/>
    <x v="9"/>
  </r>
  <r>
    <n v="6"/>
    <x v="0"/>
  </r>
  <r>
    <n v="7"/>
    <x v="4"/>
  </r>
  <r>
    <n v="6.4"/>
    <x v="2"/>
  </r>
  <r>
    <n v="8.1999999999999993"/>
    <x v="9"/>
  </r>
  <r>
    <n v="6.9"/>
    <x v="2"/>
  </r>
  <r>
    <n v="7.1"/>
    <x v="0"/>
  </r>
  <r>
    <n v="8.1"/>
    <x v="4"/>
  </r>
  <r>
    <n v="6.9"/>
    <x v="1"/>
  </r>
  <r>
    <n v="7.1"/>
    <x v="0"/>
  </r>
  <r>
    <n v="5.0999999999999996"/>
    <x v="0"/>
  </r>
  <r>
    <n v="7.3"/>
    <x v="2"/>
  </r>
  <r>
    <n v="5.5"/>
    <x v="0"/>
  </r>
  <r>
    <n v="5.5"/>
    <x v="0"/>
  </r>
  <r>
    <n v="6.3"/>
    <x v="1"/>
  </r>
  <r>
    <n v="6.4"/>
    <x v="0"/>
  </r>
  <r>
    <n v="6.4"/>
    <x v="0"/>
  </r>
  <r>
    <n v="7.8"/>
    <x v="6"/>
  </r>
  <r>
    <n v="5.8"/>
    <x v="1"/>
  </r>
  <r>
    <n v="6.7"/>
    <x v="1"/>
  </r>
  <r>
    <n v="7.5"/>
    <x v="8"/>
  </r>
  <r>
    <n v="6.7"/>
    <x v="0"/>
  </r>
  <r>
    <n v="7.5"/>
    <x v="0"/>
  </r>
  <r>
    <n v="5.0999999999999996"/>
    <x v="0"/>
  </r>
  <r>
    <n v="7.8"/>
    <x v="1"/>
  </r>
  <r>
    <n v="7.9"/>
    <x v="9"/>
  </r>
  <r>
    <n v="6.7"/>
    <x v="6"/>
  </r>
  <r>
    <n v="6.5"/>
    <x v="12"/>
  </r>
  <r>
    <n v="6.9"/>
    <x v="0"/>
  </r>
  <r>
    <n v="5.6"/>
    <x v="1"/>
  </r>
  <r>
    <n v="7.3"/>
    <x v="4"/>
  </r>
  <r>
    <n v="8.3000000000000007"/>
    <x v="6"/>
  </r>
  <r>
    <n v="7.5"/>
    <x v="6"/>
  </r>
  <r>
    <n v="6.8"/>
    <x v="1"/>
  </r>
  <r>
    <n v="7.2"/>
    <x v="0"/>
  </r>
  <r>
    <n v="7.6"/>
    <x v="1"/>
  </r>
  <r>
    <n v="7.9"/>
    <x v="0"/>
  </r>
  <r>
    <n v="7"/>
    <x v="1"/>
  </r>
  <r>
    <n v="6.1"/>
    <x v="0"/>
  </r>
  <r>
    <n v="7.6"/>
    <x v="0"/>
  </r>
  <r>
    <n v="6.9"/>
    <x v="0"/>
  </r>
  <r>
    <n v="5.8"/>
    <x v="0"/>
  </r>
  <r>
    <n v="7.2"/>
    <x v="6"/>
  </r>
  <r>
    <n v="4.3"/>
    <x v="1"/>
  </r>
  <r>
    <n v="7.3"/>
    <x v="9"/>
  </r>
  <r>
    <n v="6.6"/>
    <x v="0"/>
  </r>
  <r>
    <n v="7.6"/>
    <x v="2"/>
  </r>
  <r>
    <n v="6.7"/>
    <x v="1"/>
  </r>
  <r>
    <n v="6.8"/>
    <x v="1"/>
  </r>
  <r>
    <n v="7.8"/>
    <x v="4"/>
  </r>
  <r>
    <n v="7"/>
    <x v="12"/>
  </r>
  <r>
    <n v="8"/>
    <x v="6"/>
  </r>
  <r>
    <n v="6.8"/>
    <x v="4"/>
  </r>
  <r>
    <n v="7.6"/>
    <x v="0"/>
  </r>
  <r>
    <n v="5.5"/>
    <x v="0"/>
  </r>
  <r>
    <n v="6.6"/>
    <x v="0"/>
  </r>
  <r>
    <n v="6.5"/>
    <x v="0"/>
  </r>
  <r>
    <n v="6.4"/>
    <x v="2"/>
  </r>
  <r>
    <n v="7.3"/>
    <x v="9"/>
  </r>
  <r>
    <n v="8.1"/>
    <x v="1"/>
  </r>
  <r>
    <n v="6.6"/>
    <x v="0"/>
  </r>
  <r>
    <n v="6.8"/>
    <x v="0"/>
  </r>
  <r>
    <n v="5.8"/>
    <x v="1"/>
  </r>
  <r>
    <n v="7"/>
    <x v="6"/>
  </r>
  <r>
    <n v="6.4"/>
    <x v="0"/>
  </r>
  <r>
    <n v="6.2"/>
    <x v="6"/>
  </r>
  <r>
    <n v="6.3"/>
    <x v="1"/>
  </r>
  <r>
    <n v="6.4"/>
    <x v="0"/>
  </r>
  <r>
    <n v="7.1"/>
    <x v="10"/>
  </r>
  <r>
    <n v="5.9"/>
    <x v="0"/>
  </r>
  <r>
    <n v="7.3"/>
    <x v="1"/>
  </r>
  <r>
    <n v="6.1"/>
    <x v="1"/>
  </r>
  <r>
    <n v="7.8"/>
    <x v="4"/>
  </r>
  <r>
    <n v="7.1"/>
    <x v="12"/>
  </r>
  <r>
    <n v="8.1"/>
    <x v="10"/>
  </r>
  <r>
    <n v="6"/>
    <x v="6"/>
  </r>
  <r>
    <n v="7.9"/>
    <x v="0"/>
  </r>
  <r>
    <n v="6.3"/>
    <x v="6"/>
  </r>
  <r>
    <n v="7.7"/>
    <x v="4"/>
  </r>
  <r>
    <n v="7.3"/>
    <x v="1"/>
  </r>
  <r>
    <n v="5.6"/>
    <x v="1"/>
  </r>
  <r>
    <n v="6.6"/>
    <x v="0"/>
  </r>
  <r>
    <n v="6.3"/>
    <x v="6"/>
  </r>
  <r>
    <n v="8.4"/>
    <x v="4"/>
  </r>
  <r>
    <n v="7.8"/>
    <x v="9"/>
  </r>
  <r>
    <n v="7.2"/>
    <x v="6"/>
  </r>
  <r>
    <n v="6.5"/>
    <x v="0"/>
  </r>
  <r>
    <n v="7.5"/>
    <x v="0"/>
  </r>
  <r>
    <n v="4.8"/>
    <x v="1"/>
  </r>
  <r>
    <n v="8.6"/>
    <x v="2"/>
  </r>
  <r>
    <n v="5.7"/>
    <x v="0"/>
  </r>
  <r>
    <n v="6.4"/>
    <x v="6"/>
  </r>
  <r>
    <n v="4.2"/>
    <x v="0"/>
  </r>
  <r>
    <n v="5.6"/>
    <x v="0"/>
  </r>
  <r>
    <n v="7.7"/>
    <x v="0"/>
  </r>
  <r>
    <n v="7.8"/>
    <x v="1"/>
  </r>
  <r>
    <n v="5.7"/>
    <x v="0"/>
  </r>
  <r>
    <n v="8.5"/>
    <x v="2"/>
  </r>
  <r>
    <n v="5.5"/>
    <x v="1"/>
  </r>
  <r>
    <n v="6.7"/>
    <x v="0"/>
  </r>
  <r>
    <n v="4.4000000000000004"/>
    <x v="6"/>
  </r>
  <r>
    <n v="7.2"/>
    <x v="6"/>
  </r>
  <r>
    <n v="6.7"/>
    <x v="10"/>
  </r>
  <r>
    <n v="6.9"/>
    <x v="0"/>
  </r>
  <r>
    <n v="5.4"/>
    <x v="1"/>
  </r>
  <r>
    <n v="7.4"/>
    <x v="0"/>
  </r>
  <r>
    <n v="6.2"/>
    <x v="0"/>
  </r>
  <r>
    <n v="7.3"/>
    <x v="0"/>
  </r>
  <r>
    <n v="5.7"/>
    <x v="1"/>
  </r>
  <r>
    <n v="6.8"/>
    <x v="0"/>
  </r>
  <r>
    <n v="7.2"/>
    <x v="0"/>
  </r>
  <r>
    <n v="6.7"/>
    <x v="0"/>
  </r>
  <r>
    <n v="9.1999999999999993"/>
    <x v="2"/>
  </r>
  <r>
    <n v="6.7"/>
    <x v="9"/>
  </r>
  <r>
    <n v="5.8"/>
    <x v="6"/>
  </r>
  <r>
    <n v="7.7"/>
    <x v="9"/>
  </r>
  <r>
    <n v="6.6"/>
    <x v="2"/>
  </r>
  <r>
    <n v="8.5"/>
    <x v="2"/>
  </r>
  <r>
    <n v="6.4"/>
    <x v="1"/>
  </r>
  <r>
    <n v="7.5"/>
    <x v="7"/>
  </r>
  <r>
    <n v="6.5"/>
    <x v="6"/>
  </r>
  <r>
    <n v="6.8"/>
    <x v="12"/>
  </r>
  <r>
    <n v="8.1"/>
    <x v="4"/>
  </r>
  <r>
    <n v="8.3000000000000007"/>
    <x v="4"/>
  </r>
  <r>
    <n v="6.6"/>
    <x v="0"/>
  </r>
  <r>
    <n v="7.2"/>
    <x v="0"/>
  </r>
  <r>
    <n v="5.8"/>
    <x v="1"/>
  </r>
  <r>
    <n v="8"/>
    <x v="9"/>
  </r>
  <r>
    <n v="5.5"/>
    <x v="1"/>
  </r>
  <r>
    <n v="6.7"/>
    <x v="0"/>
  </r>
  <r>
    <n v="6.3"/>
    <x v="0"/>
  </r>
  <r>
    <n v="5.9"/>
    <x v="6"/>
  </r>
  <r>
    <n v="6.2"/>
    <x v="0"/>
  </r>
  <r>
    <n v="6.1"/>
    <x v="0"/>
  </r>
  <r>
    <n v="6.4"/>
    <x v="7"/>
  </r>
  <r>
    <n v="5.8"/>
    <x v="0"/>
  </r>
  <r>
    <n v="8"/>
    <x v="4"/>
  </r>
  <r>
    <n v="7.6"/>
    <x v="4"/>
  </r>
  <r>
    <n v="7.6"/>
    <x v="1"/>
  </r>
  <r>
    <n v="6.6"/>
    <x v="6"/>
  </r>
  <r>
    <n v="6.6"/>
    <x v="0"/>
  </r>
  <r>
    <n v="5.5"/>
    <x v="6"/>
  </r>
  <r>
    <n v="7.1"/>
    <x v="1"/>
  </r>
  <r>
    <n v="7.5"/>
    <x v="1"/>
  </r>
  <r>
    <n v="7.5"/>
    <x v="1"/>
  </r>
  <r>
    <n v="7.2"/>
    <x v="0"/>
  </r>
  <r>
    <n v="7"/>
    <x v="6"/>
  </r>
  <r>
    <n v="6.3"/>
    <x v="1"/>
  </r>
  <r>
    <n v="5.3"/>
    <x v="1"/>
  </r>
  <r>
    <n v="6.7"/>
    <x v="0"/>
  </r>
  <r>
    <n v="6.7"/>
    <x v="0"/>
  </r>
  <r>
    <n v="6.7"/>
    <x v="0"/>
  </r>
  <r>
    <n v="7.1"/>
    <x v="0"/>
  </r>
  <r>
    <n v="7.3"/>
    <x v="4"/>
  </r>
  <r>
    <n v="7.3"/>
    <x v="4"/>
  </r>
  <r>
    <n v="6.4"/>
    <x v="1"/>
  </r>
  <r>
    <n v="7.9"/>
    <x v="0"/>
  </r>
  <r>
    <n v="6.4"/>
    <x v="1"/>
  </r>
  <r>
    <n v="7.2"/>
    <x v="6"/>
  </r>
  <r>
    <n v="7.2"/>
    <x v="0"/>
  </r>
  <r>
    <n v="7.8"/>
    <x v="0"/>
  </r>
  <r>
    <n v="7.7"/>
    <x v="1"/>
  </r>
  <r>
    <n v="8.1999999999999993"/>
    <x v="4"/>
  </r>
  <r>
    <n v="7.2"/>
    <x v="1"/>
  </r>
  <r>
    <n v="6.6"/>
    <x v="0"/>
  </r>
  <r>
    <n v="7.1"/>
    <x v="12"/>
  </r>
  <r>
    <n v="7.3"/>
    <x v="0"/>
  </r>
  <r>
    <n v="5.5"/>
    <x v="1"/>
  </r>
  <r>
    <n v="7"/>
    <x v="1"/>
  </r>
  <r>
    <n v="7.6"/>
    <x v="4"/>
  </r>
  <r>
    <n v="6.7"/>
    <x v="0"/>
  </r>
  <r>
    <n v="6.4"/>
    <x v="1"/>
  </r>
  <r>
    <n v="7.3"/>
    <x v="2"/>
  </r>
  <r>
    <n v="5.8"/>
    <x v="0"/>
  </r>
  <r>
    <n v="6.1"/>
    <x v="1"/>
  </r>
  <r>
    <n v="6.4"/>
    <x v="0"/>
  </r>
  <r>
    <n v="7"/>
    <x v="1"/>
  </r>
  <r>
    <n v="6.4"/>
    <x v="0"/>
  </r>
  <r>
    <n v="6.7"/>
    <x v="6"/>
  </r>
  <r>
    <n v="5.5"/>
    <x v="1"/>
  </r>
  <r>
    <n v="4.9000000000000004"/>
    <x v="6"/>
  </r>
  <r>
    <n v="7.3"/>
    <x v="1"/>
  </r>
  <r>
    <n v="8.1"/>
    <x v="0"/>
  </r>
  <r>
    <n v="6.4"/>
    <x v="0"/>
  </r>
  <r>
    <n v="7.3"/>
    <x v="0"/>
  </r>
  <r>
    <n v="6.8"/>
    <x v="6"/>
  </r>
  <r>
    <n v="6.1"/>
    <x v="0"/>
  </r>
  <r>
    <n v="6.1"/>
    <x v="0"/>
  </r>
  <r>
    <n v="6.6"/>
    <x v="4"/>
  </r>
  <r>
    <n v="6.9"/>
    <x v="4"/>
  </r>
  <r>
    <n v="7.4"/>
    <x v="0"/>
  </r>
  <r>
    <n v="6.4"/>
    <x v="1"/>
  </r>
  <r>
    <n v="6.8"/>
    <x v="4"/>
  </r>
  <r>
    <n v="6.6"/>
    <x v="0"/>
  </r>
  <r>
    <n v="8.3000000000000007"/>
    <x v="1"/>
  </r>
  <r>
    <n v="6.1"/>
    <x v="0"/>
  </r>
  <r>
    <n v="6"/>
    <x v="6"/>
  </r>
  <r>
    <n v="7.9"/>
    <x v="9"/>
  </r>
  <r>
    <n v="6.9"/>
    <x v="0"/>
  </r>
  <r>
    <n v="6.6"/>
    <x v="6"/>
  </r>
  <r>
    <n v="6.1"/>
    <x v="1"/>
  </r>
  <r>
    <n v="6"/>
    <x v="1"/>
  </r>
  <r>
    <n v="6"/>
    <x v="6"/>
  </r>
  <r>
    <n v="8"/>
    <x v="9"/>
  </r>
  <r>
    <n v="7.2"/>
    <x v="6"/>
  </r>
  <r>
    <n v="8.5"/>
    <x v="4"/>
  </r>
  <r>
    <n v="7"/>
    <x v="0"/>
  </r>
  <r>
    <n v="5.8"/>
    <x v="0"/>
  </r>
  <r>
    <n v="5.8"/>
    <x v="0"/>
  </r>
  <r>
    <n v="8"/>
    <x v="9"/>
  </r>
  <r>
    <n v="6.4"/>
    <x v="1"/>
  </r>
  <r>
    <n v="6.7"/>
    <x v="1"/>
  </r>
  <r>
    <n v="8"/>
    <x v="9"/>
  </r>
  <r>
    <n v="7.3"/>
    <x v="0"/>
  </r>
  <r>
    <n v="6.9"/>
    <x v="0"/>
  </r>
  <r>
    <n v="5.8"/>
    <x v="0"/>
  </r>
  <r>
    <n v="4.0999999999999996"/>
    <x v="4"/>
  </r>
  <r>
    <n v="7"/>
    <x v="1"/>
  </r>
  <r>
    <n v="8"/>
    <x v="0"/>
  </r>
  <r>
    <n v="8"/>
    <x v="0"/>
  </r>
  <r>
    <n v="8.1"/>
    <x v="2"/>
  </r>
  <r>
    <n v="5.9"/>
    <x v="1"/>
  </r>
  <r>
    <n v="6.7"/>
    <x v="0"/>
  </r>
  <r>
    <n v="6.8"/>
    <x v="1"/>
  </r>
  <r>
    <n v="6.7"/>
    <x v="12"/>
  </r>
  <r>
    <n v="8.1"/>
    <x v="4"/>
  </r>
  <r>
    <n v="7.2"/>
    <x v="1"/>
  </r>
  <r>
    <n v="8.1999999999999993"/>
    <x v="9"/>
  </r>
  <r>
    <n v="7.7"/>
    <x v="6"/>
  </r>
  <r>
    <n v="8.6999999999999993"/>
    <x v="0"/>
  </r>
  <r>
    <n v="6.8"/>
    <x v="0"/>
  </r>
  <r>
    <n v="6.8"/>
    <x v="0"/>
  </r>
  <r>
    <n v="7.6"/>
    <x v="6"/>
  </r>
  <r>
    <n v="6.4"/>
    <x v="0"/>
  </r>
  <r>
    <n v="8"/>
    <x v="4"/>
  </r>
  <r>
    <n v="6.9"/>
    <x v="0"/>
  </r>
  <r>
    <n v="6.9"/>
    <x v="1"/>
  </r>
  <r>
    <n v="6.6"/>
    <x v="6"/>
  </r>
  <r>
    <n v="6.5"/>
    <x v="6"/>
  </r>
  <r>
    <n v="7.8"/>
    <x v="0"/>
  </r>
  <r>
    <n v="7.6"/>
    <x v="6"/>
  </r>
  <r>
    <n v="7.1"/>
    <x v="1"/>
  </r>
  <r>
    <n v="6.9"/>
    <x v="0"/>
  </r>
  <r>
    <n v="7.6"/>
    <x v="0"/>
  </r>
  <r>
    <n v="6.9"/>
    <x v="0"/>
  </r>
  <r>
    <n v="7.9"/>
    <x v="0"/>
  </r>
  <r>
    <n v="7.4"/>
    <x v="1"/>
  </r>
  <r>
    <n v="5.9"/>
    <x v="6"/>
  </r>
  <r>
    <n v="6.7"/>
    <x v="6"/>
  </r>
  <r>
    <n v="6.7"/>
    <x v="6"/>
  </r>
  <r>
    <n v="6.7"/>
    <x v="6"/>
  </r>
  <r>
    <n v="6.6"/>
    <x v="1"/>
  </r>
  <r>
    <n v="6.9"/>
    <x v="1"/>
  </r>
  <r>
    <n v="6.8"/>
    <x v="0"/>
  </r>
  <r>
    <n v="7.6"/>
    <x v="0"/>
  </r>
  <r>
    <n v="6.7"/>
    <x v="0"/>
  </r>
  <r>
    <n v="6.7"/>
    <x v="0"/>
  </r>
  <r>
    <n v="5.7"/>
    <x v="0"/>
  </r>
  <r>
    <n v="5.7"/>
    <x v="0"/>
  </r>
  <r>
    <n v="7.4"/>
    <x v="0"/>
  </r>
  <r>
    <n v="7.1"/>
    <x v="0"/>
  </r>
  <r>
    <n v="7"/>
    <x v="0"/>
  </r>
  <r>
    <n v="5.9"/>
    <x v="0"/>
  </r>
  <r>
    <n v="7.2"/>
    <x v="16"/>
  </r>
  <r>
    <n v="6.8"/>
    <x v="1"/>
  </r>
  <r>
    <n v="7.4"/>
    <x v="9"/>
  </r>
  <r>
    <n v="6.4"/>
    <x v="0"/>
  </r>
  <r>
    <n v="6.4"/>
    <x v="1"/>
  </r>
  <r>
    <n v="7.4"/>
    <x v="6"/>
  </r>
  <r>
    <n v="7.8"/>
    <x v="2"/>
  </r>
  <r>
    <n v="6.5"/>
    <x v="1"/>
  </r>
  <r>
    <n v="8.1"/>
    <x v="6"/>
  </r>
  <r>
    <n v="7.8"/>
    <x v="0"/>
  </r>
  <r>
    <n v="5.4"/>
    <x v="0"/>
  </r>
  <r>
    <n v="8"/>
    <x v="6"/>
  </r>
  <r>
    <n v="7.7"/>
    <x v="12"/>
  </r>
  <r>
    <n v="6.5"/>
    <x v="0"/>
  </r>
  <r>
    <n v="6.4"/>
    <x v="0"/>
  </r>
  <r>
    <n v="7.5"/>
    <x v="0"/>
  </r>
  <r>
    <n v="7.3"/>
    <x v="6"/>
  </r>
  <r>
    <n v="8.5"/>
    <x v="0"/>
  </r>
  <r>
    <n v="8.6"/>
    <x v="6"/>
  </r>
  <r>
    <n v="7.8"/>
    <x v="6"/>
  </r>
  <r>
    <n v="6.1"/>
    <x v="0"/>
  </r>
  <r>
    <n v="5.9"/>
    <x v="0"/>
  </r>
  <r>
    <n v="5.9"/>
    <x v="0"/>
  </r>
  <r>
    <n v="5.2"/>
    <x v="4"/>
  </r>
  <r>
    <n v="5.2"/>
    <x v="4"/>
  </r>
  <r>
    <n v="6.3"/>
    <x v="6"/>
  </r>
  <r>
    <n v="7.1"/>
    <x v="0"/>
  </r>
  <r>
    <n v="8.3000000000000007"/>
    <x v="6"/>
  </r>
  <r>
    <n v="6.9"/>
    <x v="6"/>
  </r>
  <r>
    <n v="7.4"/>
    <x v="0"/>
  </r>
  <r>
    <n v="6.9"/>
    <x v="0"/>
  </r>
  <r>
    <n v="7"/>
    <x v="0"/>
  </r>
  <r>
    <n v="8.3000000000000007"/>
    <x v="0"/>
  </r>
  <r>
    <n v="6.5"/>
    <x v="12"/>
  </r>
  <r>
    <n v="6.5"/>
    <x v="0"/>
  </r>
  <r>
    <n v="6.1"/>
    <x v="0"/>
  </r>
  <r>
    <n v="8.1999999999999993"/>
    <x v="4"/>
  </r>
  <r>
    <n v="6.1"/>
    <x v="0"/>
  </r>
  <r>
    <n v="6.8"/>
    <x v="0"/>
  </r>
  <r>
    <n v="7.8"/>
    <x v="6"/>
  </r>
  <r>
    <n v="7"/>
    <x v="4"/>
  </r>
  <r>
    <n v="7"/>
    <x v="4"/>
  </r>
  <r>
    <n v="6.6"/>
    <x v="0"/>
  </r>
  <r>
    <n v="6.3"/>
    <x v="0"/>
  </r>
  <r>
    <n v="7"/>
    <x v="0"/>
  </r>
  <r>
    <n v="6.7"/>
    <x v="0"/>
  </r>
  <r>
    <n v="8"/>
    <x v="7"/>
  </r>
  <r>
    <n v="8.5"/>
    <x v="0"/>
  </r>
  <r>
    <n v="8.3000000000000007"/>
    <x v="0"/>
  </r>
  <r>
    <n v="6.6"/>
    <x v="0"/>
  </r>
  <r>
    <n v="7.1"/>
    <x v="0"/>
  </r>
  <r>
    <n v="8"/>
    <x v="12"/>
  </r>
  <r>
    <n v="6.7"/>
    <x v="6"/>
  </r>
  <r>
    <n v="7.6"/>
    <x v="0"/>
  </r>
  <r>
    <n v="7.6"/>
    <x v="0"/>
  </r>
  <r>
    <n v="7.4"/>
    <x v="0"/>
  </r>
  <r>
    <n v="7.3"/>
    <x v="0"/>
  </r>
  <r>
    <n v="7.7"/>
    <x v="0"/>
  </r>
  <r>
    <n v="8.5"/>
    <x v="6"/>
  </r>
  <r>
    <n v="6.2"/>
    <x v="0"/>
  </r>
  <r>
    <n v="7.5"/>
    <x v="0"/>
  </r>
  <r>
    <n v="7.6"/>
    <x v="0"/>
  </r>
  <r>
    <n v="6.1"/>
    <x v="0"/>
  </r>
  <r>
    <n v="8.6"/>
    <x v="0"/>
  </r>
  <r>
    <n v="6.9"/>
    <x v="6"/>
  </r>
  <r>
    <n v="5.2"/>
    <x v="12"/>
  </r>
  <r>
    <n v="8"/>
    <x v="6"/>
  </r>
  <r>
    <n v="8.1999999999999993"/>
    <x v="6"/>
  </r>
  <r>
    <n v="6.6"/>
    <x v="10"/>
  </r>
  <r>
    <n v="7"/>
    <x v="4"/>
  </r>
  <r>
    <n v="7.2"/>
    <x v="0"/>
  </r>
  <r>
    <n v="7.2"/>
    <x v="0"/>
  </r>
  <r>
    <n v="7.2"/>
    <x v="0"/>
  </r>
  <r>
    <n v="7"/>
    <x v="1"/>
  </r>
  <r>
    <n v="6.9"/>
    <x v="1"/>
  </r>
  <r>
    <n v="4.5"/>
    <x v="12"/>
  </r>
  <r>
    <n v="7.9"/>
    <x v="0"/>
  </r>
  <r>
    <n v="8.4"/>
    <x v="6"/>
  </r>
  <r>
    <n v="6.6"/>
    <x v="0"/>
  </r>
  <r>
    <n v="8.1"/>
    <x v="0"/>
  </r>
  <r>
    <n v="6.4"/>
    <x v="0"/>
  </r>
  <r>
    <n v="6.7"/>
    <x v="4"/>
  </r>
  <r>
    <n v="8.1"/>
    <x v="6"/>
  </r>
  <r>
    <n v="7.8"/>
    <x v="0"/>
  </r>
  <r>
    <n v="6.5"/>
    <x v="0"/>
  </r>
  <r>
    <n v="7.7"/>
    <x v="6"/>
  </r>
  <r>
    <n v="8"/>
    <x v="0"/>
  </r>
  <r>
    <n v="6.5"/>
    <x v="6"/>
  </r>
  <r>
    <n v="6.8"/>
    <x v="0"/>
  </r>
  <r>
    <n v="7.3"/>
    <x v="0"/>
  </r>
  <r>
    <n v="6.4"/>
    <x v="6"/>
  </r>
  <r>
    <n v="6.4"/>
    <x v="6"/>
  </r>
  <r>
    <n v="7.2"/>
    <x v="6"/>
  </r>
  <r>
    <n v="6.4"/>
    <x v="6"/>
  </r>
  <r>
    <n v="6.7"/>
    <x v="0"/>
  </r>
  <r>
    <n v="7"/>
    <x v="0"/>
  </r>
  <r>
    <n v="6.6"/>
    <x v="1"/>
  </r>
  <r>
    <n v="6.3"/>
    <x v="0"/>
  </r>
  <r>
    <n v="8.5"/>
    <x v="0"/>
  </r>
  <r>
    <n v="6.7"/>
    <x v="1"/>
  </r>
  <r>
    <n v="7.2"/>
    <x v="6"/>
  </r>
  <r>
    <n v="5.7"/>
    <x v="0"/>
  </r>
  <r>
    <n v="7.9"/>
    <x v="6"/>
  </r>
  <r>
    <n v="7.8"/>
    <x v="6"/>
  </r>
  <r>
    <n v="7.3"/>
    <x v="6"/>
  </r>
  <r>
    <n v="6.4"/>
    <x v="0"/>
  </r>
  <r>
    <n v="7.6"/>
    <x v="0"/>
  </r>
  <r>
    <n v="7.7"/>
    <x v="12"/>
  </r>
  <r>
    <n v="6.5"/>
    <x v="1"/>
  </r>
  <r>
    <n v="7.5"/>
    <x v="6"/>
  </r>
  <r>
    <n v="7.7"/>
    <x v="9"/>
  </r>
  <r>
    <n v="7.2"/>
    <x v="4"/>
  </r>
  <r>
    <n v="8"/>
    <x v="0"/>
  </r>
  <r>
    <n v="7.8"/>
    <x v="0"/>
  </r>
  <r>
    <n v="7.9"/>
    <x v="6"/>
  </r>
  <r>
    <n v="7.8"/>
    <x v="0"/>
  </r>
  <r>
    <n v="8"/>
    <x v="6"/>
  </r>
  <r>
    <n v="6"/>
    <x v="1"/>
  </r>
  <r>
    <n v="8"/>
    <x v="0"/>
  </r>
  <r>
    <n v="7.4"/>
    <x v="6"/>
  </r>
  <r>
    <n v="7"/>
    <x v="0"/>
  </r>
  <r>
    <n v="7.9"/>
    <x v="6"/>
  </r>
  <r>
    <n v="7.3"/>
    <x v="6"/>
  </r>
  <r>
    <n v="7.8"/>
    <x v="6"/>
  </r>
  <r>
    <n v="7.8"/>
    <x v="1"/>
  </r>
  <r>
    <n v="6.3"/>
    <x v="1"/>
  </r>
  <r>
    <n v="7.2"/>
    <x v="0"/>
  </r>
  <r>
    <n v="6.6"/>
    <x v="6"/>
  </r>
  <r>
    <n v="7.5"/>
    <x v="1"/>
  </r>
  <r>
    <n v="8.1"/>
    <x v="6"/>
  </r>
  <r>
    <n v="7.6"/>
    <x v="6"/>
  </r>
  <r>
    <n v="8.8000000000000007"/>
    <x v="0"/>
  </r>
  <r>
    <n v="7.2"/>
    <x v="0"/>
  </r>
  <r>
    <n v="6.9"/>
    <x v="6"/>
  </r>
  <r>
    <n v="7.5"/>
    <x v="6"/>
  </r>
  <r>
    <n v="5.5"/>
    <x v="6"/>
  </r>
  <r>
    <n v="8.8000000000000007"/>
    <x v="0"/>
  </r>
  <r>
    <n v="8.3000000000000007"/>
    <x v="6"/>
  </r>
  <r>
    <n v="8.1"/>
    <x v="4"/>
  </r>
  <r>
    <n v="4.5999999999999996"/>
    <x v="6"/>
  </r>
  <r>
    <n v="4.9000000000000004"/>
    <x v="6"/>
  </r>
  <r>
    <n v="7.5"/>
    <x v="6"/>
  </r>
  <r>
    <n v="7.9"/>
    <x v="6"/>
  </r>
  <r>
    <n v="7.8"/>
    <x v="0"/>
  </r>
  <r>
    <n v="7.8"/>
    <x v="0"/>
  </r>
  <r>
    <n v="8.1"/>
    <x v="0"/>
  </r>
  <r>
    <n v="6.9"/>
    <x v="0"/>
  </r>
  <r>
    <n v="8.4"/>
    <x v="0"/>
  </r>
  <r>
    <n v="7.1"/>
    <x v="0"/>
  </r>
  <r>
    <n v="6.7"/>
    <x v="0"/>
  </r>
  <r>
    <n v="7"/>
    <x v="0"/>
  </r>
  <r>
    <n v="8.8000000000000007"/>
    <x v="0"/>
  </r>
  <r>
    <n v="6.2"/>
    <x v="0"/>
  </r>
  <r>
    <n v="7.5"/>
    <x v="6"/>
  </r>
  <r>
    <n v="7.9"/>
    <x v="0"/>
  </r>
  <r>
    <n v="7.1"/>
    <x v="0"/>
  </r>
  <r>
    <n v="6.1"/>
    <x v="6"/>
  </r>
  <r>
    <n v="6.8"/>
    <x v="12"/>
  </r>
  <r>
    <n v="8.8000000000000007"/>
    <x v="1"/>
  </r>
  <r>
    <n v="6.9"/>
    <x v="0"/>
  </r>
  <r>
    <n v="8.1"/>
    <x v="0"/>
  </r>
  <r>
    <n v="6.5"/>
    <x v="6"/>
  </r>
  <r>
    <n v="6.5"/>
    <x v="6"/>
  </r>
  <r>
    <n v="6.4"/>
    <x v="0"/>
  </r>
  <r>
    <n v="6.2"/>
    <x v="0"/>
  </r>
  <r>
    <n v="6.2"/>
    <x v="0"/>
  </r>
  <r>
    <n v="6.7"/>
    <x v="6"/>
  </r>
  <r>
    <n v="8.6999999999999993"/>
    <x v="0"/>
  </r>
  <r>
    <n v="7.2"/>
    <x v="0"/>
  </r>
  <r>
    <n v="7.3"/>
    <x v="0"/>
  </r>
  <r>
    <n v="6.3"/>
    <x v="0"/>
  </r>
  <r>
    <n v="8.3000000000000007"/>
    <x v="6"/>
  </r>
  <r>
    <n v="8.1"/>
    <x v="6"/>
  </r>
  <r>
    <n v="7.8"/>
    <x v="6"/>
  </r>
  <r>
    <n v="7.8"/>
    <x v="6"/>
  </r>
  <r>
    <n v="8.1"/>
    <x v="0"/>
  </r>
  <r>
    <n v="7.5"/>
    <x v="12"/>
  </r>
  <r>
    <n v="7.3"/>
    <x v="0"/>
  </r>
  <r>
    <n v="8.9"/>
    <x v="0"/>
  </r>
  <r>
    <n v="7.6"/>
    <x v="0"/>
  </r>
  <r>
    <n v="8.1999999999999993"/>
    <x v="6"/>
  </r>
  <r>
    <n v="7.6"/>
    <x v="6"/>
  </r>
  <r>
    <n v="6"/>
    <x v="0"/>
  </r>
  <r>
    <n v="7.3"/>
    <x v="0"/>
  </r>
  <r>
    <n v="8.1999999999999993"/>
    <x v="0"/>
  </r>
  <r>
    <n v="7.3"/>
    <x v="6"/>
  </r>
  <r>
    <n v="7.2"/>
    <x v="0"/>
  </r>
  <r>
    <n v="8.3000000000000007"/>
    <x v="6"/>
  </r>
  <r>
    <n v="8.5"/>
    <x v="6"/>
  </r>
  <r>
    <n v="7.3"/>
    <x v="0"/>
  </r>
  <r>
    <n v="7.6"/>
    <x v="6"/>
  </r>
  <r>
    <n v="7.9"/>
    <x v="15"/>
  </r>
  <r>
    <n v="7.2"/>
    <x v="6"/>
  </r>
  <r>
    <n v="8.5"/>
    <x v="0"/>
  </r>
  <r>
    <n v="7.5"/>
    <x v="0"/>
  </r>
  <r>
    <n v="8.6999999999999993"/>
    <x v="0"/>
  </r>
  <r>
    <n v="6.5"/>
    <x v="0"/>
  </r>
  <r>
    <n v="9"/>
    <x v="0"/>
  </r>
  <r>
    <n v="8.1"/>
    <x v="0"/>
  </r>
  <r>
    <n v="7"/>
    <x v="0"/>
  </r>
  <r>
    <n v="7.7"/>
    <x v="4"/>
  </r>
  <r>
    <n v="7.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44">
  <r>
    <s v="Action|Crime|Thriller"/>
    <n v="5.7"/>
    <x v="0"/>
  </r>
  <r>
    <s v="Comedy|Drama"/>
    <n v="5.4"/>
    <x v="1"/>
  </r>
  <r>
    <s v="Action|Drama"/>
    <n v="4.0999999999999996"/>
    <x v="0"/>
  </r>
  <r>
    <s v="Crime|Documentary"/>
    <n v="7.7"/>
    <x v="2"/>
  </r>
  <r>
    <s v="Comedy|Horror"/>
    <n v="4.5999999999999996"/>
    <x v="1"/>
  </r>
  <r>
    <s v="Comedy|Horror"/>
    <n v="5.7"/>
    <x v="1"/>
  </r>
  <r>
    <s v="Comedy|Fantasy|Musical|Sci-Fi"/>
    <n v="5.7"/>
    <x v="1"/>
  </r>
  <r>
    <s v="Thriller"/>
    <n v="4.8"/>
    <x v="3"/>
  </r>
  <r>
    <s v="Drama|Mystery"/>
    <n v="5.4"/>
    <x v="4"/>
  </r>
  <r>
    <s v="Comedy|Horror|Romance"/>
    <n v="5.0999999999999996"/>
    <x v="1"/>
  </r>
  <r>
    <s v="Crime|Drama"/>
    <n v="7.2"/>
    <x v="2"/>
  </r>
  <r>
    <s v="Fantasy|Horror"/>
    <n v="6.7"/>
    <x v="5"/>
  </r>
  <r>
    <s v="Crime|Mystery|Thriller"/>
    <n v="6.1"/>
    <x v="2"/>
  </r>
  <r>
    <s v="Comedy|Drama"/>
    <n v="7.2"/>
    <x v="1"/>
  </r>
  <r>
    <s v="Drama|Mystery|Romance|Thriller"/>
    <n v="5.2"/>
    <x v="4"/>
  </r>
  <r>
    <s v="Adventure|Animation|Comedy|Family|Fantasy"/>
    <n v="6.3"/>
    <x v="6"/>
  </r>
  <r>
    <s v="Comedy|Drama"/>
    <n v="6.4"/>
    <x v="1"/>
  </r>
  <r>
    <s v="Adventure|Family|Fantasy"/>
    <n v="5.4"/>
    <x v="6"/>
  </r>
  <r>
    <s v="Adventure|Documentary"/>
    <n v="7"/>
    <x v="6"/>
  </r>
  <r>
    <s v="Action|Crime|Drama"/>
    <n v="7.8"/>
    <x v="0"/>
  </r>
  <r>
    <s v="Drama"/>
    <n v="5.9"/>
    <x v="4"/>
  </r>
  <r>
    <s v="Drama|Sport"/>
    <n v="6.6"/>
    <x v="4"/>
  </r>
  <r>
    <s v="Comedy|Romance"/>
    <n v="3.9"/>
    <x v="1"/>
  </r>
  <r>
    <s v="Horror|Thriller"/>
    <n v="6.1"/>
    <x v="7"/>
  </r>
  <r>
    <s v="Documentary"/>
    <n v="7.1"/>
    <x v="8"/>
  </r>
  <r>
    <s v="Crime|Drama|Thriller"/>
    <n v="7.7"/>
    <x v="2"/>
  </r>
  <r>
    <s v="Comedy|Drama|Sci-Fi"/>
    <n v="6.9"/>
    <x v="1"/>
  </r>
  <r>
    <s v="Comedy|Fantasy|Thriller"/>
    <n v="6.4"/>
    <x v="1"/>
  </r>
  <r>
    <s v="Drama|Romance"/>
    <n v="6.4"/>
    <x v="4"/>
  </r>
  <r>
    <s v="Comedy|Documentary"/>
    <n v="6.2"/>
    <x v="1"/>
  </r>
  <r>
    <s v="Crime|Drama|Film-Noir|Mystery|Thriller"/>
    <n v="7.7"/>
    <x v="2"/>
  </r>
  <r>
    <s v="Action|Crime|Drama|Thriller"/>
    <n v="8.1"/>
    <x v="0"/>
  </r>
  <r>
    <s v="Drama|Fantasy"/>
    <n v="6.7"/>
    <x v="4"/>
  </r>
  <r>
    <s v="Action|Adventure"/>
    <n v="5.8"/>
    <x v="0"/>
  </r>
  <r>
    <s v="Drama|History|Romance|War"/>
    <n v="7.6"/>
    <x v="4"/>
  </r>
  <r>
    <s v="Comedy|Drama|Music|Romance"/>
    <n v="7.6"/>
    <x v="1"/>
  </r>
  <r>
    <s v="Crime|Drama|Thriller"/>
    <n v="6.1"/>
    <x v="2"/>
  </r>
  <r>
    <s v="Drama"/>
    <n v="6.5"/>
    <x v="4"/>
  </r>
  <r>
    <s v="Crime|Thriller"/>
    <n v="6.4"/>
    <x v="2"/>
  </r>
  <r>
    <s v="Comedy|Drama"/>
    <n v="7"/>
    <x v="1"/>
  </r>
  <r>
    <s v="Comedy|Fantasy|Horror|Musical"/>
    <n v="4.7"/>
    <x v="1"/>
  </r>
  <r>
    <s v="Comedy|Drama|Romance"/>
    <n v="6.9"/>
    <x v="1"/>
  </r>
  <r>
    <s v="Comedy"/>
    <n v="6.5"/>
    <x v="1"/>
  </r>
  <r>
    <s v="Drama|Romance"/>
    <n v="8.1"/>
    <x v="4"/>
  </r>
  <r>
    <s v="Comedy|Romance"/>
    <n v="6.4"/>
    <x v="1"/>
  </r>
  <r>
    <s v="Drama|Romance"/>
    <n v="6.6"/>
    <x v="4"/>
  </r>
  <r>
    <s v="Biography|Drama"/>
    <n v="5.8"/>
    <x v="9"/>
  </r>
  <r>
    <s v="Horror|Thriller"/>
    <n v="6.1"/>
    <x v="7"/>
  </r>
  <r>
    <s v="Action|Comedy|Fantasy|Sci-Fi"/>
    <n v="6"/>
    <x v="0"/>
  </r>
  <r>
    <s v="Drama|Sport"/>
    <n v="6.1"/>
    <x v="4"/>
  </r>
  <r>
    <s v="Drama"/>
    <n v="6.6"/>
    <x v="4"/>
  </r>
  <r>
    <s v="Drama|Family"/>
    <n v="6.6"/>
    <x v="4"/>
  </r>
  <r>
    <s v="Drama"/>
    <n v="7.5"/>
    <x v="4"/>
  </r>
  <r>
    <s v="Adventure|War|Western"/>
    <n v="6.8"/>
    <x v="6"/>
  </r>
  <r>
    <s v="Drama|Fantasy|Sci-Fi"/>
    <n v="5.6"/>
    <x v="4"/>
  </r>
  <r>
    <s v="Comedy"/>
    <n v="3.5"/>
    <x v="1"/>
  </r>
  <r>
    <s v="Comedy|Drama|Romance"/>
    <n v="5.8"/>
    <x v="1"/>
  </r>
  <r>
    <s v="Mystery|Romance|Thriller"/>
    <n v="3.3"/>
    <x v="10"/>
  </r>
  <r>
    <s v="Action|Drama|War"/>
    <n v="5.6"/>
    <x v="0"/>
  </r>
  <r>
    <s v="Drama"/>
    <n v="6.2"/>
    <x v="4"/>
  </r>
  <r>
    <s v="Sci-Fi"/>
    <n v="6.3"/>
    <x v="11"/>
  </r>
  <r>
    <s v="Crime|Drama|Horror|Thriller"/>
    <n v="5.2"/>
    <x v="2"/>
  </r>
  <r>
    <s v="Drama"/>
    <n v="5.8"/>
    <x v="4"/>
  </r>
  <r>
    <s v="Drama|Horror|Sci-Fi"/>
    <n v="6.5"/>
    <x v="4"/>
  </r>
  <r>
    <s v="Comedy|Drama"/>
    <n v="5.5"/>
    <x v="1"/>
  </r>
  <r>
    <s v="Comedy"/>
    <n v="6.2"/>
    <x v="1"/>
  </r>
  <r>
    <s v="Drama"/>
    <n v="6.9"/>
    <x v="4"/>
  </r>
  <r>
    <s v="Comedy"/>
    <n v="5.7"/>
    <x v="1"/>
  </r>
  <r>
    <s v="Drama|Music"/>
    <n v="5.8"/>
    <x v="4"/>
  </r>
  <r>
    <s v="Action|Comedy|Crime|Thriller"/>
    <n v="5.3"/>
    <x v="0"/>
  </r>
  <r>
    <s v="Drama"/>
    <n v="6.1"/>
    <x v="4"/>
  </r>
  <r>
    <s v="Comedy|Drama|Fantasy|Music|Romance"/>
    <n v="5.9"/>
    <x v="1"/>
  </r>
  <r>
    <s v="Action|Biography|Documentary|Sport"/>
    <n v="6.8"/>
    <x v="0"/>
  </r>
  <r>
    <s v="Comedy|Crime"/>
    <n v="6.1"/>
    <x v="1"/>
  </r>
  <r>
    <s v="Drama|Sci-Fi|Thriller"/>
    <n v="5.8"/>
    <x v="4"/>
  </r>
  <r>
    <s v="Drama|Fantasy|Mystery|Romance"/>
    <n v="6.2"/>
    <x v="4"/>
  </r>
  <r>
    <s v="Action|Comedy|Drama|War"/>
    <n v="4.5"/>
    <x v="0"/>
  </r>
  <r>
    <s v="Comedy|Drama"/>
    <n v="6.1"/>
    <x v="1"/>
  </r>
  <r>
    <s v="Comedy|Horror|Musical"/>
    <n v="6.2"/>
    <x v="1"/>
  </r>
  <r>
    <s v="Drama|Romance|War"/>
    <n v="6.2"/>
    <x v="4"/>
  </r>
  <r>
    <s v="Comedy|Crime|Drama|Romance"/>
    <n v="6.6"/>
    <x v="1"/>
  </r>
  <r>
    <s v="Horror|Sci-Fi|Thriller"/>
    <n v="5.5"/>
    <x v="7"/>
  </r>
  <r>
    <s v="Sci-Fi|Thriller"/>
    <n v="7.7"/>
    <x v="11"/>
  </r>
  <r>
    <s v="Crime|Horror|Thriller"/>
    <n v="6.3"/>
    <x v="2"/>
  </r>
  <r>
    <s v="Action|Crime|Drama"/>
    <n v="6.1"/>
    <x v="0"/>
  </r>
  <r>
    <s v="Drama|Sci-Fi"/>
    <n v="8.3000000000000007"/>
    <x v="4"/>
  </r>
  <r>
    <s v="Action|Crime|Thriller"/>
    <n v="7"/>
    <x v="0"/>
  </r>
  <r>
    <s v="Crime|Drama|Romance"/>
    <n v="7.2"/>
    <x v="2"/>
  </r>
  <r>
    <s v="Horror"/>
    <n v="6.6"/>
    <x v="7"/>
  </r>
  <r>
    <s v="Action|Comedy|Drama|Thriller"/>
    <n v="5.3"/>
    <x v="0"/>
  </r>
  <r>
    <s v="Crime|Drama|Thriller"/>
    <n v="5.0999999999999996"/>
    <x v="2"/>
  </r>
  <r>
    <s v="Documentary"/>
    <n v="7"/>
    <x v="8"/>
  </r>
  <r>
    <s v="Comedy|Drama"/>
    <n v="5.6"/>
    <x v="1"/>
  </r>
  <r>
    <s v="Action|Drama|History|War"/>
    <n v="6.8"/>
    <x v="0"/>
  </r>
  <r>
    <s v="Comedy|Romance"/>
    <n v="5.7"/>
    <x v="1"/>
  </r>
  <r>
    <s v="Crime|Drama|Romance|Thriller"/>
    <n v="7.4"/>
    <x v="2"/>
  </r>
  <r>
    <s v="Documentary|History"/>
    <n v="7.2"/>
    <x v="8"/>
  </r>
  <r>
    <s v="Comedy"/>
    <n v="5.0999999999999996"/>
    <x v="1"/>
  </r>
  <r>
    <s v="Comedy"/>
    <n v="4.7"/>
    <x v="1"/>
  </r>
  <r>
    <s v="Adventure|Comedy|Horror"/>
    <n v="6.6"/>
    <x v="6"/>
  </r>
  <r>
    <s v="Comedy|Drama|Music"/>
    <n v="7.5"/>
    <x v="1"/>
  </r>
  <r>
    <s v="Comedy|Crime|Drama"/>
    <n v="6.8"/>
    <x v="1"/>
  </r>
  <r>
    <s v="Horror|Mystery|Sci-Fi|Thriller"/>
    <n v="7.2"/>
    <x v="7"/>
  </r>
  <r>
    <s v="Comedy|Horror|Musical"/>
    <n v="7"/>
    <x v="1"/>
  </r>
  <r>
    <s v="Comedy|Drama"/>
    <n v="6.7"/>
    <x v="1"/>
  </r>
  <r>
    <s v="Drama|Romance"/>
    <n v="5.5"/>
    <x v="4"/>
  </r>
  <r>
    <s v="Comedy"/>
    <n v="5.6"/>
    <x v="1"/>
  </r>
  <r>
    <s v="Crime|Drama|Thriller"/>
    <n v="6.5"/>
    <x v="2"/>
  </r>
  <r>
    <s v="Comedy|Horror"/>
    <n v="6.4"/>
    <x v="1"/>
  </r>
  <r>
    <s v="Drama|Romance"/>
    <n v="5.0999999999999996"/>
    <x v="4"/>
  </r>
  <r>
    <s v="Biography|Drama|Sport"/>
    <n v="8.3000000000000007"/>
    <x v="9"/>
  </r>
  <r>
    <s v="Comedy|Crime|Thriller"/>
    <n v="6"/>
    <x v="1"/>
  </r>
  <r>
    <s v="Drama"/>
    <n v="6.5"/>
    <x v="4"/>
  </r>
  <r>
    <s v="Drama"/>
    <n v="6.6"/>
    <x v="4"/>
  </r>
  <r>
    <s v="Comedy|Crime|Thriller"/>
    <n v="6.8"/>
    <x v="1"/>
  </r>
  <r>
    <s v="Drama"/>
    <n v="7.5"/>
    <x v="4"/>
  </r>
  <r>
    <s v="Thriller"/>
    <n v="4.8"/>
    <x v="3"/>
  </r>
  <r>
    <s v="Action|Crime|Thriller"/>
    <n v="7.3"/>
    <x v="0"/>
  </r>
  <r>
    <s v="Drama|Thriller"/>
    <n v="3.9"/>
    <x v="4"/>
  </r>
  <r>
    <s v="Comedy|Drama"/>
    <n v="7"/>
    <x v="1"/>
  </r>
  <r>
    <s v="Drama"/>
    <n v="6.7"/>
    <x v="4"/>
  </r>
  <r>
    <s v="Comedy"/>
    <n v="6.2"/>
    <x v="1"/>
  </r>
  <r>
    <s v="Drama"/>
    <n v="5.3"/>
    <x v="4"/>
  </r>
  <r>
    <s v="Crime|Drama|Thriller"/>
    <n v="6.4"/>
    <x v="2"/>
  </r>
  <r>
    <s v="Comedy|Crime|Romance"/>
    <n v="6.2"/>
    <x v="1"/>
  </r>
  <r>
    <s v="Comedy|Crime|Drama|Romance|Thriller"/>
    <n v="4.9000000000000004"/>
    <x v="1"/>
  </r>
  <r>
    <s v="Sci-Fi|Thriller"/>
    <n v="6.1"/>
    <x v="11"/>
  </r>
  <r>
    <s v="Adventure|Drama"/>
    <n v="7.3"/>
    <x v="6"/>
  </r>
  <r>
    <s v="Crime|Drama|Thriller"/>
    <n v="7"/>
    <x v="2"/>
  </r>
  <r>
    <s v="Comedy|Music"/>
    <n v="6.1"/>
    <x v="1"/>
  </r>
  <r>
    <s v="Comedy|Crime|Drama|Horror|Thriller"/>
    <n v="6.8"/>
    <x v="1"/>
  </r>
  <r>
    <s v="Drama|Sci-Fi"/>
    <n v="5.5"/>
    <x v="4"/>
  </r>
  <r>
    <s v="Action|Animation|Sci-Fi|Thriller"/>
    <n v="6.7"/>
    <x v="0"/>
  </r>
  <r>
    <s v="Drama"/>
    <n v="7.3"/>
    <x v="4"/>
  </r>
  <r>
    <s v="Drama|Romance"/>
    <n v="7.9"/>
    <x v="4"/>
  </r>
  <r>
    <s v="Comedy|Romance"/>
    <n v="5.9"/>
    <x v="1"/>
  </r>
  <r>
    <s v="Crime|Thriller|War"/>
    <n v="6.2"/>
    <x v="2"/>
  </r>
  <r>
    <s v="Crime|Drama|Thriller"/>
    <n v="6.3"/>
    <x v="2"/>
  </r>
  <r>
    <s v="Drama|Romance|War"/>
    <n v="7.2"/>
    <x v="4"/>
  </r>
  <r>
    <s v="Thriller"/>
    <n v="6.3"/>
    <x v="3"/>
  </r>
  <r>
    <s v="Comedy|Drama"/>
    <n v="6.7"/>
    <x v="1"/>
  </r>
  <r>
    <s v="Animation|Comedy|Crime|Drama|Family"/>
    <n v="7.9"/>
    <x v="12"/>
  </r>
  <r>
    <s v="Comedy|Drama|Family"/>
    <n v="5.7"/>
    <x v="1"/>
  </r>
  <r>
    <s v="Action|Adventure|Drama|History"/>
    <n v="6.1"/>
    <x v="0"/>
  </r>
  <r>
    <s v="Fantasy|Horror|Mystery"/>
    <n v="6.1"/>
    <x v="5"/>
  </r>
  <r>
    <s v="Drama|History|War"/>
    <n v="5.9"/>
    <x v="4"/>
  </r>
  <r>
    <s v="Drama"/>
    <n v="7.4"/>
    <x v="4"/>
  </r>
  <r>
    <s v="Comedy"/>
    <n v="6.3"/>
    <x v="1"/>
  </r>
  <r>
    <s v="Drama|Romance|Sci-Fi|Thriller"/>
    <n v="5.9"/>
    <x v="4"/>
  </r>
  <r>
    <s v="Romance"/>
    <n v="6.2"/>
    <x v="13"/>
  </r>
  <r>
    <s v="Drama|History|War"/>
    <n v="6"/>
    <x v="4"/>
  </r>
  <r>
    <s v="Horror"/>
    <n v="5.5"/>
    <x v="7"/>
  </r>
  <r>
    <s v="Drama"/>
    <n v="6.5"/>
    <x v="4"/>
  </r>
  <r>
    <s v="Action|Comedy|Crime|Drama|Thriller"/>
    <n v="6.6"/>
    <x v="0"/>
  </r>
  <r>
    <s v="Action|Adventure|History"/>
    <n v="7.9"/>
    <x v="0"/>
  </r>
  <r>
    <s v="Documentary"/>
    <n v="6.6"/>
    <x v="8"/>
  </r>
  <r>
    <s v="Crime|Drama|Mystery|Romance"/>
    <n v="7.8"/>
    <x v="2"/>
  </r>
  <r>
    <s v="Comedy|Drama|Sport"/>
    <n v="6.5"/>
    <x v="1"/>
  </r>
  <r>
    <s v="Comedy|Drama"/>
    <n v="4.3"/>
    <x v="1"/>
  </r>
  <r>
    <s v="Horror|Thriller"/>
    <n v="6.3"/>
    <x v="7"/>
  </r>
  <r>
    <s v="Comedy|Drama"/>
    <n v="4.7"/>
    <x v="1"/>
  </r>
  <r>
    <s v="Crime|Horror|Mystery|Thriller"/>
    <n v="7.4"/>
    <x v="2"/>
  </r>
  <r>
    <s v="Comedy|Drama|Romance|Sport"/>
    <n v="7.4"/>
    <x v="1"/>
  </r>
  <r>
    <s v="Action|Drama"/>
    <n v="5.6"/>
    <x v="0"/>
  </r>
  <r>
    <s v="Action|Comedy|Romance"/>
    <n v="5.3"/>
    <x v="0"/>
  </r>
  <r>
    <s v="Comedy|Fantasy|Horror"/>
    <n v="5.8"/>
    <x v="1"/>
  </r>
  <r>
    <s v="Drama"/>
    <n v="6.2"/>
    <x v="4"/>
  </r>
  <r>
    <s v="Action|Adventure|Drama|Family"/>
    <n v="7.1"/>
    <x v="0"/>
  </r>
  <r>
    <s v="Documentary"/>
    <n v="7.1"/>
    <x v="8"/>
  </r>
  <r>
    <s v="Documentary"/>
    <n v="6.8"/>
    <x v="8"/>
  </r>
  <r>
    <s v="Comedy|Musical|Romance"/>
    <n v="3.3"/>
    <x v="1"/>
  </r>
  <r>
    <s v="Drama"/>
    <n v="7.7"/>
    <x v="4"/>
  </r>
  <r>
    <s v="Comedy|Romance"/>
    <n v="5.9"/>
    <x v="1"/>
  </r>
  <r>
    <s v="Horror"/>
    <n v="6.4"/>
    <x v="7"/>
  </r>
  <r>
    <s v="Comedy|Drama"/>
    <n v="5.8"/>
    <x v="1"/>
  </r>
  <r>
    <s v="Documentary"/>
    <n v="6.4"/>
    <x v="8"/>
  </r>
  <r>
    <s v="Horror"/>
    <n v="5"/>
    <x v="7"/>
  </r>
  <r>
    <s v="Comedy|Drama"/>
    <n v="6.4"/>
    <x v="1"/>
  </r>
  <r>
    <s v="Action"/>
    <n v="6.2"/>
    <x v="0"/>
  </r>
  <r>
    <s v="Comedy|Drama|Fantasy|Romance"/>
    <n v="7.4"/>
    <x v="1"/>
  </r>
  <r>
    <s v="Comedy|Music"/>
    <n v="7.1"/>
    <x v="1"/>
  </r>
  <r>
    <s v="Comedy"/>
    <n v="6.1"/>
    <x v="1"/>
  </r>
  <r>
    <s v="Crime|Drama|Romance|Thriller"/>
    <n v="6.6"/>
    <x v="2"/>
  </r>
  <r>
    <s v="Drama|Horror|Mystery|Thriller"/>
    <n v="5.9"/>
    <x v="4"/>
  </r>
  <r>
    <s v="Crime|Horror|Thriller"/>
    <n v="6"/>
    <x v="2"/>
  </r>
  <r>
    <s v="Comedy|Drama|Musical"/>
    <n v="6.3"/>
    <x v="1"/>
  </r>
  <r>
    <s v="Comedy|Horror|Sci-Fi"/>
    <n v="7"/>
    <x v="1"/>
  </r>
  <r>
    <s v="Comedy"/>
    <n v="7.3"/>
    <x v="1"/>
  </r>
  <r>
    <s v="Documentary"/>
    <n v="7.5"/>
    <x v="8"/>
  </r>
  <r>
    <s v="Drama"/>
    <n v="7.6"/>
    <x v="4"/>
  </r>
  <r>
    <s v="Comedy|Drama|Romance"/>
    <n v="6.2"/>
    <x v="1"/>
  </r>
  <r>
    <s v="Drama|Romance"/>
    <n v="6.7"/>
    <x v="4"/>
  </r>
  <r>
    <s v="Action|Comedy|Crime"/>
    <n v="6.9"/>
    <x v="0"/>
  </r>
  <r>
    <s v="Drama|Romance"/>
    <n v="6.2"/>
    <x v="4"/>
  </r>
  <r>
    <s v="Drama"/>
    <n v="6.6"/>
    <x v="4"/>
  </r>
  <r>
    <s v="Drama"/>
    <n v="6.5"/>
    <x v="4"/>
  </r>
  <r>
    <s v="Drama|History|War"/>
    <n v="7.7"/>
    <x v="4"/>
  </r>
  <r>
    <s v="Crime|Drama|Mystery"/>
    <n v="5.5"/>
    <x v="2"/>
  </r>
  <r>
    <s v="Action|Biography|Crime|Drama|Family|Fantasy"/>
    <n v="4.7"/>
    <x v="0"/>
  </r>
  <r>
    <s v="Action|Adventure|Comedy|Drama|Music|Sci-Fi"/>
    <n v="6.7"/>
    <x v="0"/>
  </r>
  <r>
    <s v="Drama|Romance"/>
    <n v="7.3"/>
    <x v="4"/>
  </r>
  <r>
    <s v="Comedy|Drama"/>
    <n v="6.4"/>
    <x v="1"/>
  </r>
  <r>
    <s v="Comedy|Crime"/>
    <n v="3.3"/>
    <x v="1"/>
  </r>
  <r>
    <s v="Horror"/>
    <n v="6.9"/>
    <x v="7"/>
  </r>
  <r>
    <s v="Comedy|Drama|Romance"/>
    <n v="5.5"/>
    <x v="1"/>
  </r>
  <r>
    <s v="Action|Adventure|Drama|History|War"/>
    <n v="6"/>
    <x v="0"/>
  </r>
  <r>
    <s v="Action|Adventure|Comedy|Western"/>
    <n v="7.3"/>
    <x v="0"/>
  </r>
  <r>
    <s v="Action|Drama|History|Romance|War"/>
    <n v="7.1"/>
    <x v="0"/>
  </r>
  <r>
    <s v="Action|Drama"/>
    <n v="6.5"/>
    <x v="0"/>
  </r>
  <r>
    <s v="Drama|Horror"/>
    <n v="5.6"/>
    <x v="4"/>
  </r>
  <r>
    <s v="Drama|Thriller"/>
    <n v="6.3"/>
    <x v="4"/>
  </r>
  <r>
    <s v="Documentary|Sport"/>
    <n v="8.4"/>
    <x v="8"/>
  </r>
  <r>
    <s v="Comedy|Drama|Romance|Sport"/>
    <n v="5.7"/>
    <x v="1"/>
  </r>
  <r>
    <s v="Drama|Music|Romance"/>
    <n v="6.9"/>
    <x v="4"/>
  </r>
  <r>
    <s v="Comedy|Horror|Thriller"/>
    <n v="6.6"/>
    <x v="1"/>
  </r>
  <r>
    <s v="Horror|Musical|Sci-Fi"/>
    <n v="6.7"/>
    <x v="7"/>
  </r>
  <r>
    <s v="Comedy|Drama"/>
    <n v="6"/>
    <x v="1"/>
  </r>
  <r>
    <s v="Horror|Thriller"/>
    <n v="4.0999999999999996"/>
    <x v="7"/>
  </r>
  <r>
    <s v="Biography|Drama"/>
    <n v="6"/>
    <x v="9"/>
  </r>
  <r>
    <s v="Documentary|Sport"/>
    <n v="7.3"/>
    <x v="8"/>
  </r>
  <r>
    <s v="Drama|Thriller"/>
    <n v="6.5"/>
    <x v="4"/>
  </r>
  <r>
    <s v="Drama|History|Thriller|War"/>
    <n v="7.3"/>
    <x v="4"/>
  </r>
  <r>
    <s v="Drama|Horror"/>
    <n v="6.7"/>
    <x v="4"/>
  </r>
  <r>
    <s v="Comedy|Family|Fantasy|Sci-Fi"/>
    <n v="6"/>
    <x v="1"/>
  </r>
  <r>
    <s v="Comedy|Drama"/>
    <n v="7.7"/>
    <x v="1"/>
  </r>
  <r>
    <s v="Documentary"/>
    <n v="7.1"/>
    <x v="8"/>
  </r>
  <r>
    <s v="Comedy|Drama"/>
    <n v="6.6"/>
    <x v="1"/>
  </r>
  <r>
    <s v="Comedy|Drama|Romance"/>
    <n v="7.3"/>
    <x v="1"/>
  </r>
  <r>
    <s v="Documentary"/>
    <n v="7.4"/>
    <x v="8"/>
  </r>
  <r>
    <s v="Comedy|Drama|Family"/>
    <n v="8.6"/>
    <x v="1"/>
  </r>
  <r>
    <s v="Comedy"/>
    <n v="3.6"/>
    <x v="1"/>
  </r>
  <r>
    <s v="Drama|History|War"/>
    <n v="6.2"/>
    <x v="4"/>
  </r>
  <r>
    <s v="Action|Crime|Drama"/>
    <n v="5.6"/>
    <x v="0"/>
  </r>
  <r>
    <s v="Comedy|Fantasy"/>
    <n v="6.3"/>
    <x v="1"/>
  </r>
  <r>
    <s v="Documentary"/>
    <n v="7.6"/>
    <x v="8"/>
  </r>
  <r>
    <s v="Drama|Music"/>
    <n v="6.9"/>
    <x v="4"/>
  </r>
  <r>
    <s v="Comedy"/>
    <n v="4.5999999999999996"/>
    <x v="1"/>
  </r>
  <r>
    <s v="Comedy|Music"/>
    <n v="6.1"/>
    <x v="1"/>
  </r>
  <r>
    <s v="Drama|Musical"/>
    <n v="3.9"/>
    <x v="4"/>
  </r>
  <r>
    <s v="Comedy|Crime|Horror"/>
    <n v="6.1"/>
    <x v="1"/>
  </r>
  <r>
    <s v="Comedy|Drama|War"/>
    <n v="7"/>
    <x v="1"/>
  </r>
  <r>
    <s v="Action|Crime|Drama|Thriller"/>
    <n v="5.5"/>
    <x v="0"/>
  </r>
  <r>
    <s v="Drama|War"/>
    <n v="5.8"/>
    <x v="4"/>
  </r>
  <r>
    <s v="Comedy|Drama"/>
    <n v="7.1"/>
    <x v="1"/>
  </r>
  <r>
    <s v="Comedy"/>
    <n v="6.3"/>
    <x v="1"/>
  </r>
  <r>
    <s v="Drama"/>
    <n v="4.5"/>
    <x v="4"/>
  </r>
  <r>
    <s v="Action|Family|Fantasy|Musical"/>
    <n v="4.4000000000000004"/>
    <x v="0"/>
  </r>
  <r>
    <s v="Drama|Mystery|Thriller"/>
    <n v="5.5"/>
    <x v="4"/>
  </r>
  <r>
    <s v="Comedy|Drama|Romance"/>
    <n v="6.6"/>
    <x v="1"/>
  </r>
  <r>
    <s v="Comedy|Romance"/>
    <n v="6.2"/>
    <x v="1"/>
  </r>
  <r>
    <s v="Drama|Romance"/>
    <n v="6.7"/>
    <x v="4"/>
  </r>
  <r>
    <s v="Drama|Romance|Sci-Fi|Thriller"/>
    <n v="6.3"/>
    <x v="4"/>
  </r>
  <r>
    <s v="Drama"/>
    <n v="6.6"/>
    <x v="4"/>
  </r>
  <r>
    <s v="Comedy|Drama"/>
    <n v="7.2"/>
    <x v="1"/>
  </r>
  <r>
    <s v="Comedy"/>
    <n v="5.3"/>
    <x v="1"/>
  </r>
  <r>
    <s v="Animation|Comedy|Drama|Fantasy|Sci-Fi"/>
    <n v="7"/>
    <x v="12"/>
  </r>
  <r>
    <s v="Comedy|Crime|Drama|Romance|Thriller"/>
    <n v="6.9"/>
    <x v="1"/>
  </r>
  <r>
    <s v="Comedy|Romance"/>
    <n v="6.4"/>
    <x v="1"/>
  </r>
  <r>
    <s v="Crime|Drama|Thriller"/>
    <n v="7.5"/>
    <x v="2"/>
  </r>
  <r>
    <s v="Crime|Drama|Thriller"/>
    <n v="6.1"/>
    <x v="2"/>
  </r>
  <r>
    <s v="Documentary|History|Music"/>
    <n v="7.5"/>
    <x v="8"/>
  </r>
  <r>
    <s v="Comedy|Romance"/>
    <n v="6.5"/>
    <x v="1"/>
  </r>
  <r>
    <s v="Biography|Drama|Romance"/>
    <n v="6.5"/>
    <x v="9"/>
  </r>
  <r>
    <s v="Comedy|Drama|Romance"/>
    <n v="6.5"/>
    <x v="1"/>
  </r>
  <r>
    <s v="Drama|Romance"/>
    <n v="7.9"/>
    <x v="4"/>
  </r>
  <r>
    <s v="Action|Comedy|Drama"/>
    <n v="6.2"/>
    <x v="0"/>
  </r>
  <r>
    <s v="Comedy|Drama"/>
    <n v="7.3"/>
    <x v="1"/>
  </r>
  <r>
    <s v="Action|Drama|History|Romance|War|Western"/>
    <n v="6.2"/>
    <x v="0"/>
  </r>
  <r>
    <s v="Comedy|Crime|Thriller"/>
    <n v="6.6"/>
    <x v="1"/>
  </r>
  <r>
    <s v="Drama"/>
    <n v="6.9"/>
    <x v="4"/>
  </r>
  <r>
    <s v="Adventure|Drama|Mystery"/>
    <n v="6.2"/>
    <x v="6"/>
  </r>
  <r>
    <s v="Drama|Sci-Fi|Thriller"/>
    <n v="6.4"/>
    <x v="4"/>
  </r>
  <r>
    <s v="Drama"/>
    <n v="7.5"/>
    <x v="4"/>
  </r>
  <r>
    <s v="Crime|Drama|Thriller"/>
    <n v="5.3"/>
    <x v="2"/>
  </r>
  <r>
    <s v="Western"/>
    <n v="4.0999999999999996"/>
    <x v="14"/>
  </r>
  <r>
    <s v="Comedy|Drama|Fantasy|Horror"/>
    <n v="7"/>
    <x v="1"/>
  </r>
  <r>
    <s v="Drama|Family|Western"/>
    <n v="7.2"/>
    <x v="4"/>
  </r>
  <r>
    <s v="Drama"/>
    <n v="6.7"/>
    <x v="4"/>
  </r>
  <r>
    <s v="Crime|Drama|Thriller"/>
    <n v="7.1"/>
    <x v="2"/>
  </r>
  <r>
    <s v="Drama|Romance|Sci-Fi"/>
    <n v="7.5"/>
    <x v="4"/>
  </r>
  <r>
    <s v="Comedy|Drama|Fantasy|Romance"/>
    <n v="5.4"/>
    <x v="1"/>
  </r>
  <r>
    <s v="Comedy|Horror|Mystery"/>
    <n v="6.3"/>
    <x v="1"/>
  </r>
  <r>
    <s v="Action|Adventure|Drama"/>
    <n v="8.6999999999999993"/>
    <x v="0"/>
  </r>
  <r>
    <s v="Comedy|Mystery|Sci-Fi|Thriller"/>
    <n v="5.5"/>
    <x v="1"/>
  </r>
  <r>
    <s v="Biography|Crime|Drama|War"/>
    <n v="7.3"/>
    <x v="9"/>
  </r>
  <r>
    <s v="Comedy|Drama"/>
    <n v="7.3"/>
    <x v="1"/>
  </r>
  <r>
    <s v="Crime|Documentary|War"/>
    <n v="7.7"/>
    <x v="2"/>
  </r>
  <r>
    <s v="Comedy|Romance"/>
    <n v="7.6"/>
    <x v="1"/>
  </r>
  <r>
    <s v="Comedy|Drama|Romance"/>
    <n v="6.1"/>
    <x v="1"/>
  </r>
  <r>
    <s v="Adventure|Biography|Documentary|Drama"/>
    <n v="7.6"/>
    <x v="6"/>
  </r>
  <r>
    <s v="Comedy|Romance"/>
    <n v="6"/>
    <x v="1"/>
  </r>
  <r>
    <s v="Biography|Crime|Drama|Thriller"/>
    <n v="6.3"/>
    <x v="9"/>
  </r>
  <r>
    <s v="Comedy|Drama|Horror|Sci-Fi"/>
    <n v="6.8"/>
    <x v="1"/>
  </r>
  <r>
    <s v="Drama|Romance|War"/>
    <n v="4.3"/>
    <x v="4"/>
  </r>
  <r>
    <s v="Comedy|Crime|Romance"/>
    <n v="6.6"/>
    <x v="1"/>
  </r>
  <r>
    <s v="Drama|Mystery|Thriller"/>
    <n v="6.4"/>
    <x v="4"/>
  </r>
  <r>
    <s v="Drama"/>
    <n v="6.7"/>
    <x v="4"/>
  </r>
  <r>
    <s v="Action|Adventure|Drama|History|Romance"/>
    <n v="6.4"/>
    <x v="0"/>
  </r>
  <r>
    <s v="Comedy"/>
    <n v="2.2999999999999998"/>
    <x v="1"/>
  </r>
  <r>
    <s v="Comedy|Drama"/>
    <n v="7.6"/>
    <x v="1"/>
  </r>
  <r>
    <s v="Drama|Romance"/>
    <n v="6.8"/>
    <x v="4"/>
  </r>
  <r>
    <s v="Drama|Romance"/>
    <n v="6.2"/>
    <x v="4"/>
  </r>
  <r>
    <s v="Biography|Crime|Drama|Thriller"/>
    <n v="6.4"/>
    <x v="9"/>
  </r>
  <r>
    <s v="Comedy|Crime|Drama"/>
    <n v="6.8"/>
    <x v="1"/>
  </r>
  <r>
    <s v="Crime|Drama|Thriller"/>
    <n v="6"/>
    <x v="2"/>
  </r>
  <r>
    <s v="Crime|Drama|Thriller"/>
    <n v="6.1"/>
    <x v="2"/>
  </r>
  <r>
    <s v="Crime|Drama"/>
    <n v="7.7"/>
    <x v="2"/>
  </r>
  <r>
    <s v="Comedy|Family|Musical|Romance|Short"/>
    <n v="7.1"/>
    <x v="1"/>
  </r>
  <r>
    <s v="Comedy|Crime"/>
    <n v="6.4"/>
    <x v="1"/>
  </r>
  <r>
    <s v="Crime|Drama|Romance"/>
    <n v="6.5"/>
    <x v="2"/>
  </r>
  <r>
    <s v="Comedy|Crime|Musical|Mystery"/>
    <n v="5.6"/>
    <x v="1"/>
  </r>
  <r>
    <s v="Drama|Fantasy"/>
    <n v="7.3"/>
    <x v="4"/>
  </r>
  <r>
    <s v="Horror"/>
    <n v="6.1"/>
    <x v="7"/>
  </r>
  <r>
    <s v="Biography|Drama|Music"/>
    <n v="6.8"/>
    <x v="9"/>
  </r>
  <r>
    <s v="Comedy|Crime|Drama|Thriller|War"/>
    <n v="6.9"/>
    <x v="1"/>
  </r>
  <r>
    <s v="Crime|Drama|Horror|Thriller"/>
    <n v="5.9"/>
    <x v="2"/>
  </r>
  <r>
    <s v="Drama"/>
    <n v="5"/>
    <x v="4"/>
  </r>
  <r>
    <s v="Comedy|Drama"/>
    <n v="7"/>
    <x v="1"/>
  </r>
  <r>
    <s v="Drama"/>
    <n v="6.9"/>
    <x v="4"/>
  </r>
  <r>
    <s v="Horror|Mystery"/>
    <n v="6.5"/>
    <x v="7"/>
  </r>
  <r>
    <s v="Drama|History|Sport"/>
    <n v="6.2"/>
    <x v="4"/>
  </r>
  <r>
    <s v="Comedy|Drama"/>
    <n v="7.9"/>
    <x v="1"/>
  </r>
  <r>
    <s v="Comedy|Drama|Romance"/>
    <n v="7.1"/>
    <x v="1"/>
  </r>
  <r>
    <s v="Drama"/>
    <n v="5.9"/>
    <x v="4"/>
  </r>
  <r>
    <s v="Drama|Thriller"/>
    <n v="6.4"/>
    <x v="4"/>
  </r>
  <r>
    <s v="Documentary"/>
    <n v="7.2"/>
    <x v="8"/>
  </r>
  <r>
    <s v="Drama"/>
    <n v="7.1"/>
    <x v="4"/>
  </r>
  <r>
    <s v="Comedy|Drama|Romance"/>
    <n v="6.3"/>
    <x v="1"/>
  </r>
  <r>
    <s v="Drama|Romance"/>
    <n v="7.6"/>
    <x v="4"/>
  </r>
  <r>
    <s v="Drama|Romance"/>
    <n v="6.9"/>
    <x v="4"/>
  </r>
  <r>
    <s v="Crime|Drama"/>
    <n v="6.4"/>
    <x v="2"/>
  </r>
  <r>
    <s v="Biography|Drama|Sport"/>
    <n v="5.7"/>
    <x v="9"/>
  </r>
  <r>
    <s v="Drama"/>
    <n v="5.4"/>
    <x v="4"/>
  </r>
  <r>
    <s v="Crime|Drama|Mystery|Thriller"/>
    <n v="6.4"/>
    <x v="2"/>
  </r>
  <r>
    <s v="Drama|Romance|Western"/>
    <n v="6.5"/>
    <x v="4"/>
  </r>
  <r>
    <s v="Drama"/>
    <n v="7.2"/>
    <x v="4"/>
  </r>
  <r>
    <s v="Comedy|Crime|Drama"/>
    <n v="6.8"/>
    <x v="1"/>
  </r>
  <r>
    <s v="Comedy|Romance"/>
    <n v="5.3"/>
    <x v="1"/>
  </r>
  <r>
    <s v="Crime|Drama|Thriller"/>
    <n v="6.5"/>
    <x v="2"/>
  </r>
  <r>
    <s v="Drama|Sci-Fi|Thriller"/>
    <n v="7"/>
    <x v="4"/>
  </r>
  <r>
    <s v="Documentary"/>
    <n v="5.0999999999999996"/>
    <x v="8"/>
  </r>
  <r>
    <s v="Comedy|Romance"/>
    <n v="3.6"/>
    <x v="1"/>
  </r>
  <r>
    <s v="Drama"/>
    <n v="5.9"/>
    <x v="4"/>
  </r>
  <r>
    <s v="Comedy|Romance|Sport"/>
    <n v="7.3"/>
    <x v="1"/>
  </r>
  <r>
    <s v="Drama"/>
    <n v="7.2"/>
    <x v="4"/>
  </r>
  <r>
    <s v="Crime|Drama|Thriller"/>
    <n v="7.2"/>
    <x v="2"/>
  </r>
  <r>
    <s v="Biography|Drama|Sport"/>
    <n v="7.6"/>
    <x v="9"/>
  </r>
  <r>
    <s v="Comedy"/>
    <n v="5.9"/>
    <x v="1"/>
  </r>
  <r>
    <s v="Action|Adventure|Drama|History|War"/>
    <n v="6.6"/>
    <x v="0"/>
  </r>
  <r>
    <s v="Drama"/>
    <n v="6.7"/>
    <x v="4"/>
  </r>
  <r>
    <s v="Comedy|Drama"/>
    <n v="7"/>
    <x v="1"/>
  </r>
  <r>
    <s v="Drama|Romance"/>
    <n v="7.7"/>
    <x v="4"/>
  </r>
  <r>
    <s v="Comedy|Sport"/>
    <n v="6"/>
    <x v="1"/>
  </r>
  <r>
    <s v="Action|Biography|Crime|Drama"/>
    <n v="7.4"/>
    <x v="0"/>
  </r>
  <r>
    <s v="Action|Adventure"/>
    <n v="4.8"/>
    <x v="0"/>
  </r>
  <r>
    <s v="Biography|Crime|Documentary|History"/>
    <n v="8.1999999999999993"/>
    <x v="9"/>
  </r>
  <r>
    <s v="Action|Comedy|Sport"/>
    <n v="7.3"/>
    <x v="0"/>
  </r>
  <r>
    <s v="Mystery|Sci-Fi|Thriller"/>
    <n v="7.3"/>
    <x v="10"/>
  </r>
  <r>
    <s v="Drama"/>
    <n v="7.1"/>
    <x v="4"/>
  </r>
  <r>
    <s v="Adventure|Drama"/>
    <n v="7.5"/>
    <x v="6"/>
  </r>
  <r>
    <s v="Adventure|Animation|Comedy|Fantasy|Romance"/>
    <n v="4.4000000000000004"/>
    <x v="6"/>
  </r>
  <r>
    <s v="Comedy|Drama|Romance"/>
    <n v="7.2"/>
    <x v="1"/>
  </r>
  <r>
    <s v="Comedy|Musical"/>
    <n v="7.7"/>
    <x v="1"/>
  </r>
  <r>
    <s v="Crime|Drama"/>
    <n v="6.8"/>
    <x v="2"/>
  </r>
  <r>
    <s v="Drama|Romance"/>
    <n v="5.3"/>
    <x v="4"/>
  </r>
  <r>
    <s v="Biography|Drama|Romance|Sport"/>
    <n v="6.8"/>
    <x v="9"/>
  </r>
  <r>
    <s v="Biography|Drama|Romance"/>
    <n v="6.5"/>
    <x v="9"/>
  </r>
  <r>
    <s v="Comedy"/>
    <n v="4.5999999999999996"/>
    <x v="1"/>
  </r>
  <r>
    <s v="Biography|Comedy|Romance"/>
    <n v="5.3"/>
    <x v="9"/>
  </r>
  <r>
    <s v="Action|Biography|Crime|Drama"/>
    <n v="6.8"/>
    <x v="0"/>
  </r>
  <r>
    <s v="Drama|History|War"/>
    <n v="7.1"/>
    <x v="4"/>
  </r>
  <r>
    <s v="Drama|Romance"/>
    <n v="6.9"/>
    <x v="4"/>
  </r>
  <r>
    <s v="Drama|Mystery|Romance"/>
    <n v="6.8"/>
    <x v="4"/>
  </r>
  <r>
    <s v="Drama|Thriller"/>
    <n v="7"/>
    <x v="4"/>
  </r>
  <r>
    <s v="Drama|Romance|Thriller"/>
    <n v="6.5"/>
    <x v="4"/>
  </r>
  <r>
    <s v="Action|Comedy|Thriller"/>
    <n v="5.7"/>
    <x v="0"/>
  </r>
  <r>
    <s v="Comedy|Sci-Fi"/>
    <n v="6.2"/>
    <x v="1"/>
  </r>
  <r>
    <s v="Biography|Documentary"/>
    <n v="7.2"/>
    <x v="9"/>
  </r>
  <r>
    <s v="Comedy|Drama"/>
    <n v="6"/>
    <x v="1"/>
  </r>
  <r>
    <s v="Comedy|Romance"/>
    <n v="3.6"/>
    <x v="1"/>
  </r>
  <r>
    <s v="Crime|Drama"/>
    <n v="7.3"/>
    <x v="2"/>
  </r>
  <r>
    <s v="Drama"/>
    <n v="6.5"/>
    <x v="4"/>
  </r>
  <r>
    <s v="Drama"/>
    <n v="8.3000000000000007"/>
    <x v="4"/>
  </r>
  <r>
    <s v="Drama|Romance"/>
    <n v="6.2"/>
    <x v="4"/>
  </r>
  <r>
    <s v="Comedy|Drama"/>
    <n v="7.2"/>
    <x v="1"/>
  </r>
  <r>
    <s v="Action|Drama"/>
    <n v="6.4"/>
    <x v="0"/>
  </r>
  <r>
    <s v="Documentary"/>
    <n v="7"/>
    <x v="8"/>
  </r>
  <r>
    <s v="Comedy|Drama|Romance|War"/>
    <n v="7.4"/>
    <x v="1"/>
  </r>
  <r>
    <s v="Adventure|Drama|History|Romance"/>
    <n v="7.2"/>
    <x v="6"/>
  </r>
  <r>
    <s v="Action|Adventure|Drama|Thriller|Western"/>
    <n v="5.2"/>
    <x v="0"/>
  </r>
  <r>
    <s v="Action|Adventure|Drama|History|War"/>
    <n v="7.4"/>
    <x v="0"/>
  </r>
  <r>
    <s v="Drama|Romance|War|Western"/>
    <n v="6.8"/>
    <x v="4"/>
  </r>
  <r>
    <s v="Comedy|History"/>
    <n v="7.3"/>
    <x v="1"/>
  </r>
  <r>
    <s v="Comedy|Documentary"/>
    <n v="6.6"/>
    <x v="1"/>
  </r>
  <r>
    <s v="Drama"/>
    <n v="7.4"/>
    <x v="4"/>
  </r>
  <r>
    <s v="Action|Adventure|Family|Thriller"/>
    <n v="5.0999999999999996"/>
    <x v="0"/>
  </r>
  <r>
    <s v="Biography|Documentary|History"/>
    <n v="6.8"/>
    <x v="9"/>
  </r>
  <r>
    <s v="Adventure|Animation|Family|Fantasy"/>
    <n v="6.6"/>
    <x v="6"/>
  </r>
  <r>
    <s v="Action|Drama|Fantasy"/>
    <n v="5.6"/>
    <x v="0"/>
  </r>
  <r>
    <s v="Action|Adventure|Animation|Comedy|Fantasy"/>
    <n v="7.2"/>
    <x v="0"/>
  </r>
  <r>
    <s v="Comedy|Drama|Romance"/>
    <n v="6.9"/>
    <x v="1"/>
  </r>
  <r>
    <s v="Drama"/>
    <n v="7.5"/>
    <x v="4"/>
  </r>
  <r>
    <s v="Crime|Drama|Mystery|Thriller"/>
    <n v="7.2"/>
    <x v="2"/>
  </r>
  <r>
    <s v="Adventure|Animation|Family|Fantasy"/>
    <n v="7.7"/>
    <x v="6"/>
  </r>
  <r>
    <s v="Comedy|Drama"/>
    <n v="7.2"/>
    <x v="1"/>
  </r>
  <r>
    <s v="Comedy|Fantasy|Sci-Fi"/>
    <n v="7"/>
    <x v="1"/>
  </r>
  <r>
    <s v="Action|Comedy|Thriller"/>
    <n v="6.1"/>
    <x v="0"/>
  </r>
  <r>
    <s v="Drama"/>
    <n v="6.7"/>
    <x v="4"/>
  </r>
  <r>
    <s v="Crime|Drama|Mystery"/>
    <n v="7.8"/>
    <x v="2"/>
  </r>
  <r>
    <s v="Adventure|Drama"/>
    <n v="6.1"/>
    <x v="6"/>
  </r>
  <r>
    <s v="Drama|Sci-Fi|Thriller"/>
    <n v="8.1"/>
    <x v="4"/>
  </r>
  <r>
    <s v="Drama|Thriller"/>
    <n v="6.2"/>
    <x v="4"/>
  </r>
  <r>
    <s v="Comedy|Romance"/>
    <n v="5"/>
    <x v="1"/>
  </r>
  <r>
    <s v="Drama|History|War"/>
    <n v="7.7"/>
    <x v="4"/>
  </r>
  <r>
    <s v="Biography|Drama|Sport"/>
    <n v="7.2"/>
    <x v="9"/>
  </r>
  <r>
    <s v="Crime|Drama"/>
    <n v="5.7"/>
    <x v="2"/>
  </r>
  <r>
    <s v="Action|Comedy|Horror|Sci-Fi"/>
    <n v="5.0999999999999996"/>
    <x v="0"/>
  </r>
  <r>
    <s v="Comedy|Drama|Sport"/>
    <n v="7.6"/>
    <x v="1"/>
  </r>
  <r>
    <s v="Crime|Drama|Mystery"/>
    <n v="7.2"/>
    <x v="2"/>
  </r>
  <r>
    <s v="Adventure|Mystery|Thriller"/>
    <n v="5.2"/>
    <x v="6"/>
  </r>
  <r>
    <s v="Adventure|Fantasy"/>
    <n v="4.8"/>
    <x v="6"/>
  </r>
  <r>
    <s v="Comedy|Drama|Romance"/>
    <n v="7.2"/>
    <x v="1"/>
  </r>
  <r>
    <s v="Drama|Mystery|Sci-Fi"/>
    <n v="4.4000000000000004"/>
    <x v="4"/>
  </r>
  <r>
    <s v="Drama"/>
    <n v="7.1"/>
    <x v="4"/>
  </r>
  <r>
    <s v="Adventure|Drama|Family"/>
    <n v="7.3"/>
    <x v="6"/>
  </r>
  <r>
    <s v="Adventure|Fantasy"/>
    <n v="6.9"/>
    <x v="6"/>
  </r>
  <r>
    <s v="Drama|Romance"/>
    <n v="6.7"/>
    <x v="4"/>
  </r>
  <r>
    <s v="Action|Adventure|Fantasy|Sci-Fi"/>
    <n v="3.8"/>
    <x v="0"/>
  </r>
  <r>
    <s v="Crime|Drama|Mystery|Thriller"/>
    <n v="6.5"/>
    <x v="2"/>
  </r>
  <r>
    <s v="Biography|Drama|Music"/>
    <n v="7.7"/>
    <x v="9"/>
  </r>
  <r>
    <s v="Comedy|Family|Romance"/>
    <n v="5.4"/>
    <x v="1"/>
  </r>
  <r>
    <s v="Adventure|Comedy|Drama|Romance|Thriller|War"/>
    <n v="6.9"/>
    <x v="6"/>
  </r>
  <r>
    <s v="Action|Sci-Fi|Sport"/>
    <n v="6.5"/>
    <x v="0"/>
  </r>
  <r>
    <s v="Crime|Drama|Romance|Thriller"/>
    <n v="6.4"/>
    <x v="2"/>
  </r>
  <r>
    <s v="Drama"/>
    <n v="6.2"/>
    <x v="4"/>
  </r>
  <r>
    <s v="Drama|History"/>
    <n v="6.8"/>
    <x v="4"/>
  </r>
  <r>
    <s v="Comedy"/>
    <n v="5.3"/>
    <x v="1"/>
  </r>
  <r>
    <s v="Comedy|Drama|Romance"/>
    <n v="6.7"/>
    <x v="1"/>
  </r>
  <r>
    <s v="Documentary"/>
    <n v="6.8"/>
    <x v="8"/>
  </r>
  <r>
    <s v="Drama|Family"/>
    <n v="8.5"/>
    <x v="4"/>
  </r>
  <r>
    <s v="Biography|Drama|Romance|War"/>
    <n v="7.3"/>
    <x v="9"/>
  </r>
  <r>
    <s v="Horror"/>
    <n v="5.7"/>
    <x v="7"/>
  </r>
  <r>
    <s v="Drama"/>
    <n v="6.7"/>
    <x v="4"/>
  </r>
  <r>
    <s v="Drama|Horror|Mystery|Thriller"/>
    <n v="5.0999999999999996"/>
    <x v="4"/>
  </r>
  <r>
    <s v="Drama"/>
    <n v="7.2"/>
    <x v="4"/>
  </r>
  <r>
    <s v="Drama"/>
    <n v="7.3"/>
    <x v="4"/>
  </r>
  <r>
    <s v="Drama|Romance"/>
    <n v="6.8"/>
    <x v="4"/>
  </r>
  <r>
    <s v="Action|Adventure|History"/>
    <n v="6.5"/>
    <x v="0"/>
  </r>
  <r>
    <s v="Adventure|Drama|Romance|War"/>
    <n v="6.3"/>
    <x v="6"/>
  </r>
  <r>
    <s v="Drama|Romance"/>
    <n v="7.2"/>
    <x v="4"/>
  </r>
  <r>
    <s v="Crime|Drama|Thriller"/>
    <n v="7.1"/>
    <x v="2"/>
  </r>
  <r>
    <s v="Crime|Drama|Thriller"/>
    <n v="7.2"/>
    <x v="2"/>
  </r>
  <r>
    <s v="Action|Comedy|Sci-Fi|Thriller"/>
    <n v="6.6"/>
    <x v="0"/>
  </r>
  <r>
    <s v="Drama"/>
    <n v="7"/>
    <x v="4"/>
  </r>
  <r>
    <s v="Drama|War"/>
    <n v="7.1"/>
    <x v="4"/>
  </r>
  <r>
    <s v="Drama|Mystery|Thriller"/>
    <n v="7"/>
    <x v="4"/>
  </r>
  <r>
    <s v="Drama|Romance"/>
    <n v="6.8"/>
    <x v="4"/>
  </r>
  <r>
    <s v="Biography|Comedy|Crime|Drama"/>
    <n v="6.2"/>
    <x v="9"/>
  </r>
  <r>
    <s v="Comedy|Crime|Drama"/>
    <n v="7.1"/>
    <x v="1"/>
  </r>
  <r>
    <s v="Comedy|Music|Romance"/>
    <n v="4.2"/>
    <x v="1"/>
  </r>
  <r>
    <s v="Drama|History|Music|Romance|War"/>
    <n v="7.8"/>
    <x v="4"/>
  </r>
  <r>
    <s v="Comedy|Drama"/>
    <n v="6.6"/>
    <x v="1"/>
  </r>
  <r>
    <s v="Drama|Romance|Sport"/>
    <n v="7.3"/>
    <x v="4"/>
  </r>
  <r>
    <s v="Crime|Drama|Mystery|Thriller"/>
    <n v="6.6"/>
    <x v="2"/>
  </r>
  <r>
    <s v="Comedy|Drama|Romance"/>
    <n v="7.2"/>
    <x v="1"/>
  </r>
  <r>
    <s v="Adventure|Family|Fantasy|Musical"/>
    <n v="6.7"/>
    <x v="6"/>
  </r>
  <r>
    <s v="Drama|History|Romance|Western"/>
    <n v="5.8"/>
    <x v="4"/>
  </r>
  <r>
    <s v="Biography|Drama|War"/>
    <n v="5.9"/>
    <x v="9"/>
  </r>
  <r>
    <s v="Biography|Drama"/>
    <n v="6.9"/>
    <x v="9"/>
  </r>
  <r>
    <s v="Crime|Drama|Thriller"/>
    <n v="6.1"/>
    <x v="2"/>
  </r>
  <r>
    <s v="Drama|Thriller"/>
    <n v="7.7"/>
    <x v="4"/>
  </r>
  <r>
    <s v="Comedy|Drama"/>
    <n v="5.7"/>
    <x v="1"/>
  </r>
  <r>
    <s v="Comedy|Drama|Family|Sport"/>
    <n v="7"/>
    <x v="1"/>
  </r>
  <r>
    <s v="Biography|Comedy|Drama|History"/>
    <n v="7.2"/>
    <x v="9"/>
  </r>
  <r>
    <s v="Adventure"/>
    <n v="3.3"/>
    <x v="6"/>
  </r>
  <r>
    <s v="Crime|Drama"/>
    <n v="6.8"/>
    <x v="2"/>
  </r>
  <r>
    <s v="Action|Drama|War"/>
    <n v="8.1"/>
    <x v="0"/>
  </r>
  <r>
    <s v="Drama|Romance"/>
    <n v="7.2"/>
    <x v="4"/>
  </r>
  <r>
    <s v="Comedy|Crime|Family"/>
    <n v="6"/>
    <x v="1"/>
  </r>
  <r>
    <s v="Drama|Music"/>
    <n v="6.5"/>
    <x v="4"/>
  </r>
  <r>
    <s v="Drama"/>
    <n v="7.4"/>
    <x v="4"/>
  </r>
  <r>
    <s v="Documentary|History"/>
    <n v="8.1"/>
    <x v="8"/>
  </r>
  <r>
    <s v="Crime|Drama"/>
    <n v="7.2"/>
    <x v="2"/>
  </r>
  <r>
    <s v="Biography|Crime|Drama"/>
    <n v="7.1"/>
    <x v="9"/>
  </r>
  <r>
    <s v="Drama|Fantasy|Horror|Thriller"/>
    <n v="5.0999999999999996"/>
    <x v="4"/>
  </r>
  <r>
    <s v="Biography|Comedy|Crime|Drama"/>
    <n v="7.1"/>
    <x v="9"/>
  </r>
  <r>
    <s v="Drama|Mystery|Thriller"/>
    <n v="5.9"/>
    <x v="4"/>
  </r>
  <r>
    <s v="Action|Comedy|Crime|Fantasy|Horror|Mystery|Sci-Fi|Thriller"/>
    <n v="5.0999999999999996"/>
    <x v="0"/>
  </r>
  <r>
    <s v="Drama"/>
    <n v="7.9"/>
    <x v="4"/>
  </r>
  <r>
    <s v="Drama"/>
    <n v="6.8"/>
    <x v="4"/>
  </r>
  <r>
    <s v="Action|Drama|Sci-Fi|Thriller"/>
    <n v="7.5"/>
    <x v="0"/>
  </r>
  <r>
    <s v="Crime|Drama|Thriller"/>
    <n v="7.6"/>
    <x v="2"/>
  </r>
  <r>
    <s v="Action|Crime|Thriller"/>
    <n v="7.2"/>
    <x v="0"/>
  </r>
  <r>
    <s v="Action"/>
    <n v="5.0999999999999996"/>
    <x v="0"/>
  </r>
  <r>
    <s v="Crime|Drama|Thriller"/>
    <n v="6.4"/>
    <x v="2"/>
  </r>
  <r>
    <s v="Crime|Drama|Thriller"/>
    <n v="7.9"/>
    <x v="2"/>
  </r>
  <r>
    <s v="Crime|Drama"/>
    <n v="6.6"/>
    <x v="2"/>
  </r>
  <r>
    <s v="Comedy|Drama"/>
    <n v="7.1"/>
    <x v="1"/>
  </r>
  <r>
    <s v="Adventure|Comedy|Fantasy"/>
    <n v="8.3000000000000007"/>
    <x v="6"/>
  </r>
  <r>
    <s v="Comedy"/>
    <n v="6"/>
    <x v="1"/>
  </r>
  <r>
    <s v="Comedy|Drama"/>
    <n v="6.8"/>
    <x v="1"/>
  </r>
  <r>
    <s v="Comedy|Drama|Romance"/>
    <n v="6.4"/>
    <x v="1"/>
  </r>
  <r>
    <s v="Action|Comedy|Crime"/>
    <n v="7.2"/>
    <x v="0"/>
  </r>
  <r>
    <s v="Comedy|Crime|Thriller"/>
    <n v="6.2"/>
    <x v="1"/>
  </r>
  <r>
    <s v="Comedy|Drama|Romance"/>
    <n v="6.8"/>
    <x v="1"/>
  </r>
  <r>
    <s v="Comedy|Drama"/>
    <n v="6.7"/>
    <x v="1"/>
  </r>
  <r>
    <s v="Drama"/>
    <n v="7"/>
    <x v="4"/>
  </r>
  <r>
    <s v="Biography|Drama|Romance"/>
    <n v="7.1"/>
    <x v="9"/>
  </r>
  <r>
    <s v="Crime|Drama|Music|Thriller"/>
    <n v="6.3"/>
    <x v="2"/>
  </r>
  <r>
    <s v="Crime|Drama|Horror|Thriller"/>
    <n v="6.5"/>
    <x v="2"/>
  </r>
  <r>
    <s v="Drama|Mystery|Thriller"/>
    <n v="6.1"/>
    <x v="4"/>
  </r>
  <r>
    <s v="Drama|Romance"/>
    <n v="7.2"/>
    <x v="4"/>
  </r>
  <r>
    <s v="Action|Adventure|Drama|War"/>
    <n v="6.8"/>
    <x v="0"/>
  </r>
  <r>
    <s v="Drama|Romance|Sci-Fi"/>
    <n v="7"/>
    <x v="4"/>
  </r>
  <r>
    <s v="Comedy|Drama"/>
    <n v="6.6"/>
    <x v="1"/>
  </r>
  <r>
    <s v="Horror|Thriller"/>
    <n v="7"/>
    <x v="7"/>
  </r>
  <r>
    <s v="Adventure|Animation|Drama|Family|Fantasy"/>
    <n v="7.8"/>
    <x v="6"/>
  </r>
  <r>
    <s v="Drama|History"/>
    <n v="6.1"/>
    <x v="4"/>
  </r>
  <r>
    <s v="Biography|Drama|Thriller"/>
    <n v="7.1"/>
    <x v="9"/>
  </r>
  <r>
    <s v="Action|Drama|Horror|Thriller"/>
    <n v="5.9"/>
    <x v="0"/>
  </r>
  <r>
    <s v="Drama|Fantasy"/>
    <n v="6.4"/>
    <x v="4"/>
  </r>
  <r>
    <s v="Documentary|War"/>
    <n v="8.3000000000000007"/>
    <x v="8"/>
  </r>
  <r>
    <s v="Comedy|Drama"/>
    <n v="6.5"/>
    <x v="1"/>
  </r>
  <r>
    <s v="Drama|Romance"/>
    <n v="6.9"/>
    <x v="4"/>
  </r>
  <r>
    <s v="Fantasy|Thriller"/>
    <n v="6.5"/>
    <x v="5"/>
  </r>
  <r>
    <s v="Adventure|Drama|Western"/>
    <n v="6.8"/>
    <x v="6"/>
  </r>
  <r>
    <s v="Crime|Drama|Romance"/>
    <n v="6.3"/>
    <x v="2"/>
  </r>
  <r>
    <s v="Drama|Romance"/>
    <n v="6.7"/>
    <x v="4"/>
  </r>
  <r>
    <s v="Action|Drama|Western"/>
    <n v="5.8"/>
    <x v="0"/>
  </r>
  <r>
    <s v="Documentary|Sport"/>
    <n v="7.8"/>
    <x v="8"/>
  </r>
  <r>
    <s v="Comedy|Drama|Romance"/>
    <n v="5.7"/>
    <x v="1"/>
  </r>
  <r>
    <s v="Action|Adventure|Fantasy|Horror"/>
    <n v="2.9"/>
    <x v="0"/>
  </r>
  <r>
    <s v="Biography|Crime|Drama|Thriller"/>
    <n v="6.9"/>
    <x v="9"/>
  </r>
  <r>
    <s v="Comedy|Drama"/>
    <n v="6.7"/>
    <x v="1"/>
  </r>
  <r>
    <s v="Action|Drama|Romance|Thriller"/>
    <n v="6"/>
    <x v="0"/>
  </r>
  <r>
    <s v="Comedy|Crime|Romance"/>
    <n v="5.7"/>
    <x v="1"/>
  </r>
  <r>
    <s v="Drama|Mystery|Thriller"/>
    <n v="6.8"/>
    <x v="4"/>
  </r>
  <r>
    <s v="Comedy|Music"/>
    <n v="2.8"/>
    <x v="1"/>
  </r>
  <r>
    <s v="Drama"/>
    <n v="8.1"/>
    <x v="4"/>
  </r>
  <r>
    <s v="Comedy|Romance"/>
    <n v="6.9"/>
    <x v="1"/>
  </r>
  <r>
    <s v="Biography|Drama"/>
    <n v="6.4"/>
    <x v="9"/>
  </r>
  <r>
    <s v="Drama|History|Romance|War"/>
    <n v="6.7"/>
    <x v="4"/>
  </r>
  <r>
    <s v="Documentary"/>
    <n v="7.7"/>
    <x v="8"/>
  </r>
  <r>
    <s v="Action|Crime|Sci-Fi"/>
    <n v="2.8"/>
    <x v="0"/>
  </r>
  <r>
    <s v="Drama|Musical"/>
    <n v="7.2"/>
    <x v="4"/>
  </r>
  <r>
    <s v="Drama"/>
    <n v="7.1"/>
    <x v="4"/>
  </r>
  <r>
    <s v="Crime|Drama"/>
    <n v="6.7"/>
    <x v="2"/>
  </r>
  <r>
    <s v="Drama|Thriller"/>
    <n v="6.8"/>
    <x v="4"/>
  </r>
  <r>
    <s v="Fantasy|Horror|Mystery|Thriller"/>
    <n v="6.7"/>
    <x v="5"/>
  </r>
  <r>
    <s v="Horror|Thriller"/>
    <n v="4.5"/>
    <x v="7"/>
  </r>
  <r>
    <s v="Drama|Thriller"/>
    <n v="7.4"/>
    <x v="4"/>
  </r>
  <r>
    <s v="Drama|Thriller"/>
    <n v="7.5"/>
    <x v="4"/>
  </r>
  <r>
    <s v="Comedy|Drama|Romance|Sport"/>
    <n v="7"/>
    <x v="1"/>
  </r>
  <r>
    <s v="Comedy|Drama|Romance"/>
    <n v="7.7"/>
    <x v="1"/>
  </r>
  <r>
    <s v="Drama|Romance"/>
    <n v="7.2"/>
    <x v="4"/>
  </r>
  <r>
    <s v="Comedy|Drama"/>
    <n v="6.3"/>
    <x v="1"/>
  </r>
  <r>
    <s v="Comedy|Drama"/>
    <n v="7.1"/>
    <x v="1"/>
  </r>
  <r>
    <s v="Comedy|Crime"/>
    <n v="6.6"/>
    <x v="1"/>
  </r>
  <r>
    <s v="Drama|Thriller"/>
    <n v="5.4"/>
    <x v="4"/>
  </r>
  <r>
    <s v="Action|Crime|Drama|Thriller"/>
    <n v="7.2"/>
    <x v="0"/>
  </r>
  <r>
    <s v="Comedy|Drama|Horror"/>
    <n v="5.4"/>
    <x v="1"/>
  </r>
  <r>
    <s v="Biography|Crime|Drama|History|Thriller"/>
    <n v="7"/>
    <x v="9"/>
  </r>
  <r>
    <s v="Drama|Sport"/>
    <n v="6.5"/>
    <x v="4"/>
  </r>
  <r>
    <s v="Action|Adventure|Horror|Sci-Fi|Thriller"/>
    <n v="4.2"/>
    <x v="0"/>
  </r>
  <r>
    <s v="Crime|Drama|Western"/>
    <n v="7.4"/>
    <x v="2"/>
  </r>
  <r>
    <s v="Biography|Crime|Drama"/>
    <n v="6.9"/>
    <x v="9"/>
  </r>
  <r>
    <s v="Comedy|Crime|Romance"/>
    <n v="6.3"/>
    <x v="1"/>
  </r>
  <r>
    <s v="Comedy|Drama"/>
    <n v="5.6"/>
    <x v="1"/>
  </r>
  <r>
    <s v="Adventure|Drama|Fantasy"/>
    <n v="5.3"/>
    <x v="6"/>
  </r>
  <r>
    <s v="Comedy|Crime|Drama"/>
    <n v="6.3"/>
    <x v="1"/>
  </r>
  <r>
    <s v="Comedy|Drama|Romance"/>
    <n v="6.5"/>
    <x v="1"/>
  </r>
  <r>
    <s v="Comedy|Crime|Drama|Mystery|Thriller"/>
    <n v="7"/>
    <x v="1"/>
  </r>
  <r>
    <s v="Comedy|Drama|Romance"/>
    <n v="6.5"/>
    <x v="1"/>
  </r>
  <r>
    <s v="Drama|Romance"/>
    <n v="6.6"/>
    <x v="4"/>
  </r>
  <r>
    <s v="Crime|Drama"/>
    <n v="6.9"/>
    <x v="2"/>
  </r>
  <r>
    <s v="Crime|Drama|Romance|Thriller"/>
    <n v="6.7"/>
    <x v="2"/>
  </r>
  <r>
    <s v="Adventure|Drama|Thriller"/>
    <n v="7.1"/>
    <x v="6"/>
  </r>
  <r>
    <s v="Adventure|Horror|Thriller"/>
    <n v="6.4"/>
    <x v="6"/>
  </r>
  <r>
    <s v="Biography|Comedy|Musical"/>
    <n v="4.5"/>
    <x v="9"/>
  </r>
  <r>
    <s v="Drama|Western"/>
    <n v="6.6"/>
    <x v="4"/>
  </r>
  <r>
    <s v="Comedy|Crime|Drama|Thriller"/>
    <n v="5.8"/>
    <x v="1"/>
  </r>
  <r>
    <s v="Biography|Comedy|Crime|Drama|Romance"/>
    <n v="6.6"/>
    <x v="9"/>
  </r>
  <r>
    <s v="Action|Crime|Drama|Romance|Thriller"/>
    <n v="6.9"/>
    <x v="0"/>
  </r>
  <r>
    <s v="Biography|Documentary|Sport"/>
    <n v="7.6"/>
    <x v="9"/>
  </r>
  <r>
    <s v="Fantasy|Horror|Thriller"/>
    <n v="7.1"/>
    <x v="5"/>
  </r>
  <r>
    <s v="Biography|Crime|Drama"/>
    <n v="6.6"/>
    <x v="9"/>
  </r>
  <r>
    <s v="Drama|Romance"/>
    <n v="7.2"/>
    <x v="4"/>
  </r>
  <r>
    <s v="Comedy|Drama|Romance"/>
    <n v="7"/>
    <x v="1"/>
  </r>
  <r>
    <s v="Biography|Drama|Romance"/>
    <n v="8.1"/>
    <x v="9"/>
  </r>
  <r>
    <s v="Comedy|Crime|Drama"/>
    <n v="5.9"/>
    <x v="1"/>
  </r>
  <r>
    <s v="Family|Fantasy|Music"/>
    <n v="5.7"/>
    <x v="15"/>
  </r>
  <r>
    <s v="Comedy|Romance"/>
    <n v="7.2"/>
    <x v="1"/>
  </r>
  <r>
    <s v="Action|Biography|Drama|History"/>
    <n v="7.2"/>
    <x v="0"/>
  </r>
  <r>
    <s v="Drama|Family"/>
    <n v="6.3"/>
    <x v="4"/>
  </r>
  <r>
    <s v="Action|Thriller"/>
    <n v="4.9000000000000004"/>
    <x v="0"/>
  </r>
  <r>
    <s v="Comedy"/>
    <n v="6.3"/>
    <x v="1"/>
  </r>
  <r>
    <s v="Drama|Mystery|Thriller"/>
    <n v="8.4"/>
    <x v="4"/>
  </r>
  <r>
    <s v="Comedy|Drama|Music"/>
    <n v="6.5"/>
    <x v="1"/>
  </r>
  <r>
    <s v="Comedy|Drama"/>
    <n v="6.6"/>
    <x v="1"/>
  </r>
  <r>
    <s v="Crime|Drama|Mystery|Thriller"/>
    <n v="6.7"/>
    <x v="2"/>
  </r>
  <r>
    <s v="Drama|History"/>
    <n v="7.2"/>
    <x v="4"/>
  </r>
  <r>
    <s v="Crime|Drama|Fantasy"/>
    <n v="7.5"/>
    <x v="2"/>
  </r>
  <r>
    <s v="Drama"/>
    <n v="7"/>
    <x v="4"/>
  </r>
  <r>
    <s v="Action|Drama|Sci-Fi|Thriller"/>
    <n v="6.4"/>
    <x v="0"/>
  </r>
  <r>
    <s v="Drama|Mystery"/>
    <n v="7.8"/>
    <x v="4"/>
  </r>
  <r>
    <s v="Comedy|Documentary"/>
    <n v="6.6"/>
    <x v="1"/>
  </r>
  <r>
    <s v="Biography|Drama|Sport"/>
    <n v="7"/>
    <x v="9"/>
  </r>
  <r>
    <s v="Drama|Thriller"/>
    <n v="6.9"/>
    <x v="4"/>
  </r>
  <r>
    <s v="Action|Comedy|Crime|Thriller"/>
    <n v="6"/>
    <x v="0"/>
  </r>
  <r>
    <s v="Animation|Biography|Documentary|Drama|History|War"/>
    <n v="8"/>
    <x v="12"/>
  </r>
  <r>
    <s v="Comedy|Musical|Romance"/>
    <n v="7.7"/>
    <x v="1"/>
  </r>
  <r>
    <s v="Comedy"/>
    <n v="6.5"/>
    <x v="1"/>
  </r>
  <r>
    <s v="Adventure|Crime|Drama|Romance"/>
    <n v="3"/>
    <x v="6"/>
  </r>
  <r>
    <s v="Crime|Drama|Mystery|Thriller"/>
    <n v="7"/>
    <x v="2"/>
  </r>
  <r>
    <s v="Drama"/>
    <n v="7"/>
    <x v="4"/>
  </r>
  <r>
    <s v="Comedy"/>
    <n v="3.3"/>
    <x v="1"/>
  </r>
  <r>
    <s v="Crime|Drama|Thriller"/>
    <n v="7.4"/>
    <x v="2"/>
  </r>
  <r>
    <s v="Drama|Sport"/>
    <n v="6.8"/>
    <x v="4"/>
  </r>
  <r>
    <s v="Comedy|Drama|Mystery|Romance|Thriller|War"/>
    <n v="6.9"/>
    <x v="1"/>
  </r>
  <r>
    <s v="Comedy|Drama"/>
    <n v="7.1"/>
    <x v="1"/>
  </r>
  <r>
    <s v="Comedy|Crime|Drama|Romance"/>
    <n v="7.5"/>
    <x v="1"/>
  </r>
  <r>
    <s v="Drama|Romance|Sci-Fi"/>
    <n v="7.2"/>
    <x v="4"/>
  </r>
  <r>
    <s v="Comedy|Crime|Romance|Thriller"/>
    <n v="6.5"/>
    <x v="1"/>
  </r>
  <r>
    <s v="Drama"/>
    <n v="6.4"/>
    <x v="4"/>
  </r>
  <r>
    <s v="Drama|Western"/>
    <n v="6.6"/>
    <x v="4"/>
  </r>
  <r>
    <s v="Biography|Crime|Drama|Mystery|Thriller"/>
    <n v="7"/>
    <x v="9"/>
  </r>
  <r>
    <s v="Biography|Drama|History|Romance"/>
    <n v="5.7"/>
    <x v="9"/>
  </r>
  <r>
    <s v="Drama|Romance"/>
    <n v="6.7"/>
    <x v="4"/>
  </r>
  <r>
    <s v="Comedy|Romance"/>
    <n v="4.7"/>
    <x v="1"/>
  </r>
  <r>
    <s v="Crime|Drama"/>
    <n v="7.2"/>
    <x v="2"/>
  </r>
  <r>
    <s v="Crime|Drama|Thriller"/>
    <n v="5.3"/>
    <x v="2"/>
  </r>
  <r>
    <s v="Drama|War"/>
    <n v="7.5"/>
    <x v="4"/>
  </r>
  <r>
    <s v="Documentary|Music"/>
    <n v="8.5"/>
    <x v="8"/>
  </r>
  <r>
    <s v="Drama"/>
    <n v="7.2"/>
    <x v="4"/>
  </r>
  <r>
    <s v="Comedy|Drama"/>
    <n v="6.9"/>
    <x v="1"/>
  </r>
  <r>
    <s v="Comedy|Drama|Romance"/>
    <n v="6.2"/>
    <x v="1"/>
  </r>
  <r>
    <s v="Comedy|Drama"/>
    <n v="6.4"/>
    <x v="1"/>
  </r>
  <r>
    <s v="Crime|Drama"/>
    <n v="5.9"/>
    <x v="2"/>
  </r>
  <r>
    <s v="Comedy|Drama|Romance"/>
    <n v="6.5"/>
    <x v="1"/>
  </r>
  <r>
    <s v="Comedy"/>
    <n v="5.8"/>
    <x v="1"/>
  </r>
  <r>
    <s v="Adventure|Drama|Romance"/>
    <n v="5.0999999999999996"/>
    <x v="6"/>
  </r>
  <r>
    <s v="Musical|Romance"/>
    <n v="6.3"/>
    <x v="16"/>
  </r>
  <r>
    <s v="Crime|Drama|Thriller"/>
    <n v="8.4"/>
    <x v="2"/>
  </r>
  <r>
    <s v="Comedy|Drama|Romance"/>
    <n v="6.2"/>
    <x v="1"/>
  </r>
  <r>
    <s v="Drama|Music"/>
    <n v="5.7"/>
    <x v="4"/>
  </r>
  <r>
    <s v="Drama"/>
    <n v="7.7"/>
    <x v="4"/>
  </r>
  <r>
    <s v="Horror|Sci-Fi|Thriller"/>
    <n v="6.8"/>
    <x v="7"/>
  </r>
  <r>
    <s v="Drama|Family"/>
    <n v="6.3"/>
    <x v="4"/>
  </r>
  <r>
    <s v="Drama"/>
    <n v="7.2"/>
    <x v="4"/>
  </r>
  <r>
    <s v="Adventure|Comedy|Sport"/>
    <n v="6.2"/>
    <x v="6"/>
  </r>
  <r>
    <s v="Comedy|Drama"/>
    <n v="7.3"/>
    <x v="1"/>
  </r>
  <r>
    <s v="Drama|Sport"/>
    <n v="6"/>
    <x v="4"/>
  </r>
  <r>
    <s v="Comedy|Fantasy"/>
    <n v="7.3"/>
    <x v="1"/>
  </r>
  <r>
    <s v="Comedy|Drama|Romance"/>
    <n v="6.3"/>
    <x v="1"/>
  </r>
  <r>
    <s v="Comedy"/>
    <n v="7.6"/>
    <x v="1"/>
  </r>
  <r>
    <s v="Drama"/>
    <n v="6.9"/>
    <x v="4"/>
  </r>
  <r>
    <s v="Crime|Drama"/>
    <n v="7.3"/>
    <x v="2"/>
  </r>
  <r>
    <s v="Drama|Musical|Romance"/>
    <n v="7.9"/>
    <x v="4"/>
  </r>
  <r>
    <s v="Comedy|Drama"/>
    <n v="6.5"/>
    <x v="1"/>
  </r>
  <r>
    <s v="Comedy|Drama|Romance"/>
    <n v="7.5"/>
    <x v="1"/>
  </r>
  <r>
    <s v="Biography|Comedy|Romance"/>
    <n v="5.3"/>
    <x v="9"/>
  </r>
  <r>
    <s v="Biography|Drama|Sport"/>
    <n v="6.2"/>
    <x v="9"/>
  </r>
  <r>
    <s v="Adventure|Comedy|Musical|Romance"/>
    <n v="7.1"/>
    <x v="6"/>
  </r>
  <r>
    <s v="Biography|Crime|Documentary|History|Thriller"/>
    <n v="7.8"/>
    <x v="9"/>
  </r>
  <r>
    <s v="Biography|Drama"/>
    <n v="6.9"/>
    <x v="9"/>
  </r>
  <r>
    <s v="Drama|Mystery|Thriller"/>
    <n v="6.3"/>
    <x v="4"/>
  </r>
  <r>
    <s v="Biography|Drama|Romance"/>
    <n v="7"/>
    <x v="9"/>
  </r>
  <r>
    <s v="Comedy|Musical|Romance"/>
    <n v="7.8"/>
    <x v="1"/>
  </r>
  <r>
    <s v="Comedy|Drama"/>
    <n v="7.8"/>
    <x v="1"/>
  </r>
  <r>
    <s v="Crime|Drama"/>
    <n v="4.8"/>
    <x v="2"/>
  </r>
  <r>
    <s v="Drama"/>
    <n v="6.7"/>
    <x v="4"/>
  </r>
  <r>
    <s v="Comedy|Drama|Music|Musical"/>
    <n v="7.8"/>
    <x v="1"/>
  </r>
  <r>
    <s v="Drama|Sci-Fi"/>
    <n v="7.1"/>
    <x v="4"/>
  </r>
  <r>
    <s v="Comedy|Music|Romance"/>
    <n v="5.4"/>
    <x v="1"/>
  </r>
  <r>
    <s v="Drama|Romance"/>
    <n v="7.1"/>
    <x v="4"/>
  </r>
  <r>
    <s v="Drama|Romance"/>
    <n v="6.9"/>
    <x v="4"/>
  </r>
  <r>
    <s v="Biography|Crime|Drama|Romance|Thriller"/>
    <n v="7.4"/>
    <x v="9"/>
  </r>
  <r>
    <s v="Drama|Music"/>
    <n v="7.3"/>
    <x v="4"/>
  </r>
  <r>
    <s v="Drama|Romance"/>
    <n v="7.3"/>
    <x v="4"/>
  </r>
  <r>
    <s v="Action|Drama|Thriller"/>
    <n v="5.6"/>
    <x v="0"/>
  </r>
  <r>
    <s v="Drama|Romance"/>
    <n v="6.9"/>
    <x v="4"/>
  </r>
  <r>
    <s v="Comedy|Crime|Thriller"/>
    <n v="5.4"/>
    <x v="1"/>
  </r>
  <r>
    <s v="Drama|Mystery|Sci-Fi|Thriller"/>
    <n v="6.6"/>
    <x v="4"/>
  </r>
  <r>
    <s v="Drama|Mystery|Romance|Thriller"/>
    <n v="6.3"/>
    <x v="4"/>
  </r>
  <r>
    <s v="Comedy|Crime|Musical|Romance"/>
    <n v="7.1"/>
    <x v="1"/>
  </r>
  <r>
    <s v="Comedy|Drama|Romance"/>
    <n v="7.5"/>
    <x v="1"/>
  </r>
  <r>
    <s v="Biography|Drama"/>
    <n v="6.6"/>
    <x v="9"/>
  </r>
  <r>
    <s v="Drama|Horror|Mystery|Thriller"/>
    <n v="3.9"/>
    <x v="4"/>
  </r>
  <r>
    <s v="Action|Comedy"/>
    <n v="5"/>
    <x v="0"/>
  </r>
  <r>
    <s v="Comedy|Romance"/>
    <n v="6.5"/>
    <x v="1"/>
  </r>
  <r>
    <s v="Drama|Romance"/>
    <n v="7.8"/>
    <x v="4"/>
  </r>
  <r>
    <s v="Drama|Romance"/>
    <n v="7.1"/>
    <x v="4"/>
  </r>
  <r>
    <s v="Comedy"/>
    <n v="7.8"/>
    <x v="1"/>
  </r>
  <r>
    <s v="Drama|Sport"/>
    <n v="6.8"/>
    <x v="4"/>
  </r>
  <r>
    <s v="Crime|Drama|Mystery|Thriller"/>
    <n v="7.1"/>
    <x v="2"/>
  </r>
  <r>
    <s v="Comedy|Romance"/>
    <n v="6.4"/>
    <x v="1"/>
  </r>
  <r>
    <s v="Comedy|Drama"/>
    <n v="7.3"/>
    <x v="1"/>
  </r>
  <r>
    <s v="Drama|Mystery|Thriller"/>
    <n v="7.5"/>
    <x v="4"/>
  </r>
  <r>
    <s v="Crime|Horror|Music|Thriller"/>
    <n v="7.1"/>
    <x v="2"/>
  </r>
  <r>
    <s v="Comedy|Drama|Romance"/>
    <n v="6.3"/>
    <x v="1"/>
  </r>
  <r>
    <s v="Biography|Drama|Thriller"/>
    <n v="6.2"/>
    <x v="9"/>
  </r>
  <r>
    <s v="Action|Drama"/>
    <n v="6.7"/>
    <x v="0"/>
  </r>
  <r>
    <s v="Drama"/>
    <n v="6"/>
    <x v="4"/>
  </r>
  <r>
    <s v="Action|Crime|Drama|Thriller"/>
    <n v="6.6"/>
    <x v="0"/>
  </r>
  <r>
    <s v="Drama"/>
    <n v="7.1"/>
    <x v="4"/>
  </r>
  <r>
    <s v="Action|Adventure|Comedy|Musical"/>
    <n v="5.2"/>
    <x v="0"/>
  </r>
  <r>
    <s v="Comedy|Crime|Drama|Sci-Fi"/>
    <n v="7.1"/>
    <x v="1"/>
  </r>
  <r>
    <s v="Drama|Mystery|Sci-Fi"/>
    <n v="5.5"/>
    <x v="4"/>
  </r>
  <r>
    <s v="Action|Crime|Drama|Thriller"/>
    <n v="7"/>
    <x v="0"/>
  </r>
  <r>
    <s v="Drama|Romance"/>
    <n v="6.9"/>
    <x v="4"/>
  </r>
  <r>
    <s v="Comedy|Drama|Romance"/>
    <n v="6.7"/>
    <x v="1"/>
  </r>
  <r>
    <s v="Drama|Romance"/>
    <n v="6.7"/>
    <x v="4"/>
  </r>
  <r>
    <s v="Comedy|Crime|Drama|Mystery|Romance"/>
    <n v="7.7"/>
    <x v="1"/>
  </r>
  <r>
    <s v="Animation|Comedy|Drama|Romance"/>
    <n v="7.3"/>
    <x v="12"/>
  </r>
  <r>
    <s v="Comedy|Romance"/>
    <n v="5.8"/>
    <x v="1"/>
  </r>
  <r>
    <s v="Drama"/>
    <n v="7.3"/>
    <x v="4"/>
  </r>
  <r>
    <s v="Action|Drama|Western"/>
    <n v="8"/>
    <x v="0"/>
  </r>
  <r>
    <s v="Action|Horror|Romance|Sci-Fi|Thriller"/>
    <n v="5.9"/>
    <x v="0"/>
  </r>
  <r>
    <s v="Action|Crime|Drama|Romance|Thriller"/>
    <n v="6.6"/>
    <x v="0"/>
  </r>
  <r>
    <s v="Adventure|Comedy|Drama|Romance"/>
    <n v="6.9"/>
    <x v="6"/>
  </r>
  <r>
    <s v="Comedy|Crime"/>
    <n v="5.3"/>
    <x v="1"/>
  </r>
  <r>
    <s v="Animation|Comedy|Family|Fantasy|Musical"/>
    <n v="6.9"/>
    <x v="12"/>
  </r>
  <r>
    <s v="Biography|Drama|Music"/>
    <n v="6.6"/>
    <x v="9"/>
  </r>
  <r>
    <s v="Comedy|Drama"/>
    <n v="6.7"/>
    <x v="1"/>
  </r>
  <r>
    <s v="Drama|Music|Romance"/>
    <n v="6.1"/>
    <x v="4"/>
  </r>
  <r>
    <s v="Drama"/>
    <n v="8.4"/>
    <x v="4"/>
  </r>
  <r>
    <s v="Drama|Music"/>
    <n v="7.9"/>
    <x v="4"/>
  </r>
  <r>
    <s v="Horror"/>
    <n v="6.8"/>
    <x v="7"/>
  </r>
  <r>
    <s v="Comedy|Crime"/>
    <n v="8.1999999999999993"/>
    <x v="1"/>
  </r>
  <r>
    <s v="Adventure|Sci-Fi|Thriller"/>
    <n v="7.3"/>
    <x v="6"/>
  </r>
  <r>
    <s v="Adventure|Drama|Sci-Fi|Thriller"/>
    <n v="6.7"/>
    <x v="6"/>
  </r>
  <r>
    <s v="Documentary"/>
    <n v="2.7"/>
    <x v="8"/>
  </r>
  <r>
    <s v="Action|Thriller"/>
    <n v="4.9000000000000004"/>
    <x v="0"/>
  </r>
  <r>
    <s v="Drama|Romance"/>
    <n v="7.1"/>
    <x v="4"/>
  </r>
  <r>
    <s v="Crime|Drama"/>
    <n v="7.7"/>
    <x v="2"/>
  </r>
  <r>
    <s v="Drama"/>
    <n v="7.1"/>
    <x v="4"/>
  </r>
  <r>
    <s v="Crime|Drama|Romance|Thriller"/>
    <n v="7.4"/>
    <x v="2"/>
  </r>
  <r>
    <s v="Crime|Drama|Romance"/>
    <n v="7.2"/>
    <x v="2"/>
  </r>
  <r>
    <s v="Comedy|Drama"/>
    <n v="7.4"/>
    <x v="1"/>
  </r>
  <r>
    <s v="Comedy|Drama"/>
    <n v="7.3"/>
    <x v="1"/>
  </r>
  <r>
    <s v="Fantasy|Horror"/>
    <n v="5.3"/>
    <x v="5"/>
  </r>
  <r>
    <s v="Biography|Crime|Drama|History|Western"/>
    <n v="7.5"/>
    <x v="9"/>
  </r>
  <r>
    <s v="Drama"/>
    <n v="7.2"/>
    <x v="4"/>
  </r>
  <r>
    <s v="Comedy|Drama|Romance"/>
    <n v="7"/>
    <x v="1"/>
  </r>
  <r>
    <s v="Biography|Drama|History"/>
    <n v="6.8"/>
    <x v="9"/>
  </r>
  <r>
    <s v="Action|Drama"/>
    <n v="4.7"/>
    <x v="0"/>
  </r>
  <r>
    <s v="Drama"/>
    <n v="7.3"/>
    <x v="4"/>
  </r>
  <r>
    <s v="Biography|Drama|Music"/>
    <n v="7"/>
    <x v="9"/>
  </r>
  <r>
    <s v="Comedy|Fantasy|Horror|Thriller"/>
    <n v="6.2"/>
    <x v="1"/>
  </r>
  <r>
    <s v="Comedy|Crime"/>
    <n v="4.0999999999999996"/>
    <x v="1"/>
  </r>
  <r>
    <s v="Comedy|Drama|Romance"/>
    <n v="7"/>
    <x v="1"/>
  </r>
  <r>
    <s v="Adventure|Drama|Thriller"/>
    <n v="8"/>
    <x v="6"/>
  </r>
  <r>
    <s v="Comedy|Drama"/>
    <n v="6.8"/>
    <x v="1"/>
  </r>
  <r>
    <s v="Comedy|Drama|Romance"/>
    <n v="7.1"/>
    <x v="1"/>
  </r>
  <r>
    <s v="Drama|Romance"/>
    <n v="7.7"/>
    <x v="4"/>
  </r>
  <r>
    <s v="Action|Comedy|Sci-Fi"/>
    <n v="5.2"/>
    <x v="0"/>
  </r>
  <r>
    <s v="Biography|Drama|History"/>
    <n v="7.7"/>
    <x v="9"/>
  </r>
  <r>
    <s v="Documentary"/>
    <n v="6.9"/>
    <x v="8"/>
  </r>
  <r>
    <s v="Action|Crime|Thriller"/>
    <n v="7.6"/>
    <x v="0"/>
  </r>
  <r>
    <s v="Crime|Drama|History|Romance"/>
    <n v="6"/>
    <x v="2"/>
  </r>
  <r>
    <s v="Comedy|Crime"/>
    <n v="3.1"/>
    <x v="1"/>
  </r>
  <r>
    <s v="Comedy|Romance"/>
    <n v="4.4000000000000004"/>
    <x v="1"/>
  </r>
  <r>
    <s v="Crime|Drama|Musical"/>
    <n v="8"/>
    <x v="2"/>
  </r>
  <r>
    <s v="Comedy|Drama"/>
    <n v="6.9"/>
    <x v="1"/>
  </r>
  <r>
    <s v="Comedy|Drama|Romance"/>
    <n v="6.9"/>
    <x v="1"/>
  </r>
  <r>
    <s v="Drama|War"/>
    <n v="7.1"/>
    <x v="4"/>
  </r>
  <r>
    <s v="Comedy|Music"/>
    <n v="6.8"/>
    <x v="1"/>
  </r>
  <r>
    <s v="Drama|Romance"/>
    <n v="7.8"/>
    <x v="4"/>
  </r>
  <r>
    <s v="Biography|Drama"/>
    <n v="7"/>
    <x v="9"/>
  </r>
  <r>
    <s v="Comedy|Crime|Mystery"/>
    <n v="7.6"/>
    <x v="1"/>
  </r>
  <r>
    <s v="Comedy|Drama|Romance|Sport"/>
    <n v="6"/>
    <x v="1"/>
  </r>
  <r>
    <s v="Comedy|Drama"/>
    <n v="6.5"/>
    <x v="1"/>
  </r>
  <r>
    <s v="Adventure|Fantasy|Mystery|Thriller"/>
    <n v="6.8"/>
    <x v="6"/>
  </r>
  <r>
    <s v="Drama|Music|Romance"/>
    <n v="2.1"/>
    <x v="4"/>
  </r>
  <r>
    <s v="Drama|Romance|Sport"/>
    <n v="6.8"/>
    <x v="4"/>
  </r>
  <r>
    <s v="Biography|Drama|History"/>
    <n v="6.7"/>
    <x v="9"/>
  </r>
  <r>
    <s v="Comedy|Fantasy"/>
    <n v="6.7"/>
    <x v="1"/>
  </r>
  <r>
    <s v="Drama"/>
    <n v="7.7"/>
    <x v="4"/>
  </r>
  <r>
    <s v="Comedy|Family"/>
    <n v="3.9"/>
    <x v="1"/>
  </r>
  <r>
    <s v="Comedy"/>
    <n v="6.5"/>
    <x v="1"/>
  </r>
  <r>
    <s v="Comedy|Family|Romance"/>
    <n v="4.0999999999999996"/>
    <x v="1"/>
  </r>
  <r>
    <s v="Comedy|Family|Fantasy"/>
    <n v="5.3"/>
    <x v="1"/>
  </r>
  <r>
    <s v="Comedy|Drama|Romance"/>
    <n v="6.4"/>
    <x v="1"/>
  </r>
  <r>
    <s v="Comedy|Drama|Fantasy|Romance"/>
    <n v="5.3"/>
    <x v="1"/>
  </r>
  <r>
    <s v="Drama|Thriller|War"/>
    <n v="7.8"/>
    <x v="4"/>
  </r>
  <r>
    <s v="Action|Comedy|Sci-Fi"/>
    <n v="3.8"/>
    <x v="0"/>
  </r>
  <r>
    <s v="Drama"/>
    <n v="7.8"/>
    <x v="4"/>
  </r>
  <r>
    <s v="Adventure|Drama|Romance|War"/>
    <n v="6.5"/>
    <x v="6"/>
  </r>
  <r>
    <s v="Biography|Drama|Romance|War"/>
    <n v="7.1"/>
    <x v="9"/>
  </r>
  <r>
    <s v="Biography|Drama|Romance"/>
    <n v="7"/>
    <x v="9"/>
  </r>
  <r>
    <s v="Animation|Biography|Drama|War"/>
    <n v="8"/>
    <x v="12"/>
  </r>
  <r>
    <s v="Drama|History|Thriller"/>
    <n v="6.9"/>
    <x v="4"/>
  </r>
  <r>
    <s v="Crime|Horror|Mystery|Thriller"/>
    <n v="6.4"/>
    <x v="2"/>
  </r>
  <r>
    <s v="Comedy|Crime|Drama"/>
    <n v="6.4"/>
    <x v="1"/>
  </r>
  <r>
    <s v="Crime|Drama"/>
    <n v="8"/>
    <x v="2"/>
  </r>
  <r>
    <s v="Comedy|Drama"/>
    <n v="7.4"/>
    <x v="1"/>
  </r>
  <r>
    <s v="Action|Adventure|Fantasy|Thriller"/>
    <n v="3.8"/>
    <x v="0"/>
  </r>
  <r>
    <s v="Comedy|Romance"/>
    <n v="5.0999999999999996"/>
    <x v="1"/>
  </r>
  <r>
    <s v="Comedy|Drama"/>
    <n v="6.9"/>
    <x v="1"/>
  </r>
  <r>
    <s v="Action|Drama|Sci-Fi|Thriller"/>
    <n v="7"/>
    <x v="0"/>
  </r>
  <r>
    <s v="Drama|Romance"/>
    <n v="6.4"/>
    <x v="4"/>
  </r>
  <r>
    <s v="Drama"/>
    <n v="6.8"/>
    <x v="4"/>
  </r>
  <r>
    <s v="Crime|Drama"/>
    <n v="7.1"/>
    <x v="2"/>
  </r>
  <r>
    <s v="Drama"/>
    <n v="6.9"/>
    <x v="4"/>
  </r>
  <r>
    <s v="Comedy|Drama"/>
    <n v="7"/>
    <x v="1"/>
  </r>
  <r>
    <s v="Comedy"/>
    <n v="5.0999999999999996"/>
    <x v="1"/>
  </r>
  <r>
    <s v="Comedy"/>
    <n v="4.5999999999999996"/>
    <x v="1"/>
  </r>
  <r>
    <s v="Drama"/>
    <n v="4.5999999999999996"/>
    <x v="4"/>
  </r>
  <r>
    <s v="Adventure|Animation|Family|Fantasy"/>
    <n v="8.1999999999999993"/>
    <x v="6"/>
  </r>
  <r>
    <s v="Mystery|Thriller"/>
    <n v="5.3"/>
    <x v="10"/>
  </r>
  <r>
    <s v="Adventure|Biography|Drama"/>
    <n v="6.5"/>
    <x v="6"/>
  </r>
  <r>
    <s v="Comedy|Drama|Music"/>
    <n v="6"/>
    <x v="1"/>
  </r>
  <r>
    <s v="Drama"/>
    <n v="6.6"/>
    <x v="4"/>
  </r>
  <r>
    <s v="Comedy|Drama"/>
    <n v="7.5"/>
    <x v="1"/>
  </r>
  <r>
    <s v="Comedy|Fantasy|Sci-Fi"/>
    <n v="5.8"/>
    <x v="1"/>
  </r>
  <r>
    <s v="Comedy|Romance"/>
    <n v="5.3"/>
    <x v="1"/>
  </r>
  <r>
    <s v="Action|Adventure|Thriller"/>
    <n v="4.5"/>
    <x v="0"/>
  </r>
  <r>
    <s v="Comedy|Romance"/>
    <n v="6.6"/>
    <x v="1"/>
  </r>
  <r>
    <s v="Comedy|Drama|Romance"/>
    <n v="7.3"/>
    <x v="1"/>
  </r>
  <r>
    <s v="Drama|Romance"/>
    <n v="7.2"/>
    <x v="4"/>
  </r>
  <r>
    <s v="Comedy|Music"/>
    <n v="6.4"/>
    <x v="1"/>
  </r>
  <r>
    <s v="Horror|Sci-Fi"/>
    <n v="5.5"/>
    <x v="7"/>
  </r>
  <r>
    <s v="Comedy|Drama"/>
    <n v="5"/>
    <x v="1"/>
  </r>
  <r>
    <s v="Comedy|Crime|Thriller"/>
    <n v="6.1"/>
    <x v="1"/>
  </r>
  <r>
    <s v="Comedy|Musical|Romance"/>
    <n v="2.1"/>
    <x v="1"/>
  </r>
  <r>
    <s v="Horror|Thriller"/>
    <n v="4.0999999999999996"/>
    <x v="7"/>
  </r>
  <r>
    <s v="Documentary|Music"/>
    <n v="7.4"/>
    <x v="8"/>
  </r>
  <r>
    <s v="Drama|War"/>
    <n v="6.5"/>
    <x v="4"/>
  </r>
  <r>
    <s v="Comedy|Horror|Thriller"/>
    <n v="5.6"/>
    <x v="1"/>
  </r>
  <r>
    <s v="Adventure|Horror|Sci-Fi"/>
    <n v="6.7"/>
    <x v="6"/>
  </r>
  <r>
    <s v="Comedy|Drama|Musical|Romance|War"/>
    <n v="6.2"/>
    <x v="1"/>
  </r>
  <r>
    <s v="Adventure|Comedy|Romance|Sci-Fi"/>
    <n v="5.6"/>
    <x v="6"/>
  </r>
  <r>
    <s v="Drama|Romance"/>
    <n v="7"/>
    <x v="4"/>
  </r>
  <r>
    <s v="Drama|Mystery|Romance|Thriller"/>
    <n v="6.1"/>
    <x v="4"/>
  </r>
  <r>
    <s v="Drama|Mystery|Sci-Fi"/>
    <n v="7.9"/>
    <x v="4"/>
  </r>
  <r>
    <s v="Comedy|Fantasy|Romance"/>
    <n v="5.3"/>
    <x v="1"/>
  </r>
  <r>
    <s v="Adventure|Crime|Drama|Mystery|Western"/>
    <n v="7.5"/>
    <x v="6"/>
  </r>
  <r>
    <s v="Comedy|Drama"/>
    <n v="6.3"/>
    <x v="1"/>
  </r>
  <r>
    <s v="Comedy|Drama|Romance"/>
    <n v="6"/>
    <x v="1"/>
  </r>
  <r>
    <s v="Drama|Mystery|Thriller"/>
    <n v="5.9"/>
    <x v="4"/>
  </r>
  <r>
    <s v="Biography|Drama|Sport"/>
    <n v="7.9"/>
    <x v="9"/>
  </r>
  <r>
    <s v="Drama|Mystery|Romance"/>
    <n v="7.2"/>
    <x v="4"/>
  </r>
  <r>
    <s v="Horror|Sci-Fi"/>
    <n v="2.2999999999999998"/>
    <x v="7"/>
  </r>
  <r>
    <s v="Action|Comedy|Crime|Thriller"/>
    <n v="6.3"/>
    <x v="0"/>
  </r>
  <r>
    <s v="Comedy|Drama|Family|Music|Romance"/>
    <n v="6.4"/>
    <x v="1"/>
  </r>
  <r>
    <s v="Drama|Mystery|Thriller"/>
    <n v="4.5999999999999996"/>
    <x v="4"/>
  </r>
  <r>
    <s v="Comedy"/>
    <n v="7"/>
    <x v="1"/>
  </r>
  <r>
    <s v="Crime|Drama"/>
    <n v="8.4"/>
    <x v="2"/>
  </r>
  <r>
    <s v="Comedy|Romance"/>
    <n v="7.2"/>
    <x v="1"/>
  </r>
  <r>
    <s v="Comedy|Crime|Drama|Thriller"/>
    <n v="6.4"/>
    <x v="1"/>
  </r>
  <r>
    <s v="Action|Sci-Fi"/>
    <n v="3.5"/>
    <x v="0"/>
  </r>
  <r>
    <s v="Comedy|Drama|Music"/>
    <n v="7.1"/>
    <x v="1"/>
  </r>
  <r>
    <s v="Biography|Drama|Thriller"/>
    <n v="7.1"/>
    <x v="9"/>
  </r>
  <r>
    <s v="Comedy|Crime|Thriller"/>
    <n v="7.3"/>
    <x v="1"/>
  </r>
  <r>
    <s v="Drama|Thriller"/>
    <n v="8.1"/>
    <x v="4"/>
  </r>
  <r>
    <s v="Drama|Romance"/>
    <n v="8.1"/>
    <x v="4"/>
  </r>
  <r>
    <s v="Animation|Comedy|Fantasy"/>
    <n v="4.7"/>
    <x v="12"/>
  </r>
  <r>
    <s v="Action|Crime|Horror|Sci-Fi|Thriller"/>
    <n v="6.2"/>
    <x v="0"/>
  </r>
  <r>
    <s v="Drama|Romance"/>
    <n v="7.6"/>
    <x v="4"/>
  </r>
  <r>
    <s v="Comedy|Drama"/>
    <n v="6.6"/>
    <x v="1"/>
  </r>
  <r>
    <s v="Animation|Drama|Mystery|Sci-Fi|Thriller"/>
    <n v="7.1"/>
    <x v="12"/>
  </r>
  <r>
    <s v="Adventure|Biography|Drama|War"/>
    <n v="7.3"/>
    <x v="6"/>
  </r>
  <r>
    <s v="Biography|Drama|History|War"/>
    <n v="8.3000000000000007"/>
    <x v="9"/>
  </r>
  <r>
    <s v="Comedy|Romance"/>
    <n v="4.9000000000000004"/>
    <x v="1"/>
  </r>
  <r>
    <s v="Action|Adventure|Animation|Comedy|Fantasy|Sci-Fi"/>
    <n v="6.9"/>
    <x v="0"/>
  </r>
  <r>
    <s v="Biography|Drama|History|War"/>
    <n v="7"/>
    <x v="9"/>
  </r>
  <r>
    <s v="Comedy"/>
    <n v="6.3"/>
    <x v="1"/>
  </r>
  <r>
    <s v="Drama"/>
    <n v="8"/>
    <x v="4"/>
  </r>
  <r>
    <s v="Drama|Horror|Romance|Thriller"/>
    <n v="5.8"/>
    <x v="4"/>
  </r>
  <r>
    <s v="Action|Comedy|Crime|Drama|Thriller"/>
    <n v="4.0999999999999996"/>
    <x v="0"/>
  </r>
  <r>
    <s v="Comedy|Crime|Romance"/>
    <n v="2.4"/>
    <x v="1"/>
  </r>
  <r>
    <s v="Action|Fantasy|Western"/>
    <n v="6.3"/>
    <x v="0"/>
  </r>
  <r>
    <s v="Drama|History|War"/>
    <n v="6.6"/>
    <x v="4"/>
  </r>
  <r>
    <s v="Comedy|Sport"/>
    <n v="2"/>
    <x v="1"/>
  </r>
  <r>
    <s v="Action|Crime|Thriller"/>
    <n v="7.3"/>
    <x v="0"/>
  </r>
  <r>
    <s v="Adventure|Biography|Drama|History|War"/>
    <n v="7.3"/>
    <x v="6"/>
  </r>
  <r>
    <s v="Biography|Drama|Thriller"/>
    <n v="6.5"/>
    <x v="9"/>
  </r>
  <r>
    <s v="Drama|Romance"/>
    <n v="6.8"/>
    <x v="4"/>
  </r>
  <r>
    <s v="Drama|History"/>
    <n v="6.8"/>
    <x v="4"/>
  </r>
  <r>
    <s v="Comedy|Drama"/>
    <n v="7.7"/>
    <x v="1"/>
  </r>
  <r>
    <s v="Action|Crime|Drama|Thriller"/>
    <n v="7"/>
    <x v="0"/>
  </r>
  <r>
    <s v="Drama|Romance|Sport"/>
    <n v="5.9"/>
    <x v="4"/>
  </r>
  <r>
    <s v="Drama|Horror|Sci-Fi|Thriller"/>
    <n v="6"/>
    <x v="4"/>
  </r>
  <r>
    <s v="Drama|Horror|Sci-Fi|Thriller"/>
    <n v="6"/>
    <x v="4"/>
  </r>
  <r>
    <s v="Comedy|Drama|Romance"/>
    <n v="7.2"/>
    <x v="1"/>
  </r>
  <r>
    <s v="Drama|Romance"/>
    <n v="8"/>
    <x v="4"/>
  </r>
  <r>
    <s v="Comedy|Drama"/>
    <n v="7"/>
    <x v="1"/>
  </r>
  <r>
    <s v="Crime|Mystery|Thriller"/>
    <n v="4.2"/>
    <x v="2"/>
  </r>
  <r>
    <s v="Drama|Thriller"/>
    <n v="6"/>
    <x v="4"/>
  </r>
  <r>
    <s v="Biography|Drama|Romance|Sport"/>
    <n v="5.3"/>
    <x v="9"/>
  </r>
  <r>
    <s v="Biography|Comedy|Drama"/>
    <n v="7.9"/>
    <x v="9"/>
  </r>
  <r>
    <s v="Comedy|Western"/>
    <n v="5.5"/>
    <x v="1"/>
  </r>
  <r>
    <s v="Biography|Drama|History"/>
    <n v="7.5"/>
    <x v="9"/>
  </r>
  <r>
    <s v="Action|Adventure|Fantasy"/>
    <n v="7.2"/>
    <x v="0"/>
  </r>
  <r>
    <s v="Comedy|Fantasy|Horror|Thriller"/>
    <n v="7.8"/>
    <x v="1"/>
  </r>
  <r>
    <s v="Action|Adventure|Fantasy|War"/>
    <n v="5.4"/>
    <x v="0"/>
  </r>
  <r>
    <s v="Comedy|Drama|Romance"/>
    <n v="7.4"/>
    <x v="1"/>
  </r>
  <r>
    <s v="Action|Adventure|Fantasy|Sci-Fi|Thriller"/>
    <n v="4.0999999999999996"/>
    <x v="0"/>
  </r>
  <r>
    <s v="Biography|Comedy|Drama|Romance"/>
    <n v="7.2"/>
    <x v="9"/>
  </r>
  <r>
    <s v="Adventure|Biography|Drama|History|War"/>
    <n v="8.4"/>
    <x v="6"/>
  </r>
  <r>
    <s v="Action|Adventure|Fantasy"/>
    <n v="6.7"/>
    <x v="0"/>
  </r>
  <r>
    <s v="Biography|Drama|Sport"/>
    <n v="7.2"/>
    <x v="9"/>
  </r>
  <r>
    <s v="Comedy|Drama"/>
    <n v="4.3"/>
    <x v="1"/>
  </r>
  <r>
    <s v="Action|Crime|Drama"/>
    <n v="5.6"/>
    <x v="0"/>
  </r>
  <r>
    <s v="Action|Crime|Drama|Thriller"/>
    <n v="6.7"/>
    <x v="0"/>
  </r>
  <r>
    <s v="Comedy|Drama|Romance"/>
    <n v="6.3"/>
    <x v="1"/>
  </r>
  <r>
    <s v="Western"/>
    <n v="8.9"/>
    <x v="14"/>
  </r>
  <r>
    <s v="Comedy"/>
    <n v="6.6"/>
    <x v="1"/>
  </r>
  <r>
    <s v="Biography|Drama"/>
    <n v="6.7"/>
    <x v="9"/>
  </r>
  <r>
    <s v="Drama|Mystery|Sci-Fi|Thriller"/>
    <n v="6.2"/>
    <x v="4"/>
  </r>
  <r>
    <s v="Biography|Drama|Music|Musical"/>
    <n v="6.7"/>
    <x v="9"/>
  </r>
  <r>
    <s v="Comedy|Drama"/>
    <n v="7"/>
    <x v="1"/>
  </r>
  <r>
    <s v="Adventure|Biography|Drama|History"/>
    <n v="7.5"/>
    <x v="6"/>
  </r>
  <r>
    <s v="Drama|Mystery|Romance|War"/>
    <n v="7.7"/>
    <x v="4"/>
  </r>
  <r>
    <s v="Biography|Drama"/>
    <n v="7.7"/>
    <x v="9"/>
  </r>
  <r>
    <s v="Biography|Drama"/>
    <n v="8"/>
    <x v="9"/>
  </r>
  <r>
    <s v="Comedy|Drama"/>
    <n v="7.4"/>
    <x v="1"/>
  </r>
  <r>
    <s v="Biography|Comedy|Drama|History|Music|Musical"/>
    <n v="7.4"/>
    <x v="9"/>
  </r>
  <r>
    <s v="Comedy|Drama"/>
    <n v="6.7"/>
    <x v="1"/>
  </r>
  <r>
    <s v="Comedy"/>
    <n v="6.1"/>
    <x v="1"/>
  </r>
  <r>
    <s v="Action|Adventure|Drama"/>
    <n v="6.9"/>
    <x v="0"/>
  </r>
  <r>
    <s v="Comedy|Sci-Fi"/>
    <n v="5.6"/>
    <x v="1"/>
  </r>
  <r>
    <s v="Drama|Mystery|Sci-Fi|Thriller"/>
    <n v="7.1"/>
    <x v="4"/>
  </r>
  <r>
    <s v="Comedy|Drama|Romance"/>
    <n v="7.2"/>
    <x v="1"/>
  </r>
  <r>
    <s v="Comedy|Romance"/>
    <n v="5.3"/>
    <x v="1"/>
  </r>
  <r>
    <s v="Biography|Drama"/>
    <n v="7.5"/>
    <x v="9"/>
  </r>
  <r>
    <s v="Drama"/>
    <n v="7.1"/>
    <x v="4"/>
  </r>
  <r>
    <s v="Comedy|Music"/>
    <n v="6.2"/>
    <x v="1"/>
  </r>
  <r>
    <s v="Drama|War"/>
    <n v="7.4"/>
    <x v="4"/>
  </r>
  <r>
    <s v="Action|Adventure|Fantasy"/>
    <n v="4.5999999999999996"/>
    <x v="0"/>
  </r>
  <r>
    <s v="Drama"/>
    <n v="5.4"/>
    <x v="4"/>
  </r>
  <r>
    <s v="Comedy|Crime"/>
    <n v="4.9000000000000004"/>
    <x v="1"/>
  </r>
  <r>
    <s v="Crime|Mystery|Thriller"/>
    <n v="6.4"/>
    <x v="2"/>
  </r>
  <r>
    <s v="Animation|Comedy|Family|Fantasy|Musical"/>
    <n v="5.8"/>
    <x v="12"/>
  </r>
  <r>
    <s v="Action|Adventure|Drama|Fantasy|War"/>
    <n v="8.4"/>
    <x v="0"/>
  </r>
  <r>
    <s v="Crime|Drama"/>
    <n v="7.5"/>
    <x v="2"/>
  </r>
  <r>
    <s v="Comedy|Drama|Romance"/>
    <n v="6.7"/>
    <x v="1"/>
  </r>
  <r>
    <s v="Drama"/>
    <n v="7.2"/>
    <x v="4"/>
  </r>
  <r>
    <s v="Adventure|Drama|Romance"/>
    <n v="5.6"/>
    <x v="6"/>
  </r>
  <r>
    <s v="Adventure|Comedy"/>
    <n v="5.3"/>
    <x v="6"/>
  </r>
  <r>
    <s v="Drama|Romance"/>
    <n v="7"/>
    <x v="4"/>
  </r>
  <r>
    <s v="Crime|Drama|Mystery|Thriller"/>
    <n v="6.3"/>
    <x v="2"/>
  </r>
  <r>
    <s v="Action|Biography|Drama"/>
    <n v="6.5"/>
    <x v="0"/>
  </r>
  <r>
    <s v="Comedy|Drama|Musical|Romance"/>
    <n v="6.2"/>
    <x v="1"/>
  </r>
  <r>
    <s v="Biography|Drama|Romance"/>
    <n v="7"/>
    <x v="9"/>
  </r>
  <r>
    <s v="Adventure|Comedy|Drama|Romance|Sci-Fi"/>
    <n v="6.7"/>
    <x v="6"/>
  </r>
  <r>
    <s v="Comedy|Drama"/>
    <n v="7.4"/>
    <x v="1"/>
  </r>
  <r>
    <s v="Documentary"/>
    <n v="7.5"/>
    <x v="8"/>
  </r>
  <r>
    <s v="Crime|Drama"/>
    <n v="8.6"/>
    <x v="2"/>
  </r>
  <r>
    <s v="Comedy|Romance"/>
    <n v="4.4000000000000004"/>
    <x v="1"/>
  </r>
  <r>
    <s v="Comedy|Drama"/>
    <n v="7.2"/>
    <x v="1"/>
  </r>
  <r>
    <s v="Drama|Romance"/>
    <n v="5.9"/>
    <x v="4"/>
  </r>
  <r>
    <s v="Action|Crime|Sci-Fi|Thriller"/>
    <n v="5.9"/>
    <x v="0"/>
  </r>
  <r>
    <s v="Comedy|Drama"/>
    <n v="6.2"/>
    <x v="1"/>
  </r>
  <r>
    <s v="Horror|Thriller"/>
    <n v="5.3"/>
    <x v="7"/>
  </r>
  <r>
    <s v="Action|Adventure|Comedy|Family|Sci-Fi"/>
    <n v="4.2"/>
    <x v="0"/>
  </r>
  <r>
    <s v="Drama|Romance"/>
    <n v="6.7"/>
    <x v="4"/>
  </r>
  <r>
    <s v="Action|Horror|Thriller"/>
    <n v="6.1"/>
    <x v="0"/>
  </r>
  <r>
    <s v="Comedy|Drama|Romance"/>
    <n v="5.9"/>
    <x v="1"/>
  </r>
  <r>
    <s v="Comedy|Drama|Romance"/>
    <n v="7.1"/>
    <x v="1"/>
  </r>
  <r>
    <s v="Drama|Horror|Sci-Fi|Thriller"/>
    <n v="6.2"/>
    <x v="4"/>
  </r>
  <r>
    <s v="Action|Crime|Drama|Thriller"/>
    <n v="7.4"/>
    <x v="0"/>
  </r>
  <r>
    <s v="Drama|Mystery|War"/>
    <n v="8.1999999999999993"/>
    <x v="4"/>
  </r>
  <r>
    <s v="Comedy|Drama|Romance"/>
    <n v="6.3"/>
    <x v="1"/>
  </r>
  <r>
    <s v="Comedy|Crime"/>
    <n v="5.7"/>
    <x v="1"/>
  </r>
  <r>
    <s v="Comedy|Drama"/>
    <n v="6.1"/>
    <x v="1"/>
  </r>
  <r>
    <s v="Action|Adventure|Drama|Thriller"/>
    <n v="4.7"/>
    <x v="0"/>
  </r>
  <r>
    <s v="Comedy|Fantasy"/>
    <n v="4.3"/>
    <x v="1"/>
  </r>
  <r>
    <s v="Animation|Comedy|Drama"/>
    <n v="7.8"/>
    <x v="12"/>
  </r>
  <r>
    <s v="Action|Sport"/>
    <n v="2.1"/>
    <x v="0"/>
  </r>
  <r>
    <s v="Drama|Family|Music|Musical"/>
    <n v="4.4000000000000004"/>
    <x v="4"/>
  </r>
  <r>
    <s v="Comedy|Drama|Romance"/>
    <n v="6.7"/>
    <x v="1"/>
  </r>
  <r>
    <s v="Comedy"/>
    <n v="3"/>
    <x v="1"/>
  </r>
  <r>
    <s v="Biography|Drama"/>
    <n v="7.4"/>
    <x v="9"/>
  </r>
  <r>
    <s v="Action|Crime|Drama|Mystery|Thriller"/>
    <n v="5.4"/>
    <x v="0"/>
  </r>
  <r>
    <s v="Drama|Mystery"/>
    <n v="8.4"/>
    <x v="4"/>
  </r>
  <r>
    <s v="Comedy|Romance"/>
    <n v="6.5"/>
    <x v="1"/>
  </r>
  <r>
    <s v="Comedy|Music"/>
    <n v="5.5"/>
    <x v="1"/>
  </r>
  <r>
    <s v="Comedy|Drama"/>
    <n v="6.7"/>
    <x v="1"/>
  </r>
  <r>
    <s v="Drama|Mystery|Thriller"/>
    <n v="7.5"/>
    <x v="4"/>
  </r>
  <r>
    <s v="Adventure|Horror"/>
    <n v="5.4"/>
    <x v="6"/>
  </r>
  <r>
    <s v="Comedy"/>
    <n v="6.2"/>
    <x v="1"/>
  </r>
  <r>
    <s v="Drama|Mystery|Thriller"/>
    <n v="8"/>
    <x v="4"/>
  </r>
  <r>
    <s v="Drama|Thriller"/>
    <n v="6.2"/>
    <x v="4"/>
  </r>
  <r>
    <s v="Comedy|Crime|Thriller"/>
    <n v="6.5"/>
    <x v="1"/>
  </r>
  <r>
    <s v="Crime|Drama"/>
    <n v="7.8"/>
    <x v="2"/>
  </r>
  <r>
    <s v="Action|Comedy|Crime|Thriller"/>
    <n v="5.6"/>
    <x v="0"/>
  </r>
  <r>
    <s v="Action|Fantasy|Horror|Sci-Fi|Thriller"/>
    <n v="6.5"/>
    <x v="0"/>
  </r>
  <r>
    <s v="Comedy|Drama|Romance"/>
    <n v="6.4"/>
    <x v="1"/>
  </r>
  <r>
    <s v="Comedy|Drama"/>
    <n v="7.4"/>
    <x v="1"/>
  </r>
  <r>
    <s v="Horror|Mystery|Thriller"/>
    <n v="5.7"/>
    <x v="7"/>
  </r>
  <r>
    <s v="Adventure|Animation|Comedy|Family|Fantasy"/>
    <n v="2.8"/>
    <x v="6"/>
  </r>
  <r>
    <s v="Drama"/>
    <n v="7"/>
    <x v="4"/>
  </r>
  <r>
    <s v="Action|Crime|Drama|Thriller|Western"/>
    <n v="6"/>
    <x v="0"/>
  </r>
  <r>
    <s v="Comedy|Drama|Music"/>
    <n v="6.7"/>
    <x v="1"/>
  </r>
  <r>
    <s v="Comedy|Drama|Romance"/>
    <n v="6.3"/>
    <x v="1"/>
  </r>
  <r>
    <s v="Comedy|Drama|Romance"/>
    <n v="6.9"/>
    <x v="1"/>
  </r>
  <r>
    <s v="Comedy|Drama|Family"/>
    <n v="6.8"/>
    <x v="1"/>
  </r>
  <r>
    <s v="Comedy|Crime|Mystery|Romance"/>
    <n v="6.8"/>
    <x v="1"/>
  </r>
  <r>
    <s v="Adventure|Documentary|Short"/>
    <n v="6.5"/>
    <x v="6"/>
  </r>
  <r>
    <s v="Drama"/>
    <n v="6.6"/>
    <x v="4"/>
  </r>
  <r>
    <s v="Crime|Drama"/>
    <n v="8.6999999999999993"/>
    <x v="2"/>
  </r>
  <r>
    <s v="Comedy|Fantasy|Romance"/>
    <n v="5.2"/>
    <x v="1"/>
  </r>
  <r>
    <s v="Comedy|Crime|Drama|Thriller"/>
    <n v="6.2"/>
    <x v="1"/>
  </r>
  <r>
    <s v="Comedy|Drama"/>
    <n v="6.3"/>
    <x v="1"/>
  </r>
  <r>
    <s v="Action|Comedy|Mystery|Romance"/>
    <n v="5.5"/>
    <x v="0"/>
  </r>
  <r>
    <s v="Action|Mystery|Thriller"/>
    <n v="5.0999999999999996"/>
    <x v="0"/>
  </r>
  <r>
    <s v="Adventure|Fantasy|Mystery"/>
    <n v="6.8"/>
    <x v="6"/>
  </r>
  <r>
    <s v="Drama|War"/>
    <n v="7.5"/>
    <x v="4"/>
  </r>
  <r>
    <s v="Comedy|Drama|Romance"/>
    <n v="7.1"/>
    <x v="1"/>
  </r>
  <r>
    <s v="Comedy|Crime|Drama"/>
    <n v="8"/>
    <x v="1"/>
  </r>
  <r>
    <s v="Comedy|Drama"/>
    <n v="6.7"/>
    <x v="1"/>
  </r>
  <r>
    <s v="Comedy|Horror|Sci-Fi"/>
    <n v="6.5"/>
    <x v="1"/>
  </r>
  <r>
    <s v="Crime|Mystery|Thriller"/>
    <n v="5.9"/>
    <x v="2"/>
  </r>
  <r>
    <s v="Documentary|Drama|Sport"/>
    <n v="8.3000000000000007"/>
    <x v="8"/>
  </r>
  <r>
    <s v="Drama"/>
    <n v="7.5"/>
    <x v="4"/>
  </r>
  <r>
    <s v="Adventure|Family|Fantasy|Sci-Fi"/>
    <n v="6.5"/>
    <x v="6"/>
  </r>
  <r>
    <s v="Comedy|Crime|Thriller"/>
    <n v="6.7"/>
    <x v="1"/>
  </r>
  <r>
    <s v="Comedy|Fantasy"/>
    <n v="3.2"/>
    <x v="1"/>
  </r>
  <r>
    <s v="Action|Crime|Drama|Thriller|War"/>
    <n v="6"/>
    <x v="0"/>
  </r>
  <r>
    <s v="Drama|Thriller"/>
    <n v="6.6"/>
    <x v="4"/>
  </r>
  <r>
    <s v="Action|Crime|Drama|Thriller"/>
    <n v="6"/>
    <x v="0"/>
  </r>
  <r>
    <s v="Comedy"/>
    <n v="7.7"/>
    <x v="1"/>
  </r>
  <r>
    <s v="Biography|Comedy|Musical|Romance|Western"/>
    <n v="7"/>
    <x v="9"/>
  </r>
  <r>
    <s v="Biography|Drama|History"/>
    <n v="6.6"/>
    <x v="9"/>
  </r>
  <r>
    <s v="Action|Adventure|Western"/>
    <n v="5"/>
    <x v="0"/>
  </r>
  <r>
    <s v="Comedy|Horror"/>
    <n v="5.5"/>
    <x v="1"/>
  </r>
  <r>
    <s v="Comedy|Romance"/>
    <n v="3.8"/>
    <x v="1"/>
  </r>
  <r>
    <s v="Drama|Romance"/>
    <n v="7.5"/>
    <x v="4"/>
  </r>
  <r>
    <s v="Comedy|Crime|Music"/>
    <n v="6.3"/>
    <x v="1"/>
  </r>
  <r>
    <s v="Comedy|Romance"/>
    <n v="5.3"/>
    <x v="1"/>
  </r>
  <r>
    <s v="Adventure|Comedy|Family"/>
    <n v="5.6"/>
    <x v="6"/>
  </r>
  <r>
    <s v="Comedy|Crime|Drama|Mystery|Romance"/>
    <n v="6.7"/>
    <x v="1"/>
  </r>
  <r>
    <s v="Action|Comedy|Crime"/>
    <n v="4.5"/>
    <x v="0"/>
  </r>
  <r>
    <s v="Drama|Romance"/>
    <n v="7.4"/>
    <x v="4"/>
  </r>
  <r>
    <s v="Crime|Drama|Thriller"/>
    <n v="7.4"/>
    <x v="2"/>
  </r>
  <r>
    <s v="Drama|Romance"/>
    <n v="7.9"/>
    <x v="4"/>
  </r>
  <r>
    <s v="Comedy|Family|Fantasy"/>
    <n v="5.4"/>
    <x v="1"/>
  </r>
  <r>
    <s v="Action|Adventure|Comedy|Crime"/>
    <n v="6.3"/>
    <x v="0"/>
  </r>
  <r>
    <s v="Biography|Drama|Music"/>
    <n v="7"/>
    <x v="9"/>
  </r>
  <r>
    <s v="Crime|Drama|Fantasy|Romance"/>
    <n v="7"/>
    <x v="2"/>
  </r>
  <r>
    <s v="Drama|Horror"/>
    <n v="6.9"/>
    <x v="4"/>
  </r>
  <r>
    <s v="Biography|Drama|History"/>
    <n v="7.1"/>
    <x v="9"/>
  </r>
  <r>
    <s v="Action|Comedy|Crime"/>
    <n v="5.5"/>
    <x v="0"/>
  </r>
  <r>
    <s v="Comedy|Crime|Drama|Thriller"/>
    <n v="6.4"/>
    <x v="1"/>
  </r>
  <r>
    <s v="Drama"/>
    <n v="7.6"/>
    <x v="4"/>
  </r>
  <r>
    <s v="Comedy|Drama|Romance"/>
    <n v="6.9"/>
    <x v="1"/>
  </r>
  <r>
    <s v="Adventure|Comedy|Romance"/>
    <n v="6.5"/>
    <x v="6"/>
  </r>
  <r>
    <s v="Comedy|Drama|Romance"/>
    <n v="6"/>
    <x v="1"/>
  </r>
  <r>
    <s v="Comedy|Drama|Sport"/>
    <n v="5.4"/>
    <x v="1"/>
  </r>
  <r>
    <s v="Action|Horror|Sci-Fi"/>
    <n v="4.9000000000000004"/>
    <x v="0"/>
  </r>
  <r>
    <s v="Adventure|Animation|Family|Fantasy|Musical"/>
    <n v="5.6"/>
    <x v="6"/>
  </r>
  <r>
    <s v="Action|Comedy|Romance"/>
    <n v="5.5"/>
    <x v="0"/>
  </r>
  <r>
    <s v="Comedy"/>
    <n v="5.4"/>
    <x v="1"/>
  </r>
  <r>
    <s v="Adventure|Comedy"/>
    <n v="5.5"/>
    <x v="6"/>
  </r>
  <r>
    <s v="Drama"/>
    <n v="7"/>
    <x v="4"/>
  </r>
  <r>
    <s v="Comedy"/>
    <n v="7.4"/>
    <x v="1"/>
  </r>
  <r>
    <s v="Comedy"/>
    <n v="4.9000000000000004"/>
    <x v="1"/>
  </r>
  <r>
    <s v="Biography|Drama"/>
    <n v="7"/>
    <x v="9"/>
  </r>
  <r>
    <s v="Action|Adventure|Drama|History|Romance"/>
    <n v="7"/>
    <x v="0"/>
  </r>
  <r>
    <s v="Comedy|Romance"/>
    <n v="5.9"/>
    <x v="1"/>
  </r>
  <r>
    <s v="Crime|Drama|Mystery|Thriller"/>
    <n v="5.9"/>
    <x v="2"/>
  </r>
  <r>
    <s v="Comedy|Drama|Romance"/>
    <n v="5.5"/>
    <x v="1"/>
  </r>
  <r>
    <s v="Action|Crime|Drama|Mystery|Thriller"/>
    <n v="3.7"/>
    <x v="0"/>
  </r>
  <r>
    <s v="Comedy|Drama"/>
    <n v="6.9"/>
    <x v="1"/>
  </r>
  <r>
    <s v="Comedy"/>
    <n v="4.3"/>
    <x v="1"/>
  </r>
  <r>
    <s v="Adventure|Drama"/>
    <n v="7.2"/>
    <x v="6"/>
  </r>
  <r>
    <s v="Comedy|Drama|Sport"/>
    <n v="6.7"/>
    <x v="1"/>
  </r>
  <r>
    <s v="Drama|Music"/>
    <n v="5"/>
    <x v="4"/>
  </r>
  <r>
    <s v="Comedy|Drama|Music"/>
    <n v="6.2"/>
    <x v="1"/>
  </r>
  <r>
    <s v="Action|Adventure|Sci-Fi|Thriller"/>
    <n v="7.6"/>
    <x v="0"/>
  </r>
  <r>
    <s v="Adventure|Comedy|Drama"/>
    <n v="7.4"/>
    <x v="6"/>
  </r>
  <r>
    <s v="Drama|War"/>
    <n v="7.8"/>
    <x v="4"/>
  </r>
  <r>
    <s v="Drama"/>
    <n v="7.1"/>
    <x v="4"/>
  </r>
  <r>
    <s v="Crime|Drama|Romance|Thriller"/>
    <n v="6.6"/>
    <x v="2"/>
  </r>
  <r>
    <s v="Action|Fantasy|Horror|Thriller"/>
    <n v="6.2"/>
    <x v="0"/>
  </r>
  <r>
    <s v="Comedy|Family|Sci-Fi"/>
    <n v="1.9"/>
    <x v="1"/>
  </r>
  <r>
    <s v="Comedy|Romance"/>
    <n v="5.3"/>
    <x v="1"/>
  </r>
  <r>
    <s v="Drama|Romance"/>
    <n v="7.6"/>
    <x v="4"/>
  </r>
  <r>
    <s v="Drama|Romance"/>
    <n v="7.8"/>
    <x v="4"/>
  </r>
  <r>
    <s v="Biography|Drama|History|Thriller|War"/>
    <n v="6.7"/>
    <x v="9"/>
  </r>
  <r>
    <s v="Drama|Mystery"/>
    <n v="7.1"/>
    <x v="4"/>
  </r>
  <r>
    <s v="Drama"/>
    <n v="7.7"/>
    <x v="4"/>
  </r>
  <r>
    <s v="Comedy|Drama"/>
    <n v="7"/>
    <x v="1"/>
  </r>
  <r>
    <s v="Comedy|Crime|Drama"/>
    <n v="6.8"/>
    <x v="1"/>
  </r>
  <r>
    <s v="Action|Crime|Drama|Thriller"/>
    <n v="5.9"/>
    <x v="0"/>
  </r>
  <r>
    <s v="Action|Adventure|Fantasy|Sci-Fi|Thriller"/>
    <n v="2.7"/>
    <x v="0"/>
  </r>
  <r>
    <s v="Drama|Music"/>
    <n v="7"/>
    <x v="4"/>
  </r>
  <r>
    <s v="Adventure|Comedy"/>
    <n v="5.4"/>
    <x v="6"/>
  </r>
  <r>
    <s v="Comedy|Drama|Romance"/>
    <n v="7.1"/>
    <x v="1"/>
  </r>
  <r>
    <s v="Drama|Music|Romance"/>
    <n v="7.9"/>
    <x v="4"/>
  </r>
  <r>
    <s v="Comedy|Drama|Romance"/>
    <n v="6.1"/>
    <x v="1"/>
  </r>
  <r>
    <s v="Drama|Music|Mystery|Romance"/>
    <n v="7.7"/>
    <x v="4"/>
  </r>
  <r>
    <s v="Action|Thriller"/>
    <n v="5.7"/>
    <x v="0"/>
  </r>
  <r>
    <s v="Action|Crime|Thriller"/>
    <n v="6.8"/>
    <x v="0"/>
  </r>
  <r>
    <s v="Biography|Drama|Thriller"/>
    <n v="6.8"/>
    <x v="9"/>
  </r>
  <r>
    <s v="Biography|Drama|Sport"/>
    <n v="7.3"/>
    <x v="9"/>
  </r>
  <r>
    <s v="Crime|Drama|Romance"/>
    <n v="8.1999999999999993"/>
    <x v="2"/>
  </r>
  <r>
    <s v="Action|Adventure|Animation|Family|Sci-Fi"/>
    <n v="5.9"/>
    <x v="0"/>
  </r>
  <r>
    <s v="Comedy|Romance"/>
    <n v="4.9000000000000004"/>
    <x v="1"/>
  </r>
  <r>
    <s v="Comedy"/>
    <n v="5.8"/>
    <x v="1"/>
  </r>
  <r>
    <s v="Comedy|Romance"/>
    <n v="4.5"/>
    <x v="1"/>
  </r>
  <r>
    <s v="Drama|Thriller"/>
    <n v="6.8"/>
    <x v="4"/>
  </r>
  <r>
    <s v="Comedy|Family|Romance"/>
    <n v="3.8"/>
    <x v="1"/>
  </r>
  <r>
    <s v="Drama|Romance"/>
    <n v="7.4"/>
    <x v="4"/>
  </r>
  <r>
    <s v="Comedy|Musical|Romance"/>
    <n v="6.8"/>
    <x v="1"/>
  </r>
  <r>
    <s v="Crime|Drama|Thriller"/>
    <n v="5.0999999999999996"/>
    <x v="2"/>
  </r>
  <r>
    <s v="Comedy|Crime|Thriller"/>
    <n v="6.3"/>
    <x v="1"/>
  </r>
  <r>
    <s v="Comedy"/>
    <n v="4"/>
    <x v="1"/>
  </r>
  <r>
    <s v="Drama|Sci-Fi"/>
    <n v="8"/>
    <x v="4"/>
  </r>
  <r>
    <s v="Comedy"/>
    <n v="6.4"/>
    <x v="1"/>
  </r>
  <r>
    <s v="Comedy|Crime"/>
    <n v="5"/>
    <x v="1"/>
  </r>
  <r>
    <s v="Action|Comedy|Crime"/>
    <n v="5.9"/>
    <x v="0"/>
  </r>
  <r>
    <s v="Drama|Horror|Mystery|Thriller"/>
    <n v="5.9"/>
    <x v="4"/>
  </r>
  <r>
    <s v="Adventure|Animation|Family|Fantasy"/>
    <n v="8.6"/>
    <x v="6"/>
  </r>
  <r>
    <s v="Comedy|Drama|Romance"/>
    <n v="6.2"/>
    <x v="1"/>
  </r>
  <r>
    <s v="Action|Comedy|Thriller"/>
    <n v="4.8"/>
    <x v="0"/>
  </r>
  <r>
    <s v="Comedy"/>
    <n v="4.5999999999999996"/>
    <x v="1"/>
  </r>
  <r>
    <s v="Comedy|Drama"/>
    <n v="5.4"/>
    <x v="1"/>
  </r>
  <r>
    <s v="Drama|Mystery|Thriller"/>
    <n v="6.4"/>
    <x v="4"/>
  </r>
  <r>
    <s v="Animation|Comedy|Family"/>
    <n v="4.8"/>
    <x v="12"/>
  </r>
  <r>
    <s v="Action|Biography|Crime|Drama|Thriller"/>
    <n v="6"/>
    <x v="0"/>
  </r>
  <r>
    <s v="Adventure|Biography|Drama|Thriller"/>
    <n v="7.4"/>
    <x v="6"/>
  </r>
  <r>
    <s v="Drama|Sci-Fi"/>
    <n v="7.3"/>
    <x v="4"/>
  </r>
  <r>
    <s v="Horror|Sci-Fi|Thriller"/>
    <n v="3.6"/>
    <x v="7"/>
  </r>
  <r>
    <s v="Action|Biography|Drama|History|Romance|War"/>
    <n v="7.7"/>
    <x v="0"/>
  </r>
  <r>
    <s v="Action|Drama|War"/>
    <n v="6.7"/>
    <x v="0"/>
  </r>
  <r>
    <s v="Drama|Sport"/>
    <n v="6.7"/>
    <x v="4"/>
  </r>
  <r>
    <s v="Comedy"/>
    <n v="5.4"/>
    <x v="1"/>
  </r>
  <r>
    <s v="Drama|Mystery|Thriller"/>
    <n v="7.3"/>
    <x v="4"/>
  </r>
  <r>
    <s v="Comedy"/>
    <n v="5.4"/>
    <x v="1"/>
  </r>
  <r>
    <s v="Biography|Drama"/>
    <n v="7.1"/>
    <x v="9"/>
  </r>
  <r>
    <s v="Comedy|Drama|Romance"/>
    <n v="6.6"/>
    <x v="1"/>
  </r>
  <r>
    <s v="Action|Crime|Mystery|Thriller"/>
    <n v="5.5"/>
    <x v="0"/>
  </r>
  <r>
    <s v="Action|Crime|Thriller"/>
    <n v="6.3"/>
    <x v="0"/>
  </r>
  <r>
    <s v="Action|Crime|Drama|History|Western"/>
    <n v="6"/>
    <x v="0"/>
  </r>
  <r>
    <s v="Adventure|Drama"/>
    <n v="6.6"/>
    <x v="6"/>
  </r>
  <r>
    <s v="Comedy"/>
    <n v="3.9"/>
    <x v="1"/>
  </r>
  <r>
    <s v="Action|Drama|Thriller"/>
    <n v="5.8"/>
    <x v="0"/>
  </r>
  <r>
    <s v="Action|Horror|Mystery|Sci-Fi|Thriller"/>
    <n v="6.8"/>
    <x v="0"/>
  </r>
  <r>
    <s v="Comedy|Mystery|Romance"/>
    <n v="5.4"/>
    <x v="1"/>
  </r>
  <r>
    <s v="Drama|Romance"/>
    <n v="5.0999999999999996"/>
    <x v="4"/>
  </r>
  <r>
    <s v="Family|Music|Romance"/>
    <n v="5.9"/>
    <x v="15"/>
  </r>
  <r>
    <s v="Comedy"/>
    <n v="5.4"/>
    <x v="1"/>
  </r>
  <r>
    <s v="Action|Sci-Fi"/>
    <n v="4.0999999999999996"/>
    <x v="0"/>
  </r>
  <r>
    <s v="Comedy|Drama|Romance"/>
    <n v="5"/>
    <x v="1"/>
  </r>
  <r>
    <s v="Crime|Drama|Mystery|Thriller"/>
    <n v="7.2"/>
    <x v="2"/>
  </r>
  <r>
    <s v="Drama|Romance"/>
    <n v="5.0999999999999996"/>
    <x v="4"/>
  </r>
  <r>
    <s v="Action|Crime|Thriller"/>
    <n v="4.4000000000000004"/>
    <x v="0"/>
  </r>
  <r>
    <s v="Action|Crime|Drama|Thriller"/>
    <n v="5.7"/>
    <x v="0"/>
  </r>
  <r>
    <s v="Action|Crime|Drama|Thriller"/>
    <n v="5.7"/>
    <x v="0"/>
  </r>
  <r>
    <s v="Comedy|Crime|Mystery"/>
    <n v="6.7"/>
    <x v="1"/>
  </r>
  <r>
    <s v="Action|Drama|Fantasy|Thriller|Western"/>
    <n v="4.7"/>
    <x v="0"/>
  </r>
  <r>
    <s v="Comedy|Romance"/>
    <n v="6.1"/>
    <x v="1"/>
  </r>
  <r>
    <s v="Comedy|Crime"/>
    <n v="6"/>
    <x v="1"/>
  </r>
  <r>
    <s v="Crime|Drama|Thriller"/>
    <n v="6.2"/>
    <x v="2"/>
  </r>
  <r>
    <s v="Comedy|Romance|Thriller"/>
    <n v="6.5"/>
    <x v="1"/>
  </r>
  <r>
    <s v="Adventure|Comedy|Drama"/>
    <n v="7.7"/>
    <x v="6"/>
  </r>
  <r>
    <s v="Comedy"/>
    <n v="7.4"/>
    <x v="1"/>
  </r>
  <r>
    <s v="Drama|Romance"/>
    <n v="6.1"/>
    <x v="4"/>
  </r>
  <r>
    <s v="Action|Crime|Drama|Mystery|Thriller"/>
    <n v="5.8"/>
    <x v="0"/>
  </r>
  <r>
    <s v="Drama|Sci-Fi|Thriller"/>
    <n v="5.3"/>
    <x v="4"/>
  </r>
  <r>
    <s v="Drama|Sci-Fi|Thriller"/>
    <n v="5.3"/>
    <x v="4"/>
  </r>
  <r>
    <s v="Drama|Romance"/>
    <n v="7.2"/>
    <x v="4"/>
  </r>
  <r>
    <s v="Action|Crime|Sci-Fi|Thriller"/>
    <n v="3.9"/>
    <x v="0"/>
  </r>
  <r>
    <s v="Action|Fantasy|Thriller"/>
    <n v="5.5"/>
    <x v="0"/>
  </r>
  <r>
    <s v="Drama|Music|Mystery|Romance|Thriller"/>
    <n v="4.9000000000000004"/>
    <x v="4"/>
  </r>
  <r>
    <s v="Crime|Drama|Mystery"/>
    <n v="7.8"/>
    <x v="2"/>
  </r>
  <r>
    <s v="Documentary"/>
    <n v="8"/>
    <x v="8"/>
  </r>
  <r>
    <s v="Comedy|Drama|Romance"/>
    <n v="6.4"/>
    <x v="1"/>
  </r>
  <r>
    <s v="Drama|History|War"/>
    <n v="7.7"/>
    <x v="4"/>
  </r>
  <r>
    <s v="Comedy|Crime|Romance"/>
    <n v="6.2"/>
    <x v="1"/>
  </r>
  <r>
    <s v="Comedy"/>
    <n v="7.8"/>
    <x v="1"/>
  </r>
  <r>
    <s v="Action|Crime|Drama|Thriller"/>
    <n v="6.5"/>
    <x v="0"/>
  </r>
  <r>
    <s v="Action|Horror|Romance"/>
    <n v="5.8"/>
    <x v="0"/>
  </r>
  <r>
    <s v="Drama|War"/>
    <n v="6.5"/>
    <x v="4"/>
  </r>
  <r>
    <s v="Action|Sci-Fi|Thriller"/>
    <n v="6"/>
    <x v="0"/>
  </r>
  <r>
    <s v="Action|Drama|Fantasy|Horror|Thriller"/>
    <n v="3.6"/>
    <x v="0"/>
  </r>
  <r>
    <s v="Action|Crime|Drama|Thriller"/>
    <n v="6.1"/>
    <x v="0"/>
  </r>
  <r>
    <s v="Biography|Drama|History|Romance"/>
    <n v="7.3"/>
    <x v="9"/>
  </r>
  <r>
    <s v="Adventure|Drama|Sci-Fi"/>
    <n v="6.3"/>
    <x v="6"/>
  </r>
  <r>
    <s v="Action|Adventure|Comedy"/>
    <n v="5.6"/>
    <x v="0"/>
  </r>
  <r>
    <s v="Biography|Drama|Sport"/>
    <n v="7.1"/>
    <x v="9"/>
  </r>
  <r>
    <s v="Biography|Drama|Thriller|War"/>
    <n v="7.1"/>
    <x v="9"/>
  </r>
  <r>
    <s v="Comedy|Drama|Music|War"/>
    <n v="7.1"/>
    <x v="1"/>
  </r>
  <r>
    <s v="Action|Adventure|Drama|Romance"/>
    <n v="7.6"/>
    <x v="0"/>
  </r>
  <r>
    <s v="Comedy|Drama|Romance"/>
    <n v="6.5"/>
    <x v="1"/>
  </r>
  <r>
    <s v="Action|Adventure|Comedy|Fantasy"/>
    <n v="7.3"/>
    <x v="0"/>
  </r>
  <r>
    <s v="Adventure|Family"/>
    <n v="2.8"/>
    <x v="6"/>
  </r>
  <r>
    <s v="Action|Adventure|Horror|Sci-Fi"/>
    <n v="6"/>
    <x v="0"/>
  </r>
  <r>
    <s v="Comedy"/>
    <n v="6.4"/>
    <x v="1"/>
  </r>
  <r>
    <s v="Drama|History"/>
    <n v="7"/>
    <x v="4"/>
  </r>
  <r>
    <s v="Action|Adventure|Comedy|Drama|Thriller"/>
    <n v="5.2"/>
    <x v="0"/>
  </r>
  <r>
    <s v="Drama|Thriller"/>
    <n v="8.5"/>
    <x v="4"/>
  </r>
  <r>
    <s v="Crime|Drama|Thriller"/>
    <n v="6.8"/>
    <x v="2"/>
  </r>
  <r>
    <s v="Drama"/>
    <n v="6.8"/>
    <x v="4"/>
  </r>
  <r>
    <s v="Adventure|Drama|Thriller|War"/>
    <n v="8.4"/>
    <x v="6"/>
  </r>
  <r>
    <s v="Drama|Mystery|Romance|Thriller"/>
    <n v="7.1"/>
    <x v="4"/>
  </r>
  <r>
    <s v="Action|Thriller"/>
    <n v="4.7"/>
    <x v="0"/>
  </r>
  <r>
    <s v="Comedy|Fantasy|Horror"/>
    <n v="7.6"/>
    <x v="1"/>
  </r>
  <r>
    <s v="Biography|Comedy|Drama|Family|Sport"/>
    <n v="5.0999999999999996"/>
    <x v="9"/>
  </r>
  <r>
    <s v="Comedy|Documentary|Drama"/>
    <n v="7.3"/>
    <x v="1"/>
  </r>
  <r>
    <s v="Biography|Crime|Drama|Romance"/>
    <n v="7.6"/>
    <x v="9"/>
  </r>
  <r>
    <s v="Crime|Drama|History"/>
    <n v="7"/>
    <x v="2"/>
  </r>
  <r>
    <s v="Action|Comedy"/>
    <n v="7.6"/>
    <x v="0"/>
  </r>
  <r>
    <s v="Comedy|Romance"/>
    <n v="5.8"/>
    <x v="1"/>
  </r>
  <r>
    <s v="Action|Adventure|Sci-Fi"/>
    <n v="4.0999999999999996"/>
    <x v="0"/>
  </r>
  <r>
    <s v="Comedy"/>
    <n v="5.6"/>
    <x v="1"/>
  </r>
  <r>
    <s v="Action|Adventure|Family|Sci-Fi"/>
    <n v="4.2"/>
    <x v="0"/>
  </r>
  <r>
    <s v="Adventure|Comedy|Family|Fantasy|Musical"/>
    <n v="5.8"/>
    <x v="6"/>
  </r>
  <r>
    <s v="Horror|Thriller"/>
    <n v="5.2"/>
    <x v="7"/>
  </r>
  <r>
    <s v="Comedy"/>
    <n v="3.5"/>
    <x v="1"/>
  </r>
  <r>
    <s v="Comedy|Documentary|Music"/>
    <n v="7.2"/>
    <x v="1"/>
  </r>
  <r>
    <s v="Comedy|Romance"/>
    <n v="6.3"/>
    <x v="1"/>
  </r>
  <r>
    <s v="Adventure|Drama"/>
    <n v="7"/>
    <x v="6"/>
  </r>
  <r>
    <s v="Action|Comedy|Family"/>
    <n v="4.3"/>
    <x v="0"/>
  </r>
  <r>
    <s v="Comedy|Horror|Thriller"/>
    <n v="6.1"/>
    <x v="1"/>
  </r>
  <r>
    <s v="Adventure|Comedy|Family|Romance|Sci-Fi"/>
    <n v="4.9000000000000004"/>
    <x v="6"/>
  </r>
  <r>
    <s v="Action|Biography|Drama|Sport"/>
    <n v="6.8"/>
    <x v="0"/>
  </r>
  <r>
    <s v="Drama"/>
    <n v="6.5"/>
    <x v="4"/>
  </r>
  <r>
    <s v="Documentary|Music"/>
    <n v="5.4"/>
    <x v="8"/>
  </r>
  <r>
    <s v="Comedy|Drama|Fantasy|Romance"/>
    <n v="6.8"/>
    <x v="1"/>
  </r>
  <r>
    <s v="Drama|Fantasy|Thriller"/>
    <n v="5.5"/>
    <x v="4"/>
  </r>
  <r>
    <s v="Action|Crime|Drama|Thriller"/>
    <n v="7.1"/>
    <x v="0"/>
  </r>
  <r>
    <s v="Horror|Mystery"/>
    <n v="5.0999999999999996"/>
    <x v="7"/>
  </r>
  <r>
    <s v="Comedy|Drama|Romance"/>
    <n v="7.3"/>
    <x v="1"/>
  </r>
  <r>
    <s v="Action|Crime|Thriller"/>
    <n v="6.4"/>
    <x v="0"/>
  </r>
  <r>
    <s v="Comedy|Drama"/>
    <n v="6.9"/>
    <x v="1"/>
  </r>
  <r>
    <s v="Comedy|Drama"/>
    <n v="4.9000000000000004"/>
    <x v="1"/>
  </r>
  <r>
    <s v="Drama|Fantasy|Horror|Mystery"/>
    <n v="7.2"/>
    <x v="4"/>
  </r>
  <r>
    <s v="Comedy"/>
    <n v="4.8"/>
    <x v="1"/>
  </r>
  <r>
    <s v="Biography|Drama|History"/>
    <n v="6.9"/>
    <x v="9"/>
  </r>
  <r>
    <s v="Comedy|Romance"/>
    <n v="6.1"/>
    <x v="1"/>
  </r>
  <r>
    <s v="Action|Crime|Drama|Thriller|Western"/>
    <n v="6.3"/>
    <x v="0"/>
  </r>
  <r>
    <s v="Crime|Thriller"/>
    <n v="6.7"/>
    <x v="2"/>
  </r>
  <r>
    <s v="Action|Crime|Thriller"/>
    <n v="5.6"/>
    <x v="0"/>
  </r>
  <r>
    <s v="Action|Mystery|Sci-Fi|Thriller"/>
    <n v="6.5"/>
    <x v="0"/>
  </r>
  <r>
    <s v="Action|Crime|Drama|Romance|Thriller"/>
    <n v="8"/>
    <x v="0"/>
  </r>
  <r>
    <s v="Comedy|Sci-Fi"/>
    <n v="5.0999999999999996"/>
    <x v="1"/>
  </r>
  <r>
    <s v="Drama|Sci-Fi|Thriller"/>
    <n v="7.8"/>
    <x v="4"/>
  </r>
  <r>
    <s v="Comedy|Sport"/>
    <n v="5.3"/>
    <x v="1"/>
  </r>
  <r>
    <s v="Action|Crime|Drama|Sport"/>
    <n v="6.1"/>
    <x v="0"/>
  </r>
  <r>
    <s v="Comedy|Drama"/>
    <n v="6.6"/>
    <x v="1"/>
  </r>
  <r>
    <s v="Drama|Romance"/>
    <n v="7.4"/>
    <x v="4"/>
  </r>
  <r>
    <s v="Crime|Drama|Musical|Romance"/>
    <n v="6.2"/>
    <x v="2"/>
  </r>
  <r>
    <s v="Drama|Horror|Mystery|Thriller"/>
    <n v="5.3"/>
    <x v="4"/>
  </r>
  <r>
    <s v="Comedy|Crime|Drama|Thriller"/>
    <n v="6.8"/>
    <x v="1"/>
  </r>
  <r>
    <s v="Drama"/>
    <n v="7.3"/>
    <x v="4"/>
  </r>
  <r>
    <s v="Horror"/>
    <n v="6"/>
    <x v="7"/>
  </r>
  <r>
    <s v="Action|Adventure|Fantasy|Sci-Fi|Thriller"/>
    <n v="3.5"/>
    <x v="0"/>
  </r>
  <r>
    <s v="Action|Horror|Sci-Fi|Thriller"/>
    <n v="4.4000000000000004"/>
    <x v="0"/>
  </r>
  <r>
    <s v="Action|Crime|Drama|Thriller"/>
    <n v="6.3"/>
    <x v="0"/>
  </r>
  <r>
    <s v="Horror|Mystery|Thriller"/>
    <n v="4.8"/>
    <x v="7"/>
  </r>
  <r>
    <s v="Adventure|Animation|Comedy|Family"/>
    <n v="5.7"/>
    <x v="6"/>
  </r>
  <r>
    <s v="Biography|Drama|History|Romance"/>
    <n v="6.7"/>
    <x v="9"/>
  </r>
  <r>
    <s v="Drama"/>
    <n v="6.7"/>
    <x v="4"/>
  </r>
  <r>
    <s v="Drama|Fantasy"/>
    <n v="7.3"/>
    <x v="4"/>
  </r>
  <r>
    <s v="Comedy"/>
    <n v="6.7"/>
    <x v="1"/>
  </r>
  <r>
    <s v="Comedy|Drama|Romance"/>
    <n v="6.2"/>
    <x v="1"/>
  </r>
  <r>
    <s v="Action|Adventure|Fantasy|Sci-Fi"/>
    <n v="4.5999999999999996"/>
    <x v="0"/>
  </r>
  <r>
    <s v="Drama|Mystery|Romance|Thriller"/>
    <n v="7"/>
    <x v="4"/>
  </r>
  <r>
    <s v="Drama|History|War"/>
    <n v="6.3"/>
    <x v="4"/>
  </r>
  <r>
    <s v="Comedy|Drama|Romance"/>
    <n v="6.6"/>
    <x v="1"/>
  </r>
  <r>
    <s v="Horror|Mystery"/>
    <n v="6.2"/>
    <x v="7"/>
  </r>
  <r>
    <s v="Drama"/>
    <n v="5.9"/>
    <x v="4"/>
  </r>
  <r>
    <s v="Drama|Mystery|Romance|Thriller|War"/>
    <n v="7.1"/>
    <x v="4"/>
  </r>
  <r>
    <s v="Comedy|Documentary|War"/>
    <n v="7.7"/>
    <x v="1"/>
  </r>
  <r>
    <s v="Adventure|Family|Fantasy|Music|Musical"/>
    <n v="5.2"/>
    <x v="6"/>
  </r>
  <r>
    <s v="Drama"/>
    <n v="7.6"/>
    <x v="4"/>
  </r>
  <r>
    <s v="Horror|Sci-Fi|Thriller"/>
    <n v="7.3"/>
    <x v="7"/>
  </r>
  <r>
    <s v="Comedy|Crime"/>
    <n v="5.6"/>
    <x v="1"/>
  </r>
  <r>
    <s v="Drama|Sport"/>
    <n v="6.9"/>
    <x v="4"/>
  </r>
  <r>
    <s v="Drama"/>
    <n v="7.3"/>
    <x v="4"/>
  </r>
  <r>
    <s v="Drama|History"/>
    <n v="6.7"/>
    <x v="4"/>
  </r>
  <r>
    <s v="Drama"/>
    <n v="7.7"/>
    <x v="4"/>
  </r>
  <r>
    <s v="Action|Adventure|Drama|History|Romance|War"/>
    <n v="6.6"/>
    <x v="0"/>
  </r>
  <r>
    <s v="Drama|Music"/>
    <n v="8.5"/>
    <x v="4"/>
  </r>
  <r>
    <s v="Comedy|Romance|Sport"/>
    <n v="5.7"/>
    <x v="1"/>
  </r>
  <r>
    <s v="Crime|Drama|Thriller"/>
    <n v="7.3"/>
    <x v="2"/>
  </r>
  <r>
    <s v="Crime|Horror|Thriller"/>
    <n v="3.3"/>
    <x v="2"/>
  </r>
  <r>
    <s v="Comedy|Drama|Fantasy|Romance"/>
    <n v="6.7"/>
    <x v="1"/>
  </r>
  <r>
    <s v="Drama|Music"/>
    <n v="7.4"/>
    <x v="4"/>
  </r>
  <r>
    <s v="Comedy|Family"/>
    <n v="2.9"/>
    <x v="1"/>
  </r>
  <r>
    <s v="Horror|Mystery|Thriller"/>
    <n v="6.2"/>
    <x v="7"/>
  </r>
  <r>
    <s v="Action|Western"/>
    <n v="6"/>
    <x v="0"/>
  </r>
  <r>
    <s v="Drama|Mystery"/>
    <n v="7.6"/>
    <x v="4"/>
  </r>
  <r>
    <s v="Documentary|History|Music"/>
    <n v="8.1"/>
    <x v="8"/>
  </r>
  <r>
    <s v="Drama|Fantasy"/>
    <n v="6.7"/>
    <x v="4"/>
  </r>
  <r>
    <s v="Biography|Drama|Music|Musical"/>
    <n v="6.6"/>
    <x v="9"/>
  </r>
  <r>
    <s v="Drama|Horror|Thriller"/>
    <n v="3.8"/>
    <x v="4"/>
  </r>
  <r>
    <s v="Drama"/>
    <n v="6.9"/>
    <x v="4"/>
  </r>
  <r>
    <s v="Comedy|Drama|Romance"/>
    <n v="5.9"/>
    <x v="1"/>
  </r>
  <r>
    <s v="Drama"/>
    <n v="6.3"/>
    <x v="4"/>
  </r>
  <r>
    <s v="Comedy|Crime"/>
    <n v="7.5"/>
    <x v="1"/>
  </r>
  <r>
    <s v="Biography|Drama|History"/>
    <n v="6.3"/>
    <x v="9"/>
  </r>
  <r>
    <s v="Comedy|Drama|Romance"/>
    <n v="6.2"/>
    <x v="1"/>
  </r>
  <r>
    <s v="Action|Sci-Fi"/>
    <n v="7.1"/>
    <x v="0"/>
  </r>
  <r>
    <s v="Action|Sci-Fi"/>
    <n v="7.1"/>
    <x v="0"/>
  </r>
  <r>
    <s v="Comedy|Horror"/>
    <n v="8"/>
    <x v="1"/>
  </r>
  <r>
    <s v="Drama|Thriller"/>
    <n v="6.1"/>
    <x v="4"/>
  </r>
  <r>
    <s v="Adventure|Comedy|Family|Fantasy"/>
    <n v="5.7"/>
    <x v="6"/>
  </r>
  <r>
    <s v="Comedy"/>
    <n v="5.3"/>
    <x v="1"/>
  </r>
  <r>
    <s v="Biography|Drama|History"/>
    <n v="7.1"/>
    <x v="9"/>
  </r>
  <r>
    <s v="Comedy|Drama|Romance|Sport"/>
    <n v="4.5"/>
    <x v="1"/>
  </r>
  <r>
    <s v="Comedy"/>
    <n v="5.0999999999999996"/>
    <x v="1"/>
  </r>
  <r>
    <s v="Action|Adventure|Animation|Comedy|Crime|Family|Fantasy"/>
    <n v="6.2"/>
    <x v="0"/>
  </r>
  <r>
    <s v="Adventure|Comedy|Drama|Romance"/>
    <n v="7.7"/>
    <x v="6"/>
  </r>
  <r>
    <s v="Action|Crime|Sci-Fi|Thriller"/>
    <n v="6.2"/>
    <x v="0"/>
  </r>
  <r>
    <s v="Comedy|Drama"/>
    <n v="6.9"/>
    <x v="1"/>
  </r>
  <r>
    <s v="Comedy|Drama"/>
    <n v="6.6"/>
    <x v="1"/>
  </r>
  <r>
    <s v="Drama|Sport"/>
    <n v="8.1999999999999993"/>
    <x v="4"/>
  </r>
  <r>
    <s v="Adventure|Animation|Comedy|Family"/>
    <n v="5.9"/>
    <x v="6"/>
  </r>
  <r>
    <s v="Action|Comedy|Romance"/>
    <n v="6.1"/>
    <x v="0"/>
  </r>
  <r>
    <s v="Action|Crime|Thriller"/>
    <n v="6.5"/>
    <x v="0"/>
  </r>
  <r>
    <s v="Drama|History|War"/>
    <n v="7.9"/>
    <x v="4"/>
  </r>
  <r>
    <s v="Action|Crime|Sci-Fi|Thriller"/>
    <n v="6.3"/>
    <x v="0"/>
  </r>
  <r>
    <s v="Drama|Romance"/>
    <n v="7"/>
    <x v="4"/>
  </r>
  <r>
    <s v="Horror|Mystery|Sci-Fi"/>
    <n v="8.1999999999999993"/>
    <x v="7"/>
  </r>
  <r>
    <s v="Action|Comedy|Crime|Thriller"/>
    <n v="6.6"/>
    <x v="0"/>
  </r>
  <r>
    <s v="Biography|Drama|History|Romance"/>
    <n v="6.9"/>
    <x v="9"/>
  </r>
  <r>
    <s v="Action|Fantasy|Romance|Sci-Fi"/>
    <n v="4.3"/>
    <x v="0"/>
  </r>
  <r>
    <s v="Action|Adventure|Fantasy|Thriller"/>
    <n v="5.9"/>
    <x v="0"/>
  </r>
  <r>
    <s v="Comedy|Romance|Sci-Fi"/>
    <n v="5.2"/>
    <x v="1"/>
  </r>
  <r>
    <s v="Comedy|Drama|Romance"/>
    <n v="7.4"/>
    <x v="1"/>
  </r>
  <r>
    <s v="Comedy|Sport"/>
    <n v="6.3"/>
    <x v="1"/>
  </r>
  <r>
    <s v="Comedy"/>
    <n v="4.4000000000000004"/>
    <x v="1"/>
  </r>
  <r>
    <s v="Comedy|Crime"/>
    <n v="5.0999999999999996"/>
    <x v="1"/>
  </r>
  <r>
    <s v="Comedy|Romance"/>
    <n v="6"/>
    <x v="1"/>
  </r>
  <r>
    <s v="Action|Drama|Fantasy|Mystery|Thriller"/>
    <n v="3.1"/>
    <x v="0"/>
  </r>
  <r>
    <s v="Comedy|Fantasy|Horror|Thriller"/>
    <n v="6"/>
    <x v="1"/>
  </r>
  <r>
    <s v="Crime|Drama|Thriller"/>
    <n v="6.1"/>
    <x v="2"/>
  </r>
  <r>
    <s v="Drama|Romance"/>
    <n v="6.5"/>
    <x v="4"/>
  </r>
  <r>
    <s v="Comedy|Crime|Family|Romance"/>
    <n v="4.8"/>
    <x v="1"/>
  </r>
  <r>
    <s v="Drama"/>
    <n v="6.9"/>
    <x v="4"/>
  </r>
  <r>
    <s v="Action|Crime|Mystery|Romance|Thriller"/>
    <n v="5.4"/>
    <x v="0"/>
  </r>
  <r>
    <s v="Comedy|Drama"/>
    <n v="7.2"/>
    <x v="1"/>
  </r>
  <r>
    <s v="Comedy|Drama|Romance"/>
    <n v="5.7"/>
    <x v="1"/>
  </r>
  <r>
    <s v="Horror|Thriller"/>
    <n v="4.5"/>
    <x v="7"/>
  </r>
  <r>
    <s v="Crime|Drama"/>
    <n v="5.3"/>
    <x v="2"/>
  </r>
  <r>
    <s v="Adventure|Biography|Drama|History|War"/>
    <n v="6.4"/>
    <x v="6"/>
  </r>
  <r>
    <s v="Comedy"/>
    <n v="1.9"/>
    <x v="1"/>
  </r>
  <r>
    <s v="Comedy|Romance"/>
    <n v="5.6"/>
    <x v="1"/>
  </r>
  <r>
    <s v="Horror|Sci-Fi|Thriller"/>
    <n v="4.8"/>
    <x v="7"/>
  </r>
  <r>
    <s v="Comedy"/>
    <n v="4.5"/>
    <x v="1"/>
  </r>
  <r>
    <s v="Comedy|Music"/>
    <n v="5.3"/>
    <x v="1"/>
  </r>
  <r>
    <s v="Action|Crime|Drama|Mystery|Sci-Fi|Thriller"/>
    <n v="6.3"/>
    <x v="0"/>
  </r>
  <r>
    <s v="Action|Adventure|Sci-Fi|Thriller"/>
    <n v="6.1"/>
    <x v="0"/>
  </r>
  <r>
    <s v="Action|Crime|Sci-Fi|Thriller"/>
    <n v="3.6"/>
    <x v="0"/>
  </r>
  <r>
    <s v="Drama|Horror|Sci-Fi|Thriller"/>
    <n v="4.8"/>
    <x v="4"/>
  </r>
  <r>
    <s v="Action|Drama|Fantasy|Mystery|Sci-Fi|Thriller"/>
    <n v="7.7"/>
    <x v="0"/>
  </r>
  <r>
    <s v="Adventure|Horror"/>
    <n v="4.5"/>
    <x v="6"/>
  </r>
  <r>
    <s v="Comedy|Drama|War"/>
    <n v="6.9"/>
    <x v="1"/>
  </r>
  <r>
    <s v="Comedy|Romance|Sci-Fi|Thriller"/>
    <n v="5.9"/>
    <x v="1"/>
  </r>
  <r>
    <s v="Crime|Mystery|Thriller"/>
    <n v="6.5"/>
    <x v="2"/>
  </r>
  <r>
    <s v="Action|Adventure|Comedy|Music|Thriller"/>
    <n v="4.2"/>
    <x v="0"/>
  </r>
  <r>
    <s v="Drama|Mystery|Romance|Thriller"/>
    <n v="6.8"/>
    <x v="4"/>
  </r>
  <r>
    <s v="Horror|Mystery|Sci-Fi"/>
    <n v="4.5999999999999996"/>
    <x v="7"/>
  </r>
  <r>
    <s v="Comedy|Romance"/>
    <n v="5.8"/>
    <x v="1"/>
  </r>
  <r>
    <s v="Comedy|Romance"/>
    <n v="5.2"/>
    <x v="1"/>
  </r>
  <r>
    <s v="Biography|Crime|Drama|Romance"/>
    <n v="7"/>
    <x v="9"/>
  </r>
  <r>
    <s v="Action|Drama|History|War"/>
    <n v="7.5"/>
    <x v="0"/>
  </r>
  <r>
    <s v="Comedy|Drama|Musical"/>
    <n v="5.8"/>
    <x v="1"/>
  </r>
  <r>
    <s v="Fantasy|Horror"/>
    <n v="7"/>
    <x v="5"/>
  </r>
  <r>
    <s v="Action|Drama|Sci-Fi"/>
    <n v="6"/>
    <x v="0"/>
  </r>
  <r>
    <s v="Action|Drama|Thriller|War"/>
    <n v="5.7"/>
    <x v="0"/>
  </r>
  <r>
    <s v="Comedy|Drama|Romance"/>
    <n v="6.8"/>
    <x v="1"/>
  </r>
  <r>
    <s v="Biography|Drama"/>
    <n v="7"/>
    <x v="9"/>
  </r>
  <r>
    <s v="Drama|Music"/>
    <n v="6.9"/>
    <x v="4"/>
  </r>
  <r>
    <s v="Horror|Mystery|Thriller"/>
    <n v="4.8"/>
    <x v="7"/>
  </r>
  <r>
    <s v="Horror|Mystery"/>
    <n v="6.9"/>
    <x v="7"/>
  </r>
  <r>
    <s v="Drama"/>
    <n v="8.3000000000000007"/>
    <x v="4"/>
  </r>
  <r>
    <s v="Comedy"/>
    <n v="7.6"/>
    <x v="1"/>
  </r>
  <r>
    <s v="Comedy|Romance"/>
    <n v="5.3"/>
    <x v="1"/>
  </r>
  <r>
    <s v="Drama"/>
    <n v="7.3"/>
    <x v="4"/>
  </r>
  <r>
    <s v="Comedy|Drama"/>
    <n v="7.3"/>
    <x v="1"/>
  </r>
  <r>
    <s v="Adventure|Horror|Thriller"/>
    <n v="5.0999999999999996"/>
    <x v="6"/>
  </r>
  <r>
    <s v="Comedy"/>
    <n v="6.8"/>
    <x v="1"/>
  </r>
  <r>
    <s v="Crime|Thriller"/>
    <n v="6.2"/>
    <x v="2"/>
  </r>
  <r>
    <s v="Action|Crime|Thriller"/>
    <n v="5.9"/>
    <x v="0"/>
  </r>
  <r>
    <s v="Biography|Crime|Drama|Thriller"/>
    <n v="7.3"/>
    <x v="9"/>
  </r>
  <r>
    <s v="Action|Crime|Drama|Thriller"/>
    <n v="5.0999999999999996"/>
    <x v="0"/>
  </r>
  <r>
    <s v="Comedy|Drama|Romance"/>
    <n v="4.7"/>
    <x v="1"/>
  </r>
  <r>
    <s v="Comedy|Crime"/>
    <n v="7.2"/>
    <x v="1"/>
  </r>
  <r>
    <s v="Drama|Thriller|War"/>
    <n v="6.2"/>
    <x v="4"/>
  </r>
  <r>
    <s v="Drama|Fantasy|Mystery|Thriller"/>
    <n v="5.6"/>
    <x v="4"/>
  </r>
  <r>
    <s v="Crime|Drama"/>
    <n v="7.6"/>
    <x v="2"/>
  </r>
  <r>
    <s v="Comedy"/>
    <n v="6"/>
    <x v="1"/>
  </r>
  <r>
    <s v="Sci-Fi|Thriller"/>
    <n v="5.9"/>
    <x v="11"/>
  </r>
  <r>
    <s v="Adventure|Animation|Family|Fantasy"/>
    <n v="7.7"/>
    <x v="6"/>
  </r>
  <r>
    <s v="Adventure|Family|Fantasy|Musical"/>
    <n v="5.3"/>
    <x v="6"/>
  </r>
  <r>
    <s v="Action|Horror|Sci-Fi|Thriller"/>
    <n v="6"/>
    <x v="0"/>
  </r>
  <r>
    <s v="Horror|Thriller"/>
    <n v="4.9000000000000004"/>
    <x v="7"/>
  </r>
  <r>
    <s v="Adventure|Animation|Family|Fantasy"/>
    <n v="6"/>
    <x v="6"/>
  </r>
  <r>
    <s v="Drama|Horror|Thriller"/>
    <n v="4"/>
    <x v="4"/>
  </r>
  <r>
    <s v="Comedy|Drama|Romance"/>
    <n v="5.7"/>
    <x v="1"/>
  </r>
  <r>
    <s v="Action|Crime|Drama|Mystery|Thriller"/>
    <n v="6"/>
    <x v="0"/>
  </r>
  <r>
    <s v="Fantasy|Horror"/>
    <n v="5.7"/>
    <x v="5"/>
  </r>
  <r>
    <s v="Crime|Drama|Thriller"/>
    <n v="5.5"/>
    <x v="2"/>
  </r>
  <r>
    <s v="Action|Crime|Thriller"/>
    <n v="5.4"/>
    <x v="0"/>
  </r>
  <r>
    <s v="Comedy|Drama|Romance"/>
    <n v="6.5"/>
    <x v="1"/>
  </r>
  <r>
    <s v="Drama|Fantasy|Romance"/>
    <n v="7.8"/>
    <x v="4"/>
  </r>
  <r>
    <s v="Action|Crime|Thriller"/>
    <n v="4.5999999999999996"/>
    <x v="0"/>
  </r>
  <r>
    <s v="Adventure|Comedy|Sci-Fi"/>
    <n v="5.3"/>
    <x v="6"/>
  </r>
  <r>
    <s v="Comedy|Romance"/>
    <n v="5.6"/>
    <x v="1"/>
  </r>
  <r>
    <s v="Horror|Thriller"/>
    <n v="6.1"/>
    <x v="7"/>
  </r>
  <r>
    <s v="Comedy|Crime|Mystery"/>
    <n v="5.6"/>
    <x v="1"/>
  </r>
  <r>
    <s v="Comedy|Romance"/>
    <n v="5.3"/>
    <x v="1"/>
  </r>
  <r>
    <s v="Adventure|Mystery|Thriller"/>
    <n v="6.5"/>
    <x v="6"/>
  </r>
  <r>
    <s v="Mystery|Sci-Fi|Thriller"/>
    <n v="7"/>
    <x v="10"/>
  </r>
  <r>
    <s v="Adventure|Animation|Comedy|Family|Fantasy"/>
    <n v="4.5"/>
    <x v="6"/>
  </r>
  <r>
    <s v="Mystery|Thriller"/>
    <n v="7.2"/>
    <x v="10"/>
  </r>
  <r>
    <s v="Drama|Romance|Western"/>
    <n v="5.8"/>
    <x v="4"/>
  </r>
  <r>
    <s v="Comedy|Romance"/>
    <n v="4.5999999999999996"/>
    <x v="1"/>
  </r>
  <r>
    <s v="Drama"/>
    <n v="7.5"/>
    <x v="4"/>
  </r>
  <r>
    <s v="Action"/>
    <n v="5.4"/>
    <x v="0"/>
  </r>
  <r>
    <s v="Comedy|Romance"/>
    <n v="3.1"/>
    <x v="1"/>
  </r>
  <r>
    <s v="Action|Adventure|Family|Sci-Fi"/>
    <n v="3.6"/>
    <x v="0"/>
  </r>
  <r>
    <s v="Drama|History|Thriller|War"/>
    <n v="7.6"/>
    <x v="4"/>
  </r>
  <r>
    <s v="Crime|Drama|Thriller"/>
    <n v="6.7"/>
    <x v="2"/>
  </r>
  <r>
    <s v="Action|Crime|Drama|Thriller"/>
    <n v="5.8"/>
    <x v="0"/>
  </r>
  <r>
    <s v="Action|Comedy|Crime|Thriller"/>
    <n v="5.9"/>
    <x v="0"/>
  </r>
  <r>
    <s v="Biography|Comedy|Drama|Sport"/>
    <n v="7.5"/>
    <x v="9"/>
  </r>
  <r>
    <s v="Biography|Comedy|Drama|Sport"/>
    <n v="7.5"/>
    <x v="9"/>
  </r>
  <r>
    <s v="Drama"/>
    <n v="7.6"/>
    <x v="4"/>
  </r>
  <r>
    <s v="Horror|Mystery"/>
    <n v="4"/>
    <x v="7"/>
  </r>
  <r>
    <s v="Drama|Romance"/>
    <n v="7.4"/>
    <x v="4"/>
  </r>
  <r>
    <s v="Adventure|Comedy|Drama|Family|Fantasy"/>
    <n v="3.6"/>
    <x v="6"/>
  </r>
  <r>
    <s v="Fantasy|Horror|Thriller"/>
    <n v="4.3"/>
    <x v="5"/>
  </r>
  <r>
    <s v="Biography|Drama|History|Romance"/>
    <n v="6.4"/>
    <x v="9"/>
  </r>
  <r>
    <s v="Action|Crime|Thriller"/>
    <n v="5.7"/>
    <x v="0"/>
  </r>
  <r>
    <s v="Crime|Mystery|Thriller"/>
    <n v="6.4"/>
    <x v="2"/>
  </r>
  <r>
    <s v="Drama|Romance|Thriller"/>
    <n v="6.2"/>
    <x v="4"/>
  </r>
  <r>
    <s v="Action|Crime|Thriller"/>
    <n v="5.0999999999999996"/>
    <x v="0"/>
  </r>
  <r>
    <s v="Action|Comedy"/>
    <n v="6.2"/>
    <x v="0"/>
  </r>
  <r>
    <s v="Action|Adventure|Thriller"/>
    <n v="7.3"/>
    <x v="0"/>
  </r>
  <r>
    <s v="Comedy|Drama|Family|Fantasy"/>
    <n v="5.6"/>
    <x v="1"/>
  </r>
  <r>
    <s v="Biography|Drama|Romance"/>
    <n v="7.5"/>
    <x v="9"/>
  </r>
  <r>
    <s v="Comedy"/>
    <n v="6.8"/>
    <x v="1"/>
  </r>
  <r>
    <s v="Action|Fantasy|Horror|Mystery|Thriller"/>
    <n v="6.6"/>
    <x v="0"/>
  </r>
  <r>
    <s v="Drama"/>
    <n v="5.6"/>
    <x v="4"/>
  </r>
  <r>
    <s v="Drama"/>
    <n v="6.2"/>
    <x v="4"/>
  </r>
  <r>
    <s v="Drama|Music|Romance"/>
    <n v="6.5"/>
    <x v="4"/>
  </r>
  <r>
    <s v="Drama|Music"/>
    <n v="7.4"/>
    <x v="4"/>
  </r>
  <r>
    <s v="Comedy|Fantasy|Horror"/>
    <n v="5.0999999999999996"/>
    <x v="1"/>
  </r>
  <r>
    <s v="Horror"/>
    <n v="4.5"/>
    <x v="7"/>
  </r>
  <r>
    <s v="Comedy|Family|Romance"/>
    <n v="5.5"/>
    <x v="1"/>
  </r>
  <r>
    <s v="Drama"/>
    <n v="7.7"/>
    <x v="4"/>
  </r>
  <r>
    <s v="Drama|Mystery|Romance|Thriller"/>
    <n v="6"/>
    <x v="4"/>
  </r>
  <r>
    <s v="Biography|Drama|History|War"/>
    <n v="6.9"/>
    <x v="9"/>
  </r>
  <r>
    <s v="Comedy|Drama"/>
    <n v="6.1"/>
    <x v="1"/>
  </r>
  <r>
    <s v="Adventure|Comedy|Family|Fantasy|Music|Sci-Fi"/>
    <n v="6.2"/>
    <x v="6"/>
  </r>
  <r>
    <s v="Action|Adventure|Comedy|Romance|Sci-Fi"/>
    <n v="4.5999999999999996"/>
    <x v="0"/>
  </r>
  <r>
    <s v="Horror|Mystery|Thriller"/>
    <n v="5"/>
    <x v="7"/>
  </r>
  <r>
    <s v="Comedy|Drama"/>
    <n v="6.3"/>
    <x v="1"/>
  </r>
  <r>
    <s v="Crime|Drama|Thriller"/>
    <n v="7.5"/>
    <x v="2"/>
  </r>
  <r>
    <s v="Comedy|Crime|Thriller"/>
    <n v="5.5"/>
    <x v="1"/>
  </r>
  <r>
    <s v="Drama"/>
    <n v="7.2"/>
    <x v="4"/>
  </r>
  <r>
    <s v="Drama"/>
    <n v="7.1"/>
    <x v="4"/>
  </r>
  <r>
    <s v="Drama|Mystery|Thriller"/>
    <n v="4.9000000000000004"/>
    <x v="4"/>
  </r>
  <r>
    <s v="Drama"/>
    <n v="8.1999999999999993"/>
    <x v="4"/>
  </r>
  <r>
    <s v="Drama|Music"/>
    <n v="5.8"/>
    <x v="4"/>
  </r>
  <r>
    <s v="Drama|Thriller"/>
    <n v="6.8"/>
    <x v="4"/>
  </r>
  <r>
    <s v="Adventure|Comedy|Family|Romance"/>
    <n v="5.0999999999999996"/>
    <x v="6"/>
  </r>
  <r>
    <s v="Comedy|Horror|Sci-Fi"/>
    <n v="7.1"/>
    <x v="1"/>
  </r>
  <r>
    <s v="Adventure|Comedy|Crime|Drama|Family"/>
    <n v="5.9"/>
    <x v="6"/>
  </r>
  <r>
    <s v="Comedy|Romance"/>
    <n v="6.3"/>
    <x v="1"/>
  </r>
  <r>
    <s v="Comedy|Romance"/>
    <n v="5.6"/>
    <x v="1"/>
  </r>
  <r>
    <s v="Comedy|Crime"/>
    <n v="5.2"/>
    <x v="1"/>
  </r>
  <r>
    <s v="Drama|Horror|Thriller"/>
    <n v="4.8"/>
    <x v="4"/>
  </r>
  <r>
    <s v="Drama|Family|Musical"/>
    <n v="7.5"/>
    <x v="4"/>
  </r>
  <r>
    <s v="Comedy|Romance|Sport"/>
    <n v="6.3"/>
    <x v="1"/>
  </r>
  <r>
    <s v="Comedy|Crime"/>
    <n v="7.3"/>
    <x v="1"/>
  </r>
  <r>
    <s v="Crime|Horror"/>
    <n v="6.9"/>
    <x v="2"/>
  </r>
  <r>
    <s v="Drama|Romance"/>
    <n v="6.5"/>
    <x v="4"/>
  </r>
  <r>
    <s v="Comedy|Romance"/>
    <n v="5.3"/>
    <x v="1"/>
  </r>
  <r>
    <s v="Crime|Drama|Mystery|Thriller"/>
    <n v="5.9"/>
    <x v="2"/>
  </r>
  <r>
    <s v="Crime|Drama|Thriller"/>
    <n v="7"/>
    <x v="2"/>
  </r>
  <r>
    <s v="Comedy|Romance"/>
    <n v="5.6"/>
    <x v="1"/>
  </r>
  <r>
    <s v="Crime|Drama|Thriller"/>
    <n v="5.3"/>
    <x v="2"/>
  </r>
  <r>
    <s v="Comedy|Family|Music|Musical"/>
    <n v="4"/>
    <x v="1"/>
  </r>
  <r>
    <s v="Drama|Music"/>
    <n v="6.2"/>
    <x v="4"/>
  </r>
  <r>
    <s v="Drama|Horror|Sci-Fi"/>
    <n v="5.8"/>
    <x v="4"/>
  </r>
  <r>
    <s v="Horror|Sci-Fi"/>
    <n v="5.9"/>
    <x v="7"/>
  </r>
  <r>
    <s v="Comedy|Family|Fantasy"/>
    <n v="2.2000000000000002"/>
    <x v="1"/>
  </r>
  <r>
    <s v="Comedy|Fantasy|Horror|Thriller"/>
    <n v="4.9000000000000004"/>
    <x v="1"/>
  </r>
  <r>
    <s v="Comedy|Crime"/>
    <n v="6.7"/>
    <x v="1"/>
  </r>
  <r>
    <s v="Comedy|Drama"/>
    <n v="7.7"/>
    <x v="1"/>
  </r>
  <r>
    <s v="Action|Adventure|Crime|Drama|Romance"/>
    <n v="5.3"/>
    <x v="0"/>
  </r>
  <r>
    <s v="Action|Comedy|Crime|Fantasy"/>
    <n v="7.8"/>
    <x v="0"/>
  </r>
  <r>
    <s v="Crime|Mystery|Thriller"/>
    <n v="7.7"/>
    <x v="2"/>
  </r>
  <r>
    <s v="Action|Crime|Thriller"/>
    <n v="6.5"/>
    <x v="0"/>
  </r>
  <r>
    <s v="Drama|Music|Romance"/>
    <n v="6.7"/>
    <x v="4"/>
  </r>
  <r>
    <s v="Action|Adventure|Fantasy"/>
    <n v="5.5"/>
    <x v="0"/>
  </r>
  <r>
    <s v="Action|Adventure|Comedy"/>
    <n v="5.7"/>
    <x v="0"/>
  </r>
  <r>
    <s v="Crime|Drama|Thriller"/>
    <n v="6.8"/>
    <x v="2"/>
  </r>
  <r>
    <s v="Action|Comedy|Horror"/>
    <n v="5.4"/>
    <x v="0"/>
  </r>
  <r>
    <s v="Comedy|Crime"/>
    <n v="6.7"/>
    <x v="1"/>
  </r>
  <r>
    <s v="Adventure|Family|Fantasy"/>
    <n v="6.1"/>
    <x v="6"/>
  </r>
  <r>
    <s v="Comedy|Crime|Family"/>
    <n v="5.3"/>
    <x v="1"/>
  </r>
  <r>
    <s v="Action|Adventure|Comedy|Fantasy"/>
    <n v="4.9000000000000004"/>
    <x v="0"/>
  </r>
  <r>
    <s v="Crime|Drama|Mystery|Thriller"/>
    <n v="6.1"/>
    <x v="2"/>
  </r>
  <r>
    <s v="Comedy|Fantasy"/>
    <n v="4.7"/>
    <x v="1"/>
  </r>
  <r>
    <s v="Comedy|Fantasy|Romance"/>
    <n v="5.3"/>
    <x v="1"/>
  </r>
  <r>
    <s v="Drama|Thriller"/>
    <n v="5.2"/>
    <x v="4"/>
  </r>
  <r>
    <s v="Horror|Mystery|Sci-Fi|Thriller"/>
    <n v="5.5"/>
    <x v="7"/>
  </r>
  <r>
    <s v="Horror"/>
    <n v="5.9"/>
    <x v="7"/>
  </r>
  <r>
    <s v="Comedy|Crime"/>
    <n v="8.1999999999999993"/>
    <x v="1"/>
  </r>
  <r>
    <s v="Action|Sci-Fi|Thriller"/>
    <n v="5.7"/>
    <x v="0"/>
  </r>
  <r>
    <s v="Comedy|Crime|Drama"/>
    <n v="7.3"/>
    <x v="1"/>
  </r>
  <r>
    <s v="Crime|Drama|Romance|Thriller"/>
    <n v="7.4"/>
    <x v="2"/>
  </r>
  <r>
    <s v="Comedy|Drama|Romance"/>
    <n v="6.6"/>
    <x v="1"/>
  </r>
  <r>
    <s v="Adventure|Drama|Horror|Mystery|Thriller"/>
    <n v="5"/>
    <x v="6"/>
  </r>
  <r>
    <s v="Comedy|Drama|Romance"/>
    <n v="7.1"/>
    <x v="1"/>
  </r>
  <r>
    <s v="Horror"/>
    <n v="5.4"/>
    <x v="7"/>
  </r>
  <r>
    <s v="Action|Adventure|Drama|Sci-Fi"/>
    <n v="6"/>
    <x v="0"/>
  </r>
  <r>
    <s v="Comedy|Family"/>
    <n v="3.8"/>
    <x v="1"/>
  </r>
  <r>
    <s v="Biography|Drama|History|Thriller"/>
    <n v="7.7"/>
    <x v="9"/>
  </r>
  <r>
    <s v="Action|Crime|Romance|Thriller"/>
    <n v="6.2"/>
    <x v="0"/>
  </r>
  <r>
    <s v="Adventure|Comedy|Drama"/>
    <n v="7.8"/>
    <x v="6"/>
  </r>
  <r>
    <s v="Drama|Family"/>
    <n v="6.7"/>
    <x v="4"/>
  </r>
  <r>
    <s v="Horror|Mystery|Sci-Fi|Thriller"/>
    <n v="5.2"/>
    <x v="7"/>
  </r>
  <r>
    <s v="Comedy"/>
    <n v="6.6"/>
    <x v="1"/>
  </r>
  <r>
    <s v="Drama|Romance"/>
    <n v="8"/>
    <x v="4"/>
  </r>
  <r>
    <s v="Biography|Drama"/>
    <n v="7.2"/>
    <x v="9"/>
  </r>
  <r>
    <s v="Horror|Sci-Fi|Thriller"/>
    <n v="4.5999999999999996"/>
    <x v="7"/>
  </r>
  <r>
    <s v="Horror|Thriller"/>
    <n v="5.9"/>
    <x v="7"/>
  </r>
  <r>
    <s v="Comedy|Drama|Romance|Thriller"/>
    <n v="7.3"/>
    <x v="1"/>
  </r>
  <r>
    <s v="Comedy|Romance"/>
    <n v="6.3"/>
    <x v="1"/>
  </r>
  <r>
    <s v="Comedy"/>
    <n v="5.9"/>
    <x v="1"/>
  </r>
  <r>
    <s v="Drama|Thriller"/>
    <n v="7"/>
    <x v="4"/>
  </r>
  <r>
    <s v="Comedy|Drama|Romance"/>
    <n v="5.7"/>
    <x v="1"/>
  </r>
  <r>
    <s v="Comedy|Romance"/>
    <n v="5.9"/>
    <x v="1"/>
  </r>
  <r>
    <s v="Crime|Drama|Mystery|Thriller"/>
    <n v="5.8"/>
    <x v="2"/>
  </r>
  <r>
    <s v="Horror"/>
    <n v="6.6"/>
    <x v="7"/>
  </r>
  <r>
    <s v="Comedy|Drama|Romance"/>
    <n v="5.7"/>
    <x v="1"/>
  </r>
  <r>
    <s v="Animation|Family|Fantasy|Mystery"/>
    <n v="6.4"/>
    <x v="12"/>
  </r>
  <r>
    <s v="Fantasy|Horror|Mystery|Thriller"/>
    <n v="6.4"/>
    <x v="5"/>
  </r>
  <r>
    <s v="Horror|Mystery|Sci-Fi|Thriller"/>
    <n v="5"/>
    <x v="7"/>
  </r>
  <r>
    <s v="Action|Drama|Thriller"/>
    <n v="6.9"/>
    <x v="0"/>
  </r>
  <r>
    <s v="Adventure|Comedy"/>
    <n v="7.1"/>
    <x v="6"/>
  </r>
  <r>
    <s v="Comedy|Drama|Family"/>
    <n v="6.9"/>
    <x v="1"/>
  </r>
  <r>
    <s v="Drama|Thriller"/>
    <n v="5.9"/>
    <x v="4"/>
  </r>
  <r>
    <s v="Comedy|Horror"/>
    <n v="6.4"/>
    <x v="1"/>
  </r>
  <r>
    <s v="Adventure|Drama|Romance|War"/>
    <n v="6.5"/>
    <x v="6"/>
  </r>
  <r>
    <s v="Comedy|Music"/>
    <n v="6.7"/>
    <x v="1"/>
  </r>
  <r>
    <s v="Adventure|Comedy|Drama|Family|Fantasy"/>
    <n v="5.8"/>
    <x v="6"/>
  </r>
  <r>
    <s v="Drama"/>
    <n v="7.3"/>
    <x v="4"/>
  </r>
  <r>
    <s v="Adventure|Biography|Drama|Thriller"/>
    <n v="7.6"/>
    <x v="6"/>
  </r>
  <r>
    <s v="Adventure|Biography|Drama"/>
    <n v="8.1999999999999993"/>
    <x v="6"/>
  </r>
  <r>
    <s v="Comedy|Drama"/>
    <n v="6.8"/>
    <x v="1"/>
  </r>
  <r>
    <s v="Comedy|Drama"/>
    <n v="5.9"/>
    <x v="1"/>
  </r>
  <r>
    <s v="Comedy|Fantasy|Romance"/>
    <n v="6.4"/>
    <x v="1"/>
  </r>
  <r>
    <s v="Action|Adventure|Crime|Thriller"/>
    <n v="5.8"/>
    <x v="0"/>
  </r>
  <r>
    <s v="Comedy|Crime|Mystery"/>
    <n v="7.1"/>
    <x v="1"/>
  </r>
  <r>
    <s v="Action|Horror|Sci-Fi|Thriller"/>
    <n v="4.4000000000000004"/>
    <x v="0"/>
  </r>
  <r>
    <s v="Comedy|Romance"/>
    <n v="6.9"/>
    <x v="1"/>
  </r>
  <r>
    <s v="Action|Drama|Sport|Thriller"/>
    <n v="5.8"/>
    <x v="0"/>
  </r>
  <r>
    <s v="Drama"/>
    <n v="7.7"/>
    <x v="4"/>
  </r>
  <r>
    <s v="Comedy|Family|Fantasy|Romance"/>
    <n v="5.3"/>
    <x v="1"/>
  </r>
  <r>
    <s v="Action|Crime|Thriller"/>
    <n v="6.6"/>
    <x v="0"/>
  </r>
  <r>
    <s v="Comedy"/>
    <n v="7.5"/>
    <x v="1"/>
  </r>
  <r>
    <s v="Action|Thriller|Western"/>
    <n v="6.4"/>
    <x v="0"/>
  </r>
  <r>
    <s v="Comedy|Drama"/>
    <n v="6.1"/>
    <x v="1"/>
  </r>
  <r>
    <s v="Mystery|Thriller"/>
    <n v="6.7"/>
    <x v="10"/>
  </r>
  <r>
    <s v="Drama"/>
    <n v="7.5"/>
    <x v="4"/>
  </r>
  <r>
    <s v="Biography|Drama|Romance"/>
    <n v="7.1"/>
    <x v="9"/>
  </r>
  <r>
    <s v="Comedy|Drama"/>
    <n v="6.9"/>
    <x v="1"/>
  </r>
  <r>
    <s v="Action|Adventure|Fantasy"/>
    <n v="4.2"/>
    <x v="0"/>
  </r>
  <r>
    <s v="Action|Drama|Thriller"/>
    <n v="4.7"/>
    <x v="0"/>
  </r>
  <r>
    <s v="Horror|Thriller"/>
    <n v="4"/>
    <x v="7"/>
  </r>
  <r>
    <s v="Comedy|Drama"/>
    <n v="5.9"/>
    <x v="1"/>
  </r>
  <r>
    <s v="Action|Thriller"/>
    <n v="5.8"/>
    <x v="0"/>
  </r>
  <r>
    <s v="Adventure|Drama|Family"/>
    <n v="7.1"/>
    <x v="6"/>
  </r>
  <r>
    <s v="Action|Crime|Thriller"/>
    <n v="6.1"/>
    <x v="0"/>
  </r>
  <r>
    <s v="Action|Sci-Fi|Sport"/>
    <n v="3"/>
    <x v="0"/>
  </r>
  <r>
    <s v="Drama|Thriller"/>
    <n v="7.6"/>
    <x v="4"/>
  </r>
  <r>
    <s v="Drama|Romance"/>
    <n v="7.2"/>
    <x v="4"/>
  </r>
  <r>
    <s v="Action|Fantasy|Sci-Fi|Thriller"/>
    <n v="5.0999999999999996"/>
    <x v="0"/>
  </r>
  <r>
    <s v="Comedy|Drama|Romance"/>
    <n v="7.1"/>
    <x v="1"/>
  </r>
  <r>
    <s v="Drama|War"/>
    <n v="6.3"/>
    <x v="4"/>
  </r>
  <r>
    <s v="Horror|Mystery|Thriller"/>
    <n v="6.1"/>
    <x v="7"/>
  </r>
  <r>
    <s v="Action|Comedy"/>
    <n v="5.4"/>
    <x v="0"/>
  </r>
  <r>
    <s v="Comedy|Romance"/>
    <n v="5.9"/>
    <x v="1"/>
  </r>
  <r>
    <s v="Drama|Family|Fantasy|Romance"/>
    <n v="6.7"/>
    <x v="4"/>
  </r>
  <r>
    <s v="Horror"/>
    <n v="5.3"/>
    <x v="7"/>
  </r>
  <r>
    <s v="Comedy"/>
    <n v="6.3"/>
    <x v="1"/>
  </r>
  <r>
    <s v="Biography|Comedy|Documentary"/>
    <n v="5.4"/>
    <x v="9"/>
  </r>
  <r>
    <s v="Comedy|Drama|Music|Romance"/>
    <n v="5.0999999999999996"/>
    <x v="1"/>
  </r>
  <r>
    <s v="Crime|Drama|Romance|Thriller"/>
    <n v="6.6"/>
    <x v="2"/>
  </r>
  <r>
    <s v="Comedy|Horror"/>
    <n v="5"/>
    <x v="1"/>
  </r>
  <r>
    <s v="Crime|Thriller"/>
    <n v="5.6"/>
    <x v="2"/>
  </r>
  <r>
    <s v="Comedy|Crime|Romance"/>
    <n v="5.9"/>
    <x v="1"/>
  </r>
  <r>
    <s v="Comedy|Musical"/>
    <n v="6.4"/>
    <x v="1"/>
  </r>
  <r>
    <s v="Comedy|Drama"/>
    <n v="7.4"/>
    <x v="1"/>
  </r>
  <r>
    <s v="Documentary|Drama"/>
    <n v="7.8"/>
    <x v="8"/>
  </r>
  <r>
    <s v="Animation|Comedy|Family"/>
    <n v="5"/>
    <x v="12"/>
  </r>
  <r>
    <s v="Drama|Fantasy|Romance"/>
    <n v="6.2"/>
    <x v="4"/>
  </r>
  <r>
    <s v="Adventure|Animation|Comedy|Family|War"/>
    <n v="5.6"/>
    <x v="6"/>
  </r>
  <r>
    <s v="Horror|Thriller"/>
    <n v="5.9"/>
    <x v="7"/>
  </r>
  <r>
    <s v="Action|Adventure|Sci-Fi"/>
    <n v="5.6"/>
    <x v="0"/>
  </r>
  <r>
    <s v="Action|Animation|Comedy|Family|Sci-Fi"/>
    <n v="6.3"/>
    <x v="0"/>
  </r>
  <r>
    <s v="Crime|Drama|Thriller"/>
    <n v="7.5"/>
    <x v="2"/>
  </r>
  <r>
    <s v="Drama"/>
    <n v="7.5"/>
    <x v="4"/>
  </r>
  <r>
    <s v="Drama|Musical|Romance"/>
    <n v="5.8"/>
    <x v="4"/>
  </r>
  <r>
    <s v="Crime|Drama|Thriller"/>
    <n v="6.2"/>
    <x v="2"/>
  </r>
  <r>
    <s v="Comedy|Drama|Romance|Sport"/>
    <n v="4.9000000000000004"/>
    <x v="1"/>
  </r>
  <r>
    <s v="Crime|Drama|Mystery|Thriller"/>
    <n v="6.8"/>
    <x v="2"/>
  </r>
  <r>
    <s v="Action|Crime|Fantasy|Thriller"/>
    <n v="4.8"/>
    <x v="0"/>
  </r>
  <r>
    <s v="Action|Crime|Drama|Thriller"/>
    <n v="6.5"/>
    <x v="0"/>
  </r>
  <r>
    <s v="Action|Crime|Drama|Thriller"/>
    <n v="5.8"/>
    <x v="0"/>
  </r>
  <r>
    <s v="Comedy|Fantasy|Horror|Romance"/>
    <n v="4.5"/>
    <x v="1"/>
  </r>
  <r>
    <s v="Action|Crime|Drama|Thriller"/>
    <n v="6.3"/>
    <x v="0"/>
  </r>
  <r>
    <s v="Comedy|Drama|Romance"/>
    <n v="4.9000000000000004"/>
    <x v="1"/>
  </r>
  <r>
    <s v="Adventure|Family"/>
    <n v="5.2"/>
    <x v="6"/>
  </r>
  <r>
    <s v="Comedy|Romance|Sci-Fi"/>
    <n v="6"/>
    <x v="1"/>
  </r>
  <r>
    <s v="Biography|Drama|Romance"/>
    <n v="6.5"/>
    <x v="9"/>
  </r>
  <r>
    <s v="Drama|Mystery|Thriller"/>
    <n v="8.1999999999999993"/>
    <x v="4"/>
  </r>
  <r>
    <s v="Drama|Music"/>
    <n v="6.3"/>
    <x v="4"/>
  </r>
  <r>
    <s v="Action|Horror|Thriller"/>
    <n v="6.1"/>
    <x v="0"/>
  </r>
  <r>
    <s v="Comedy|Romance"/>
    <n v="4.9000000000000004"/>
    <x v="1"/>
  </r>
  <r>
    <s v="Action|Comedy|Crime|Thriller"/>
    <n v="5.2"/>
    <x v="0"/>
  </r>
  <r>
    <s v="Drama|Horror|Sci-Fi|Thriller"/>
    <n v="4.7"/>
    <x v="4"/>
  </r>
  <r>
    <s v="Action|Crime|Thriller"/>
    <n v="6.5"/>
    <x v="0"/>
  </r>
  <r>
    <s v="Action|Crime|Drama|Thriller"/>
    <n v="5.7"/>
    <x v="0"/>
  </r>
  <r>
    <s v="Drama|Thriller"/>
    <n v="6.2"/>
    <x v="4"/>
  </r>
  <r>
    <s v="Drama"/>
    <n v="4.5999999999999996"/>
    <x v="4"/>
  </r>
  <r>
    <s v="Action|Adventure|Romance"/>
    <n v="5.8"/>
    <x v="0"/>
  </r>
  <r>
    <s v="Comedy|Drama|Music"/>
    <n v="6.8"/>
    <x v="1"/>
  </r>
  <r>
    <s v="Comedy|Crime"/>
    <n v="5.9"/>
    <x v="1"/>
  </r>
  <r>
    <s v="Horror|Mystery|Thriller"/>
    <n v="4.7"/>
    <x v="7"/>
  </r>
  <r>
    <s v="Action|Biography|Drama|History|War"/>
    <n v="6.7"/>
    <x v="0"/>
  </r>
  <r>
    <s v="Drama|Romance|Western"/>
    <n v="6.9"/>
    <x v="4"/>
  </r>
  <r>
    <s v="Action|Comedy|Crime|Drama|Thriller"/>
    <n v="5.3"/>
    <x v="0"/>
  </r>
  <r>
    <s v="Comedy|Drama|Romance"/>
    <n v="5.2"/>
    <x v="1"/>
  </r>
  <r>
    <s v="Horror"/>
    <n v="6.2"/>
    <x v="7"/>
  </r>
  <r>
    <s v="Action|Sci-Fi|Thriller"/>
    <n v="5.8"/>
    <x v="0"/>
  </r>
  <r>
    <s v="Action|Drama|Sci-Fi|Thriller"/>
    <n v="5.6"/>
    <x v="0"/>
  </r>
  <r>
    <s v="Action|Comedy"/>
    <n v="6.4"/>
    <x v="0"/>
  </r>
  <r>
    <s v="Comedy|Drama|Romance"/>
    <n v="5.3"/>
    <x v="1"/>
  </r>
  <r>
    <s v="Comedy|Crime|Thriller"/>
    <n v="5.8"/>
    <x v="1"/>
  </r>
  <r>
    <s v="Drama"/>
    <n v="7.2"/>
    <x v="4"/>
  </r>
  <r>
    <s v="Adventure|Horror|Thriller"/>
    <n v="2.8"/>
    <x v="6"/>
  </r>
  <r>
    <s v="Drama|Family"/>
    <n v="7.6"/>
    <x v="4"/>
  </r>
  <r>
    <s v="Drama"/>
    <n v="3.4"/>
    <x v="4"/>
  </r>
  <r>
    <s v="Horror"/>
    <n v="5.0999999999999996"/>
    <x v="7"/>
  </r>
  <r>
    <s v="Comedy|Drama"/>
    <n v="7.1"/>
    <x v="1"/>
  </r>
  <r>
    <s v="Action|Comedy|Crime"/>
    <n v="5.2"/>
    <x v="0"/>
  </r>
  <r>
    <s v="Adventure|Comedy|Family|Fantasy|Sci-Fi"/>
    <n v="4"/>
    <x v="6"/>
  </r>
  <r>
    <s v="Comedy|Family|Fantasy"/>
    <n v="4.9000000000000004"/>
    <x v="1"/>
  </r>
  <r>
    <s v="Adventure|Animation|Comedy|Family|Fantasy|Sci-Fi"/>
    <n v="5.7"/>
    <x v="6"/>
  </r>
  <r>
    <s v="Drama|Romance"/>
    <n v="7.4"/>
    <x v="4"/>
  </r>
  <r>
    <s v="Drama|Mystery|Sci-Fi|Thriller"/>
    <n v="5.9"/>
    <x v="4"/>
  </r>
  <r>
    <s v="Comedy|Drama|Romance"/>
    <n v="5.4"/>
    <x v="1"/>
  </r>
  <r>
    <s v="Comedy|Drama|Romance"/>
    <n v="5.4"/>
    <x v="1"/>
  </r>
  <r>
    <s v="Adventure|Drama|Family"/>
    <n v="6.2"/>
    <x v="6"/>
  </r>
  <r>
    <s v="Adventure|Animation|Comedy|Crime|Family"/>
    <n v="7.8"/>
    <x v="6"/>
  </r>
  <r>
    <s v="Action|Adventure|Thriller"/>
    <n v="6.8"/>
    <x v="0"/>
  </r>
  <r>
    <s v="Comedy|Romance"/>
    <n v="6.4"/>
    <x v="1"/>
  </r>
  <r>
    <s v="Action|Adventure|Drama|Thriller"/>
    <n v="6.1"/>
    <x v="0"/>
  </r>
  <r>
    <s v="Biography|Drama"/>
    <n v="7.3"/>
    <x v="9"/>
  </r>
  <r>
    <s v="Action|Fantasy|Horror|Thriller"/>
    <n v="6.7"/>
    <x v="0"/>
  </r>
  <r>
    <s v="Crime|Drama|Romance|Thriller"/>
    <n v="7.4"/>
    <x v="2"/>
  </r>
  <r>
    <s v="Horror|Mystery|Thriller"/>
    <n v="7"/>
    <x v="7"/>
  </r>
  <r>
    <s v="Action|Comedy|Crime"/>
    <n v="4"/>
    <x v="0"/>
  </r>
  <r>
    <s v="Horror|Mystery|Thriller"/>
    <n v="6.1"/>
    <x v="7"/>
  </r>
  <r>
    <s v="Comedy|Crime|Drama"/>
    <n v="6.8"/>
    <x v="1"/>
  </r>
  <r>
    <s v="Crime|Documentary|Drama"/>
    <n v="8"/>
    <x v="2"/>
  </r>
  <r>
    <s v="Drama|Mystery|Thriller"/>
    <n v="6"/>
    <x v="4"/>
  </r>
  <r>
    <s v="Horror|Mystery|Thriller"/>
    <n v="4.7"/>
    <x v="7"/>
  </r>
  <r>
    <s v="Crime|Drama|Thriller"/>
    <n v="6"/>
    <x v="2"/>
  </r>
  <r>
    <s v="Action|Sci-Fi|Thriller"/>
    <n v="4.4000000000000004"/>
    <x v="0"/>
  </r>
  <r>
    <s v="Fantasy|Horror"/>
    <n v="6.8"/>
    <x v="5"/>
  </r>
  <r>
    <s v="Fantasy|Horror"/>
    <n v="6.8"/>
    <x v="5"/>
  </r>
  <r>
    <s v="Action|Adventure|Animation|Comedy|Family|Sci-Fi"/>
    <n v="5.4"/>
    <x v="0"/>
  </r>
  <r>
    <s v="Crime|Drama|Thriller"/>
    <n v="7.3"/>
    <x v="2"/>
  </r>
  <r>
    <s v="Action|Adventure|Drama|Romance|Western"/>
    <n v="6.8"/>
    <x v="0"/>
  </r>
  <r>
    <s v="Action|Adventure|Comedy|Crime|Music|Mystery"/>
    <n v="6.3"/>
    <x v="0"/>
  </r>
  <r>
    <s v="Action|Adventure|Horror|Sci-Fi|Thriller"/>
    <n v="4.9000000000000004"/>
    <x v="0"/>
  </r>
  <r>
    <s v="Horror|Mystery|Thriller"/>
    <n v="4.0999999999999996"/>
    <x v="7"/>
  </r>
  <r>
    <s v="Action|Adventure|Sci-Fi"/>
    <n v="2.4"/>
    <x v="0"/>
  </r>
  <r>
    <s v="Drama|War"/>
    <n v="7.6"/>
    <x v="4"/>
  </r>
  <r>
    <s v="Adventure|Drama|History"/>
    <n v="7.9"/>
    <x v="6"/>
  </r>
  <r>
    <s v="Comedy|Drama"/>
    <n v="7.4"/>
    <x v="1"/>
  </r>
  <r>
    <s v="Drama|Sport"/>
    <n v="6.9"/>
    <x v="4"/>
  </r>
  <r>
    <s v="Adventure|Comedy|Fantasy"/>
    <n v="5.6"/>
    <x v="6"/>
  </r>
  <r>
    <s v="Comedy"/>
    <n v="5"/>
    <x v="1"/>
  </r>
  <r>
    <s v="Drama"/>
    <n v="6.6"/>
    <x v="4"/>
  </r>
  <r>
    <s v="Drama"/>
    <n v="7.4"/>
    <x v="4"/>
  </r>
  <r>
    <s v="Comedy"/>
    <n v="5.6"/>
    <x v="1"/>
  </r>
  <r>
    <s v="Comedy|Drama|Romance|Sport"/>
    <n v="5.5"/>
    <x v="1"/>
  </r>
  <r>
    <s v="Comedy|Drama|Romance"/>
    <n v="6.6"/>
    <x v="1"/>
  </r>
  <r>
    <s v="Mystery|Thriller"/>
    <n v="6.6"/>
    <x v="10"/>
  </r>
  <r>
    <s v="Drama|Music"/>
    <n v="7.7"/>
    <x v="4"/>
  </r>
  <r>
    <s v="Action|Comedy|Fantasy"/>
    <n v="5.2"/>
    <x v="0"/>
  </r>
  <r>
    <s v="Horror"/>
    <n v="5.4"/>
    <x v="7"/>
  </r>
  <r>
    <s v="Fantasy|Horror|Romance|Thriller"/>
    <n v="5.0999999999999996"/>
    <x v="5"/>
  </r>
  <r>
    <s v="Action|Crime|Drama|Romance|Thriller"/>
    <n v="5.5"/>
    <x v="0"/>
  </r>
  <r>
    <s v="Comedy|Drama|Romance"/>
    <n v="6.8"/>
    <x v="1"/>
  </r>
  <r>
    <s v="Crime|Drama|Music"/>
    <n v="7.4"/>
    <x v="2"/>
  </r>
  <r>
    <s v="Adventure|Family|Fantasy|Musical"/>
    <n v="8.1"/>
    <x v="6"/>
  </r>
  <r>
    <s v="Comedy|Romance"/>
    <n v="6.1"/>
    <x v="1"/>
  </r>
  <r>
    <s v="Comedy|Drama"/>
    <n v="7.7"/>
    <x v="1"/>
  </r>
  <r>
    <s v="Comedy"/>
    <n v="4.5999999999999996"/>
    <x v="1"/>
  </r>
  <r>
    <s v="Adventure|Comedy"/>
    <n v="6.5"/>
    <x v="6"/>
  </r>
  <r>
    <s v="Drama|Romance"/>
    <n v="5.9"/>
    <x v="4"/>
  </r>
  <r>
    <s v="Sci-Fi|Thriller"/>
    <n v="6.4"/>
    <x v="11"/>
  </r>
  <r>
    <s v="Adventure|Comedy|Family|Fantasy"/>
    <n v="5.8"/>
    <x v="6"/>
  </r>
  <r>
    <s v="Comedy|Drama"/>
    <n v="6.1"/>
    <x v="1"/>
  </r>
  <r>
    <s v="Drama|History|War|Western"/>
    <n v="6"/>
    <x v="4"/>
  </r>
  <r>
    <s v="Crime|Drama|Mystery|Thriller"/>
    <n v="6.2"/>
    <x v="2"/>
  </r>
  <r>
    <s v="Drama"/>
    <n v="8"/>
    <x v="4"/>
  </r>
  <r>
    <s v="Comedy|Drama|Musical|Romance"/>
    <n v="5"/>
    <x v="1"/>
  </r>
  <r>
    <s v="Action|Crime|Thriller"/>
    <n v="6.3"/>
    <x v="0"/>
  </r>
  <r>
    <s v="Crime|Drama|Mystery|Thriller"/>
    <n v="7.8"/>
    <x v="2"/>
  </r>
  <r>
    <s v="Crime|Drama|Mystery|Thriller"/>
    <n v="7.8"/>
    <x v="2"/>
  </r>
  <r>
    <s v="Crime|Drama|Mystery|Thriller"/>
    <n v="5.6"/>
    <x v="2"/>
  </r>
  <r>
    <s v="Comedy"/>
    <n v="5.9"/>
    <x v="1"/>
  </r>
  <r>
    <s v="Comedy|Romance|Sci-Fi"/>
    <n v="5.0999999999999996"/>
    <x v="1"/>
  </r>
  <r>
    <s v="Action|Adventure|Sci-Fi|Thriller"/>
    <n v="5.6"/>
    <x v="0"/>
  </r>
  <r>
    <s v="Comedy|Drama|Romance"/>
    <n v="7.4"/>
    <x v="1"/>
  </r>
  <r>
    <s v="Adventure|Animation|Comedy|Drama|Family|Fantasy|Musical"/>
    <n v="6.2"/>
    <x v="6"/>
  </r>
  <r>
    <s v="Comedy"/>
    <n v="5.6"/>
    <x v="1"/>
  </r>
  <r>
    <s v="Action|Adventure|Animation|Family|Sci-Fi"/>
    <n v="6.6"/>
    <x v="0"/>
  </r>
  <r>
    <s v="Horror|Thriller"/>
    <n v="4.2"/>
    <x v="7"/>
  </r>
  <r>
    <s v="Comedy|Drama"/>
    <n v="5.5"/>
    <x v="1"/>
  </r>
  <r>
    <s v="Action|Adventure|Thriller"/>
    <n v="6.8"/>
    <x v="0"/>
  </r>
  <r>
    <s v="Drama|History|Horror"/>
    <n v="5.9"/>
    <x v="4"/>
  </r>
  <r>
    <s v="Comedy|Drama|Fantasy"/>
    <n v="7.8"/>
    <x v="1"/>
  </r>
  <r>
    <s v="Drama|Romance"/>
    <n v="7.3"/>
    <x v="4"/>
  </r>
  <r>
    <s v="Crime|Drama"/>
    <n v="7.4"/>
    <x v="2"/>
  </r>
  <r>
    <s v="Comedy|Family|Fantasy|Romance"/>
    <n v="6.3"/>
    <x v="1"/>
  </r>
  <r>
    <s v="Drama|Romance"/>
    <n v="5.6"/>
    <x v="4"/>
  </r>
  <r>
    <s v="Drama|Romance"/>
    <n v="7.9"/>
    <x v="4"/>
  </r>
  <r>
    <s v="Drama|Mystery|Romance|Sci-Fi|Thriller"/>
    <n v="6.3"/>
    <x v="4"/>
  </r>
  <r>
    <s v="Action|Comedy|Fantasy"/>
    <n v="5.5"/>
    <x v="0"/>
  </r>
  <r>
    <s v="Comedy|Drama"/>
    <n v="5.6"/>
    <x v="1"/>
  </r>
  <r>
    <s v="Adventure|Drama|Thriller"/>
    <n v="5.9"/>
    <x v="6"/>
  </r>
  <r>
    <s v="Horror|Thriller"/>
    <n v="5.0999999999999996"/>
    <x v="7"/>
  </r>
  <r>
    <s v="Drama|Romance|Thriller"/>
    <n v="7.7"/>
    <x v="4"/>
  </r>
  <r>
    <s v="Action|Adventure|Animation|Comedy|Drama|Family|Sci-Fi"/>
    <n v="8"/>
    <x v="0"/>
  </r>
  <r>
    <s v="Adventure|Comedy|Family|Romance"/>
    <n v="5.8"/>
    <x v="6"/>
  </r>
  <r>
    <s v="Drama"/>
    <n v="7"/>
    <x v="4"/>
  </r>
  <r>
    <s v="Drama|Romance"/>
    <n v="7.2"/>
    <x v="4"/>
  </r>
  <r>
    <s v="Action|Adventure|Drama|History|Romance"/>
    <n v="5.6"/>
    <x v="0"/>
  </r>
  <r>
    <s v="Action|Adventure|Comedy|Family|Romance|Sci-Fi"/>
    <n v="4.5"/>
    <x v="0"/>
  </r>
  <r>
    <s v="Action|Crime|Drama|Thriller"/>
    <n v="6.5"/>
    <x v="0"/>
  </r>
  <r>
    <s v="Crime|Drama|Mystery|Thriller"/>
    <n v="8.6"/>
    <x v="2"/>
  </r>
  <r>
    <s v="Action|Fantasy|Horror|Thriller"/>
    <n v="5.3"/>
    <x v="0"/>
  </r>
  <r>
    <s v="Action|Thriller"/>
    <n v="6.5"/>
    <x v="0"/>
  </r>
  <r>
    <s v="Action|Adventure|Crime|Drama|Family|Fantasy|Romance|Thriller"/>
    <n v="5.7"/>
    <x v="0"/>
  </r>
  <r>
    <s v="Drama|Romance"/>
    <n v="6.3"/>
    <x v="4"/>
  </r>
  <r>
    <s v="Drama|History|War"/>
    <n v="8.1"/>
    <x v="4"/>
  </r>
  <r>
    <s v="Action|Crime|Drama|Mystery|Thriller"/>
    <n v="6.4"/>
    <x v="0"/>
  </r>
  <r>
    <s v="Action|Comedy|Mystery"/>
    <n v="7.9"/>
    <x v="0"/>
  </r>
  <r>
    <s v="Drama|Romance|War"/>
    <n v="8.1"/>
    <x v="4"/>
  </r>
  <r>
    <s v="Comedy|Crime"/>
    <n v="4.5999999999999996"/>
    <x v="1"/>
  </r>
  <r>
    <s v="Comedy|Crime|Drama"/>
    <n v="5.8"/>
    <x v="1"/>
  </r>
  <r>
    <s v="Action|Adventure|Comedy"/>
    <n v="5.8"/>
    <x v="0"/>
  </r>
  <r>
    <s v="Action|Adventure|Comedy"/>
    <n v="5.8"/>
    <x v="0"/>
  </r>
  <r>
    <s v="Adventure|Comedy|Drama"/>
    <n v="7.3"/>
    <x v="6"/>
  </r>
  <r>
    <s v="Fantasy|Horror|Thriller"/>
    <n v="5.6"/>
    <x v="5"/>
  </r>
  <r>
    <s v="Drama|Romance"/>
    <n v="5.6"/>
    <x v="4"/>
  </r>
  <r>
    <s v="Action|Crime|Sci-Fi|Thriller"/>
    <n v="5.5"/>
    <x v="0"/>
  </r>
  <r>
    <s v="Adventure|Comedy|Drama|Family"/>
    <n v="6.2"/>
    <x v="6"/>
  </r>
  <r>
    <s v="Drama|Mystery|Thriller"/>
    <n v="7.1"/>
    <x v="4"/>
  </r>
  <r>
    <s v="Crime|Drama|Thriller"/>
    <n v="7.6"/>
    <x v="2"/>
  </r>
  <r>
    <s v="Comedy"/>
    <n v="7.4"/>
    <x v="1"/>
  </r>
  <r>
    <s v="Drama|Mystery"/>
    <n v="6.9"/>
    <x v="4"/>
  </r>
  <r>
    <s v="Action|Comedy|Family"/>
    <n v="5.4"/>
    <x v="0"/>
  </r>
  <r>
    <s v="Biography|Crime|Drama"/>
    <n v="6.6"/>
    <x v="9"/>
  </r>
  <r>
    <s v="Comedy|Drama"/>
    <n v="6.1"/>
    <x v="1"/>
  </r>
  <r>
    <s v="Drama|Fantasy|Musical|Romance"/>
    <n v="7.4"/>
    <x v="4"/>
  </r>
  <r>
    <s v="Drama|Fantasy|Musical|Romance"/>
    <n v="7.4"/>
    <x v="4"/>
  </r>
  <r>
    <s v="Crime|Drama|Thriller"/>
    <n v="7.2"/>
    <x v="2"/>
  </r>
  <r>
    <s v="Action|Crime|Drama|Thriller"/>
    <n v="6.1"/>
    <x v="0"/>
  </r>
  <r>
    <s v="Drama|Music"/>
    <n v="5.7"/>
    <x v="4"/>
  </r>
  <r>
    <s v="Action|Crime|Fantasy|Thriller"/>
    <n v="4.8"/>
    <x v="0"/>
  </r>
  <r>
    <s v="Comedy|Romance"/>
    <n v="5.0999999999999996"/>
    <x v="1"/>
  </r>
  <r>
    <s v="Comedy|Drama|Romance"/>
    <n v="6.6"/>
    <x v="1"/>
  </r>
  <r>
    <s v="Drama"/>
    <n v="8"/>
    <x v="4"/>
  </r>
  <r>
    <s v="Action|Crime|Drama|Thriller"/>
    <n v="7"/>
    <x v="0"/>
  </r>
  <r>
    <s v="Documentary|Drama"/>
    <n v="8"/>
    <x v="8"/>
  </r>
  <r>
    <s v="Comedy|Drama|Family|Sport"/>
    <n v="5.0999999999999996"/>
    <x v="1"/>
  </r>
  <r>
    <s v="Drama"/>
    <n v="7.2"/>
    <x v="4"/>
  </r>
  <r>
    <s v="Comedy"/>
    <n v="7.4"/>
    <x v="1"/>
  </r>
  <r>
    <s v="Comedy|Drama"/>
    <n v="7.6"/>
    <x v="1"/>
  </r>
  <r>
    <s v="Action|Adventure|Thriller"/>
    <n v="7.5"/>
    <x v="0"/>
  </r>
  <r>
    <s v="Comedy|Drama"/>
    <n v="6.4"/>
    <x v="1"/>
  </r>
  <r>
    <s v="Action|Drama|Sport"/>
    <n v="6.6"/>
    <x v="0"/>
  </r>
  <r>
    <s v="Drama|Fantasy|Horror|Thriller"/>
    <n v="6.2"/>
    <x v="4"/>
  </r>
  <r>
    <s v="Comedy|Sport"/>
    <n v="6.9"/>
    <x v="1"/>
  </r>
  <r>
    <s v="Action|Crime|Thriller"/>
    <n v="6.3"/>
    <x v="0"/>
  </r>
  <r>
    <s v="Action|Adventure|Biography|Drama|History|Thriller"/>
    <n v="7"/>
    <x v="0"/>
  </r>
  <r>
    <s v="Comedy|Music|Romance"/>
    <n v="8.3000000000000007"/>
    <x v="1"/>
  </r>
  <r>
    <s v="Action|Adventure|Sci-Fi"/>
    <n v="6.8"/>
    <x v="0"/>
  </r>
  <r>
    <s v="Comedy|Horror"/>
    <n v="5.5"/>
    <x v="1"/>
  </r>
  <r>
    <s v="Action|Horror|Thriller"/>
    <n v="7.6"/>
    <x v="0"/>
  </r>
  <r>
    <s v="Action|Adventure|Fantasy"/>
    <n v="6.6"/>
    <x v="0"/>
  </r>
  <r>
    <s v="Comedy|Drama|Romance"/>
    <n v="6.9"/>
    <x v="1"/>
  </r>
  <r>
    <s v="Adventure|Biography|Crime|Drama|Western"/>
    <n v="6.6"/>
    <x v="6"/>
  </r>
  <r>
    <s v="Adventure|Animation|Comedy|Family|Romance"/>
    <n v="5.3"/>
    <x v="6"/>
  </r>
  <r>
    <s v="Crime|Drama|Mystery|Thriller"/>
    <n v="6.6"/>
    <x v="2"/>
  </r>
  <r>
    <s v="Action|Crime|Thriller"/>
    <n v="6.5"/>
    <x v="0"/>
  </r>
  <r>
    <s v="Horror|Thriller"/>
    <n v="5.7"/>
    <x v="7"/>
  </r>
  <r>
    <s v="Action|Crime|Mystery|Sci-Fi|Thriller"/>
    <n v="6.7"/>
    <x v="0"/>
  </r>
  <r>
    <s v="Horror|Mystery"/>
    <n v="6.8"/>
    <x v="7"/>
  </r>
  <r>
    <s v="Comedy|Crime|Drama"/>
    <n v="6.3"/>
    <x v="1"/>
  </r>
  <r>
    <s v="Drama|Romance"/>
    <n v="6.7"/>
    <x v="4"/>
  </r>
  <r>
    <s v="Adventure|Comedy|Family|Fantasy|Sci-Fi"/>
    <n v="5.4"/>
    <x v="6"/>
  </r>
  <r>
    <s v="Documentary|Music"/>
    <n v="5.9"/>
    <x v="8"/>
  </r>
  <r>
    <s v="Action|Sci-Fi"/>
    <n v="7.2"/>
    <x v="0"/>
  </r>
  <r>
    <s v="Comedy|Drama|Romance"/>
    <n v="6.2"/>
    <x v="1"/>
  </r>
  <r>
    <s v="Comedy|Romance"/>
    <n v="6.5"/>
    <x v="1"/>
  </r>
  <r>
    <s v="Action|Crime|Thriller"/>
    <n v="6.8"/>
    <x v="0"/>
  </r>
  <r>
    <s v="Action|Adventure|Sci-Fi|Thriller"/>
    <n v="8"/>
    <x v="0"/>
  </r>
  <r>
    <s v="Comedy|Romance"/>
    <n v="6.5"/>
    <x v="1"/>
  </r>
  <r>
    <s v="Drama"/>
    <n v="8"/>
    <x v="4"/>
  </r>
  <r>
    <s v="Action|Adventure|Sci-Fi|Thriller"/>
    <n v="5.7"/>
    <x v="0"/>
  </r>
  <r>
    <s v="Drama|Mystery|Sci-Fi|Thriller"/>
    <n v="7.7"/>
    <x v="4"/>
  </r>
  <r>
    <s v="Action|Crime|Drama|Mystery|Thriller"/>
    <n v="6.5"/>
    <x v="0"/>
  </r>
  <r>
    <s v="Mystery|Sci-Fi|Thriller"/>
    <n v="5.9"/>
    <x v="10"/>
  </r>
  <r>
    <s v="Drama|Horror|Thriller"/>
    <n v="5.6"/>
    <x v="4"/>
  </r>
  <r>
    <s v="Action|Comedy|Crime|Thriller"/>
    <n v="5.7"/>
    <x v="0"/>
  </r>
  <r>
    <s v="Biography|Drama|History"/>
    <n v="6.4"/>
    <x v="9"/>
  </r>
  <r>
    <s v="Drama|Music|Romance|War"/>
    <n v="5.9"/>
    <x v="4"/>
  </r>
  <r>
    <s v="Mystery|Thriller"/>
    <n v="8.5"/>
    <x v="10"/>
  </r>
  <r>
    <s v="Drama|Romance|Sci-Fi"/>
    <n v="8"/>
    <x v="4"/>
  </r>
  <r>
    <s v="Adventure|Animation|Comedy|Drama|Family|Musical"/>
    <n v="6.6"/>
    <x v="6"/>
  </r>
  <r>
    <s v="Comedy|Crime|Family|Mystery|Romance|Thriller"/>
    <n v="5.9"/>
    <x v="1"/>
  </r>
  <r>
    <s v="Adventure|Comedy|Crime"/>
    <n v="4.8"/>
    <x v="6"/>
  </r>
  <r>
    <s v="Horror"/>
    <n v="7.2"/>
    <x v="7"/>
  </r>
  <r>
    <s v="Crime|Drama"/>
    <n v="7.2"/>
    <x v="2"/>
  </r>
  <r>
    <s v="Action|Comedy|Music"/>
    <n v="3.5"/>
    <x v="0"/>
  </r>
  <r>
    <s v="Action|Crime|Thriller"/>
    <n v="7.2"/>
    <x v="0"/>
  </r>
  <r>
    <s v="Comedy"/>
    <n v="5.9"/>
    <x v="1"/>
  </r>
  <r>
    <s v="Comedy|Family|Romance"/>
    <n v="5.8"/>
    <x v="1"/>
  </r>
  <r>
    <s v="Crime|Fantasy|Horror"/>
    <n v="7.3"/>
    <x v="2"/>
  </r>
  <r>
    <s v="Biography|Drama|Romance"/>
    <n v="7.4"/>
    <x v="9"/>
  </r>
  <r>
    <s v="Horror|Sci-Fi|Thriller"/>
    <n v="5.2"/>
    <x v="7"/>
  </r>
  <r>
    <s v="Comedy|Drama|Music"/>
    <n v="6.9"/>
    <x v="1"/>
  </r>
  <r>
    <s v="Biography|Drama|Romance"/>
    <n v="7.4"/>
    <x v="9"/>
  </r>
  <r>
    <s v="Action|Sci-Fi"/>
    <n v="5.5"/>
    <x v="0"/>
  </r>
  <r>
    <s v="Action|Crime|Mystery|Thriller"/>
    <n v="5.0999999999999996"/>
    <x v="0"/>
  </r>
  <r>
    <s v="Action|Comedy|Sci-Fi|Thriller"/>
    <n v="4.5"/>
    <x v="0"/>
  </r>
  <r>
    <s v="Crime|Drama|Music"/>
    <n v="6.5"/>
    <x v="2"/>
  </r>
  <r>
    <s v="Horror|Mystery|Thriller"/>
    <n v="5.2"/>
    <x v="7"/>
  </r>
  <r>
    <s v="Crime|Drama|Mystery|Thriller"/>
    <n v="6.5"/>
    <x v="2"/>
  </r>
  <r>
    <s v="Adventure|Animation|Comedy|Family|Fantasy"/>
    <n v="4.0999999999999996"/>
    <x v="6"/>
  </r>
  <r>
    <s v="Action|Comedy|Sci-Fi"/>
    <n v="7"/>
    <x v="0"/>
  </r>
  <r>
    <s v="Adventure|Horror|Thriller"/>
    <n v="7.2"/>
    <x v="6"/>
  </r>
  <r>
    <s v="Comedy|Romance"/>
    <n v="6.1"/>
    <x v="1"/>
  </r>
  <r>
    <s v="Action|Adventure|Crime|Thriller"/>
    <n v="4.3"/>
    <x v="0"/>
  </r>
  <r>
    <s v="Comedy"/>
    <n v="3.4"/>
    <x v="1"/>
  </r>
  <r>
    <s v="Adventure|Comedy|Family|Fantasy"/>
    <n v="6.7"/>
    <x v="6"/>
  </r>
  <r>
    <s v="Action|Crime|Drama|Thriller"/>
    <n v="6.1"/>
    <x v="0"/>
  </r>
  <r>
    <s v="Action|Crime|Drama|Mystery|Thriller"/>
    <n v="6.4"/>
    <x v="0"/>
  </r>
  <r>
    <s v="Drama|Sport"/>
    <n v="7.9"/>
    <x v="4"/>
  </r>
  <r>
    <s v="Comedy"/>
    <n v="5.7"/>
    <x v="1"/>
  </r>
  <r>
    <s v="Adventure|Animation|Comedy|Drama|Family|Fantasy|Romance"/>
    <n v="6.7"/>
    <x v="6"/>
  </r>
  <r>
    <s v="Drama"/>
    <n v="7.9"/>
    <x v="4"/>
  </r>
  <r>
    <s v="Adventure|Drama|History"/>
    <n v="7.4"/>
    <x v="6"/>
  </r>
  <r>
    <s v="Action|Adventure|Fantasy"/>
    <n v="5.8"/>
    <x v="0"/>
  </r>
  <r>
    <s v="Action|Comedy|Crime|Romance|Thriller"/>
    <n v="5.3"/>
    <x v="0"/>
  </r>
  <r>
    <s v="Action|Crime|Drama|Thriller"/>
    <n v="6.8"/>
    <x v="0"/>
  </r>
  <r>
    <s v="Adventure|Fantasy|Horror|Mystery|Thriller"/>
    <n v="4"/>
    <x v="6"/>
  </r>
  <r>
    <s v="Action|Crime|Drama|Thriller"/>
    <n v="6.6"/>
    <x v="0"/>
  </r>
  <r>
    <s v="Comedy|Drama|Romance|Sci-Fi"/>
    <n v="6.6"/>
    <x v="1"/>
  </r>
  <r>
    <s v="Horror"/>
    <n v="7.5"/>
    <x v="7"/>
  </r>
  <r>
    <s v="Horror"/>
    <n v="7.5"/>
    <x v="7"/>
  </r>
  <r>
    <s v="Comedy|Drama|Romance"/>
    <n v="6.8"/>
    <x v="1"/>
  </r>
  <r>
    <s v="Action|Crime|Drama|Mystery|Thriller"/>
    <n v="6.5"/>
    <x v="0"/>
  </r>
  <r>
    <s v="Comedy|Drama|Family"/>
    <n v="5.9"/>
    <x v="1"/>
  </r>
  <r>
    <s v="Horror|Mystery|Thriller"/>
    <n v="4.8"/>
    <x v="7"/>
  </r>
  <r>
    <s v="Action|Crime|Thriller"/>
    <n v="6.7"/>
    <x v="0"/>
  </r>
  <r>
    <s v="Horror|Sci-Fi|Thriller"/>
    <n v="6.7"/>
    <x v="7"/>
  </r>
  <r>
    <s v="Action|Adventure|Romance|Sci-Fi|Thriller"/>
    <n v="5.9"/>
    <x v="0"/>
  </r>
  <r>
    <s v="Adventure|Animation|Comedy|Family|Musical"/>
    <n v="7.3"/>
    <x v="6"/>
  </r>
  <r>
    <s v="Drama|Romance"/>
    <n v="6.7"/>
    <x v="4"/>
  </r>
  <r>
    <s v="Comedy|Drama|Romance"/>
    <n v="7.6"/>
    <x v="1"/>
  </r>
  <r>
    <s v="Biography|Drama|History|Romance"/>
    <n v="6.7"/>
    <x v="9"/>
  </r>
  <r>
    <s v="Drama|History|War"/>
    <n v="7.9"/>
    <x v="4"/>
  </r>
  <r>
    <s v="Drama|History|War"/>
    <n v="7.9"/>
    <x v="4"/>
  </r>
  <r>
    <s v="Comedy|Drama|Romance"/>
    <n v="6.4"/>
    <x v="1"/>
  </r>
  <r>
    <s v="Horror|Mystery"/>
    <n v="3.9"/>
    <x v="7"/>
  </r>
  <r>
    <s v="Comedy|Drama"/>
    <n v="4.9000000000000004"/>
    <x v="1"/>
  </r>
  <r>
    <s v="Action|Biography|Drama|Sport"/>
    <n v="8.1"/>
    <x v="0"/>
  </r>
  <r>
    <s v="Action|Comedy"/>
    <n v="5.3"/>
    <x v="0"/>
  </r>
  <r>
    <s v="Sci-Fi|Thriller"/>
    <n v="8.1999999999999993"/>
    <x v="11"/>
  </r>
  <r>
    <s v="Action|Comedy|Crime|Thriller"/>
    <n v="6.1"/>
    <x v="0"/>
  </r>
  <r>
    <s v="Action|Adventure|Romance"/>
    <n v="4.7"/>
    <x v="0"/>
  </r>
  <r>
    <s v="Comedy|Drama|Romance"/>
    <n v="5.9"/>
    <x v="1"/>
  </r>
  <r>
    <s v="Adventure|Comedy|Drama"/>
    <n v="5.9"/>
    <x v="6"/>
  </r>
  <r>
    <s v="Drama|Sci-Fi"/>
    <n v="7.5"/>
    <x v="4"/>
  </r>
  <r>
    <s v="Comedy|Crime|Family|Sci-Fi"/>
    <n v="2.5"/>
    <x v="1"/>
  </r>
  <r>
    <s v="Crime|Drama|Thriller"/>
    <n v="6.7"/>
    <x v="2"/>
  </r>
  <r>
    <s v="Adventure|Drama|War"/>
    <n v="8.1999999999999993"/>
    <x v="6"/>
  </r>
  <r>
    <s v="Comedy|Drama|Music|Romance"/>
    <n v="7.6"/>
    <x v="1"/>
  </r>
  <r>
    <s v="Comedy|Drama|Family|Fantasy|Musical"/>
    <n v="7.7"/>
    <x v="1"/>
  </r>
  <r>
    <s v="Action|Thriller"/>
    <n v="6.8"/>
    <x v="0"/>
  </r>
  <r>
    <s v="Biography|Drama"/>
    <n v="8"/>
    <x v="9"/>
  </r>
  <r>
    <s v="Comedy|Romance"/>
    <n v="6.1"/>
    <x v="1"/>
  </r>
  <r>
    <s v="Action|Adventure|Fantasy"/>
    <n v="6"/>
    <x v="0"/>
  </r>
  <r>
    <s v="Comedy|Drama|Music|Romance"/>
    <n v="6.5"/>
    <x v="1"/>
  </r>
  <r>
    <s v="Action|Adventure|Sci-Fi"/>
    <n v="6.6"/>
    <x v="0"/>
  </r>
  <r>
    <s v="Drama|Romance|Sport"/>
    <n v="7.2"/>
    <x v="4"/>
  </r>
  <r>
    <s v="Comedy|Drama"/>
    <n v="6.3"/>
    <x v="1"/>
  </r>
  <r>
    <s v="Drama|Romance"/>
    <n v="5.9"/>
    <x v="4"/>
  </r>
  <r>
    <s v="Drama"/>
    <n v="7.9"/>
    <x v="4"/>
  </r>
  <r>
    <s v="Horror|Sci-Fi|Thriller"/>
    <n v="4.4000000000000004"/>
    <x v="7"/>
  </r>
  <r>
    <s v="Crime|Drama|Thriller"/>
    <n v="6.2"/>
    <x v="2"/>
  </r>
  <r>
    <s v="Horror|Mystery"/>
    <n v="6"/>
    <x v="7"/>
  </r>
  <r>
    <s v="Horror|Mystery"/>
    <n v="6.5"/>
    <x v="7"/>
  </r>
  <r>
    <s v="Horror|Mystery|Thriller"/>
    <n v="5.2"/>
    <x v="7"/>
  </r>
  <r>
    <s v="Comedy|Drama|Romance"/>
    <n v="6.1"/>
    <x v="1"/>
  </r>
  <r>
    <s v="Drama|Romance"/>
    <n v="6.9"/>
    <x v="4"/>
  </r>
  <r>
    <s v="Action|Crime|Thriller"/>
    <n v="7"/>
    <x v="0"/>
  </r>
  <r>
    <s v="Drama|Fantasy|Romance"/>
    <n v="5.6"/>
    <x v="4"/>
  </r>
  <r>
    <s v="Crime|Drama|Thriller"/>
    <n v="7.5"/>
    <x v="2"/>
  </r>
  <r>
    <s v="Comedy|Drama"/>
    <n v="7.3"/>
    <x v="1"/>
  </r>
  <r>
    <s v="Action|Adventure|Comedy"/>
    <n v="6.1"/>
    <x v="0"/>
  </r>
  <r>
    <s v="Action|Comedy|Crime"/>
    <n v="6.1"/>
    <x v="0"/>
  </r>
  <r>
    <s v="Action|Comedy|Crime|Romance|Thriller"/>
    <n v="7.4"/>
    <x v="0"/>
  </r>
  <r>
    <s v="Action|Adventure|Horror|Sci-Fi"/>
    <n v="5.2"/>
    <x v="0"/>
  </r>
  <r>
    <s v="Action|Adventure|Comedy|Family|Fantasy|Sci-Fi"/>
    <n v="6.1"/>
    <x v="0"/>
  </r>
  <r>
    <s v="Action|Mystery|Thriller"/>
    <n v="5"/>
    <x v="0"/>
  </r>
  <r>
    <s v="Adventure|Animation|Comedy|Family|Fantasy"/>
    <n v="5.9"/>
    <x v="6"/>
  </r>
  <r>
    <s v="Action|Comedy|Crime|Drama"/>
    <n v="6.3"/>
    <x v="0"/>
  </r>
  <r>
    <s v="Crime|Drama"/>
    <n v="9.3000000000000007"/>
    <x v="2"/>
  </r>
  <r>
    <s v="Action|Adventure|Comedy|Family"/>
    <n v="5.4"/>
    <x v="0"/>
  </r>
  <r>
    <s v="Comedy|Romance"/>
    <n v="5.5"/>
    <x v="1"/>
  </r>
  <r>
    <s v="Fantasy|Horror"/>
    <n v="5.7"/>
    <x v="5"/>
  </r>
  <r>
    <s v="Drama|Thriller"/>
    <n v="7.1"/>
    <x v="4"/>
  </r>
  <r>
    <s v="Drama|Thriller"/>
    <n v="7.1"/>
    <x v="4"/>
  </r>
  <r>
    <s v="Comedy"/>
    <n v="5.3"/>
    <x v="1"/>
  </r>
  <r>
    <s v="Crime|Drama|Thriller"/>
    <n v="6.9"/>
    <x v="2"/>
  </r>
  <r>
    <s v="Drama|Thriller"/>
    <n v="5"/>
    <x v="4"/>
  </r>
  <r>
    <s v="Drama|Horror|Sci-Fi"/>
    <n v="7"/>
    <x v="4"/>
  </r>
  <r>
    <s v="Comedy|Romance"/>
    <n v="6.2"/>
    <x v="1"/>
  </r>
  <r>
    <s v="Crime|Drama|Thriller"/>
    <n v="6.2"/>
    <x v="2"/>
  </r>
  <r>
    <s v="Crime|Drama|Romance|Thriller"/>
    <n v="6.4"/>
    <x v="2"/>
  </r>
  <r>
    <s v="Biography|Crime|Drama"/>
    <n v="7.4"/>
    <x v="9"/>
  </r>
  <r>
    <s v="Action|Comedy|Crime"/>
    <n v="6.6"/>
    <x v="0"/>
  </r>
  <r>
    <s v="Action|Crime|Sport|Thriller"/>
    <n v="5.3"/>
    <x v="0"/>
  </r>
  <r>
    <s v="Action|Crime|Sport|Thriller"/>
    <n v="5.3"/>
    <x v="0"/>
  </r>
  <r>
    <s v="Drama|Sport"/>
    <n v="6.8"/>
    <x v="4"/>
  </r>
  <r>
    <s v="Comedy"/>
    <n v="4.8"/>
    <x v="1"/>
  </r>
  <r>
    <s v="Biography|Drama"/>
    <n v="7.3"/>
    <x v="9"/>
  </r>
  <r>
    <s v="Documentary|Music"/>
    <n v="4.0999999999999996"/>
    <x v="8"/>
  </r>
  <r>
    <s v="Adventure|Crime|Mystery|Sci-Fi|Thriller"/>
    <n v="7.1"/>
    <x v="6"/>
  </r>
  <r>
    <s v="Crime|Horror|Mystery|Thriller"/>
    <n v="5.3"/>
    <x v="2"/>
  </r>
  <r>
    <s v="Biography|Drama|Thriller"/>
    <n v="7.9"/>
    <x v="9"/>
  </r>
  <r>
    <s v="Comedy"/>
    <n v="5.9"/>
    <x v="1"/>
  </r>
  <r>
    <s v="Comedy|Family|Fantasy"/>
    <n v="6.1"/>
    <x v="1"/>
  </r>
  <r>
    <s v="Drama|Musical|Romance"/>
    <n v="7"/>
    <x v="4"/>
  </r>
  <r>
    <s v="Comedy|Drama|Romance"/>
    <n v="6"/>
    <x v="1"/>
  </r>
  <r>
    <s v="Action|Crime|Thriller"/>
    <n v="6.6"/>
    <x v="0"/>
  </r>
  <r>
    <s v="Action|Fantasy|Horror|Sci-Fi|Thriller"/>
    <n v="5.7"/>
    <x v="0"/>
  </r>
  <r>
    <s v="Drama|Music|Romance"/>
    <n v="6.9"/>
    <x v="4"/>
  </r>
  <r>
    <s v="Comedy|Family|Music"/>
    <n v="3.3"/>
    <x v="1"/>
  </r>
  <r>
    <s v="Comedy|Family|Music|Romance"/>
    <n v="4.5999999999999996"/>
    <x v="1"/>
  </r>
  <r>
    <s v="Crime|Drama|Horror|Thriller"/>
    <n v="5.0999999999999996"/>
    <x v="2"/>
  </r>
  <r>
    <s v="Action|Comedy|Crime"/>
    <n v="5.8"/>
    <x v="0"/>
  </r>
  <r>
    <s v="Fantasy|Horror|Sci-Fi"/>
    <n v="6.5"/>
    <x v="5"/>
  </r>
  <r>
    <s v="Comedy|Drama|Romance"/>
    <n v="4.7"/>
    <x v="1"/>
  </r>
  <r>
    <s v="Action|Comedy|Fantasy|Sci-Fi"/>
    <n v="6"/>
    <x v="0"/>
  </r>
  <r>
    <s v="Crime|Drama|Mystery|Thriller"/>
    <n v="6.5"/>
    <x v="2"/>
  </r>
  <r>
    <s v="Biography|Comedy|Drama"/>
    <n v="6.4"/>
    <x v="9"/>
  </r>
  <r>
    <s v="Comedy|Sport"/>
    <n v="6.4"/>
    <x v="1"/>
  </r>
  <r>
    <s v="Biography|Drama|History"/>
    <n v="6.4"/>
    <x v="9"/>
  </r>
  <r>
    <s v="Action|Horror|Sci-Fi|Thriller"/>
    <n v="6.5"/>
    <x v="0"/>
  </r>
  <r>
    <s v="Comedy|Mystery"/>
    <n v="6.4"/>
    <x v="1"/>
  </r>
  <r>
    <s v="Fantasy|Horror"/>
    <n v="5.4"/>
    <x v="5"/>
  </r>
  <r>
    <s v="Biography|Drama|History"/>
    <n v="7.5"/>
    <x v="9"/>
  </r>
  <r>
    <s v="Action|Comedy|Crime|Thriller"/>
    <n v="5.3"/>
    <x v="0"/>
  </r>
  <r>
    <s v="Crime|Drama|Romance|Thriller"/>
    <n v="7.3"/>
    <x v="2"/>
  </r>
  <r>
    <s v="Action|Thriller"/>
    <n v="6.5"/>
    <x v="0"/>
  </r>
  <r>
    <s v="Comedy"/>
    <n v="6.9"/>
    <x v="1"/>
  </r>
  <r>
    <s v="Drama|Fantasy|Mystery|Romance|Thriller"/>
    <n v="6.1"/>
    <x v="4"/>
  </r>
  <r>
    <s v="Horror"/>
    <n v="5.5"/>
    <x v="7"/>
  </r>
  <r>
    <s v="Comedy|Crime"/>
    <n v="8.3000000000000007"/>
    <x v="1"/>
  </r>
  <r>
    <s v="Action|Crime"/>
    <n v="5.5"/>
    <x v="0"/>
  </r>
  <r>
    <s v="Adventure|Animation|Comedy|Family|Sci-Fi"/>
    <n v="4.5"/>
    <x v="6"/>
  </r>
  <r>
    <s v="Drama|Family|Sport"/>
    <n v="6.7"/>
    <x v="4"/>
  </r>
  <r>
    <s v="Action|Adventure|Comedy|Thriller"/>
    <n v="5.6"/>
    <x v="0"/>
  </r>
  <r>
    <s v="Action|Adventure|Crime|Thriller"/>
    <n v="5.7"/>
    <x v="0"/>
  </r>
  <r>
    <s v="Comedy|Drama|Romance"/>
    <n v="5.3"/>
    <x v="1"/>
  </r>
  <r>
    <s v="Drama|Music|Romance"/>
    <n v="5.3"/>
    <x v="4"/>
  </r>
  <r>
    <s v="Biography|Drama"/>
    <n v="7.6"/>
    <x v="9"/>
  </r>
  <r>
    <s v="Comedy|Horror|Thriller"/>
    <n v="4.0999999999999996"/>
    <x v="1"/>
  </r>
  <r>
    <s v="Action|Crime|Thriller"/>
    <n v="6.3"/>
    <x v="0"/>
  </r>
  <r>
    <s v="Comedy|Drama"/>
    <n v="5.6"/>
    <x v="1"/>
  </r>
  <r>
    <s v="Drama|Fantasy|Horror"/>
    <n v="5.2"/>
    <x v="4"/>
  </r>
  <r>
    <s v="Comedy|Music|Romance"/>
    <n v="6.2"/>
    <x v="1"/>
  </r>
  <r>
    <s v="Drama|Musical|Romance"/>
    <n v="6.6"/>
    <x v="4"/>
  </r>
  <r>
    <s v="Comedy"/>
    <n v="5.7"/>
    <x v="1"/>
  </r>
  <r>
    <s v="Adventure|Biography|Drama|Horror|Thriller"/>
    <n v="5.7"/>
    <x v="6"/>
  </r>
  <r>
    <s v="Biography|Drama|Music"/>
    <n v="6.9"/>
    <x v="9"/>
  </r>
  <r>
    <s v="Horror|Mystery|Thriller"/>
    <n v="6.2"/>
    <x v="7"/>
  </r>
  <r>
    <s v="Comedy|Romance"/>
    <n v="5"/>
    <x v="1"/>
  </r>
  <r>
    <s v="Adventure|Comedy|Drama|Fantasy"/>
    <n v="7.4"/>
    <x v="6"/>
  </r>
  <r>
    <s v="Comedy|Drama"/>
    <n v="6.4"/>
    <x v="1"/>
  </r>
  <r>
    <s v="Action|Horror|Sci-Fi"/>
    <n v="6.2"/>
    <x v="0"/>
  </r>
  <r>
    <s v="Action|Drama|Thriller"/>
    <n v="6.2"/>
    <x v="0"/>
  </r>
  <r>
    <s v="Horror|Mystery"/>
    <n v="6.2"/>
    <x v="7"/>
  </r>
  <r>
    <s v="Drama|Fantasy|Sport"/>
    <n v="6.7"/>
    <x v="4"/>
  </r>
  <r>
    <s v="Adventure|Family|Fantasy|Romance"/>
    <n v="8.1"/>
    <x v="6"/>
  </r>
  <r>
    <s v="Horror|Thriller"/>
    <n v="7.5"/>
    <x v="7"/>
  </r>
  <r>
    <s v="Horror|Thriller"/>
    <n v="7.5"/>
    <x v="7"/>
  </r>
  <r>
    <s v="Comedy|Music"/>
    <n v="5.7"/>
    <x v="1"/>
  </r>
  <r>
    <s v="Biography|Crime|Drama|Music"/>
    <n v="5"/>
    <x v="9"/>
  </r>
  <r>
    <s v="Comedy|Drama|Romance"/>
    <n v="6.5"/>
    <x v="1"/>
  </r>
  <r>
    <s v="Adventure|Animation|Comedy|Family"/>
    <n v="6.7"/>
    <x v="6"/>
  </r>
  <r>
    <s v="Drama|Mystery|Romance"/>
    <n v="5.0999999999999996"/>
    <x v="4"/>
  </r>
  <r>
    <s v="Action|Adventure|Sci-Fi|Thriller"/>
    <n v="5.4"/>
    <x v="0"/>
  </r>
  <r>
    <s v="Drama|Fantasy|Romance"/>
    <n v="6.5"/>
    <x v="4"/>
  </r>
  <r>
    <s v="Action|Adventure|Fantasy"/>
    <n v="5.5"/>
    <x v="0"/>
  </r>
  <r>
    <s v="Drama|Thriller"/>
    <n v="6.9"/>
    <x v="4"/>
  </r>
  <r>
    <s v="Comedy|Fantasy"/>
    <n v="6.2"/>
    <x v="1"/>
  </r>
  <r>
    <s v="Fantasy|Horror|Mystery|Romance"/>
    <n v="6"/>
    <x v="5"/>
  </r>
  <r>
    <s v="Comedy"/>
    <n v="4.3"/>
    <x v="1"/>
  </r>
  <r>
    <s v="Comedy|Drama|Romance|Sport"/>
    <n v="6"/>
    <x v="1"/>
  </r>
  <r>
    <s v="Drama|Romance"/>
    <n v="7.1"/>
    <x v="4"/>
  </r>
  <r>
    <s v="Horror|Mystery"/>
    <n v="5.4"/>
    <x v="7"/>
  </r>
  <r>
    <s v="Comedy|Romance"/>
    <n v="6.6"/>
    <x v="1"/>
  </r>
  <r>
    <s v="Drama|History|Thriller"/>
    <n v="7.6"/>
    <x v="4"/>
  </r>
  <r>
    <s v="Comedy|Drama|Music|Romance"/>
    <n v="6.7"/>
    <x v="1"/>
  </r>
  <r>
    <s v="Crime|Drama|Thriller"/>
    <n v="7.5"/>
    <x v="2"/>
  </r>
  <r>
    <s v="Action|Comedy|Fantasy|Romance"/>
    <n v="7.5"/>
    <x v="0"/>
  </r>
  <r>
    <s v="Biography|Drama|History"/>
    <n v="7.5"/>
    <x v="9"/>
  </r>
  <r>
    <s v="Action|Adventure|Horror|Thriller"/>
    <n v="4.5999999999999996"/>
    <x v="0"/>
  </r>
  <r>
    <s v="Horror|Mystery|Thriller"/>
    <n v="5.7"/>
    <x v="7"/>
  </r>
  <r>
    <s v="Action|Crime|Drama|Sci-Fi|Thriller"/>
    <n v="6.9"/>
    <x v="0"/>
  </r>
  <r>
    <s v="Comedy|Romance"/>
    <n v="6.4"/>
    <x v="1"/>
  </r>
  <r>
    <s v="Comedy|Romance"/>
    <n v="6.1"/>
    <x v="1"/>
  </r>
  <r>
    <s v="Drama|Thriller"/>
    <n v="6.8"/>
    <x v="4"/>
  </r>
  <r>
    <s v="Horror|Mystery|Thriller"/>
    <n v="6.8"/>
    <x v="7"/>
  </r>
  <r>
    <s v="Adventure|Biography"/>
    <n v="6.9"/>
    <x v="6"/>
  </r>
  <r>
    <s v="Drama|Horror|Thriller"/>
    <n v="5.6"/>
    <x v="4"/>
  </r>
  <r>
    <s v="Drama|Music"/>
    <n v="7.5"/>
    <x v="4"/>
  </r>
  <r>
    <s v="Biography|Drama|Music"/>
    <n v="6.7"/>
    <x v="9"/>
  </r>
  <r>
    <s v="Horror|Sci-Fi|Thriller"/>
    <n v="6"/>
    <x v="7"/>
  </r>
  <r>
    <s v="Action|Adventure|Sci-Fi|Thriller"/>
    <n v="5"/>
    <x v="0"/>
  </r>
  <r>
    <s v="Action|Adventure|Animation|Drama|Mystery|Sci-Fi|Thriller"/>
    <n v="7.1"/>
    <x v="0"/>
  </r>
  <r>
    <s v="Action|Comedy|Horror"/>
    <n v="5.6"/>
    <x v="0"/>
  </r>
  <r>
    <s v="Adventure|Drama|Mystery"/>
    <n v="6.9"/>
    <x v="6"/>
  </r>
  <r>
    <s v="Biography|Drama|History"/>
    <n v="7.6"/>
    <x v="9"/>
  </r>
  <r>
    <s v="Crime|Mystery|Thriller"/>
    <n v="6.1"/>
    <x v="2"/>
  </r>
  <r>
    <s v="Crime|Mystery|Thriller"/>
    <n v="6.1"/>
    <x v="2"/>
  </r>
  <r>
    <s v="Mystery|Romance|Thriller"/>
    <n v="7.1"/>
    <x v="10"/>
  </r>
  <r>
    <s v="Drama|Romance"/>
    <n v="7.6"/>
    <x v="4"/>
  </r>
  <r>
    <s v="Drama|Mystery|Romance"/>
    <n v="6.4"/>
    <x v="4"/>
  </r>
  <r>
    <s v="Horror|Mystery|Thriller"/>
    <n v="8.5"/>
    <x v="7"/>
  </r>
  <r>
    <s v="Drama|Romance"/>
    <n v="7.2"/>
    <x v="4"/>
  </r>
  <r>
    <s v="Action|Crime|Thriller"/>
    <n v="6.5"/>
    <x v="0"/>
  </r>
  <r>
    <s v="Comedy"/>
    <n v="3.5"/>
    <x v="1"/>
  </r>
  <r>
    <s v="Horror"/>
    <n v="5.3"/>
    <x v="7"/>
  </r>
  <r>
    <s v="Horror"/>
    <n v="5.3"/>
    <x v="7"/>
  </r>
  <r>
    <s v="Crime|Drama|Mystery|Thriller"/>
    <n v="6.6"/>
    <x v="2"/>
  </r>
  <r>
    <s v="Action|Adventure|Crime|Fantasy|Mystery|Thriller"/>
    <n v="6"/>
    <x v="0"/>
  </r>
  <r>
    <s v="Comedy|Crime"/>
    <n v="5.5"/>
    <x v="1"/>
  </r>
  <r>
    <s v="Horror|Sci-Fi"/>
    <n v="5.4"/>
    <x v="7"/>
  </r>
  <r>
    <s v="Comedy|Crime"/>
    <n v="5.9"/>
    <x v="1"/>
  </r>
  <r>
    <s v="Horror|Mystery|Thriller"/>
    <n v="4.9000000000000004"/>
    <x v="7"/>
  </r>
  <r>
    <s v="Action|Adventure|Animation|Fantasy|Romance|Sci-Fi"/>
    <n v="6.4"/>
    <x v="0"/>
  </r>
  <r>
    <s v="Crime|Drama|Thriller"/>
    <n v="7.1"/>
    <x v="2"/>
  </r>
  <r>
    <s v="Crime|Drama|Thriller"/>
    <n v="7.1"/>
    <x v="2"/>
  </r>
  <r>
    <s v="Comedy|Romance|Sport"/>
    <n v="3.8"/>
    <x v="1"/>
  </r>
  <r>
    <s v="Comedy|Documentary"/>
    <n v="6.7"/>
    <x v="1"/>
  </r>
  <r>
    <s v="Crime|Drama|Thriller"/>
    <n v="7.9"/>
    <x v="2"/>
  </r>
  <r>
    <s v="Action|Comedy"/>
    <n v="6.7"/>
    <x v="0"/>
  </r>
  <r>
    <s v="Comedy|Drama|Romance"/>
    <n v="6.7"/>
    <x v="1"/>
  </r>
  <r>
    <s v="Comedy|Fantasy|Horror|Romance"/>
    <n v="5.3"/>
    <x v="1"/>
  </r>
  <r>
    <s v="Comedy|Drama|Romance"/>
    <n v="7.7"/>
    <x v="1"/>
  </r>
  <r>
    <s v="Comedy|War"/>
    <n v="6.2"/>
    <x v="1"/>
  </r>
  <r>
    <s v="Fantasy|Horror|Thriller"/>
    <n v="5"/>
    <x v="5"/>
  </r>
  <r>
    <s v="Biography|Drama|War"/>
    <n v="8.5"/>
    <x v="9"/>
  </r>
  <r>
    <s v="Adventure|Comedy|Drama|Music"/>
    <n v="7.9"/>
    <x v="6"/>
  </r>
  <r>
    <s v="Comedy|Drama|Romance|Sport"/>
    <n v="6.7"/>
    <x v="1"/>
  </r>
  <r>
    <s v="Comedy|Family"/>
    <n v="6.3"/>
    <x v="1"/>
  </r>
  <r>
    <s v="Action|Drama|Thriller"/>
    <n v="6.2"/>
    <x v="0"/>
  </r>
  <r>
    <s v="Horror|Thriller"/>
    <n v="5.9"/>
    <x v="7"/>
  </r>
  <r>
    <s v="Action|Drama|Sport"/>
    <n v="4.5"/>
    <x v="0"/>
  </r>
  <r>
    <s v="Comedy|Drama|Family"/>
    <n v="6.4"/>
    <x v="1"/>
  </r>
  <r>
    <s v="Comedy|Drama|Romance"/>
    <n v="6.9"/>
    <x v="1"/>
  </r>
  <r>
    <s v="Action|Adventure|History"/>
    <n v="6.6"/>
    <x v="0"/>
  </r>
  <r>
    <s v="Drama|Family|Sport"/>
    <n v="6.9"/>
    <x v="4"/>
  </r>
  <r>
    <s v="Crime|Horror|Thriller"/>
    <n v="6.6"/>
    <x v="2"/>
  </r>
  <r>
    <s v="Crime|Horror|Thriller"/>
    <n v="6.6"/>
    <x v="2"/>
  </r>
  <r>
    <s v="Drama|Fantasy"/>
    <n v="6.5"/>
    <x v="4"/>
  </r>
  <r>
    <s v="Action|Comedy"/>
    <n v="7.2"/>
    <x v="0"/>
  </r>
  <r>
    <s v="Comedy|Crime|Drama|Thriller"/>
    <n v="4.3"/>
    <x v="1"/>
  </r>
  <r>
    <s v="Comedy|Drama"/>
    <n v="5.7"/>
    <x v="1"/>
  </r>
  <r>
    <s v="Action|Adventure|Drama|Thriller"/>
    <n v="5.8"/>
    <x v="0"/>
  </r>
  <r>
    <s v="Action|Crime|Drama|Thriller"/>
    <n v="6.1"/>
    <x v="0"/>
  </r>
  <r>
    <s v="Action|Crime|Drama|Thriller"/>
    <n v="6.1"/>
    <x v="0"/>
  </r>
  <r>
    <s v="Comedy|Drama"/>
    <n v="5.8"/>
    <x v="1"/>
  </r>
  <r>
    <s v="Action|Comedy|Drama|Music"/>
    <n v="6.9"/>
    <x v="0"/>
  </r>
  <r>
    <s v="Action|Fantasy|Horror|Thriller"/>
    <n v="4.9000000000000004"/>
    <x v="0"/>
  </r>
  <r>
    <s v="Drama|Horror|Mystery|Thriller"/>
    <n v="6"/>
    <x v="4"/>
  </r>
  <r>
    <s v="Crime|Drama|History|Mystery|Thriller"/>
    <n v="7.7"/>
    <x v="2"/>
  </r>
  <r>
    <s v="Comedy|Drama"/>
    <n v="6.6"/>
    <x v="1"/>
  </r>
  <r>
    <s v="Action|Adventure|Comedy|Thriller"/>
    <n v="5.4"/>
    <x v="0"/>
  </r>
  <r>
    <s v="Action|Crime|Drama|Western"/>
    <n v="7.2"/>
    <x v="0"/>
  </r>
  <r>
    <s v="Comedy|Romance"/>
    <n v="8.4"/>
    <x v="1"/>
  </r>
  <r>
    <s v="Fantasy|Horror"/>
    <n v="6.5"/>
    <x v="5"/>
  </r>
  <r>
    <s v="Biography|Drama|History"/>
    <n v="7.3"/>
    <x v="9"/>
  </r>
  <r>
    <s v="Comedy|Crime|Drama|Thriller"/>
    <n v="6.5"/>
    <x v="1"/>
  </r>
  <r>
    <s v="Action|Crime|Drama|Mystery|Thriller"/>
    <n v="6.7"/>
    <x v="0"/>
  </r>
  <r>
    <s v="Documentary"/>
    <n v="5.0999999999999996"/>
    <x v="8"/>
  </r>
  <r>
    <s v="Action|Comedy|Crime|Family"/>
    <n v="5.4"/>
    <x v="0"/>
  </r>
  <r>
    <s v="Horror"/>
    <n v="4.9000000000000004"/>
    <x v="7"/>
  </r>
  <r>
    <s v="Drama"/>
    <n v="7.3"/>
    <x v="4"/>
  </r>
  <r>
    <s v="Drama|Mystery"/>
    <n v="7.5"/>
    <x v="4"/>
  </r>
  <r>
    <s v="Adventure|Comedy|Fantasy"/>
    <n v="4.8"/>
    <x v="6"/>
  </r>
  <r>
    <s v="Action|Adventure|Comedy|Thriller"/>
    <n v="3.8"/>
    <x v="0"/>
  </r>
  <r>
    <s v="Drama|Romance"/>
    <n v="6.5"/>
    <x v="4"/>
  </r>
  <r>
    <s v="Comedy|Sport"/>
    <n v="5.8"/>
    <x v="1"/>
  </r>
  <r>
    <s v="Drama"/>
    <n v="7.2"/>
    <x v="4"/>
  </r>
  <r>
    <s v="Drama|Mystery|Romance|Thriller"/>
    <n v="7.5"/>
    <x v="4"/>
  </r>
  <r>
    <s v="Drama|History|War"/>
    <n v="7.1"/>
    <x v="4"/>
  </r>
  <r>
    <s v="Horror|Mystery|Thriller"/>
    <n v="6.3"/>
    <x v="7"/>
  </r>
  <r>
    <s v="Action|Comedy|Fantasy"/>
    <n v="5.6"/>
    <x v="0"/>
  </r>
  <r>
    <s v="Crime|Drama|Thriller"/>
    <n v="6"/>
    <x v="2"/>
  </r>
  <r>
    <s v="Crime|Drama|Thriller"/>
    <n v="6"/>
    <x v="2"/>
  </r>
  <r>
    <s v="Comedy|Family"/>
    <n v="4.2"/>
    <x v="1"/>
  </r>
  <r>
    <s v="Action|Crime|Drama|Thriller"/>
    <n v="6.5"/>
    <x v="0"/>
  </r>
  <r>
    <s v="Drama|Horror|Sci-Fi|Thriller"/>
    <n v="5.5"/>
    <x v="4"/>
  </r>
  <r>
    <s v="Comedy|Romance"/>
    <n v="6.4"/>
    <x v="1"/>
  </r>
  <r>
    <s v="Comedy|Drama|Romance"/>
    <n v="6.8"/>
    <x v="1"/>
  </r>
  <r>
    <s v="Comedy"/>
    <n v="5.8"/>
    <x v="1"/>
  </r>
  <r>
    <s v="Comedy|Romance"/>
    <n v="4.8"/>
    <x v="1"/>
  </r>
  <r>
    <s v="Comedy|Crime|Romance"/>
    <n v="5.8"/>
    <x v="1"/>
  </r>
  <r>
    <s v="Horror|Mystery|Sci-Fi|Thriller"/>
    <n v="5.7"/>
    <x v="7"/>
  </r>
  <r>
    <s v="Drama|Romance"/>
    <n v="7.3"/>
    <x v="4"/>
  </r>
  <r>
    <s v="Action|Adventure|Crime|Drama|Thriller"/>
    <n v="5.6"/>
    <x v="0"/>
  </r>
  <r>
    <s v="Action|Adventure|Crime|Drama|Thriller"/>
    <n v="5.6"/>
    <x v="0"/>
  </r>
  <r>
    <s v="Comedy"/>
    <n v="6.5"/>
    <x v="1"/>
  </r>
  <r>
    <s v="Comedy|Drama"/>
    <n v="6.7"/>
    <x v="1"/>
  </r>
  <r>
    <s v="Drama|Thriller"/>
    <n v="6.5"/>
    <x v="4"/>
  </r>
  <r>
    <s v="Drama|Family|Sport"/>
    <n v="7"/>
    <x v="4"/>
  </r>
  <r>
    <s v="Drama|Fantasy|Romance|Sci-Fi"/>
    <n v="8.3000000000000007"/>
    <x v="4"/>
  </r>
  <r>
    <s v="Drama|Romance"/>
    <n v="7.6"/>
    <x v="4"/>
  </r>
  <r>
    <s v="Action|Crime|Drama|Thriller"/>
    <n v="6"/>
    <x v="0"/>
  </r>
  <r>
    <s v="Comedy|Drama"/>
    <n v="6.6"/>
    <x v="1"/>
  </r>
  <r>
    <s v="Action|Adventure|Biography|Drama|History|Romance|War"/>
    <n v="5.5"/>
    <x v="0"/>
  </r>
  <r>
    <s v="Drama"/>
    <n v="7.5"/>
    <x v="4"/>
  </r>
  <r>
    <s v="Comedy|Crime"/>
    <n v="5.0999999999999996"/>
    <x v="1"/>
  </r>
  <r>
    <s v="Horror|Thriller"/>
    <n v="4.8"/>
    <x v="7"/>
  </r>
  <r>
    <s v="Action|Comedy|Sci-Fi"/>
    <n v="5.7"/>
    <x v="0"/>
  </r>
  <r>
    <s v="Action|Comedy|Sci-Fi"/>
    <n v="5.7"/>
    <x v="0"/>
  </r>
  <r>
    <s v="Biography|Crime|Drama|Thriller"/>
    <n v="7.3"/>
    <x v="9"/>
  </r>
  <r>
    <s v="Action|Comedy|Crime"/>
    <n v="5.0999999999999996"/>
    <x v="0"/>
  </r>
  <r>
    <s v="Drama"/>
    <n v="7"/>
    <x v="4"/>
  </r>
  <r>
    <s v="Biography|Drama|Sport"/>
    <n v="7.1"/>
    <x v="9"/>
  </r>
  <r>
    <s v="Action|Mystery|Sci-Fi|Thriller"/>
    <n v="5.9"/>
    <x v="0"/>
  </r>
  <r>
    <s v="Drama|History|Thriller"/>
    <n v="7.3"/>
    <x v="4"/>
  </r>
  <r>
    <s v="Biography|Comedy|Drama"/>
    <n v="7.4"/>
    <x v="9"/>
  </r>
  <r>
    <s v="Action|Crime|Drama|Thriller"/>
    <n v="5.8"/>
    <x v="0"/>
  </r>
  <r>
    <s v="Action|Crime|Drama|Mystery|Thriller"/>
    <n v="6.6"/>
    <x v="0"/>
  </r>
  <r>
    <s v="Action|Adventure|Thriller"/>
    <n v="6.6"/>
    <x v="0"/>
  </r>
  <r>
    <s v="Drama|Romance"/>
    <n v="7.7"/>
    <x v="4"/>
  </r>
  <r>
    <s v="Drama|Music"/>
    <n v="6.7"/>
    <x v="4"/>
  </r>
  <r>
    <s v="Comedy|Crime|Drama|Romance|Thriller"/>
    <n v="5.6"/>
    <x v="1"/>
  </r>
  <r>
    <s v="Adventure|Drama"/>
    <n v="6.7"/>
    <x v="6"/>
  </r>
  <r>
    <s v="Comedy|Fantasy|Horror|Thriller"/>
    <n v="4.9000000000000004"/>
    <x v="1"/>
  </r>
  <r>
    <s v="Action|Adventure|Sci-Fi|Thriller"/>
    <n v="5.2"/>
    <x v="0"/>
  </r>
  <r>
    <s v="Comedy|Drama|Romance"/>
    <n v="7.7"/>
    <x v="1"/>
  </r>
  <r>
    <s v="Adventure|Family|Fantasy"/>
    <n v="5.8"/>
    <x v="6"/>
  </r>
  <r>
    <s v="Adventure|Family|Fantasy"/>
    <n v="5.8"/>
    <x v="6"/>
  </r>
  <r>
    <s v="Comedy|Romance"/>
    <n v="5.6"/>
    <x v="1"/>
  </r>
  <r>
    <s v="Action|Crime|Drama|Thriller"/>
    <n v="5.6"/>
    <x v="0"/>
  </r>
  <r>
    <s v="Action|Drama|Thriller|War"/>
    <n v="6.9"/>
    <x v="0"/>
  </r>
  <r>
    <s v="Adventure|Comedy"/>
    <n v="6.3"/>
    <x v="6"/>
  </r>
  <r>
    <s v="Crime|Drama"/>
    <n v="7.8"/>
    <x v="2"/>
  </r>
  <r>
    <s v="Drama|Music|Romance"/>
    <n v="6.5"/>
    <x v="4"/>
  </r>
  <r>
    <s v="Mystery|Thriller"/>
    <n v="6.4"/>
    <x v="10"/>
  </r>
  <r>
    <s v="Comedy|Crime|Romance"/>
    <n v="6.3"/>
    <x v="1"/>
  </r>
  <r>
    <s v="Horror"/>
    <n v="5.6"/>
    <x v="7"/>
  </r>
  <r>
    <s v="Drama|Romance|Sport"/>
    <n v="6.5"/>
    <x v="4"/>
  </r>
  <r>
    <s v="Drama|History|Thriller|War"/>
    <n v="6.7"/>
    <x v="4"/>
  </r>
  <r>
    <s v="Biography|Drama|Music|Musical"/>
    <n v="7.2"/>
    <x v="9"/>
  </r>
  <r>
    <s v="Drama|Horror|Mystery|Thriller"/>
    <n v="6.5"/>
    <x v="4"/>
  </r>
  <r>
    <s v="Comedy|Family|Romance|Sci-Fi"/>
    <n v="3.6"/>
    <x v="1"/>
  </r>
  <r>
    <s v="Drama|Fantasy|Horror"/>
    <n v="5.9"/>
    <x v="4"/>
  </r>
  <r>
    <s v="Drama|Fantasy|Horror"/>
    <n v="5.9"/>
    <x v="4"/>
  </r>
  <r>
    <s v="Drama|Sci-Fi|Thriller"/>
    <n v="7.9"/>
    <x v="4"/>
  </r>
  <r>
    <s v="Animation|Comedy|Family|Horror|Sci-Fi"/>
    <n v="7"/>
    <x v="12"/>
  </r>
  <r>
    <s v="Action|Comedy|Crime|Drama|Thriller"/>
    <n v="5.6"/>
    <x v="0"/>
  </r>
  <r>
    <s v="Mystery|Thriller"/>
    <n v="4.5999999999999996"/>
    <x v="10"/>
  </r>
  <r>
    <s v="Action|Adventure|Thriller"/>
    <n v="6.8"/>
    <x v="0"/>
  </r>
  <r>
    <s v="Biography|Drama|Music"/>
    <n v="6.7"/>
    <x v="9"/>
  </r>
  <r>
    <s v="Comedy"/>
    <n v="6"/>
    <x v="1"/>
  </r>
  <r>
    <s v="Comedy|Drama|Romance"/>
    <n v="6.1"/>
    <x v="1"/>
  </r>
  <r>
    <s v="Crime|Drama|Thriller"/>
    <n v="6.3"/>
    <x v="2"/>
  </r>
  <r>
    <s v="Drama|Family|Fantasy"/>
    <n v="5.9"/>
    <x v="4"/>
  </r>
  <r>
    <s v="Action|Crime|Drama|Thriller"/>
    <n v="6.7"/>
    <x v="0"/>
  </r>
  <r>
    <s v="Crime|Drama|Mystery|Thriller"/>
    <n v="7.8"/>
    <x v="2"/>
  </r>
  <r>
    <s v="Horror|Mystery|Thriller"/>
    <n v="6"/>
    <x v="7"/>
  </r>
  <r>
    <s v="Action|Adventure|Romance|Sci-Fi|Thriller"/>
    <n v="6.9"/>
    <x v="0"/>
  </r>
  <r>
    <s v="Action|Adventure|Romance|Sci-Fi|Thriller"/>
    <n v="6.9"/>
    <x v="0"/>
  </r>
  <r>
    <s v="Biography|Drama|Music|Romance"/>
    <n v="7.7"/>
    <x v="9"/>
  </r>
  <r>
    <s v="Biography|Drama|Romance"/>
    <n v="7.7"/>
    <x v="9"/>
  </r>
  <r>
    <s v="Crime|Drama"/>
    <n v="7.5"/>
    <x v="2"/>
  </r>
  <r>
    <s v="Action|Adventure|Fantasy|Sci-Fi|Thriller"/>
    <n v="3.7"/>
    <x v="0"/>
  </r>
  <r>
    <s v="Comedy|Drama|Family|Romance"/>
    <n v="5.8"/>
    <x v="1"/>
  </r>
  <r>
    <s v="Drama|History"/>
    <n v="6.8"/>
    <x v="4"/>
  </r>
  <r>
    <s v="Drama|Family|Romance"/>
    <n v="6.7"/>
    <x v="4"/>
  </r>
  <r>
    <s v="Drama|Thriller"/>
    <n v="6.6"/>
    <x v="4"/>
  </r>
  <r>
    <s v="Comedy|Drama"/>
    <n v="4.7"/>
    <x v="1"/>
  </r>
  <r>
    <s v="Action|Crime|Drama|Romance|Thriller"/>
    <n v="6.8"/>
    <x v="0"/>
  </r>
  <r>
    <s v="Action|Sci-Fi|Thriller"/>
    <n v="6.4"/>
    <x v="0"/>
  </r>
  <r>
    <s v="Adventure|Animation|Family"/>
    <n v="5.2"/>
    <x v="6"/>
  </r>
  <r>
    <s v="Action|Adventure|Sci-Fi|Thriller"/>
    <n v="6.2"/>
    <x v="0"/>
  </r>
  <r>
    <s v="Horror|Thriller"/>
    <n v="5.7"/>
    <x v="7"/>
  </r>
  <r>
    <s v="Action|Crime|Thriller"/>
    <n v="6.1"/>
    <x v="0"/>
  </r>
  <r>
    <s v="Mystery|Thriller"/>
    <n v="6.5"/>
    <x v="10"/>
  </r>
  <r>
    <s v="Action|Fantasy"/>
    <n v="6.1"/>
    <x v="0"/>
  </r>
  <r>
    <s v="Drama|War"/>
    <n v="7.6"/>
    <x v="4"/>
  </r>
  <r>
    <s v="Biography|Drama|Sport"/>
    <n v="7"/>
    <x v="9"/>
  </r>
  <r>
    <s v="Biography|Crime|Drama"/>
    <n v="7.6"/>
    <x v="9"/>
  </r>
  <r>
    <s v="Biography|Crime|Drama"/>
    <n v="7.5"/>
    <x v="9"/>
  </r>
  <r>
    <s v="Comedy"/>
    <n v="3.5"/>
    <x v="1"/>
  </r>
  <r>
    <s v="Action|Crime|Drama|Thriller"/>
    <n v="6.4"/>
    <x v="0"/>
  </r>
  <r>
    <s v="Animation|Comedy|Family|Mystery|Sci-Fi"/>
    <n v="6.5"/>
    <x v="12"/>
  </r>
  <r>
    <s v="Adventure|Biography|Drama|Thriller"/>
    <n v="7.1"/>
    <x v="6"/>
  </r>
  <r>
    <s v="Comedy|Family|Sci-Fi"/>
    <n v="4.9000000000000004"/>
    <x v="1"/>
  </r>
  <r>
    <s v="Action|Crime|Drama|Thriller"/>
    <n v="6.6"/>
    <x v="0"/>
  </r>
  <r>
    <s v="Action|Adventure|Drama|Mystery"/>
    <n v="6.3"/>
    <x v="0"/>
  </r>
  <r>
    <s v="Action|Crime|Drama|Thriller"/>
    <n v="6.6"/>
    <x v="0"/>
  </r>
  <r>
    <s v="Comedy"/>
    <n v="5.6"/>
    <x v="1"/>
  </r>
  <r>
    <s v="Drama|Mystery|Sci-Fi|Thriller"/>
    <n v="6"/>
    <x v="4"/>
  </r>
  <r>
    <s v="Action|Adventure|Comedy|Sci-Fi|Thriller"/>
    <n v="5.2"/>
    <x v="0"/>
  </r>
  <r>
    <s v="Drama"/>
    <n v="8.8000000000000007"/>
    <x v="4"/>
  </r>
  <r>
    <s v="Comedy|Drama"/>
    <n v="6"/>
    <x v="1"/>
  </r>
  <r>
    <s v="Comedy|Fantasy"/>
    <n v="6.4"/>
    <x v="1"/>
  </r>
  <r>
    <s v="Comedy|Drama|Romance"/>
    <n v="6.4"/>
    <x v="1"/>
  </r>
  <r>
    <s v="Action|Comedy|Crime"/>
    <n v="6.1"/>
    <x v="0"/>
  </r>
  <r>
    <s v="Comedy|Drama"/>
    <n v="5.8"/>
    <x v="1"/>
  </r>
  <r>
    <s v="Comedy|Drama"/>
    <n v="3.3"/>
    <x v="1"/>
  </r>
  <r>
    <s v="Comedy|Drama"/>
    <n v="5.7"/>
    <x v="1"/>
  </r>
  <r>
    <s v="Drama|Horror|Thriller"/>
    <n v="4.8"/>
    <x v="4"/>
  </r>
  <r>
    <s v="Biography|Crime|Drama"/>
    <n v="6.6"/>
    <x v="9"/>
  </r>
  <r>
    <s v="Crime|Drama|Romance|Thriller"/>
    <n v="7"/>
    <x v="2"/>
  </r>
  <r>
    <s v="Adventure|Comedy|Sci-Fi"/>
    <n v="7"/>
    <x v="6"/>
  </r>
  <r>
    <s v="Drama|Romance"/>
    <n v="7.1"/>
    <x v="4"/>
  </r>
  <r>
    <s v="Comedy|Drama|Romance|Thriller"/>
    <n v="6.2"/>
    <x v="1"/>
  </r>
  <r>
    <s v="Horror|Mystery"/>
    <n v="6.1"/>
    <x v="7"/>
  </r>
  <r>
    <s v="Biography|Drama|History|Sport"/>
    <n v="7.4"/>
    <x v="9"/>
  </r>
  <r>
    <s v="Comedy|Romance"/>
    <n v="5.3"/>
    <x v="1"/>
  </r>
  <r>
    <s v="Comedy|Drama|Romance"/>
    <n v="6"/>
    <x v="1"/>
  </r>
  <r>
    <s v="Action|Fantasy|Horror"/>
    <n v="5.9"/>
    <x v="0"/>
  </r>
  <r>
    <s v="Action|Sci-Fi|Thriller"/>
    <n v="6.7"/>
    <x v="0"/>
  </r>
  <r>
    <s v="Comedy|Drama|Family|Fantasy|Sci-Fi"/>
    <n v="5.0999999999999996"/>
    <x v="1"/>
  </r>
  <r>
    <s v="Adventure|Fantasy"/>
    <n v="6.9"/>
    <x v="6"/>
  </r>
  <r>
    <s v="Adventure|Fantasy"/>
    <n v="6.9"/>
    <x v="6"/>
  </r>
  <r>
    <s v="Action|Adventure|Romance|Thriller"/>
    <n v="5.9"/>
    <x v="0"/>
  </r>
  <r>
    <s v="Drama|Family|Fantasy"/>
    <n v="6.8"/>
    <x v="4"/>
  </r>
  <r>
    <s v="Drama|Fantasy|War"/>
    <n v="8.1999999999999993"/>
    <x v="4"/>
  </r>
  <r>
    <s v="Fantasy|Horror|Mystery|Thriller"/>
    <n v="5.4"/>
    <x v="5"/>
  </r>
  <r>
    <s v="Comedy|Drama|Romance"/>
    <n v="5.5"/>
    <x v="1"/>
  </r>
  <r>
    <s v="Biography|Drama"/>
    <n v="7.6"/>
    <x v="9"/>
  </r>
  <r>
    <s v="Drama"/>
    <n v="7.3"/>
    <x v="4"/>
  </r>
  <r>
    <s v="Drama|Romance"/>
    <n v="5.5"/>
    <x v="4"/>
  </r>
  <r>
    <s v="Action|Comedy|Sci-Fi"/>
    <n v="6.3"/>
    <x v="0"/>
  </r>
  <r>
    <s v="Action|Adventure|Mystery|Sci-Fi|Thriller"/>
    <n v="6.1"/>
    <x v="0"/>
  </r>
  <r>
    <s v="Drama"/>
    <n v="7.3"/>
    <x v="4"/>
  </r>
  <r>
    <s v="Comedy"/>
    <n v="5.4"/>
    <x v="1"/>
  </r>
  <r>
    <s v="Adventure|Biography|Drama"/>
    <n v="7.1"/>
    <x v="6"/>
  </r>
  <r>
    <s v="Comedy|Fantasy|Romance"/>
    <n v="6"/>
    <x v="1"/>
  </r>
  <r>
    <s v="Comedy"/>
    <n v="5.7"/>
    <x v="1"/>
  </r>
  <r>
    <s v="Action|Adventure|Comedy|Fantasy|Thriller"/>
    <n v="5.9"/>
    <x v="0"/>
  </r>
  <r>
    <s v="Adventure|Biography|Drama|History|War"/>
    <n v="7"/>
    <x v="6"/>
  </r>
  <r>
    <s v="Action|Comedy|Crime"/>
    <n v="4.4000000000000004"/>
    <x v="0"/>
  </r>
  <r>
    <s v="Comedy|Romance"/>
    <n v="5.6"/>
    <x v="1"/>
  </r>
  <r>
    <s v="Adventure|Comedy|Fantasy|Music|Sci-Fi"/>
    <n v="6.2"/>
    <x v="6"/>
  </r>
  <r>
    <s v="Horror|Mystery|Thriller"/>
    <n v="5.5"/>
    <x v="7"/>
  </r>
  <r>
    <s v="Adventure|Comedy"/>
    <n v="6.6"/>
    <x v="6"/>
  </r>
  <r>
    <s v="Comedy|Family"/>
    <n v="5.2"/>
    <x v="1"/>
  </r>
  <r>
    <s v="Action|Crime|Thriller"/>
    <n v="6.4"/>
    <x v="0"/>
  </r>
  <r>
    <s v="Adventure|Comedy|Sci-Fi"/>
    <n v="7.1"/>
    <x v="6"/>
  </r>
  <r>
    <s v="Adventure|Animation|Family|Sci-Fi"/>
    <n v="7.1"/>
    <x v="6"/>
  </r>
  <r>
    <s v="Action|Crime|Sci-Fi|Thriller"/>
    <n v="6.6"/>
    <x v="0"/>
  </r>
  <r>
    <s v="Comedy|Documentary"/>
    <n v="6.6"/>
    <x v="1"/>
  </r>
  <r>
    <s v="Comedy|Drama|Romance"/>
    <n v="7.2"/>
    <x v="1"/>
  </r>
  <r>
    <s v="Horror|Mystery"/>
    <n v="6.2"/>
    <x v="7"/>
  </r>
  <r>
    <s v="Drama|Romance"/>
    <n v="6.9"/>
    <x v="4"/>
  </r>
  <r>
    <s v="Action|Comedy"/>
    <n v="5.8"/>
    <x v="0"/>
  </r>
  <r>
    <s v="Comedy"/>
    <n v="2.7"/>
    <x v="1"/>
  </r>
  <r>
    <s v="Action|Adventure|Drama|Fantasy"/>
    <n v="6.3"/>
    <x v="0"/>
  </r>
  <r>
    <s v="Drama|Romance"/>
    <n v="7.5"/>
    <x v="4"/>
  </r>
  <r>
    <s v="Adventure|Family|Fantasy|Romance"/>
    <n v="7.7"/>
    <x v="6"/>
  </r>
  <r>
    <s v="Adventure|Comedy|Drama"/>
    <n v="6.4"/>
    <x v="6"/>
  </r>
  <r>
    <s v="Drama|Romance"/>
    <n v="7.8"/>
    <x v="4"/>
  </r>
  <r>
    <s v="Action|Sci-Fi"/>
    <n v="8.1"/>
    <x v="0"/>
  </r>
  <r>
    <s v="Action|Comedy|Crime|Thriller"/>
    <n v="7.6"/>
    <x v="0"/>
  </r>
  <r>
    <s v="Crime|Drama|Sport"/>
    <n v="6.9"/>
    <x v="2"/>
  </r>
  <r>
    <s v="Comedy|Drama|Musical|Romance"/>
    <n v="5.9"/>
    <x v="1"/>
  </r>
  <r>
    <s v="Action|Adventure|Comedy|Family|Sci-Fi"/>
    <n v="3.6"/>
    <x v="0"/>
  </r>
  <r>
    <s v="Action|Sci-Fi|Thriller"/>
    <n v="6.3"/>
    <x v="0"/>
  </r>
  <r>
    <s v="Comedy"/>
    <n v="5.0999999999999996"/>
    <x v="1"/>
  </r>
  <r>
    <s v="Adventure|Drama|Horror|Thriller"/>
    <n v="6.8"/>
    <x v="6"/>
  </r>
  <r>
    <s v="Action|Adventure|Thriller"/>
    <n v="4.4000000000000004"/>
    <x v="0"/>
  </r>
  <r>
    <s v="Comedy|Sport"/>
    <n v="7"/>
    <x v="1"/>
  </r>
  <r>
    <s v="Comedy|Horror|Musical|Sci-Fi"/>
    <n v="6.9"/>
    <x v="1"/>
  </r>
  <r>
    <s v="Adventure|Family|Sci-Fi"/>
    <n v="5.8"/>
    <x v="6"/>
  </r>
  <r>
    <s v="Comedy|Drama"/>
    <n v="6.7"/>
    <x v="1"/>
  </r>
  <r>
    <s v="Comedy|Drama|Family|Romance"/>
    <n v="6.6"/>
    <x v="1"/>
  </r>
  <r>
    <s v="Crime|Drama"/>
    <n v="7.6"/>
    <x v="2"/>
  </r>
  <r>
    <s v="Comedy|Drama|Romance"/>
    <n v="5.9"/>
    <x v="1"/>
  </r>
  <r>
    <s v="Horror|Thriller"/>
    <n v="6.5"/>
    <x v="7"/>
  </r>
  <r>
    <s v="Horror|Thriller"/>
    <n v="5"/>
    <x v="7"/>
  </r>
  <r>
    <s v="Crime|Drama|Thriller"/>
    <n v="5.6"/>
    <x v="2"/>
  </r>
  <r>
    <s v="Action|Adventure|Family|Fantasy"/>
    <n v="3.5"/>
    <x v="0"/>
  </r>
  <r>
    <s v="Comedy|Romance"/>
    <n v="8.1"/>
    <x v="1"/>
  </r>
  <r>
    <s v="Horror|Sci-Fi"/>
    <n v="7.1"/>
    <x v="7"/>
  </r>
  <r>
    <s v="Drama|History|Romance"/>
    <n v="6.7"/>
    <x v="4"/>
  </r>
  <r>
    <s v="Crime|Drama|Thriller"/>
    <n v="6.1"/>
    <x v="2"/>
  </r>
  <r>
    <s v="Action|Adventure|Thriller"/>
    <n v="6.1"/>
    <x v="0"/>
  </r>
  <r>
    <s v="Action|Drama|Thriller"/>
    <n v="7.1"/>
    <x v="0"/>
  </r>
  <r>
    <s v="Adventure|Animation|Comedy|Family|Fantasy|Musical"/>
    <n v="5.6"/>
    <x v="6"/>
  </r>
  <r>
    <s v="Drama|Music|Musical|Romance"/>
    <n v="6.4"/>
    <x v="4"/>
  </r>
  <r>
    <s v="Comedy|Fantasy"/>
    <n v="5.3"/>
    <x v="1"/>
  </r>
  <r>
    <s v="Drama|Music|Romance"/>
    <n v="7.3"/>
    <x v="4"/>
  </r>
  <r>
    <s v="Horror"/>
    <n v="5.9"/>
    <x v="7"/>
  </r>
  <r>
    <s v="Comedy|Family|Fantasy"/>
    <n v="6.7"/>
    <x v="1"/>
  </r>
  <r>
    <s v="Action|Horror|Sci-Fi"/>
    <n v="6.7"/>
    <x v="0"/>
  </r>
  <r>
    <s v="Adventure|Family|Romance"/>
    <n v="6.1"/>
    <x v="6"/>
  </r>
  <r>
    <s v="Horror"/>
    <n v="6.6"/>
    <x v="7"/>
  </r>
  <r>
    <s v="Crime|Thriller"/>
    <n v="7.5"/>
    <x v="2"/>
  </r>
  <r>
    <s v="Action|Crime|Drama|Thriller"/>
    <n v="6.3"/>
    <x v="0"/>
  </r>
  <r>
    <s v="Comedy|Crime|Thriller"/>
    <n v="6.2"/>
    <x v="1"/>
  </r>
  <r>
    <s v="Adventure|Comedy"/>
    <n v="2.2999999999999998"/>
    <x v="6"/>
  </r>
  <r>
    <s v="Adventure|Drama|Thriller"/>
    <n v="6.6"/>
    <x v="6"/>
  </r>
  <r>
    <s v="Comedy|Sport"/>
    <n v="7.4"/>
    <x v="1"/>
  </r>
  <r>
    <s v="Drama|Mystery|Romance|Thriller"/>
    <n v="7.6"/>
    <x v="4"/>
  </r>
  <r>
    <s v="Adventure|Animation|Comedy|Family|Fantasy"/>
    <n v="5.2"/>
    <x v="6"/>
  </r>
  <r>
    <s v="Horror|Mystery"/>
    <n v="4.5999999999999996"/>
    <x v="7"/>
  </r>
  <r>
    <s v="Comedy|Fantasy"/>
    <n v="5.0999999999999996"/>
    <x v="1"/>
  </r>
  <r>
    <s v="Action|Drama|Thriller"/>
    <n v="5.5"/>
    <x v="0"/>
  </r>
  <r>
    <s v="Horror|Mystery|Sci-Fi"/>
    <n v="6.4"/>
    <x v="7"/>
  </r>
  <r>
    <s v="Drama|Music"/>
    <n v="3.5"/>
    <x v="4"/>
  </r>
  <r>
    <s v="Action|Crime|Drama|Mystery|Thriller"/>
    <n v="6"/>
    <x v="0"/>
  </r>
  <r>
    <s v="Drama|Romance|Sport"/>
    <n v="5.6"/>
    <x v="4"/>
  </r>
  <r>
    <s v="Comedy|Drama|Fantasy|Romance"/>
    <n v="7.6"/>
    <x v="1"/>
  </r>
  <r>
    <s v="Drama|Music|Romance"/>
    <n v="7.6"/>
    <x v="4"/>
  </r>
  <r>
    <s v="Action|Fantasy|Horror"/>
    <n v="5.2"/>
    <x v="0"/>
  </r>
  <r>
    <s v="Action|Crime|Fantasy|Romance|Thriller"/>
    <n v="3.3"/>
    <x v="0"/>
  </r>
  <r>
    <s v="Comedy|Drama|Romance"/>
    <n v="5.9"/>
    <x v="1"/>
  </r>
  <r>
    <s v="Drama"/>
    <n v="8.1"/>
    <x v="4"/>
  </r>
  <r>
    <s v="Drama|Sport"/>
    <n v="6.3"/>
    <x v="4"/>
  </r>
  <r>
    <s v="Action|Drama|Thriller"/>
    <n v="6.8"/>
    <x v="0"/>
  </r>
  <r>
    <s v="Drama"/>
    <n v="7.6"/>
    <x v="4"/>
  </r>
  <r>
    <s v="Comedy|Crime|Romance"/>
    <n v="6.2"/>
    <x v="1"/>
  </r>
  <r>
    <s v="Comedy|Family"/>
    <n v="3.3"/>
    <x v="1"/>
  </r>
  <r>
    <s v="Adventure|Comedy|Music|Sci-Fi"/>
    <n v="6.9"/>
    <x v="6"/>
  </r>
  <r>
    <s v="Comedy|Crime|Romance|Thriller"/>
    <n v="6.2"/>
    <x v="1"/>
  </r>
  <r>
    <s v="Comedy|Drama|Romance"/>
    <n v="7.1"/>
    <x v="1"/>
  </r>
  <r>
    <s v="Action|Crime|Drama|Mystery|Thriller"/>
    <n v="5.4"/>
    <x v="0"/>
  </r>
  <r>
    <s v="Horror|Mystery|Thriller"/>
    <n v="5.6"/>
    <x v="7"/>
  </r>
  <r>
    <s v="Crime|Drama|Romance|Thriller"/>
    <n v="6.5"/>
    <x v="2"/>
  </r>
  <r>
    <s v="Action|Drama|War"/>
    <n v="6"/>
    <x v="0"/>
  </r>
  <r>
    <s v="Action|Thriller"/>
    <n v="6.3"/>
    <x v="0"/>
  </r>
  <r>
    <s v="Drama"/>
    <n v="7.1"/>
    <x v="4"/>
  </r>
  <r>
    <s v="Crime|Drama|Thriller"/>
    <n v="7.7"/>
    <x v="2"/>
  </r>
  <r>
    <s v="Drama|Horror|Thriller"/>
    <n v="5.6"/>
    <x v="4"/>
  </r>
  <r>
    <s v="Crime|Drama|Thriller"/>
    <n v="6.7"/>
    <x v="2"/>
  </r>
  <r>
    <s v="Action|Comedy|Crime|Thriller"/>
    <n v="6.1"/>
    <x v="0"/>
  </r>
  <r>
    <s v="Comedy|Drama|Romance"/>
    <n v="5.7"/>
    <x v="1"/>
  </r>
  <r>
    <s v="Drama|Romance"/>
    <n v="7.4"/>
    <x v="4"/>
  </r>
  <r>
    <s v="Comedy|Drama|Romance"/>
    <n v="6.5"/>
    <x v="1"/>
  </r>
  <r>
    <s v="Action|Thriller"/>
    <n v="5.9"/>
    <x v="0"/>
  </r>
  <r>
    <s v="Drama|Mystery"/>
    <n v="7.3"/>
    <x v="4"/>
  </r>
  <r>
    <s v="Comedy|Drama|Fantasy|Romance"/>
    <n v="6.3"/>
    <x v="1"/>
  </r>
  <r>
    <s v="Western"/>
    <n v="7.3"/>
    <x v="14"/>
  </r>
  <r>
    <s v="Comedy|Drama|Family"/>
    <n v="7.6"/>
    <x v="1"/>
  </r>
  <r>
    <s v="Comedy|Fantasy|Horror"/>
    <n v="6.3"/>
    <x v="1"/>
  </r>
  <r>
    <s v="Comedy|Crime|Drama|Romance"/>
    <n v="6.6"/>
    <x v="1"/>
  </r>
  <r>
    <s v="Crime|Drama|Mystery|Thriller"/>
    <n v="6.3"/>
    <x v="2"/>
  </r>
  <r>
    <s v="Drama|Romance"/>
    <n v="7.6"/>
    <x v="4"/>
  </r>
  <r>
    <s v="Action|Adventure|Crime|Thriller"/>
    <n v="7.3"/>
    <x v="0"/>
  </r>
  <r>
    <s v="Horror"/>
    <n v="6.4"/>
    <x v="7"/>
  </r>
  <r>
    <s v="Action|Horror|Sci-Fi|Thriller"/>
    <n v="4.7"/>
    <x v="0"/>
  </r>
  <r>
    <s v="Horror|Mystery|Thriller"/>
    <n v="5.0999999999999996"/>
    <x v="7"/>
  </r>
  <r>
    <s v="Horror"/>
    <n v="5.5"/>
    <x v="7"/>
  </r>
  <r>
    <s v="Comedy|Drama|Fantasy"/>
    <n v="7.6"/>
    <x v="1"/>
  </r>
  <r>
    <s v="Biography|Crime|Drama"/>
    <n v="7.8"/>
    <x v="9"/>
  </r>
  <r>
    <s v="Action|Sci-Fi|Thriller"/>
    <n v="6.4"/>
    <x v="0"/>
  </r>
  <r>
    <s v="Drama|Family"/>
    <n v="6.4"/>
    <x v="4"/>
  </r>
  <r>
    <s v="Fantasy|Horror|Mystery|Thriller"/>
    <n v="7"/>
    <x v="5"/>
  </r>
  <r>
    <s v="Comedy|Drama|Romance"/>
    <n v="6.5"/>
    <x v="1"/>
  </r>
  <r>
    <s v="Horror|Thriller"/>
    <n v="6.6"/>
    <x v="7"/>
  </r>
  <r>
    <s v="Comedy|Drama|Romance|Sport"/>
    <n v="6.2"/>
    <x v="1"/>
  </r>
  <r>
    <s v="Comedy|Drama|Romance"/>
    <n v="5.3"/>
    <x v="1"/>
  </r>
  <r>
    <s v="Adventure|Animation|Comedy|Family|Sci-Fi"/>
    <n v="6.1"/>
    <x v="6"/>
  </r>
  <r>
    <s v="Drama|Fantasy|Mystery|Thriller"/>
    <n v="5.6"/>
    <x v="4"/>
  </r>
  <r>
    <s v="Comedy|Drama|Romance"/>
    <n v="7.8"/>
    <x v="1"/>
  </r>
  <r>
    <s v="Action|Horror|Sci-Fi|Thriller"/>
    <n v="5.4"/>
    <x v="0"/>
  </r>
  <r>
    <s v="Adventure|Comedy|Fantasy|Sci-Fi"/>
    <n v="7"/>
    <x v="6"/>
  </r>
  <r>
    <s v="Drama|Music|Romance"/>
    <n v="6.2"/>
    <x v="4"/>
  </r>
  <r>
    <s v="Biography|Crime|Drama"/>
    <n v="8.1999999999999993"/>
    <x v="9"/>
  </r>
  <r>
    <s v="Drama|Fantasy|Romance"/>
    <n v="7.2"/>
    <x v="4"/>
  </r>
  <r>
    <s v="Horror"/>
    <n v="5.9"/>
    <x v="7"/>
  </r>
  <r>
    <s v="Comedy|Fantasy|Horror"/>
    <n v="6.2"/>
    <x v="1"/>
  </r>
  <r>
    <s v="Action|Comedy|Crime|Thriller"/>
    <n v="5.5"/>
    <x v="0"/>
  </r>
  <r>
    <s v="Comedy|Western"/>
    <n v="6.1"/>
    <x v="1"/>
  </r>
  <r>
    <s v="Drama|Fantasy|Horror|Mystery|Thriller"/>
    <n v="4.8"/>
    <x v="4"/>
  </r>
  <r>
    <s v="Drama|Fantasy|Horror|Mystery|Thriller"/>
    <n v="4.8"/>
    <x v="4"/>
  </r>
  <r>
    <s v="Adventure|Family"/>
    <n v="6.8"/>
    <x v="6"/>
  </r>
  <r>
    <s v="Action|Adventure|Comedy|Family|Fantasy|Sci-Fi"/>
    <n v="4.8"/>
    <x v="0"/>
  </r>
  <r>
    <s v="Adventure|Comedy|Family|Music|Romance"/>
    <n v="5.3"/>
    <x v="6"/>
  </r>
  <r>
    <s v="Drama|Romance"/>
    <n v="7.7"/>
    <x v="4"/>
  </r>
  <r>
    <s v="Adventure|Comedy|Family|Fantasy"/>
    <n v="4.9000000000000004"/>
    <x v="6"/>
  </r>
  <r>
    <s v="Action|Crime|Drama|Thriller"/>
    <n v="6.1"/>
    <x v="0"/>
  </r>
  <r>
    <s v="Action|Drama|Thriller"/>
    <n v="6.5"/>
    <x v="0"/>
  </r>
  <r>
    <s v="Action|Drama|Thriller"/>
    <n v="6.5"/>
    <x v="0"/>
  </r>
  <r>
    <s v="Comedy|Drama"/>
    <n v="7.1"/>
    <x v="1"/>
  </r>
  <r>
    <s v="Action|Adventure|Fantasy|Sci-Fi|Thriller"/>
    <n v="6.2"/>
    <x v="0"/>
  </r>
  <r>
    <s v="Action|Crime|Thriller"/>
    <n v="6.3"/>
    <x v="0"/>
  </r>
  <r>
    <s v="Comedy|Drama|Romance"/>
    <n v="6.3"/>
    <x v="1"/>
  </r>
  <r>
    <s v="Action|Adventure|Thriller"/>
    <n v="6.9"/>
    <x v="0"/>
  </r>
  <r>
    <s v="Action|Adventure|Sci-Fi|Thriller"/>
    <n v="6.4"/>
    <x v="0"/>
  </r>
  <r>
    <s v="Adventure|Biography|Drama|History|Sport|Thriller"/>
    <n v="7.1"/>
    <x v="6"/>
  </r>
  <r>
    <s v="Crime|Drama|Mystery|Thriller"/>
    <n v="6.6"/>
    <x v="2"/>
  </r>
  <r>
    <s v="Adventure|Comedy"/>
    <n v="4.9000000000000004"/>
    <x v="6"/>
  </r>
  <r>
    <s v="Action|Drama|Thriller|War"/>
    <n v="6.6"/>
    <x v="0"/>
  </r>
  <r>
    <s v="Comedy|Drama"/>
    <n v="6.9"/>
    <x v="1"/>
  </r>
  <r>
    <s v="Drama|Sport"/>
    <n v="7.1"/>
    <x v="4"/>
  </r>
  <r>
    <s v="Action|Crime|Drama|Thriller"/>
    <n v="6.5"/>
    <x v="0"/>
  </r>
  <r>
    <s v="Action|Comedy|Family|Fantasy"/>
    <n v="4.3"/>
    <x v="0"/>
  </r>
  <r>
    <s v="Comedy|Drama|Romance"/>
    <n v="6.7"/>
    <x v="1"/>
  </r>
  <r>
    <s v="Crime|Drama|Musical|Romance|Thriller"/>
    <n v="7.6"/>
    <x v="2"/>
  </r>
  <r>
    <s v="Mystery|Thriller"/>
    <n v="7.1"/>
    <x v="10"/>
  </r>
  <r>
    <s v="Mystery|Thriller"/>
    <n v="7.1"/>
    <x v="10"/>
  </r>
  <r>
    <s v="Comedy|Romance"/>
    <n v="5.3"/>
    <x v="1"/>
  </r>
  <r>
    <s v="Action|Adventure|Thriller"/>
    <n v="6.7"/>
    <x v="0"/>
  </r>
  <r>
    <s v="Horror|Mystery"/>
    <n v="3.9"/>
    <x v="7"/>
  </r>
  <r>
    <s v="Crime|Drama"/>
    <n v="7.4"/>
    <x v="2"/>
  </r>
  <r>
    <s v="Biography|Drama|Family|Sport"/>
    <n v="7.1"/>
    <x v="9"/>
  </r>
  <r>
    <s v="Comedy|Romance"/>
    <n v="5.9"/>
    <x v="1"/>
  </r>
  <r>
    <s v="Action|Sci-Fi|Thriller"/>
    <n v="5.9"/>
    <x v="0"/>
  </r>
  <r>
    <s v="Action|Family|Sport"/>
    <n v="6.1"/>
    <x v="0"/>
  </r>
  <r>
    <s v="Drama|Fantasy|Thriller"/>
    <n v="6.7"/>
    <x v="4"/>
  </r>
  <r>
    <s v="Drama|Fantasy|Thriller"/>
    <n v="6.7"/>
    <x v="4"/>
  </r>
  <r>
    <s v="Biography|Drama|History"/>
    <n v="7.8"/>
    <x v="9"/>
  </r>
  <r>
    <s v="Comedy|Drama"/>
    <n v="7.3"/>
    <x v="1"/>
  </r>
  <r>
    <s v="Drama|History"/>
    <n v="7.2"/>
    <x v="4"/>
  </r>
  <r>
    <s v="Action|Crime|Sci-Fi|Thriller"/>
    <n v="5.8"/>
    <x v="0"/>
  </r>
  <r>
    <s v="Action|Adventure|Comedy|Crime"/>
    <n v="6.7"/>
    <x v="0"/>
  </r>
  <r>
    <s v="Comedy|Drama"/>
    <n v="7.6"/>
    <x v="1"/>
  </r>
  <r>
    <s v="Biography|Drama|Sport"/>
    <n v="7.4"/>
    <x v="9"/>
  </r>
  <r>
    <s v="Action|Crime|Drama|Mystery|Thriller"/>
    <n v="7.3"/>
    <x v="0"/>
  </r>
  <r>
    <s v="Comedy"/>
    <n v="6.9"/>
    <x v="1"/>
  </r>
  <r>
    <s v="Drama"/>
    <n v="7.8"/>
    <x v="4"/>
  </r>
  <r>
    <s v="Drama|Fantasy|Romance"/>
    <n v="7.1"/>
    <x v="4"/>
  </r>
  <r>
    <s v="Comedy"/>
    <n v="6.3"/>
    <x v="1"/>
  </r>
  <r>
    <s v="Comedy|Drama|Romance"/>
    <n v="8"/>
    <x v="1"/>
  </r>
  <r>
    <s v="Crime|Drama"/>
    <n v="8.3000000000000007"/>
    <x v="2"/>
  </r>
  <r>
    <s v="Action|Crime|Drama|Thriller|Western"/>
    <n v="6.8"/>
    <x v="0"/>
  </r>
  <r>
    <s v="Comedy|Sport"/>
    <n v="6.5"/>
    <x v="1"/>
  </r>
  <r>
    <s v="Action|Fantasy|Horror|Thriller"/>
    <n v="6.6"/>
    <x v="0"/>
  </r>
  <r>
    <s v="Drama|Thriller"/>
    <n v="5.6"/>
    <x v="4"/>
  </r>
  <r>
    <s v="Action|Comedy|Crime"/>
    <n v="5.6"/>
    <x v="0"/>
  </r>
  <r>
    <s v="Crime|Drama|Thriller"/>
    <n v="6.9"/>
    <x v="2"/>
  </r>
  <r>
    <s v="Crime|Drama|Mystery|Sci-Fi|Thriller"/>
    <n v="7.3"/>
    <x v="2"/>
  </r>
  <r>
    <s v="Biography|Crime|Drama|History"/>
    <n v="8.1"/>
    <x v="9"/>
  </r>
  <r>
    <s v="Comedy|Romance"/>
    <n v="5.9"/>
    <x v="1"/>
  </r>
  <r>
    <s v="Drama|Horror|Sci-Fi|Thriller"/>
    <n v="7.6"/>
    <x v="4"/>
  </r>
  <r>
    <s v="Drama|Romance|Sci-Fi"/>
    <n v="6.5"/>
    <x v="4"/>
  </r>
  <r>
    <s v="Comedy"/>
    <n v="6.6"/>
    <x v="1"/>
  </r>
  <r>
    <s v="Crime|Mystery|Thriller"/>
    <n v="5.5"/>
    <x v="2"/>
  </r>
  <r>
    <s v="Action|Comedy|Sport"/>
    <n v="6.5"/>
    <x v="0"/>
  </r>
  <r>
    <s v="Action|Adventure|Western"/>
    <n v="5.9"/>
    <x v="0"/>
  </r>
  <r>
    <s v="Action|Adventure|Comedy"/>
    <n v="7.3"/>
    <x v="0"/>
  </r>
  <r>
    <s v="Comedy|Drama|Romance"/>
    <n v="6.5"/>
    <x v="1"/>
  </r>
  <r>
    <s v="Adventure|Drama|Romance"/>
    <n v="6"/>
    <x v="6"/>
  </r>
  <r>
    <s v="Adventure|Comedy|Crime|Music"/>
    <n v="7.8"/>
    <x v="6"/>
  </r>
  <r>
    <s v="Adventure|Comedy|Drama|Romance"/>
    <n v="7.8"/>
    <x v="6"/>
  </r>
  <r>
    <s v="Animation|Comedy|Drama|Family|Musical"/>
    <n v="6.3"/>
    <x v="12"/>
  </r>
  <r>
    <s v="Action|Crime|Thriller"/>
    <n v="6.6"/>
    <x v="0"/>
  </r>
  <r>
    <s v="Horror|Mystery"/>
    <n v="5.6"/>
    <x v="7"/>
  </r>
  <r>
    <s v="Action|Adventure|Fantasy|Sci-Fi|Thriller"/>
    <n v="6.6"/>
    <x v="0"/>
  </r>
  <r>
    <s v="Crime|Drama|Thriller"/>
    <n v="7.1"/>
    <x v="2"/>
  </r>
  <r>
    <s v="Comedy|Drama|Music"/>
    <n v="7.2"/>
    <x v="1"/>
  </r>
  <r>
    <s v="Action|Crime"/>
    <n v="6.2"/>
    <x v="0"/>
  </r>
  <r>
    <s v="Action|Crime|Drama|Thriller"/>
    <n v="6.7"/>
    <x v="0"/>
  </r>
  <r>
    <s v="Comedy|Romance"/>
    <n v="5.8"/>
    <x v="1"/>
  </r>
  <r>
    <s v="Comedy|Romance"/>
    <n v="6.5"/>
    <x v="1"/>
  </r>
  <r>
    <s v="Action|Adventure|Comedy|Crime"/>
    <n v="7.6"/>
    <x v="0"/>
  </r>
  <r>
    <s v="Drama|Romance"/>
    <n v="6.8"/>
    <x v="4"/>
  </r>
  <r>
    <s v="Drama|Horror|Mystery|Thriller"/>
    <n v="4.0999999999999996"/>
    <x v="4"/>
  </r>
  <r>
    <s v="Comedy|Drama"/>
    <n v="7.3"/>
    <x v="1"/>
  </r>
  <r>
    <s v="Adventure|Animation|Comedy|Family|Fantasy"/>
    <n v="7.1"/>
    <x v="6"/>
  </r>
  <r>
    <s v="Horror|Thriller"/>
    <n v="6.2"/>
    <x v="7"/>
  </r>
  <r>
    <s v="Crime|Thriller"/>
    <n v="7.1"/>
    <x v="2"/>
  </r>
  <r>
    <s v="Comedy|Drama|Fantasy|Romance"/>
    <n v="6.1"/>
    <x v="1"/>
  </r>
  <r>
    <s v="Action|Adventure|Thriller"/>
    <n v="5.9"/>
    <x v="0"/>
  </r>
  <r>
    <s v="Comedy|Mystery"/>
    <n v="5.5"/>
    <x v="1"/>
  </r>
  <r>
    <s v="Action|Adventure|Sci-Fi|Thriller"/>
    <n v="7.1"/>
    <x v="0"/>
  </r>
  <r>
    <s v="Comedy|Romance"/>
    <n v="6.1"/>
    <x v="1"/>
  </r>
  <r>
    <s v="Action|Adventure|Crime|Thriller"/>
    <n v="6.3"/>
    <x v="0"/>
  </r>
  <r>
    <s v="Biography|Crime|Drama"/>
    <n v="8.6999999999999993"/>
    <x v="9"/>
  </r>
  <r>
    <s v="Action|Crime|Drama|Mystery|Thriller"/>
    <n v="7.6"/>
    <x v="0"/>
  </r>
  <r>
    <s v="Action|Crime|Drama|Mystery|Thriller"/>
    <n v="7.2"/>
    <x v="0"/>
  </r>
  <r>
    <s v="Action|Adventure|Fantasy"/>
    <n v="7.3"/>
    <x v="0"/>
  </r>
  <r>
    <s v="Adventure|Horror|Mystery"/>
    <n v="6.6"/>
    <x v="6"/>
  </r>
  <r>
    <s v="Horror|Thriller"/>
    <n v="7.9"/>
    <x v="7"/>
  </r>
  <r>
    <s v="Horror|Thriller"/>
    <n v="7.9"/>
    <x v="7"/>
  </r>
  <r>
    <s v="Action|Comedy|Romance|Thriller"/>
    <n v="5.4"/>
    <x v="0"/>
  </r>
  <r>
    <s v="Biography|Drama|Music|Musical"/>
    <n v="6.9"/>
    <x v="9"/>
  </r>
  <r>
    <s v="Comedy|Fantasy|Romance"/>
    <n v="6.4"/>
    <x v="1"/>
  </r>
  <r>
    <s v="Crime|Drama"/>
    <n v="7.4"/>
    <x v="2"/>
  </r>
  <r>
    <s v="Comedy|Family|Fantasy"/>
    <n v="6.6"/>
    <x v="1"/>
  </r>
  <r>
    <s v="Horror"/>
    <n v="5.9"/>
    <x v="7"/>
  </r>
  <r>
    <s v="Action|Adventure|Comedy|Crime|Family|Romance|Thriller"/>
    <n v="5"/>
    <x v="0"/>
  </r>
  <r>
    <s v="Crime|Drama|Thriller"/>
    <n v="6.5"/>
    <x v="2"/>
  </r>
  <r>
    <s v="Action|Adventure|Sci-Fi"/>
    <n v="5.4"/>
    <x v="0"/>
  </r>
  <r>
    <s v="Drama|History|Thriller"/>
    <n v="7.6"/>
    <x v="4"/>
  </r>
  <r>
    <s v="Action|Adventure|Drama|History|War"/>
    <n v="7.2"/>
    <x v="0"/>
  </r>
  <r>
    <s v="Action|Drama|Thriller"/>
    <n v="7.1"/>
    <x v="0"/>
  </r>
  <r>
    <s v="Action|Drama|Sci-Fi|Thriller"/>
    <n v="5.4"/>
    <x v="0"/>
  </r>
  <r>
    <s v="Drama"/>
    <n v="7.3"/>
    <x v="4"/>
  </r>
  <r>
    <s v="Drama"/>
    <n v="7.3"/>
    <x v="4"/>
  </r>
  <r>
    <s v="Action|Thriller"/>
    <n v="5.8"/>
    <x v="0"/>
  </r>
  <r>
    <s v="Action|Adventure|Comedy|Thriller"/>
    <n v="6.7"/>
    <x v="0"/>
  </r>
  <r>
    <s v="Action|Horror|Sci-Fi"/>
    <n v="6.3"/>
    <x v="0"/>
  </r>
  <r>
    <s v="Mystery|Thriller"/>
    <n v="6.6"/>
    <x v="10"/>
  </r>
  <r>
    <s v="Horror|Mystery|Thriller"/>
    <n v="6.5"/>
    <x v="7"/>
  </r>
  <r>
    <s v="Adventure|Comedy|Family"/>
    <n v="5.4"/>
    <x v="6"/>
  </r>
  <r>
    <s v="Drama|Mystery|Thriller"/>
    <n v="5.9"/>
    <x v="4"/>
  </r>
  <r>
    <s v="Horror|Thriller"/>
    <n v="5"/>
    <x v="7"/>
  </r>
  <r>
    <s v="Adventure|Animation|Family|Musical"/>
    <n v="5.4"/>
    <x v="6"/>
  </r>
  <r>
    <s v="Action|Adventure|Drama|Fantasy"/>
    <n v="6.1"/>
    <x v="0"/>
  </r>
  <r>
    <s v="Adventure|Comedy|Family|Fantasy"/>
    <n v="6"/>
    <x v="6"/>
  </r>
  <r>
    <s v="Action|Comedy"/>
    <n v="7.7"/>
    <x v="0"/>
  </r>
  <r>
    <s v="Horror|Mystery"/>
    <n v="6.8"/>
    <x v="7"/>
  </r>
  <r>
    <s v="Action|Crime|Romance|Thriller"/>
    <n v="3.7"/>
    <x v="0"/>
  </r>
  <r>
    <s v="Adventure|Animation|Family"/>
    <n v="7.3"/>
    <x v="6"/>
  </r>
  <r>
    <s v="Comedy|Family|Fantasy|Romance"/>
    <n v="4.3"/>
    <x v="1"/>
  </r>
  <r>
    <s v="Action|Drama|War"/>
    <n v="5.8"/>
    <x v="0"/>
  </r>
  <r>
    <s v="Biography|Drama|History|Romance"/>
    <n v="7.7"/>
    <x v="9"/>
  </r>
  <r>
    <s v="Comedy|Romance"/>
    <n v="5.5"/>
    <x v="1"/>
  </r>
  <r>
    <s v="Drama|Mystery|Thriller"/>
    <n v="7.8"/>
    <x v="4"/>
  </r>
  <r>
    <s v="Comedy|Fantasy|Romance"/>
    <n v="6.7"/>
    <x v="1"/>
  </r>
  <r>
    <s v="Adventure|Animation|Family|Fantasy"/>
    <n v="5.8"/>
    <x v="6"/>
  </r>
  <r>
    <s v="Comedy|Drama"/>
    <n v="5.3"/>
    <x v="1"/>
  </r>
  <r>
    <s v="Action|Comedy|Crime"/>
    <n v="5"/>
    <x v="0"/>
  </r>
  <r>
    <s v="Comedy|Romance"/>
    <n v="2.7"/>
    <x v="1"/>
  </r>
  <r>
    <s v="Comedy|Romance"/>
    <n v="6.1"/>
    <x v="1"/>
  </r>
  <r>
    <s v="Crime|Thriller"/>
    <n v="5.8"/>
    <x v="2"/>
  </r>
  <r>
    <s v="Biography|Drama"/>
    <n v="7.2"/>
    <x v="9"/>
  </r>
  <r>
    <s v="Comedy|Family"/>
    <n v="6.4"/>
    <x v="1"/>
  </r>
  <r>
    <s v="Crime|Drama|Mystery|Thriller"/>
    <n v="7.3"/>
    <x v="2"/>
  </r>
  <r>
    <s v="Comedy|Drama|Romance"/>
    <n v="6.1"/>
    <x v="1"/>
  </r>
  <r>
    <s v="Horror|Thriller"/>
    <n v="5.9"/>
    <x v="7"/>
  </r>
  <r>
    <s v="Drama"/>
    <n v="7.4"/>
    <x v="4"/>
  </r>
  <r>
    <s v="Fantasy|Horror|Thriller"/>
    <n v="5.7"/>
    <x v="5"/>
  </r>
  <r>
    <s v="Adventure|Comedy|Sci-Fi"/>
    <n v="5.4"/>
    <x v="6"/>
  </r>
  <r>
    <s v="Comedy|Family"/>
    <n v="5.4"/>
    <x v="1"/>
  </r>
  <r>
    <s v="Adventure|Drama|Romance|War"/>
    <n v="6.6"/>
    <x v="6"/>
  </r>
  <r>
    <s v="Comedy|Sport"/>
    <n v="7.2"/>
    <x v="1"/>
  </r>
  <r>
    <s v="Comedy|Crime|Romance"/>
    <n v="5.9"/>
    <x v="1"/>
  </r>
  <r>
    <s v="Comedy|Crime|Drama"/>
    <n v="6.5"/>
    <x v="1"/>
  </r>
  <r>
    <s v="Action|Adventure|Drama|History|War"/>
    <n v="5.9"/>
    <x v="0"/>
  </r>
  <r>
    <s v="Comedy|Romance"/>
    <n v="6.9"/>
    <x v="1"/>
  </r>
  <r>
    <s v="Biography|Drama|History|Musical"/>
    <n v="6.3"/>
    <x v="9"/>
  </r>
  <r>
    <s v="Drama|Family|Musical|Romance"/>
    <n v="8"/>
    <x v="4"/>
  </r>
  <r>
    <s v="Drama|Family|Romance"/>
    <n v="7.3"/>
    <x v="4"/>
  </r>
  <r>
    <s v="Action|Crime|Drama|Thriller"/>
    <n v="6.7"/>
    <x v="0"/>
  </r>
  <r>
    <s v="Action|Adventure|Comedy|Fantasy"/>
    <n v="6.2"/>
    <x v="0"/>
  </r>
  <r>
    <s v="Action|Thriller"/>
    <n v="5.4"/>
    <x v="0"/>
  </r>
  <r>
    <s v="Animation|Comedy|Family|Music|Western"/>
    <n v="5.4"/>
    <x v="12"/>
  </r>
  <r>
    <s v="Horror"/>
    <n v="6.2"/>
    <x v="7"/>
  </r>
  <r>
    <s v="Action|Crime|Drama|Mystery|Thriller"/>
    <n v="6.9"/>
    <x v="0"/>
  </r>
  <r>
    <s v="Adventure|Animation|Comedy|Family|Fantasy|Romance"/>
    <n v="7.3"/>
    <x v="6"/>
  </r>
  <r>
    <s v="Drama|Mystery|Sci-Fi"/>
    <n v="7.4"/>
    <x v="4"/>
  </r>
  <r>
    <s v="Action|Comedy|Sci-Fi"/>
    <n v="5.3"/>
    <x v="0"/>
  </r>
  <r>
    <s v="Comedy|Sci-Fi"/>
    <n v="6.4"/>
    <x v="1"/>
  </r>
  <r>
    <s v="Action|Adventure|Thriller"/>
    <n v="6.3"/>
    <x v="0"/>
  </r>
  <r>
    <s v="Comedy|Drama|Romance"/>
    <n v="5.6"/>
    <x v="1"/>
  </r>
  <r>
    <s v="Drama|Fantasy|Music|Romance"/>
    <n v="6.8"/>
    <x v="4"/>
  </r>
  <r>
    <s v="Action|Drama|Thriller"/>
    <n v="6.2"/>
    <x v="0"/>
  </r>
  <r>
    <s v="Action|Adventure|Family|Fantasy|Thriller"/>
    <n v="5.6"/>
    <x v="0"/>
  </r>
  <r>
    <s v="Action|Horror|Sci-Fi|Thriller"/>
    <n v="6.3"/>
    <x v="0"/>
  </r>
  <r>
    <s v="Biography|Drama|Sport"/>
    <n v="7.6"/>
    <x v="9"/>
  </r>
  <r>
    <s v="Action|Drama|Fantasy"/>
    <n v="7.6"/>
    <x v="0"/>
  </r>
  <r>
    <s v="Action|Crime|Drama|Mystery|Thriller"/>
    <n v="5.8"/>
    <x v="0"/>
  </r>
  <r>
    <s v="Action|Horror|Sci-Fi|Thriller"/>
    <n v="6.2"/>
    <x v="0"/>
  </r>
  <r>
    <s v="Comedy|Drama|Family|Sport"/>
    <n v="6.4"/>
    <x v="1"/>
  </r>
  <r>
    <s v="Drama|History|War"/>
    <n v="7.4"/>
    <x v="4"/>
  </r>
  <r>
    <s v="Adventure|Animation|Comedy|Family|Romance"/>
    <n v="6.9"/>
    <x v="6"/>
  </r>
  <r>
    <s v="Adventure|Animation|Comedy|Family|Fantasy"/>
    <n v="6.8"/>
    <x v="6"/>
  </r>
  <r>
    <s v="Drama|Thriller"/>
    <n v="7"/>
    <x v="4"/>
  </r>
  <r>
    <s v="Drama|Thriller"/>
    <n v="7"/>
    <x v="4"/>
  </r>
  <r>
    <s v="Adventure|Animation|Comedy|Family|Fantasy"/>
    <n v="6.1"/>
    <x v="6"/>
  </r>
  <r>
    <s v="Fantasy|Horror"/>
    <n v="4.4000000000000004"/>
    <x v="5"/>
  </r>
  <r>
    <s v="Action|Adventure|Drama|Thriller"/>
    <n v="7.8"/>
    <x v="0"/>
  </r>
  <r>
    <s v="Drama|Mystery|Romance|War"/>
    <n v="7.8"/>
    <x v="4"/>
  </r>
  <r>
    <s v="Adventure|Comedy|Sci-Fi"/>
    <n v="6.8"/>
    <x v="6"/>
  </r>
  <r>
    <s v="Drama|Romance"/>
    <n v="6.1"/>
    <x v="4"/>
  </r>
  <r>
    <s v="Action|Animation|Comedy|Crime|Family"/>
    <n v="6.5"/>
    <x v="0"/>
  </r>
  <r>
    <s v="Drama|Horror|Mystery|Thriller"/>
    <n v="5.9"/>
    <x v="4"/>
  </r>
  <r>
    <s v="Action|Adventure|Thriller"/>
    <n v="7.8"/>
    <x v="0"/>
  </r>
  <r>
    <s v="Comedy|Crime"/>
    <n v="6.4"/>
    <x v="1"/>
  </r>
  <r>
    <s v="Adventure|Comedy|Crime|Family|Musical"/>
    <n v="6.4"/>
    <x v="6"/>
  </r>
  <r>
    <s v="Action|Adventure|Thriller"/>
    <n v="6.7"/>
    <x v="0"/>
  </r>
  <r>
    <s v="Drama|Musical|Romance|Thriller"/>
    <n v="7.4"/>
    <x v="4"/>
  </r>
  <r>
    <s v="Action|Adventure|Fantasy"/>
    <n v="6.4"/>
    <x v="0"/>
  </r>
  <r>
    <s v="Drama|History|War"/>
    <n v="7.6"/>
    <x v="4"/>
  </r>
  <r>
    <s v="Comedy|Family|Romance"/>
    <n v="5.9"/>
    <x v="1"/>
  </r>
  <r>
    <s v="Comedy|Family|Fantasy|Sport"/>
    <n v="5.0999999999999996"/>
    <x v="1"/>
  </r>
  <r>
    <s v="Mystery|Thriller"/>
    <n v="7.3"/>
    <x v="10"/>
  </r>
  <r>
    <s v="Action|Fantasy|Thriller"/>
    <n v="7"/>
    <x v="0"/>
  </r>
  <r>
    <s v="Horror|Thriller"/>
    <n v="5.5"/>
    <x v="7"/>
  </r>
  <r>
    <s v="Action|Adventure|Drama|Thriller"/>
    <n v="6.8"/>
    <x v="0"/>
  </r>
  <r>
    <s v="Biography|Drama|History|Music"/>
    <n v="8.3000000000000007"/>
    <x v="9"/>
  </r>
  <r>
    <s v="Biography|Drama|Family"/>
    <n v="7.8"/>
    <x v="9"/>
  </r>
  <r>
    <s v="Comedy|Drama"/>
    <n v="4.0999999999999996"/>
    <x v="1"/>
  </r>
  <r>
    <s v="Action|Comedy|Crime|Drama|Thriller"/>
    <n v="5.5"/>
    <x v="0"/>
  </r>
  <r>
    <s v="Drama"/>
    <n v="7.3"/>
    <x v="4"/>
  </r>
  <r>
    <s v="Action|Fantasy|Thriller"/>
    <n v="4.3"/>
    <x v="0"/>
  </r>
  <r>
    <s v="Comedy|Drama"/>
    <n v="6.4"/>
    <x v="1"/>
  </r>
  <r>
    <s v="Comedy|Drama|Family|Fantasy"/>
    <n v="6.6"/>
    <x v="1"/>
  </r>
  <r>
    <s v="Crime|Thriller"/>
    <n v="6.7"/>
    <x v="2"/>
  </r>
  <r>
    <s v="Action|Adventure|Sci-Fi|Thriller"/>
    <n v="6.4"/>
    <x v="0"/>
  </r>
  <r>
    <s v="Animation|Comedy|Fantasy|Musical"/>
    <n v="7.8"/>
    <x v="12"/>
  </r>
  <r>
    <s v="Biography|Drama|History"/>
    <n v="7.5"/>
    <x v="9"/>
  </r>
  <r>
    <s v="Fantasy|Horror|Thriller"/>
    <n v="6.1"/>
    <x v="5"/>
  </r>
  <r>
    <s v="Biography|Drama|Sport"/>
    <n v="6.9"/>
    <x v="9"/>
  </r>
  <r>
    <s v="Adventure|Drama"/>
    <n v="8.1"/>
    <x v="6"/>
  </r>
  <r>
    <s v="Drama|Sport"/>
    <n v="7"/>
    <x v="4"/>
  </r>
  <r>
    <s v="Drama|Fantasy|Romance"/>
    <n v="6.8"/>
    <x v="4"/>
  </r>
  <r>
    <s v="Comedy|Drama"/>
    <n v="7.6"/>
    <x v="1"/>
  </r>
  <r>
    <s v="Action|Adventure|Fantasy|Horror|Sci-Fi|Thriller"/>
    <n v="5.9"/>
    <x v="0"/>
  </r>
  <r>
    <s v="Drama|Sport"/>
    <n v="7.5"/>
    <x v="4"/>
  </r>
  <r>
    <s v="Drama"/>
    <n v="6.3"/>
    <x v="4"/>
  </r>
  <r>
    <s v="Comedy|Drama"/>
    <n v="4.7"/>
    <x v="1"/>
  </r>
  <r>
    <s v="Crime|Thriller"/>
    <n v="5.6"/>
    <x v="2"/>
  </r>
  <r>
    <s v="Comedy|Family|Romance|Sport"/>
    <n v="5.6"/>
    <x v="1"/>
  </r>
  <r>
    <s v="Comedy|Family"/>
    <n v="6.6"/>
    <x v="1"/>
  </r>
  <r>
    <s v="Comedy|Drama|Romance"/>
    <n v="7.1"/>
    <x v="1"/>
  </r>
  <r>
    <s v="Drama|Thriller"/>
    <n v="6.7"/>
    <x v="4"/>
  </r>
  <r>
    <s v="Adventure|Family|Fantasy"/>
    <n v="6.8"/>
    <x v="6"/>
  </r>
  <r>
    <s v="Drama|Romance"/>
    <n v="6.1"/>
    <x v="4"/>
  </r>
  <r>
    <s v="Action|Drama|Thriller|War"/>
    <n v="7.4"/>
    <x v="0"/>
  </r>
  <r>
    <s v="Comedy|Drama|Romance|Sport"/>
    <n v="6.4"/>
    <x v="1"/>
  </r>
  <r>
    <s v="Comedy|Crime"/>
    <n v="7.5"/>
    <x v="1"/>
  </r>
  <r>
    <s v="Biography|Crime|Drama"/>
    <n v="7.6"/>
    <x v="9"/>
  </r>
  <r>
    <s v="Comedy|Drama|Romance"/>
    <n v="6.5"/>
    <x v="1"/>
  </r>
  <r>
    <s v="Drama|Mystery|Sci-Fi|Thriller"/>
    <n v="8.5"/>
    <x v="4"/>
  </r>
  <r>
    <s v="Comedy|Fantasy|Horror|Thriller"/>
    <n v="6.3"/>
    <x v="1"/>
  </r>
  <r>
    <s v="Crime|Drama|Thriller"/>
    <n v="6.1"/>
    <x v="2"/>
  </r>
  <r>
    <s v="Action|Comedy|Crime|Thriller"/>
    <n v="6.7"/>
    <x v="0"/>
  </r>
  <r>
    <s v="Horror"/>
    <n v="4.2"/>
    <x v="7"/>
  </r>
  <r>
    <s v="Crime|Drama|Thriller"/>
    <n v="7.5"/>
    <x v="2"/>
  </r>
  <r>
    <s v="Horror|Thriller"/>
    <n v="6.7"/>
    <x v="7"/>
  </r>
  <r>
    <s v="Animation|Drama|Family|Fantasy|Musical|Romance"/>
    <n v="7.4"/>
    <x v="12"/>
  </r>
  <r>
    <s v="Adventure|Crime|Drama|Western"/>
    <n v="7.8"/>
    <x v="6"/>
  </r>
  <r>
    <s v="Drama|Romance"/>
    <n v="7.1"/>
    <x v="4"/>
  </r>
  <r>
    <s v="Action|Adventure|Thriller|War"/>
    <n v="5.7"/>
    <x v="0"/>
  </r>
  <r>
    <s v="Action|Mystery|Sci-Fi|Thriller"/>
    <n v="6.3"/>
    <x v="0"/>
  </r>
  <r>
    <s v="Comedy|Crime|Drama|Romance"/>
    <n v="6.6"/>
    <x v="1"/>
  </r>
  <r>
    <s v="Comedy|Drama|Romance|Sport"/>
    <n v="6.3"/>
    <x v="1"/>
  </r>
  <r>
    <s v="Comedy|Crime"/>
    <n v="7"/>
    <x v="1"/>
  </r>
  <r>
    <s v="Horror"/>
    <n v="4.5999999999999996"/>
    <x v="7"/>
  </r>
  <r>
    <s v="Action|Adventure|Comedy|Family|Sci-Fi"/>
    <n v="6.1"/>
    <x v="0"/>
  </r>
  <r>
    <s v="Fantasy|Horror|Mystery|Thriller"/>
    <n v="6.8"/>
    <x v="5"/>
  </r>
  <r>
    <s v="Drama"/>
    <n v="7.8"/>
    <x v="4"/>
  </r>
  <r>
    <s v="Horror"/>
    <n v="5.8"/>
    <x v="7"/>
  </r>
  <r>
    <s v="Crime|Drama|Mystery|Thriller|Western"/>
    <n v="7.9"/>
    <x v="2"/>
  </r>
  <r>
    <s v="Action|Adventure|Animation|Comedy|Family|Fantasy|Sci-Fi"/>
    <n v="6.3"/>
    <x v="0"/>
  </r>
  <r>
    <s v="Action|Comedy|Crime|Music"/>
    <n v="7.9"/>
    <x v="0"/>
  </r>
  <r>
    <s v="Biography|Drama|Music"/>
    <n v="6.8"/>
    <x v="9"/>
  </r>
  <r>
    <s v="Adventure|Drama|Sci-Fi|Thriller"/>
    <n v="7.6"/>
    <x v="6"/>
  </r>
  <r>
    <s v="Action|Adventure|Drama|Romance|Thriller"/>
    <n v="7.7"/>
    <x v="0"/>
  </r>
  <r>
    <s v="Comedy|Drama"/>
    <n v="7.3"/>
    <x v="1"/>
  </r>
  <r>
    <s v="Horror"/>
    <n v="6.5"/>
    <x v="7"/>
  </r>
  <r>
    <s v="Drama|Horror|Thriller"/>
    <n v="6.8"/>
    <x v="4"/>
  </r>
  <r>
    <s v="Drama|Fantasy|Horror|Thriller"/>
    <n v="6.4"/>
    <x v="4"/>
  </r>
  <r>
    <s v="Comedy|Crime"/>
    <n v="6.3"/>
    <x v="1"/>
  </r>
  <r>
    <s v="Comedy|Romance"/>
    <n v="5.7"/>
    <x v="1"/>
  </r>
  <r>
    <s v="Crime|Drama|Thriller"/>
    <n v="7.9"/>
    <x v="2"/>
  </r>
  <r>
    <s v="Mystery|Sci-Fi|Thriller"/>
    <n v="7.5"/>
    <x v="10"/>
  </r>
  <r>
    <s v="Action|Sci-Fi|War"/>
    <n v="7.2"/>
    <x v="0"/>
  </r>
  <r>
    <s v="Comedy|Crime"/>
    <n v="6.7"/>
    <x v="1"/>
  </r>
  <r>
    <s v="Action|Comedy|Romance"/>
    <n v="6.3"/>
    <x v="0"/>
  </r>
  <r>
    <s v="Drama"/>
    <n v="7.8"/>
    <x v="4"/>
  </r>
  <r>
    <s v="Action|Adventure|Crime|Thriller"/>
    <n v="6.3"/>
    <x v="0"/>
  </r>
  <r>
    <s v="Action|Horror"/>
    <n v="5.2"/>
    <x v="0"/>
  </r>
  <r>
    <s v="Crime|Drama|Mystery|Thriller"/>
    <n v="6.3"/>
    <x v="2"/>
  </r>
  <r>
    <s v="Action|Adventure|Sci-Fi|Thriller"/>
    <n v="6.1"/>
    <x v="0"/>
  </r>
  <r>
    <s v="Horror|Mystery|Thriller"/>
    <n v="7.7"/>
    <x v="7"/>
  </r>
  <r>
    <s v="Comedy|Drama"/>
    <n v="5.6"/>
    <x v="1"/>
  </r>
  <r>
    <s v="Action|Adventure|Sci-Fi|Thriller"/>
    <n v="5.4"/>
    <x v="0"/>
  </r>
  <r>
    <s v="Comedy"/>
    <n v="6"/>
    <x v="1"/>
  </r>
  <r>
    <s v="Drama|Fantasy|Romance"/>
    <n v="7"/>
    <x v="4"/>
  </r>
  <r>
    <s v="Comedy"/>
    <n v="6.7"/>
    <x v="1"/>
  </r>
  <r>
    <s v="Action|Horror|Sci-Fi"/>
    <n v="6.4"/>
    <x v="0"/>
  </r>
  <r>
    <s v="Action|Adventure|Thriller"/>
    <n v="6.2"/>
    <x v="0"/>
  </r>
  <r>
    <s v="Crime|Mystery|Thriller"/>
    <n v="5.9"/>
    <x v="2"/>
  </r>
  <r>
    <s v="Drama|Mystery|Thriller"/>
    <n v="7.3"/>
    <x v="4"/>
  </r>
  <r>
    <s v="Action|Adventure|Animation|Family|Fantasy"/>
    <n v="7"/>
    <x v="0"/>
  </r>
  <r>
    <s v="Action|Fantasy|Horror"/>
    <n v="6.1"/>
    <x v="0"/>
  </r>
  <r>
    <s v="Adventure|Animation|Comedy|Family"/>
    <n v="5.9"/>
    <x v="6"/>
  </r>
  <r>
    <s v="Comedy|Sci-Fi"/>
    <n v="4.8"/>
    <x v="1"/>
  </r>
  <r>
    <s v="Comedy|Romance"/>
    <n v="6.6"/>
    <x v="1"/>
  </r>
  <r>
    <s v="Comedy|Crime|Music"/>
    <n v="5.7"/>
    <x v="1"/>
  </r>
  <r>
    <s v="Action|Crime|Thriller"/>
    <n v="6.4"/>
    <x v="0"/>
  </r>
  <r>
    <s v="Drama|Horror|Mystery|Thriller"/>
    <n v="5.5"/>
    <x v="4"/>
  </r>
  <r>
    <s v="Action|Drama|Fantasy|Horror|War"/>
    <n v="6.3"/>
    <x v="0"/>
  </r>
  <r>
    <s v="Action|Crime|Thriller"/>
    <n v="6.1"/>
    <x v="0"/>
  </r>
  <r>
    <s v="Adventure|Animation|Comedy|Family|Fantasy"/>
    <n v="7"/>
    <x v="6"/>
  </r>
  <r>
    <s v="Comedy|Fantasy|Romance"/>
    <n v="6.1"/>
    <x v="1"/>
  </r>
  <r>
    <s v="Animation|Comedy|Family|Mystery|Sci-Fi"/>
    <n v="7.5"/>
    <x v="12"/>
  </r>
  <r>
    <s v="Action|Adventure|Romance"/>
    <n v="6.9"/>
    <x v="0"/>
  </r>
  <r>
    <s v="Action|Adventure|Sci-Fi"/>
    <n v="4.3"/>
    <x v="0"/>
  </r>
  <r>
    <s v="Comedy|Romance"/>
    <n v="5.4"/>
    <x v="1"/>
  </r>
  <r>
    <s v="Drama|Romance"/>
    <n v="7.6"/>
    <x v="4"/>
  </r>
  <r>
    <s v="Fantasy|Romance"/>
    <n v="7.9"/>
    <x v="5"/>
  </r>
  <r>
    <s v="Comedy|Drama|Music|Romance"/>
    <n v="5.7"/>
    <x v="1"/>
  </r>
  <r>
    <s v="Biography|Drama"/>
    <n v="7.3"/>
    <x v="9"/>
  </r>
  <r>
    <s v="Biography|Comedy|Drama"/>
    <n v="6.6"/>
    <x v="9"/>
  </r>
  <r>
    <s v="Action|Biography|Drama|History|Romance|Western"/>
    <n v="7.8"/>
    <x v="0"/>
  </r>
  <r>
    <s v="Horror"/>
    <n v="6.9"/>
    <x v="7"/>
  </r>
  <r>
    <s v="Adventure|Comedy"/>
    <n v="6.4"/>
    <x v="6"/>
  </r>
  <r>
    <s v="Comedy|Romance"/>
    <n v="6.8"/>
    <x v="1"/>
  </r>
  <r>
    <s v="Biography|Drama|History"/>
    <n v="8.1"/>
    <x v="9"/>
  </r>
  <r>
    <s v="Action|Adventure|Sci-Fi"/>
    <n v="5.9"/>
    <x v="0"/>
  </r>
  <r>
    <s v="Drama"/>
    <n v="6.5"/>
    <x v="4"/>
  </r>
  <r>
    <s v="Adventure|Mystery|Sci-Fi"/>
    <n v="8.3000000000000007"/>
    <x v="6"/>
  </r>
  <r>
    <s v="Comedy"/>
    <n v="6.7"/>
    <x v="1"/>
  </r>
  <r>
    <s v="Horror|Mystery"/>
    <n v="5.8"/>
    <x v="7"/>
  </r>
  <r>
    <s v="Comedy|Fantasy|Romance"/>
    <n v="7.7"/>
    <x v="1"/>
  </r>
  <r>
    <s v="Action|Adventure"/>
    <n v="6.4"/>
    <x v="0"/>
  </r>
  <r>
    <s v="Action|Adventure|Comedy|Western"/>
    <n v="6.6"/>
    <x v="0"/>
  </r>
  <r>
    <s v="Drama|Romance"/>
    <n v="7.3"/>
    <x v="4"/>
  </r>
  <r>
    <s v="Adventure|Animation|Comedy|Family|Sci-Fi"/>
    <n v="5.9"/>
    <x v="6"/>
  </r>
  <r>
    <s v="Comedy"/>
    <n v="6.1"/>
    <x v="1"/>
  </r>
  <r>
    <s v="Comedy|Crime"/>
    <n v="6.7"/>
    <x v="1"/>
  </r>
  <r>
    <s v="Crime|Drama"/>
    <n v="9"/>
    <x v="2"/>
  </r>
  <r>
    <s v="Action|Crime|Drama|Romance|Thriller"/>
    <n v="5.4"/>
    <x v="0"/>
  </r>
  <r>
    <s v="Adventure|Drama|Thriller"/>
    <n v="8"/>
    <x v="6"/>
  </r>
  <r>
    <s v="Drama|Musical|Romance"/>
    <n v="7.6"/>
    <x v="4"/>
  </r>
  <r>
    <s v="Fantasy|Horror"/>
    <n v="6.6"/>
    <x v="5"/>
  </r>
  <r>
    <s v="Crime|Drama"/>
    <n v="7.8"/>
    <x v="2"/>
  </r>
  <r>
    <s v="Action|Adventure|Sci-Fi|Thriller"/>
    <n v="6.7"/>
    <x v="0"/>
  </r>
  <r>
    <s v="Comedy|Romance|Sport"/>
    <n v="5.6"/>
    <x v="1"/>
  </r>
  <r>
    <s v="Action|Crime|Thriller"/>
    <n v="6.2"/>
    <x v="0"/>
  </r>
  <r>
    <s v="Biography|Drama|History|Romance"/>
    <n v="7"/>
    <x v="9"/>
  </r>
  <r>
    <s v="Mystery|Thriller"/>
    <n v="6.5"/>
    <x v="10"/>
  </r>
  <r>
    <s v="Comedy|Drama|Romance"/>
    <n v="6.1"/>
    <x v="1"/>
  </r>
  <r>
    <s v="Crime|Drama|Thriller"/>
    <n v="7.3"/>
    <x v="2"/>
  </r>
  <r>
    <s v="Drama|Music|Musical|Romance"/>
    <n v="6.2"/>
    <x v="4"/>
  </r>
  <r>
    <s v="Adventure|Comedy|Mystery"/>
    <n v="5.9"/>
    <x v="6"/>
  </r>
  <r>
    <s v="Biography|Drama|Sport"/>
    <n v="6.8"/>
    <x v="9"/>
  </r>
  <r>
    <s v="Comedy|Drama|Sci-Fi"/>
    <n v="6.8"/>
    <x v="1"/>
  </r>
  <r>
    <s v="Adventure|Comedy|Drama|Fantasy|Romance"/>
    <n v="7.3"/>
    <x v="6"/>
  </r>
  <r>
    <s v="Comedy|Crime"/>
    <n v="4.3"/>
    <x v="1"/>
  </r>
  <r>
    <s v="Adventure|Animation|Drama|Family|Fantasy|Musical|Mystery|Romance"/>
    <n v="7.1"/>
    <x v="6"/>
  </r>
  <r>
    <s v="Drama|Romance|Western"/>
    <n v="7.5"/>
    <x v="4"/>
  </r>
  <r>
    <s v="Adventure|Animation|Comedy|Family"/>
    <n v="6.6"/>
    <x v="6"/>
  </r>
  <r>
    <s v="Comedy|Romance"/>
    <n v="7.1"/>
    <x v="1"/>
  </r>
  <r>
    <s v="Comedy|Fantasy|Horror"/>
    <n v="6.4"/>
    <x v="1"/>
  </r>
  <r>
    <s v="Crime|Drama|Mystery|Thriller"/>
    <n v="6.8"/>
    <x v="2"/>
  </r>
  <r>
    <s v="Action|Crime|Sci-Fi|Thriller"/>
    <n v="6.2"/>
    <x v="0"/>
  </r>
  <r>
    <s v="Action|Crime|Sci-Fi|Thriller"/>
    <n v="6.2"/>
    <x v="0"/>
  </r>
  <r>
    <s v="Drama|Romance"/>
    <n v="6.9"/>
    <x v="4"/>
  </r>
  <r>
    <s v="Comedy|Romance"/>
    <n v="5.4"/>
    <x v="1"/>
  </r>
  <r>
    <s v="Biography|Drama|Sport"/>
    <n v="7.2"/>
    <x v="9"/>
  </r>
  <r>
    <s v="Animation|Comedy|Family|Sport"/>
    <n v="6.8"/>
    <x v="12"/>
  </r>
  <r>
    <s v="Adventure|Comedy"/>
    <n v="6.1"/>
    <x v="6"/>
  </r>
  <r>
    <s v="Action|Horror|Thriller"/>
    <n v="7.4"/>
    <x v="0"/>
  </r>
  <r>
    <s v="Action|Horror|Thriller"/>
    <n v="7.4"/>
    <x v="0"/>
  </r>
  <r>
    <s v="Action|Drama|Mystery|Thriller|War"/>
    <n v="6.6"/>
    <x v="0"/>
  </r>
  <r>
    <s v="Action|Fantasy|Horror|Sci-Fi"/>
    <n v="6.8"/>
    <x v="0"/>
  </r>
  <r>
    <s v="Action|Drama|Thriller|War"/>
    <n v="6.4"/>
    <x v="0"/>
  </r>
  <r>
    <s v="Adventure|Comedy|Crime|Drama"/>
    <n v="8.1"/>
    <x v="6"/>
  </r>
  <r>
    <s v="Comedy|Drama|Romance"/>
    <n v="7.7"/>
    <x v="1"/>
  </r>
  <r>
    <s v="Comedy|Sci-Fi|Thriller"/>
    <n v="5.2"/>
    <x v="1"/>
  </r>
  <r>
    <s v="Comedy|Family|Romance"/>
    <n v="6.1"/>
    <x v="1"/>
  </r>
  <r>
    <s v="Horror|Mystery|Thriller"/>
    <n v="5.8"/>
    <x v="7"/>
  </r>
  <r>
    <s v="Comedy|Romance"/>
    <n v="6.4"/>
    <x v="1"/>
  </r>
  <r>
    <s v="Biography|Drama|History"/>
    <n v="5.6"/>
    <x v="9"/>
  </r>
  <r>
    <s v="Biography|Drama|Family|History|Sport"/>
    <n v="7.2"/>
    <x v="9"/>
  </r>
  <r>
    <s v="Action|Horror|Sci-Fi"/>
    <n v="7.8"/>
    <x v="0"/>
  </r>
  <r>
    <s v="Comedy|Drama|Family|Romance"/>
    <n v="6.8"/>
    <x v="1"/>
  </r>
  <r>
    <s v="Comedy|Drama"/>
    <n v="7.9"/>
    <x v="1"/>
  </r>
  <r>
    <s v="Comedy"/>
    <n v="5.8"/>
    <x v="1"/>
  </r>
  <r>
    <s v="Action|Comedy|Sci-Fi"/>
    <n v="4.9000000000000004"/>
    <x v="0"/>
  </r>
  <r>
    <s v="Adventure|Comedy|Family"/>
    <n v="4.9000000000000004"/>
    <x v="6"/>
  </r>
  <r>
    <s v="Drama|Romance"/>
    <n v="5.9"/>
    <x v="4"/>
  </r>
  <r>
    <s v="Action|Horror|Sci-Fi|Thriller"/>
    <n v="5.8"/>
    <x v="0"/>
  </r>
  <r>
    <s v="Comedy|Crime|Drama"/>
    <n v="7.1"/>
    <x v="1"/>
  </r>
  <r>
    <s v="Comedy|Drama|Romance"/>
    <n v="4.4000000000000004"/>
    <x v="1"/>
  </r>
  <r>
    <s v="Action|Adventure|Horror|Sci-Fi"/>
    <n v="5.9"/>
    <x v="0"/>
  </r>
  <r>
    <s v="Comedy|Drama|Thriller"/>
    <n v="6"/>
    <x v="1"/>
  </r>
  <r>
    <s v="Comedy|Romance"/>
    <n v="6"/>
    <x v="1"/>
  </r>
  <r>
    <s v="Comedy|Drama|Fantasy"/>
    <n v="7"/>
    <x v="1"/>
  </r>
  <r>
    <s v="Comedy|Drama"/>
    <n v="7"/>
    <x v="1"/>
  </r>
  <r>
    <s v="Comedy|Romance"/>
    <n v="5.2"/>
    <x v="1"/>
  </r>
  <r>
    <s v="Drama|Romance"/>
    <n v="6.5"/>
    <x v="4"/>
  </r>
  <r>
    <s v="Action|Adventure|Comedy"/>
    <n v="6.2"/>
    <x v="0"/>
  </r>
  <r>
    <s v="Crime|Drama|Mystery|Thriller"/>
    <n v="6.6"/>
    <x v="2"/>
  </r>
  <r>
    <s v="Animation|Family|Fantasy|Music"/>
    <n v="7.3"/>
    <x v="12"/>
  </r>
  <r>
    <s v="Action|Adventure|Sci-Fi"/>
    <n v="4.9000000000000004"/>
    <x v="0"/>
  </r>
  <r>
    <s v="Comedy|Family"/>
    <n v="5.4"/>
    <x v="1"/>
  </r>
  <r>
    <s v="Action|Adventure|Comedy|Drama|War"/>
    <n v="7.1"/>
    <x v="0"/>
  </r>
  <r>
    <s v="Action|Adventure|Drama|Thriller"/>
    <n v="5.6"/>
    <x v="0"/>
  </r>
  <r>
    <s v="Comedy|Drama|Music|Romance"/>
    <n v="5.6"/>
    <x v="1"/>
  </r>
  <r>
    <s v="Adventure|Sci-Fi|Thriller"/>
    <n v="5.6"/>
    <x v="6"/>
  </r>
  <r>
    <s v="Crime|Drama|Mystery|Thriller"/>
    <n v="8.1"/>
    <x v="2"/>
  </r>
  <r>
    <s v="Drama|Mystery|Thriller"/>
    <n v="7.5"/>
    <x v="4"/>
  </r>
  <r>
    <s v="Action|Mystery|Thriller"/>
    <n v="6.9"/>
    <x v="0"/>
  </r>
  <r>
    <s v="Action|Mystery|Thriller"/>
    <n v="6.9"/>
    <x v="0"/>
  </r>
  <r>
    <s v="Comedy|Family|Fantasy"/>
    <n v="4.4000000000000004"/>
    <x v="1"/>
  </r>
  <r>
    <s v="Horror|Sci-Fi|Thriller"/>
    <n v="6.3"/>
    <x v="7"/>
  </r>
  <r>
    <s v="Action|Adventure|Romance|Sci-Fi|Thriller"/>
    <n v="6.2"/>
    <x v="0"/>
  </r>
  <r>
    <s v="Drama|Music|Romance"/>
    <n v="5.2"/>
    <x v="4"/>
  </r>
  <r>
    <s v="Adventure|Comedy"/>
    <n v="7.4"/>
    <x v="6"/>
  </r>
  <r>
    <s v="Drama|Horror|Sci-Fi|Thriller"/>
    <n v="6.6"/>
    <x v="4"/>
  </r>
  <r>
    <s v="Biography|Drama|Sport"/>
    <n v="8"/>
    <x v="9"/>
  </r>
  <r>
    <s v="Action|Sci-Fi"/>
    <n v="6.7"/>
    <x v="0"/>
  </r>
  <r>
    <s v="Drama"/>
    <n v="6.8"/>
    <x v="4"/>
  </r>
  <r>
    <s v="Drama|Fantasy|Horror|Thriller"/>
    <n v="5.8"/>
    <x v="4"/>
  </r>
  <r>
    <s v="Action|Adventure|Thriller"/>
    <n v="6.8"/>
    <x v="0"/>
  </r>
  <r>
    <s v="Action|Adventure|Fantasy|Sci-Fi|Thriller"/>
    <n v="6.8"/>
    <x v="0"/>
  </r>
  <r>
    <s v="Action|Fantasy|Horror"/>
    <n v="6.4"/>
    <x v="0"/>
  </r>
  <r>
    <s v="Action|Crime|Drama|Thriller"/>
    <n v="5.9"/>
    <x v="0"/>
  </r>
  <r>
    <s v="Romance|Sci-Fi|Thriller"/>
    <n v="7.1"/>
    <x v="13"/>
  </r>
  <r>
    <s v="Action|Crime|Thriller"/>
    <n v="6"/>
    <x v="0"/>
  </r>
  <r>
    <s v="Crime|Drama|Romance|Thriller"/>
    <n v="7.3"/>
    <x v="2"/>
  </r>
  <r>
    <s v="Biography|Crime|Drama"/>
    <n v="7"/>
    <x v="9"/>
  </r>
  <r>
    <s v="Action|Drama|War"/>
    <n v="7.1"/>
    <x v="0"/>
  </r>
  <r>
    <s v="Action|Adventure|Sci-Fi|Thriller"/>
    <n v="6.3"/>
    <x v="0"/>
  </r>
  <r>
    <s v="Comedy|Drama|Romance"/>
    <n v="7.2"/>
    <x v="1"/>
  </r>
  <r>
    <s v="Drama|Family|Music|Romance"/>
    <n v="5.8"/>
    <x v="4"/>
  </r>
  <r>
    <s v="Comedy"/>
    <n v="5.3"/>
    <x v="1"/>
  </r>
  <r>
    <s v="Adventure|Animation|Comedy|Crime"/>
    <n v="6.8"/>
    <x v="6"/>
  </r>
  <r>
    <s v="Action|Adventure|Family|Fantasy"/>
    <n v="6.1"/>
    <x v="0"/>
  </r>
  <r>
    <s v="Comedy|Romance"/>
    <n v="6.9"/>
    <x v="1"/>
  </r>
  <r>
    <s v="Comedy|Drama|Romance"/>
    <n v="5"/>
    <x v="1"/>
  </r>
  <r>
    <s v="Horror|Mystery"/>
    <n v="5.9"/>
    <x v="7"/>
  </r>
  <r>
    <s v="Comedy|Romance"/>
    <n v="5.8"/>
    <x v="1"/>
  </r>
  <r>
    <s v="Action|Comedy|Crime|Thriller"/>
    <n v="6.3"/>
    <x v="0"/>
  </r>
  <r>
    <s v="Drama|Fantasy|Romance|Sci-Fi"/>
    <n v="7.1"/>
    <x v="4"/>
  </r>
  <r>
    <s v="Comedy|Drama|Romance"/>
    <n v="6.3"/>
    <x v="1"/>
  </r>
  <r>
    <s v="Action|Adventure|Sci-Fi"/>
    <n v="7.7"/>
    <x v="0"/>
  </r>
  <r>
    <s v="Action|Adventure|Thriller"/>
    <n v="7"/>
    <x v="0"/>
  </r>
  <r>
    <s v="Drama"/>
    <n v="6.4"/>
    <x v="4"/>
  </r>
  <r>
    <s v="Comedy"/>
    <n v="6.3"/>
    <x v="1"/>
  </r>
  <r>
    <s v="Comedy|Romance"/>
    <n v="6.6"/>
    <x v="1"/>
  </r>
  <r>
    <s v="Adventure|Comedy|Family|Sci-Fi"/>
    <n v="6.2"/>
    <x v="6"/>
  </r>
  <r>
    <s v="Animation|Comedy|Family|Musical"/>
    <n v="5.9"/>
    <x v="12"/>
  </r>
  <r>
    <s v="Comedy|Family"/>
    <n v="6.2"/>
    <x v="1"/>
  </r>
  <r>
    <s v="Comedy|Drama|Family|Fantasy|Romance"/>
    <n v="6.4"/>
    <x v="1"/>
  </r>
  <r>
    <s v="Comedy|Fantasy"/>
    <n v="5.4"/>
    <x v="1"/>
  </r>
  <r>
    <s v="Adventure|Animation|Comedy|Family"/>
    <n v="5.8"/>
    <x v="6"/>
  </r>
  <r>
    <s v="Drama|Horror|Mystery|Thriller"/>
    <n v="6"/>
    <x v="4"/>
  </r>
  <r>
    <s v="Comedy|Documentary"/>
    <n v="6.6"/>
    <x v="1"/>
  </r>
  <r>
    <s v="Biography|Drama|History|Sport"/>
    <n v="7.5"/>
    <x v="9"/>
  </r>
  <r>
    <s v="Horror|Sci-Fi|Thriller"/>
    <n v="5.7"/>
    <x v="7"/>
  </r>
  <r>
    <s v="Adventure|Animation|Comedy|Family"/>
    <n v="6.7"/>
    <x v="6"/>
  </r>
  <r>
    <s v="Sci-Fi|Thriller"/>
    <n v="5"/>
    <x v="11"/>
  </r>
  <r>
    <s v="Drama|Sci-Fi|Thriller"/>
    <n v="7.1"/>
    <x v="4"/>
  </r>
  <r>
    <s v="Crime|Drama|Mystery|Thriller"/>
    <n v="8.3000000000000007"/>
    <x v="2"/>
  </r>
  <r>
    <s v="Action|Adventure|Comedy|Crime|Mystery|Thriller"/>
    <n v="6.9"/>
    <x v="0"/>
  </r>
  <r>
    <s v="Adventure|Animation|Comedy|Family|Fantasy"/>
    <n v="5.4"/>
    <x v="6"/>
  </r>
  <r>
    <s v="Adventure|Comedy|Drama|Family|Fantasy"/>
    <n v="5.6"/>
    <x v="6"/>
  </r>
  <r>
    <s v="Comedy|Drama"/>
    <n v="5.7"/>
    <x v="1"/>
  </r>
  <r>
    <s v="Comedy|Music|Romance"/>
    <n v="7.2"/>
    <x v="1"/>
  </r>
  <r>
    <s v="Comedy|Drama|Romance"/>
    <n v="6.8"/>
    <x v="1"/>
  </r>
  <r>
    <s v="Action|Adventure|Drama"/>
    <n v="6.1"/>
    <x v="0"/>
  </r>
  <r>
    <s v="Action|Adventure|Drama"/>
    <n v="6.1"/>
    <x v="0"/>
  </r>
  <r>
    <s v="Comedy|Drama"/>
    <n v="7.2"/>
    <x v="1"/>
  </r>
  <r>
    <s v="Drama|Horror|Romance|Thriller"/>
    <n v="6.2"/>
    <x v="4"/>
  </r>
  <r>
    <s v="Horror|Thriller"/>
    <n v="6.2"/>
    <x v="7"/>
  </r>
  <r>
    <s v="Adventure|Fantasy"/>
    <n v="6.3"/>
    <x v="6"/>
  </r>
  <r>
    <s v="Action|Adventure|Sci-Fi|Thriller"/>
    <n v="5.9"/>
    <x v="0"/>
  </r>
  <r>
    <s v="Comedy|Romance"/>
    <n v="5.7"/>
    <x v="1"/>
  </r>
  <r>
    <s v="Crime|Drama|Music|Romance"/>
    <n v="6.5"/>
    <x v="2"/>
  </r>
  <r>
    <s v="Action|Crime|Thriller"/>
    <n v="6.4"/>
    <x v="0"/>
  </r>
  <r>
    <s v="Crime|Drama|Romance|Thriller"/>
    <n v="7.4"/>
    <x v="2"/>
  </r>
  <r>
    <s v="Comedy|Romance"/>
    <n v="5.7"/>
    <x v="1"/>
  </r>
  <r>
    <s v="Action|Adventure|Horror|Thriller"/>
    <n v="4.5999999999999996"/>
    <x v="0"/>
  </r>
  <r>
    <s v="Comedy|Crime|Drama"/>
    <n v="4.8"/>
    <x v="1"/>
  </r>
  <r>
    <s v="Action|Adventure|Fantasy"/>
    <n v="5.5"/>
    <x v="0"/>
  </r>
  <r>
    <s v="Comedy|Drama|Romance"/>
    <n v="7"/>
    <x v="1"/>
  </r>
  <r>
    <s v="Action|Comedy|Crime|Drama|Thriller"/>
    <n v="6.8"/>
    <x v="0"/>
  </r>
  <r>
    <s v="Drama|Mystery|Sci-Fi|Thriller"/>
    <n v="6.6"/>
    <x v="4"/>
  </r>
  <r>
    <s v="Adventure|Comedy|Family|Fantasy|Romance|Sport"/>
    <n v="4.7"/>
    <x v="6"/>
  </r>
  <r>
    <s v="Action|Adventure|Mystery|Sci-Fi|Thriller"/>
    <n v="5.8"/>
    <x v="0"/>
  </r>
  <r>
    <s v="Comedy|Drama|Music"/>
    <n v="5.7"/>
    <x v="1"/>
  </r>
  <r>
    <s v="Action|Crime|Drama|Thriller"/>
    <n v="8"/>
    <x v="0"/>
  </r>
  <r>
    <s v="Adventure|Drama|Fantasy"/>
    <n v="8"/>
    <x v="6"/>
  </r>
  <r>
    <s v="Comedy|Horror|Romance"/>
    <n v="6.9"/>
    <x v="1"/>
  </r>
  <r>
    <s v="Comedy"/>
    <n v="6.4"/>
    <x v="1"/>
  </r>
  <r>
    <s v="Action|Adventure|Fantasy|Sci-Fi"/>
    <n v="5.8"/>
    <x v="0"/>
  </r>
  <r>
    <s v="Horror"/>
    <n v="5.2"/>
    <x v="7"/>
  </r>
  <r>
    <s v="Action|Crime|Drama|Sci-Fi|Thriller"/>
    <n v="7.4"/>
    <x v="0"/>
  </r>
  <r>
    <s v="Crime|Drama|Mystery|Thriller"/>
    <n v="6.7"/>
    <x v="2"/>
  </r>
  <r>
    <s v="Action|Crime|Drama|Thriller"/>
    <n v="6.5"/>
    <x v="0"/>
  </r>
  <r>
    <s v="Drama|Romance|War|Western"/>
    <n v="7.5"/>
    <x v="4"/>
  </r>
  <r>
    <s v="Comedy|Drama|Family"/>
    <n v="6.8"/>
    <x v="1"/>
  </r>
  <r>
    <s v="Biography|Comedy|Drama|History"/>
    <n v="7.1"/>
    <x v="9"/>
  </r>
  <r>
    <s v="Crime|Drama"/>
    <n v="7.6"/>
    <x v="2"/>
  </r>
  <r>
    <s v="Action|Adventure|Comedy|Crime"/>
    <n v="4.4000000000000004"/>
    <x v="0"/>
  </r>
  <r>
    <s v="Drama|Thriller"/>
    <n v="6.5"/>
    <x v="4"/>
  </r>
  <r>
    <s v="Adventure|Comedy|Crime|Romance"/>
    <n v="6.1"/>
    <x v="6"/>
  </r>
  <r>
    <s v="Action|Fantasy|Horror|Mystery"/>
    <n v="5.7"/>
    <x v="0"/>
  </r>
  <r>
    <s v="Adventure|Comedy|Family"/>
    <n v="4.8"/>
    <x v="6"/>
  </r>
  <r>
    <s v="Comedy|Family"/>
    <n v="6.2"/>
    <x v="1"/>
  </r>
  <r>
    <s v="Action|Comedy|Romance"/>
    <n v="5.5"/>
    <x v="0"/>
  </r>
  <r>
    <s v="Action|Adventure|Family|Fantasy|Sci-Fi|Thriller"/>
    <n v="5.7"/>
    <x v="0"/>
  </r>
  <r>
    <s v="Action|Adventure|Thriller"/>
    <n v="5.8"/>
    <x v="0"/>
  </r>
  <r>
    <s v="Drama|Sport"/>
    <n v="7.2"/>
    <x v="4"/>
  </r>
  <r>
    <s v="Drama|Mystery|Thriller"/>
    <n v="7.2"/>
    <x v="4"/>
  </r>
  <r>
    <s v="Comedy"/>
    <n v="6.9"/>
    <x v="1"/>
  </r>
  <r>
    <s v="Action|Adventure|Western"/>
    <n v="6.7"/>
    <x v="0"/>
  </r>
  <r>
    <s v="Adventure|Comedy|Drama|Family|Mystery"/>
    <n v="7.1"/>
    <x v="6"/>
  </r>
  <r>
    <s v="Action|Thriller"/>
    <n v="5.3"/>
    <x v="0"/>
  </r>
  <r>
    <s v="Comedy"/>
    <n v="6.2"/>
    <x v="1"/>
  </r>
  <r>
    <s v="Action|Romance|Thriller"/>
    <n v="6"/>
    <x v="0"/>
  </r>
  <r>
    <s v="Action|Romance|Thriller"/>
    <n v="6"/>
    <x v="0"/>
  </r>
  <r>
    <s v="Action|Drama|Thriller"/>
    <n v="6.6"/>
    <x v="0"/>
  </r>
  <r>
    <s v="Action|Adventure|Thriller"/>
    <n v="6.6"/>
    <x v="0"/>
  </r>
  <r>
    <s v="Comedy|Romance"/>
    <n v="5.9"/>
    <x v="1"/>
  </r>
  <r>
    <s v="Action|Comedy|Crime|Thriller"/>
    <n v="6.3"/>
    <x v="0"/>
  </r>
  <r>
    <s v="Comedy|Family|Fantasy"/>
    <n v="6"/>
    <x v="1"/>
  </r>
  <r>
    <s v="Comedy|Sport"/>
    <n v="5.9"/>
    <x v="1"/>
  </r>
  <r>
    <s v="Action|Adventure|Drama|Thriller"/>
    <n v="5.9"/>
    <x v="0"/>
  </r>
  <r>
    <s v="Comedy"/>
    <n v="6.5"/>
    <x v="1"/>
  </r>
  <r>
    <s v="Adventure|Family|Fantasy"/>
    <n v="5.9"/>
    <x v="6"/>
  </r>
  <r>
    <s v="Action|Adventure|Comedy|Thriller"/>
    <n v="6"/>
    <x v="0"/>
  </r>
  <r>
    <s v="Action|Adventure|Thriller"/>
    <n v="6.4"/>
    <x v="0"/>
  </r>
  <r>
    <s v="Adventure|Comedy|Family|Sport"/>
    <n v="6.9"/>
    <x v="6"/>
  </r>
  <r>
    <s v="Action|Adventure|Family|Sci-Fi|Thriller"/>
    <n v="5.0999999999999996"/>
    <x v="0"/>
  </r>
  <r>
    <s v="Comedy|Crime"/>
    <n v="5.4"/>
    <x v="1"/>
  </r>
  <r>
    <s v="Crime|Romance|Thriller"/>
    <n v="6.8"/>
    <x v="2"/>
  </r>
  <r>
    <s v="Drama"/>
    <n v="6"/>
    <x v="4"/>
  </r>
  <r>
    <s v="Comedy|Family|Fantasy"/>
    <n v="6.1"/>
    <x v="1"/>
  </r>
  <r>
    <s v="Comedy|Musical"/>
    <n v="5.8"/>
    <x v="1"/>
  </r>
  <r>
    <s v="Action|Crime|Thriller"/>
    <n v="6.5"/>
    <x v="0"/>
  </r>
  <r>
    <s v="Comedy|Fantasy|Romance"/>
    <n v="6.2"/>
    <x v="1"/>
  </r>
  <r>
    <s v="Comedy|War"/>
    <n v="6.1"/>
    <x v="1"/>
  </r>
  <r>
    <s v="Drama|Romance"/>
    <n v="7.7"/>
    <x v="4"/>
  </r>
  <r>
    <s v="Action|Horror"/>
    <n v="7.1"/>
    <x v="0"/>
  </r>
  <r>
    <s v="Biography|Drama|War"/>
    <n v="7.2"/>
    <x v="9"/>
  </r>
  <r>
    <s v="Action|Adventure|Drama|Thriller|War"/>
    <n v="6.5"/>
    <x v="0"/>
  </r>
  <r>
    <s v="Adventure|Family|Fantasy"/>
    <n v="6.1"/>
    <x v="6"/>
  </r>
  <r>
    <s v="Action"/>
    <n v="8.1"/>
    <x v="0"/>
  </r>
  <r>
    <s v="Comedy|Drama|Romance"/>
    <n v="5.4"/>
    <x v="1"/>
  </r>
  <r>
    <s v="Action|Adventure|Sci-Fi|Thriller"/>
    <n v="6.4"/>
    <x v="0"/>
  </r>
  <r>
    <s v="Comedy|Crime"/>
    <n v="4.5999999999999996"/>
    <x v="1"/>
  </r>
  <r>
    <s v="Action|Adventure|Comedy|Romance|Thriller"/>
    <n v="5.6"/>
    <x v="0"/>
  </r>
  <r>
    <s v="Biography|Comedy|Drama|History"/>
    <n v="7.8"/>
    <x v="9"/>
  </r>
  <r>
    <s v="Drama|History|Thriller"/>
    <n v="6"/>
    <x v="4"/>
  </r>
  <r>
    <s v="Drama|Sport"/>
    <n v="7.2"/>
    <x v="4"/>
  </r>
  <r>
    <s v="Action|Crime|Thriller"/>
    <n v="5.9"/>
    <x v="0"/>
  </r>
  <r>
    <s v="Action|Adventure|Fantasy|Sci-Fi|Thriller"/>
    <n v="5.8"/>
    <x v="0"/>
  </r>
  <r>
    <s v="Drama|History|Thriller"/>
    <n v="8"/>
    <x v="4"/>
  </r>
  <r>
    <s v="Action|Crime|Thriller"/>
    <n v="6"/>
    <x v="0"/>
  </r>
  <r>
    <s v="Comedy|Drama"/>
    <n v="6.7"/>
    <x v="1"/>
  </r>
  <r>
    <s v="Action|Drama|Thriller"/>
    <n v="8.1999999999999993"/>
    <x v="0"/>
  </r>
  <r>
    <s v="Comedy|Romance"/>
    <n v="6.2"/>
    <x v="1"/>
  </r>
  <r>
    <s v="Comedy|Drama|Fantasy|Romance"/>
    <n v="5.9"/>
    <x v="1"/>
  </r>
  <r>
    <s v="Comedy|Fantasy|Romance"/>
    <n v="8.1"/>
    <x v="1"/>
  </r>
  <r>
    <s v="Drama|Romance"/>
    <n v="7.5"/>
    <x v="4"/>
  </r>
  <r>
    <s v="Adventure|Animation|Comedy|Family|Fantasy"/>
    <n v="5.4"/>
    <x v="6"/>
  </r>
  <r>
    <s v="Crime|Drama|Thriller"/>
    <n v="7"/>
    <x v="2"/>
  </r>
  <r>
    <s v="Action|Comedy|Crime"/>
    <n v="4.4000000000000004"/>
    <x v="0"/>
  </r>
  <r>
    <s v="Crime|Drama|Thriller"/>
    <n v="6.8"/>
    <x v="2"/>
  </r>
  <r>
    <s v="Adventure|Family|Fantasy"/>
    <n v="6.6"/>
    <x v="6"/>
  </r>
  <r>
    <s v="Comedy"/>
    <n v="5.2"/>
    <x v="1"/>
  </r>
  <r>
    <s v="Drama|Romance"/>
    <n v="7.3"/>
    <x v="4"/>
  </r>
  <r>
    <s v="Drama|Romance|Thriller"/>
    <n v="6.7"/>
    <x v="4"/>
  </r>
  <r>
    <s v="Comedy|Romance"/>
    <n v="7.1"/>
    <x v="1"/>
  </r>
  <r>
    <s v="Adventure|Comedy|Sci-Fi"/>
    <n v="7.3"/>
    <x v="6"/>
  </r>
  <r>
    <s v="Comedy|Drama|Romance"/>
    <n v="6.7"/>
    <x v="1"/>
  </r>
  <r>
    <s v="Adventure|Comedy|Drama|Romance"/>
    <n v="7.5"/>
    <x v="6"/>
  </r>
  <r>
    <s v="Action|Horror|Sci-Fi|Thriller"/>
    <n v="6.5"/>
    <x v="0"/>
  </r>
  <r>
    <s v="Fantasy|Horror"/>
    <n v="6.2"/>
    <x v="5"/>
  </r>
  <r>
    <s v="Documentary|Music"/>
    <n v="7.3"/>
    <x v="8"/>
  </r>
  <r>
    <s v="Drama|Horror|Mystery|Sci-Fi|Thriller"/>
    <n v="7.3"/>
    <x v="4"/>
  </r>
  <r>
    <s v="Fantasy|Horror"/>
    <n v="6.8"/>
    <x v="5"/>
  </r>
  <r>
    <s v="Drama|Family|Musical|Romance"/>
    <n v="7.9"/>
    <x v="4"/>
  </r>
  <r>
    <s v="Comedy|Crime|Thriller"/>
    <n v="6.9"/>
    <x v="1"/>
  </r>
  <r>
    <s v="Comedy"/>
    <n v="6.9"/>
    <x v="1"/>
  </r>
  <r>
    <s v="Horror|Mystery|Thriller"/>
    <n v="5.6"/>
    <x v="7"/>
  </r>
  <r>
    <s v="Crime|Drama|Mystery|Thriller"/>
    <n v="6.6"/>
    <x v="2"/>
  </r>
  <r>
    <s v="Drama|Family"/>
    <n v="6.9"/>
    <x v="4"/>
  </r>
  <r>
    <s v="Drama|History|Thriller"/>
    <n v="7.6"/>
    <x v="4"/>
  </r>
  <r>
    <s v="Action|Adventure|Drama|Romance|War"/>
    <n v="7.8"/>
    <x v="0"/>
  </r>
  <r>
    <s v="Crime|Mystery|Thriller"/>
    <n v="6.4"/>
    <x v="2"/>
  </r>
  <r>
    <s v="Animation|Comedy|Family"/>
    <n v="5.6"/>
    <x v="12"/>
  </r>
  <r>
    <s v="Action|Adventure"/>
    <n v="6"/>
    <x v="0"/>
  </r>
  <r>
    <s v="Documentary|Music"/>
    <n v="1.6"/>
    <x v="8"/>
  </r>
  <r>
    <s v="Comedy|Family"/>
    <n v="5.4"/>
    <x v="1"/>
  </r>
  <r>
    <s v="Action|Adventure|Sci-Fi"/>
    <n v="6.6"/>
    <x v="0"/>
  </r>
  <r>
    <s v="Action|Drama|Thriller"/>
    <n v="6.4"/>
    <x v="0"/>
  </r>
  <r>
    <s v="Action|Horror|Sci-Fi|Thriller"/>
    <n v="5.7"/>
    <x v="0"/>
  </r>
  <r>
    <s v="Adventure|Animation|Family|Western"/>
    <n v="7"/>
    <x v="6"/>
  </r>
  <r>
    <s v="Comedy|Fantasy"/>
    <n v="7.5"/>
    <x v="1"/>
  </r>
  <r>
    <s v="Crime|Drama|Thriller"/>
    <n v="7.4"/>
    <x v="2"/>
  </r>
  <r>
    <s v="Action|Sci-Fi|Thriller"/>
    <n v="5.8"/>
    <x v="0"/>
  </r>
  <r>
    <s v="Animation|Comedy|Family|Fantasy|Mystery"/>
    <n v="6.6"/>
    <x v="12"/>
  </r>
  <r>
    <s v="Comedy|Family"/>
    <n v="5.2"/>
    <x v="1"/>
  </r>
  <r>
    <s v="Adventure|Drama|Family|Mystery"/>
    <n v="7.5"/>
    <x v="6"/>
  </r>
  <r>
    <s v="Crime|Drama|Thriller"/>
    <n v="6.3"/>
    <x v="2"/>
  </r>
  <r>
    <s v="Crime|Thriller"/>
    <n v="8.1"/>
    <x v="2"/>
  </r>
  <r>
    <s v="Comedy"/>
    <n v="3.4"/>
    <x v="1"/>
  </r>
  <r>
    <s v="Crime|Drama|Thriller"/>
    <n v="8.1"/>
    <x v="2"/>
  </r>
  <r>
    <s v="Action|Adventure|Comedy|Romance"/>
    <n v="5.7"/>
    <x v="0"/>
  </r>
  <r>
    <s v="Action|Crime|Drama|Mystery|Thriller"/>
    <n v="6.9"/>
    <x v="0"/>
  </r>
  <r>
    <s v="Action|Drama|Thriller"/>
    <n v="6.5"/>
    <x v="0"/>
  </r>
  <r>
    <s v="Comedy"/>
    <n v="7.2"/>
    <x v="1"/>
  </r>
  <r>
    <s v="Drama|Romance"/>
    <n v="6.6"/>
    <x v="4"/>
  </r>
  <r>
    <s v="Action|Adventure|Sci-Fi|Thriller"/>
    <n v="7.2"/>
    <x v="0"/>
  </r>
  <r>
    <s v="Action|Adventure|Family|Fantasy"/>
    <n v="5.0999999999999996"/>
    <x v="0"/>
  </r>
  <r>
    <s v="Drama|Horror|Thriller"/>
    <n v="6.7"/>
    <x v="4"/>
  </r>
  <r>
    <s v="Comedy|Drama"/>
    <n v="6.3"/>
    <x v="1"/>
  </r>
  <r>
    <s v="Comedy|Drama"/>
    <n v="7.2"/>
    <x v="1"/>
  </r>
  <r>
    <s v="Animation|Family|Fantasy"/>
    <n v="7.7"/>
    <x v="12"/>
  </r>
  <r>
    <s v="Biography|Drama|Music"/>
    <n v="7.7"/>
    <x v="9"/>
  </r>
  <r>
    <s v="Animation|Comedy|Family|Fantasy"/>
    <n v="5"/>
    <x v="12"/>
  </r>
  <r>
    <s v="Drama|Romance|Western"/>
    <n v="6.5"/>
    <x v="4"/>
  </r>
  <r>
    <s v="Drama|Sport"/>
    <n v="6.8"/>
    <x v="4"/>
  </r>
  <r>
    <s v="Action|Comedy|Crime|Drama|Thriller"/>
    <n v="6.7"/>
    <x v="0"/>
  </r>
  <r>
    <s v="Adventure|Comedy|Horror|Sci-Fi"/>
    <n v="7.7"/>
    <x v="6"/>
  </r>
  <r>
    <s v="Drama|Family|Sport"/>
    <n v="7"/>
    <x v="4"/>
  </r>
  <r>
    <s v="Biography|Drama|History|War"/>
    <n v="8.4"/>
    <x v="9"/>
  </r>
  <r>
    <s v="Comedy|Romance"/>
    <n v="5.6"/>
    <x v="1"/>
  </r>
  <r>
    <s v="Biography|Drama|Sport"/>
    <n v="7.6"/>
    <x v="9"/>
  </r>
  <r>
    <s v="Drama|Thriller"/>
    <n v="6.6"/>
    <x v="4"/>
  </r>
  <r>
    <s v="Action|Adventure|Mystery|Sci-Fi|Thriller"/>
    <n v="6.6"/>
    <x v="0"/>
  </r>
  <r>
    <s v="Action|Adventure|Fantasy|Horror|Sci-Fi"/>
    <n v="7"/>
    <x v="0"/>
  </r>
  <r>
    <s v="Comedy|Drama|Fantasy|Romance"/>
    <n v="6.7"/>
    <x v="1"/>
  </r>
  <r>
    <s v="Comedy|Family|Fantasy|Horror|Mystery"/>
    <n v="4.9000000000000004"/>
    <x v="1"/>
  </r>
  <r>
    <s v="Action|Crime|Mystery|Romance|Thriller"/>
    <n v="6.7"/>
    <x v="0"/>
  </r>
  <r>
    <s v="Animation|Comedy|Family|Fantasy"/>
    <n v="7.2"/>
    <x v="12"/>
  </r>
  <r>
    <s v="Crime|Drama|Thriller"/>
    <n v="7.7"/>
    <x v="2"/>
  </r>
  <r>
    <s v="Crime|Drama|Thriller"/>
    <n v="7.9"/>
    <x v="2"/>
  </r>
  <r>
    <s v="Animation|Family|Fantasy|Music"/>
    <n v="7.8"/>
    <x v="12"/>
  </r>
  <r>
    <s v="Action|Adventure|Sci-Fi"/>
    <n v="6.6"/>
    <x v="0"/>
  </r>
  <r>
    <s v="Action|Comedy|Romance"/>
    <n v="6.3"/>
    <x v="0"/>
  </r>
  <r>
    <s v="Adventure|Animation|Comedy|Family|Romance"/>
    <n v="6.1"/>
    <x v="6"/>
  </r>
  <r>
    <s v="Fantasy|Horror"/>
    <n v="7.4"/>
    <x v="5"/>
  </r>
  <r>
    <s v="Fantasy|Horror"/>
    <n v="7.4"/>
    <x v="5"/>
  </r>
  <r>
    <s v="Comedy|Romance"/>
    <n v="6.1"/>
    <x v="1"/>
  </r>
  <r>
    <s v="Adventure|Family|Fantasy"/>
    <n v="6.4"/>
    <x v="6"/>
  </r>
  <r>
    <s v="Comedy|Drama"/>
    <n v="7.3"/>
    <x v="1"/>
  </r>
  <r>
    <s v="Action|War"/>
    <n v="6.6"/>
    <x v="0"/>
  </r>
  <r>
    <s v="Adventure|Drama|Family|Fantasy"/>
    <n v="6.8"/>
    <x v="6"/>
  </r>
  <r>
    <s v="Comedy|Family"/>
    <n v="6.1"/>
    <x v="1"/>
  </r>
  <r>
    <s v="Drama"/>
    <n v="7.7"/>
    <x v="4"/>
  </r>
  <r>
    <s v="Documentary"/>
    <n v="7.6"/>
    <x v="8"/>
  </r>
  <r>
    <s v="Action|Adventure|Family|Mystery"/>
    <n v="7.4"/>
    <x v="0"/>
  </r>
  <r>
    <s v="Crime|Drama"/>
    <n v="7.5"/>
    <x v="2"/>
  </r>
  <r>
    <s v="Action|Crime|Drama|Thriller"/>
    <n v="7.7"/>
    <x v="0"/>
  </r>
  <r>
    <s v="Action|Comedy|Crime"/>
    <n v="6.2"/>
    <x v="0"/>
  </r>
  <r>
    <s v="Drama|War"/>
    <n v="6.1"/>
    <x v="4"/>
  </r>
  <r>
    <s v="Action|Drama|History|War"/>
    <n v="7.1"/>
    <x v="0"/>
  </r>
  <r>
    <s v="Adventure|Drama|Sci-Fi"/>
    <n v="7.1"/>
    <x v="6"/>
  </r>
  <r>
    <s v="Drama|Romance|War"/>
    <n v="7.4"/>
    <x v="4"/>
  </r>
  <r>
    <s v="Action|Adventure|Comedy|Family|Sci-Fi"/>
    <n v="6"/>
    <x v="0"/>
  </r>
  <r>
    <s v="Drama|Fantasy|Romance"/>
    <n v="6.7"/>
    <x v="4"/>
  </r>
  <r>
    <s v="Action|Animation|Comedy|Sci-Fi"/>
    <n v="5.6"/>
    <x v="0"/>
  </r>
  <r>
    <s v="Drama|War"/>
    <n v="8.5"/>
    <x v="4"/>
  </r>
  <r>
    <s v="Action|Horror|Sci-Fi|Thriller"/>
    <n v="6.1"/>
    <x v="0"/>
  </r>
  <r>
    <s v="Horror|Sci-Fi"/>
    <n v="8.5"/>
    <x v="7"/>
  </r>
  <r>
    <s v="Action|Adventure|Sci-Fi"/>
    <n v="7.7"/>
    <x v="0"/>
  </r>
  <r>
    <s v="Crime|Thriller"/>
    <n v="7.3"/>
    <x v="2"/>
  </r>
  <r>
    <s v="Drama|Sci-Fi|Thriller"/>
    <n v="5.5"/>
    <x v="4"/>
  </r>
  <r>
    <s v="Drama|Sci-Fi|Thriller"/>
    <n v="5.5"/>
    <x v="4"/>
  </r>
  <r>
    <s v="Comedy|Drama|Family|Music|Romance"/>
    <n v="4.2"/>
    <x v="1"/>
  </r>
  <r>
    <s v="Sci-Fi|Thriller"/>
    <n v="7.1"/>
    <x v="11"/>
  </r>
  <r>
    <s v="Comedy|Fantasy|Horror"/>
    <n v="6.2"/>
    <x v="1"/>
  </r>
  <r>
    <s v="Action|Adventure|Comedy|Fantasy|Mystery"/>
    <n v="5.9"/>
    <x v="0"/>
  </r>
  <r>
    <s v="Drama|War"/>
    <n v="7.2"/>
    <x v="4"/>
  </r>
  <r>
    <s v="Drama|Mystery|Sci-Fi|Thriller"/>
    <n v="6.2"/>
    <x v="4"/>
  </r>
  <r>
    <s v="Drama|Music|Romance"/>
    <n v="6.5"/>
    <x v="4"/>
  </r>
  <r>
    <s v="Drama|Romance|War"/>
    <n v="6.3"/>
    <x v="4"/>
  </r>
  <r>
    <s v="Adventure|Comedy|Family|Fantasy|Horror"/>
    <n v="6.4"/>
    <x v="6"/>
  </r>
  <r>
    <s v="Adventure|Comedy|Family|Fantasy|Horror"/>
    <n v="6.4"/>
    <x v="6"/>
  </r>
  <r>
    <s v="Action|Crime|Mystery|Thriller"/>
    <n v="7"/>
    <x v="0"/>
  </r>
  <r>
    <s v="Action|Crime|Mystery|Thriller"/>
    <n v="7"/>
    <x v="0"/>
  </r>
  <r>
    <s v="Action|Adventure|Horror|Sci-Fi"/>
    <n v="7"/>
    <x v="0"/>
  </r>
  <r>
    <s v="Drama|Mystery|Thriller"/>
    <n v="6.9"/>
    <x v="4"/>
  </r>
  <r>
    <s v="Drama|Mystery|Thriller"/>
    <n v="6.9"/>
    <x v="4"/>
  </r>
  <r>
    <s v="Horror|Mystery"/>
    <n v="6.2"/>
    <x v="7"/>
  </r>
  <r>
    <s v="Action|Adventure|Sci-Fi|Thriller"/>
    <n v="6.1"/>
    <x v="0"/>
  </r>
  <r>
    <s v="Comedy|Family|Sport"/>
    <n v="5.7"/>
    <x v="1"/>
  </r>
  <r>
    <s v="Action|Adventure|Comedy"/>
    <n v="5.0999999999999996"/>
    <x v="0"/>
  </r>
  <r>
    <s v="Comedy|Romance"/>
    <n v="6.1"/>
    <x v="1"/>
  </r>
  <r>
    <s v="Action|Horror|Sci-Fi|Thriller"/>
    <n v="5.6"/>
    <x v="0"/>
  </r>
  <r>
    <s v="Comedy|Family|Romance"/>
    <n v="5.2"/>
    <x v="1"/>
  </r>
  <r>
    <s v="Drama|Romance"/>
    <n v="5.7"/>
    <x v="4"/>
  </r>
  <r>
    <s v="Action|Adventure|Animation|Comedy|Family|Sci-Fi"/>
    <n v="6"/>
    <x v="0"/>
  </r>
  <r>
    <s v="Action|Adventure|Mystery|Sci-Fi"/>
    <n v="5"/>
    <x v="0"/>
  </r>
  <r>
    <s v="Adventure|Comedy|Family|Sport"/>
    <n v="5.0999999999999996"/>
    <x v="6"/>
  </r>
  <r>
    <s v="Crime|Drama|Thriller"/>
    <n v="6.8"/>
    <x v="2"/>
  </r>
  <r>
    <s v="Comedy"/>
    <n v="6.7"/>
    <x v="1"/>
  </r>
  <r>
    <s v="Comedy"/>
    <n v="6.4"/>
    <x v="1"/>
  </r>
  <r>
    <s v="Comedy|Music"/>
    <n v="7.1"/>
    <x v="1"/>
  </r>
  <r>
    <s v="Crime|Drama|Thriller"/>
    <n v="7.3"/>
    <x v="2"/>
  </r>
  <r>
    <s v="Action|Thriller"/>
    <n v="8.1999999999999993"/>
    <x v="0"/>
  </r>
  <r>
    <s v="Action|Crime|Drama|Thriller"/>
    <n v="7.1"/>
    <x v="0"/>
  </r>
  <r>
    <s v="Action|Thriller"/>
    <n v="6.8"/>
    <x v="0"/>
  </r>
  <r>
    <s v="Adventure|Drama|Family"/>
    <n v="7.3"/>
    <x v="6"/>
  </r>
  <r>
    <s v="Action|Adventure|Comedy|Sci-Fi"/>
    <n v="6.3"/>
    <x v="0"/>
  </r>
  <r>
    <s v="Action|Horror|Sci-Fi|Thriller"/>
    <n v="6.7"/>
    <x v="0"/>
  </r>
  <r>
    <s v="Action|Sci-Fi|Thriller"/>
    <n v="6.4"/>
    <x v="0"/>
  </r>
  <r>
    <s v="Action|Adventure|Animation|Fantasy"/>
    <n v="6.3"/>
    <x v="0"/>
  </r>
  <r>
    <s v="Action|Horror|Thriller"/>
    <n v="5.8"/>
    <x v="0"/>
  </r>
  <r>
    <s v="Adventure|Comedy|Crime|Family|Mystery"/>
    <n v="5.6"/>
    <x v="6"/>
  </r>
  <r>
    <s v="Adventure|Drama|Family|Fantasy"/>
    <n v="7.2"/>
    <x v="6"/>
  </r>
  <r>
    <s v="Adventure|Mystery|Sci-Fi"/>
    <n v="6.4"/>
    <x v="6"/>
  </r>
  <r>
    <s v="Adventure|Comedy|Family|Romance"/>
    <n v="4.5999999999999996"/>
    <x v="6"/>
  </r>
  <r>
    <s v="Comedy"/>
    <n v="6.5"/>
    <x v="1"/>
  </r>
  <r>
    <s v="Fantasy|Horror|Romance"/>
    <n v="7.5"/>
    <x v="5"/>
  </r>
  <r>
    <s v="Drama|Music"/>
    <n v="7.3"/>
    <x v="4"/>
  </r>
  <r>
    <s v="Adventure|Comedy|Family"/>
    <n v="5.4"/>
    <x v="6"/>
  </r>
  <r>
    <s v="Comedy|Drama"/>
    <n v="7.3"/>
    <x v="1"/>
  </r>
  <r>
    <s v="Action|Drama|Sport"/>
    <n v="5.9"/>
    <x v="0"/>
  </r>
  <r>
    <s v="Comedy|Romance"/>
    <n v="5.5"/>
    <x v="1"/>
  </r>
  <r>
    <s v="Drama|Thriller"/>
    <n v="6"/>
    <x v="4"/>
  </r>
  <r>
    <s v="Adventure|Animation|Comedy|Family|Sport"/>
    <n v="6.5"/>
    <x v="6"/>
  </r>
  <r>
    <s v="Drama|Romance"/>
    <n v="7.7"/>
    <x v="4"/>
  </r>
  <r>
    <s v="Drama|History|Thriller|War"/>
    <n v="7.1"/>
    <x v="4"/>
  </r>
  <r>
    <s v="Action|Thriller"/>
    <n v="6.9"/>
    <x v="0"/>
  </r>
  <r>
    <s v="Biography|Comedy|Drama|History|Music"/>
    <n v="7.5"/>
    <x v="9"/>
  </r>
  <r>
    <s v="Adventure|Animation|Comedy|Family"/>
    <n v="6.7"/>
    <x v="6"/>
  </r>
  <r>
    <s v="Comedy"/>
    <n v="7.8"/>
    <x v="1"/>
  </r>
  <r>
    <s v="Action|Drama|Fantasy|Romance"/>
    <n v="6.1"/>
    <x v="0"/>
  </r>
  <r>
    <s v="Action|Sci-Fi"/>
    <n v="5.8"/>
    <x v="0"/>
  </r>
  <r>
    <s v="Fantasy|Horror|Thriller"/>
    <n v="6.6"/>
    <x v="5"/>
  </r>
  <r>
    <s v="Action|Adventure|Fantasy"/>
    <n v="5.8"/>
    <x v="0"/>
  </r>
  <r>
    <s v="Drama|Romance"/>
    <n v="7.4"/>
    <x v="4"/>
  </r>
  <r>
    <s v="Drama|Mystery|Sci-Fi|Thriller"/>
    <n v="7"/>
    <x v="4"/>
  </r>
  <r>
    <s v="Comedy|Romance"/>
    <n v="6"/>
    <x v="1"/>
  </r>
  <r>
    <s v="Action|Adventure|Animation|Family|Fantasy|Sci-Fi"/>
    <n v="6.8"/>
    <x v="0"/>
  </r>
  <r>
    <s v="Action|Adventure|Thriller"/>
    <n v="6.4"/>
    <x v="0"/>
  </r>
  <r>
    <s v="Comedy"/>
    <n v="7.2"/>
    <x v="1"/>
  </r>
  <r>
    <s v="Adventure|Comedy|Family|Fantasy|Horror|Mystery"/>
    <n v="4.9000000000000004"/>
    <x v="6"/>
  </r>
  <r>
    <s v="Comedy|Drama|Romance"/>
    <n v="7.4"/>
    <x v="1"/>
  </r>
  <r>
    <s v="Horror|Mystery"/>
    <n v="5.4"/>
    <x v="7"/>
  </r>
  <r>
    <s v="Animation|Family|Fantasy|Musical"/>
    <n v="7.5"/>
    <x v="12"/>
  </r>
  <r>
    <s v="Adventure|Animation|Comedy|Family"/>
    <n v="6.2"/>
    <x v="6"/>
  </r>
  <r>
    <s v="Comedy"/>
    <n v="4.9000000000000004"/>
    <x v="1"/>
  </r>
  <r>
    <s v="Horror"/>
    <n v="5.7"/>
    <x v="7"/>
  </r>
  <r>
    <s v="Action|Adventure|Thriller"/>
    <n v="6.7"/>
    <x v="0"/>
  </r>
  <r>
    <s v="Action|Adventure|Sci-Fi"/>
    <n v="8.4"/>
    <x v="0"/>
  </r>
  <r>
    <s v="Action|Comedy|War"/>
    <n v="6.9"/>
    <x v="0"/>
  </r>
  <r>
    <s v="Adventure|Animation|Comedy|Family|Fantasy"/>
    <n v="7"/>
    <x v="6"/>
  </r>
  <r>
    <s v="Action|Drama|Sci-Fi|Sport"/>
    <n v="7.1"/>
    <x v="0"/>
  </r>
  <r>
    <s v="Action|Adventure|Comedy|Family|Sci-Fi"/>
    <n v="5.0999999999999996"/>
    <x v="0"/>
  </r>
  <r>
    <s v="Action|Drama|War"/>
    <n v="7.6"/>
    <x v="0"/>
  </r>
  <r>
    <s v="Adventure|Animation|Comedy|Family|Fantasy|Music"/>
    <n v="5"/>
    <x v="6"/>
  </r>
  <r>
    <s v="Comedy|Drama|Family|Musical"/>
    <n v="5.2"/>
    <x v="1"/>
  </r>
  <r>
    <s v="Comedy"/>
    <n v="7"/>
    <x v="1"/>
  </r>
  <r>
    <s v="Comedy"/>
    <n v="5.7"/>
    <x v="1"/>
  </r>
  <r>
    <s v="Comedy"/>
    <n v="8"/>
    <x v="1"/>
  </r>
  <r>
    <s v="Comedy"/>
    <n v="6.2"/>
    <x v="1"/>
  </r>
  <r>
    <s v="Comedy|Crime"/>
    <n v="6.8"/>
    <x v="1"/>
  </r>
  <r>
    <s v="Horror|Mystery"/>
    <n v="6.6"/>
    <x v="7"/>
  </r>
  <r>
    <s v="Biography|Drama|Romance"/>
    <n v="7.2"/>
    <x v="9"/>
  </r>
  <r>
    <s v="Action|Comedy|Crime"/>
    <n v="7"/>
    <x v="0"/>
  </r>
  <r>
    <s v="Adventure|Comedy|Sci-Fi|Western"/>
    <n v="7.4"/>
    <x v="6"/>
  </r>
  <r>
    <s v="Action|Crime|Romance|Thriller"/>
    <n v="6.2"/>
    <x v="0"/>
  </r>
  <r>
    <s v="Comedy|Romance"/>
    <n v="5.9"/>
    <x v="1"/>
  </r>
  <r>
    <s v="Comedy|Crime"/>
    <n v="6.1"/>
    <x v="1"/>
  </r>
  <r>
    <s v="Action|Adventure|Sci-Fi|Thriller"/>
    <n v="6.1"/>
    <x v="0"/>
  </r>
  <r>
    <s v="Crime|Drama|Mystery|Thriller"/>
    <n v="7.6"/>
    <x v="2"/>
  </r>
  <r>
    <s v="Adventure|Comedy|Family|Musical"/>
    <n v="7.1"/>
    <x v="6"/>
  </r>
  <r>
    <s v="Comedy|Romance"/>
    <n v="5.6"/>
    <x v="1"/>
  </r>
  <r>
    <s v="Adventure|Family|Fantasy"/>
    <n v="5.9"/>
    <x v="6"/>
  </r>
  <r>
    <s v="Comedy|Romance"/>
    <n v="6.5"/>
    <x v="1"/>
  </r>
  <r>
    <s v="Action|Adventure|Mystery|Sci-Fi"/>
    <n v="7"/>
    <x v="0"/>
  </r>
  <r>
    <s v="Horror|Mystery"/>
    <n v="5.5"/>
    <x v="7"/>
  </r>
  <r>
    <s v="Action|Thriller"/>
    <n v="6"/>
    <x v="0"/>
  </r>
  <r>
    <s v="Action|Adventure|Western"/>
    <n v="6.5"/>
    <x v="0"/>
  </r>
  <r>
    <s v="Adventure|Animation|Comedy|Family|Fantasy"/>
    <n v="7.3"/>
    <x v="6"/>
  </r>
  <r>
    <s v="Drama|Mystery|Thriller"/>
    <n v="6.2"/>
    <x v="4"/>
  </r>
  <r>
    <s v="Action|Adventure|Sci-Fi"/>
    <n v="6.6"/>
    <x v="0"/>
  </r>
  <r>
    <s v="Comedy"/>
    <n v="4.5999999999999996"/>
    <x v="1"/>
  </r>
  <r>
    <s v="Crime|Drama|Mystery|Thriller"/>
    <n v="8"/>
    <x v="2"/>
  </r>
  <r>
    <s v="Action|Adventure|Fantasy|Thriller"/>
    <n v="5.5"/>
    <x v="0"/>
  </r>
  <r>
    <s v="Comedy|Crime"/>
    <n v="6"/>
    <x v="1"/>
  </r>
  <r>
    <s v="Action|Comedy|Crime|Thriller"/>
    <n v="7.1"/>
    <x v="0"/>
  </r>
  <r>
    <s v="Adventure|Animation|Comedy|Family|Fantasy|Sci-Fi|Sport"/>
    <n v="6.3"/>
    <x v="6"/>
  </r>
  <r>
    <s v="Action|Adventure|Thriller"/>
    <n v="6.4"/>
    <x v="0"/>
  </r>
  <r>
    <s v="Comedy|Drama|Family|Music|Musical|Romance"/>
    <n v="4.5"/>
    <x v="1"/>
  </r>
  <r>
    <s v="Comedy"/>
    <n v="6.5"/>
    <x v="1"/>
  </r>
  <r>
    <s v="Comedy|Family|Sport"/>
    <n v="6.2"/>
    <x v="1"/>
  </r>
  <r>
    <s v="Adventure|Animation|Comedy|Family"/>
    <n v="6.6"/>
    <x v="6"/>
  </r>
  <r>
    <s v="Comedy"/>
    <n v="5.0999999999999996"/>
    <x v="1"/>
  </r>
  <r>
    <s v="Action|Adventure|Fantasy|Romance"/>
    <n v="6.6"/>
    <x v="0"/>
  </r>
  <r>
    <s v="Action|Drama|Family|Sport"/>
    <n v="7.2"/>
    <x v="0"/>
  </r>
  <r>
    <s v="Action|Drama|Family|Sport"/>
    <n v="7.2"/>
    <x v="0"/>
  </r>
  <r>
    <s v="Action|Comedy"/>
    <n v="5.9"/>
    <x v="0"/>
  </r>
  <r>
    <s v="Comedy|Drama"/>
    <n v="6.7"/>
    <x v="1"/>
  </r>
  <r>
    <s v="Drama|Music|Romance"/>
    <n v="6.1"/>
    <x v="4"/>
  </r>
  <r>
    <s v="Biography|Drama|Thriller|War"/>
    <n v="8.1"/>
    <x v="9"/>
  </r>
  <r>
    <s v="Fantasy|Horror|Mystery|Thriller"/>
    <n v="4.9000000000000004"/>
    <x v="5"/>
  </r>
  <r>
    <s v="Action|Drama|Thriller|War"/>
    <n v="7.3"/>
    <x v="0"/>
  </r>
  <r>
    <s v="Action|Mystery|Thriller"/>
    <n v="7"/>
    <x v="0"/>
  </r>
  <r>
    <s v="Biography|Drama"/>
    <n v="5.8"/>
    <x v="9"/>
  </r>
  <r>
    <s v="Action|Comedy|Crime"/>
    <n v="6"/>
    <x v="0"/>
  </r>
  <r>
    <s v="Comedy|Romance"/>
    <n v="6.6"/>
    <x v="1"/>
  </r>
  <r>
    <s v="Action|Adventure|Drama|Sci-Fi|Thriller"/>
    <n v="7.6"/>
    <x v="0"/>
  </r>
  <r>
    <s v="Crime|Drama|Mystery|Thriller"/>
    <n v="6.7"/>
    <x v="2"/>
  </r>
  <r>
    <s v="Crime|Drama|Thriller"/>
    <n v="7.6"/>
    <x v="2"/>
  </r>
  <r>
    <s v="Comedy|Drama|Romance"/>
    <n v="7.6"/>
    <x v="1"/>
  </r>
  <r>
    <s v="Crime|Drama|Thriller"/>
    <n v="7.2"/>
    <x v="2"/>
  </r>
  <r>
    <s v="Comedy|Family|Sci-Fi"/>
    <n v="5.2"/>
    <x v="1"/>
  </r>
  <r>
    <s v="Action|Drama|Sci-Fi|Thriller"/>
    <n v="6.6"/>
    <x v="0"/>
  </r>
  <r>
    <s v="Comedy|Romance"/>
    <n v="6.1"/>
    <x v="1"/>
  </r>
  <r>
    <s v="Action|Comedy|Family|Fantasy"/>
    <n v="5.2"/>
    <x v="0"/>
  </r>
  <r>
    <s v="Action|Adventure|Family|Mystery|Sci-Fi"/>
    <n v="6.5"/>
    <x v="0"/>
  </r>
  <r>
    <s v="Adventure|Comedy|Drama"/>
    <n v="7.4"/>
    <x v="6"/>
  </r>
  <r>
    <s v="Biography|Drama|Sport"/>
    <n v="7.9"/>
    <x v="9"/>
  </r>
  <r>
    <s v="Comedy|Romance"/>
    <n v="5.7"/>
    <x v="1"/>
  </r>
  <r>
    <s v="Drama|Thriller"/>
    <n v="7.3"/>
    <x v="4"/>
  </r>
  <r>
    <s v="Action|Adventure|Comedy|Romance|Thriller|Western"/>
    <n v="6.7"/>
    <x v="0"/>
  </r>
  <r>
    <s v="Comedy|Drama|Romance"/>
    <n v="5.0999999999999996"/>
    <x v="1"/>
  </r>
  <r>
    <s v="Action|Adventure|Drama|History|War"/>
    <n v="7.4"/>
    <x v="0"/>
  </r>
  <r>
    <s v="Comedy|Drama|Romance"/>
    <n v="6.4"/>
    <x v="1"/>
  </r>
  <r>
    <s v="Biography|Drama|Romance"/>
    <n v="7"/>
    <x v="9"/>
  </r>
  <r>
    <s v="Drama"/>
    <n v="7.8"/>
    <x v="4"/>
  </r>
  <r>
    <s v="Adventure|Comedy|Drama|Family|Romance"/>
    <n v="3.7"/>
    <x v="6"/>
  </r>
  <r>
    <s v="Action|Adventure|Drama|Thriller"/>
    <n v="6.9"/>
    <x v="0"/>
  </r>
  <r>
    <s v="Drama|Music|Romance"/>
    <n v="6.1"/>
    <x v="4"/>
  </r>
  <r>
    <s v="Drama|Mystery|Sci-Fi|Thriller"/>
    <n v="7.2"/>
    <x v="4"/>
  </r>
  <r>
    <s v="Biography|Drama|Sport"/>
    <n v="7.5"/>
    <x v="9"/>
  </r>
  <r>
    <s v="Comedy|Romance"/>
    <n v="6.2"/>
    <x v="1"/>
  </r>
  <r>
    <s v="Comedy|Family|Romance"/>
    <n v="5.7"/>
    <x v="1"/>
  </r>
  <r>
    <s v="Crime|Drama|Thriller"/>
    <n v="6.8"/>
    <x v="2"/>
  </r>
  <r>
    <s v="Comedy|Drama|Romance"/>
    <n v="4.3"/>
    <x v="1"/>
  </r>
  <r>
    <s v="Adventure|Drama|History|Romance|War"/>
    <n v="7.2"/>
    <x v="6"/>
  </r>
  <r>
    <s v="Drama|History|Thriller"/>
    <n v="7.4"/>
    <x v="4"/>
  </r>
  <r>
    <s v="Comedy|Drama"/>
    <n v="8"/>
    <x v="1"/>
  </r>
  <r>
    <s v="Biography|Drama|History"/>
    <n v="8.9"/>
    <x v="9"/>
  </r>
  <r>
    <s v="Fantasy|Horror|Thriller"/>
    <n v="7.6"/>
    <x v="5"/>
  </r>
  <r>
    <s v="Biography|Drama"/>
    <n v="7.7"/>
    <x v="9"/>
  </r>
  <r>
    <s v="Biography|Crime|Drama|History|Romance"/>
    <n v="7"/>
    <x v="9"/>
  </r>
  <r>
    <s v="Action|Adventure|Comedy|Family|Sci-Fi"/>
    <n v="4.0999999999999996"/>
    <x v="0"/>
  </r>
  <r>
    <s v="Comedy|Romance"/>
    <n v="6.8"/>
    <x v="1"/>
  </r>
  <r>
    <s v="Comedy|Crime|Romance|Thriller"/>
    <n v="6.3"/>
    <x v="1"/>
  </r>
  <r>
    <s v="Action|Comedy|Crime|Sci-Fi|Thriller"/>
    <n v="5.8"/>
    <x v="0"/>
  </r>
  <r>
    <s v="Action|Thriller"/>
    <n v="6.5"/>
    <x v="0"/>
  </r>
  <r>
    <s v="Crime|Drama|Thriller"/>
    <n v="7.6"/>
    <x v="2"/>
  </r>
  <r>
    <s v="Action|Adventure|Thriller"/>
    <n v="7.6"/>
    <x v="0"/>
  </r>
  <r>
    <s v="Action|Comedy"/>
    <n v="5.5"/>
    <x v="0"/>
  </r>
  <r>
    <s v="Animation|Drama|Family|Musical|Romance"/>
    <n v="6.9"/>
    <x v="12"/>
  </r>
  <r>
    <s v="Crime|Drama|Mystery|Thriller"/>
    <n v="8.6"/>
    <x v="2"/>
  </r>
  <r>
    <s v="Adventure|Animation|Comedy|Family"/>
    <n v="4.5999999999999996"/>
    <x v="6"/>
  </r>
  <r>
    <s v="Action|Adventure|Sci-Fi"/>
    <n v="7.9"/>
    <x v="0"/>
  </r>
  <r>
    <s v="Comedy|Drama|Romance"/>
    <n v="7.2"/>
    <x v="1"/>
  </r>
  <r>
    <s v="Comedy|Family|Fantasy"/>
    <n v="5.4"/>
    <x v="1"/>
  </r>
  <r>
    <s v="Comedy"/>
    <n v="5.7"/>
    <x v="1"/>
  </r>
  <r>
    <s v="Comedy|Family|Fantasy"/>
    <n v="6"/>
    <x v="1"/>
  </r>
  <r>
    <s v="Drama|Sport"/>
    <n v="8.1"/>
    <x v="4"/>
  </r>
  <r>
    <s v="Adventure|Comedy|Family|Fantasy"/>
    <n v="3.8"/>
    <x v="6"/>
  </r>
  <r>
    <s v="Comedy|Drama"/>
    <n v="6.6"/>
    <x v="1"/>
  </r>
  <r>
    <s v="Comedy"/>
    <n v="6.9"/>
    <x v="1"/>
  </r>
  <r>
    <s v="Adventure|Animation|Comedy|Drama|Family|Musical"/>
    <n v="5.9"/>
    <x v="6"/>
  </r>
  <r>
    <s v="Fantasy|Mystery|Romance|Sci-Fi|Thriller"/>
    <n v="6.9"/>
    <x v="5"/>
  </r>
  <r>
    <s v="Action|Adventure|Comedy|Crime"/>
    <n v="4.8"/>
    <x v="0"/>
  </r>
  <r>
    <s v="Crime|Drama|Mystery|Thriller"/>
    <n v="6.5"/>
    <x v="2"/>
  </r>
  <r>
    <s v="Drama|Mystery|Sci-Fi|Thriller"/>
    <n v="7.4"/>
    <x v="4"/>
  </r>
  <r>
    <s v="Action|Crime|Thriller"/>
    <n v="6.8"/>
    <x v="0"/>
  </r>
  <r>
    <s v="Action|Mystery|Thriller"/>
    <n v="6.6"/>
    <x v="0"/>
  </r>
  <r>
    <s v="Drama|Western"/>
    <n v="8.3000000000000007"/>
    <x v="4"/>
  </r>
  <r>
    <s v="Action|Adventure|Drama"/>
    <n v="5.8"/>
    <x v="0"/>
  </r>
  <r>
    <s v="Adventure|Animation|Biography|Drama|Family|Fantasy|Musical"/>
    <n v="7"/>
    <x v="6"/>
  </r>
  <r>
    <s v="Action|Drama|Mystery|Thriller"/>
    <n v="6.1"/>
    <x v="0"/>
  </r>
  <r>
    <s v="Horror|Mystery"/>
    <n v="6.1"/>
    <x v="7"/>
  </r>
  <r>
    <s v="Comedy|Fantasy"/>
    <n v="6.7"/>
    <x v="1"/>
  </r>
  <r>
    <s v="Action|Crime|Thriller"/>
    <n v="7.2"/>
    <x v="0"/>
  </r>
  <r>
    <s v="Action|Crime|Thriller"/>
    <n v="6.5"/>
    <x v="0"/>
  </r>
  <r>
    <s v="Action|Adventure|Family|Fantasy|Sci-Fi"/>
    <n v="5.8"/>
    <x v="0"/>
  </r>
  <r>
    <s v="Comedy"/>
    <n v="7"/>
    <x v="1"/>
  </r>
  <r>
    <s v="Action|Adventure|Sci-Fi"/>
    <n v="7"/>
    <x v="0"/>
  </r>
  <r>
    <s v="Comedy"/>
    <n v="6.6"/>
    <x v="1"/>
  </r>
  <r>
    <s v="Action|Adventure|Fantasy|Horror|Thriller"/>
    <n v="5.2"/>
    <x v="0"/>
  </r>
  <r>
    <s v="Comedy|Family|Fantasy|Musical"/>
    <n v="7.8"/>
    <x v="1"/>
  </r>
  <r>
    <s v="Biography|Crime|Drama|Western"/>
    <n v="8.1"/>
    <x v="9"/>
  </r>
  <r>
    <s v="Horror|Mystery|Thriller"/>
    <n v="7.8"/>
    <x v="7"/>
  </r>
  <r>
    <s v="Action|Adventure|Sci-Fi"/>
    <n v="5.5"/>
    <x v="0"/>
  </r>
  <r>
    <s v="Action|Mystery|Sci-Fi|Thriller"/>
    <n v="6.8"/>
    <x v="0"/>
  </r>
  <r>
    <s v="Crime|Drama|Mystery|Thriller"/>
    <n v="7.8"/>
    <x v="2"/>
  </r>
  <r>
    <s v="Biography|Drama"/>
    <n v="7.5"/>
    <x v="9"/>
  </r>
  <r>
    <s v="Drama|Mystery|Thriller"/>
    <n v="6.3"/>
    <x v="4"/>
  </r>
  <r>
    <s v="Adventure|Horror|Thriller"/>
    <n v="5.7"/>
    <x v="6"/>
  </r>
  <r>
    <s v="Action|Adventure|Thriller"/>
    <n v="6.5"/>
    <x v="0"/>
  </r>
  <r>
    <s v="Horror|Mystery"/>
    <n v="7.2"/>
    <x v="7"/>
  </r>
  <r>
    <s v="Comedy|Romance"/>
    <n v="6.4"/>
    <x v="1"/>
  </r>
  <r>
    <s v="Drama|Music|Musical"/>
    <n v="6.5"/>
    <x v="4"/>
  </r>
  <r>
    <s v="Adventure|Animation|Family|Fantasy"/>
    <n v="7.3"/>
    <x v="6"/>
  </r>
  <r>
    <s v="Action|Comedy|Crime|Music|Romance|Thriller"/>
    <n v="6.1"/>
    <x v="0"/>
  </r>
  <r>
    <s v="Action|Adventure|Comedy|Family|Fantasy|Sci-Fi"/>
    <n v="5.8"/>
    <x v="0"/>
  </r>
  <r>
    <s v="Horror"/>
    <n v="5.8"/>
    <x v="7"/>
  </r>
  <r>
    <s v="Crime|Drama|Thriller"/>
    <n v="7.7"/>
    <x v="2"/>
  </r>
  <r>
    <s v="Comedy|Family"/>
    <n v="5.5"/>
    <x v="1"/>
  </r>
  <r>
    <s v="Comedy|Romance"/>
    <n v="6.3"/>
    <x v="1"/>
  </r>
  <r>
    <s v="Animation|Family|Fantasy|Musical|Romance"/>
    <n v="7.1"/>
    <x v="12"/>
  </r>
  <r>
    <s v="Adventure|Family|Fantasy"/>
    <n v="6.3"/>
    <x v="6"/>
  </r>
  <r>
    <s v="Drama|Fantasy|Romance|Sci-Fi"/>
    <n v="6.4"/>
    <x v="4"/>
  </r>
  <r>
    <s v="Action|Adventure|Drama|History"/>
    <n v="6.7"/>
    <x v="0"/>
  </r>
  <r>
    <s v="Action|Adventure|Comedy|Family|Romance"/>
    <n v="5.4"/>
    <x v="0"/>
  </r>
  <r>
    <s v="Drama|Fantasy|Horror"/>
    <n v="7.6"/>
    <x v="4"/>
  </r>
  <r>
    <s v="Comedy"/>
    <n v="6.2"/>
    <x v="1"/>
  </r>
  <r>
    <s v="Comedy"/>
    <n v="6.2"/>
    <x v="1"/>
  </r>
  <r>
    <s v="Comedy|Romance"/>
    <n v="6.4"/>
    <x v="1"/>
  </r>
  <r>
    <s v="Action|Crime|Thriller"/>
    <n v="7"/>
    <x v="0"/>
  </r>
  <r>
    <s v="Action|Drama|Fantasy|War"/>
    <n v="6.2"/>
    <x v="0"/>
  </r>
  <r>
    <s v="Comedy|Drama|Family"/>
    <n v="7.4"/>
    <x v="1"/>
  </r>
  <r>
    <s v="Action|Adventure|Thriller"/>
    <n v="7.2"/>
    <x v="0"/>
  </r>
  <r>
    <s v="Comedy|Crime"/>
    <n v="6.7"/>
    <x v="1"/>
  </r>
  <r>
    <s v="Adventure|Animation|Comedy|Drama|Family"/>
    <n v="7"/>
    <x v="6"/>
  </r>
  <r>
    <s v="Action|Comedy|Crime|Romance"/>
    <n v="6.2"/>
    <x v="0"/>
  </r>
  <r>
    <s v="Drama|Thriller"/>
    <n v="8"/>
    <x v="4"/>
  </r>
  <r>
    <s v="Biography|Drama|Thriller"/>
    <n v="7.9"/>
    <x v="9"/>
  </r>
  <r>
    <s v="Action|Animation|Comedy|Family"/>
    <n v="6.3"/>
    <x v="0"/>
  </r>
  <r>
    <s v="Action"/>
    <n v="3.7"/>
    <x v="0"/>
  </r>
  <r>
    <s v="Comedy|Drama|Sport"/>
    <n v="7.2"/>
    <x v="1"/>
  </r>
  <r>
    <s v="Action|Drama|Mystery|Sci-Fi"/>
    <n v="7.7"/>
    <x v="0"/>
  </r>
  <r>
    <s v="Adventure|Animation|Family|Fantasy"/>
    <n v="6.7"/>
    <x v="6"/>
  </r>
  <r>
    <s v="Horror"/>
    <n v="6.3"/>
    <x v="7"/>
  </r>
  <r>
    <s v="Crime|Drama"/>
    <n v="8.9"/>
    <x v="2"/>
  </r>
  <r>
    <s v="Adventure|Animation|Comedy|Family|Fantasy"/>
    <n v="5.5"/>
    <x v="6"/>
  </r>
  <r>
    <s v="Action|Adventure|Romance|Sci-Fi"/>
    <n v="6.8"/>
    <x v="0"/>
  </r>
  <r>
    <s v="Comedy|Family|Romance"/>
    <n v="6.2"/>
    <x v="1"/>
  </r>
  <r>
    <s v="Adventure|Comedy"/>
    <n v="6.3"/>
    <x v="6"/>
  </r>
  <r>
    <s v="Action|Thriller"/>
    <n v="7.1"/>
    <x v="0"/>
  </r>
  <r>
    <s v="Drama|History|War"/>
    <n v="7.7"/>
    <x v="4"/>
  </r>
  <r>
    <s v="Crime|Drama|Thriller"/>
    <n v="7.4"/>
    <x v="2"/>
  </r>
  <r>
    <s v="Comedy"/>
    <n v="5.5"/>
    <x v="1"/>
  </r>
  <r>
    <s v="Comedy|Romance"/>
    <n v="7.1"/>
    <x v="1"/>
  </r>
  <r>
    <s v="Action|Adventure|Comedy"/>
    <n v="5.5"/>
    <x v="0"/>
  </r>
  <r>
    <s v="Drama|Sport"/>
    <n v="7.7"/>
    <x v="4"/>
  </r>
  <r>
    <s v="Adventure|Comedy|Sci-Fi"/>
    <n v="7.3"/>
    <x v="6"/>
  </r>
  <r>
    <s v="Comedy|Family|Fantasy|Romance"/>
    <n v="6.1"/>
    <x v="1"/>
  </r>
  <r>
    <s v="Comedy"/>
    <n v="5.5"/>
    <x v="1"/>
  </r>
  <r>
    <s v="Comedy|Romance"/>
    <n v="6.3"/>
    <x v="1"/>
  </r>
  <r>
    <s v="Horror|Mystery|Thriller"/>
    <n v="5.9"/>
    <x v="7"/>
  </r>
  <r>
    <s v="Comedy|Family|Fantasy|Music|Romance"/>
    <n v="6.1"/>
    <x v="1"/>
  </r>
  <r>
    <s v="Comedy|Crime"/>
    <n v="6.1"/>
    <x v="1"/>
  </r>
  <r>
    <s v="Action|Comedy"/>
    <n v="7"/>
    <x v="0"/>
  </r>
  <r>
    <s v="Comedy|Romance"/>
    <n v="5.7"/>
    <x v="1"/>
  </r>
  <r>
    <s v="Action|Drama|History|War"/>
    <n v="7.7"/>
    <x v="0"/>
  </r>
  <r>
    <s v="Adventure|Animation|Comedy|Family|Sci-Fi"/>
    <n v="6.9"/>
    <x v="6"/>
  </r>
  <r>
    <s v="Action|Crime|Drama|Mystery|Thriller"/>
    <n v="7.3"/>
    <x v="0"/>
  </r>
  <r>
    <s v="Drama|Romance|War"/>
    <n v="8"/>
    <x v="4"/>
  </r>
  <r>
    <s v="Action|Adventure|Comedy|Family|Sci-Fi"/>
    <n v="4.0999999999999996"/>
    <x v="0"/>
  </r>
  <r>
    <s v="Comedy|Crime"/>
    <n v="6"/>
    <x v="1"/>
  </r>
  <r>
    <s v="Drama"/>
    <n v="8.6999999999999993"/>
    <x v="4"/>
  </r>
  <r>
    <s v="Action|Crime|Sci-Fi|Thriller"/>
    <n v="7.3"/>
    <x v="0"/>
  </r>
  <r>
    <s v="Action|Adventure|Comedy|Family|Sci-Fi"/>
    <n v="5.4"/>
    <x v="0"/>
  </r>
  <r>
    <s v="Comedy|Drama|Romance"/>
    <n v="6.6"/>
    <x v="1"/>
  </r>
  <r>
    <s v="Comedy|Family|Fantasy"/>
    <n v="4.5999999999999996"/>
    <x v="1"/>
  </r>
  <r>
    <s v="Action|Comedy|Drama|Family|Thriller"/>
    <n v="5.5"/>
    <x v="0"/>
  </r>
  <r>
    <s v="Action|Adventure|Thriller"/>
    <n v="6.7"/>
    <x v="0"/>
  </r>
  <r>
    <s v="Action|Drama|History|War"/>
    <n v="7.1"/>
    <x v="0"/>
  </r>
  <r>
    <s v="Comedy|Fantasy"/>
    <n v="6.8"/>
    <x v="1"/>
  </r>
  <r>
    <s v="Comedy|Drama"/>
    <n v="6.1"/>
    <x v="1"/>
  </r>
  <r>
    <s v="Adventure|Comedy|Family|Fantasy"/>
    <n v="6.2"/>
    <x v="6"/>
  </r>
  <r>
    <s v="Action|Comedy|Sci-Fi|Western"/>
    <n v="4.8"/>
    <x v="0"/>
  </r>
  <r>
    <s v="Adventure|Animation|Comedy|Drama|Family"/>
    <n v="6.9"/>
    <x v="6"/>
  </r>
  <r>
    <s v="Drama|Mystery|Romance|Thriller"/>
    <n v="6.5"/>
    <x v="4"/>
  </r>
  <r>
    <s v="Comedy|Sport"/>
    <n v="6.7"/>
    <x v="1"/>
  </r>
  <r>
    <s v="Comedy|Sport"/>
    <n v="6.7"/>
    <x v="1"/>
  </r>
  <r>
    <s v="Comedy|Drama|Family|Fantasy|Romance"/>
    <n v="7.3"/>
    <x v="1"/>
  </r>
  <r>
    <s v="Comedy|Drama|Music"/>
    <n v="7.5"/>
    <x v="1"/>
  </r>
  <r>
    <s v="Biography|Drama|Sport|War"/>
    <n v="7.2"/>
    <x v="9"/>
  </r>
  <r>
    <s v="Action|Sci-Fi|Thriller"/>
    <n v="8"/>
    <x v="0"/>
  </r>
  <r>
    <s v="Biography|Drama|Sport"/>
    <n v="7.8"/>
    <x v="9"/>
  </r>
  <r>
    <s v="Comedy|Drama|Romance"/>
    <n v="6.5"/>
    <x v="1"/>
  </r>
  <r>
    <s v="Action|Fantasy|Thriller"/>
    <n v="5.2"/>
    <x v="0"/>
  </r>
  <r>
    <s v="Comedy|Drama|Romance"/>
    <n v="7"/>
    <x v="1"/>
  </r>
  <r>
    <s v="Action|Adventure|Sci-Fi"/>
    <n v="5.6"/>
    <x v="0"/>
  </r>
  <r>
    <s v="Biography|Drama"/>
    <n v="7.2"/>
    <x v="9"/>
  </r>
  <r>
    <s v="Action|Adventure|Crime|Thriller"/>
    <n v="6"/>
    <x v="0"/>
  </r>
  <r>
    <s v="Drama|Music"/>
    <n v="7"/>
    <x v="4"/>
  </r>
  <r>
    <s v="Crime|Mystery|Thriller"/>
    <n v="6.4"/>
    <x v="2"/>
  </r>
  <r>
    <s v="Biography|Comedy|Crime|Drama"/>
    <n v="8.1999999999999993"/>
    <x v="9"/>
  </r>
  <r>
    <s v="Crime|Thriller"/>
    <n v="6.9"/>
    <x v="2"/>
  </r>
  <r>
    <s v="Action|Comedy|Documentary"/>
    <n v="7.1"/>
    <x v="0"/>
  </r>
  <r>
    <s v="Drama|Sport"/>
    <n v="8.1"/>
    <x v="4"/>
  </r>
  <r>
    <s v="Comedy|Crime"/>
    <n v="6.9"/>
    <x v="1"/>
  </r>
  <r>
    <s v="Action|Thriller"/>
    <n v="7.1"/>
    <x v="0"/>
  </r>
  <r>
    <s v="Action|Comedy|Crime"/>
    <n v="5.0999999999999996"/>
    <x v="0"/>
  </r>
  <r>
    <s v="Crime|Mystery|Thriller"/>
    <n v="7.3"/>
    <x v="2"/>
  </r>
  <r>
    <s v="Action|Comedy|Fantasy|Sci-Fi"/>
    <n v="5.5"/>
    <x v="0"/>
  </r>
  <r>
    <s v="Action|Comedy|Fantasy|Sci-Fi"/>
    <n v="5.5"/>
    <x v="0"/>
  </r>
  <r>
    <s v="Comedy|Sport"/>
    <n v="6.3"/>
    <x v="1"/>
  </r>
  <r>
    <s v="Action|Crime|Mystery|Thriller"/>
    <n v="6.4"/>
    <x v="0"/>
  </r>
  <r>
    <s v="Action|Drama|Thriller"/>
    <n v="6.4"/>
    <x v="0"/>
  </r>
  <r>
    <s v="Adventure|Comedy|Sci-Fi"/>
    <n v="7.8"/>
    <x v="6"/>
  </r>
  <r>
    <s v="Comedy|Drama|Romance"/>
    <n v="5.8"/>
    <x v="1"/>
  </r>
  <r>
    <s v="Comedy|Drama|Family|Music|Musical|Romance"/>
    <n v="6.7"/>
    <x v="1"/>
  </r>
  <r>
    <s v="Documentary|Drama|War"/>
    <n v="7.5"/>
    <x v="8"/>
  </r>
  <r>
    <s v="Action|Comedy|Crime"/>
    <n v="6.7"/>
    <x v="0"/>
  </r>
  <r>
    <s v="Action|Sci-Fi"/>
    <n v="7.5"/>
    <x v="0"/>
  </r>
  <r>
    <s v="Action|Adventure|Animation|Comedy|Family|Fantasy|Sci-Fi"/>
    <n v="5.0999999999999996"/>
    <x v="0"/>
  </r>
  <r>
    <s v="Comedy|Western"/>
    <n v="7.8"/>
    <x v="1"/>
  </r>
  <r>
    <s v="Biography|Drama|Music|Romance"/>
    <n v="7.9"/>
    <x v="9"/>
  </r>
  <r>
    <s v="Adventure|Comedy|Family|Fantasy"/>
    <n v="6.7"/>
    <x v="6"/>
  </r>
  <r>
    <s v="Animation|Comedy|Family|Fantasy|Sci-Fi"/>
    <n v="6.5"/>
    <x v="12"/>
  </r>
  <r>
    <s v="Action|Comedy|Crime|Fantasy"/>
    <n v="6.9"/>
    <x v="0"/>
  </r>
  <r>
    <s v="Comedy|Drama|Romance"/>
    <n v="5.6"/>
    <x v="1"/>
  </r>
  <r>
    <s v="Drama|History|Sport"/>
    <n v="7.3"/>
    <x v="4"/>
  </r>
  <r>
    <s v="Adventure|Drama|War"/>
    <n v="8.3000000000000007"/>
    <x v="6"/>
  </r>
  <r>
    <s v="Adventure|Animation|Family|Fantasy|Musical|War"/>
    <n v="7.5"/>
    <x v="6"/>
  </r>
  <r>
    <s v="Comedy|Romance"/>
    <n v="6.8"/>
    <x v="1"/>
  </r>
  <r>
    <s v="Action|Adventure|Crime|Thriller"/>
    <n v="7.2"/>
    <x v="0"/>
  </r>
  <r>
    <s v="Comedy"/>
    <n v="7.6"/>
    <x v="1"/>
  </r>
  <r>
    <s v="Action|Mystery|Thriller"/>
    <n v="7.9"/>
    <x v="0"/>
  </r>
  <r>
    <s v="Comedy|Music"/>
    <n v="7"/>
    <x v="1"/>
  </r>
  <r>
    <s v="Action|Drama|Music|Romance"/>
    <n v="6.1"/>
    <x v="0"/>
  </r>
  <r>
    <s v="Action|Adventure|Thriller"/>
    <n v="7.6"/>
    <x v="0"/>
  </r>
  <r>
    <s v="Action|Crime|Drama|Thriller"/>
    <n v="6.9"/>
    <x v="0"/>
  </r>
  <r>
    <s v="Action|Adventure|Sci-Fi|Thriller"/>
    <n v="5.8"/>
    <x v="0"/>
  </r>
  <r>
    <s v="Adventure|Animation|Comedy|Family|Western"/>
    <n v="7.2"/>
    <x v="6"/>
  </r>
  <r>
    <s v="Comedy|Romance|Sci-Fi"/>
    <n v="4.3"/>
    <x v="1"/>
  </r>
  <r>
    <s v="Biography|Comedy|Drama|War"/>
    <n v="7.3"/>
    <x v="9"/>
  </r>
  <r>
    <s v="Action|Adventure|Drama|Romance"/>
    <n v="6.6"/>
    <x v="0"/>
  </r>
  <r>
    <s v="Crime|Drama|Thriller"/>
    <n v="7.6"/>
    <x v="2"/>
  </r>
  <r>
    <s v="Comedy|Drama|Romance"/>
    <n v="6.7"/>
    <x v="1"/>
  </r>
  <r>
    <s v="Comedy|Drama|Romance"/>
    <n v="6.8"/>
    <x v="1"/>
  </r>
  <r>
    <s v="Drama|Romance"/>
    <n v="7.8"/>
    <x v="4"/>
  </r>
  <r>
    <s v="Animation|Comedy|Family|Sci-Fi"/>
    <n v="7"/>
    <x v="12"/>
  </r>
  <r>
    <s v="Adventure|Drama|Fantasy"/>
    <n v="8"/>
    <x v="6"/>
  </r>
  <r>
    <s v="Drama|Romance"/>
    <n v="6.8"/>
    <x v="4"/>
  </r>
  <r>
    <s v="Action|Biography|Drama|Thriller|War"/>
    <n v="7.6"/>
    <x v="0"/>
  </r>
  <r>
    <s v="Action|Adventure|Comedy|Crime|Thriller"/>
    <n v="5.5"/>
    <x v="0"/>
  </r>
  <r>
    <s v="Action|Adventure|Sci-Fi"/>
    <n v="6.6"/>
    <x v="0"/>
  </r>
  <r>
    <s v="Action|Adventure|Thriller"/>
    <n v="6.5"/>
    <x v="0"/>
  </r>
  <r>
    <s v="Crime|Thriller"/>
    <n v="6.4"/>
    <x v="2"/>
  </r>
  <r>
    <s v="Biography|Drama"/>
    <n v="7.3"/>
    <x v="9"/>
  </r>
  <r>
    <s v="Comedy|Drama|Sci-Fi"/>
    <n v="8.1"/>
    <x v="1"/>
  </r>
  <r>
    <s v="Action|Comedy|Crime"/>
    <n v="6.6"/>
    <x v="0"/>
  </r>
  <r>
    <s v="Action|Crime|Mystery|Thriller"/>
    <n v="6.8"/>
    <x v="0"/>
  </r>
  <r>
    <s v="Comedy|Romance"/>
    <n v="5.8"/>
    <x v="1"/>
  </r>
  <r>
    <s v="Adventure|Mystery|Sci-Fi"/>
    <n v="7"/>
    <x v="6"/>
  </r>
  <r>
    <s v="Action|Sci-Fi|Thriller"/>
    <n v="6.4"/>
    <x v="0"/>
  </r>
  <r>
    <s v="Adventure|Animation|Comedy|Family"/>
    <n v="6.2"/>
    <x v="6"/>
  </r>
  <r>
    <s v="Comedy|Romance"/>
    <n v="6.3"/>
    <x v="1"/>
  </r>
  <r>
    <s v="Action|Adventure|Thriller"/>
    <n v="6.4"/>
    <x v="0"/>
  </r>
  <r>
    <s v="Mystery|Sci-Fi|Thriller"/>
    <n v="7.1"/>
    <x v="10"/>
  </r>
  <r>
    <s v="Action|Crime|Thriller"/>
    <n v="5.9"/>
    <x v="0"/>
  </r>
  <r>
    <s v="Comedy"/>
    <n v="7.3"/>
    <x v="1"/>
  </r>
  <r>
    <s v="Comedy|Romance"/>
    <n v="6.1"/>
    <x v="1"/>
  </r>
  <r>
    <s v="Drama|Fantasy|Romance"/>
    <n v="7.8"/>
    <x v="4"/>
  </r>
  <r>
    <s v="Animation|Comedy|Family|Fantasy|Musical|Romance"/>
    <n v="7.1"/>
    <x v="12"/>
  </r>
  <r>
    <s v="Mystery|Thriller"/>
    <n v="8.1"/>
    <x v="10"/>
  </r>
  <r>
    <s v="Adventure|Comedy|Drama|Fantasy|Musical"/>
    <n v="6"/>
    <x v="6"/>
  </r>
  <r>
    <s v="Action|Drama|Romance"/>
    <n v="7.9"/>
    <x v="0"/>
  </r>
  <r>
    <s v="Adventure|Animation|Comedy|Family|Sci-Fi"/>
    <n v="6.3"/>
    <x v="6"/>
  </r>
  <r>
    <s v="Drama|Sci-Fi"/>
    <n v="7.7"/>
    <x v="4"/>
  </r>
  <r>
    <s v="Comedy"/>
    <n v="7.3"/>
    <x v="1"/>
  </r>
  <r>
    <s v="Comedy|Romance|Sci-Fi"/>
    <n v="5.6"/>
    <x v="1"/>
  </r>
  <r>
    <s v="Action|Crime|Thriller"/>
    <n v="6.6"/>
    <x v="0"/>
  </r>
  <r>
    <s v="Adventure|Sci-Fi|Thriller"/>
    <n v="6.3"/>
    <x v="6"/>
  </r>
  <r>
    <s v="Drama"/>
    <n v="8.4"/>
    <x v="4"/>
  </r>
  <r>
    <s v="Biography|Crime|Drama"/>
    <n v="7.8"/>
    <x v="9"/>
  </r>
  <r>
    <s v="Adventure|Animation|Comedy|Family"/>
    <n v="7.2"/>
    <x v="6"/>
  </r>
  <r>
    <s v="Action|Adventure|Comedy"/>
    <n v="6.5"/>
    <x v="0"/>
  </r>
  <r>
    <s v="Action|Adventure|Sci-Fi|Thriller"/>
    <n v="7.5"/>
    <x v="0"/>
  </r>
  <r>
    <s v="Comedy|Family|Fantasy"/>
    <n v="4.8"/>
    <x v="1"/>
  </r>
  <r>
    <s v="Crime|Drama|Horror|Thriller"/>
    <n v="8.6"/>
    <x v="2"/>
  </r>
  <r>
    <s v="Action|Adventure|Fantasy|Thriller"/>
    <n v="5.7"/>
    <x v="0"/>
  </r>
  <r>
    <s v="Adventure|Animation|Comedy|Family|Musical"/>
    <n v="6.4"/>
    <x v="6"/>
  </r>
  <r>
    <s v="Action|Adventure|Family|Fantasy"/>
    <n v="4.2"/>
    <x v="0"/>
  </r>
  <r>
    <s v="Action|Adventure|Sci-Fi|Thriller"/>
    <n v="5.6"/>
    <x v="0"/>
  </r>
  <r>
    <s v="Action|Mystery|Sci-Fi|Thriller"/>
    <n v="7.7"/>
    <x v="0"/>
  </r>
  <r>
    <s v="Comedy|Drama|Romance"/>
    <n v="7.8"/>
    <x v="1"/>
  </r>
  <r>
    <s v="Action|Sci-Fi"/>
    <n v="5.7"/>
    <x v="0"/>
  </r>
  <r>
    <s v="Crime|Drama|Thriller"/>
    <n v="8.5"/>
    <x v="2"/>
  </r>
  <r>
    <s v="Comedy"/>
    <n v="5.5"/>
    <x v="1"/>
  </r>
  <r>
    <s v="Action|Adventure|Sci-Fi|Thriller"/>
    <n v="6.7"/>
    <x v="0"/>
  </r>
  <r>
    <s v="Adventure|Animation|Comedy|Family|Fantasy|Music"/>
    <n v="4.4000000000000004"/>
    <x v="6"/>
  </r>
  <r>
    <s v="Adventure"/>
    <n v="7.2"/>
    <x v="6"/>
  </r>
  <r>
    <s v="Mystery|Thriller"/>
    <n v="6.7"/>
    <x v="10"/>
  </r>
  <r>
    <s v="Action|Adventure|Thriller"/>
    <n v="6.9"/>
    <x v="0"/>
  </r>
  <r>
    <s v="Comedy"/>
    <n v="5.4"/>
    <x v="1"/>
  </r>
  <r>
    <s v="Action|Adventure|Thriller"/>
    <n v="7.4"/>
    <x v="0"/>
  </r>
  <r>
    <s v="Action|Comedy|Crime|Romance"/>
    <n v="6.2"/>
    <x v="0"/>
  </r>
  <r>
    <s v="Action|Adventure|Drama|Romance|Sci-Fi"/>
    <n v="7.3"/>
    <x v="0"/>
  </r>
  <r>
    <s v="Comedy|Crime"/>
    <n v="5.7"/>
    <x v="1"/>
  </r>
  <r>
    <s v="Action|Adventure|Sci-Fi"/>
    <n v="6.8"/>
    <x v="0"/>
  </r>
  <r>
    <s v="Action|Adventure|Thriller"/>
    <n v="7.2"/>
    <x v="0"/>
  </r>
  <r>
    <s v="Action|Crime|Fantasy|Thriller"/>
    <n v="6.7"/>
    <x v="0"/>
  </r>
  <r>
    <s v="Crime|Drama"/>
    <n v="9.1999999999999993"/>
    <x v="2"/>
  </r>
  <r>
    <s v="Biography|Comedy|Drama|Romance"/>
    <n v="6.7"/>
    <x v="9"/>
  </r>
  <r>
    <s v="Adventure|Animation|Comedy|Family|Sci-Fi"/>
    <n v="5.8"/>
    <x v="6"/>
  </r>
  <r>
    <s v="Biography|Drama|History|Thriller"/>
    <n v="7.7"/>
    <x v="9"/>
  </r>
  <r>
    <s v="Crime|Thriller"/>
    <n v="6.6"/>
    <x v="2"/>
  </r>
  <r>
    <s v="Crime|Drama|Fantasy|Mystery"/>
    <n v="8.5"/>
    <x v="2"/>
  </r>
  <r>
    <s v="Comedy|Drama|Fantasy|Romance"/>
    <n v="6.4"/>
    <x v="1"/>
  </r>
  <r>
    <s v="Horror|Mystery|Thriller"/>
    <n v="7.5"/>
    <x v="7"/>
  </r>
  <r>
    <s v="Adventure|Animation|Family|Thriller"/>
    <n v="6.5"/>
    <x v="6"/>
  </r>
  <r>
    <s v="Animation|Drama|Family|Fantasy"/>
    <n v="6.8"/>
    <x v="12"/>
  </r>
  <r>
    <s v="Drama|War"/>
    <n v="8.1"/>
    <x v="4"/>
  </r>
  <r>
    <s v="Drama"/>
    <n v="8.3000000000000007"/>
    <x v="4"/>
  </r>
  <r>
    <s v="Action|Comedy|Crime|Thriller"/>
    <n v="6.6"/>
    <x v="0"/>
  </r>
  <r>
    <s v="Action|Comedy|Crime"/>
    <n v="7.2"/>
    <x v="0"/>
  </r>
  <r>
    <s v="Comedy|Family"/>
    <n v="5.8"/>
    <x v="1"/>
  </r>
  <r>
    <s v="Biography|Drama|History|Romance"/>
    <n v="8"/>
    <x v="9"/>
  </r>
  <r>
    <s v="Comedy|Family|Fantasy"/>
    <n v="5.5"/>
    <x v="1"/>
  </r>
  <r>
    <s v="Action|Sci-Fi"/>
    <n v="6.7"/>
    <x v="0"/>
  </r>
  <r>
    <s v="Action|Crime|Thriller"/>
    <n v="6.3"/>
    <x v="0"/>
  </r>
  <r>
    <s v="Adventure|Comedy|Family|Fantasy"/>
    <n v="5.9"/>
    <x v="6"/>
  </r>
  <r>
    <s v="Action|Comedy|Crime|Thriller"/>
    <n v="6.2"/>
    <x v="0"/>
  </r>
  <r>
    <s v="Action|Drama|Romance|Sci-Fi|Thriller"/>
    <n v="6.1"/>
    <x v="0"/>
  </r>
  <r>
    <s v="Horror"/>
    <n v="6.4"/>
    <x v="7"/>
  </r>
  <r>
    <s v="Action|Adventure|Thriller"/>
    <n v="5.8"/>
    <x v="0"/>
  </r>
  <r>
    <s v="Drama|Romance"/>
    <n v="8"/>
    <x v="4"/>
  </r>
  <r>
    <s v="Drama|Thriller"/>
    <n v="7.6"/>
    <x v="4"/>
  </r>
  <r>
    <s v="Comedy"/>
    <n v="7.6"/>
    <x v="1"/>
  </r>
  <r>
    <s v="Adventure|Animation|Drama|Family|History|Musical|Romance"/>
    <n v="6.6"/>
    <x v="6"/>
  </r>
  <r>
    <s v="Action|Adventure|Family|Fantasy"/>
    <n v="6.6"/>
    <x v="0"/>
  </r>
  <r>
    <s v="Adventure|Animation|Comedy|Family|Fantasy"/>
    <n v="5.5"/>
    <x v="6"/>
  </r>
  <r>
    <s v="Comedy|Drama|Family"/>
    <n v="7.1"/>
    <x v="1"/>
  </r>
  <r>
    <s v="Comedy|Drama|Romance"/>
    <n v="7.5"/>
    <x v="1"/>
  </r>
  <r>
    <s v="Comedy|Drama|Romance"/>
    <n v="7.5"/>
    <x v="1"/>
  </r>
  <r>
    <s v="Action|Adventure|Animation|Comedy|Family"/>
    <n v="7.2"/>
    <x v="0"/>
  </r>
  <r>
    <s v="Adventure|Animation|Comedy|Family|Musical"/>
    <n v="7"/>
    <x v="6"/>
  </r>
  <r>
    <s v="Comedy|Family|Musical|Romance"/>
    <n v="6.3"/>
    <x v="1"/>
  </r>
  <r>
    <s v="Comedy|Family|Fantasy"/>
    <n v="5.3"/>
    <x v="1"/>
  </r>
  <r>
    <s v="Action|Crime|Thriller"/>
    <n v="6.7"/>
    <x v="0"/>
  </r>
  <r>
    <s v="Action|Crime|Thriller"/>
    <n v="6.7"/>
    <x v="0"/>
  </r>
  <r>
    <s v="Action|Crime|Thriller"/>
    <n v="6.7"/>
    <x v="0"/>
  </r>
  <r>
    <s v="Action|Mystery|Sci-Fi|Thriller"/>
    <n v="7.1"/>
    <x v="0"/>
  </r>
  <r>
    <s v="Drama|Romance"/>
    <n v="7.3"/>
    <x v="4"/>
  </r>
  <r>
    <s v="Drama|Romance"/>
    <n v="7.3"/>
    <x v="4"/>
  </r>
  <r>
    <s v="Comedy|Drama|Family|Fantasy"/>
    <n v="6.4"/>
    <x v="1"/>
  </r>
  <r>
    <s v="Action|Thriller"/>
    <n v="7.9"/>
    <x v="0"/>
  </r>
  <r>
    <s v="Comedy"/>
    <n v="6.4"/>
    <x v="1"/>
  </r>
  <r>
    <s v="Adventure|Animation|Comedy|Drama|Family|Fantasy|Sci-Fi"/>
    <n v="7.2"/>
    <x v="6"/>
  </r>
  <r>
    <s v="Action|Comedy|Thriller"/>
    <n v="7.2"/>
    <x v="0"/>
  </r>
  <r>
    <s v="Action|Adventure|Sci-Fi"/>
    <n v="7.8"/>
    <x v="0"/>
  </r>
  <r>
    <s v="Comedy|Drama|Romance"/>
    <n v="7.7"/>
    <x v="1"/>
  </r>
  <r>
    <s v="Drama"/>
    <n v="8.1999999999999993"/>
    <x v="4"/>
  </r>
  <r>
    <s v="Comedy|Fantasy|Horror"/>
    <n v="7.2"/>
    <x v="1"/>
  </r>
  <r>
    <s v="Action|Comedy|Sport"/>
    <n v="6.6"/>
    <x v="0"/>
  </r>
  <r>
    <s v="Animation|Comedy|Family|Fantasy"/>
    <n v="7.1"/>
    <x v="12"/>
  </r>
  <r>
    <s v="Action|Animation|Comedy|Family|Sci-Fi"/>
    <n v="7.3"/>
    <x v="0"/>
  </r>
  <r>
    <s v="Comedy|Romance"/>
    <n v="5.5"/>
    <x v="1"/>
  </r>
  <r>
    <s v="Comedy|Romance"/>
    <n v="7"/>
    <x v="1"/>
  </r>
  <r>
    <s v="Drama|Musical|Romance"/>
    <n v="7.6"/>
    <x v="4"/>
  </r>
  <r>
    <s v="Action|Adventure|Animation|Comedy|Family|Fantasy"/>
    <n v="6.7"/>
    <x v="0"/>
  </r>
  <r>
    <s v="Comedy"/>
    <n v="6.4"/>
    <x v="1"/>
  </r>
  <r>
    <s v="Crime|Drama"/>
    <n v="7.3"/>
    <x v="2"/>
  </r>
  <r>
    <s v="Action|Adventure|Sci-Fi|Thriller"/>
    <n v="5.8"/>
    <x v="0"/>
  </r>
  <r>
    <s v="Comedy|Family"/>
    <n v="6.1"/>
    <x v="1"/>
  </r>
  <r>
    <s v="Action|Sci-Fi"/>
    <n v="6.4"/>
    <x v="0"/>
  </r>
  <r>
    <s v="Comedy|Crime"/>
    <n v="7"/>
    <x v="1"/>
  </r>
  <r>
    <s v="Action|Adventure|Thriller|War"/>
    <n v="6.4"/>
    <x v="0"/>
  </r>
  <r>
    <s v="Adventure|Mystery|Sci-Fi"/>
    <n v="6.7"/>
    <x v="6"/>
  </r>
  <r>
    <s v="Comedy|Romance"/>
    <n v="5.5"/>
    <x v="1"/>
  </r>
  <r>
    <s v="Adventure|Comedy|Mystery"/>
    <n v="4.9000000000000004"/>
    <x v="6"/>
  </r>
  <r>
    <s v="Comedy|Drama|Romance|Sport"/>
    <n v="7.3"/>
    <x v="1"/>
  </r>
  <r>
    <s v="Action|Adventure|Sci-Fi|Thriller"/>
    <n v="8.1"/>
    <x v="0"/>
  </r>
  <r>
    <s v="Action|Comedy|Crime|Thriller"/>
    <n v="6.4"/>
    <x v="0"/>
  </r>
  <r>
    <s v="Action|Adventure|Sci-Fi"/>
    <n v="7.3"/>
    <x v="0"/>
  </r>
  <r>
    <s v="Adventure|Animation|Comedy|Family"/>
    <n v="6.8"/>
    <x v="6"/>
  </r>
  <r>
    <s v="Action|Adventure|Drama|Fantasy"/>
    <n v="6.1"/>
    <x v="0"/>
  </r>
  <r>
    <s v="Action|Adventure|Drama|Thriller"/>
    <n v="6.1"/>
    <x v="0"/>
  </r>
  <r>
    <s v="Drama|Fantasy|Horror|Mystery|Thriller"/>
    <n v="6.6"/>
    <x v="4"/>
  </r>
  <r>
    <s v="Drama|Romance|Thriller"/>
    <n v="6.9"/>
    <x v="4"/>
  </r>
  <r>
    <s v="Action|Adventure|Sci-Fi"/>
    <n v="7.4"/>
    <x v="0"/>
  </r>
  <r>
    <s v="Comedy|Crime|Sport"/>
    <n v="6.4"/>
    <x v="1"/>
  </r>
  <r>
    <s v="Drama|Mystery|Thriller"/>
    <n v="6.8"/>
    <x v="4"/>
  </r>
  <r>
    <s v="Action|Comedy|Crime"/>
    <n v="6.6"/>
    <x v="0"/>
  </r>
  <r>
    <s v="Comedy|Crime|Drama"/>
    <n v="8.3000000000000007"/>
    <x v="1"/>
  </r>
  <r>
    <s v="Action|Adventure|Thriller"/>
    <n v="6.1"/>
    <x v="0"/>
  </r>
  <r>
    <s v="Adventure|Animation|Comedy|Family"/>
    <n v="6"/>
    <x v="6"/>
  </r>
  <r>
    <s v="Biography|Crime|Drama|History|Music"/>
    <n v="7.9"/>
    <x v="9"/>
  </r>
  <r>
    <s v="Action|Adventure|Comedy|Sci-Fi"/>
    <n v="6.9"/>
    <x v="0"/>
  </r>
  <r>
    <s v="Adventure|Animation|Comedy|Family"/>
    <n v="6.6"/>
    <x v="6"/>
  </r>
  <r>
    <s v="Comedy|Sport"/>
    <n v="6.1"/>
    <x v="1"/>
  </r>
  <r>
    <s v="Comedy"/>
    <n v="6"/>
    <x v="1"/>
  </r>
  <r>
    <s v="Adventure|Animation|Comedy|Family|Fantasy"/>
    <n v="6"/>
    <x v="6"/>
  </r>
  <r>
    <s v="Biography|Drama"/>
    <n v="8"/>
    <x v="9"/>
  </r>
  <r>
    <s v="Adventure|Animation|Comedy|Family|Fantasy"/>
    <n v="7.2"/>
    <x v="6"/>
  </r>
  <r>
    <s v="Drama|Western"/>
    <n v="8.5"/>
    <x v="4"/>
  </r>
  <r>
    <s v="Action"/>
    <n v="7"/>
    <x v="0"/>
  </r>
  <r>
    <s v="Action|Adventure|Fantasy"/>
    <n v="5.8"/>
    <x v="0"/>
  </r>
  <r>
    <s v="Action|Adventure|Fantasy"/>
    <n v="5.8"/>
    <x v="0"/>
  </r>
  <r>
    <s v="Biography|Drama|Family|Musical|Romance"/>
    <n v="8"/>
    <x v="9"/>
  </r>
  <r>
    <s v="Comedy|Drama"/>
    <n v="6.4"/>
    <x v="1"/>
  </r>
  <r>
    <s v="Comedy|Drama|Romance"/>
    <n v="6.7"/>
    <x v="1"/>
  </r>
  <r>
    <s v="Biography|Crime|Drama"/>
    <n v="8"/>
    <x v="9"/>
  </r>
  <r>
    <s v="Action|Adventure|Animation|Comedy|Family"/>
    <n v="7.3"/>
    <x v="0"/>
  </r>
  <r>
    <s v="Action|Adventure|Drama|Romance"/>
    <n v="6.9"/>
    <x v="0"/>
  </r>
  <r>
    <s v="Action|Adventure|Sci-Fi"/>
    <n v="5.8"/>
    <x v="0"/>
  </r>
  <r>
    <s v="Drama|Romance"/>
    <n v="4.0999999999999996"/>
    <x v="4"/>
  </r>
  <r>
    <s v="Comedy"/>
    <n v="7"/>
    <x v="1"/>
  </r>
  <r>
    <s v="Action|Adventure|Thriller"/>
    <n v="8"/>
    <x v="0"/>
  </r>
  <r>
    <s v="Action|Adventure|Thriller"/>
    <n v="8"/>
    <x v="0"/>
  </r>
  <r>
    <s v="Crime|Drama|Mystery|Thriller"/>
    <n v="8.1"/>
    <x v="2"/>
  </r>
  <r>
    <s v="Comedy|Drama|Family"/>
    <n v="5.9"/>
    <x v="1"/>
  </r>
  <r>
    <s v="Action|Adventure"/>
    <n v="6.7"/>
    <x v="0"/>
  </r>
  <r>
    <s v="Comedy|Romance"/>
    <n v="6.8"/>
    <x v="1"/>
  </r>
  <r>
    <s v="Animation|Comedy|Family|Fantasy"/>
    <n v="6.7"/>
    <x v="12"/>
  </r>
  <r>
    <s v="Drama"/>
    <n v="8.1"/>
    <x v="4"/>
  </r>
  <r>
    <s v="Comedy|Crime|Musical"/>
    <n v="7.2"/>
    <x v="1"/>
  </r>
  <r>
    <s v="Biography|Drama"/>
    <n v="8.1999999999999993"/>
    <x v="9"/>
  </r>
  <r>
    <s v="Adventure|Drama|Western"/>
    <n v="7.7"/>
    <x v="6"/>
  </r>
  <r>
    <s v="Action|Sci-Fi"/>
    <n v="8.6999999999999993"/>
    <x v="0"/>
  </r>
  <r>
    <s v="Action|Adventure|Sci-Fi"/>
    <n v="6.8"/>
    <x v="0"/>
  </r>
  <r>
    <s v="Action|Adventure|Sci-Fi"/>
    <n v="6.8"/>
    <x v="0"/>
  </r>
  <r>
    <s v="Adventure|Drama|History"/>
    <n v="7.6"/>
    <x v="6"/>
  </r>
  <r>
    <s v="Action|Adventure|Drama|Thriller"/>
    <n v="6.4"/>
    <x v="0"/>
  </r>
  <r>
    <s v="Drama"/>
    <n v="8"/>
    <x v="4"/>
  </r>
  <r>
    <s v="Action|Adventure|Comedy|Family|Mystery"/>
    <n v="6.9"/>
    <x v="0"/>
  </r>
  <r>
    <s v="Comedy|Family|Fantasy|Romance"/>
    <n v="6.9"/>
    <x v="1"/>
  </r>
  <r>
    <s v="Adventure|Comedy|Family"/>
    <n v="6.6"/>
    <x v="6"/>
  </r>
  <r>
    <s v="Adventure|Comedy"/>
    <n v="6.5"/>
    <x v="6"/>
  </r>
  <r>
    <s v="Action|Mystery|Thriller"/>
    <n v="7.8"/>
    <x v="0"/>
  </r>
  <r>
    <s v="Adventure|Animation|Comedy|Family"/>
    <n v="7.6"/>
    <x v="6"/>
  </r>
  <r>
    <s v="Comedy|Romance"/>
    <n v="7.1"/>
    <x v="1"/>
  </r>
  <r>
    <s v="Action|Adventure|Sci-Fi"/>
    <n v="6.9"/>
    <x v="0"/>
  </r>
  <r>
    <s v="Action|Drama|Sci-Fi|Thriller"/>
    <n v="7.6"/>
    <x v="0"/>
  </r>
  <r>
    <s v="Action|Drama|Romance"/>
    <n v="6.9"/>
    <x v="0"/>
  </r>
  <r>
    <s v="Action|Adventure|Animation|Comedy|Family|Fantasy"/>
    <n v="7.9"/>
    <x v="0"/>
  </r>
  <r>
    <s v="Comedy|Drama|Romance"/>
    <n v="7.4"/>
    <x v="1"/>
  </r>
  <r>
    <s v="Adventure|Comedy|Family|Fantasy"/>
    <n v="5.9"/>
    <x v="6"/>
  </r>
  <r>
    <s v="Adventure|Animation|Comedy|Family|Fantasy|Sci-Fi"/>
    <n v="6.7"/>
    <x v="6"/>
  </r>
  <r>
    <s v="Adventure|Animation|Comedy|Family|Fantasy|Sci-Fi"/>
    <n v="6.7"/>
    <x v="6"/>
  </r>
  <r>
    <s v="Adventure|Animation|Comedy|Family|Fantasy|Sci-Fi"/>
    <n v="6.7"/>
    <x v="6"/>
  </r>
  <r>
    <s v="Comedy|Romance"/>
    <n v="6.6"/>
    <x v="1"/>
  </r>
  <r>
    <s v="Comedy|Romance"/>
    <n v="6.9"/>
    <x v="1"/>
  </r>
  <r>
    <s v="Action|Adventure|Comedy|Family|Fantasy|Sci-Fi"/>
    <n v="6.8"/>
    <x v="0"/>
  </r>
  <r>
    <s v="Action|Adventure"/>
    <n v="7.6"/>
    <x v="0"/>
  </r>
  <r>
    <s v="Action|Adventure|Fantasy|Sci-Fi|Thriller"/>
    <n v="6.7"/>
    <x v="0"/>
  </r>
  <r>
    <s v="Action|Adventure|Animation|Comedy|Family"/>
    <n v="6.7"/>
    <x v="0"/>
  </r>
  <r>
    <s v="Action|Adventure|Sci-Fi|Thriller"/>
    <n v="5.7"/>
    <x v="0"/>
  </r>
  <r>
    <s v="Action|Adventure|Sci-Fi|Thriller"/>
    <n v="5.7"/>
    <x v="0"/>
  </r>
  <r>
    <s v="Action|Adventure|Comedy|Sci-Fi"/>
    <n v="7.4"/>
    <x v="0"/>
  </r>
  <r>
    <s v="Action|Adventure|Thriller"/>
    <n v="7.1"/>
    <x v="0"/>
  </r>
  <r>
    <s v="Action|Adventure|Fantasy"/>
    <n v="7"/>
    <x v="0"/>
  </r>
  <r>
    <s v="Action|Adventure|Sci-Fi|Thriller"/>
    <n v="5.9"/>
    <x v="0"/>
  </r>
  <r>
    <s v="Musical|Romance"/>
    <n v="7.2"/>
    <x v="16"/>
  </r>
  <r>
    <s v="Comedy|Fantasy|Romance"/>
    <n v="6.8"/>
    <x v="1"/>
  </r>
  <r>
    <s v="Biography|Drama|History|War"/>
    <n v="7.4"/>
    <x v="9"/>
  </r>
  <r>
    <s v="Action|Adventure|Drama|Thriller"/>
    <n v="6.4"/>
    <x v="0"/>
  </r>
  <r>
    <s v="Comedy|Fantasy|Romance"/>
    <n v="6.4"/>
    <x v="1"/>
  </r>
  <r>
    <s v="Adventure|Animation|Comedy"/>
    <n v="7.4"/>
    <x v="6"/>
  </r>
  <r>
    <s v="Crime|Thriller"/>
    <n v="7.8"/>
    <x v="2"/>
  </r>
  <r>
    <s v="Comedy|Music"/>
    <n v="6.5"/>
    <x v="1"/>
  </r>
  <r>
    <s v="Adventure|Drama|Thriller|Western"/>
    <n v="8.1"/>
    <x v="6"/>
  </r>
  <r>
    <s v="Action|Adventure|Crime|Drama|Mystery|Thriller"/>
    <n v="7.8"/>
    <x v="0"/>
  </r>
  <r>
    <s v="Action|Adventure|Fantasy"/>
    <n v="5.4"/>
    <x v="0"/>
  </r>
  <r>
    <s v="Adventure|Drama|Western"/>
    <n v="8"/>
    <x v="6"/>
  </r>
  <r>
    <s v="Animation|Family|Fantasy|Musical"/>
    <n v="7.7"/>
    <x v="12"/>
  </r>
  <r>
    <s v="Action|Comedy|Crime|Romance|Thriller"/>
    <n v="6.5"/>
    <x v="0"/>
  </r>
  <r>
    <s v="Action|Adventure|Sci-Fi|Thriller"/>
    <n v="6.4"/>
    <x v="0"/>
  </r>
  <r>
    <s v="Action|Adventure|Crime|Mystery|Thriller"/>
    <n v="7.5"/>
    <x v="0"/>
  </r>
  <r>
    <s v="Adventure|Animation|Comedy|Family|Fantasy"/>
    <n v="7.3"/>
    <x v="6"/>
  </r>
  <r>
    <s v="Action|Drama|Romance"/>
    <n v="8.5"/>
    <x v="0"/>
  </r>
  <r>
    <s v="Adventure|Drama|Sci-Fi"/>
    <n v="8.6"/>
    <x v="6"/>
  </r>
  <r>
    <s v="Adventure|Animation|Comedy|Family|Sci-Fi"/>
    <n v="7.8"/>
    <x v="6"/>
  </r>
  <r>
    <s v="Action|Adventure|Comedy|Family|Fantasy|Mystery|Sci-Fi"/>
    <n v="6.1"/>
    <x v="0"/>
  </r>
  <r>
    <s v="Action|Adventure|Comedy|Sci-Fi"/>
    <n v="5.9"/>
    <x v="0"/>
  </r>
  <r>
    <s v="Action|Adventure|Comedy|Sci-Fi"/>
    <n v="5.9"/>
    <x v="0"/>
  </r>
  <r>
    <s v="Drama|Fantasy|Romance"/>
    <n v="5.2"/>
    <x v="4"/>
  </r>
  <r>
    <s v="Drama|Fantasy|Romance"/>
    <n v="5.2"/>
    <x v="4"/>
  </r>
  <r>
    <s v="Adventure|Animation|Comedy|Family|Sport"/>
    <n v="6.3"/>
    <x v="6"/>
  </r>
  <r>
    <s v="Action|Comedy|Crime"/>
    <n v="7.1"/>
    <x v="0"/>
  </r>
  <r>
    <s v="Adventure|Animation|Comedy|Family|Fantasy"/>
    <n v="8.3000000000000007"/>
    <x v="6"/>
  </r>
  <r>
    <s v="Adventure|Animation|Comedy|Family"/>
    <n v="6.9"/>
    <x v="6"/>
  </r>
  <r>
    <s v="Action|Adventure|Thriller"/>
    <n v="7.4"/>
    <x v="0"/>
  </r>
  <r>
    <s v="Action|Adventure|Animation|Comedy|Family|Fantasy"/>
    <n v="6.9"/>
    <x v="0"/>
  </r>
  <r>
    <s v="Action|Adventure|Animation|Comedy|Family"/>
    <n v="7"/>
    <x v="0"/>
  </r>
  <r>
    <s v="Action|Adventure|Fantasy"/>
    <n v="8.3000000000000007"/>
    <x v="0"/>
  </r>
  <r>
    <s v="Animation|Comedy|Family|Music|Romance"/>
    <n v="6.5"/>
    <x v="12"/>
  </r>
  <r>
    <s v="Action|Adventure|Animation|Comedy|Family|Sci-Fi"/>
    <n v="6.5"/>
    <x v="0"/>
  </r>
  <r>
    <s v="Action|Drama|History|Romance|War"/>
    <n v="6.1"/>
    <x v="0"/>
  </r>
  <r>
    <s v="Drama|History|Romance|War"/>
    <n v="8.1999999999999993"/>
    <x v="4"/>
  </r>
  <r>
    <s v="Action|Adventure|Sci-Fi"/>
    <n v="6.1"/>
    <x v="0"/>
  </r>
  <r>
    <s v="Action|Adventure|Thriller"/>
    <n v="6.8"/>
    <x v="0"/>
  </r>
  <r>
    <s v="Adventure|Animation|Comedy|Family|Fantasy|Musical|Romance"/>
    <n v="7.8"/>
    <x v="6"/>
  </r>
  <r>
    <s v="Drama|Family|Fantasy|Romance"/>
    <n v="7"/>
    <x v="4"/>
  </r>
  <r>
    <s v="Drama|Family|Fantasy|Romance"/>
    <n v="7"/>
    <x v="4"/>
  </r>
  <r>
    <s v="Action|Adventure|Sci-Fi|Thriller"/>
    <n v="6.6"/>
    <x v="0"/>
  </r>
  <r>
    <s v="Action|Adventure|Fantasy|Thriller"/>
    <n v="6.3"/>
    <x v="0"/>
  </r>
  <r>
    <s v="Action|Adventure|Horror|Sci-Fi|Thriller"/>
    <n v="7"/>
    <x v="0"/>
  </r>
  <r>
    <s v="Action|Adventure|Fantasy|Sci-Fi"/>
    <n v="6.7"/>
    <x v="0"/>
  </r>
  <r>
    <s v="Horror"/>
    <n v="8"/>
    <x v="7"/>
  </r>
  <r>
    <s v="Action|Sci-Fi"/>
    <n v="8.5"/>
    <x v="0"/>
  </r>
  <r>
    <s v="Action|Adventure"/>
    <n v="8.3000000000000007"/>
    <x v="0"/>
  </r>
  <r>
    <s v="Action|Adventure|Comedy|Crime"/>
    <n v="6.6"/>
    <x v="0"/>
  </r>
  <r>
    <s v="Action|Adventure|Fantasy"/>
    <n v="7.1"/>
    <x v="0"/>
  </r>
  <r>
    <s v="Animation|Comedy|Family|Fantasy"/>
    <n v="8"/>
    <x v="12"/>
  </r>
  <r>
    <s v="Adventure|Comedy|Family|Fantasy"/>
    <n v="6.7"/>
    <x v="6"/>
  </r>
  <r>
    <s v="Action|Adventure|Drama|Sci-Fi"/>
    <n v="7.6"/>
    <x v="0"/>
  </r>
  <r>
    <s v="Action|Adventure|Crime|Mystery|Thriller"/>
    <n v="7.6"/>
    <x v="0"/>
  </r>
  <r>
    <s v="Action|Adventure|Thriller"/>
    <n v="7.4"/>
    <x v="0"/>
  </r>
  <r>
    <s v="Action|Crime|Thriller"/>
    <n v="7.3"/>
    <x v="0"/>
  </r>
  <r>
    <s v="Action|Drama|Fantasy|War"/>
    <n v="7.7"/>
    <x v="0"/>
  </r>
  <r>
    <s v="Adventure|Comedy|Sci-Fi"/>
    <n v="8.5"/>
    <x v="6"/>
  </r>
  <r>
    <s v="Action|Comedy|Crime"/>
    <n v="6.2"/>
    <x v="0"/>
  </r>
  <r>
    <s v="Action|Adventure|Fantasy|Sci-Fi|Thriller"/>
    <n v="7.5"/>
    <x v="0"/>
  </r>
  <r>
    <s v="Action|Adventure|Animation|Comedy|Family"/>
    <n v="7.6"/>
    <x v="0"/>
  </r>
  <r>
    <s v="Action|Adventure|Thriller"/>
    <n v="6.1"/>
    <x v="0"/>
  </r>
  <r>
    <s v="Action|Drama|War"/>
    <n v="8.6"/>
    <x v="0"/>
  </r>
  <r>
    <s v="Adventure|Animation|Comedy|Family"/>
    <n v="6.9"/>
    <x v="6"/>
  </r>
  <r>
    <s v="Animation|Comedy|Family|Fantasy|Music"/>
    <n v="5.2"/>
    <x v="12"/>
  </r>
  <r>
    <s v="Adventure|Animation|Comedy|Family|Fantasy|Musical|Romance"/>
    <n v="8"/>
    <x v="6"/>
  </r>
  <r>
    <s v="Adventure|Animation|Family|Fantasy"/>
    <n v="8.1999999999999993"/>
    <x v="6"/>
  </r>
  <r>
    <s v="Mystery|Thriller"/>
    <n v="6.6"/>
    <x v="10"/>
  </r>
  <r>
    <s v="Drama|Fantasy|Romance|Thriller"/>
    <n v="7"/>
    <x v="4"/>
  </r>
  <r>
    <s v="Action|Adventure|Drama|Romance"/>
    <n v="7.2"/>
    <x v="0"/>
  </r>
  <r>
    <s v="Action|Adventure|Drama|Romance"/>
    <n v="7.2"/>
    <x v="0"/>
  </r>
  <r>
    <s v="Action|Adventure|Drama|Romance"/>
    <n v="7.2"/>
    <x v="0"/>
  </r>
  <r>
    <s v="Comedy|Fantasy"/>
    <n v="7"/>
    <x v="1"/>
  </r>
  <r>
    <s v="Comedy|Drama|Family|Romance"/>
    <n v="6.9"/>
    <x v="1"/>
  </r>
  <r>
    <s v="Animation|Comedy|Family|Fantasy|Music"/>
    <n v="4.5"/>
    <x v="12"/>
  </r>
  <r>
    <s v="Action|Adventure|Animation|Comedy|Drama|Family|Sci-Fi"/>
    <n v="7.9"/>
    <x v="0"/>
  </r>
  <r>
    <s v="Adventure|Animation|Family|Sci-Fi"/>
    <n v="8.4"/>
    <x v="6"/>
  </r>
  <r>
    <s v="Action|Comedy|Crime|Thriller"/>
    <n v="6.6"/>
    <x v="0"/>
  </r>
  <r>
    <s v="Action|Mystery|Thriller"/>
    <n v="8.1"/>
    <x v="0"/>
  </r>
  <r>
    <s v="Action|Drama"/>
    <n v="6.4"/>
    <x v="0"/>
  </r>
  <r>
    <s v="Drama|Sci-Fi|Thriller"/>
    <n v="6.7"/>
    <x v="4"/>
  </r>
  <r>
    <s v="Adventure|Drama|Sci-Fi"/>
    <n v="8.1"/>
    <x v="6"/>
  </r>
  <r>
    <s v="Action|Adventure|Sci-Fi"/>
    <n v="7.8"/>
    <x v="0"/>
  </r>
  <r>
    <s v="Action|Adventure|Sci-Fi"/>
    <n v="6.5"/>
    <x v="0"/>
  </r>
  <r>
    <s v="Adventure|Drama|Romance"/>
    <n v="7.7"/>
    <x v="6"/>
  </r>
  <r>
    <s v="Action|Adventure|Fantasy|Sci-Fi|Thriller"/>
    <n v="8"/>
    <x v="0"/>
  </r>
  <r>
    <s v="Adventure|Sci-Fi|Thriller"/>
    <n v="6.5"/>
    <x v="6"/>
  </r>
  <r>
    <s v="Action|Adventure|Fantasy|Sci-Fi|Thriller"/>
    <n v="6.8"/>
    <x v="0"/>
  </r>
  <r>
    <s v="Action|Comedy|Crime"/>
    <n v="7.3"/>
    <x v="0"/>
  </r>
  <r>
    <s v="Adventure|Family|Fantasy"/>
    <n v="6.4"/>
    <x v="6"/>
  </r>
  <r>
    <s v="Adventure|Family|Fantasy"/>
    <n v="6.4"/>
    <x v="6"/>
  </r>
  <r>
    <s v="Adventure|Animation|Comedy|Family|Fantasy"/>
    <n v="7.2"/>
    <x v="6"/>
  </r>
  <r>
    <s v="Adventure|Animation|Comedy|Family|Fantasy"/>
    <n v="6.4"/>
    <x v="6"/>
  </r>
  <r>
    <s v="Action|Adventure|Fantasy"/>
    <n v="6.7"/>
    <x v="0"/>
  </r>
  <r>
    <s v="Action|Adventure|Family|Fantasy|Romance"/>
    <n v="7"/>
    <x v="0"/>
  </r>
  <r>
    <s v="Comedy|Family|Romance"/>
    <n v="6.6"/>
    <x v="1"/>
  </r>
  <r>
    <s v="Action|Adventure|Drama|Thriller"/>
    <n v="6.3"/>
    <x v="0"/>
  </r>
  <r>
    <s v="Action|Adventure"/>
    <n v="8.5"/>
    <x v="0"/>
  </r>
  <r>
    <s v="Comedy|Drama"/>
    <n v="6.7"/>
    <x v="1"/>
  </r>
  <r>
    <s v="Adventure|Animation|Comedy|Family|Sport"/>
    <n v="7.2"/>
    <x v="6"/>
  </r>
  <r>
    <s v="Action|Adventure|Sci-Fi"/>
    <n v="5.7"/>
    <x v="0"/>
  </r>
  <r>
    <s v="Adventure|Animation|Comedy|Family|Fantasy"/>
    <n v="7.9"/>
    <x v="6"/>
  </r>
  <r>
    <s v="Adventure|Family|Fantasy|Mystery"/>
    <n v="7.8"/>
    <x v="6"/>
  </r>
  <r>
    <s v="Adventure|Comedy|Family|Mystery|Sci-Fi"/>
    <n v="7.3"/>
    <x v="6"/>
  </r>
  <r>
    <s v="Action|Adventure|Comedy|Family|Fantasy"/>
    <n v="6.4"/>
    <x v="0"/>
  </r>
  <r>
    <s v="Action|Adventure"/>
    <n v="7.6"/>
    <x v="0"/>
  </r>
  <r>
    <s v="Animation|Comedy|Family"/>
    <n v="7.7"/>
    <x v="12"/>
  </r>
  <r>
    <s v="Comedy"/>
    <n v="6.5"/>
    <x v="1"/>
  </r>
  <r>
    <s v="Adventure|Fantasy"/>
    <n v="7.5"/>
    <x v="6"/>
  </r>
  <r>
    <s v="Biography|Drama|Sport"/>
    <n v="7.7"/>
    <x v="9"/>
  </r>
  <r>
    <s v="Drama|Horror|Sci-Fi"/>
    <n v="7.2"/>
    <x v="4"/>
  </r>
  <r>
    <s v="Action|Adventure|Sci-Fi"/>
    <n v="8"/>
    <x v="0"/>
  </r>
  <r>
    <s v="Action|Adventure|Animation|Comedy|Family|Fantasy"/>
    <n v="7.8"/>
    <x v="0"/>
  </r>
  <r>
    <s v="Adventure|Fantasy"/>
    <n v="7.9"/>
    <x v="6"/>
  </r>
  <r>
    <s v="Action|Adventure|Sci-Fi"/>
    <n v="7.8"/>
    <x v="0"/>
  </r>
  <r>
    <s v="Adventure|Drama|Thriller"/>
    <n v="8"/>
    <x v="6"/>
  </r>
  <r>
    <s v="Comedy|Family|Fantasy"/>
    <n v="6"/>
    <x v="1"/>
  </r>
  <r>
    <s v="Action|Adventure|Animation|Family"/>
    <n v="8"/>
    <x v="0"/>
  </r>
  <r>
    <s v="Adventure|Family|Fantasy|Mystery"/>
    <n v="7.4"/>
    <x v="6"/>
  </r>
  <r>
    <s v="Action|Adventure|Fantasy"/>
    <n v="7"/>
    <x v="0"/>
  </r>
  <r>
    <s v="Adventure|Animation|Comedy|Family|Fantasy"/>
    <n v="7.9"/>
    <x v="6"/>
  </r>
  <r>
    <s v="Adventure|Animation|Comedy|Family|Fantasy"/>
    <n v="7.3"/>
    <x v="6"/>
  </r>
  <r>
    <s v="Adventure|Drama|Sci-Fi|Thriller"/>
    <n v="7.8"/>
    <x v="6"/>
  </r>
  <r>
    <s v="Comedy"/>
    <n v="7.8"/>
    <x v="1"/>
  </r>
  <r>
    <s v="Comedy|Romance"/>
    <n v="6.3"/>
    <x v="1"/>
  </r>
  <r>
    <s v="Action|Sci-Fi"/>
    <n v="7.2"/>
    <x v="0"/>
  </r>
  <r>
    <s v="Adventure|Sci-Fi"/>
    <n v="6.6"/>
    <x v="6"/>
  </r>
  <r>
    <s v="Comedy|Family"/>
    <n v="7.5"/>
    <x v="1"/>
  </r>
  <r>
    <s v="Adventure|Animation|Comedy|Family|Fantasy"/>
    <n v="8.1"/>
    <x v="6"/>
  </r>
  <r>
    <s v="Adventure|Family|Fantasy|Mystery"/>
    <n v="7.6"/>
    <x v="6"/>
  </r>
  <r>
    <s v="Action|Adventure|Fantasy|Sci-Fi"/>
    <n v="8.8000000000000007"/>
    <x v="0"/>
  </r>
  <r>
    <s v="Action|Adventure|Fantasy|Sci-Fi"/>
    <n v="7.2"/>
    <x v="0"/>
  </r>
  <r>
    <s v="Adventure|Family|Fantasy"/>
    <n v="6.9"/>
    <x v="6"/>
  </r>
  <r>
    <s v="Adventure|Family|Fantasy|Mystery"/>
    <n v="7.5"/>
    <x v="6"/>
  </r>
  <r>
    <s v="Adventure|Drama|Fantasy|Romance"/>
    <n v="5.5"/>
    <x v="6"/>
  </r>
  <r>
    <s v="Action|Adventure|Sci-Fi|Thriller"/>
    <n v="8.8000000000000007"/>
    <x v="0"/>
  </r>
  <r>
    <s v="Adventure|Animation|Comedy|Family"/>
    <n v="8.3000000000000007"/>
    <x v="6"/>
  </r>
  <r>
    <s v="Drama|Mystery|Thriller"/>
    <n v="8.1"/>
    <x v="4"/>
  </r>
  <r>
    <s v="Adventure|Drama|Fantasy|Romance"/>
    <n v="4.5999999999999996"/>
    <x v="6"/>
  </r>
  <r>
    <s v="Adventure|Drama|Fantasy|Romance"/>
    <n v="4.9000000000000004"/>
    <x v="6"/>
  </r>
  <r>
    <s v="Adventure|Family|Fantasy|Mystery"/>
    <n v="7.5"/>
    <x v="6"/>
  </r>
  <r>
    <s v="Adventure|Fantasy"/>
    <n v="7.9"/>
    <x v="6"/>
  </r>
  <r>
    <s v="Action|Adventure|Thriller"/>
    <n v="7.8"/>
    <x v="0"/>
  </r>
  <r>
    <s v="Action|Adventure|Thriller"/>
    <n v="7.8"/>
    <x v="0"/>
  </r>
  <r>
    <s v="Action|Adventure|Fantasy"/>
    <n v="8.1"/>
    <x v="0"/>
  </r>
  <r>
    <s v="Action|Adventure|Sci-Fi"/>
    <n v="6.9"/>
    <x v="0"/>
  </r>
  <r>
    <s v="Action|Adventure|Fantasy|Sci-Fi"/>
    <n v="8.4"/>
    <x v="0"/>
  </r>
  <r>
    <s v="Action|Adventure|Fantasy"/>
    <n v="7.1"/>
    <x v="0"/>
  </r>
  <r>
    <s v="Action|Adventure|Fantasy|Sci-Fi"/>
    <n v="6.7"/>
    <x v="0"/>
  </r>
  <r>
    <s v="Action|Adventure|Sci-Fi"/>
    <n v="7"/>
    <x v="0"/>
  </r>
  <r>
    <s v="Action|Adventure|Drama|Fantasy"/>
    <n v="8.8000000000000007"/>
    <x v="0"/>
  </r>
  <r>
    <s v="Action|Adventure|Fantasy"/>
    <n v="6.2"/>
    <x v="0"/>
  </r>
  <r>
    <s v="Adventure|Family|Fantasy"/>
    <n v="7.5"/>
    <x v="6"/>
  </r>
  <r>
    <s v="Action|Adventure|Sci-Fi"/>
    <n v="7.9"/>
    <x v="0"/>
  </r>
  <r>
    <s v="Action|Adventure|Sci-Fi"/>
    <n v="7.1"/>
    <x v="0"/>
  </r>
  <r>
    <s v="Adventure|Animation|Comedy|Family|Fantasy"/>
    <n v="6.1"/>
    <x v="6"/>
  </r>
  <r>
    <s v="Animation|Comedy|Family"/>
    <n v="6.8"/>
    <x v="12"/>
  </r>
  <r>
    <s v="Comedy|Drama"/>
    <n v="8.8000000000000007"/>
    <x v="1"/>
  </r>
  <r>
    <s v="Action|Adventure|Sci-Fi"/>
    <n v="6.9"/>
    <x v="0"/>
  </r>
  <r>
    <s v="Action|Adventure|Sci-Fi"/>
    <n v="8.1"/>
    <x v="0"/>
  </r>
  <r>
    <s v="Adventure|Family|Fantasy"/>
    <n v="6.5"/>
    <x v="6"/>
  </r>
  <r>
    <s v="Adventure|Family|Fantasy"/>
    <n v="6.5"/>
    <x v="6"/>
  </r>
  <r>
    <s v="Action|Animation|Comedy|Family|Sci-Fi"/>
    <n v="6.4"/>
    <x v="0"/>
  </r>
  <r>
    <s v="Action|Adventure|Romance"/>
    <n v="6.2"/>
    <x v="0"/>
  </r>
  <r>
    <s v="Action|Adventure|Romance"/>
    <n v="6.2"/>
    <x v="0"/>
  </r>
  <r>
    <s v="Adventure|Sci-Fi|Thriller"/>
    <n v="6.7"/>
    <x v="6"/>
  </r>
  <r>
    <s v="Action|Adventure|Drama|Fantasy"/>
    <n v="8.6999999999999993"/>
    <x v="0"/>
  </r>
  <r>
    <s v="Action|Crime|Thriller"/>
    <n v="7.2"/>
    <x v="0"/>
  </r>
  <r>
    <s v="Action|Biography|Drama|History|Thriller|War"/>
    <n v="7.3"/>
    <x v="0"/>
  </r>
  <r>
    <s v="Action|Adventure|Sci-Fi"/>
    <n v="6.3"/>
    <x v="0"/>
  </r>
  <r>
    <s v="Adventure|Animation|Comedy|Drama|Family|Fantasy"/>
    <n v="8.3000000000000007"/>
    <x v="6"/>
  </r>
  <r>
    <s v="Adventure|Sci-Fi|Thriller"/>
    <n v="8.1"/>
    <x v="6"/>
  </r>
  <r>
    <s v="Adventure|Drama|Family|Fantasy"/>
    <n v="7.8"/>
    <x v="6"/>
  </r>
  <r>
    <s v="Adventure|Drama|Family|Fantasy"/>
    <n v="7.8"/>
    <x v="6"/>
  </r>
  <r>
    <s v="Action|Adventure|Comedy|Romance|Sci-Fi"/>
    <n v="8.1"/>
    <x v="0"/>
  </r>
  <r>
    <s v="Animation|Comedy|Family|Sci-Fi"/>
    <n v="7.5"/>
    <x v="12"/>
  </r>
  <r>
    <s v="Action|Adventure|Fantasy|Romance"/>
    <n v="7.3"/>
    <x v="0"/>
  </r>
  <r>
    <s v="Action|Adventure|Drama|Fantasy"/>
    <n v="8.9"/>
    <x v="0"/>
  </r>
  <r>
    <s v="Action|Adventure|Fantasy|Sci-Fi"/>
    <n v="7.6"/>
    <x v="0"/>
  </r>
  <r>
    <s v="Adventure|Animation|Comedy|Family"/>
    <n v="8.1999999999999993"/>
    <x v="6"/>
  </r>
  <r>
    <s v="Adventure|Animation|Comedy|Family|Fantasy|Musical"/>
    <n v="7.6"/>
    <x v="6"/>
  </r>
  <r>
    <s v="Action|Adventure|Sci-Fi"/>
    <n v="6"/>
    <x v="0"/>
  </r>
  <r>
    <s v="Action|Adventure|Fantasy|Romance"/>
    <n v="7.3"/>
    <x v="0"/>
  </r>
  <r>
    <s v="Action|Adventure|Sci-Fi"/>
    <n v="8.1999999999999993"/>
    <x v="0"/>
  </r>
  <r>
    <s v="Adventure|Drama|Sci-Fi|Thriller"/>
    <n v="7.3"/>
    <x v="6"/>
  </r>
  <r>
    <s v="Action|Adventure|Sci-Fi"/>
    <n v="7.2"/>
    <x v="0"/>
  </r>
  <r>
    <s v="Adventure|Animation|Comedy|Family|Fantasy"/>
    <n v="8.3000000000000007"/>
    <x v="6"/>
  </r>
  <r>
    <s v="Adventure|Animation|Drama|Family|Musical"/>
    <n v="8.5"/>
    <x v="6"/>
  </r>
  <r>
    <s v="Action|Adventure|Fantasy"/>
    <n v="7.3"/>
    <x v="0"/>
  </r>
  <r>
    <s v="Adventure|Sci-Fi|Thriller"/>
    <n v="7.6"/>
    <x v="6"/>
  </r>
  <r>
    <s v="Family|Sci-Fi"/>
    <n v="7.9"/>
    <x v="15"/>
  </r>
  <r>
    <s v="Adventure|Animation|Comedy|Family|Fantasy|Romance"/>
    <n v="7.2"/>
    <x v="6"/>
  </r>
  <r>
    <s v="Action|Thriller"/>
    <n v="8.5"/>
    <x v="0"/>
  </r>
  <r>
    <s v="Action|Adventure|Sci-Fi"/>
    <n v="7.5"/>
    <x v="0"/>
  </r>
  <r>
    <s v="Action|Adventure|Fantasy|Sci-Fi"/>
    <n v="8.6999999999999993"/>
    <x v="0"/>
  </r>
  <r>
    <s v="Action|Adventure|Fantasy|Sci-Fi"/>
    <n v="6.5"/>
    <x v="0"/>
  </r>
  <r>
    <s v="Action|Crime|Drama|Thriller"/>
    <n v="9"/>
    <x v="0"/>
  </r>
  <r>
    <s v="Action|Adventure|Sci-Fi"/>
    <n v="8.1"/>
    <x v="0"/>
  </r>
  <r>
    <s v="Action|Adventure|Sci-Fi|Thriller"/>
    <n v="7"/>
    <x v="0"/>
  </r>
  <r>
    <s v="Drama|Romance"/>
    <n v="7.7"/>
    <x v="4"/>
  </r>
  <r>
    <s v="Action|Adventure|Fantasy|Sci-Fi"/>
    <n v="7.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44">
  <r>
    <x v="0"/>
    <x v="0"/>
    <s v="Skin Trade"/>
  </r>
  <r>
    <x v="0"/>
    <x v="1"/>
    <s v="The Jimmy Show"/>
  </r>
  <r>
    <x v="0"/>
    <x v="2"/>
    <s v="In Her Line of Fire"/>
  </r>
  <r>
    <x v="0"/>
    <x v="3"/>
    <s v="The Trials of Darryl Hunt"/>
  </r>
  <r>
    <x v="0"/>
    <x v="4"/>
    <s v="Detention of the Dead"/>
  </r>
  <r>
    <x v="0"/>
    <x v="0"/>
    <s v="Eddie: The Sleepwalking Cannibal"/>
  </r>
  <r>
    <x v="0"/>
    <x v="0"/>
    <s v="The Ghastly Love of Johnny X"/>
  </r>
  <r>
    <x v="0"/>
    <x v="5"/>
    <s v="Locker 13"/>
  </r>
  <r>
    <x v="0"/>
    <x v="1"/>
    <s v="I Love Your Work"/>
  </r>
  <r>
    <x v="0"/>
    <x v="6"/>
    <s v="Vamps"/>
  </r>
  <r>
    <x v="0"/>
    <x v="7"/>
    <s v="Mi America"/>
  </r>
  <r>
    <x v="0"/>
    <x v="8"/>
    <s v="Pontypool"/>
  </r>
  <r>
    <x v="0"/>
    <x v="9"/>
    <s v="The Oxford Murders"/>
  </r>
  <r>
    <x v="1"/>
    <x v="7"/>
    <s v="The Knife of Don Juan"/>
  </r>
  <r>
    <x v="0"/>
    <x v="10"/>
    <s v="Inescapable"/>
  </r>
  <r>
    <x v="0"/>
    <x v="11"/>
    <s v="Thunder and the House of Magic"/>
  </r>
  <r>
    <x v="0"/>
    <x v="12"/>
    <s v="Newlyweds"/>
  </r>
  <r>
    <x v="0"/>
    <x v="1"/>
    <s v="The Adventurer: The Curse of the Midas Box"/>
  </r>
  <r>
    <x v="0"/>
    <x v="13"/>
    <s v="Antarctic Edge: 70Â° South"/>
  </r>
  <r>
    <x v="0"/>
    <x v="14"/>
    <s v="Gangster's Paradise: Jerusalema"/>
  </r>
  <r>
    <x v="0"/>
    <x v="15"/>
    <s v="Tanner Hall"/>
  </r>
  <r>
    <x v="0"/>
    <x v="16"/>
    <s v="Fighting Tommy Riley"/>
  </r>
  <r>
    <x v="0"/>
    <x v="17"/>
    <s v="Blonde Ambition"/>
  </r>
  <r>
    <x v="2"/>
    <x v="9"/>
    <s v="Anatomy"/>
  </r>
  <r>
    <x v="0"/>
    <x v="18"/>
    <s v="Top Spin"/>
  </r>
  <r>
    <x v="0"/>
    <x v="3"/>
    <s v="Dead Man's Shoes"/>
  </r>
  <r>
    <x v="0"/>
    <x v="19"/>
    <s v="Special"/>
  </r>
  <r>
    <x v="0"/>
    <x v="12"/>
    <s v="The Brass Teapot"/>
  </r>
  <r>
    <x v="0"/>
    <x v="12"/>
    <s v="Dreaming of Joseph Lees"/>
  </r>
  <r>
    <x v="0"/>
    <x v="20"/>
    <s v="Certifiably Jonathan"/>
  </r>
  <r>
    <x v="0"/>
    <x v="3"/>
    <s v="The Lady from Shanghai"/>
  </r>
  <r>
    <x v="3"/>
    <x v="21"/>
    <s v="Elite Squad"/>
  </r>
  <r>
    <x v="0"/>
    <x v="8"/>
    <s v="Pink Narcissus"/>
  </r>
  <r>
    <x v="0"/>
    <x v="22"/>
    <s v="Falcon Rising"/>
  </r>
  <r>
    <x v="4"/>
    <x v="23"/>
    <s v="The Flowers of War"/>
  </r>
  <r>
    <x v="5"/>
    <x v="23"/>
    <s v="As It Is in Heaven"/>
  </r>
  <r>
    <x v="0"/>
    <x v="9"/>
    <s v="Alone with Her"/>
  </r>
  <r>
    <x v="0"/>
    <x v="24"/>
    <s v="Naturally Native"/>
  </r>
  <r>
    <x v="0"/>
    <x v="12"/>
    <s v="Shade"/>
  </r>
  <r>
    <x v="1"/>
    <x v="13"/>
    <s v="The Amazing Catfish"/>
  </r>
  <r>
    <x v="0"/>
    <x v="25"/>
    <s v="Gory Gory Hallelujah"/>
  </r>
  <r>
    <x v="6"/>
    <x v="19"/>
    <s v="Of Horses and Men"/>
  </r>
  <r>
    <x v="0"/>
    <x v="24"/>
    <s v="The Living Wake"/>
  </r>
  <r>
    <x v="0"/>
    <x v="21"/>
    <s v="Nothing But a Man"/>
  </r>
  <r>
    <x v="0"/>
    <x v="12"/>
    <s v="Leap Year"/>
  </r>
  <r>
    <x v="0"/>
    <x v="16"/>
    <s v="London"/>
  </r>
  <r>
    <x v="0"/>
    <x v="22"/>
    <s v="The Last Time I Committed Suicide"/>
  </r>
  <r>
    <x v="0"/>
    <x v="9"/>
    <s v="Maniac"/>
  </r>
  <r>
    <x v="0"/>
    <x v="26"/>
    <s v="The Specials"/>
  </r>
  <r>
    <x v="0"/>
    <x v="9"/>
    <s v="The Slaughter Rule"/>
  </r>
  <r>
    <x v="0"/>
    <x v="16"/>
    <s v="Broken Vessels"/>
  </r>
  <r>
    <x v="0"/>
    <x v="16"/>
    <s v="Opal Dream"/>
  </r>
  <r>
    <x v="0"/>
    <x v="27"/>
    <s v="10 Days in a Madhouse"/>
  </r>
  <r>
    <x v="0"/>
    <x v="28"/>
    <s v="Major Dundee"/>
  </r>
  <r>
    <x v="0"/>
    <x v="29"/>
    <s v="Time Changer"/>
  </r>
  <r>
    <x v="0"/>
    <x v="30"/>
    <s v="An Alan Smithee Film: Burn Hollywood Burn"/>
  </r>
  <r>
    <x v="0"/>
    <x v="22"/>
    <s v="Molly"/>
  </r>
  <r>
    <x v="0"/>
    <x v="31"/>
    <s v="Fascination"/>
  </r>
  <r>
    <x v="0"/>
    <x v="29"/>
    <s v="5 Days of War"/>
  </r>
  <r>
    <x v="0"/>
    <x v="20"/>
    <s v="The Missing Person"/>
  </r>
  <r>
    <x v="0"/>
    <x v="11"/>
    <s v="The Sticky Fingers of Time"/>
  </r>
  <r>
    <x v="0"/>
    <x v="10"/>
    <s v="Donkey Punch"/>
  </r>
  <r>
    <x v="7"/>
    <x v="22"/>
    <s v="One to Another"/>
  </r>
  <r>
    <x v="0"/>
    <x v="24"/>
    <s v="Stake Land"/>
  </r>
  <r>
    <x v="0"/>
    <x v="32"/>
    <s v="The Open Road"/>
  </r>
  <r>
    <x v="0"/>
    <x v="20"/>
    <s v="The Hebrew Hammer"/>
  </r>
  <r>
    <x v="0"/>
    <x v="19"/>
    <s v="The Good Heart"/>
  </r>
  <r>
    <x v="0"/>
    <x v="0"/>
    <s v="L!fe Happens"/>
  </r>
  <r>
    <x v="0"/>
    <x v="22"/>
    <s v="Song One"/>
  </r>
  <r>
    <x v="0"/>
    <x v="33"/>
    <s v="Double Take"/>
  </r>
  <r>
    <x v="3"/>
    <x v="9"/>
    <s v="Futuro Beach"/>
  </r>
  <r>
    <x v="0"/>
    <x v="15"/>
    <s v="The Good Night"/>
  </r>
  <r>
    <x v="0"/>
    <x v="28"/>
    <s v="Born to Fly: Elizabeth Streb vs. Gravity"/>
  </r>
  <r>
    <x v="0"/>
    <x v="9"/>
    <s v="Safe Men"/>
  </r>
  <r>
    <x v="0"/>
    <x v="22"/>
    <s v="The Divide"/>
  </r>
  <r>
    <x v="0"/>
    <x v="20"/>
    <s v="Winter's Tale"/>
  </r>
  <r>
    <x v="0"/>
    <x v="34"/>
    <s v="All the Queen's Men"/>
  </r>
  <r>
    <x v="8"/>
    <x v="9"/>
    <s v="R100"/>
  </r>
  <r>
    <x v="0"/>
    <x v="20"/>
    <s v="Poultrygeist: Night of the Chicken Dead"/>
  </r>
  <r>
    <x v="0"/>
    <x v="20"/>
    <s v="Good"/>
  </r>
  <r>
    <x v="0"/>
    <x v="16"/>
    <s v="Dear Wendy"/>
  </r>
  <r>
    <x v="0"/>
    <x v="32"/>
    <s v="The Last Days on Mars"/>
  </r>
  <r>
    <x v="0"/>
    <x v="3"/>
    <s v="The Butterfly Effect"/>
  </r>
  <r>
    <x v="0"/>
    <x v="11"/>
    <s v="Kill List"/>
  </r>
  <r>
    <x v="0"/>
    <x v="9"/>
    <s v="The Sweeney"/>
  </r>
  <r>
    <x v="2"/>
    <x v="35"/>
    <s v="Metropolis"/>
  </r>
  <r>
    <x v="0"/>
    <x v="13"/>
    <s v="Spy Game"/>
  </r>
  <r>
    <x v="7"/>
    <x v="7"/>
    <s v="Mississippi Mermaid"/>
  </r>
  <r>
    <x v="1"/>
    <x v="16"/>
    <s v="[Rec] 2"/>
  </r>
  <r>
    <x v="0"/>
    <x v="33"/>
    <s v="Salvation Boulevard"/>
  </r>
  <r>
    <x v="0"/>
    <x v="6"/>
    <s v="The Son of No One"/>
  </r>
  <r>
    <x v="0"/>
    <x v="13"/>
    <s v="Time to Choose"/>
  </r>
  <r>
    <x v="0"/>
    <x v="29"/>
    <s v="Happy Christmas"/>
  </r>
  <r>
    <x v="0"/>
    <x v="28"/>
    <s v="Operation Chromite"/>
  </r>
  <r>
    <x v="0"/>
    <x v="0"/>
    <s v="Kiss the Bride"/>
  </r>
  <r>
    <x v="0"/>
    <x v="36"/>
    <s v="Mean Streets"/>
  </r>
  <r>
    <x v="9"/>
    <x v="7"/>
    <s v="Censored Voices"/>
  </r>
  <r>
    <x v="0"/>
    <x v="6"/>
    <s v="Not Cool"/>
  </r>
  <r>
    <x v="0"/>
    <x v="25"/>
    <s v="Surfer, Dude"/>
  </r>
  <r>
    <x v="0"/>
    <x v="16"/>
    <s v="Incident at Loch Ness"/>
  </r>
  <r>
    <x v="0"/>
    <x v="27"/>
    <s v="Rudderless"/>
  </r>
  <r>
    <x v="0"/>
    <x v="28"/>
    <s v="Defendor"/>
  </r>
  <r>
    <x v="1"/>
    <x v="7"/>
    <s v="Timecrimes"/>
  </r>
  <r>
    <x v="0"/>
    <x v="13"/>
    <s v="Dracula: Pages from a Virgin's Diary"/>
  </r>
  <r>
    <x v="0"/>
    <x v="8"/>
    <s v="Just Looking"/>
  </r>
  <r>
    <x v="0"/>
    <x v="32"/>
    <s v="First Love, Last Rites"/>
  </r>
  <r>
    <x v="0"/>
    <x v="29"/>
    <s v="The FP"/>
  </r>
  <r>
    <x v="0"/>
    <x v="24"/>
    <s v="Blood Ties"/>
  </r>
  <r>
    <x v="10"/>
    <x v="12"/>
    <s v="Dead Snow"/>
  </r>
  <r>
    <x v="0"/>
    <x v="6"/>
    <s v="The Bridge of San Luis Rey"/>
  </r>
  <r>
    <x v="0"/>
    <x v="35"/>
    <s v="Raging Bull"/>
  </r>
  <r>
    <x v="0"/>
    <x v="26"/>
    <s v="Ca$h"/>
  </r>
  <r>
    <x v="0"/>
    <x v="24"/>
    <s v="Margaret"/>
  </r>
  <r>
    <x v="0"/>
    <x v="16"/>
    <s v="Interview with the Assassin"/>
  </r>
  <r>
    <x v="0"/>
    <x v="28"/>
    <s v="The Perfect Host"/>
  </r>
  <r>
    <x v="8"/>
    <x v="27"/>
    <s v="Madadayo"/>
  </r>
  <r>
    <x v="11"/>
    <x v="5"/>
    <s v="Chocolate: Deep Dark Secrets"/>
  </r>
  <r>
    <x v="12"/>
    <x v="37"/>
    <s v="Exiled"/>
  </r>
  <r>
    <x v="0"/>
    <x v="17"/>
    <s v="The Canyons"/>
  </r>
  <r>
    <x v="0"/>
    <x v="13"/>
    <s v="The Chumscrubber"/>
  </r>
  <r>
    <x v="0"/>
    <x v="8"/>
    <s v="Trucker"/>
  </r>
  <r>
    <x v="0"/>
    <x v="20"/>
    <s v="Finishing the Game: The Search for a New Bruce Lee"/>
  </r>
  <r>
    <x v="0"/>
    <x v="33"/>
    <s v="Aloft"/>
  </r>
  <r>
    <x v="0"/>
    <x v="12"/>
    <s v="10th &amp; Wolf"/>
  </r>
  <r>
    <x v="0"/>
    <x v="20"/>
    <s v="Lucky Break"/>
  </r>
  <r>
    <x v="0"/>
    <x v="38"/>
    <s v="Harvard Man"/>
  </r>
  <r>
    <x v="0"/>
    <x v="9"/>
    <s v="Beyond the Black Rainbow"/>
  </r>
  <r>
    <x v="0"/>
    <x v="37"/>
    <s v="The Road"/>
  </r>
  <r>
    <x v="0"/>
    <x v="13"/>
    <s v="Trust"/>
  </r>
  <r>
    <x v="0"/>
    <x v="9"/>
    <s v="Down and Out with the Dolls"/>
  </r>
  <r>
    <x v="0"/>
    <x v="28"/>
    <s v="Cheap Thrills"/>
  </r>
  <r>
    <x v="0"/>
    <x v="32"/>
    <s v="Creative Control"/>
  </r>
  <r>
    <x v="0"/>
    <x v="8"/>
    <s v="Renaissance"/>
  </r>
  <r>
    <x v="0"/>
    <x v="37"/>
    <s v="Aberdeen"/>
  </r>
  <r>
    <x v="0"/>
    <x v="39"/>
    <s v="The Notebook"/>
  </r>
  <r>
    <x v="0"/>
    <x v="15"/>
    <s v="Among Giants"/>
  </r>
  <r>
    <x v="0"/>
    <x v="20"/>
    <s v="Redacted"/>
  </r>
  <r>
    <x v="0"/>
    <x v="11"/>
    <s v="Deadfall"/>
  </r>
  <r>
    <x v="0"/>
    <x v="7"/>
    <s v="The Messenger"/>
  </r>
  <r>
    <x v="0"/>
    <x v="11"/>
    <s v="Cavite"/>
  </r>
  <r>
    <x v="0"/>
    <x v="8"/>
    <s v="Eulogy"/>
  </r>
  <r>
    <x v="7"/>
    <x v="39"/>
    <s v="Ernest &amp; Celestine"/>
  </r>
  <r>
    <x v="0"/>
    <x v="0"/>
    <s v="Eye of the Dolphin"/>
  </r>
  <r>
    <x v="4"/>
    <x v="9"/>
    <s v="Dragon Blade"/>
  </r>
  <r>
    <x v="0"/>
    <x v="9"/>
    <s v="The Midnight Meat Train"/>
  </r>
  <r>
    <x v="0"/>
    <x v="15"/>
    <s v="Fort McCoy"/>
  </r>
  <r>
    <x v="0"/>
    <x v="36"/>
    <s v="Manderlay"/>
  </r>
  <r>
    <x v="0"/>
    <x v="11"/>
    <s v="An Everlasting Piece"/>
  </r>
  <r>
    <x v="1"/>
    <x v="15"/>
    <s v="Sleep Dealer"/>
  </r>
  <r>
    <x v="0"/>
    <x v="20"/>
    <s v="Breaking Upwards"/>
  </r>
  <r>
    <x v="13"/>
    <x v="26"/>
    <s v="Nomad: The Warrior"/>
  </r>
  <r>
    <x v="0"/>
    <x v="32"/>
    <s v="The Innkeepers"/>
  </r>
  <r>
    <x v="0"/>
    <x v="24"/>
    <s v="Middle of Nowhere"/>
  </r>
  <r>
    <x v="7"/>
    <x v="16"/>
    <s v="Wasabi"/>
  </r>
  <r>
    <x v="4"/>
    <x v="39"/>
    <s v="Hero"/>
  </r>
  <r>
    <x v="0"/>
    <x v="16"/>
    <s v="My Date with Drew"/>
  </r>
  <r>
    <x v="0"/>
    <x v="14"/>
    <s v="The Best Offer"/>
  </r>
  <r>
    <x v="0"/>
    <x v="24"/>
    <s v="Mean Machine"/>
  </r>
  <r>
    <x v="0"/>
    <x v="40"/>
    <s v="The Salon"/>
  </r>
  <r>
    <x v="0"/>
    <x v="11"/>
    <s v="I Spit on Your Grave"/>
  </r>
  <r>
    <x v="0"/>
    <x v="25"/>
    <s v="Motherhood"/>
  </r>
  <r>
    <x v="8"/>
    <x v="36"/>
    <s v="The Cure"/>
  </r>
  <r>
    <x v="2"/>
    <x v="36"/>
    <s v="Summer Storm"/>
  </r>
  <r>
    <x v="0"/>
    <x v="29"/>
    <s v="Hardflip"/>
  </r>
  <r>
    <x v="0"/>
    <x v="33"/>
    <s v="D.E.B.S."/>
  </r>
  <r>
    <x v="0"/>
    <x v="22"/>
    <s v="Rubber"/>
  </r>
  <r>
    <x v="0"/>
    <x v="20"/>
    <s v="Desert Blue"/>
  </r>
  <r>
    <x v="0"/>
    <x v="18"/>
    <s v="The Young and Prodigious T.S. Spivet"/>
  </r>
  <r>
    <x v="0"/>
    <x v="18"/>
    <s v="8: The Mormon Proposition"/>
  </r>
  <r>
    <x v="0"/>
    <x v="28"/>
    <s v="A Lego Brickumentary"/>
  </r>
  <r>
    <x v="0"/>
    <x v="31"/>
    <s v="Neal 'N' Nikki"/>
  </r>
  <r>
    <x v="2"/>
    <x v="3"/>
    <s v="Buen DÃ­a, RamÃ³n"/>
  </r>
  <r>
    <x v="0"/>
    <x v="15"/>
    <s v="The Good Guy"/>
  </r>
  <r>
    <x v="0"/>
    <x v="12"/>
    <s v="The House of the Devil"/>
  </r>
  <r>
    <x v="0"/>
    <x v="22"/>
    <s v="Saint John of Las Vegas"/>
  </r>
  <r>
    <x v="0"/>
    <x v="12"/>
    <s v="Freakonomics"/>
  </r>
  <r>
    <x v="0"/>
    <x v="41"/>
    <s v="Survival of the Dead"/>
  </r>
  <r>
    <x v="0"/>
    <x v="12"/>
    <s v="Winter Passing"/>
  </r>
  <r>
    <x v="14"/>
    <x v="20"/>
    <s v="Ong-bak 2"/>
  </r>
  <r>
    <x v="0"/>
    <x v="36"/>
    <s v="Wristcutters: A Love Story"/>
  </r>
  <r>
    <x v="0"/>
    <x v="18"/>
    <s v="Human Traffic"/>
  </r>
  <r>
    <x v="0"/>
    <x v="9"/>
    <s v="Road Hard"/>
  </r>
  <r>
    <x v="0"/>
    <x v="16"/>
    <s v="Escobar: Paradise Lost"/>
  </r>
  <r>
    <x v="0"/>
    <x v="15"/>
    <s v="After.Life"/>
  </r>
  <r>
    <x v="0"/>
    <x v="26"/>
    <s v="Pathology"/>
  </r>
  <r>
    <x v="0"/>
    <x v="11"/>
    <s v="Bran Nue Dae"/>
  </r>
  <r>
    <x v="0"/>
    <x v="13"/>
    <s v="The Lost Skeleton of Cadavra"/>
  </r>
  <r>
    <x v="0"/>
    <x v="37"/>
    <s v="The Woman Chaser"/>
  </r>
  <r>
    <x v="0"/>
    <x v="27"/>
    <s v="Burn"/>
  </r>
  <r>
    <x v="0"/>
    <x v="23"/>
    <s v="All or Nothing"/>
  </r>
  <r>
    <x v="0"/>
    <x v="20"/>
    <s v="The Other End of the Line"/>
  </r>
  <r>
    <x v="0"/>
    <x v="8"/>
    <s v="The Greatest"/>
  </r>
  <r>
    <x v="0"/>
    <x v="19"/>
    <s v="Wild Target"/>
  </r>
  <r>
    <x v="0"/>
    <x v="20"/>
    <s v="Come Early Morning"/>
  </r>
  <r>
    <x v="0"/>
    <x v="16"/>
    <s v="Valley of the Heart's Delight"/>
  </r>
  <r>
    <x v="0"/>
    <x v="24"/>
    <s v="Stolen Summer"/>
  </r>
  <r>
    <x v="4"/>
    <x v="3"/>
    <s v="City of Life and Death"/>
  </r>
  <r>
    <x v="0"/>
    <x v="32"/>
    <s v="People I Know"/>
  </r>
  <r>
    <x v="0"/>
    <x v="25"/>
    <s v="The Masked Saint"/>
  </r>
  <r>
    <x v="0"/>
    <x v="8"/>
    <s v="Six-String Samurai"/>
  </r>
  <r>
    <x v="0"/>
    <x v="37"/>
    <s v="Lovely, Still"/>
  </r>
  <r>
    <x v="0"/>
    <x v="12"/>
    <s v="There Goes My Baby"/>
  </r>
  <r>
    <x v="0"/>
    <x v="31"/>
    <s v="Police Academy: Mission to Moscow"/>
  </r>
  <r>
    <x v="15"/>
    <x v="19"/>
    <s v="The Beyond"/>
  </r>
  <r>
    <x v="0"/>
    <x v="32"/>
    <s v="The Wendell Baker Story"/>
  </r>
  <r>
    <x v="4"/>
    <x v="26"/>
    <n v="1911"/>
  </r>
  <r>
    <x v="16"/>
    <x v="37"/>
    <s v="The Good, the Bad, the Weird"/>
  </r>
  <r>
    <x v="4"/>
    <x v="18"/>
    <s v="The Warlords"/>
  </r>
  <r>
    <x v="12"/>
    <x v="24"/>
    <s v="Kung Fu Killer"/>
  </r>
  <r>
    <x v="0"/>
    <x v="29"/>
    <s v="Maggie"/>
  </r>
  <r>
    <x v="0"/>
    <x v="11"/>
    <s v="Edmond"/>
  </r>
  <r>
    <x v="0"/>
    <x v="42"/>
    <s v="The Other Dream Team"/>
  </r>
  <r>
    <x v="0"/>
    <x v="0"/>
    <s v="Love Ranch"/>
  </r>
  <r>
    <x v="7"/>
    <x v="19"/>
    <s v="Clean"/>
  </r>
  <r>
    <x v="0"/>
    <x v="16"/>
    <s v="Severance"/>
  </r>
  <r>
    <x v="0"/>
    <x v="8"/>
    <s v="Repo! The Genetic Opera"/>
  </r>
  <r>
    <x v="0"/>
    <x v="26"/>
    <s v="Critical Care"/>
  </r>
  <r>
    <x v="0"/>
    <x v="2"/>
    <s v="Chain Letter"/>
  </r>
  <r>
    <x v="0"/>
    <x v="26"/>
    <s v="Desert Dancer"/>
  </r>
  <r>
    <x v="0"/>
    <x v="37"/>
    <s v="Once in a Lifetime: The Extraordinary Story of the New York Cosmos"/>
  </r>
  <r>
    <x v="0"/>
    <x v="24"/>
    <s v="Deterrence"/>
  </r>
  <r>
    <x v="17"/>
    <x v="37"/>
    <s v="Flame and Citron"/>
  </r>
  <r>
    <x v="0"/>
    <x v="8"/>
    <s v="May"/>
  </r>
  <r>
    <x v="7"/>
    <x v="26"/>
    <s v="Les couloirs du temps: Les visiteurs II"/>
  </r>
  <r>
    <x v="1"/>
    <x v="3"/>
    <s v="Mondays in the Sun"/>
  </r>
  <r>
    <x v="0"/>
    <x v="18"/>
    <s v="Deceptive Practice: The Mysteries and Mentors of Ricky Jay"/>
  </r>
  <r>
    <x v="0"/>
    <x v="16"/>
    <s v="Lonesome Jim"/>
  </r>
  <r>
    <x v="9"/>
    <x v="37"/>
    <s v="The Bubble"/>
  </r>
  <r>
    <x v="0"/>
    <x v="36"/>
    <s v="The Horse Boy"/>
  </r>
  <r>
    <x v="0"/>
    <x v="43"/>
    <s v="Modern Times"/>
  </r>
  <r>
    <x v="0"/>
    <x v="44"/>
    <s v="The Last Godfather"/>
  </r>
  <r>
    <x v="1"/>
    <x v="20"/>
    <s v="Cinco de Mayo, La Batalla"/>
  </r>
  <r>
    <x v="0"/>
    <x v="29"/>
    <s v="Mercy Streets"/>
  </r>
  <r>
    <x v="0"/>
    <x v="11"/>
    <s v="My Name Is Bruce"/>
  </r>
  <r>
    <x v="0"/>
    <x v="23"/>
    <s v="Fuel"/>
  </r>
  <r>
    <x v="0"/>
    <x v="19"/>
    <s v="The Business of Fancydancing"/>
  </r>
  <r>
    <x v="0"/>
    <x v="4"/>
    <s v="Breakfast of Champions"/>
  </r>
  <r>
    <x v="0"/>
    <x v="9"/>
    <s v="Sugar Town"/>
  </r>
  <r>
    <x v="0"/>
    <x v="17"/>
    <s v="Go for It!"/>
  </r>
  <r>
    <x v="0"/>
    <x v="9"/>
    <s v="Pink Flamingos"/>
  </r>
  <r>
    <x v="0"/>
    <x v="13"/>
    <s v="The Lucky Ones"/>
  </r>
  <r>
    <x v="0"/>
    <x v="32"/>
    <s v="Stolen"/>
  </r>
  <r>
    <x v="0"/>
    <x v="22"/>
    <s v="Amigo"/>
  </r>
  <r>
    <x v="7"/>
    <x v="18"/>
    <s v="Little White Lies"/>
  </r>
  <r>
    <x v="0"/>
    <x v="11"/>
    <s v="The Big Tease"/>
  </r>
  <r>
    <x v="0"/>
    <x v="34"/>
    <s v="Stonewall"/>
  </r>
  <r>
    <x v="0"/>
    <x v="45"/>
    <s v="The Nutcracker in 3D"/>
  </r>
  <r>
    <x v="0"/>
    <x v="32"/>
    <s v="November"/>
  </r>
  <r>
    <x v="0"/>
    <x v="16"/>
    <s v="The Puffy Chair"/>
  </r>
  <r>
    <x v="0"/>
    <x v="20"/>
    <s v="I Want Someone to Eat Cheese With"/>
  </r>
  <r>
    <x v="0"/>
    <x v="8"/>
    <s v="The Heart of Me"/>
  </r>
  <r>
    <x v="0"/>
    <x v="11"/>
    <s v="Code 46"/>
  </r>
  <r>
    <x v="0"/>
    <x v="16"/>
    <s v="Sherrybaby"/>
  </r>
  <r>
    <x v="11"/>
    <x v="7"/>
    <s v="Paa"/>
  </r>
  <r>
    <x v="0"/>
    <x v="33"/>
    <s v="Tim and Eric's Billion Dollar Movie"/>
  </r>
  <r>
    <x v="0"/>
    <x v="13"/>
    <s v="I Married a Strange Person!"/>
  </r>
  <r>
    <x v="7"/>
    <x v="19"/>
    <s v="Alias Betty"/>
  </r>
  <r>
    <x v="0"/>
    <x v="12"/>
    <s v="Love and Other Catastrophes"/>
  </r>
  <r>
    <x v="0"/>
    <x v="27"/>
    <s v="Trade"/>
  </r>
  <r>
    <x v="0"/>
    <x v="9"/>
    <s v="The Killer Inside Me"/>
  </r>
  <r>
    <x v="0"/>
    <x v="27"/>
    <s v="Call + Response"/>
  </r>
  <r>
    <x v="0"/>
    <x v="24"/>
    <s v="Ira &amp; Abby"/>
  </r>
  <r>
    <x v="0"/>
    <x v="24"/>
    <s v="Fur: An Imaginary Portrait of Diane Arbus"/>
  </r>
  <r>
    <x v="15"/>
    <x v="24"/>
    <s v="Remember Me, My Love"/>
  </r>
  <r>
    <x v="7"/>
    <x v="39"/>
    <s v="Amour"/>
  </r>
  <r>
    <x v="0"/>
    <x v="20"/>
    <s v="High Heels and Low Lifes"/>
  </r>
  <r>
    <x v="0"/>
    <x v="37"/>
    <s v="Imaginary Heroes"/>
  </r>
  <r>
    <x v="0"/>
    <x v="20"/>
    <s v="One Man's Hero"/>
  </r>
  <r>
    <x v="7"/>
    <x v="16"/>
    <s v="The Swindle"/>
  </r>
  <r>
    <x v="0"/>
    <x v="19"/>
    <s v="Wah-Wah"/>
  </r>
  <r>
    <x v="0"/>
    <x v="20"/>
    <s v="Gerry"/>
  </r>
  <r>
    <x v="0"/>
    <x v="12"/>
    <s v="Monsters"/>
  </r>
  <r>
    <x v="0"/>
    <x v="27"/>
    <s v="George Washington"/>
  </r>
  <r>
    <x v="0"/>
    <x v="33"/>
    <s v="Civil Brand"/>
  </r>
  <r>
    <x v="0"/>
    <x v="2"/>
    <s v="The Legend of God's Gun"/>
  </r>
  <r>
    <x v="10"/>
    <x v="13"/>
    <s v="Trollhunter"/>
  </r>
  <r>
    <x v="0"/>
    <x v="7"/>
    <s v="Love's Abiding Joy"/>
  </r>
  <r>
    <x v="0"/>
    <x v="8"/>
    <s v="Old Joy"/>
  </r>
  <r>
    <x v="0"/>
    <x v="18"/>
    <s v="Blue Ruin"/>
  </r>
  <r>
    <x v="12"/>
    <x v="27"/>
    <n v="2046"/>
  </r>
  <r>
    <x v="0"/>
    <x v="1"/>
    <s v="The Tempest"/>
  </r>
  <r>
    <x v="0"/>
    <x v="11"/>
    <s v="Psycho Beach Party"/>
  </r>
  <r>
    <x v="8"/>
    <x v="46"/>
    <s v="Seven Samurai"/>
  </r>
  <r>
    <x v="0"/>
    <x v="32"/>
    <s v="Southland Tales"/>
  </r>
  <r>
    <x v="0"/>
    <x v="37"/>
    <s v="Amen."/>
  </r>
  <r>
    <x v="2"/>
    <x v="37"/>
    <s v="Soul Kitchen"/>
  </r>
  <r>
    <x v="0"/>
    <x v="3"/>
    <s v="Taxi to the Dark Side"/>
  </r>
  <r>
    <x v="0"/>
    <x v="23"/>
    <s v="Smiling Fish &amp; Goat on Fire"/>
  </r>
  <r>
    <x v="0"/>
    <x v="9"/>
    <s v="The Battle of Shaker Heights"/>
  </r>
  <r>
    <x v="0"/>
    <x v="23"/>
    <s v="Antarctica: A Year on Ice"/>
  </r>
  <r>
    <x v="0"/>
    <x v="26"/>
    <s v="Never Again"/>
  </r>
  <r>
    <x v="0"/>
    <x v="11"/>
    <s v="Party Monster"/>
  </r>
  <r>
    <x v="0"/>
    <x v="28"/>
    <s v="Fido"/>
  </r>
  <r>
    <x v="18"/>
    <x v="40"/>
    <s v="In the Land of Blood and Honey"/>
  </r>
  <r>
    <x v="0"/>
    <x v="16"/>
    <s v="Shooting Fish"/>
  </r>
  <r>
    <x v="0"/>
    <x v="12"/>
    <s v="The Life Before Her Eyes"/>
  </r>
  <r>
    <x v="1"/>
    <x v="8"/>
    <s v="The Holy Girl"/>
  </r>
  <r>
    <x v="0"/>
    <x v="12"/>
    <s v="Rapa Nui"/>
  </r>
  <r>
    <x v="0"/>
    <x v="47"/>
    <s v="Chairman of the Board"/>
  </r>
  <r>
    <x v="10"/>
    <x v="23"/>
    <s v="Elling"/>
  </r>
  <r>
    <x v="0"/>
    <x v="28"/>
    <s v="The Yellow Handkerchief"/>
  </r>
  <r>
    <x v="0"/>
    <x v="20"/>
    <s v="Adore"/>
  </r>
  <r>
    <x v="0"/>
    <x v="12"/>
    <s v="Compliance"/>
  </r>
  <r>
    <x v="0"/>
    <x v="28"/>
    <s v="Super"/>
  </r>
  <r>
    <x v="0"/>
    <x v="26"/>
    <s v="City of Ghosts"/>
  </r>
  <r>
    <x v="0"/>
    <x v="9"/>
    <s v="Albino Alligator"/>
  </r>
  <r>
    <x v="0"/>
    <x v="3"/>
    <s v="This Is England"/>
  </r>
  <r>
    <x v="0"/>
    <x v="18"/>
    <s v="Marilyn Hotchkiss' Ballroom Dancing and Charm School"/>
  </r>
  <r>
    <x v="0"/>
    <x v="12"/>
    <s v="Welcome to Collinwood"/>
  </r>
  <r>
    <x v="0"/>
    <x v="24"/>
    <s v="Hurricane Streets"/>
  </r>
  <r>
    <x v="0"/>
    <x v="29"/>
    <s v="The Singing Detective"/>
  </r>
  <r>
    <x v="0"/>
    <x v="37"/>
    <s v="Enter the Void"/>
  </r>
  <r>
    <x v="0"/>
    <x v="9"/>
    <s v="Two Evil Eyes"/>
  </r>
  <r>
    <x v="0"/>
    <x v="28"/>
    <s v="Copying Beethoven"/>
  </r>
  <r>
    <x v="0"/>
    <x v="19"/>
    <s v="Buffalo Soldiers"/>
  </r>
  <r>
    <x v="0"/>
    <x v="15"/>
    <s v="Prison"/>
  </r>
  <r>
    <x v="0"/>
    <x v="41"/>
    <s v="The Brown Bunny"/>
  </r>
  <r>
    <x v="0"/>
    <x v="13"/>
    <s v="House of D"/>
  </r>
  <r>
    <x v="0"/>
    <x v="19"/>
    <s v="Joe"/>
  </r>
  <r>
    <x v="0"/>
    <x v="24"/>
    <s v="Session 9"/>
  </r>
  <r>
    <x v="0"/>
    <x v="20"/>
    <s v="The Game of Their Lives"/>
  </r>
  <r>
    <x v="3"/>
    <x v="39"/>
    <s v="The Second Mother"/>
  </r>
  <r>
    <x v="0"/>
    <x v="18"/>
    <s v="Conversations with Other Women"/>
  </r>
  <r>
    <x v="0"/>
    <x v="15"/>
    <s v="The Last Sin Eater"/>
  </r>
  <r>
    <x v="0"/>
    <x v="12"/>
    <s v="The Quiet"/>
  </r>
  <r>
    <x v="0"/>
    <x v="7"/>
    <s v="Short Cut to Nirvana: Kumbh Mela"/>
  </r>
  <r>
    <x v="0"/>
    <x v="18"/>
    <s v="Hesher"/>
  </r>
  <r>
    <x v="0"/>
    <x v="11"/>
    <s v="Tiny Furniture"/>
  </r>
  <r>
    <x v="0"/>
    <x v="23"/>
    <s v="My Life Without Me"/>
  </r>
  <r>
    <x v="0"/>
    <x v="19"/>
    <s v="Yes"/>
  </r>
  <r>
    <x v="0"/>
    <x v="12"/>
    <s v="Brooklyn Rules"/>
  </r>
  <r>
    <x v="0"/>
    <x v="0"/>
    <s v="The 5th Quarter"/>
  </r>
  <r>
    <x v="0"/>
    <x v="1"/>
    <s v="The Loss of Sexual Innocence"/>
  </r>
  <r>
    <x v="0"/>
    <x v="12"/>
    <s v="Jindabyne"/>
  </r>
  <r>
    <x v="0"/>
    <x v="24"/>
    <s v="The Claim"/>
  </r>
  <r>
    <x v="0"/>
    <x v="7"/>
    <s v="The Believer"/>
  </r>
  <r>
    <x v="0"/>
    <x v="28"/>
    <s v="Spun"/>
  </r>
  <r>
    <x v="0"/>
    <x v="33"/>
    <s v="Bachelorette"/>
  </r>
  <r>
    <x v="0"/>
    <x v="24"/>
    <s v="Killing Zoe"/>
  </r>
  <r>
    <x v="0"/>
    <x v="13"/>
    <s v="Primer"/>
  </r>
  <r>
    <x v="0"/>
    <x v="6"/>
    <s v="I Want Your Money"/>
  </r>
  <r>
    <x v="0"/>
    <x v="44"/>
    <s v="Luminarias"/>
  </r>
  <r>
    <x v="0"/>
    <x v="15"/>
    <s v="Savage Grace"/>
  </r>
  <r>
    <x v="0"/>
    <x v="37"/>
    <s v="The Hammer"/>
  </r>
  <r>
    <x v="0"/>
    <x v="7"/>
    <s v="Brotherly Love"/>
  </r>
  <r>
    <x v="0"/>
    <x v="7"/>
    <s v="Brother"/>
  </r>
  <r>
    <x v="0"/>
    <x v="23"/>
    <s v="The Damned United"/>
  </r>
  <r>
    <x v="0"/>
    <x v="15"/>
    <s v="The Extra Man"/>
  </r>
  <r>
    <x v="14"/>
    <x v="16"/>
    <s v="The Legend of Suriyothai"/>
  </r>
  <r>
    <x v="0"/>
    <x v="8"/>
    <s v="Blue Car"/>
  </r>
  <r>
    <x v="0"/>
    <x v="13"/>
    <s v="Dream with the Fishes"/>
  </r>
  <r>
    <x v="0"/>
    <x v="3"/>
    <s v="Weekend"/>
  </r>
  <r>
    <x v="0"/>
    <x v="26"/>
    <s v="Beer League"/>
  </r>
  <r>
    <x v="2"/>
    <x v="36"/>
    <s v="The Baader Meinhof Complex"/>
  </r>
  <r>
    <x v="0"/>
    <x v="5"/>
    <s v="DOA: Dead or Alive"/>
  </r>
  <r>
    <x v="19"/>
    <x v="48"/>
    <s v="The Act of Killing"/>
  </r>
  <r>
    <x v="12"/>
    <x v="37"/>
    <s v="Shaolin Soccer"/>
  </r>
  <r>
    <x v="0"/>
    <x v="37"/>
    <s v="Cube"/>
  </r>
  <r>
    <x v="20"/>
    <x v="18"/>
    <s v="The Passion of the Christ"/>
  </r>
  <r>
    <x v="21"/>
    <x v="27"/>
    <s v="Travelers and Magicians"/>
  </r>
  <r>
    <x v="0"/>
    <x v="45"/>
    <s v="Delgo"/>
  </r>
  <r>
    <x v="7"/>
    <x v="7"/>
    <s v="The Names of Love"/>
  </r>
  <r>
    <x v="0"/>
    <x v="3"/>
    <s v="A Hard Day's Night"/>
  </r>
  <r>
    <x v="0"/>
    <x v="28"/>
    <s v="Things to Do in Denver When You're Dead"/>
  </r>
  <r>
    <x v="0"/>
    <x v="33"/>
    <s v="By the Sea"/>
  </r>
  <r>
    <x v="0"/>
    <x v="28"/>
    <s v="Prefontaine"/>
  </r>
  <r>
    <x v="0"/>
    <x v="24"/>
    <s v="Freeheld"/>
  </r>
  <r>
    <x v="0"/>
    <x v="4"/>
    <s v="The Virginity Hit"/>
  </r>
  <r>
    <x v="0"/>
    <x v="33"/>
    <s v="20 Dates"/>
  </r>
  <r>
    <x v="0"/>
    <x v="28"/>
    <s v="Machine Gun Preacher"/>
  </r>
  <r>
    <x v="22"/>
    <x v="18"/>
    <s v="Winter in Wartime"/>
  </r>
  <r>
    <x v="0"/>
    <x v="19"/>
    <s v="All the Real Girls"/>
  </r>
  <r>
    <x v="0"/>
    <x v="28"/>
    <s v="Ondine"/>
  </r>
  <r>
    <x v="0"/>
    <x v="13"/>
    <s v="Poolhall Junkies"/>
  </r>
  <r>
    <x v="0"/>
    <x v="24"/>
    <s v="Down in the Valley"/>
  </r>
  <r>
    <x v="0"/>
    <x v="0"/>
    <s v="War, Inc."/>
  </r>
  <r>
    <x v="0"/>
    <x v="20"/>
    <s v="Orgazmo"/>
  </r>
  <r>
    <x v="0"/>
    <x v="7"/>
    <s v="Tarnation"/>
  </r>
  <r>
    <x v="0"/>
    <x v="26"/>
    <s v="Blue Like Jazz"/>
  </r>
  <r>
    <x v="0"/>
    <x v="44"/>
    <s v="Swept Away"/>
  </r>
  <r>
    <x v="0"/>
    <x v="37"/>
    <s v="Mean Creek"/>
  </r>
  <r>
    <x v="0"/>
    <x v="24"/>
    <s v="The Basket"/>
  </r>
  <r>
    <x v="17"/>
    <x v="35"/>
    <s v="The Hunt"/>
  </r>
  <r>
    <x v="11"/>
    <x v="20"/>
    <s v="Fiza"/>
  </r>
  <r>
    <x v="7"/>
    <x v="7"/>
    <s v="Le Havre"/>
  </r>
  <r>
    <x v="4"/>
    <x v="12"/>
    <s v="The Assassin"/>
  </r>
  <r>
    <x v="0"/>
    <x v="13"/>
    <s v="Trekkies"/>
  </r>
  <r>
    <x v="23"/>
    <x v="36"/>
    <s v="I Served the King of England"/>
  </r>
  <r>
    <x v="0"/>
    <x v="7"/>
    <s v="Agora"/>
  </r>
  <r>
    <x v="0"/>
    <x v="10"/>
    <s v="Texas Rangers"/>
  </r>
  <r>
    <x v="4"/>
    <x v="36"/>
    <s v="Red Cliff"/>
  </r>
  <r>
    <x v="0"/>
    <x v="28"/>
    <s v="Ride with the Devil"/>
  </r>
  <r>
    <x v="7"/>
    <x v="37"/>
    <s v="MoliÃ¨re"/>
  </r>
  <r>
    <x v="0"/>
    <x v="16"/>
    <s v="The Greatest Movie Ever Sold"/>
  </r>
  <r>
    <x v="24"/>
    <x v="36"/>
    <s v="Journey from the Fall"/>
  </r>
  <r>
    <x v="0"/>
    <x v="6"/>
    <s v="Alex Rider: Operation Stormbreaker"/>
  </r>
  <r>
    <x v="0"/>
    <x v="28"/>
    <s v="Inside Deep Throat"/>
  </r>
  <r>
    <x v="0"/>
    <x v="16"/>
    <s v="The Polar Express"/>
  </r>
  <r>
    <x v="4"/>
    <x v="29"/>
    <s v="The Promise"/>
  </r>
  <r>
    <x v="0"/>
    <x v="7"/>
    <s v="The Princess and the Cobbler"/>
  </r>
  <r>
    <x v="0"/>
    <x v="19"/>
    <s v="Imagine Me &amp; You"/>
  </r>
  <r>
    <x v="25"/>
    <x v="27"/>
    <s v="The Circle"/>
  </r>
  <r>
    <x v="0"/>
    <x v="7"/>
    <s v="The Salton Sea"/>
  </r>
  <r>
    <x v="0"/>
    <x v="3"/>
    <s v="The Secret of Kells"/>
  </r>
  <r>
    <x v="0"/>
    <x v="7"/>
    <s v="Trees Lounge"/>
  </r>
  <r>
    <x v="7"/>
    <x v="13"/>
    <s v="Les visiteurs"/>
  </r>
  <r>
    <x v="0"/>
    <x v="9"/>
    <s v="Hobo with a Shotgun"/>
  </r>
  <r>
    <x v="0"/>
    <x v="8"/>
    <s v="The Ballad of Jack and Rose"/>
  </r>
  <r>
    <x v="22"/>
    <x v="14"/>
    <s v="Character"/>
  </r>
  <r>
    <x v="0"/>
    <x v="9"/>
    <s v="On the Road"/>
  </r>
  <r>
    <x v="0"/>
    <x v="21"/>
    <s v="Donnie Darko"/>
  </r>
  <r>
    <x v="0"/>
    <x v="20"/>
    <s v="The Statement"/>
  </r>
  <r>
    <x v="0"/>
    <x v="41"/>
    <s v="The Ten"/>
  </r>
  <r>
    <x v="0"/>
    <x v="3"/>
    <s v="Bloody Sunday"/>
  </r>
  <r>
    <x v="0"/>
    <x v="7"/>
    <s v="Without Limits"/>
  </r>
  <r>
    <x v="0"/>
    <x v="0"/>
    <s v="Only God Forgives"/>
  </r>
  <r>
    <x v="0"/>
    <x v="6"/>
    <s v="The Toxic Avenger Part II"/>
  </r>
  <r>
    <x v="0"/>
    <x v="23"/>
    <s v="Saint Ralph"/>
  </r>
  <r>
    <x v="0"/>
    <x v="7"/>
    <s v="Brigham City"/>
  </r>
  <r>
    <x v="0"/>
    <x v="10"/>
    <s v="Sphinx"/>
  </r>
  <r>
    <x v="0"/>
    <x v="5"/>
    <s v="The Barbarians"/>
  </r>
  <r>
    <x v="0"/>
    <x v="7"/>
    <s v="Latter Days"/>
  </r>
  <r>
    <x v="0"/>
    <x v="45"/>
    <s v="Atlas Shrugged: Who Is John Galt?"/>
  </r>
  <r>
    <x v="0"/>
    <x v="18"/>
    <s v="Wendy and Lucy"/>
  </r>
  <r>
    <x v="0"/>
    <x v="37"/>
    <s v="Duma"/>
  </r>
  <r>
    <x v="0"/>
    <x v="19"/>
    <s v="Mirrormask"/>
  </r>
  <r>
    <x v="0"/>
    <x v="8"/>
    <s v="My Blueberry Nights"/>
  </r>
  <r>
    <x v="0"/>
    <x v="49"/>
    <s v="Beastmaster 2: Through the Portal of Time"/>
  </r>
  <r>
    <x v="0"/>
    <x v="24"/>
    <s v="Where the Truth Lies"/>
  </r>
  <r>
    <x v="0"/>
    <x v="3"/>
    <s v="Control"/>
  </r>
  <r>
    <x v="11"/>
    <x v="1"/>
    <s v="Ta Ra Rum Pum"/>
  </r>
  <r>
    <x v="0"/>
    <x v="19"/>
    <s v="The Hunting Party"/>
  </r>
  <r>
    <x v="0"/>
    <x v="24"/>
    <s v="The Blood of Heroes"/>
  </r>
  <r>
    <x v="0"/>
    <x v="12"/>
    <s v="The Yards"/>
  </r>
  <r>
    <x v="0"/>
    <x v="20"/>
    <s v="Princess Kaiulani"/>
  </r>
  <r>
    <x v="1"/>
    <x v="28"/>
    <s v="La otra conquista"/>
  </r>
  <r>
    <x v="0"/>
    <x v="33"/>
    <s v="The Brothers Solomon"/>
  </r>
  <r>
    <x v="0"/>
    <x v="8"/>
    <s v="American Desi"/>
  </r>
  <r>
    <x v="0"/>
    <x v="28"/>
    <s v="Sholem Aleichem: Laughing in the Darkness"/>
  </r>
  <r>
    <x v="25"/>
    <x v="50"/>
    <s v="Children of Heaven"/>
  </r>
  <r>
    <x v="2"/>
    <x v="37"/>
    <s v="Aimee &amp; Jaguar"/>
  </r>
  <r>
    <x v="0"/>
    <x v="0"/>
    <s v="Diary of the Dead"/>
  </r>
  <r>
    <x v="0"/>
    <x v="8"/>
    <s v="The Beaver"/>
  </r>
  <r>
    <x v="0"/>
    <x v="6"/>
    <s v="Thr3e"/>
  </r>
  <r>
    <x v="0"/>
    <x v="7"/>
    <s v="Slam"/>
  </r>
  <r>
    <x v="0"/>
    <x v="37"/>
    <s v="Twin Falls Idaho"/>
  </r>
  <r>
    <x v="0"/>
    <x v="28"/>
    <s v="My Summer of Love"/>
  </r>
  <r>
    <x v="0"/>
    <x v="24"/>
    <s v="Caravans"/>
  </r>
  <r>
    <x v="0"/>
    <x v="11"/>
    <s v="March or Die"/>
  </r>
  <r>
    <x v="0"/>
    <x v="7"/>
    <s v="Ruby in Paradise"/>
  </r>
  <r>
    <x v="0"/>
    <x v="18"/>
    <s v="Hard Candy"/>
  </r>
  <r>
    <x v="0"/>
    <x v="7"/>
    <s v="Owning Mahowny"/>
  </r>
  <r>
    <x v="0"/>
    <x v="16"/>
    <s v="Attack the Block"/>
  </r>
  <r>
    <x v="0"/>
    <x v="13"/>
    <s v="Urbania"/>
  </r>
  <r>
    <x v="0"/>
    <x v="18"/>
    <s v="The Children of Huang Shi"/>
  </r>
  <r>
    <x v="0"/>
    <x v="13"/>
    <s v="Buried"/>
  </r>
  <r>
    <x v="0"/>
    <x v="28"/>
    <s v="A Home at the End of the World"/>
  </r>
  <r>
    <x v="0"/>
    <x v="20"/>
    <s v="Casino Jack"/>
  </r>
  <r>
    <x v="0"/>
    <x v="18"/>
    <s v="Bottle Rocket"/>
  </r>
  <r>
    <x v="0"/>
    <x v="51"/>
    <s v="Undiscovered"/>
  </r>
  <r>
    <x v="7"/>
    <x v="14"/>
    <s v="Joyeux Noel"/>
  </r>
  <r>
    <x v="0"/>
    <x v="16"/>
    <s v="Chuck &amp; Buck"/>
  </r>
  <r>
    <x v="0"/>
    <x v="37"/>
    <s v="Peaceful Warrior"/>
  </r>
  <r>
    <x v="0"/>
    <x v="16"/>
    <s v="Wonderland"/>
  </r>
  <r>
    <x v="26"/>
    <x v="7"/>
    <s v="Caramel"/>
  </r>
  <r>
    <x v="0"/>
    <x v="8"/>
    <s v="The Oogieloves in the Big Balloon Adventure"/>
  </r>
  <r>
    <x v="0"/>
    <x v="22"/>
    <s v="September Dawn"/>
  </r>
  <r>
    <x v="0"/>
    <x v="15"/>
    <s v="There Be Dragons"/>
  </r>
  <r>
    <x v="0"/>
    <x v="19"/>
    <s v="When Did You Last See Your Father?"/>
  </r>
  <r>
    <x v="0"/>
    <x v="9"/>
    <s v="Blood and Wine"/>
  </r>
  <r>
    <x v="0"/>
    <x v="3"/>
    <s v="The Machinist"/>
  </r>
  <r>
    <x v="0"/>
    <x v="0"/>
    <s v="What Just Happened"/>
  </r>
  <r>
    <x v="0"/>
    <x v="13"/>
    <s v="The Perfect Game"/>
  </r>
  <r>
    <x v="0"/>
    <x v="7"/>
    <s v="Made in Dagenham"/>
  </r>
  <r>
    <x v="0"/>
    <x v="31"/>
    <s v="The Book of Mormon Movie, Volume 1: The Journey"/>
  </r>
  <r>
    <x v="0"/>
    <x v="28"/>
    <s v="Light Sleeper"/>
  </r>
  <r>
    <x v="16"/>
    <x v="21"/>
    <s v="Tae Guk Gi: The Brotherhood of War"/>
  </r>
  <r>
    <x v="0"/>
    <x v="7"/>
    <s v="Mother and Child"/>
  </r>
  <r>
    <x v="0"/>
    <x v="26"/>
    <s v="The R.M."/>
  </r>
  <r>
    <x v="0"/>
    <x v="24"/>
    <s v="Groove"/>
  </r>
  <r>
    <x v="27"/>
    <x v="36"/>
    <s v="Osama"/>
  </r>
  <r>
    <x v="0"/>
    <x v="21"/>
    <s v="In the Shadow of the Moon"/>
  </r>
  <r>
    <x v="0"/>
    <x v="7"/>
    <s v="L.I.E."/>
  </r>
  <r>
    <x v="0"/>
    <x v="18"/>
    <s v="Infamous"/>
  </r>
  <r>
    <x v="0"/>
    <x v="6"/>
    <s v="The Lords of Salem"/>
  </r>
  <r>
    <x v="0"/>
    <x v="18"/>
    <s v="Find Me Guilty"/>
  </r>
  <r>
    <x v="0"/>
    <x v="15"/>
    <s v="Slow Burn"/>
  </r>
  <r>
    <x v="0"/>
    <x v="6"/>
    <s v="Dylan Dog: Dead of Night"/>
  </r>
  <r>
    <x v="28"/>
    <x v="39"/>
    <s v="4 Months, 3 Weeks and 2 Days"/>
  </r>
  <r>
    <x v="0"/>
    <x v="28"/>
    <s v="Me and Orson Welles"/>
  </r>
  <r>
    <x v="0"/>
    <x v="27"/>
    <s v="Equilibrium"/>
  </r>
  <r>
    <x v="10"/>
    <x v="23"/>
    <s v="Headhunters"/>
  </r>
  <r>
    <x v="7"/>
    <x v="7"/>
    <s v="District B13"/>
  </r>
  <r>
    <x v="0"/>
    <x v="6"/>
    <s v="Excessive Force"/>
  </r>
  <r>
    <x v="0"/>
    <x v="12"/>
    <s v="Child 44"/>
  </r>
  <r>
    <x v="1"/>
    <x v="39"/>
    <s v="Nine Queens"/>
  </r>
  <r>
    <x v="0"/>
    <x v="16"/>
    <s v="The Funeral"/>
  </r>
  <r>
    <x v="0"/>
    <x v="18"/>
    <s v="Slacker"/>
  </r>
  <r>
    <x v="0"/>
    <x v="35"/>
    <s v="Monty Python and the Holy Grail"/>
  </r>
  <r>
    <x v="0"/>
    <x v="26"/>
    <s v="For a Good Time, Call..."/>
  </r>
  <r>
    <x v="0"/>
    <x v="28"/>
    <s v="Tristram Shandy: A Cock and Bull Story"/>
  </r>
  <r>
    <x v="0"/>
    <x v="12"/>
    <s v="The Singles Ward"/>
  </r>
  <r>
    <x v="7"/>
    <x v="7"/>
    <s v="Micmacs"/>
  </r>
  <r>
    <x v="0"/>
    <x v="20"/>
    <s v="Cecil B. DeMented"/>
  </r>
  <r>
    <x v="0"/>
    <x v="28"/>
    <s v="Walking and Talking"/>
  </r>
  <r>
    <x v="0"/>
    <x v="8"/>
    <s v="Tumbleweeds"/>
  </r>
  <r>
    <x v="0"/>
    <x v="13"/>
    <s v="Jesus' Son"/>
  </r>
  <r>
    <x v="0"/>
    <x v="18"/>
    <s v="Iris"/>
  </r>
  <r>
    <x v="0"/>
    <x v="11"/>
    <s v="Kansas City"/>
  </r>
  <r>
    <x v="0"/>
    <x v="24"/>
    <s v="Funny Games"/>
  </r>
  <r>
    <x v="0"/>
    <x v="9"/>
    <s v="The Good German"/>
  </r>
  <r>
    <x v="0"/>
    <x v="7"/>
    <s v="Nicholas Nickleby"/>
  </r>
  <r>
    <x v="0"/>
    <x v="28"/>
    <s v="Saints and Soldiers"/>
  </r>
  <r>
    <x v="0"/>
    <x v="13"/>
    <s v="Another Earth"/>
  </r>
  <r>
    <x v="0"/>
    <x v="16"/>
    <s v="Thumbsucker"/>
  </r>
  <r>
    <x v="0"/>
    <x v="13"/>
    <s v="The Neon Demon"/>
  </r>
  <r>
    <x v="0"/>
    <x v="14"/>
    <s v="The Little Prince"/>
  </r>
  <r>
    <x v="0"/>
    <x v="9"/>
    <s v="Snow Flower and the Secret Fan"/>
  </r>
  <r>
    <x v="0"/>
    <x v="18"/>
    <s v="The Devil's Double"/>
  </r>
  <r>
    <x v="0"/>
    <x v="15"/>
    <s v="From a Whisper to a Scream"/>
  </r>
  <r>
    <x v="0"/>
    <x v="12"/>
    <s v="Northfork"/>
  </r>
  <r>
    <x v="0"/>
    <x v="35"/>
    <s v="No End in Sight"/>
  </r>
  <r>
    <x v="0"/>
    <x v="24"/>
    <s v="The Joneses"/>
  </r>
  <r>
    <x v="0"/>
    <x v="19"/>
    <s v="The Diary of a Teenage Girl"/>
  </r>
  <r>
    <x v="29"/>
    <x v="24"/>
    <s v="Night Watch"/>
  </r>
  <r>
    <x v="0"/>
    <x v="28"/>
    <s v="Heaven's Gate"/>
  </r>
  <r>
    <x v="0"/>
    <x v="11"/>
    <s v="Married Life"/>
  </r>
  <r>
    <x v="0"/>
    <x v="8"/>
    <s v="Oscar and Lucinda"/>
  </r>
  <r>
    <x v="0"/>
    <x v="22"/>
    <s v="Jane Got a Gun"/>
  </r>
  <r>
    <x v="0"/>
    <x v="14"/>
    <s v="Murderball"/>
  </r>
  <r>
    <x v="0"/>
    <x v="0"/>
    <s v="Trust the Man"/>
  </r>
  <r>
    <x v="0"/>
    <x v="52"/>
    <s v="BloodRayne"/>
  </r>
  <r>
    <x v="0"/>
    <x v="19"/>
    <s v="Veronica Guerin"/>
  </r>
  <r>
    <x v="0"/>
    <x v="8"/>
    <s v="Your Sister's Sister"/>
  </r>
  <r>
    <x v="0"/>
    <x v="26"/>
    <s v="Kites"/>
  </r>
  <r>
    <x v="0"/>
    <x v="0"/>
    <s v="Gun Shy"/>
  </r>
  <r>
    <x v="0"/>
    <x v="28"/>
    <s v="Spider"/>
  </r>
  <r>
    <x v="0"/>
    <x v="53"/>
    <s v="Marci X"/>
  </r>
  <r>
    <x v="17"/>
    <x v="21"/>
    <s v="The Celebration"/>
  </r>
  <r>
    <x v="7"/>
    <x v="19"/>
    <s v="When the Cat's Away"/>
  </r>
  <r>
    <x v="0"/>
    <x v="12"/>
    <s v="Factory Girl"/>
  </r>
  <r>
    <x v="0"/>
    <x v="8"/>
    <s v="The White Countess"/>
  </r>
  <r>
    <x v="0"/>
    <x v="3"/>
    <s v="Who Killed the Electric Car?"/>
  </r>
  <r>
    <x v="0"/>
    <x v="53"/>
    <s v="Steel"/>
  </r>
  <r>
    <x v="1"/>
    <x v="7"/>
    <s v="Tango"/>
  </r>
  <r>
    <x v="1"/>
    <x v="18"/>
    <s v="QuinceaÃ±era"/>
  </r>
  <r>
    <x v="0"/>
    <x v="8"/>
    <s v="Bad Lieutenant: Port of Call New Orleans"/>
  </r>
  <r>
    <x v="0"/>
    <x v="28"/>
    <s v="Stoker"/>
  </r>
  <r>
    <x v="0"/>
    <x v="8"/>
    <s v="Lady in White"/>
  </r>
  <r>
    <x v="0"/>
    <x v="34"/>
    <s v="The Vatican Tapes"/>
  </r>
  <r>
    <x v="0"/>
    <x v="36"/>
    <s v="Take Shelter"/>
  </r>
  <r>
    <x v="0"/>
    <x v="27"/>
    <s v="We Need to Talk About Kevin"/>
  </r>
  <r>
    <x v="0"/>
    <x v="13"/>
    <s v="The Broken Hearts Club: A Romantic Comedy"/>
  </r>
  <r>
    <x v="0"/>
    <x v="3"/>
    <s v="Flipped"/>
  </r>
  <r>
    <x v="0"/>
    <x v="7"/>
    <s v="A Better Life"/>
  </r>
  <r>
    <x v="0"/>
    <x v="11"/>
    <s v="Somewhere"/>
  </r>
  <r>
    <x v="0"/>
    <x v="18"/>
    <s v="The Dangerous Lives of Altar Boys"/>
  </r>
  <r>
    <x v="0"/>
    <x v="16"/>
    <s v="Clay Pigeons"/>
  </r>
  <r>
    <x v="0"/>
    <x v="1"/>
    <s v="Stone"/>
  </r>
  <r>
    <x v="0"/>
    <x v="7"/>
    <s v="Harry Brown"/>
  </r>
  <r>
    <x v="0"/>
    <x v="1"/>
    <s v="Tusk"/>
  </r>
  <r>
    <x v="0"/>
    <x v="13"/>
    <s v="Legend"/>
  </r>
  <r>
    <x v="0"/>
    <x v="24"/>
    <s v="The Mighty Macs"/>
  </r>
  <r>
    <x v="0"/>
    <x v="51"/>
    <s v="A Sound of Thunder"/>
  </r>
  <r>
    <x v="0"/>
    <x v="36"/>
    <s v="The Proposition"/>
  </r>
  <r>
    <x v="0"/>
    <x v="19"/>
    <s v="The Iceman"/>
  </r>
  <r>
    <x v="0"/>
    <x v="11"/>
    <s v="Happy, Texas"/>
  </r>
  <r>
    <x v="0"/>
    <x v="29"/>
    <s v="Two Girls and a Guy"/>
  </r>
  <r>
    <x v="0"/>
    <x v="33"/>
    <s v="The Clan of the Cave Bear"/>
  </r>
  <r>
    <x v="0"/>
    <x v="11"/>
    <s v="Crazy in Alabama"/>
  </r>
  <r>
    <x v="0"/>
    <x v="24"/>
    <s v="The Incredibly True Adventure of Two Girls in Love"/>
  </r>
  <r>
    <x v="0"/>
    <x v="13"/>
    <s v="Zero Effect"/>
  </r>
  <r>
    <x v="0"/>
    <x v="24"/>
    <s v="Shortbus"/>
  </r>
  <r>
    <x v="0"/>
    <x v="16"/>
    <s v="The Immigrant"/>
  </r>
  <r>
    <x v="0"/>
    <x v="19"/>
    <s v="Oliver Twist"/>
  </r>
  <r>
    <x v="0"/>
    <x v="8"/>
    <s v="Killer Joe"/>
  </r>
  <r>
    <x v="0"/>
    <x v="18"/>
    <s v="Limbo"/>
  </r>
  <r>
    <x v="0"/>
    <x v="12"/>
    <s v="Roar"/>
  </r>
  <r>
    <x v="0"/>
    <x v="34"/>
    <s v="Can't Stop the Music"/>
  </r>
  <r>
    <x v="0"/>
    <x v="16"/>
    <s v="The Work and the Glory II: American Zion"/>
  </r>
  <r>
    <x v="0"/>
    <x v="22"/>
    <s v="Novocaine"/>
  </r>
  <r>
    <x v="0"/>
    <x v="16"/>
    <s v="I Love You Phillip Morris"/>
  </r>
  <r>
    <x v="1"/>
    <x v="19"/>
    <s v="El Mariachi"/>
  </r>
  <r>
    <x v="0"/>
    <x v="23"/>
    <s v="Beyond the Mat"/>
  </r>
  <r>
    <x v="0"/>
    <x v="18"/>
    <s v="Ravenous"/>
  </r>
  <r>
    <x v="0"/>
    <x v="16"/>
    <s v="Auto Focus"/>
  </r>
  <r>
    <x v="0"/>
    <x v="7"/>
    <s v="Raising Victor Vargas"/>
  </r>
  <r>
    <x v="0"/>
    <x v="13"/>
    <s v="The Wackness"/>
  </r>
  <r>
    <x v="1"/>
    <x v="21"/>
    <s v="The Sea Inside"/>
  </r>
  <r>
    <x v="0"/>
    <x v="15"/>
    <s v="Faithful"/>
  </r>
  <r>
    <x v="0"/>
    <x v="0"/>
    <s v="The Nutcracker"/>
  </r>
  <r>
    <x v="0"/>
    <x v="7"/>
    <s v="Mallrats"/>
  </r>
  <r>
    <x v="12"/>
    <x v="7"/>
    <s v="Ip Man 3"/>
  </r>
  <r>
    <x v="0"/>
    <x v="11"/>
    <s v="A Dog of Flanders"/>
  </r>
  <r>
    <x v="0"/>
    <x v="38"/>
    <s v="Shadow Conspiracy"/>
  </r>
  <r>
    <x v="0"/>
    <x v="11"/>
    <s v="Anchorman 2: The Legend Continues"/>
  </r>
  <r>
    <x v="16"/>
    <x v="42"/>
    <s v="Oldboy"/>
  </r>
  <r>
    <x v="0"/>
    <x v="24"/>
    <s v="Bamboozled"/>
  </r>
  <r>
    <x v="0"/>
    <x v="16"/>
    <s v="But I'm a Cheerleader"/>
  </r>
  <r>
    <x v="0"/>
    <x v="8"/>
    <s v="Transsiberian"/>
  </r>
  <r>
    <x v="0"/>
    <x v="7"/>
    <s v="Shattered Glass"/>
  </r>
  <r>
    <x v="0"/>
    <x v="27"/>
    <s v="Perfume: The Story of a Murderer"/>
  </r>
  <r>
    <x v="0"/>
    <x v="13"/>
    <s v="Rabbit Hole"/>
  </r>
  <r>
    <x v="0"/>
    <x v="12"/>
    <s v="Smilla's Sense of Snow"/>
  </r>
  <r>
    <x v="2"/>
    <x v="14"/>
    <s v="The White Ribbon"/>
  </r>
  <r>
    <x v="0"/>
    <x v="16"/>
    <s v="DysFunktional Family"/>
  </r>
  <r>
    <x v="0"/>
    <x v="13"/>
    <s v="Courage"/>
  </r>
  <r>
    <x v="0"/>
    <x v="19"/>
    <s v="The East"/>
  </r>
  <r>
    <x v="0"/>
    <x v="26"/>
    <s v="Showdown in Little Tokyo"/>
  </r>
  <r>
    <x v="9"/>
    <x v="54"/>
    <s v="Waltz with Bashir"/>
  </r>
  <r>
    <x v="0"/>
    <x v="3"/>
    <s v="42nd Street"/>
  </r>
  <r>
    <x v="0"/>
    <x v="24"/>
    <s v="Hav Plenty"/>
  </r>
  <r>
    <x v="0"/>
    <x v="55"/>
    <s v="Shanghai Surprise"/>
  </r>
  <r>
    <x v="0"/>
    <x v="13"/>
    <s v="Trance"/>
  </r>
  <r>
    <x v="0"/>
    <x v="13"/>
    <s v="Last Orders"/>
  </r>
  <r>
    <x v="0"/>
    <x v="31"/>
    <s v="Bucky Larson: Born to Be a Star"/>
  </r>
  <r>
    <x v="0"/>
    <x v="36"/>
    <s v="Layer Cake"/>
  </r>
  <r>
    <x v="0"/>
    <x v="28"/>
    <s v="Redbelt"/>
  </r>
  <r>
    <x v="7"/>
    <x v="19"/>
    <s v="Bon voyage"/>
  </r>
  <r>
    <x v="0"/>
    <x v="18"/>
    <s v="Pieces of April"/>
  </r>
  <r>
    <x v="0"/>
    <x v="27"/>
    <s v="Buffalo '66"/>
  </r>
  <r>
    <x v="0"/>
    <x v="7"/>
    <s v="Never Let Me Go"/>
  </r>
  <r>
    <x v="0"/>
    <x v="24"/>
    <s v="You Kill Me"/>
  </r>
  <r>
    <x v="0"/>
    <x v="12"/>
    <s v="The Grace Card"/>
  </r>
  <r>
    <x v="0"/>
    <x v="16"/>
    <s v="The Homesman"/>
  </r>
  <r>
    <x v="0"/>
    <x v="13"/>
    <s v="Kill the Messenger"/>
  </r>
  <r>
    <x v="0"/>
    <x v="0"/>
    <s v="Jefferson in Paris"/>
  </r>
  <r>
    <x v="0"/>
    <x v="8"/>
    <s v="The Lost City"/>
  </r>
  <r>
    <x v="0"/>
    <x v="25"/>
    <s v="Full Frontal"/>
  </r>
  <r>
    <x v="0"/>
    <x v="7"/>
    <s v="Frozen River"/>
  </r>
  <r>
    <x v="0"/>
    <x v="33"/>
    <s v="Captive"/>
  </r>
  <r>
    <x v="0"/>
    <x v="27"/>
    <s v="Richard III"/>
  </r>
  <r>
    <x v="30"/>
    <x v="50"/>
    <s v="Samsara"/>
  </r>
  <r>
    <x v="0"/>
    <x v="7"/>
    <s v="Half Nelson"/>
  </r>
  <r>
    <x v="0"/>
    <x v="19"/>
    <s v="The History Boys"/>
  </r>
  <r>
    <x v="0"/>
    <x v="20"/>
    <s v="ChÃ©ri"/>
  </r>
  <r>
    <x v="0"/>
    <x v="12"/>
    <s v="Everything Must Go"/>
  </r>
  <r>
    <x v="0"/>
    <x v="15"/>
    <s v="Straight Out of Brooklyn"/>
  </r>
  <r>
    <x v="0"/>
    <x v="24"/>
    <s v="How to Lose Friends &amp; Alienate People"/>
  </r>
  <r>
    <x v="0"/>
    <x v="22"/>
    <s v="Love Stinks"/>
  </r>
  <r>
    <x v="0"/>
    <x v="6"/>
    <s v="Return to the Blue Lagoon"/>
  </r>
  <r>
    <x v="0"/>
    <x v="11"/>
    <s v="The Broadway Melody"/>
  </r>
  <r>
    <x v="0"/>
    <x v="42"/>
    <s v="Reservoir Dogs"/>
  </r>
  <r>
    <x v="0"/>
    <x v="20"/>
    <s v="The Perez Family"/>
  </r>
  <r>
    <x v="0"/>
    <x v="0"/>
    <s v="Filly Brown"/>
  </r>
  <r>
    <x v="15"/>
    <x v="3"/>
    <s v="The Great Beauty"/>
  </r>
  <r>
    <x v="0"/>
    <x v="28"/>
    <s v="eXistenZ"/>
  </r>
  <r>
    <x v="0"/>
    <x v="11"/>
    <s v="Letters to God"/>
  </r>
  <r>
    <x v="0"/>
    <x v="7"/>
    <s v="Things We Lost in the Fire"/>
  </r>
  <r>
    <x v="0"/>
    <x v="20"/>
    <s v="Airborne"/>
  </r>
  <r>
    <x v="0"/>
    <x v="37"/>
    <s v="In the Company of Men"/>
  </r>
  <r>
    <x v="0"/>
    <x v="26"/>
    <s v="Home Run"/>
  </r>
  <r>
    <x v="0"/>
    <x v="37"/>
    <s v="The Hudsucker Proxy"/>
  </r>
  <r>
    <x v="0"/>
    <x v="11"/>
    <s v="Tadpole"/>
  </r>
  <r>
    <x v="0"/>
    <x v="23"/>
    <s v="Waiting for Guffman"/>
  </r>
  <r>
    <x v="0"/>
    <x v="19"/>
    <s v="Cradle Will Rock"/>
  </r>
  <r>
    <x v="31"/>
    <x v="37"/>
    <s v="Tsotsi"/>
  </r>
  <r>
    <x v="11"/>
    <x v="39"/>
    <s v="Veer-Zaara"/>
  </r>
  <r>
    <x v="0"/>
    <x v="24"/>
    <s v="Choke"/>
  </r>
  <r>
    <x v="0"/>
    <x v="27"/>
    <s v="Metropolitan"/>
  </r>
  <r>
    <x v="0"/>
    <x v="33"/>
    <s v="Isn't She Great"/>
  </r>
  <r>
    <x v="0"/>
    <x v="20"/>
    <s v="Gracie"/>
  </r>
  <r>
    <x v="0"/>
    <x v="18"/>
    <s v="The Pirate"/>
  </r>
  <r>
    <x v="0"/>
    <x v="14"/>
    <s v="Man on Wire"/>
  </r>
  <r>
    <x v="0"/>
    <x v="19"/>
    <s v="Basquiat"/>
  </r>
  <r>
    <x v="0"/>
    <x v="11"/>
    <s v="Before I Go to Sleep"/>
  </r>
  <r>
    <x v="0"/>
    <x v="13"/>
    <s v="Miss Potter"/>
  </r>
  <r>
    <x v="0"/>
    <x v="14"/>
    <s v="Top Hat"/>
  </r>
  <r>
    <x v="0"/>
    <x v="14"/>
    <s v="Happiness"/>
  </r>
  <r>
    <x v="0"/>
    <x v="5"/>
    <s v="Over the Hill to the Poorhouse"/>
  </r>
  <r>
    <x v="0"/>
    <x v="8"/>
    <s v="Albert Nobbs"/>
  </r>
  <r>
    <x v="0"/>
    <x v="14"/>
    <s v="Hedwig and the Angry Inch"/>
  </r>
  <r>
    <x v="0"/>
    <x v="18"/>
    <s v="Melancholia"/>
  </r>
  <r>
    <x v="0"/>
    <x v="1"/>
    <s v="The Guru"/>
  </r>
  <r>
    <x v="0"/>
    <x v="18"/>
    <s v="The House of Mirth"/>
  </r>
  <r>
    <x v="11"/>
    <x v="19"/>
    <s v="Jab Tak Hai Jaan"/>
  </r>
  <r>
    <x v="0"/>
    <x v="36"/>
    <s v="Heavenly Creatures"/>
  </r>
  <r>
    <x v="0"/>
    <x v="37"/>
    <s v="Songcatcher"/>
  </r>
  <r>
    <x v="7"/>
    <x v="37"/>
    <s v="The Widow of Saint-Pierre"/>
  </r>
  <r>
    <x v="0"/>
    <x v="29"/>
    <s v="Malone"/>
  </r>
  <r>
    <x v="0"/>
    <x v="19"/>
    <s v="Sunshine State"/>
  </r>
  <r>
    <x v="0"/>
    <x v="1"/>
    <s v="Jawbreaker"/>
  </r>
  <r>
    <x v="0"/>
    <x v="16"/>
    <s v="Blindness"/>
  </r>
  <r>
    <x v="0"/>
    <x v="11"/>
    <s v="Chloe"/>
  </r>
  <r>
    <x v="7"/>
    <x v="18"/>
    <s v="8 Women"/>
  </r>
  <r>
    <x v="0"/>
    <x v="27"/>
    <s v="Synecdoche, New York"/>
  </r>
  <r>
    <x v="0"/>
    <x v="16"/>
    <s v="Rosewater"/>
  </r>
  <r>
    <x v="0"/>
    <x v="17"/>
    <s v="Soul Survivors"/>
  </r>
  <r>
    <x v="0"/>
    <x v="41"/>
    <s v="Compadres"/>
  </r>
  <r>
    <x v="0"/>
    <x v="24"/>
    <s v="Boynton Beach Club"/>
  </r>
  <r>
    <x v="0"/>
    <x v="14"/>
    <s v="Maurice"/>
  </r>
  <r>
    <x v="0"/>
    <x v="18"/>
    <s v="Two Lovers"/>
  </r>
  <r>
    <x v="0"/>
    <x v="14"/>
    <s v="Clerks"/>
  </r>
  <r>
    <x v="0"/>
    <x v="28"/>
    <s v="Resurrecting the Champ"/>
  </r>
  <r>
    <x v="0"/>
    <x v="18"/>
    <s v="The Limey"/>
  </r>
  <r>
    <x v="0"/>
    <x v="12"/>
    <s v="Anything Else"/>
  </r>
  <r>
    <x v="0"/>
    <x v="37"/>
    <s v="Another Year"/>
  </r>
  <r>
    <x v="0"/>
    <x v="27"/>
    <s v="Pi"/>
  </r>
  <r>
    <x v="0"/>
    <x v="18"/>
    <s v="Green Room"/>
  </r>
  <r>
    <x v="0"/>
    <x v="11"/>
    <s v="You Will Meet a Tall Dark Stranger"/>
  </r>
  <r>
    <x v="0"/>
    <x v="20"/>
    <s v="The Fifth Estate"/>
  </r>
  <r>
    <x v="0"/>
    <x v="8"/>
    <s v="Only the Strong"/>
  </r>
  <r>
    <x v="11"/>
    <x v="26"/>
    <s v="Kabhi Alvida Naa Kehna"/>
  </r>
  <r>
    <x v="0"/>
    <x v="16"/>
    <s v="Romeo Is Bleeding"/>
  </r>
  <r>
    <x v="0"/>
    <x v="18"/>
    <s v="Thirteen Conversations About One Thing"/>
  </r>
  <r>
    <x v="0"/>
    <x v="10"/>
    <s v="Pootie Tang"/>
  </r>
  <r>
    <x v="0"/>
    <x v="18"/>
    <s v="Robot &amp; Frank"/>
  </r>
  <r>
    <x v="0"/>
    <x v="32"/>
    <s v="Atlas Shrugged II: The Strike"/>
  </r>
  <r>
    <x v="0"/>
    <x v="13"/>
    <s v="Harsh Times"/>
  </r>
  <r>
    <x v="0"/>
    <x v="19"/>
    <s v="The Work and the Glory"/>
  </r>
  <r>
    <x v="0"/>
    <x v="8"/>
    <s v="Next Stop Wonderland"/>
  </r>
  <r>
    <x v="0"/>
    <x v="8"/>
    <s v="Like Crazy"/>
  </r>
  <r>
    <x v="7"/>
    <x v="3"/>
    <s v="The Barbarian Invasions"/>
  </r>
  <r>
    <x v="0"/>
    <x v="37"/>
    <s v="Anomalisa"/>
  </r>
  <r>
    <x v="0"/>
    <x v="22"/>
    <s v="The To Do List"/>
  </r>
  <r>
    <x v="0"/>
    <x v="37"/>
    <s v="Talk Radio"/>
  </r>
  <r>
    <x v="15"/>
    <x v="54"/>
    <s v="A Fistful of Dollars"/>
  </r>
  <r>
    <x v="0"/>
    <x v="15"/>
    <s v="The Wraith"/>
  </r>
  <r>
    <x v="0"/>
    <x v="16"/>
    <s v="The Good Thief"/>
  </r>
  <r>
    <x v="0"/>
    <x v="19"/>
    <s v="The Brothers Bloom"/>
  </r>
  <r>
    <x v="0"/>
    <x v="33"/>
    <s v="8 Heads in a Duffel Bag"/>
  </r>
  <r>
    <x v="0"/>
    <x v="19"/>
    <s v="Cats Don't Dance"/>
  </r>
  <r>
    <x v="0"/>
    <x v="16"/>
    <s v="The Runaways"/>
  </r>
  <r>
    <x v="0"/>
    <x v="8"/>
    <s v="Wish I Was Here"/>
  </r>
  <r>
    <x v="0"/>
    <x v="9"/>
    <s v="We Are Your Friends"/>
  </r>
  <r>
    <x v="0"/>
    <x v="42"/>
    <s v="Requiem for a Dream"/>
  </r>
  <r>
    <x v="7"/>
    <x v="39"/>
    <s v="The Chorus"/>
  </r>
  <r>
    <x v="7"/>
    <x v="28"/>
    <s v="High Tension"/>
  </r>
  <r>
    <x v="0"/>
    <x v="48"/>
    <s v="Lock, Stock and Two Smoking Barrels"/>
  </r>
  <r>
    <x v="0"/>
    <x v="37"/>
    <s v="Sunshine"/>
  </r>
  <r>
    <x v="0"/>
    <x v="8"/>
    <s v="Midnight Special"/>
  </r>
  <r>
    <x v="0"/>
    <x v="56"/>
    <s v="The Real Cancun"/>
  </r>
  <r>
    <x v="0"/>
    <x v="38"/>
    <s v="The Cold Light of Day"/>
  </r>
  <r>
    <x v="0"/>
    <x v="18"/>
    <s v="The Merchant of Venice"/>
  </r>
  <r>
    <x v="0"/>
    <x v="3"/>
    <s v="Vera Drake"/>
  </r>
  <r>
    <x v="0"/>
    <x v="18"/>
    <s v="To Save a Life"/>
  </r>
  <r>
    <x v="0"/>
    <x v="36"/>
    <s v="Bound"/>
  </r>
  <r>
    <x v="0"/>
    <x v="7"/>
    <s v="Better Luck Tomorrow"/>
  </r>
  <r>
    <x v="0"/>
    <x v="36"/>
    <s v="Me and You and Everyone We Know"/>
  </r>
  <r>
    <x v="7"/>
    <x v="37"/>
    <s v="L'auberge espagnole"/>
  </r>
  <r>
    <x v="0"/>
    <x v="33"/>
    <s v="Warlock: The Armageddon"/>
  </r>
  <r>
    <x v="0"/>
    <x v="27"/>
    <s v="The Assassination of Jesse James by the Coward Robert Ford"/>
  </r>
  <r>
    <x v="7"/>
    <x v="7"/>
    <s v="Of Gods and Men"/>
  </r>
  <r>
    <x v="0"/>
    <x v="13"/>
    <s v="Charlie Bartlett"/>
  </r>
  <r>
    <x v="0"/>
    <x v="28"/>
    <s v="Mr. Turner"/>
  </r>
  <r>
    <x v="0"/>
    <x v="25"/>
    <s v="American Ninja 2: The Confrontation"/>
  </r>
  <r>
    <x v="0"/>
    <x v="37"/>
    <s v="Shame"/>
  </r>
  <r>
    <x v="0"/>
    <x v="13"/>
    <s v="I'm Not There."/>
  </r>
  <r>
    <x v="0"/>
    <x v="20"/>
    <s v="Idle Hands"/>
  </r>
  <r>
    <x v="0"/>
    <x v="2"/>
    <s v="King's Ransom"/>
  </r>
  <r>
    <x v="0"/>
    <x v="13"/>
    <s v="Safety Not Guaranteed"/>
  </r>
  <r>
    <x v="11"/>
    <x v="54"/>
    <s v="My Name Is Khan"/>
  </r>
  <r>
    <x v="0"/>
    <x v="28"/>
    <s v="Bottle Shock"/>
  </r>
  <r>
    <x v="0"/>
    <x v="18"/>
    <s v="Secretary"/>
  </r>
  <r>
    <x v="2"/>
    <x v="3"/>
    <s v="Good Bye Lenin!"/>
  </r>
  <r>
    <x v="0"/>
    <x v="10"/>
    <s v="Tank Girl"/>
  </r>
  <r>
    <x v="0"/>
    <x v="3"/>
    <s v="The Visual Bible: The Gospel of John"/>
  </r>
  <r>
    <x v="0"/>
    <x v="19"/>
    <s v="Sea Rex 3D: Journey to a Prehistoric World"/>
  </r>
  <r>
    <x v="19"/>
    <x v="23"/>
    <s v="The Raid: Redemption"/>
  </r>
  <r>
    <x v="0"/>
    <x v="26"/>
    <s v="Kama Sutra: A Tale of Love"/>
  </r>
  <r>
    <x v="0"/>
    <x v="57"/>
    <s v="Witless Protection"/>
  </r>
  <r>
    <x v="0"/>
    <x v="45"/>
    <s v="Whipped"/>
  </r>
  <r>
    <x v="0"/>
    <x v="54"/>
    <s v="Dancer in the Dark"/>
  </r>
  <r>
    <x v="0"/>
    <x v="19"/>
    <s v="East Is East"/>
  </r>
  <r>
    <x v="0"/>
    <x v="19"/>
    <s v="Lovely &amp; Amazing"/>
  </r>
  <r>
    <x v="0"/>
    <x v="18"/>
    <s v="The Water Diviner"/>
  </r>
  <r>
    <x v="0"/>
    <x v="28"/>
    <s v="Detroit Rock City"/>
  </r>
  <r>
    <x v="11"/>
    <x v="14"/>
    <s v="The Lunchbox"/>
  </r>
  <r>
    <x v="0"/>
    <x v="13"/>
    <s v="Flash of Genius"/>
  </r>
  <r>
    <x v="0"/>
    <x v="23"/>
    <s v="Kiss Kiss Bang Bang"/>
  </r>
  <r>
    <x v="0"/>
    <x v="26"/>
    <s v="Men with Brooms"/>
  </r>
  <r>
    <x v="0"/>
    <x v="24"/>
    <s v="Jeff, Who Lives at Home"/>
  </r>
  <r>
    <x v="0"/>
    <x v="28"/>
    <s v="Young Sherlock Holmes"/>
  </r>
  <r>
    <x v="0"/>
    <x v="58"/>
    <s v="Glitter"/>
  </r>
  <r>
    <x v="0"/>
    <x v="28"/>
    <s v="Goal! The Dream Begins"/>
  </r>
  <r>
    <x v="0"/>
    <x v="8"/>
    <s v="Catch a Fire"/>
  </r>
  <r>
    <x v="0"/>
    <x v="8"/>
    <s v="Four Rooms"/>
  </r>
  <r>
    <x v="0"/>
    <x v="3"/>
    <s v="The Sweet Hereafter"/>
  </r>
  <r>
    <x v="0"/>
    <x v="17"/>
    <s v="Meet the Deedles"/>
  </r>
  <r>
    <x v="0"/>
    <x v="24"/>
    <s v="PCU"/>
  </r>
  <r>
    <x v="0"/>
    <x v="2"/>
    <s v="On the Line"/>
  </r>
  <r>
    <x v="0"/>
    <x v="33"/>
    <s v="Bogus"/>
  </r>
  <r>
    <x v="0"/>
    <x v="12"/>
    <s v="Solitary Man"/>
  </r>
  <r>
    <x v="0"/>
    <x v="33"/>
    <s v="Simply Irresistible"/>
  </r>
  <r>
    <x v="22"/>
    <x v="14"/>
    <s v="Black Book"/>
  </r>
  <r>
    <x v="0"/>
    <x v="49"/>
    <s v="The Adventures of Pluto Nash"/>
  </r>
  <r>
    <x v="0"/>
    <x v="14"/>
    <s v="Hamlet"/>
  </r>
  <r>
    <x v="0"/>
    <x v="24"/>
    <s v="Beyond Borders"/>
  </r>
  <r>
    <x v="0"/>
    <x v="18"/>
    <s v="The Railway Man"/>
  </r>
  <r>
    <x v="0"/>
    <x v="13"/>
    <s v="Bright Star"/>
  </r>
  <r>
    <x v="7"/>
    <x v="54"/>
    <s v="Persepolis"/>
  </r>
  <r>
    <x v="0"/>
    <x v="19"/>
    <s v="Anonymous"/>
  </r>
  <r>
    <x v="0"/>
    <x v="12"/>
    <s v="Mindhunters"/>
  </r>
  <r>
    <x v="0"/>
    <x v="12"/>
    <s v="Flawless"/>
  </r>
  <r>
    <x v="0"/>
    <x v="54"/>
    <s v="Blood In, Blood Out"/>
  </r>
  <r>
    <x v="0"/>
    <x v="36"/>
    <s v="Swingers"/>
  </r>
  <r>
    <x v="0"/>
    <x v="49"/>
    <s v="In the Name of the King: A Dungeon Siege Tale"/>
  </r>
  <r>
    <x v="0"/>
    <x v="6"/>
    <s v="Miss March"/>
  </r>
  <r>
    <x v="0"/>
    <x v="19"/>
    <s v="Mumford"/>
  </r>
  <r>
    <x v="0"/>
    <x v="13"/>
    <s v="Snowpiercer"/>
  </r>
  <r>
    <x v="0"/>
    <x v="12"/>
    <s v="Love in the Time of Cholera"/>
  </r>
  <r>
    <x v="0"/>
    <x v="28"/>
    <s v="Thirteen"/>
  </r>
  <r>
    <x v="0"/>
    <x v="18"/>
    <s v="River's Edge"/>
  </r>
  <r>
    <x v="0"/>
    <x v="19"/>
    <s v="Radio Flyer"/>
  </r>
  <r>
    <x v="0"/>
    <x v="13"/>
    <s v="Igby Goes Down"/>
  </r>
  <r>
    <x v="0"/>
    <x v="6"/>
    <s v="Held Up"/>
  </r>
  <r>
    <x v="0"/>
    <x v="4"/>
    <s v="College"/>
  </r>
  <r>
    <x v="0"/>
    <x v="4"/>
    <s v="90 Minutes in Heaven"/>
  </r>
  <r>
    <x v="8"/>
    <x v="48"/>
    <s v="Howl's Moving Castle"/>
  </r>
  <r>
    <x v="0"/>
    <x v="33"/>
    <s v="In the Cut"/>
  </r>
  <r>
    <x v="0"/>
    <x v="24"/>
    <s v="The Other Side of Heaven"/>
  </r>
  <r>
    <x v="0"/>
    <x v="26"/>
    <s v="Duets"/>
  </r>
  <r>
    <x v="0"/>
    <x v="16"/>
    <s v="A Walk on the Moon"/>
  </r>
  <r>
    <x v="0"/>
    <x v="27"/>
    <s v="Welcome to the Dollhouse"/>
  </r>
  <r>
    <x v="0"/>
    <x v="22"/>
    <s v="Just Visiting"/>
  </r>
  <r>
    <x v="0"/>
    <x v="33"/>
    <s v="Slackers"/>
  </r>
  <r>
    <x v="0"/>
    <x v="34"/>
    <s v="Extreme Ops"/>
  </r>
  <r>
    <x v="0"/>
    <x v="16"/>
    <s v="Hollywood Ending"/>
  </r>
  <r>
    <x v="7"/>
    <x v="37"/>
    <s v="Paris, je t'aime"/>
  </r>
  <r>
    <x v="0"/>
    <x v="7"/>
    <s v="The Virgin Suicides"/>
  </r>
  <r>
    <x v="0"/>
    <x v="12"/>
    <s v="Hamlet 2"/>
  </r>
  <r>
    <x v="0"/>
    <x v="32"/>
    <s v="Invaders from Mars"/>
  </r>
  <r>
    <x v="0"/>
    <x v="41"/>
    <s v="Girl 6"/>
  </r>
  <r>
    <x v="0"/>
    <x v="9"/>
    <s v="Birthday Girl"/>
  </r>
  <r>
    <x v="0"/>
    <x v="58"/>
    <s v="From Justin to Kelly"/>
  </r>
  <r>
    <x v="0"/>
    <x v="2"/>
    <s v="The Apparition"/>
  </r>
  <r>
    <x v="0"/>
    <x v="36"/>
    <s v="20 Feet from Stardom"/>
  </r>
  <r>
    <x v="0"/>
    <x v="24"/>
    <s v="Jakob the Liar"/>
  </r>
  <r>
    <x v="0"/>
    <x v="29"/>
    <s v="Club Dread"/>
  </r>
  <r>
    <x v="0"/>
    <x v="8"/>
    <s v="The Beast from 20,000 Fathoms"/>
  </r>
  <r>
    <x v="0"/>
    <x v="20"/>
    <s v="Darling Lili"/>
  </r>
  <r>
    <x v="0"/>
    <x v="29"/>
    <s v="Bubble Boy"/>
  </r>
  <r>
    <x v="15"/>
    <x v="13"/>
    <s v="I Am Love"/>
  </r>
  <r>
    <x v="0"/>
    <x v="9"/>
    <s v="Birth"/>
  </r>
  <r>
    <x v="0"/>
    <x v="39"/>
    <s v="Moon"/>
  </r>
  <r>
    <x v="0"/>
    <x v="33"/>
    <s v="Woman on Top"/>
  </r>
  <r>
    <x v="0"/>
    <x v="27"/>
    <s v="Three Burials"/>
  </r>
  <r>
    <x v="0"/>
    <x v="11"/>
    <s v="Celebrity"/>
  </r>
  <r>
    <x v="0"/>
    <x v="26"/>
    <s v="The Hotel New Hampshire"/>
  </r>
  <r>
    <x v="0"/>
    <x v="15"/>
    <s v="Gossip"/>
  </r>
  <r>
    <x v="0"/>
    <x v="39"/>
    <s v="The World's Fastest Indian"/>
  </r>
  <r>
    <x v="0"/>
    <x v="7"/>
    <s v="Exotica"/>
  </r>
  <r>
    <x v="0"/>
    <x v="47"/>
    <s v="Alone in the Dark"/>
  </r>
  <r>
    <x v="0"/>
    <x v="11"/>
    <s v="Formula 51"/>
  </r>
  <r>
    <x v="0"/>
    <x v="12"/>
    <s v="Bandslam"/>
  </r>
  <r>
    <x v="0"/>
    <x v="4"/>
    <s v="The In Crowd"/>
  </r>
  <r>
    <x v="0"/>
    <x v="13"/>
    <s v="Hollywood Shuffle"/>
  </r>
  <r>
    <x v="0"/>
    <x v="42"/>
    <s v="Once Upon a Time in America"/>
  </r>
  <r>
    <x v="0"/>
    <x v="7"/>
    <s v="Whatever Works"/>
  </r>
  <r>
    <x v="0"/>
    <x v="12"/>
    <s v="Made"/>
  </r>
  <r>
    <x v="0"/>
    <x v="30"/>
    <s v="Megaforce"/>
  </r>
  <r>
    <x v="0"/>
    <x v="18"/>
    <s v="Danny Collins"/>
  </r>
  <r>
    <x v="0"/>
    <x v="18"/>
    <s v="Margin Call"/>
  </r>
  <r>
    <x v="0"/>
    <x v="37"/>
    <s v="The Guard"/>
  </r>
  <r>
    <x v="1"/>
    <x v="21"/>
    <s v="Amores Perros"/>
  </r>
  <r>
    <x v="0"/>
    <x v="21"/>
    <s v="Before Sunrise"/>
  </r>
  <r>
    <x v="0"/>
    <x v="25"/>
    <s v="Monkeybone"/>
  </r>
  <r>
    <x v="0"/>
    <x v="20"/>
    <s v="Split Second"/>
  </r>
  <r>
    <x v="0"/>
    <x v="23"/>
    <s v="Little Children"/>
  </r>
  <r>
    <x v="0"/>
    <x v="16"/>
    <s v="Slums of Beverly Hills"/>
  </r>
  <r>
    <x v="0"/>
    <x v="18"/>
    <s v="A Scanner Darkly"/>
  </r>
  <r>
    <x v="0"/>
    <x v="37"/>
    <s v="Rescue Dawn"/>
  </r>
  <r>
    <x v="2"/>
    <x v="35"/>
    <s v="Downfall"/>
  </r>
  <r>
    <x v="0"/>
    <x v="38"/>
    <s v="Say It Isn't So"/>
  </r>
  <r>
    <x v="0"/>
    <x v="19"/>
    <s v="Aqua Teen Hunger Force Colon Movie Film for Theaters"/>
  </r>
  <r>
    <x v="0"/>
    <x v="13"/>
    <s v="Kundun"/>
  </r>
  <r>
    <x v="0"/>
    <x v="11"/>
    <s v="For Your Consideration"/>
  </r>
  <r>
    <x v="3"/>
    <x v="54"/>
    <s v="Central Station"/>
  </r>
  <r>
    <x v="0"/>
    <x v="22"/>
    <s v="Mary Reilly"/>
  </r>
  <r>
    <x v="0"/>
    <x v="2"/>
    <s v="Underclassman"/>
  </r>
  <r>
    <x v="0"/>
    <x v="59"/>
    <s v="Gigli"/>
  </r>
  <r>
    <x v="0"/>
    <x v="11"/>
    <s v="The Warrior's Way"/>
  </r>
  <r>
    <x v="1"/>
    <x v="16"/>
    <s v="For Greater Glory: The True Story of Cristiada"/>
  </r>
  <r>
    <x v="0"/>
    <x v="60"/>
    <s v="Who's Your Caddy?"/>
  </r>
  <r>
    <x v="0"/>
    <x v="37"/>
    <s v="RocknRolla"/>
  </r>
  <r>
    <x v="32"/>
    <x v="37"/>
    <s v="Mongol: The Rise of Genghis Khan"/>
  </r>
  <r>
    <x v="0"/>
    <x v="24"/>
    <s v="A Dangerous Method"/>
  </r>
  <r>
    <x v="1"/>
    <x v="28"/>
    <s v="El crimen del padre Amaro"/>
  </r>
  <r>
    <x v="0"/>
    <x v="28"/>
    <s v="Get on the Bus"/>
  </r>
  <r>
    <x v="0"/>
    <x v="3"/>
    <s v="The Station Agent"/>
  </r>
  <r>
    <x v="0"/>
    <x v="13"/>
    <s v="A Most Violent Year"/>
  </r>
  <r>
    <x v="0"/>
    <x v="15"/>
    <s v="Lucky You"/>
  </r>
  <r>
    <x v="0"/>
    <x v="26"/>
    <s v="Victor Frankenstein"/>
  </r>
  <r>
    <x v="0"/>
    <x v="26"/>
    <s v="Victor Frankenstein"/>
  </r>
  <r>
    <x v="0"/>
    <x v="7"/>
    <s v="Beginners"/>
  </r>
  <r>
    <x v="0"/>
    <x v="54"/>
    <s v="Before Sunset"/>
  </r>
  <r>
    <x v="0"/>
    <x v="13"/>
    <s v="Real Women Have Curves"/>
  </r>
  <r>
    <x v="0"/>
    <x v="51"/>
    <s v="Basic Instinct 2"/>
  </r>
  <r>
    <x v="0"/>
    <x v="26"/>
    <s v="Light It Up"/>
  </r>
  <r>
    <x v="0"/>
    <x v="33"/>
    <s v="Against the Ropes"/>
  </r>
  <r>
    <x v="0"/>
    <x v="39"/>
    <s v="Ed Wood"/>
  </r>
  <r>
    <x v="1"/>
    <x v="32"/>
    <s v="Casa de mi Padre"/>
  </r>
  <r>
    <x v="0"/>
    <x v="27"/>
    <s v="Cry Freedom"/>
  </r>
  <r>
    <x v="0"/>
    <x v="7"/>
    <s v="Highlander"/>
  </r>
  <r>
    <x v="0"/>
    <x v="14"/>
    <s v="Evil Dead II"/>
  </r>
  <r>
    <x v="0"/>
    <x v="1"/>
    <s v="The Last Legion"/>
  </r>
  <r>
    <x v="0"/>
    <x v="36"/>
    <s v="Lars and the Real Girl"/>
  </r>
  <r>
    <x v="0"/>
    <x v="2"/>
    <s v="Megiddo: The Omega Code 2"/>
  </r>
  <r>
    <x v="0"/>
    <x v="7"/>
    <s v="The Sessions"/>
  </r>
  <r>
    <x v="0"/>
    <x v="42"/>
    <s v="Lawrence of Arabia"/>
  </r>
  <r>
    <x v="0"/>
    <x v="8"/>
    <s v="Dragonslayer"/>
  </r>
  <r>
    <x v="0"/>
    <x v="7"/>
    <s v="Chasing Mavericks"/>
  </r>
  <r>
    <x v="0"/>
    <x v="40"/>
    <s v="Foolish"/>
  </r>
  <r>
    <x v="0"/>
    <x v="29"/>
    <s v="Deuces Wild"/>
  </r>
  <r>
    <x v="0"/>
    <x v="8"/>
    <s v="The Way of the Gun"/>
  </r>
  <r>
    <x v="0"/>
    <x v="11"/>
    <s v="The Family Stone"/>
  </r>
  <r>
    <x v="15"/>
    <x v="61"/>
    <s v="The Good, the Bad and the Ugly"/>
  </r>
  <r>
    <x v="0"/>
    <x v="16"/>
    <s v="The Interview"/>
  </r>
  <r>
    <x v="7"/>
    <x v="8"/>
    <s v="Coco Before Chanel"/>
  </r>
  <r>
    <x v="0"/>
    <x v="20"/>
    <s v="Impostor"/>
  </r>
  <r>
    <x v="0"/>
    <x v="8"/>
    <s v="Beyond the Sea"/>
  </r>
  <r>
    <x v="0"/>
    <x v="13"/>
    <s v="UHF"/>
  </r>
  <r>
    <x v="33"/>
    <x v="27"/>
    <s v="Rabbit-Proof Fence"/>
  </r>
  <r>
    <x v="7"/>
    <x v="3"/>
    <s v="A Very Long Engagement"/>
  </r>
  <r>
    <x v="0"/>
    <x v="3"/>
    <s v="Nowhere in Africa"/>
  </r>
  <r>
    <x v="0"/>
    <x v="54"/>
    <s v="The Straight Story"/>
  </r>
  <r>
    <x v="0"/>
    <x v="36"/>
    <s v="Ghost World"/>
  </r>
  <r>
    <x v="0"/>
    <x v="36"/>
    <s v="Topsy-Turvy"/>
  </r>
  <r>
    <x v="0"/>
    <x v="8"/>
    <s v="Mambo Italiano"/>
  </r>
  <r>
    <x v="0"/>
    <x v="9"/>
    <s v="Dick"/>
  </r>
  <r>
    <x v="0"/>
    <x v="19"/>
    <s v="All Is Lost"/>
  </r>
  <r>
    <x v="0"/>
    <x v="29"/>
    <s v="What Planet Are You From?"/>
  </r>
  <r>
    <x v="0"/>
    <x v="18"/>
    <s v="The Jacket"/>
  </r>
  <r>
    <x v="0"/>
    <x v="7"/>
    <s v="It's Kind of a Funny Story"/>
  </r>
  <r>
    <x v="0"/>
    <x v="33"/>
    <s v="Post Grad"/>
  </r>
  <r>
    <x v="0"/>
    <x v="27"/>
    <s v="Gods and Monsters"/>
  </r>
  <r>
    <x v="0"/>
    <x v="18"/>
    <s v="My Own Private Idaho"/>
  </r>
  <r>
    <x v="0"/>
    <x v="20"/>
    <s v="The Rocker"/>
  </r>
  <r>
    <x v="0"/>
    <x v="36"/>
    <s v="Little Boy"/>
  </r>
  <r>
    <x v="0"/>
    <x v="4"/>
    <s v="Warriors of Virtue"/>
  </r>
  <r>
    <x v="0"/>
    <x v="1"/>
    <s v="The Young Messiah"/>
  </r>
  <r>
    <x v="0"/>
    <x v="38"/>
    <s v="The Big Bounce"/>
  </r>
  <r>
    <x v="0"/>
    <x v="12"/>
    <s v="Switchback"/>
  </r>
  <r>
    <x v="0"/>
    <x v="22"/>
    <s v="Teacher's Pet"/>
  </r>
  <r>
    <x v="34"/>
    <x v="42"/>
    <s v="Baahubali: The Beginning"/>
  </r>
  <r>
    <x v="1"/>
    <x v="27"/>
    <s v="Maria Full of Grace"/>
  </r>
  <r>
    <x v="0"/>
    <x v="8"/>
    <s v="The Rules of Attraction"/>
  </r>
  <r>
    <x v="0"/>
    <x v="7"/>
    <s v="Winter's Bone"/>
  </r>
  <r>
    <x v="0"/>
    <x v="29"/>
    <s v="I Dreamed of Africa"/>
  </r>
  <r>
    <x v="0"/>
    <x v="33"/>
    <s v="Strange Wilderness"/>
  </r>
  <r>
    <x v="4"/>
    <x v="13"/>
    <s v="Curse of the Golden Flower"/>
  </r>
  <r>
    <x v="0"/>
    <x v="11"/>
    <s v="Femme Fatale"/>
  </r>
  <r>
    <x v="4"/>
    <x v="24"/>
    <s v="The Grandmaster"/>
  </r>
  <r>
    <x v="0"/>
    <x v="20"/>
    <s v="Bride &amp; Prejudice"/>
  </r>
  <r>
    <x v="0"/>
    <x v="13"/>
    <s v="The Last Station"/>
  </r>
  <r>
    <x v="0"/>
    <x v="8"/>
    <s v="Seeking a Friend for the End of the World"/>
  </r>
  <r>
    <x v="0"/>
    <x v="36"/>
    <s v="City Island"/>
  </r>
  <r>
    <x v="0"/>
    <x v="27"/>
    <s v="Roger &amp; Me"/>
  </r>
  <r>
    <x v="0"/>
    <x v="43"/>
    <s v="American History X"/>
  </r>
  <r>
    <x v="0"/>
    <x v="45"/>
    <s v="Town &amp; Country"/>
  </r>
  <r>
    <x v="0"/>
    <x v="7"/>
    <s v="Smoke Signals"/>
  </r>
  <r>
    <x v="0"/>
    <x v="15"/>
    <s v="9Â½ Weeks"/>
  </r>
  <r>
    <x v="0"/>
    <x v="15"/>
    <s v="Fortress"/>
  </r>
  <r>
    <x v="0"/>
    <x v="20"/>
    <s v="Running with Scissors"/>
  </r>
  <r>
    <x v="0"/>
    <x v="33"/>
    <s v="The Forsaken"/>
  </r>
  <r>
    <x v="0"/>
    <x v="51"/>
    <s v="Thunderbirds"/>
  </r>
  <r>
    <x v="0"/>
    <x v="8"/>
    <s v="Moonlight Mile"/>
  </r>
  <r>
    <x v="0"/>
    <x v="9"/>
    <s v="The Collection"/>
  </r>
  <r>
    <x v="0"/>
    <x v="15"/>
    <s v="200 Cigarettes"/>
  </r>
  <r>
    <x v="0"/>
    <x v="18"/>
    <s v="The Spectacular Now"/>
  </r>
  <r>
    <x v="0"/>
    <x v="20"/>
    <s v="Willard"/>
  </r>
  <r>
    <x v="0"/>
    <x v="36"/>
    <s v="Running Scared"/>
  </r>
  <r>
    <x v="7"/>
    <x v="48"/>
    <s v="Incendies"/>
  </r>
  <r>
    <x v="0"/>
    <x v="11"/>
    <s v="Take Me Home Tonight"/>
  </r>
  <r>
    <x v="0"/>
    <x v="0"/>
    <s v="Screwed"/>
  </r>
  <r>
    <x v="0"/>
    <x v="9"/>
    <s v="Our Brand Is Crisis"/>
  </r>
  <r>
    <x v="0"/>
    <x v="25"/>
    <s v="Raise the Titanic"/>
  </r>
  <r>
    <x v="0"/>
    <x v="40"/>
    <s v="An American Carol"/>
  </r>
  <r>
    <x v="7"/>
    <x v="14"/>
    <s v="The Triplets of Belleville"/>
  </r>
  <r>
    <x v="0"/>
    <x v="58"/>
    <s v="Crossover"/>
  </r>
  <r>
    <x v="0"/>
    <x v="45"/>
    <s v="Black Nativity"/>
  </r>
  <r>
    <x v="0"/>
    <x v="8"/>
    <s v="Kissing Jessica Stein"/>
  </r>
  <r>
    <x v="0"/>
    <x v="55"/>
    <s v="Phat Girlz"/>
  </r>
  <r>
    <x v="0"/>
    <x v="36"/>
    <s v="Quills"/>
  </r>
  <r>
    <x v="0"/>
    <x v="1"/>
    <s v="Blackhat"/>
  </r>
  <r>
    <x v="25"/>
    <x v="42"/>
    <s v="A Separation"/>
  </r>
  <r>
    <x v="0"/>
    <x v="24"/>
    <s v="She's Gotta Have It"/>
  </r>
  <r>
    <x v="0"/>
    <x v="32"/>
    <s v="American Dreamz"/>
  </r>
  <r>
    <x v="0"/>
    <x v="8"/>
    <s v="The Hoax"/>
  </r>
  <r>
    <x v="1"/>
    <x v="27"/>
    <s v="The Orphanage"/>
  </r>
  <r>
    <x v="0"/>
    <x v="1"/>
    <s v="The Green Inferno"/>
  </r>
  <r>
    <x v="0"/>
    <x v="20"/>
    <s v="The Big Year"/>
  </r>
  <r>
    <x v="0"/>
    <x v="54"/>
    <s v="Mulholland Drive"/>
  </r>
  <r>
    <x v="0"/>
    <x v="20"/>
    <s v="All the King's Men"/>
  </r>
  <r>
    <x v="0"/>
    <x v="24"/>
    <s v="Big Trouble"/>
  </r>
  <r>
    <x v="2"/>
    <x v="14"/>
    <s v="Run Lola Run"/>
  </r>
  <r>
    <x v="0"/>
    <x v="29"/>
    <s v="Machete Kills"/>
  </r>
  <r>
    <x v="0"/>
    <x v="24"/>
    <s v="Phantasm II"/>
  </r>
  <r>
    <x v="0"/>
    <x v="12"/>
    <s v="Outside Providence"/>
  </r>
  <r>
    <x v="0"/>
    <x v="36"/>
    <s v="The Squid and the Whale"/>
  </r>
  <r>
    <x v="0"/>
    <x v="0"/>
    <s v="Witchboard"/>
  </r>
  <r>
    <x v="0"/>
    <x v="53"/>
    <s v="Doogal"/>
  </r>
  <r>
    <x v="0"/>
    <x v="13"/>
    <s v="Kids"/>
  </r>
  <r>
    <x v="0"/>
    <x v="26"/>
    <s v="Harley Davidson and the Marlboro Man"/>
  </r>
  <r>
    <x v="0"/>
    <x v="8"/>
    <s v="Taking Woodstock"/>
  </r>
  <r>
    <x v="0"/>
    <x v="11"/>
    <s v="Cyrus"/>
  </r>
  <r>
    <x v="0"/>
    <x v="19"/>
    <s v="A Good Year"/>
  </r>
  <r>
    <x v="0"/>
    <x v="28"/>
    <s v="Martian Child"/>
  </r>
  <r>
    <x v="0"/>
    <x v="28"/>
    <s v="The Curse of the Jade Scorpion"/>
  </r>
  <r>
    <x v="0"/>
    <x v="24"/>
    <s v="Dolphins and Whales 3D: Tribes of the Ocean"/>
  </r>
  <r>
    <x v="0"/>
    <x v="16"/>
    <s v="Promised Land"/>
  </r>
  <r>
    <x v="3"/>
    <x v="46"/>
    <s v="City of God"/>
  </r>
  <r>
    <x v="0"/>
    <x v="10"/>
    <s v="Over Her Dead Body"/>
  </r>
  <r>
    <x v="0"/>
    <x v="20"/>
    <s v="Hackers"/>
  </r>
  <r>
    <x v="0"/>
    <x v="11"/>
    <s v="While We're Young"/>
  </r>
  <r>
    <x v="0"/>
    <x v="32"/>
    <s v="Mortdecai"/>
  </r>
  <r>
    <x v="0"/>
    <x v="6"/>
    <s v="The Order"/>
  </r>
  <r>
    <x v="0"/>
    <x v="28"/>
    <s v="The Imaginarium of Doctor Parnassus"/>
  </r>
  <r>
    <x v="7"/>
    <x v="27"/>
    <s v="Sarah's Key"/>
  </r>
  <r>
    <x v="0"/>
    <x v="18"/>
    <s v="Being Julia"/>
  </r>
  <r>
    <x v="0"/>
    <x v="54"/>
    <s v="In Bruges"/>
  </r>
  <r>
    <x v="0"/>
    <x v="8"/>
    <s v="Bad Words"/>
  </r>
  <r>
    <x v="0"/>
    <x v="24"/>
    <s v="Slither"/>
  </r>
  <r>
    <x v="0"/>
    <x v="15"/>
    <s v="The Night Listener"/>
  </r>
  <r>
    <x v="0"/>
    <x v="35"/>
    <s v="Hoop Dreams"/>
  </r>
  <r>
    <x v="0"/>
    <x v="27"/>
    <s v="The Ice Storm"/>
  </r>
  <r>
    <x v="0"/>
    <x v="24"/>
    <s v="City of Ember"/>
  </r>
  <r>
    <x v="0"/>
    <x v="8"/>
    <s v="Serial Mom"/>
  </r>
  <r>
    <x v="0"/>
    <x v="62"/>
    <s v="Teen Wolf Too"/>
  </r>
  <r>
    <x v="0"/>
    <x v="26"/>
    <s v="Miracle at St. Anna"/>
  </r>
  <r>
    <x v="0"/>
    <x v="16"/>
    <s v="Arbitrage"/>
  </r>
  <r>
    <x v="0"/>
    <x v="26"/>
    <s v="Punisher: War Zone"/>
  </r>
  <r>
    <x v="0"/>
    <x v="3"/>
    <s v="Dazed and Confused"/>
  </r>
  <r>
    <x v="0"/>
    <x v="13"/>
    <s v="Annie Get Your Gun"/>
  </r>
  <r>
    <x v="0"/>
    <x v="16"/>
    <s v="The Greatest Story Ever Told"/>
  </r>
  <r>
    <x v="0"/>
    <x v="41"/>
    <s v="The Legend of the Lone Ranger"/>
  </r>
  <r>
    <x v="0"/>
    <x v="32"/>
    <s v="The Texas Chainsaw Massacre 2"/>
  </r>
  <r>
    <x v="0"/>
    <x v="49"/>
    <s v="Woo"/>
  </r>
  <r>
    <x v="4"/>
    <x v="27"/>
    <s v="The Painted Veil"/>
  </r>
  <r>
    <x v="0"/>
    <x v="11"/>
    <s v="Connie and Carla"/>
  </r>
  <r>
    <x v="0"/>
    <x v="33"/>
    <s v="Sleepover"/>
  </r>
  <r>
    <x v="0"/>
    <x v="29"/>
    <s v="Hoot"/>
  </r>
  <r>
    <x v="0"/>
    <x v="8"/>
    <s v="Inherent Vice"/>
  </r>
  <r>
    <x v="0"/>
    <x v="34"/>
    <s v="Code Name: The Cleaner"/>
  </r>
  <r>
    <x v="0"/>
    <x v="36"/>
    <s v="Bella"/>
  </r>
  <r>
    <x v="0"/>
    <x v="36"/>
    <s v="Dirty Pretty Things"/>
  </r>
  <r>
    <x v="0"/>
    <x v="39"/>
    <s v="Before Midnight"/>
  </r>
  <r>
    <x v="0"/>
    <x v="1"/>
    <s v="A Simple Wish"/>
  </r>
  <r>
    <x v="0"/>
    <x v="11"/>
    <s v="Johnny English Reborn"/>
  </r>
  <r>
    <x v="0"/>
    <x v="13"/>
    <s v="Cadillac Records"/>
  </r>
  <r>
    <x v="0"/>
    <x v="13"/>
    <s v="The Cooler"/>
  </r>
  <r>
    <x v="0"/>
    <x v="19"/>
    <s v="Shadow of the Vampire"/>
  </r>
  <r>
    <x v="0"/>
    <x v="18"/>
    <s v="Mandela: Long Walk to Freedom"/>
  </r>
  <r>
    <x v="0"/>
    <x v="32"/>
    <s v="The Man"/>
  </r>
  <r>
    <x v="0"/>
    <x v="12"/>
    <s v="Death to Smoochy"/>
  </r>
  <r>
    <x v="0"/>
    <x v="23"/>
    <s v="The Last Temptation of Christ"/>
  </r>
  <r>
    <x v="0"/>
    <x v="19"/>
    <s v="The Importance of Being Earnest"/>
  </r>
  <r>
    <x v="0"/>
    <x v="24"/>
    <s v="Sex Drive"/>
  </r>
  <r>
    <x v="0"/>
    <x v="26"/>
    <s v="Pushing Tin"/>
  </r>
  <r>
    <x v="0"/>
    <x v="1"/>
    <s v="Play It to the Bone"/>
  </r>
  <r>
    <x v="0"/>
    <x v="38"/>
    <s v="Ghosts of Mars"/>
  </r>
  <r>
    <x v="0"/>
    <x v="29"/>
    <s v="Legends of Oz: Dorothy's Return"/>
  </r>
  <r>
    <x v="0"/>
    <x v="32"/>
    <s v="MacGruber"/>
  </r>
  <r>
    <x v="0"/>
    <x v="1"/>
    <s v="Under the Rainbow"/>
  </r>
  <r>
    <x v="0"/>
    <x v="32"/>
    <s v="Troop Beverly Hills"/>
  </r>
  <r>
    <x v="0"/>
    <x v="13"/>
    <s v="An Unfinished Life"/>
  </r>
  <r>
    <x v="0"/>
    <x v="36"/>
    <s v="Death at a Funeral"/>
  </r>
  <r>
    <x v="0"/>
    <x v="38"/>
    <s v="Boat Trip"/>
  </r>
  <r>
    <x v="0"/>
    <x v="13"/>
    <s v="Pollock"/>
  </r>
  <r>
    <x v="0"/>
    <x v="13"/>
    <s v="The Bounty"/>
  </r>
  <r>
    <x v="0"/>
    <x v="15"/>
    <s v="My Life in Ruins"/>
  </r>
  <r>
    <x v="0"/>
    <x v="15"/>
    <s v="Suspect Zero"/>
  </r>
  <r>
    <x v="0"/>
    <x v="32"/>
    <s v="Whatever It Takes"/>
  </r>
  <r>
    <x v="0"/>
    <x v="63"/>
    <s v="Street Fighter: The Legend of Chun-Li"/>
  </r>
  <r>
    <x v="0"/>
    <x v="19"/>
    <s v="Saved!"/>
  </r>
  <r>
    <x v="0"/>
    <x v="40"/>
    <s v="Movie 43"/>
  </r>
  <r>
    <x v="0"/>
    <x v="7"/>
    <s v="Everybody's Fine"/>
  </r>
  <r>
    <x v="0"/>
    <x v="8"/>
    <s v="Mystery, Alaska"/>
  </r>
  <r>
    <x v="0"/>
    <x v="41"/>
    <s v="Battle of the Year"/>
  </r>
  <r>
    <x v="0"/>
    <x v="20"/>
    <s v="Beyond the Valley of the Dolls"/>
  </r>
  <r>
    <x v="0"/>
    <x v="23"/>
    <s v="Mad Max 2: The Road Warrior"/>
  </r>
  <r>
    <x v="0"/>
    <x v="36"/>
    <s v="Transamerica"/>
  </r>
  <r>
    <x v="0"/>
    <x v="14"/>
    <s v="The Boy in the Striped Pajamas"/>
  </r>
  <r>
    <x v="0"/>
    <x v="18"/>
    <s v="Ulee's Gold"/>
  </r>
  <r>
    <x v="0"/>
    <x v="16"/>
    <s v="Dark Blue"/>
  </r>
  <r>
    <x v="0"/>
    <x v="20"/>
    <s v="Warlock"/>
  </r>
  <r>
    <x v="0"/>
    <x v="64"/>
    <s v="Superbabies: Baby Geniuses 2"/>
  </r>
  <r>
    <x v="0"/>
    <x v="33"/>
    <s v="Peeples"/>
  </r>
  <r>
    <x v="0"/>
    <x v="23"/>
    <s v="A Single Man"/>
  </r>
  <r>
    <x v="0"/>
    <x v="14"/>
    <s v="What's Eating Gilbert Grape"/>
  </r>
  <r>
    <x v="0"/>
    <x v="8"/>
    <s v="A Mighty Heart"/>
  </r>
  <r>
    <x v="0"/>
    <x v="18"/>
    <s v="Get Low"/>
  </r>
  <r>
    <x v="0"/>
    <x v="3"/>
    <s v="You Can Count on Me"/>
  </r>
  <r>
    <x v="0"/>
    <x v="13"/>
    <s v="A Serious Man"/>
  </r>
  <r>
    <x v="0"/>
    <x v="28"/>
    <s v="Bernie"/>
  </r>
  <r>
    <x v="0"/>
    <x v="15"/>
    <s v="Stone Cold"/>
  </r>
  <r>
    <x v="0"/>
    <x v="56"/>
    <s v="Dragonball: Evolution"/>
  </r>
  <r>
    <x v="0"/>
    <x v="13"/>
    <s v="Black Snake Moan"/>
  </r>
  <r>
    <x v="0"/>
    <x v="1"/>
    <s v="Fun Size"/>
  </r>
  <r>
    <x v="0"/>
    <x v="18"/>
    <s v="Away We Go"/>
  </r>
  <r>
    <x v="0"/>
    <x v="39"/>
    <s v="Once"/>
  </r>
  <r>
    <x v="0"/>
    <x v="9"/>
    <s v="She's the One"/>
  </r>
  <r>
    <x v="7"/>
    <x v="3"/>
    <s v="The Red Violin"/>
  </r>
  <r>
    <x v="0"/>
    <x v="0"/>
    <s v="Bullet to the Head"/>
  </r>
  <r>
    <x v="0"/>
    <x v="28"/>
    <s v="Death Sentence"/>
  </r>
  <r>
    <x v="0"/>
    <x v="28"/>
    <s v="Fair Game"/>
  </r>
  <r>
    <x v="0"/>
    <x v="37"/>
    <s v="The Express"/>
  </r>
  <r>
    <x v="0"/>
    <x v="48"/>
    <s v="On the Waterfront"/>
  </r>
  <r>
    <x v="0"/>
    <x v="15"/>
    <s v="Digimon: The Movie"/>
  </r>
  <r>
    <x v="0"/>
    <x v="38"/>
    <s v="I Don't Know How She Does It"/>
  </r>
  <r>
    <x v="0"/>
    <x v="22"/>
    <s v="Duplex"/>
  </r>
  <r>
    <x v="0"/>
    <x v="34"/>
    <s v="The Perfect Match"/>
  </r>
  <r>
    <x v="0"/>
    <x v="28"/>
    <s v="Rendition"/>
  </r>
  <r>
    <x v="0"/>
    <x v="49"/>
    <s v="Dudley Do-Right"/>
  </r>
  <r>
    <x v="0"/>
    <x v="36"/>
    <s v="Blue Valentine"/>
  </r>
  <r>
    <x v="0"/>
    <x v="28"/>
    <s v="Everyone Says I Love You"/>
  </r>
  <r>
    <x v="0"/>
    <x v="6"/>
    <s v="Jade"/>
  </r>
  <r>
    <x v="0"/>
    <x v="11"/>
    <s v="Very Bad Things"/>
  </r>
  <r>
    <x v="0"/>
    <x v="65"/>
    <s v="3 Strikes"/>
  </r>
  <r>
    <x v="0"/>
    <x v="54"/>
    <s v="Brazil"/>
  </r>
  <r>
    <x v="0"/>
    <x v="12"/>
    <s v="Dirty Work"/>
  </r>
  <r>
    <x v="0"/>
    <x v="41"/>
    <s v="Lucky Numbers"/>
  </r>
  <r>
    <x v="0"/>
    <x v="15"/>
    <s v="Next Day Air"/>
  </r>
  <r>
    <x v="0"/>
    <x v="15"/>
    <s v="Cry_Wolf"/>
  </r>
  <r>
    <x v="8"/>
    <x v="43"/>
    <s v="Spirited Away"/>
  </r>
  <r>
    <x v="0"/>
    <x v="20"/>
    <s v="Mrs. Winterbourne"/>
  </r>
  <r>
    <x v="0"/>
    <x v="5"/>
    <s v="Knock Off"/>
  </r>
  <r>
    <x v="0"/>
    <x v="4"/>
    <s v="The Wash"/>
  </r>
  <r>
    <x v="0"/>
    <x v="1"/>
    <s v="Prom"/>
  </r>
  <r>
    <x v="0"/>
    <x v="12"/>
    <s v="Brokedown Palace"/>
  </r>
  <r>
    <x v="0"/>
    <x v="5"/>
    <s v="Hoodwinked Too! Hood vs. Evil"/>
  </r>
  <r>
    <x v="0"/>
    <x v="26"/>
    <s v="Domino"/>
  </r>
  <r>
    <x v="0"/>
    <x v="36"/>
    <s v="The Walk"/>
  </r>
  <r>
    <x v="0"/>
    <x v="37"/>
    <s v="The Fountain"/>
  </r>
  <r>
    <x v="0"/>
    <x v="44"/>
    <s v="Bats"/>
  </r>
  <r>
    <x v="0"/>
    <x v="3"/>
    <s v="Henry V"/>
  </r>
  <r>
    <x v="35"/>
    <x v="8"/>
    <s v="The Great Raid"/>
  </r>
  <r>
    <x v="0"/>
    <x v="8"/>
    <s v="Facing the Giants"/>
  </r>
  <r>
    <x v="0"/>
    <x v="1"/>
    <s v="Sorority Boys"/>
  </r>
  <r>
    <x v="0"/>
    <x v="37"/>
    <s v="The Spanish Prisoner"/>
  </r>
  <r>
    <x v="0"/>
    <x v="1"/>
    <s v="Unfinished Business"/>
  </r>
  <r>
    <x v="0"/>
    <x v="18"/>
    <s v="Kinsey"/>
  </r>
  <r>
    <x v="0"/>
    <x v="16"/>
    <s v="The Brothers McMullen"/>
  </r>
  <r>
    <x v="0"/>
    <x v="32"/>
    <s v="Whiteout"/>
  </r>
  <r>
    <x v="0"/>
    <x v="11"/>
    <s v="The Boondock Saints II: All Saints Day"/>
  </r>
  <r>
    <x v="0"/>
    <x v="26"/>
    <s v="The Newton Boys"/>
  </r>
  <r>
    <x v="0"/>
    <x v="16"/>
    <s v="White Squall"/>
  </r>
  <r>
    <x v="0"/>
    <x v="17"/>
    <s v="I Got the Hook Up"/>
  </r>
  <r>
    <x v="0"/>
    <x v="22"/>
    <s v="Straw Dogs"/>
  </r>
  <r>
    <x v="0"/>
    <x v="28"/>
    <s v="Pandorum"/>
  </r>
  <r>
    <x v="0"/>
    <x v="1"/>
    <s v="Head Over Heels"/>
  </r>
  <r>
    <x v="0"/>
    <x v="6"/>
    <s v="The Scarlet Letter"/>
  </r>
  <r>
    <x v="0"/>
    <x v="15"/>
    <s v="Raise Your Voice"/>
  </r>
  <r>
    <x v="0"/>
    <x v="1"/>
    <s v="Moms' Night Out"/>
  </r>
  <r>
    <x v="0"/>
    <x v="2"/>
    <s v="Universal Soldier: The Return"/>
  </r>
  <r>
    <x v="0"/>
    <x v="41"/>
    <s v="Home Fries"/>
  </r>
  <r>
    <x v="0"/>
    <x v="7"/>
    <s v="Narc"/>
  </r>
  <r>
    <x v="0"/>
    <x v="6"/>
    <s v="Here on Earth"/>
  </r>
  <r>
    <x v="0"/>
    <x v="45"/>
    <s v="Getaway"/>
  </r>
  <r>
    <x v="0"/>
    <x v="0"/>
    <s v="Sabotage"/>
  </r>
  <r>
    <x v="0"/>
    <x v="0"/>
    <s v="Sabotage"/>
  </r>
  <r>
    <x v="0"/>
    <x v="8"/>
    <s v="Scoop"/>
  </r>
  <r>
    <x v="0"/>
    <x v="25"/>
    <s v="Jonah Hex"/>
  </r>
  <r>
    <x v="0"/>
    <x v="9"/>
    <s v="Three to Tango"/>
  </r>
  <r>
    <x v="0"/>
    <x v="26"/>
    <s v="We're No Angels"/>
  </r>
  <r>
    <x v="0"/>
    <x v="20"/>
    <s v="Mad City"/>
  </r>
  <r>
    <x v="0"/>
    <x v="24"/>
    <s v="Drop Dead Gorgeous"/>
  </r>
  <r>
    <x v="0"/>
    <x v="3"/>
    <s v="Fear and Loathing in Las Vegas"/>
  </r>
  <r>
    <x v="0"/>
    <x v="36"/>
    <s v="Deconstructing Harry"/>
  </r>
  <r>
    <x v="0"/>
    <x v="9"/>
    <s v="Not Easily Broken"/>
  </r>
  <r>
    <x v="0"/>
    <x v="22"/>
    <s v="The Gunman"/>
  </r>
  <r>
    <x v="0"/>
    <x v="33"/>
    <s v="The Astronaut's Wife"/>
  </r>
  <r>
    <x v="0"/>
    <x v="33"/>
    <s v="The Astronaut's Wife"/>
  </r>
  <r>
    <x v="0"/>
    <x v="7"/>
    <s v="The End of the Affair"/>
  </r>
  <r>
    <x v="0"/>
    <x v="17"/>
    <s v="RoboCop 3"/>
  </r>
  <r>
    <x v="0"/>
    <x v="32"/>
    <s v="Drive Angry"/>
  </r>
  <r>
    <x v="0"/>
    <x v="38"/>
    <s v="Abandon"/>
  </r>
  <r>
    <x v="0"/>
    <x v="14"/>
    <s v="Glengarry Glen Ross"/>
  </r>
  <r>
    <x v="0"/>
    <x v="54"/>
    <s v="Winged Migration"/>
  </r>
  <r>
    <x v="0"/>
    <x v="12"/>
    <s v="New York Stories"/>
  </r>
  <r>
    <x v="0"/>
    <x v="3"/>
    <s v="Gettysburg"/>
  </r>
  <r>
    <x v="0"/>
    <x v="20"/>
    <s v="Extract"/>
  </r>
  <r>
    <x v="0"/>
    <x v="14"/>
    <s v="Office Space"/>
  </r>
  <r>
    <x v="0"/>
    <x v="24"/>
    <s v="Dead Man Down"/>
  </r>
  <r>
    <x v="0"/>
    <x v="22"/>
    <s v="Pride and Prejudice and Zombies"/>
  </r>
  <r>
    <x v="0"/>
    <x v="24"/>
    <s v="Stop-Loss"/>
  </r>
  <r>
    <x v="0"/>
    <x v="26"/>
    <s v="Doomsday"/>
  </r>
  <r>
    <x v="0"/>
    <x v="44"/>
    <s v="Dragon Wars: D-War"/>
  </r>
  <r>
    <x v="0"/>
    <x v="9"/>
    <s v="Antitrust"/>
  </r>
  <r>
    <x v="0"/>
    <x v="37"/>
    <s v="The Young Victoria"/>
  </r>
  <r>
    <x v="0"/>
    <x v="11"/>
    <s v="The Astronaut Farmer"/>
  </r>
  <r>
    <x v="0"/>
    <x v="29"/>
    <s v="Cutthroat Island"/>
  </r>
  <r>
    <x v="0"/>
    <x v="18"/>
    <s v="Lords of Dogtown"/>
  </r>
  <r>
    <x v="0"/>
    <x v="18"/>
    <s v="Michael Collins"/>
  </r>
  <r>
    <x v="0"/>
    <x v="18"/>
    <s v="Mrs Henderson Presents"/>
  </r>
  <r>
    <x v="4"/>
    <x v="23"/>
    <s v="House of Flying Daggers"/>
  </r>
  <r>
    <x v="0"/>
    <x v="24"/>
    <s v="In the Land of Women"/>
  </r>
  <r>
    <x v="0"/>
    <x v="37"/>
    <s v="Big Trouble in Little China"/>
  </r>
  <r>
    <x v="0"/>
    <x v="53"/>
    <s v="Barney's Great Adventure"/>
  </r>
  <r>
    <x v="0"/>
    <x v="26"/>
    <s v="Deep Rising"/>
  </r>
  <r>
    <x v="0"/>
    <x v="12"/>
    <s v="Be Kind Rewind"/>
  </r>
  <r>
    <x v="0"/>
    <x v="13"/>
    <s v="Bobby"/>
  </r>
  <r>
    <x v="0"/>
    <x v="10"/>
    <s v="Chill Factor"/>
  </r>
  <r>
    <x v="2"/>
    <x v="50"/>
    <s v="The Lives of Others"/>
  </r>
  <r>
    <x v="0"/>
    <x v="28"/>
    <s v="Out of the Furnace"/>
  </r>
  <r>
    <x v="0"/>
    <x v="28"/>
    <s v="The Shipping News"/>
  </r>
  <r>
    <x v="2"/>
    <x v="42"/>
    <s v="Das Boot"/>
  </r>
  <r>
    <x v="0"/>
    <x v="18"/>
    <s v="The Words"/>
  </r>
  <r>
    <x v="0"/>
    <x v="25"/>
    <s v="Turbulence"/>
  </r>
  <r>
    <x v="0"/>
    <x v="23"/>
    <s v="Army of Darkness"/>
  </r>
  <r>
    <x v="0"/>
    <x v="6"/>
    <s v="The Longshots"/>
  </r>
  <r>
    <x v="0"/>
    <x v="37"/>
    <s v="Super Size Me"/>
  </r>
  <r>
    <x v="0"/>
    <x v="23"/>
    <s v="Boys Don't Cry"/>
  </r>
  <r>
    <x v="0"/>
    <x v="13"/>
    <s v="The Conspirator"/>
  </r>
  <r>
    <x v="12"/>
    <x v="23"/>
    <s v="The Legend of Drunken Master"/>
  </r>
  <r>
    <x v="0"/>
    <x v="22"/>
    <s v="Get Over It"/>
  </r>
  <r>
    <x v="0"/>
    <x v="2"/>
    <s v="Wing Commander"/>
  </r>
  <r>
    <x v="0"/>
    <x v="29"/>
    <s v="The Muse"/>
  </r>
  <r>
    <x v="0"/>
    <x v="51"/>
    <s v="Zoom"/>
  </r>
  <r>
    <x v="0"/>
    <x v="22"/>
    <s v="The Adventures of Elmo in Grouchland"/>
  </r>
  <r>
    <x v="0"/>
    <x v="10"/>
    <s v="Halloween 5"/>
  </r>
  <r>
    <x v="0"/>
    <x v="30"/>
    <s v="Fifty Shades of Black"/>
  </r>
  <r>
    <x v="0"/>
    <x v="7"/>
    <s v="Dave Chappelle's Block Party"/>
  </r>
  <r>
    <x v="0"/>
    <x v="11"/>
    <s v="Sydney White"/>
  </r>
  <r>
    <x v="0"/>
    <x v="13"/>
    <s v="End of the Spear"/>
  </r>
  <r>
    <x v="0"/>
    <x v="40"/>
    <s v="3 Ninjas Kick Back"/>
  </r>
  <r>
    <x v="0"/>
    <x v="9"/>
    <s v="Tales from the Hood"/>
  </r>
  <r>
    <x v="0"/>
    <x v="38"/>
    <s v="Meet Dave"/>
  </r>
  <r>
    <x v="0"/>
    <x v="28"/>
    <s v="Bloodsport"/>
  </r>
  <r>
    <x v="0"/>
    <x v="24"/>
    <s v="Extraordinary Measures"/>
  </r>
  <r>
    <x v="0"/>
    <x v="1"/>
    <s v="Glee: The 3D Concert Movie"/>
  </r>
  <r>
    <x v="0"/>
    <x v="28"/>
    <s v="Sliding Doors"/>
  </r>
  <r>
    <x v="0"/>
    <x v="32"/>
    <s v="In Dreams"/>
  </r>
  <r>
    <x v="14"/>
    <x v="18"/>
    <s v="The Protector"/>
  </r>
  <r>
    <x v="0"/>
    <x v="6"/>
    <s v="Sorority Row"/>
  </r>
  <r>
    <x v="0"/>
    <x v="37"/>
    <s v="Chasing Amy"/>
  </r>
  <r>
    <x v="0"/>
    <x v="12"/>
    <s v="The Last Stand"/>
  </r>
  <r>
    <x v="0"/>
    <x v="19"/>
    <s v="Sunshine Cleaning"/>
  </r>
  <r>
    <x v="0"/>
    <x v="38"/>
    <s v="Holy Man"/>
  </r>
  <r>
    <x v="0"/>
    <x v="7"/>
    <s v="Let Me In"/>
  </r>
  <r>
    <x v="0"/>
    <x v="5"/>
    <s v="Envy"/>
  </r>
  <r>
    <x v="0"/>
    <x v="19"/>
    <s v="The 33"/>
  </r>
  <r>
    <x v="0"/>
    <x v="9"/>
    <s v="Chasing Liberty"/>
  </r>
  <r>
    <x v="0"/>
    <x v="11"/>
    <s v="Lone Wolf McQuade"/>
  </r>
  <r>
    <x v="0"/>
    <x v="8"/>
    <s v="Confidence"/>
  </r>
  <r>
    <x v="0"/>
    <x v="29"/>
    <s v="12 Rounds"/>
  </r>
  <r>
    <x v="0"/>
    <x v="24"/>
    <s v="Self/less"/>
  </r>
  <r>
    <x v="0"/>
    <x v="54"/>
    <s v="True Romance"/>
  </r>
  <r>
    <x v="0"/>
    <x v="6"/>
    <s v="Hot Tub Time Machine 2"/>
  </r>
  <r>
    <x v="0"/>
    <x v="14"/>
    <s v="Gattaca"/>
  </r>
  <r>
    <x v="0"/>
    <x v="33"/>
    <s v="Ready to Rumble"/>
  </r>
  <r>
    <x v="0"/>
    <x v="9"/>
    <s v="Undisputed"/>
  </r>
  <r>
    <x v="0"/>
    <x v="16"/>
    <s v="The Weather Man"/>
  </r>
  <r>
    <x v="0"/>
    <x v="36"/>
    <s v="Love Jones"/>
  </r>
  <r>
    <x v="0"/>
    <x v="20"/>
    <s v="Idlewild"/>
  </r>
  <r>
    <x v="0"/>
    <x v="33"/>
    <s v="Silent House"/>
  </r>
  <r>
    <x v="0"/>
    <x v="28"/>
    <s v="The Matador"/>
  </r>
  <r>
    <x v="0"/>
    <x v="37"/>
    <s v="An Education"/>
  </r>
  <r>
    <x v="0"/>
    <x v="26"/>
    <s v="House of 1000 Corpses"/>
  </r>
  <r>
    <x v="0"/>
    <x v="30"/>
    <s v="The Omega Code"/>
  </r>
  <r>
    <x v="0"/>
    <x v="45"/>
    <s v="Jason X"/>
  </r>
  <r>
    <x v="0"/>
    <x v="11"/>
    <s v="Triple 9"/>
  </r>
  <r>
    <x v="0"/>
    <x v="5"/>
    <s v="They"/>
  </r>
  <r>
    <x v="0"/>
    <x v="0"/>
    <s v="The Pirates Who Don't Do Anything: A VeggieTales Movie"/>
  </r>
  <r>
    <x v="0"/>
    <x v="8"/>
    <s v="The New World"/>
  </r>
  <r>
    <x v="0"/>
    <x v="8"/>
    <s v="Marvin's Room"/>
  </r>
  <r>
    <x v="0"/>
    <x v="37"/>
    <s v="Beasts of the Southern Wild"/>
  </r>
  <r>
    <x v="0"/>
    <x v="8"/>
    <s v="I Heart Huckabees"/>
  </r>
  <r>
    <x v="0"/>
    <x v="20"/>
    <s v="Mystic Pizza"/>
  </r>
  <r>
    <x v="0"/>
    <x v="4"/>
    <s v="Highlander: Endgame"/>
  </r>
  <r>
    <x v="0"/>
    <x v="13"/>
    <s v="Wicker Park"/>
  </r>
  <r>
    <x v="0"/>
    <x v="11"/>
    <s v="Gods and Generals"/>
  </r>
  <r>
    <x v="0"/>
    <x v="16"/>
    <s v="Living Out Loud"/>
  </r>
  <r>
    <x v="0"/>
    <x v="20"/>
    <s v="April Fool's Day"/>
  </r>
  <r>
    <x v="0"/>
    <x v="15"/>
    <s v="Do You Believe?"/>
  </r>
  <r>
    <x v="0"/>
    <x v="18"/>
    <s v="The Quiet American"/>
  </r>
  <r>
    <x v="0"/>
    <x v="3"/>
    <s v="Religulous"/>
  </r>
  <r>
    <x v="0"/>
    <x v="10"/>
    <s v="The Wiz"/>
  </r>
  <r>
    <x v="0"/>
    <x v="23"/>
    <s v="House of Sand and Fog"/>
  </r>
  <r>
    <x v="0"/>
    <x v="37"/>
    <s v="They Live"/>
  </r>
  <r>
    <x v="0"/>
    <x v="29"/>
    <s v="The Crew"/>
  </r>
  <r>
    <x v="0"/>
    <x v="19"/>
    <s v="Whip It"/>
  </r>
  <r>
    <x v="0"/>
    <x v="37"/>
    <s v="Angela's Ashes"/>
  </r>
  <r>
    <x v="0"/>
    <x v="8"/>
    <s v="Ghosts of Mississippi"/>
  </r>
  <r>
    <x v="0"/>
    <x v="3"/>
    <s v="25th Hour"/>
  </r>
  <r>
    <x v="0"/>
    <x v="16"/>
    <s v="Flyboys"/>
  </r>
  <r>
    <x v="0"/>
    <x v="50"/>
    <s v="Whiplash"/>
  </r>
  <r>
    <x v="0"/>
    <x v="0"/>
    <s v="Playing for Keeps"/>
  </r>
  <r>
    <x v="0"/>
    <x v="37"/>
    <s v="Frailty"/>
  </r>
  <r>
    <x v="0"/>
    <x v="31"/>
    <s v="Feardotcom"/>
  </r>
  <r>
    <x v="0"/>
    <x v="8"/>
    <s v="Ghost Town"/>
  </r>
  <r>
    <x v="0"/>
    <x v="36"/>
    <s v="Inside Llewyn Davis"/>
  </r>
  <r>
    <x v="0"/>
    <x v="52"/>
    <s v="Daddy Day Camp"/>
  </r>
  <r>
    <x v="0"/>
    <x v="20"/>
    <s v="Case 39"/>
  </r>
  <r>
    <x v="0"/>
    <x v="26"/>
    <s v="American Outlaws"/>
  </r>
  <r>
    <x v="0"/>
    <x v="23"/>
    <s v="Lone Star"/>
  </r>
  <r>
    <x v="0"/>
    <x v="21"/>
    <s v="Woodstock"/>
  </r>
  <r>
    <x v="0"/>
    <x v="8"/>
    <s v="The Tree of Life"/>
  </r>
  <r>
    <x v="0"/>
    <x v="16"/>
    <s v="De-Lovely"/>
  </r>
  <r>
    <x v="0"/>
    <x v="49"/>
    <s v="The Haunting of Molly Hartley"/>
  </r>
  <r>
    <x v="0"/>
    <x v="19"/>
    <s v="Labor Day"/>
  </r>
  <r>
    <x v="0"/>
    <x v="15"/>
    <s v="Friends with Money"/>
  </r>
  <r>
    <x v="0"/>
    <x v="11"/>
    <s v="The Deep End of the Ocean"/>
  </r>
  <r>
    <x v="0"/>
    <x v="27"/>
    <s v="Bullets Over Broadway"/>
  </r>
  <r>
    <x v="0"/>
    <x v="11"/>
    <s v="One Night with the King"/>
  </r>
  <r>
    <x v="0"/>
    <x v="20"/>
    <s v="Alfie"/>
  </r>
  <r>
    <x v="0"/>
    <x v="18"/>
    <s v="Dredd"/>
  </r>
  <r>
    <x v="0"/>
    <x v="18"/>
    <s v="Dredd"/>
  </r>
  <r>
    <x v="0"/>
    <x v="54"/>
    <s v="Shaun of the Dead"/>
  </r>
  <r>
    <x v="0"/>
    <x v="9"/>
    <s v="The Tailor of Panama"/>
  </r>
  <r>
    <x v="0"/>
    <x v="0"/>
    <s v="The Little Vampire"/>
  </r>
  <r>
    <x v="0"/>
    <x v="33"/>
    <s v="Tomcats"/>
  </r>
  <r>
    <x v="0"/>
    <x v="18"/>
    <s v="Nixon"/>
  </r>
  <r>
    <x v="0"/>
    <x v="34"/>
    <s v="Juwanna Mann"/>
  </r>
  <r>
    <x v="0"/>
    <x v="6"/>
    <s v="The Ladies Man"/>
  </r>
  <r>
    <x v="0"/>
    <x v="20"/>
    <s v="Osmosis Jones"/>
  </r>
  <r>
    <x v="1"/>
    <x v="3"/>
    <s v="Y Tu MamÃ¡ TambiÃ©n"/>
  </r>
  <r>
    <x v="0"/>
    <x v="20"/>
    <s v="Crank: High Voltage"/>
  </r>
  <r>
    <x v="0"/>
    <x v="19"/>
    <s v="Crooklyn"/>
  </r>
  <r>
    <x v="0"/>
    <x v="16"/>
    <s v="Burnt"/>
  </r>
  <r>
    <x v="0"/>
    <x v="48"/>
    <s v="Warrior"/>
  </r>
  <r>
    <x v="0"/>
    <x v="15"/>
    <s v="Hey Arnold! The Movie"/>
  </r>
  <r>
    <x v="0"/>
    <x v="9"/>
    <s v="Hit and Run"/>
  </r>
  <r>
    <x v="0"/>
    <x v="24"/>
    <s v="Sin City: A Dame to Kill For"/>
  </r>
  <r>
    <x v="8"/>
    <x v="39"/>
    <s v="Letters from Iwo Jima"/>
  </r>
  <r>
    <x v="0"/>
    <x v="11"/>
    <s v="Repo Men"/>
  </r>
  <r>
    <x v="0"/>
    <x v="13"/>
    <s v="One Day"/>
  </r>
  <r>
    <x v="0"/>
    <x v="48"/>
    <s v="The Thing"/>
  </r>
  <r>
    <x v="0"/>
    <x v="16"/>
    <s v="The Man Who Knew Too Little"/>
  </r>
  <r>
    <x v="0"/>
    <x v="19"/>
    <s v="The Duchess"/>
  </r>
  <r>
    <x v="0"/>
    <x v="40"/>
    <s v="Highlander: The Final Dimension"/>
  </r>
  <r>
    <x v="0"/>
    <x v="15"/>
    <s v="Cirque du Freak: The Vampire's Assistant"/>
  </r>
  <r>
    <x v="0"/>
    <x v="10"/>
    <s v="My Stepmother Is an Alien"/>
  </r>
  <r>
    <x v="11"/>
    <x v="36"/>
    <s v="Monsoon Wedding"/>
  </r>
  <r>
    <x v="0"/>
    <x v="11"/>
    <s v="Out Cold"/>
  </r>
  <r>
    <x v="0"/>
    <x v="45"/>
    <s v="Soul Plane"/>
  </r>
  <r>
    <x v="0"/>
    <x v="6"/>
    <s v="Stealing Harvard"/>
  </r>
  <r>
    <x v="0"/>
    <x v="26"/>
    <s v="What's Your Number?"/>
  </r>
  <r>
    <x v="0"/>
    <x v="57"/>
    <s v="Left Behind"/>
  </r>
  <r>
    <x v="0"/>
    <x v="26"/>
    <s v="Creepshow 2"/>
  </r>
  <r>
    <x v="0"/>
    <x v="9"/>
    <s v="In Too Deep"/>
  </r>
  <r>
    <x v="0"/>
    <x v="24"/>
    <s v="The Good Girl"/>
  </r>
  <r>
    <x v="0"/>
    <x v="5"/>
    <s v="New York Minute"/>
  </r>
  <r>
    <x v="0"/>
    <x v="19"/>
    <s v="The Emperor's Club"/>
  </r>
  <r>
    <x v="0"/>
    <x v="1"/>
    <s v="Maximum Risk"/>
  </r>
  <r>
    <x v="0"/>
    <x v="7"/>
    <s v="Diner"/>
  </r>
  <r>
    <x v="0"/>
    <x v="0"/>
    <s v="How to Deal"/>
  </r>
  <r>
    <x v="0"/>
    <x v="34"/>
    <s v="Poltergeist III"/>
  </r>
  <r>
    <x v="0"/>
    <x v="33"/>
    <s v="Spring Breakers"/>
  </r>
  <r>
    <x v="0"/>
    <x v="12"/>
    <s v="The Messenger: The Story of Joan of Arc"/>
  </r>
  <r>
    <x v="0"/>
    <x v="64"/>
    <s v="Disaster Movie"/>
  </r>
  <r>
    <x v="0"/>
    <x v="29"/>
    <s v="Alex &amp; Emma"/>
  </r>
  <r>
    <x v="0"/>
    <x v="5"/>
    <s v="Supernova"/>
  </r>
  <r>
    <x v="0"/>
    <x v="34"/>
    <s v="Freddy Got Fingered"/>
  </r>
  <r>
    <x v="0"/>
    <x v="33"/>
    <s v="Josie and the Pussycats"/>
  </r>
  <r>
    <x v="0"/>
    <x v="11"/>
    <s v="Criminal"/>
  </r>
  <r>
    <x v="0"/>
    <x v="9"/>
    <s v="Lockout"/>
  </r>
  <r>
    <x v="0"/>
    <x v="44"/>
    <s v="Ballistic: Ecks vs. Sever"/>
  </r>
  <r>
    <x v="0"/>
    <x v="5"/>
    <s v="Godsend"/>
  </r>
  <r>
    <x v="0"/>
    <x v="3"/>
    <s v="Dark City"/>
  </r>
  <r>
    <x v="0"/>
    <x v="34"/>
    <s v="Friday the 13th Part VIII: Jason Takes Manhattan"/>
  </r>
  <r>
    <x v="0"/>
    <x v="19"/>
    <s v="Tea with Mussolini"/>
  </r>
  <r>
    <x v="0"/>
    <x v="15"/>
    <s v="Memoirs of an Invisible Man"/>
  </r>
  <r>
    <x v="0"/>
    <x v="24"/>
    <s v="Awake"/>
  </r>
  <r>
    <x v="0"/>
    <x v="51"/>
    <s v="Ishtar"/>
  </r>
  <r>
    <x v="0"/>
    <x v="28"/>
    <s v="Snow Falling on Cedars"/>
  </r>
  <r>
    <x v="0"/>
    <x v="4"/>
    <s v="Halloween III: Season of the Witch"/>
  </r>
  <r>
    <x v="0"/>
    <x v="22"/>
    <s v="Life or Something Like It"/>
  </r>
  <r>
    <x v="0"/>
    <x v="10"/>
    <s v="Welcome to Mooseport"/>
  </r>
  <r>
    <x v="0"/>
    <x v="13"/>
    <s v="Big Eyes"/>
  </r>
  <r>
    <x v="0"/>
    <x v="27"/>
    <s v="Tora! Tora! Tora!"/>
  </r>
  <r>
    <x v="0"/>
    <x v="22"/>
    <s v="School Daze"/>
  </r>
  <r>
    <x v="0"/>
    <x v="13"/>
    <s v="Hellraiser"/>
  </r>
  <r>
    <x v="0"/>
    <x v="26"/>
    <s v="Soldier"/>
  </r>
  <r>
    <x v="0"/>
    <x v="0"/>
    <s v="Flight of the Intruder"/>
  </r>
  <r>
    <x v="0"/>
    <x v="28"/>
    <s v="The Girl Next Door"/>
  </r>
  <r>
    <x v="0"/>
    <x v="13"/>
    <s v="My Week with Marilyn"/>
  </r>
  <r>
    <x v="0"/>
    <x v="19"/>
    <s v="Beyond the Lights"/>
  </r>
  <r>
    <x v="0"/>
    <x v="5"/>
    <s v="My Soul to Take"/>
  </r>
  <r>
    <x v="0"/>
    <x v="19"/>
    <s v="It Follows"/>
  </r>
  <r>
    <x v="0"/>
    <x v="35"/>
    <s v="Room"/>
  </r>
  <r>
    <x v="0"/>
    <x v="23"/>
    <s v="Radio Days"/>
  </r>
  <r>
    <x v="0"/>
    <x v="33"/>
    <s v="I Love You, Beth Cooper"/>
  </r>
  <r>
    <x v="0"/>
    <x v="37"/>
    <s v="Eve's Bayou"/>
  </r>
  <r>
    <x v="0"/>
    <x v="37"/>
    <s v="Election"/>
  </r>
  <r>
    <x v="0"/>
    <x v="6"/>
    <s v="The Cave"/>
  </r>
  <r>
    <x v="0"/>
    <x v="28"/>
    <s v="Flirting with Disaster"/>
  </r>
  <r>
    <x v="0"/>
    <x v="20"/>
    <s v="Killing Them Softly"/>
  </r>
  <r>
    <x v="0"/>
    <x v="15"/>
    <s v="Kiss of Death"/>
  </r>
  <r>
    <x v="0"/>
    <x v="37"/>
    <s v="The Infiltrator"/>
  </r>
  <r>
    <x v="0"/>
    <x v="6"/>
    <s v="Get Carter"/>
  </r>
  <r>
    <x v="0"/>
    <x v="25"/>
    <s v="The Next Best Thing"/>
  </r>
  <r>
    <x v="0"/>
    <x v="7"/>
    <s v="Seven Psychopaths"/>
  </r>
  <r>
    <x v="0"/>
    <x v="20"/>
    <s v="Lions for Lambs"/>
  </r>
  <r>
    <x v="0"/>
    <x v="29"/>
    <s v="The Box"/>
  </r>
  <r>
    <x v="0"/>
    <x v="23"/>
    <s v="American Psycho"/>
  </r>
  <r>
    <x v="0"/>
    <x v="26"/>
    <s v="Dead Man on Campus"/>
  </r>
  <r>
    <x v="0"/>
    <x v="15"/>
    <s v="The Invasion"/>
  </r>
  <r>
    <x v="8"/>
    <x v="3"/>
    <s v="Ponyo"/>
  </r>
  <r>
    <x v="15"/>
    <x v="33"/>
    <s v="The Adventures of Pinocchio"/>
  </r>
  <r>
    <x v="0"/>
    <x v="26"/>
    <s v="Firestarter"/>
  </r>
  <r>
    <x v="0"/>
    <x v="38"/>
    <s v="Halloween: The Curse of Michael Myers"/>
  </r>
  <r>
    <x v="0"/>
    <x v="26"/>
    <s v="Arthur and the Invisibles"/>
  </r>
  <r>
    <x v="0"/>
    <x v="65"/>
    <s v="The Last Exorcism Part II"/>
  </r>
  <r>
    <x v="0"/>
    <x v="0"/>
    <s v="And So It Goes"/>
  </r>
  <r>
    <x v="0"/>
    <x v="26"/>
    <s v="The Corruptor"/>
  </r>
  <r>
    <x v="0"/>
    <x v="0"/>
    <s v="Thinner"/>
  </r>
  <r>
    <x v="0"/>
    <x v="32"/>
    <s v="Sweet Sweetback's Baadasssss Song"/>
  </r>
  <r>
    <x v="0"/>
    <x v="1"/>
    <s v="Bangkok Dangerous"/>
  </r>
  <r>
    <x v="0"/>
    <x v="24"/>
    <s v="Youth in Revolt"/>
  </r>
  <r>
    <x v="0"/>
    <x v="14"/>
    <s v="About Time"/>
  </r>
  <r>
    <x v="0"/>
    <x v="4"/>
    <s v="Half Past Dead"/>
  </r>
  <r>
    <x v="0"/>
    <x v="33"/>
    <s v="Spaced Invaders"/>
  </r>
  <r>
    <x v="0"/>
    <x v="29"/>
    <s v="A Guy Thing"/>
  </r>
  <r>
    <x v="0"/>
    <x v="9"/>
    <s v="Wrong Turn"/>
  </r>
  <r>
    <x v="0"/>
    <x v="29"/>
    <s v="Drowning Mona"/>
  </r>
  <r>
    <x v="0"/>
    <x v="33"/>
    <s v="Loser"/>
  </r>
  <r>
    <x v="0"/>
    <x v="24"/>
    <s v="A Perfect Getaway"/>
  </r>
  <r>
    <x v="0"/>
    <x v="13"/>
    <s v="The Thirteenth Floor"/>
  </r>
  <r>
    <x v="0"/>
    <x v="34"/>
    <s v="Happily N'Ever After"/>
  </r>
  <r>
    <x v="0"/>
    <x v="7"/>
    <s v="The Ghost Writer"/>
  </r>
  <r>
    <x v="0"/>
    <x v="22"/>
    <s v="All the Pretty Horses"/>
  </r>
  <r>
    <x v="0"/>
    <x v="4"/>
    <s v="My Boss's Daughter"/>
  </r>
  <r>
    <x v="0"/>
    <x v="27"/>
    <s v="Life as a House"/>
  </r>
  <r>
    <x v="0"/>
    <x v="1"/>
    <s v="The Man with the Iron Fists"/>
  </r>
  <r>
    <x v="0"/>
    <x v="57"/>
    <s v="Larry the Cable Guy: Health Inspector"/>
  </r>
  <r>
    <x v="0"/>
    <x v="44"/>
    <s v="Superman IV: The Quest for Peace"/>
  </r>
  <r>
    <x v="0"/>
    <x v="23"/>
    <s v="The Hurt Locker"/>
  </r>
  <r>
    <x v="0"/>
    <x v="8"/>
    <s v="Pride and Glory"/>
  </r>
  <r>
    <x v="0"/>
    <x v="22"/>
    <s v="Paparazzi"/>
  </r>
  <r>
    <x v="0"/>
    <x v="15"/>
    <s v="3000 Miles to Graceland"/>
  </r>
  <r>
    <x v="0"/>
    <x v="27"/>
    <s v="Eddie the Eagle"/>
  </r>
  <r>
    <x v="0"/>
    <x v="27"/>
    <s v="Eddie the Eagle"/>
  </r>
  <r>
    <x v="27"/>
    <x v="23"/>
    <s v="The Kite Runner"/>
  </r>
  <r>
    <x v="0"/>
    <x v="65"/>
    <s v="Devil's Due"/>
  </r>
  <r>
    <x v="0"/>
    <x v="36"/>
    <s v="Far from Heaven"/>
  </r>
  <r>
    <x v="0"/>
    <x v="44"/>
    <s v="Thomas and the Magic Railroad"/>
  </r>
  <r>
    <x v="0"/>
    <x v="40"/>
    <s v="Jason Goes to Hell: The Final Friday"/>
  </r>
  <r>
    <x v="0"/>
    <x v="12"/>
    <s v="Marie Antoinette"/>
  </r>
  <r>
    <x v="0"/>
    <x v="0"/>
    <s v="Armored"/>
  </r>
  <r>
    <x v="0"/>
    <x v="12"/>
    <s v="The Raven"/>
  </r>
  <r>
    <x v="0"/>
    <x v="20"/>
    <s v="O"/>
  </r>
  <r>
    <x v="0"/>
    <x v="6"/>
    <s v="The Transporter Refueled"/>
  </r>
  <r>
    <x v="0"/>
    <x v="20"/>
    <s v="Kung Pow: Enter the Fist"/>
  </r>
  <r>
    <x v="0"/>
    <x v="37"/>
    <s v="Dr. No"/>
  </r>
  <r>
    <x v="0"/>
    <x v="29"/>
    <s v="Imagine That"/>
  </r>
  <r>
    <x v="0"/>
    <x v="27"/>
    <s v="Fruitvale Station"/>
  </r>
  <r>
    <x v="0"/>
    <x v="28"/>
    <s v="Waiting..."/>
  </r>
  <r>
    <x v="0"/>
    <x v="16"/>
    <s v="The Prophecy"/>
  </r>
  <r>
    <x v="0"/>
    <x v="29"/>
    <s v="Bright Lights, Big City"/>
  </r>
  <r>
    <x v="0"/>
    <x v="20"/>
    <s v="Vanity Fair"/>
  </r>
  <r>
    <x v="0"/>
    <x v="24"/>
    <s v="Mo' Better Blues"/>
  </r>
  <r>
    <x v="0"/>
    <x v="36"/>
    <s v="Begin Again"/>
  </r>
  <r>
    <x v="0"/>
    <x v="6"/>
    <s v="Jennifer's Body"/>
  </r>
  <r>
    <x v="0"/>
    <x v="34"/>
    <s v="Black Christmas"/>
  </r>
  <r>
    <x v="0"/>
    <x v="32"/>
    <s v="The Perfect Man"/>
  </r>
  <r>
    <x v="0"/>
    <x v="3"/>
    <s v="21 Grams"/>
  </r>
  <r>
    <x v="0"/>
    <x v="26"/>
    <s v="Original Sin"/>
  </r>
  <r>
    <x v="0"/>
    <x v="19"/>
    <s v="Elizabeth: The Golden Age"/>
  </r>
  <r>
    <x v="0"/>
    <x v="9"/>
    <s v="Swing Vote"/>
  </r>
  <r>
    <x v="0"/>
    <x v="20"/>
    <s v="Muppets from Space"/>
  </r>
  <r>
    <x v="0"/>
    <x v="4"/>
    <s v="Howard the Duck"/>
  </r>
  <r>
    <x v="0"/>
    <x v="41"/>
    <s v="An American Haunting"/>
  </r>
  <r>
    <x v="0"/>
    <x v="11"/>
    <s v="Young Adult"/>
  </r>
  <r>
    <x v="0"/>
    <x v="27"/>
    <s v="A Simple Plan"/>
  </r>
  <r>
    <x v="0"/>
    <x v="32"/>
    <s v="The Whole Ten Yards"/>
  </r>
  <r>
    <x v="0"/>
    <x v="7"/>
    <s v="White Oleander"/>
  </r>
  <r>
    <x v="0"/>
    <x v="18"/>
    <s v="The Master"/>
  </r>
  <r>
    <x v="0"/>
    <x v="38"/>
    <s v="Eye of the Beholder"/>
  </r>
  <r>
    <x v="0"/>
    <x v="48"/>
    <s v="Trainspotting"/>
  </r>
  <r>
    <x v="0"/>
    <x v="22"/>
    <n v="54"/>
  </r>
  <r>
    <x v="0"/>
    <x v="28"/>
    <s v="Bringing Out the Dead"/>
  </r>
  <r>
    <x v="0"/>
    <x v="6"/>
    <s v="Unaccompanied Minors"/>
  </r>
  <r>
    <x v="0"/>
    <x v="18"/>
    <s v="Tremors"/>
  </r>
  <r>
    <x v="0"/>
    <x v="15"/>
    <s v="Baby's Day Out"/>
  </r>
  <r>
    <x v="0"/>
    <x v="11"/>
    <s v="To Rome with Love"/>
  </r>
  <r>
    <x v="0"/>
    <x v="29"/>
    <s v="New in Town"/>
  </r>
  <r>
    <x v="0"/>
    <x v="10"/>
    <s v="Catch That Kid"/>
  </r>
  <r>
    <x v="0"/>
    <x v="5"/>
    <s v="Lost Souls"/>
  </r>
  <r>
    <x v="0"/>
    <x v="27"/>
    <s v="Oliver!"/>
  </r>
  <r>
    <x v="0"/>
    <x v="11"/>
    <s v="Wimbledon"/>
  </r>
  <r>
    <x v="0"/>
    <x v="37"/>
    <s v="Go"/>
  </r>
  <r>
    <x v="0"/>
    <x v="19"/>
    <s v="The Devil's Rejects"/>
  </r>
  <r>
    <x v="0"/>
    <x v="24"/>
    <s v="Crazy/Beautiful"/>
  </r>
  <r>
    <x v="0"/>
    <x v="33"/>
    <s v="Serving Sara"/>
  </r>
  <r>
    <x v="0"/>
    <x v="15"/>
    <s v="88 Minutes"/>
  </r>
  <r>
    <x v="0"/>
    <x v="13"/>
    <s v="Boiler Room"/>
  </r>
  <r>
    <x v="0"/>
    <x v="29"/>
    <s v="Win a Date with Tad Hamilton!"/>
  </r>
  <r>
    <x v="0"/>
    <x v="33"/>
    <s v="The Counselor"/>
  </r>
  <r>
    <x v="0"/>
    <x v="65"/>
    <s v="The Country Bears"/>
  </r>
  <r>
    <x v="0"/>
    <x v="20"/>
    <s v="Rock Star"/>
  </r>
  <r>
    <x v="0"/>
    <x v="22"/>
    <s v="Splice"/>
  </r>
  <r>
    <x v="0"/>
    <x v="15"/>
    <s v="Kingdom of the Spiders"/>
  </r>
  <r>
    <x v="0"/>
    <x v="66"/>
    <s v="Son of the Mask"/>
  </r>
  <r>
    <x v="0"/>
    <x v="38"/>
    <s v="Seed of Chucky"/>
  </r>
  <r>
    <x v="0"/>
    <x v="8"/>
    <s v="Small Time Crooks"/>
  </r>
  <r>
    <x v="0"/>
    <x v="3"/>
    <s v="Rushmore"/>
  </r>
  <r>
    <x v="0"/>
    <x v="33"/>
    <s v="Fled"/>
  </r>
  <r>
    <x v="12"/>
    <x v="14"/>
    <s v="Kung Fu Hustle"/>
  </r>
  <r>
    <x v="0"/>
    <x v="3"/>
    <s v="Eastern Promises"/>
  </r>
  <r>
    <x v="0"/>
    <x v="24"/>
    <s v="Safe"/>
  </r>
  <r>
    <x v="0"/>
    <x v="8"/>
    <s v="Center Stage"/>
  </r>
  <r>
    <x v="0"/>
    <x v="32"/>
    <s v="Seventh Son"/>
  </r>
  <r>
    <x v="0"/>
    <x v="0"/>
    <s v="Hudson Hawk"/>
  </r>
  <r>
    <x v="0"/>
    <x v="28"/>
    <s v="A Most Wanted Man"/>
  </r>
  <r>
    <x v="0"/>
    <x v="1"/>
    <s v="Eight Legged Freaks"/>
  </r>
  <r>
    <x v="0"/>
    <x v="8"/>
    <s v="Half Baked"/>
  </r>
  <r>
    <x v="0"/>
    <x v="9"/>
    <s v="Inkheart"/>
  </r>
  <r>
    <x v="0"/>
    <x v="33"/>
    <s v="Max Keeble's Big Move"/>
  </r>
  <r>
    <x v="0"/>
    <x v="38"/>
    <s v="The Phantom"/>
  </r>
  <r>
    <x v="0"/>
    <x v="9"/>
    <s v="Extreme Measures"/>
  </r>
  <r>
    <x v="0"/>
    <x v="25"/>
    <s v="A Haunted House 2"/>
  </r>
  <r>
    <x v="0"/>
    <x v="33"/>
    <s v="Just My Luck"/>
  </r>
  <r>
    <x v="1"/>
    <x v="10"/>
    <s v="Addicted"/>
  </r>
  <r>
    <x v="0"/>
    <x v="32"/>
    <s v="Disturbing Behavior"/>
  </r>
  <r>
    <x v="0"/>
    <x v="15"/>
    <s v="The Ruins"/>
  </r>
  <r>
    <x v="0"/>
    <x v="48"/>
    <s v="The Big Lebowski"/>
  </r>
  <r>
    <x v="0"/>
    <x v="0"/>
    <s v="Red Planet"/>
  </r>
  <r>
    <x v="0"/>
    <x v="37"/>
    <s v="Dope"/>
  </r>
  <r>
    <x v="0"/>
    <x v="36"/>
    <s v="Notes on a Scandal"/>
  </r>
  <r>
    <x v="0"/>
    <x v="16"/>
    <s v="Home for the Holidays"/>
  </r>
  <r>
    <x v="0"/>
    <x v="41"/>
    <s v="Silent Hill: Revelation 3D"/>
  </r>
  <r>
    <x v="0"/>
    <x v="18"/>
    <s v="Enough Said"/>
  </r>
  <r>
    <x v="0"/>
    <x v="1"/>
    <s v="Hostel: Part II"/>
  </r>
  <r>
    <x v="0"/>
    <x v="26"/>
    <s v="The Postman"/>
  </r>
  <r>
    <x v="0"/>
    <x v="49"/>
    <s v="Furry Vengeance"/>
  </r>
  <r>
    <x v="0"/>
    <x v="3"/>
    <s v="The Last King of Scotland"/>
  </r>
  <r>
    <x v="0"/>
    <x v="20"/>
    <s v="Parker"/>
  </r>
  <r>
    <x v="0"/>
    <x v="14"/>
    <s v="Nebraska"/>
  </r>
  <r>
    <x v="0"/>
    <x v="8"/>
    <s v="Kit Kittredge: An American Girl"/>
  </r>
  <r>
    <x v="0"/>
    <x v="10"/>
    <s v="Apollo 18"/>
  </r>
  <r>
    <x v="0"/>
    <x v="16"/>
    <s v="EuroTrip"/>
  </r>
  <r>
    <x v="0"/>
    <x v="54"/>
    <s v="The Perks of Being a Wallflower"/>
  </r>
  <r>
    <x v="0"/>
    <x v="7"/>
    <s v="Steve Jobs"/>
  </r>
  <r>
    <x v="0"/>
    <x v="4"/>
    <s v="The Rage: Carrie 2"/>
  </r>
  <r>
    <x v="0"/>
    <x v="15"/>
    <s v="Halloween 4: The Return of Michael Myers"/>
  </r>
  <r>
    <x v="0"/>
    <x v="37"/>
    <s v="Punch-Drunk Love"/>
  </r>
  <r>
    <x v="0"/>
    <x v="11"/>
    <s v="Going the Distance"/>
  </r>
  <r>
    <x v="0"/>
    <x v="15"/>
    <s v="School for Scoundrels"/>
  </r>
  <r>
    <x v="0"/>
    <x v="13"/>
    <s v="The Contender"/>
  </r>
  <r>
    <x v="0"/>
    <x v="0"/>
    <s v="Drive Me Crazy"/>
  </r>
  <r>
    <x v="0"/>
    <x v="15"/>
    <s v="Laws of Attraction"/>
  </r>
  <r>
    <x v="0"/>
    <x v="22"/>
    <s v="The Glass House"/>
  </r>
  <r>
    <x v="0"/>
    <x v="16"/>
    <s v="The Howling"/>
  </r>
  <r>
    <x v="0"/>
    <x v="0"/>
    <s v="Admission"/>
  </r>
  <r>
    <x v="0"/>
    <x v="12"/>
    <s v="Pooh's Heffalump Movie"/>
  </r>
  <r>
    <x v="0"/>
    <x v="12"/>
    <s v="New Nightmare"/>
  </r>
  <r>
    <x v="0"/>
    <x v="41"/>
    <s v="Chernobyl Diaries"/>
  </r>
  <r>
    <x v="0"/>
    <x v="19"/>
    <s v="The Last Castle"/>
  </r>
  <r>
    <x v="0"/>
    <x v="18"/>
    <s v="Harold &amp; Kumar Go to White Castle"/>
  </r>
  <r>
    <x v="0"/>
    <x v="19"/>
    <s v="Simon Birch"/>
  </r>
  <r>
    <x v="0"/>
    <x v="15"/>
    <s v="Sugar Hill"/>
  </r>
  <r>
    <x v="0"/>
    <x v="12"/>
    <s v="Fright Night"/>
  </r>
  <r>
    <x v="0"/>
    <x v="24"/>
    <s v="The Four Feathers"/>
  </r>
  <r>
    <x v="0"/>
    <x v="8"/>
    <s v="Walk Hard: The Dewey Cox Story"/>
  </r>
  <r>
    <x v="0"/>
    <x v="22"/>
    <s v="Babe: Pig in the City"/>
  </r>
  <r>
    <x v="0"/>
    <x v="37"/>
    <s v="North Country"/>
  </r>
  <r>
    <x v="0"/>
    <x v="23"/>
    <s v="127 Hours"/>
  </r>
  <r>
    <x v="0"/>
    <x v="48"/>
    <s v="Into the Wild"/>
  </r>
  <r>
    <x v="0"/>
    <x v="28"/>
    <s v="Quartet"/>
  </r>
  <r>
    <x v="0"/>
    <x v="15"/>
    <s v="A Thousand Words"/>
  </r>
  <r>
    <x v="0"/>
    <x v="12"/>
    <s v="The Invention of Lying"/>
  </r>
  <r>
    <x v="0"/>
    <x v="22"/>
    <s v="Into the Blue"/>
  </r>
  <r>
    <x v="0"/>
    <x v="18"/>
    <s v="Super Troopers"/>
  </r>
  <r>
    <x v="0"/>
    <x v="45"/>
    <s v="Ultraviolet"/>
  </r>
  <r>
    <x v="0"/>
    <x v="19"/>
    <s v="An Ideal Husband"/>
  </r>
  <r>
    <x v="0"/>
    <x v="22"/>
    <s v="The Fan"/>
  </r>
  <r>
    <x v="0"/>
    <x v="3"/>
    <s v="Frost/Nixon"/>
  </r>
  <r>
    <x v="0"/>
    <x v="33"/>
    <s v="Aquamarine"/>
  </r>
  <r>
    <x v="0"/>
    <x v="16"/>
    <s v="Man on a Ledge"/>
  </r>
  <r>
    <x v="0"/>
    <x v="27"/>
    <s v="Best in Show"/>
  </r>
  <r>
    <x v="0"/>
    <x v="12"/>
    <s v="The Quick and the Dead"/>
  </r>
  <r>
    <x v="0"/>
    <x v="9"/>
    <s v="Anywhere But Here"/>
  </r>
  <r>
    <x v="0"/>
    <x v="8"/>
    <s v="The Ninth Gate"/>
  </r>
  <r>
    <x v="0"/>
    <x v="27"/>
    <s v="Still Alice"/>
  </r>
  <r>
    <x v="0"/>
    <x v="18"/>
    <s v="Becoming Jane"/>
  </r>
  <r>
    <x v="0"/>
    <x v="19"/>
    <s v="The Upside of Anger"/>
  </r>
  <r>
    <x v="0"/>
    <x v="51"/>
    <s v="The Legend of Hercules"/>
  </r>
  <r>
    <x v="0"/>
    <x v="25"/>
    <s v="The Marine"/>
  </r>
  <r>
    <x v="0"/>
    <x v="65"/>
    <s v="Shark Night 3D"/>
  </r>
  <r>
    <x v="0"/>
    <x v="15"/>
    <s v="Georgia Rule"/>
  </r>
  <r>
    <x v="0"/>
    <x v="22"/>
    <s v="Haywire"/>
  </r>
  <r>
    <x v="0"/>
    <x v="18"/>
    <s v="Two Brothers"/>
  </r>
  <r>
    <x v="0"/>
    <x v="9"/>
    <s v="The Replacement Killers"/>
  </r>
  <r>
    <x v="0"/>
    <x v="55"/>
    <s v="Rollerball"/>
  </r>
  <r>
    <x v="0"/>
    <x v="23"/>
    <s v="The Impossible"/>
  </r>
  <r>
    <x v="0"/>
    <x v="7"/>
    <s v="Remember Me"/>
  </r>
  <r>
    <x v="0"/>
    <x v="6"/>
    <s v="I, Frankenstein"/>
  </r>
  <r>
    <x v="0"/>
    <x v="18"/>
    <s v="Waitress"/>
  </r>
  <r>
    <x v="0"/>
    <x v="11"/>
    <s v="Hart's War"/>
  </r>
  <r>
    <x v="0"/>
    <x v="9"/>
    <s v="Friday the 13th Part 2"/>
  </r>
  <r>
    <x v="0"/>
    <x v="1"/>
    <s v="Man of the House"/>
  </r>
  <r>
    <x v="0"/>
    <x v="15"/>
    <s v="My Best Friend's Girl"/>
  </r>
  <r>
    <x v="0"/>
    <x v="8"/>
    <s v="Tuck Everlasting"/>
  </r>
  <r>
    <x v="0"/>
    <x v="33"/>
    <s v="Friday the 13th Part VII: The New Blood"/>
  </r>
  <r>
    <x v="0"/>
    <x v="11"/>
    <s v="Beerfest"/>
  </r>
  <r>
    <x v="0"/>
    <x v="1"/>
    <s v="Martin Lawrence Live: Runteldat"/>
  </r>
  <r>
    <x v="0"/>
    <x v="6"/>
    <s v="House Party 2"/>
  </r>
  <r>
    <x v="0"/>
    <x v="16"/>
    <s v="Summer of Sam"/>
  </r>
  <r>
    <x v="0"/>
    <x v="41"/>
    <s v="Cursed"/>
  </r>
  <r>
    <x v="0"/>
    <x v="29"/>
    <s v="Runner Runner"/>
  </r>
  <r>
    <x v="0"/>
    <x v="15"/>
    <s v="Saving Silverman"/>
  </r>
  <r>
    <x v="0"/>
    <x v="12"/>
    <s v="The Producers"/>
  </r>
  <r>
    <x v="0"/>
    <x v="36"/>
    <s v="Wonder Boys"/>
  </r>
  <r>
    <x v="7"/>
    <x v="14"/>
    <s v="Oceans"/>
  </r>
  <r>
    <x v="0"/>
    <x v="41"/>
    <s v="Doug's 1st Movie"/>
  </r>
  <r>
    <x v="0"/>
    <x v="20"/>
    <s v="Beautiful Creatures"/>
  </r>
  <r>
    <x v="0"/>
    <x v="29"/>
    <s v="Valiant"/>
  </r>
  <r>
    <x v="0"/>
    <x v="15"/>
    <s v="Jason Lives: Friday the 13th Part VI"/>
  </r>
  <r>
    <x v="0"/>
    <x v="29"/>
    <s v="Timeline"/>
  </r>
  <r>
    <x v="0"/>
    <x v="11"/>
    <s v="Astro Boy"/>
  </r>
  <r>
    <x v="0"/>
    <x v="27"/>
    <s v="The Life of David Gale"/>
  </r>
  <r>
    <x v="0"/>
    <x v="27"/>
    <s v="Reign Over Me"/>
  </r>
  <r>
    <x v="0"/>
    <x v="22"/>
    <s v="Nine"/>
  </r>
  <r>
    <x v="0"/>
    <x v="20"/>
    <s v="Broken City"/>
  </r>
  <r>
    <x v="0"/>
    <x v="38"/>
    <s v="Summer Catch"/>
  </r>
  <r>
    <x v="0"/>
    <x v="28"/>
    <s v="The Pledge"/>
  </r>
  <r>
    <x v="0"/>
    <x v="5"/>
    <s v="The Spirit"/>
  </r>
  <r>
    <x v="0"/>
    <x v="24"/>
    <s v="Homefront"/>
  </r>
  <r>
    <x v="0"/>
    <x v="22"/>
    <s v="Hard Rain"/>
  </r>
  <r>
    <x v="0"/>
    <x v="34"/>
    <s v="Vampire in Brooklyn"/>
  </r>
  <r>
    <x v="0"/>
    <x v="11"/>
    <s v="Assault on Precinct 13"/>
  </r>
  <r>
    <x v="0"/>
    <x v="38"/>
    <s v="Down to You"/>
  </r>
  <r>
    <x v="0"/>
    <x v="10"/>
    <s v="Flipper"/>
  </r>
  <r>
    <x v="0"/>
    <x v="26"/>
    <s v="Multiplicity"/>
  </r>
  <r>
    <x v="0"/>
    <x v="24"/>
    <s v="Big Miracle"/>
  </r>
  <r>
    <x v="1"/>
    <x v="48"/>
    <s v="The Secret in Their Eyes"/>
  </r>
  <r>
    <x v="0"/>
    <x v="11"/>
    <s v="Country Strong"/>
  </r>
  <r>
    <x v="0"/>
    <x v="9"/>
    <s v="Vampires"/>
  </r>
  <r>
    <x v="0"/>
    <x v="38"/>
    <s v="Our Family Wedding"/>
  </r>
  <r>
    <x v="0"/>
    <x v="10"/>
    <s v="Action Jackson"/>
  </r>
  <r>
    <x v="0"/>
    <x v="25"/>
    <s v="Pulse"/>
  </r>
  <r>
    <x v="0"/>
    <x v="24"/>
    <s v="Premium Rush"/>
  </r>
  <r>
    <x v="0"/>
    <x v="0"/>
    <s v="Brick Mansions"/>
  </r>
  <r>
    <x v="0"/>
    <x v="20"/>
    <s v="City Hall"/>
  </r>
  <r>
    <x v="0"/>
    <x v="4"/>
    <s v="Showgirls"/>
  </r>
  <r>
    <x v="0"/>
    <x v="22"/>
    <s v="The Three Musketeers"/>
  </r>
  <r>
    <x v="0"/>
    <x v="28"/>
    <s v="A Prairie Home Companion"/>
  </r>
  <r>
    <x v="0"/>
    <x v="15"/>
    <s v="Reno 911!: Miami"/>
  </r>
  <r>
    <x v="0"/>
    <x v="25"/>
    <s v="Valentine"/>
  </r>
  <r>
    <x v="0"/>
    <x v="8"/>
    <s v="Free State of Jones"/>
  </r>
  <r>
    <x v="0"/>
    <x v="19"/>
    <s v="Duel in the Sun"/>
  </r>
  <r>
    <x v="0"/>
    <x v="33"/>
    <s v="The Glimmer Man"/>
  </r>
  <r>
    <x v="0"/>
    <x v="10"/>
    <s v="Little Black Book"/>
  </r>
  <r>
    <x v="0"/>
    <x v="20"/>
    <s v="Land of the Dead"/>
  </r>
  <r>
    <x v="0"/>
    <x v="22"/>
    <s v="Gamer"/>
  </r>
  <r>
    <x v="0"/>
    <x v="29"/>
    <s v="Chain Reaction"/>
  </r>
  <r>
    <x v="0"/>
    <x v="12"/>
    <s v="Keanu"/>
  </r>
  <r>
    <x v="0"/>
    <x v="33"/>
    <s v="Boys and Girls"/>
  </r>
  <r>
    <x v="0"/>
    <x v="22"/>
    <s v="Mad Money"/>
  </r>
  <r>
    <x v="0"/>
    <x v="7"/>
    <s v="The Apostle"/>
  </r>
  <r>
    <x v="0"/>
    <x v="53"/>
    <s v="Jaws: The Revenge"/>
  </r>
  <r>
    <x v="0"/>
    <x v="23"/>
    <s v="Whale Rider"/>
  </r>
  <r>
    <x v="0"/>
    <x v="67"/>
    <s v="God's Not Dead 2"/>
  </r>
  <r>
    <x v="0"/>
    <x v="6"/>
    <s v="The Hills Have Eyes II"/>
  </r>
  <r>
    <x v="0"/>
    <x v="18"/>
    <s v="The Kids Are All Right"/>
  </r>
  <r>
    <x v="0"/>
    <x v="10"/>
    <s v="Paul Blart: Mall Cop"/>
  </r>
  <r>
    <x v="0"/>
    <x v="65"/>
    <s v="Super Mario Bros."/>
  </r>
  <r>
    <x v="0"/>
    <x v="38"/>
    <s v="Shorts"/>
  </r>
  <r>
    <x v="0"/>
    <x v="0"/>
    <s v="Looney Tunes: Back in Action"/>
  </r>
  <r>
    <x v="0"/>
    <x v="36"/>
    <s v="A Room with a View"/>
  </r>
  <r>
    <x v="0"/>
    <x v="15"/>
    <s v="The X Files: I Want to Believe"/>
  </r>
  <r>
    <x v="0"/>
    <x v="1"/>
    <s v="Aloha"/>
  </r>
  <r>
    <x v="0"/>
    <x v="1"/>
    <s v="Aloha"/>
  </r>
  <r>
    <x v="0"/>
    <x v="20"/>
    <s v="Flicka"/>
  </r>
  <r>
    <x v="0"/>
    <x v="14"/>
    <s v="Fantastic Mr. Fox"/>
  </r>
  <r>
    <x v="0"/>
    <x v="28"/>
    <s v="The Man with the Golden Gun"/>
  </r>
  <r>
    <x v="0"/>
    <x v="12"/>
    <s v="Van Wilder: Party Liaison"/>
  </r>
  <r>
    <x v="0"/>
    <x v="9"/>
    <s v="Flight of the Phoenix"/>
  </r>
  <r>
    <x v="0"/>
    <x v="37"/>
    <s v="Antwone Fisher"/>
  </r>
  <r>
    <x v="0"/>
    <x v="8"/>
    <s v="Tales from the Crypt: Demon Knight"/>
  </r>
  <r>
    <x v="0"/>
    <x v="36"/>
    <s v="The Next Three Days"/>
  </r>
  <r>
    <x v="0"/>
    <x v="13"/>
    <s v="Stir of Echoes"/>
  </r>
  <r>
    <x v="0"/>
    <x v="65"/>
    <s v="Torque"/>
  </r>
  <r>
    <x v="0"/>
    <x v="9"/>
    <s v="As Above, So Below"/>
  </r>
  <r>
    <x v="0"/>
    <x v="28"/>
    <s v="To Die For"/>
  </r>
  <r>
    <x v="0"/>
    <x v="54"/>
    <s v="Bowling for Columbine"/>
  </r>
  <r>
    <x v="0"/>
    <x v="26"/>
    <s v="Dream House"/>
  </r>
  <r>
    <x v="0"/>
    <x v="25"/>
    <s v="Friday the 13th: A New Beginning"/>
  </r>
  <r>
    <x v="0"/>
    <x v="26"/>
    <s v="Raising Cain"/>
  </r>
  <r>
    <x v="0"/>
    <x v="45"/>
    <s v="Skyline"/>
  </r>
  <r>
    <x v="0"/>
    <x v="28"/>
    <s v="The Fog"/>
  </r>
  <r>
    <x v="0"/>
    <x v="28"/>
    <s v="The Fog"/>
  </r>
  <r>
    <x v="0"/>
    <x v="1"/>
    <s v="Mars Needs Moms"/>
  </r>
  <r>
    <x v="0"/>
    <x v="37"/>
    <s v="The Place Beyond the Pines"/>
  </r>
  <r>
    <x v="0"/>
    <x v="28"/>
    <s v="Quigley Down Under"/>
  </r>
  <r>
    <x v="0"/>
    <x v="11"/>
    <s v="The Adventures of Ford Fairlane"/>
  </r>
  <r>
    <x v="0"/>
    <x v="38"/>
    <s v="The Darkest Hour"/>
  </r>
  <r>
    <x v="0"/>
    <x v="2"/>
    <s v="Urban Legends: Final Cut"/>
  </r>
  <r>
    <x v="0"/>
    <x v="59"/>
    <s v="Battlefield Earth"/>
  </r>
  <r>
    <x v="0"/>
    <x v="23"/>
    <s v="The Book Thief"/>
  </r>
  <r>
    <x v="0"/>
    <x v="39"/>
    <s v="The Right Stuff"/>
  </r>
  <r>
    <x v="0"/>
    <x v="36"/>
    <s v="The Way Way Back"/>
  </r>
  <r>
    <x v="0"/>
    <x v="19"/>
    <s v="He Got Game"/>
  </r>
  <r>
    <x v="0"/>
    <x v="29"/>
    <s v="Your Highness"/>
  </r>
  <r>
    <x v="0"/>
    <x v="41"/>
    <s v="Baggage Claim"/>
  </r>
  <r>
    <x v="0"/>
    <x v="16"/>
    <s v="Black or White"/>
  </r>
  <r>
    <x v="0"/>
    <x v="36"/>
    <s v="Mud"/>
  </r>
  <r>
    <x v="0"/>
    <x v="29"/>
    <s v="The Big Wedding"/>
  </r>
  <r>
    <x v="0"/>
    <x v="32"/>
    <s v="Mr 3000"/>
  </r>
  <r>
    <x v="0"/>
    <x v="16"/>
    <s v="A Lot Like Love"/>
  </r>
  <r>
    <x v="0"/>
    <x v="16"/>
    <s v="Joy Ride"/>
  </r>
  <r>
    <x v="0"/>
    <x v="3"/>
    <s v="Billy Elliot"/>
  </r>
  <r>
    <x v="0"/>
    <x v="10"/>
    <s v="The Medallion"/>
  </r>
  <r>
    <x v="0"/>
    <x v="1"/>
    <s v="Darkness"/>
  </r>
  <r>
    <x v="0"/>
    <x v="6"/>
    <s v="A Nightmare on Elm Street 5: The Dream Child"/>
  </r>
  <r>
    <x v="0"/>
    <x v="32"/>
    <s v="Nowhere to Run"/>
  </r>
  <r>
    <x v="0"/>
    <x v="28"/>
    <s v="Don Juan DeMarco"/>
  </r>
  <r>
    <x v="0"/>
    <x v="36"/>
    <s v="Hustle &amp; Flow"/>
  </r>
  <r>
    <x v="0"/>
    <x v="21"/>
    <s v="The Wizard of Oz"/>
  </r>
  <r>
    <x v="0"/>
    <x v="9"/>
    <s v="Two Can Play That Game"/>
  </r>
  <r>
    <x v="0"/>
    <x v="3"/>
    <s v="Adaptation."/>
  </r>
  <r>
    <x v="0"/>
    <x v="4"/>
    <s v="Deuce Bigalow: European Gigolo"/>
  </r>
  <r>
    <x v="0"/>
    <x v="24"/>
    <s v="My Fellow Americans"/>
  </r>
  <r>
    <x v="0"/>
    <x v="15"/>
    <s v="At First Sight"/>
  </r>
  <r>
    <x v="0"/>
    <x v="12"/>
    <s v="Project Almanac"/>
  </r>
  <r>
    <x v="0"/>
    <x v="22"/>
    <s v="The Borrowers"/>
  </r>
  <r>
    <x v="0"/>
    <x v="9"/>
    <s v="Edtv"/>
  </r>
  <r>
    <x v="0"/>
    <x v="26"/>
    <s v="The Alamo"/>
  </r>
  <r>
    <x v="0"/>
    <x v="20"/>
    <s v="City by the Sea"/>
  </r>
  <r>
    <x v="0"/>
    <x v="54"/>
    <s v="Magnolia"/>
  </r>
  <r>
    <x v="0"/>
    <x v="41"/>
    <s v="Fame"/>
  </r>
  <r>
    <x v="0"/>
    <x v="11"/>
    <s v="War"/>
  </r>
  <r>
    <x v="0"/>
    <x v="14"/>
    <s v="Lucky Number Slevin"/>
  </r>
  <r>
    <x v="0"/>
    <x v="14"/>
    <s v="Lucky Number Slevin"/>
  </r>
  <r>
    <x v="0"/>
    <x v="29"/>
    <s v="The Black Dahlia"/>
  </r>
  <r>
    <x v="0"/>
    <x v="15"/>
    <s v="The Incredible Burt Wonderstone"/>
  </r>
  <r>
    <x v="0"/>
    <x v="6"/>
    <s v="My Super Ex-Girlfriend"/>
  </r>
  <r>
    <x v="0"/>
    <x v="29"/>
    <s v="Babylon A.D."/>
  </r>
  <r>
    <x v="0"/>
    <x v="36"/>
    <s v="Much Ado About Nothing"/>
  </r>
  <r>
    <x v="0"/>
    <x v="20"/>
    <s v="The Magic Sword: Quest for Camelot"/>
  </r>
  <r>
    <x v="0"/>
    <x v="29"/>
    <s v="Dickie Roberts: Former Child Star"/>
  </r>
  <r>
    <x v="0"/>
    <x v="16"/>
    <s v="Titan A.E."/>
  </r>
  <r>
    <x v="0"/>
    <x v="51"/>
    <s v="The Gallows"/>
  </r>
  <r>
    <x v="0"/>
    <x v="32"/>
    <s v="Joe Somebody"/>
  </r>
  <r>
    <x v="0"/>
    <x v="28"/>
    <s v="On Her Majesty's Secret Service"/>
  </r>
  <r>
    <x v="0"/>
    <x v="15"/>
    <s v="Beloved"/>
  </r>
  <r>
    <x v="0"/>
    <x v="14"/>
    <s v="Being John Malkovich"/>
  </r>
  <r>
    <x v="0"/>
    <x v="37"/>
    <s v="Revolutionary Road"/>
  </r>
  <r>
    <x v="0"/>
    <x v="36"/>
    <s v="Rounders"/>
  </r>
  <r>
    <x v="0"/>
    <x v="11"/>
    <s v="Ella Enchanted"/>
  </r>
  <r>
    <x v="0"/>
    <x v="29"/>
    <s v="Love Happens"/>
  </r>
  <r>
    <x v="0"/>
    <x v="39"/>
    <s v="The Remains of the Day"/>
  </r>
  <r>
    <x v="0"/>
    <x v="11"/>
    <s v="Transcendence"/>
  </r>
  <r>
    <x v="0"/>
    <x v="32"/>
    <s v="Bulletproof Monk"/>
  </r>
  <r>
    <x v="0"/>
    <x v="29"/>
    <s v="The Players Club"/>
  </r>
  <r>
    <x v="0"/>
    <x v="15"/>
    <s v="Sanctum"/>
  </r>
  <r>
    <x v="0"/>
    <x v="6"/>
    <s v="Stay Alive"/>
  </r>
  <r>
    <x v="0"/>
    <x v="3"/>
    <s v="Match Point"/>
  </r>
  <r>
    <x v="0"/>
    <x v="54"/>
    <s v="The Iron Giant"/>
  </r>
  <r>
    <x v="0"/>
    <x v="22"/>
    <s v="Monte Carlo"/>
  </r>
  <r>
    <x v="0"/>
    <x v="13"/>
    <s v="One True Thing"/>
  </r>
  <r>
    <x v="0"/>
    <x v="7"/>
    <s v="Vicky Cristina Barcelona"/>
  </r>
  <r>
    <x v="0"/>
    <x v="29"/>
    <s v="Pompeii"/>
  </r>
  <r>
    <x v="0"/>
    <x v="34"/>
    <s v="Agent Cody Banks 2: Destination London"/>
  </r>
  <r>
    <x v="0"/>
    <x v="24"/>
    <s v="Faster"/>
  </r>
  <r>
    <x v="0"/>
    <x v="43"/>
    <s v="The Usual Suspects"/>
  </r>
  <r>
    <x v="0"/>
    <x v="33"/>
    <s v="The Covenant"/>
  </r>
  <r>
    <x v="0"/>
    <x v="24"/>
    <s v="From Paris with Love"/>
  </r>
  <r>
    <x v="0"/>
    <x v="0"/>
    <s v="Reindeer Games"/>
  </r>
  <r>
    <x v="0"/>
    <x v="11"/>
    <s v="Endless Love"/>
  </r>
  <r>
    <x v="0"/>
    <x v="21"/>
    <s v="Hotel Rwanda"/>
  </r>
  <r>
    <x v="0"/>
    <x v="12"/>
    <s v="The Losers"/>
  </r>
  <r>
    <x v="0"/>
    <x v="39"/>
    <s v="Hot Fuzz"/>
  </r>
  <r>
    <x v="0"/>
    <x v="21"/>
    <s v="The Best Years of Our Lives"/>
  </r>
  <r>
    <x v="0"/>
    <x v="4"/>
    <s v="Corky Romano"/>
  </r>
  <r>
    <x v="0"/>
    <x v="22"/>
    <s v="Observe and Report"/>
  </r>
  <r>
    <x v="0"/>
    <x v="22"/>
    <s v="Around the World in 80 Days"/>
  </r>
  <r>
    <x v="0"/>
    <x v="22"/>
    <s v="Around the World in 80 Days"/>
  </r>
  <r>
    <x v="0"/>
    <x v="37"/>
    <s v="The Life Aquatic with Steve Zissou"/>
  </r>
  <r>
    <x v="0"/>
    <x v="29"/>
    <s v="Don't Be Afraid of the Dark"/>
  </r>
  <r>
    <x v="0"/>
    <x v="29"/>
    <s v="Angel Eyes"/>
  </r>
  <r>
    <x v="0"/>
    <x v="32"/>
    <s v="Virtuosity"/>
  </r>
  <r>
    <x v="0"/>
    <x v="20"/>
    <s v="The Adventures of Huck Finn"/>
  </r>
  <r>
    <x v="0"/>
    <x v="18"/>
    <s v="Tinker Tailor Soldier Spy"/>
  </r>
  <r>
    <x v="0"/>
    <x v="23"/>
    <s v="Lord of War"/>
  </r>
  <r>
    <x v="0"/>
    <x v="36"/>
    <s v="Clerks II"/>
  </r>
  <r>
    <x v="0"/>
    <x v="19"/>
    <s v="Hearts in Atlantis"/>
  </r>
  <r>
    <x v="0"/>
    <x v="1"/>
    <s v="The Spy Next Door"/>
  </r>
  <r>
    <x v="0"/>
    <x v="16"/>
    <s v="Hoffa"/>
  </r>
  <r>
    <x v="0"/>
    <x v="9"/>
    <s v="Renaissance Man"/>
  </r>
  <r>
    <x v="0"/>
    <x v="36"/>
    <s v="Across the Universe"/>
  </r>
  <r>
    <x v="0"/>
    <x v="36"/>
    <s v="Across the Universe"/>
  </r>
  <r>
    <x v="0"/>
    <x v="7"/>
    <s v="Arlington Road"/>
  </r>
  <r>
    <x v="0"/>
    <x v="9"/>
    <s v="15 Minutes"/>
  </r>
  <r>
    <x v="0"/>
    <x v="0"/>
    <s v="Sparkle"/>
  </r>
  <r>
    <x v="0"/>
    <x v="5"/>
    <s v="Elektra"/>
  </r>
  <r>
    <x v="0"/>
    <x v="6"/>
    <s v="The Sweetest Thing"/>
  </r>
  <r>
    <x v="0"/>
    <x v="16"/>
    <s v="Don Jon"/>
  </r>
  <r>
    <x v="0"/>
    <x v="54"/>
    <s v="Sling Blade"/>
  </r>
  <r>
    <x v="0"/>
    <x v="13"/>
    <s v="Unleashed"/>
  </r>
  <r>
    <x v="0"/>
    <x v="54"/>
    <s v="Sicko"/>
  </r>
  <r>
    <x v="0"/>
    <x v="6"/>
    <s v="Air Bud"/>
  </r>
  <r>
    <x v="0"/>
    <x v="7"/>
    <s v="Sex, Lies, and Videotape"/>
  </r>
  <r>
    <x v="0"/>
    <x v="36"/>
    <s v="Waking Ned Devine"/>
  </r>
  <r>
    <x v="0"/>
    <x v="23"/>
    <s v="Thank You for Smoking"/>
  </r>
  <r>
    <x v="0"/>
    <x v="27"/>
    <s v="From Russia with Love"/>
  </r>
  <r>
    <x v="0"/>
    <x v="12"/>
    <s v="Our Idiot Brother"/>
  </r>
  <r>
    <x v="0"/>
    <x v="16"/>
    <s v="Never Back Down"/>
  </r>
  <r>
    <x v="0"/>
    <x v="20"/>
    <s v="The Craft"/>
  </r>
  <r>
    <x v="0"/>
    <x v="19"/>
    <s v="Kingpin"/>
  </r>
  <r>
    <x v="0"/>
    <x v="11"/>
    <s v="The November Man"/>
  </r>
  <r>
    <x v="0"/>
    <x v="13"/>
    <s v="In the Heart of the Sea"/>
  </r>
  <r>
    <x v="0"/>
    <x v="35"/>
    <s v="Some Like It Hot"/>
  </r>
  <r>
    <x v="0"/>
    <x v="28"/>
    <s v="Logan's Run"/>
  </r>
  <r>
    <x v="0"/>
    <x v="32"/>
    <s v="Piranha 3D"/>
  </r>
  <r>
    <x v="0"/>
    <x v="23"/>
    <s v="Grindhouse"/>
  </r>
  <r>
    <x v="0"/>
    <x v="16"/>
    <s v="The Forbidden Kingdom"/>
  </r>
  <r>
    <x v="0"/>
    <x v="19"/>
    <s v="The Wood"/>
  </r>
  <r>
    <x v="0"/>
    <x v="16"/>
    <s v="Wyatt Earp"/>
  </r>
  <r>
    <x v="0"/>
    <x v="33"/>
    <s v="Alpha and Omega"/>
  </r>
  <r>
    <x v="0"/>
    <x v="16"/>
    <s v="Midnight in the Garden of Good and Evil"/>
  </r>
  <r>
    <x v="0"/>
    <x v="24"/>
    <s v="Killer Elite"/>
  </r>
  <r>
    <x v="0"/>
    <x v="0"/>
    <s v="The Reaping"/>
  </r>
  <r>
    <x v="0"/>
    <x v="8"/>
    <s v="Escape Plan"/>
  </r>
  <r>
    <x v="0"/>
    <x v="28"/>
    <s v="The Witch"/>
  </r>
  <r>
    <x v="0"/>
    <x v="11"/>
    <s v="Nurse Betty"/>
  </r>
  <r>
    <x v="0"/>
    <x v="8"/>
    <s v="Sweet November"/>
  </r>
  <r>
    <x v="0"/>
    <x v="1"/>
    <s v="Aliens in the Attic"/>
  </r>
  <r>
    <x v="0"/>
    <x v="15"/>
    <s v="Katy Perry: Part of Me"/>
  </r>
  <r>
    <x v="0"/>
    <x v="7"/>
    <s v="Escape from New York"/>
  </r>
  <r>
    <x v="0"/>
    <x v="20"/>
    <s v="Jersey Girl"/>
  </r>
  <r>
    <x v="0"/>
    <x v="24"/>
    <s v="Top Five"/>
  </r>
  <r>
    <x v="0"/>
    <x v="28"/>
    <s v="The Transporter"/>
  </r>
  <r>
    <x v="0"/>
    <x v="54"/>
    <s v="Serenity"/>
  </r>
  <r>
    <x v="0"/>
    <x v="24"/>
    <s v="Can't Hardly Wait"/>
  </r>
  <r>
    <x v="0"/>
    <x v="54"/>
    <s v="Boyhood"/>
  </r>
  <r>
    <x v="0"/>
    <x v="0"/>
    <s v="Escape from L.A."/>
  </r>
  <r>
    <x v="0"/>
    <x v="3"/>
    <s v="Ex Machina"/>
  </r>
  <r>
    <x v="0"/>
    <x v="24"/>
    <s v="The International"/>
  </r>
  <r>
    <x v="0"/>
    <x v="15"/>
    <s v="The Fourth Kind"/>
  </r>
  <r>
    <x v="0"/>
    <x v="29"/>
    <s v="Dark Water"/>
  </r>
  <r>
    <x v="0"/>
    <x v="0"/>
    <s v="All About the Benjamins"/>
  </r>
  <r>
    <x v="0"/>
    <x v="12"/>
    <s v="W."/>
  </r>
  <r>
    <x v="0"/>
    <x v="15"/>
    <s v="Captain Corelli's Mandolin"/>
  </r>
  <r>
    <x v="0"/>
    <x v="50"/>
    <s v="Memento"/>
  </r>
  <r>
    <x v="0"/>
    <x v="54"/>
    <s v="Her"/>
  </r>
  <r>
    <x v="0"/>
    <x v="16"/>
    <s v="Jonah: A VeggieTales Movie"/>
  </r>
  <r>
    <x v="0"/>
    <x v="15"/>
    <s v="Nancy Drew"/>
  </r>
  <r>
    <x v="0"/>
    <x v="5"/>
    <s v="Crocodile Dundee in Los Angeles"/>
  </r>
  <r>
    <x v="0"/>
    <x v="7"/>
    <s v="The Mist"/>
  </r>
  <r>
    <x v="0"/>
    <x v="7"/>
    <s v="The Outsiders"/>
  </r>
  <r>
    <x v="0"/>
    <x v="30"/>
    <s v="Dance Flick"/>
  </r>
  <r>
    <x v="0"/>
    <x v="7"/>
    <s v="Desperado"/>
  </r>
  <r>
    <x v="0"/>
    <x v="15"/>
    <s v="21 &amp; Over"/>
  </r>
  <r>
    <x v="0"/>
    <x v="22"/>
    <s v="You Again"/>
  </r>
  <r>
    <x v="0"/>
    <x v="37"/>
    <s v="From Dusk Till Dawn"/>
  </r>
  <r>
    <x v="0"/>
    <x v="36"/>
    <s v="Frida"/>
  </r>
  <r>
    <x v="0"/>
    <x v="10"/>
    <s v="The Lazarus Effect"/>
  </r>
  <r>
    <x v="0"/>
    <x v="19"/>
    <s v="That Thing You Do!"/>
  </r>
  <r>
    <x v="0"/>
    <x v="36"/>
    <s v="Shadowlands"/>
  </r>
  <r>
    <x v="0"/>
    <x v="32"/>
    <s v="Ã†on Flux"/>
  </r>
  <r>
    <x v="0"/>
    <x v="6"/>
    <s v="Alex Cross"/>
  </r>
  <r>
    <x v="0"/>
    <x v="34"/>
    <s v="Superhero Movie"/>
  </r>
  <r>
    <x v="0"/>
    <x v="24"/>
    <s v="The Cotton Club"/>
  </r>
  <r>
    <x v="0"/>
    <x v="10"/>
    <s v="Shutter"/>
  </r>
  <r>
    <x v="0"/>
    <x v="24"/>
    <s v="A Walk Among the Tombstones"/>
  </r>
  <r>
    <x v="0"/>
    <x v="2"/>
    <s v="The Adventures of Rocky &amp; Bullwinkle"/>
  </r>
  <r>
    <x v="0"/>
    <x v="13"/>
    <s v="The World's End"/>
  </r>
  <r>
    <x v="0"/>
    <x v="7"/>
    <s v="The Descent"/>
  </r>
  <r>
    <x v="0"/>
    <x v="9"/>
    <s v="That Awkward Moment"/>
  </r>
  <r>
    <x v="0"/>
    <x v="40"/>
    <s v="xXx: State of the Union"/>
  </r>
  <r>
    <x v="0"/>
    <x v="67"/>
    <s v="Dumb and Dumberer: When Harry Met Lloyd"/>
  </r>
  <r>
    <x v="0"/>
    <x v="8"/>
    <s v="Ramona and Beezus"/>
  </r>
  <r>
    <x v="0"/>
    <x v="9"/>
    <s v="A Man Apart"/>
  </r>
  <r>
    <x v="0"/>
    <x v="12"/>
    <s v="Blood Work"/>
  </r>
  <r>
    <x v="0"/>
    <x v="39"/>
    <s v="The Wrestler"/>
  </r>
  <r>
    <x v="0"/>
    <x v="0"/>
    <s v="Love the Coopers"/>
  </r>
  <r>
    <x v="0"/>
    <x v="8"/>
    <s v="Sinbad: Legend of the Seven Seas"/>
  </r>
  <r>
    <x v="0"/>
    <x v="39"/>
    <s v="Boogie Nights"/>
  </r>
  <r>
    <x v="0"/>
    <x v="36"/>
    <s v="A Passage to India"/>
  </r>
  <r>
    <x v="0"/>
    <x v="22"/>
    <s v="Conan the Destroyer"/>
  </r>
  <r>
    <x v="0"/>
    <x v="33"/>
    <s v="One for the Money"/>
  </r>
  <r>
    <x v="0"/>
    <x v="28"/>
    <s v="Street Kings"/>
  </r>
  <r>
    <x v="0"/>
    <x v="65"/>
    <s v="Book of Shadows: Blair Witch 2"/>
  </r>
  <r>
    <x v="0"/>
    <x v="16"/>
    <s v="Run All Night"/>
  </r>
  <r>
    <x v="0"/>
    <x v="16"/>
    <s v="Blast from the Past"/>
  </r>
  <r>
    <x v="0"/>
    <x v="27"/>
    <s v="A Nightmare on Elm Street"/>
  </r>
  <r>
    <x v="0"/>
    <x v="27"/>
    <s v="A Nightmare on Elm Street"/>
  </r>
  <r>
    <x v="0"/>
    <x v="28"/>
    <s v="Bulworth"/>
  </r>
  <r>
    <x v="0"/>
    <x v="24"/>
    <s v="Basic"/>
  </r>
  <r>
    <x v="0"/>
    <x v="15"/>
    <s v="Harriet the Spy"/>
  </r>
  <r>
    <x v="0"/>
    <x v="5"/>
    <s v="The Forest"/>
  </r>
  <r>
    <x v="0"/>
    <x v="8"/>
    <s v="Machete"/>
  </r>
  <r>
    <x v="0"/>
    <x v="8"/>
    <s v="Event Horizon"/>
  </r>
  <r>
    <x v="0"/>
    <x v="15"/>
    <s v="The Host"/>
  </r>
  <r>
    <x v="0"/>
    <x v="37"/>
    <s v="Winnie the Pooh"/>
  </r>
  <r>
    <x v="0"/>
    <x v="8"/>
    <s v="The Best of Me"/>
  </r>
  <r>
    <x v="0"/>
    <x v="23"/>
    <s v="Garden State"/>
  </r>
  <r>
    <x v="0"/>
    <x v="8"/>
    <s v="The Other Boleyn Girl"/>
  </r>
  <r>
    <x v="0"/>
    <x v="39"/>
    <s v="Glory"/>
  </r>
  <r>
    <x v="0"/>
    <x v="39"/>
    <s v="Glory"/>
  </r>
  <r>
    <x v="0"/>
    <x v="12"/>
    <s v="Elizabethtown"/>
  </r>
  <r>
    <x v="0"/>
    <x v="17"/>
    <s v="One Missed Call"/>
  </r>
  <r>
    <x v="0"/>
    <x v="38"/>
    <s v="The Women"/>
  </r>
  <r>
    <x v="0"/>
    <x v="21"/>
    <s v="Rush"/>
  </r>
  <r>
    <x v="0"/>
    <x v="33"/>
    <s v="Spy Hard"/>
  </r>
  <r>
    <x v="0"/>
    <x v="48"/>
    <s v="Blade Runner"/>
  </r>
  <r>
    <x v="0"/>
    <x v="9"/>
    <s v="The Big Hit"/>
  </r>
  <r>
    <x v="0"/>
    <x v="25"/>
    <s v="The Musketeer"/>
  </r>
  <r>
    <x v="0"/>
    <x v="15"/>
    <s v="The Story of Us"/>
  </r>
  <r>
    <x v="0"/>
    <x v="15"/>
    <s v="Joe Dirt"/>
  </r>
  <r>
    <x v="0"/>
    <x v="27"/>
    <s v="Cloud Atlas"/>
  </r>
  <r>
    <x v="0"/>
    <x v="68"/>
    <s v="Baby Geniuses"/>
  </r>
  <r>
    <x v="0"/>
    <x v="8"/>
    <s v="Brooklyn's Finest"/>
  </r>
  <r>
    <x v="0"/>
    <x v="48"/>
    <s v="The Bridge on the River Kwai"/>
  </r>
  <r>
    <x v="0"/>
    <x v="23"/>
    <s v="High Fidelity"/>
  </r>
  <r>
    <x v="0"/>
    <x v="3"/>
    <s v="The Muppet Christmas Carol"/>
  </r>
  <r>
    <x v="0"/>
    <x v="28"/>
    <s v="No Escape"/>
  </r>
  <r>
    <x v="0"/>
    <x v="54"/>
    <s v="Dallas Buyers Club"/>
  </r>
  <r>
    <x v="0"/>
    <x v="9"/>
    <s v="Someone Like You..."/>
  </r>
  <r>
    <x v="0"/>
    <x v="26"/>
    <s v="The Last Witch Hunter"/>
  </r>
  <r>
    <x v="0"/>
    <x v="24"/>
    <s v="Brown Sugar"/>
  </r>
  <r>
    <x v="0"/>
    <x v="16"/>
    <s v="Dune"/>
  </r>
  <r>
    <x v="0"/>
    <x v="7"/>
    <s v="Love &amp; Basketball"/>
  </r>
  <r>
    <x v="0"/>
    <x v="11"/>
    <s v="The Brothers"/>
  </r>
  <r>
    <x v="0"/>
    <x v="15"/>
    <s v="Poetic Justice"/>
  </r>
  <r>
    <x v="0"/>
    <x v="39"/>
    <s v="Do the Right Thing"/>
  </r>
  <r>
    <x v="0"/>
    <x v="45"/>
    <s v="The Island of Dr. Moreau"/>
  </r>
  <r>
    <x v="0"/>
    <x v="20"/>
    <s v="Hannibal Rising"/>
  </r>
  <r>
    <x v="0"/>
    <x v="26"/>
    <s v="Saw VI"/>
  </r>
  <r>
    <x v="0"/>
    <x v="24"/>
    <s v="Oculus"/>
  </r>
  <r>
    <x v="0"/>
    <x v="10"/>
    <s v="Sinister 2"/>
  </r>
  <r>
    <x v="0"/>
    <x v="9"/>
    <s v="The Switch"/>
  </r>
  <r>
    <x v="0"/>
    <x v="19"/>
    <s v="The Majestic"/>
  </r>
  <r>
    <x v="0"/>
    <x v="13"/>
    <s v="Crank"/>
  </r>
  <r>
    <x v="0"/>
    <x v="29"/>
    <s v="Beastly"/>
  </r>
  <r>
    <x v="0"/>
    <x v="27"/>
    <s v="Menace II Society"/>
  </r>
  <r>
    <x v="0"/>
    <x v="37"/>
    <s v="Friday"/>
  </r>
  <r>
    <x v="0"/>
    <x v="9"/>
    <s v="Johnny English"/>
  </r>
  <r>
    <x v="0"/>
    <x v="9"/>
    <s v="Loaded Weapon 1"/>
  </r>
  <r>
    <x v="0"/>
    <x v="36"/>
    <s v="Grosse Pointe Blank"/>
  </r>
  <r>
    <x v="0"/>
    <x v="10"/>
    <s v="Doom"/>
  </r>
  <r>
    <x v="0"/>
    <x v="9"/>
    <s v="Zathura: A Space Adventure"/>
  </r>
  <r>
    <x v="0"/>
    <x v="41"/>
    <s v="Abduction"/>
  </r>
  <r>
    <x v="0"/>
    <x v="15"/>
    <s v="The Ant Bully"/>
  </r>
  <r>
    <x v="0"/>
    <x v="11"/>
    <s v="After the Sunset"/>
  </r>
  <r>
    <x v="0"/>
    <x v="69"/>
    <s v="The Shawshank Redemption"/>
  </r>
  <r>
    <x v="0"/>
    <x v="1"/>
    <s v="The Crocodile Hunter: Collision Course"/>
  </r>
  <r>
    <x v="0"/>
    <x v="32"/>
    <s v="Employee of the Month"/>
  </r>
  <r>
    <x v="0"/>
    <x v="0"/>
    <s v="Child's Play 2"/>
  </r>
  <r>
    <x v="0"/>
    <x v="18"/>
    <s v="Brothers"/>
  </r>
  <r>
    <x v="0"/>
    <x v="18"/>
    <s v="Brothers"/>
  </r>
  <r>
    <x v="0"/>
    <x v="33"/>
    <s v="The Out-of-Towners"/>
  </r>
  <r>
    <x v="0"/>
    <x v="19"/>
    <s v="We Own the Night"/>
  </r>
  <r>
    <x v="0"/>
    <x v="41"/>
    <s v="Swimfan"/>
  </r>
  <r>
    <x v="0"/>
    <x v="13"/>
    <s v="28 Weeks Later"/>
  </r>
  <r>
    <x v="0"/>
    <x v="20"/>
    <s v="The Five-Year Engagement"/>
  </r>
  <r>
    <x v="0"/>
    <x v="20"/>
    <s v="Untraceable"/>
  </r>
  <r>
    <x v="0"/>
    <x v="12"/>
    <s v="Baby Boy"/>
  </r>
  <r>
    <x v="0"/>
    <x v="36"/>
    <s v="Capote"/>
  </r>
  <r>
    <x v="0"/>
    <x v="16"/>
    <s v="Kick-Ass 2"/>
  </r>
  <r>
    <x v="0"/>
    <x v="33"/>
    <s v="Point Break"/>
  </r>
  <r>
    <x v="0"/>
    <x v="33"/>
    <s v="Point Break"/>
  </r>
  <r>
    <x v="0"/>
    <x v="28"/>
    <s v="Draft Day"/>
  </r>
  <r>
    <x v="0"/>
    <x v="5"/>
    <s v="Zoolander 2"/>
  </r>
  <r>
    <x v="0"/>
    <x v="37"/>
    <s v="Girl, Interrupted"/>
  </r>
  <r>
    <x v="0"/>
    <x v="2"/>
    <s v="One Direction: This Is Us"/>
  </r>
  <r>
    <x v="0"/>
    <x v="18"/>
    <s v="Nerve"/>
  </r>
  <r>
    <x v="0"/>
    <x v="33"/>
    <s v="The Watcher"/>
  </r>
  <r>
    <x v="0"/>
    <x v="39"/>
    <s v="The Insider"/>
  </r>
  <r>
    <x v="0"/>
    <x v="15"/>
    <s v="The New Guy"/>
  </r>
  <r>
    <x v="0"/>
    <x v="9"/>
    <s v="Nanny McPhee Returns"/>
  </r>
  <r>
    <x v="0"/>
    <x v="13"/>
    <s v="Rent"/>
  </r>
  <r>
    <x v="0"/>
    <x v="26"/>
    <s v="The Object of My Affection"/>
  </r>
  <r>
    <x v="0"/>
    <x v="16"/>
    <s v="The Mechanic"/>
  </r>
  <r>
    <x v="0"/>
    <x v="0"/>
    <s v="Priest"/>
  </r>
  <r>
    <x v="0"/>
    <x v="19"/>
    <s v="The Rose"/>
  </r>
  <r>
    <x v="0"/>
    <x v="31"/>
    <s v="Spice World"/>
  </r>
  <r>
    <x v="0"/>
    <x v="4"/>
    <s v="Confessions of a Teenage Drama Queen"/>
  </r>
  <r>
    <x v="0"/>
    <x v="6"/>
    <s v="Bless the Child"/>
  </r>
  <r>
    <x v="0"/>
    <x v="22"/>
    <s v="A Low Down Dirty Shame"/>
  </r>
  <r>
    <x v="0"/>
    <x v="24"/>
    <s v="Twilight Zone: The Movie"/>
  </r>
  <r>
    <x v="0"/>
    <x v="25"/>
    <s v="Did You Hear About the Morgans?"/>
  </r>
  <r>
    <x v="0"/>
    <x v="26"/>
    <s v="Mystery Men"/>
  </r>
  <r>
    <x v="0"/>
    <x v="24"/>
    <s v="Wild Things"/>
  </r>
  <r>
    <x v="0"/>
    <x v="12"/>
    <s v="Riding in Cars with Boys"/>
  </r>
  <r>
    <x v="0"/>
    <x v="12"/>
    <s v="Grudge Match"/>
  </r>
  <r>
    <x v="0"/>
    <x v="12"/>
    <s v="The Iron Lady"/>
  </r>
  <r>
    <x v="0"/>
    <x v="24"/>
    <s v="Daybreakers"/>
  </r>
  <r>
    <x v="0"/>
    <x v="12"/>
    <s v="Hail, Caesar!"/>
  </r>
  <r>
    <x v="0"/>
    <x v="1"/>
    <s v="A Nightmare on Elm Street 2: Freddy's Revenge"/>
  </r>
  <r>
    <x v="0"/>
    <x v="27"/>
    <s v="Elizabeth"/>
  </r>
  <r>
    <x v="0"/>
    <x v="33"/>
    <s v="Hollywood Homicide"/>
  </r>
  <r>
    <x v="0"/>
    <x v="37"/>
    <s v="The Bank Job"/>
  </r>
  <r>
    <x v="0"/>
    <x v="24"/>
    <s v="Road House"/>
  </r>
  <r>
    <x v="0"/>
    <x v="19"/>
    <s v="Jay and Silent Bob Strike Back"/>
  </r>
  <r>
    <x v="0"/>
    <x v="9"/>
    <s v="Dragonfly"/>
  </r>
  <r>
    <x v="0"/>
    <x v="32"/>
    <s v="Ghost Ship"/>
  </r>
  <r>
    <x v="0"/>
    <x v="35"/>
    <s v="Snatch"/>
  </r>
  <r>
    <x v="0"/>
    <x v="32"/>
    <s v="Double Impact"/>
  </r>
  <r>
    <x v="0"/>
    <x v="34"/>
    <s v="Space Chimps"/>
  </r>
  <r>
    <x v="0"/>
    <x v="8"/>
    <s v="When the Game Stands Tall"/>
  </r>
  <r>
    <x v="0"/>
    <x v="29"/>
    <s v="Bad Company"/>
  </r>
  <r>
    <x v="0"/>
    <x v="0"/>
    <s v="The Art of War"/>
  </r>
  <r>
    <x v="0"/>
    <x v="33"/>
    <s v="How Do You Know"/>
  </r>
  <r>
    <x v="0"/>
    <x v="33"/>
    <s v="Honey"/>
  </r>
  <r>
    <x v="0"/>
    <x v="23"/>
    <s v="The Great Debaters"/>
  </r>
  <r>
    <x v="0"/>
    <x v="2"/>
    <s v="Halloween: Resurrection"/>
  </r>
  <r>
    <x v="0"/>
    <x v="11"/>
    <s v="Assassins"/>
  </r>
  <r>
    <x v="0"/>
    <x v="29"/>
    <s v="The Banger Sisters"/>
  </r>
  <r>
    <x v="0"/>
    <x v="10"/>
    <s v="Queen of the Damned"/>
  </r>
  <r>
    <x v="0"/>
    <x v="20"/>
    <s v="A Night at the Roxbury"/>
  </r>
  <r>
    <x v="0"/>
    <x v="16"/>
    <s v="Yentl"/>
  </r>
  <r>
    <x v="0"/>
    <x v="0"/>
    <s v="Sgt. Bilko"/>
  </r>
  <r>
    <x v="0"/>
    <x v="0"/>
    <s v="Open Water"/>
  </r>
  <r>
    <x v="0"/>
    <x v="19"/>
    <s v="Get on Up"/>
  </r>
  <r>
    <x v="0"/>
    <x v="20"/>
    <s v="Deliver Us from Evil"/>
  </r>
  <r>
    <x v="0"/>
    <x v="41"/>
    <s v="Superstar"/>
  </r>
  <r>
    <x v="0"/>
    <x v="36"/>
    <s v="Dogma"/>
  </r>
  <r>
    <x v="0"/>
    <x v="12"/>
    <s v="Delivery Man"/>
  </r>
  <r>
    <x v="0"/>
    <x v="20"/>
    <s v="Predator 2"/>
  </r>
  <r>
    <x v="0"/>
    <x v="20"/>
    <s v="3 Days to Kill"/>
  </r>
  <r>
    <x v="0"/>
    <x v="20"/>
    <s v="Mirrors"/>
  </r>
  <r>
    <x v="0"/>
    <x v="8"/>
    <s v="The Legend of Bagger Vance"/>
  </r>
  <r>
    <x v="0"/>
    <x v="21"/>
    <s v="The Princess Bride"/>
  </r>
  <r>
    <x v="0"/>
    <x v="27"/>
    <s v="The Texas Chain Saw Massacre"/>
  </r>
  <r>
    <x v="0"/>
    <x v="27"/>
    <s v="The Texas Chain Saw Massacre"/>
  </r>
  <r>
    <x v="0"/>
    <x v="0"/>
    <s v="Joyful Noise"/>
  </r>
  <r>
    <x v="0"/>
    <x v="41"/>
    <s v="Get Rich or Die Tryin'"/>
  </r>
  <r>
    <x v="0"/>
    <x v="24"/>
    <s v="Morning Glory"/>
  </r>
  <r>
    <x v="0"/>
    <x v="8"/>
    <s v="The Pirates! Band of Misfits"/>
  </r>
  <r>
    <x v="0"/>
    <x v="6"/>
    <s v="Random Hearts"/>
  </r>
  <r>
    <x v="0"/>
    <x v="1"/>
    <s v="The Core"/>
  </r>
  <r>
    <x v="0"/>
    <x v="24"/>
    <s v="Charlie St. Cloud"/>
  </r>
  <r>
    <x v="0"/>
    <x v="32"/>
    <s v="Gods of Egypt"/>
  </r>
  <r>
    <x v="0"/>
    <x v="19"/>
    <s v="The Debt"/>
  </r>
  <r>
    <x v="0"/>
    <x v="20"/>
    <s v="How High"/>
  </r>
  <r>
    <x v="0"/>
    <x v="26"/>
    <s v="The Mortal Instruments: City of Bones"/>
  </r>
  <r>
    <x v="0"/>
    <x v="40"/>
    <s v="Johnson Family Vacation"/>
  </r>
  <r>
    <x v="0"/>
    <x v="26"/>
    <s v="Leatherheads"/>
  </r>
  <r>
    <x v="0"/>
    <x v="18"/>
    <s v="Monster's Ball"/>
  </r>
  <r>
    <x v="0"/>
    <x v="1"/>
    <s v="The Eye"/>
  </r>
  <r>
    <x v="0"/>
    <x v="16"/>
    <s v="Zack and Miri Make a Porno"/>
  </r>
  <r>
    <x v="0"/>
    <x v="23"/>
    <s v="United 93"/>
  </r>
  <r>
    <x v="0"/>
    <x v="8"/>
    <s v="Nick and Norah's Infinite Playlist"/>
  </r>
  <r>
    <x v="0"/>
    <x v="27"/>
    <s v="A History of Violence"/>
  </r>
  <r>
    <x v="0"/>
    <x v="27"/>
    <s v="Scott Pilgrim vs. the World"/>
  </r>
  <r>
    <x v="0"/>
    <x v="27"/>
    <s v="Good Night, and Good Luck."/>
  </r>
  <r>
    <x v="0"/>
    <x v="4"/>
    <s v="Anacondas: The Hunt for the Blood Orchid"/>
  </r>
  <r>
    <x v="0"/>
    <x v="0"/>
    <s v="Unfriended"/>
  </r>
  <r>
    <x v="0"/>
    <x v="19"/>
    <s v="Chappie"/>
  </r>
  <r>
    <x v="0"/>
    <x v="12"/>
    <s v="She's Out of My League"/>
  </r>
  <r>
    <x v="0"/>
    <x v="9"/>
    <s v="The Wedding Date"/>
  </r>
  <r>
    <x v="0"/>
    <x v="28"/>
    <s v="One Hour Photo"/>
  </r>
  <r>
    <x v="0"/>
    <x v="28"/>
    <s v="From Hell"/>
  </r>
  <r>
    <x v="0"/>
    <x v="19"/>
    <s v="Rob Roy"/>
  </r>
  <r>
    <x v="0"/>
    <x v="29"/>
    <s v="House at the End of the Street"/>
  </r>
  <r>
    <x v="0"/>
    <x v="27"/>
    <s v="August Rush"/>
  </r>
  <r>
    <x v="0"/>
    <x v="8"/>
    <s v="The Soloist"/>
  </r>
  <r>
    <x v="0"/>
    <x v="26"/>
    <s v="Quarantine"/>
  </r>
  <r>
    <x v="0"/>
    <x v="41"/>
    <s v="Stealth"/>
  </r>
  <r>
    <x v="0"/>
    <x v="18"/>
    <n v="9"/>
  </r>
  <r>
    <x v="0"/>
    <x v="29"/>
    <s v="Lake Placid"/>
  </r>
  <r>
    <x v="0"/>
    <x v="19"/>
    <s v="Extremely Loud &amp; Incredibly Close"/>
  </r>
  <r>
    <x v="0"/>
    <x v="23"/>
    <s v="Milk"/>
  </r>
  <r>
    <x v="0"/>
    <x v="9"/>
    <s v="Murder by Numbers"/>
  </r>
  <r>
    <x v="0"/>
    <x v="9"/>
    <s v="Murder by Numbers"/>
  </r>
  <r>
    <x v="0"/>
    <x v="18"/>
    <s v="Dressed to Kill"/>
  </r>
  <r>
    <x v="0"/>
    <x v="23"/>
    <s v="Leaving Las Vegas"/>
  </r>
  <r>
    <x v="0"/>
    <x v="12"/>
    <s v="Paper Towns"/>
  </r>
  <r>
    <x v="0"/>
    <x v="50"/>
    <s v="Psycho"/>
  </r>
  <r>
    <x v="0"/>
    <x v="7"/>
    <s v="The Age of Innocence"/>
  </r>
  <r>
    <x v="0"/>
    <x v="24"/>
    <s v="Cellular"/>
  </r>
  <r>
    <x v="0"/>
    <x v="30"/>
    <s v="Scary Movie 5"/>
  </r>
  <r>
    <x v="0"/>
    <x v="33"/>
    <s v="House of Wax"/>
  </r>
  <r>
    <x v="0"/>
    <x v="33"/>
    <s v="House of Wax"/>
  </r>
  <r>
    <x v="0"/>
    <x v="16"/>
    <s v="Copycat"/>
  </r>
  <r>
    <x v="0"/>
    <x v="26"/>
    <s v="The Shadow"/>
  </r>
  <r>
    <x v="0"/>
    <x v="32"/>
    <s v="What's the Worst That Could Happen?"/>
  </r>
  <r>
    <x v="0"/>
    <x v="1"/>
    <s v="The Lawnmower Man"/>
  </r>
  <r>
    <x v="0"/>
    <x v="15"/>
    <s v="Analyze That"/>
  </r>
  <r>
    <x v="0"/>
    <x v="38"/>
    <s v="Darkness Falls"/>
  </r>
  <r>
    <x v="0"/>
    <x v="12"/>
    <s v="Final Fantasy: The Spirits Within"/>
  </r>
  <r>
    <x v="0"/>
    <x v="18"/>
    <s v="Side Effects"/>
  </r>
  <r>
    <x v="0"/>
    <x v="18"/>
    <s v="Side Effects"/>
  </r>
  <r>
    <x v="0"/>
    <x v="49"/>
    <s v="The Love Guru"/>
  </r>
  <r>
    <x v="0"/>
    <x v="8"/>
    <s v="Kevin Hart: Let Me Explain"/>
  </r>
  <r>
    <x v="0"/>
    <x v="39"/>
    <s v="Nightcrawler"/>
  </r>
  <r>
    <x v="12"/>
    <x v="8"/>
    <s v="Rumble in the Bronx"/>
  </r>
  <r>
    <x v="0"/>
    <x v="8"/>
    <s v="Love &amp; Other Drugs"/>
  </r>
  <r>
    <x v="0"/>
    <x v="33"/>
    <s v="Bride of Chucky"/>
  </r>
  <r>
    <x v="0"/>
    <x v="3"/>
    <s v="500 Days of Summer"/>
  </r>
  <r>
    <x v="0"/>
    <x v="20"/>
    <s v="The Men Who Stare at Goats"/>
  </r>
  <r>
    <x v="0"/>
    <x v="41"/>
    <s v="Paranormal Activity: The Marked Ones"/>
  </r>
  <r>
    <x v="0"/>
    <x v="50"/>
    <s v="The Pianist"/>
  </r>
  <r>
    <x v="0"/>
    <x v="39"/>
    <s v="Almost Famous"/>
  </r>
  <r>
    <x v="0"/>
    <x v="8"/>
    <s v="Bend It Like Beckham"/>
  </r>
  <r>
    <x v="0"/>
    <x v="11"/>
    <s v="Mr. Bean's Holiday"/>
  </r>
  <r>
    <x v="0"/>
    <x v="20"/>
    <s v="Proof of Life"/>
  </r>
  <r>
    <x v="0"/>
    <x v="15"/>
    <s v="Friday the 13th: The Final Chapter"/>
  </r>
  <r>
    <x v="0"/>
    <x v="34"/>
    <s v="Driven"/>
  </r>
  <r>
    <x v="0"/>
    <x v="12"/>
    <s v="Because of Winn-Dixie"/>
  </r>
  <r>
    <x v="0"/>
    <x v="19"/>
    <s v="Return to Me"/>
  </r>
  <r>
    <x v="0"/>
    <x v="16"/>
    <s v="The 13th Warrior"/>
  </r>
  <r>
    <x v="0"/>
    <x v="19"/>
    <s v="Dreamer: Inspired by a True Story"/>
  </r>
  <r>
    <x v="0"/>
    <x v="16"/>
    <s v="The Last House on the Left"/>
  </r>
  <r>
    <x v="0"/>
    <x v="16"/>
    <s v="The Last House on the Left"/>
  </r>
  <r>
    <x v="0"/>
    <x v="24"/>
    <s v="Hereafter"/>
  </r>
  <r>
    <x v="0"/>
    <x v="7"/>
    <s v="Team America: World Police"/>
  </r>
  <r>
    <x v="0"/>
    <x v="40"/>
    <s v="Striptease"/>
  </r>
  <r>
    <x v="0"/>
    <x v="0"/>
    <s v="Drillbit Taylor"/>
  </r>
  <r>
    <x v="0"/>
    <x v="22"/>
    <s v="Daylight"/>
  </r>
  <r>
    <x v="0"/>
    <x v="9"/>
    <s v="Mercury Rising"/>
  </r>
  <r>
    <x v="0"/>
    <x v="9"/>
    <s v="Mercury Rising"/>
  </r>
  <r>
    <x v="0"/>
    <x v="22"/>
    <s v="Friday After Next"/>
  </r>
  <r>
    <x v="0"/>
    <x v="19"/>
    <s v="The Last Dragon"/>
  </r>
  <r>
    <x v="0"/>
    <x v="38"/>
    <s v="Dracula 2000"/>
  </r>
  <r>
    <x v="0"/>
    <x v="26"/>
    <s v="The Rite"/>
  </r>
  <r>
    <x v="0"/>
    <x v="3"/>
    <s v="Zodiac"/>
  </r>
  <r>
    <x v="0"/>
    <x v="16"/>
    <s v="The Second Best Exotic Marigold Hotel"/>
  </r>
  <r>
    <x v="0"/>
    <x v="1"/>
    <s v="I Spy"/>
  </r>
  <r>
    <x v="0"/>
    <x v="7"/>
    <s v="Silverado"/>
  </r>
  <r>
    <x v="7"/>
    <x v="42"/>
    <s v="AmÃ©lie"/>
  </r>
  <r>
    <x v="0"/>
    <x v="24"/>
    <s v="Child's Play"/>
  </r>
  <r>
    <x v="0"/>
    <x v="37"/>
    <s v="Woman in Gold"/>
  </r>
  <r>
    <x v="0"/>
    <x v="24"/>
    <s v="The Informant!"/>
  </r>
  <r>
    <x v="0"/>
    <x v="8"/>
    <s v="The Long Kiss Goodnight"/>
  </r>
  <r>
    <x v="0"/>
    <x v="6"/>
    <s v="2016: Obama's America"/>
  </r>
  <r>
    <x v="0"/>
    <x v="1"/>
    <s v="See Spot Run"/>
  </r>
  <r>
    <x v="0"/>
    <x v="38"/>
    <s v="Halloween II"/>
  </r>
  <r>
    <x v="0"/>
    <x v="37"/>
    <s v="Blue Jasmine"/>
  </r>
  <r>
    <x v="0"/>
    <x v="27"/>
    <s v="Doubt"/>
  </r>
  <r>
    <x v="0"/>
    <x v="5"/>
    <s v="Black Knight"/>
  </r>
  <r>
    <x v="0"/>
    <x v="49"/>
    <s v="Street Fighter"/>
  </r>
  <r>
    <x v="0"/>
    <x v="24"/>
    <s v="Fireproof"/>
  </r>
  <r>
    <x v="0"/>
    <x v="22"/>
    <s v="Semi-Pro"/>
  </r>
  <r>
    <x v="0"/>
    <x v="7"/>
    <s v="Pay It Forward"/>
  </r>
  <r>
    <x v="0"/>
    <x v="27"/>
    <s v="The Constant Gardener"/>
  </r>
  <r>
    <x v="0"/>
    <x v="18"/>
    <s v="Flags of Our Fathers"/>
  </r>
  <r>
    <x v="0"/>
    <x v="11"/>
    <s v="Devil"/>
  </r>
  <r>
    <x v="0"/>
    <x v="29"/>
    <s v="R.I.P.D."/>
  </r>
  <r>
    <x v="0"/>
    <x v="26"/>
    <s v="The Gambler"/>
  </r>
  <r>
    <x v="0"/>
    <x v="26"/>
    <s v="The Gambler"/>
  </r>
  <r>
    <x v="0"/>
    <x v="51"/>
    <s v="Marmaduke"/>
  </r>
  <r>
    <x v="0"/>
    <x v="24"/>
    <s v="The Punisher"/>
  </r>
  <r>
    <x v="0"/>
    <x v="32"/>
    <s v="Dreamcatcher"/>
  </r>
  <r>
    <x v="0"/>
    <x v="12"/>
    <s v="She's the Man"/>
  </r>
  <r>
    <x v="0"/>
    <x v="28"/>
    <s v="Where the Heart Is"/>
  </r>
  <r>
    <x v="0"/>
    <x v="22"/>
    <s v="Stuck on You"/>
  </r>
  <r>
    <x v="0"/>
    <x v="5"/>
    <s v="All About Steve"/>
  </r>
  <r>
    <x v="0"/>
    <x v="22"/>
    <s v="Mickey Blue Eyes"/>
  </r>
  <r>
    <x v="0"/>
    <x v="0"/>
    <s v="The Relic"/>
  </r>
  <r>
    <x v="0"/>
    <x v="37"/>
    <s v="Closer"/>
  </r>
  <r>
    <x v="0"/>
    <x v="29"/>
    <s v="Snakes on a Plane"/>
  </r>
  <r>
    <x v="0"/>
    <x v="29"/>
    <s v="Snakes on a Plane"/>
  </r>
  <r>
    <x v="0"/>
    <x v="24"/>
    <s v="The DUFF"/>
  </r>
  <r>
    <x v="0"/>
    <x v="8"/>
    <s v="The Best Man"/>
  </r>
  <r>
    <x v="0"/>
    <x v="24"/>
    <s v="Instinct"/>
  </r>
  <r>
    <x v="0"/>
    <x v="13"/>
    <s v="My Dog Skip"/>
  </r>
  <r>
    <x v="0"/>
    <x v="35"/>
    <s v="Eternal Sunshine of the Spotless Mind"/>
  </r>
  <r>
    <x v="0"/>
    <x v="23"/>
    <s v="The Reader"/>
  </r>
  <r>
    <x v="0"/>
    <x v="26"/>
    <s v="The Hunted"/>
  </r>
  <r>
    <x v="0"/>
    <x v="16"/>
    <s v="This Is Where I Leave You"/>
  </r>
  <r>
    <x v="0"/>
    <x v="32"/>
    <s v="Alexander"/>
  </r>
  <r>
    <x v="0"/>
    <x v="27"/>
    <s v="Babel"/>
  </r>
  <r>
    <x v="0"/>
    <x v="6"/>
    <s v="Malibu's Most Wanted"/>
  </r>
  <r>
    <x v="0"/>
    <x v="5"/>
    <s v="Texas Chainsaw 3D"/>
  </r>
  <r>
    <x v="0"/>
    <x v="0"/>
    <s v="The Watch"/>
  </r>
  <r>
    <x v="0"/>
    <x v="0"/>
    <s v="The Watch"/>
  </r>
  <r>
    <x v="0"/>
    <x v="37"/>
    <s v="Monster"/>
  </r>
  <r>
    <x v="0"/>
    <x v="6"/>
    <s v="Hot Pursuit"/>
  </r>
  <r>
    <x v="0"/>
    <x v="13"/>
    <s v="Courageous"/>
  </r>
  <r>
    <x v="0"/>
    <x v="18"/>
    <s v="Concussion"/>
  </r>
  <r>
    <x v="0"/>
    <x v="15"/>
    <s v="The 6th Day"/>
  </r>
  <r>
    <x v="0"/>
    <x v="37"/>
    <s v="Thirteen Days"/>
  </r>
  <r>
    <x v="0"/>
    <x v="36"/>
    <s v="Man on the Moon"/>
  </r>
  <r>
    <x v="0"/>
    <x v="22"/>
    <s v="Cradle 2 the Grave"/>
  </r>
  <r>
    <x v="0"/>
    <x v="16"/>
    <s v="Hostage"/>
  </r>
  <r>
    <x v="0"/>
    <x v="16"/>
    <s v="Licence to Kill"/>
  </r>
  <r>
    <x v="0"/>
    <x v="3"/>
    <s v="Dangerous Liaisons"/>
  </r>
  <r>
    <x v="0"/>
    <x v="8"/>
    <s v="Take the Lead"/>
  </r>
  <r>
    <x v="0"/>
    <x v="29"/>
    <s v="A Thin Line Between Love and Hate"/>
  </r>
  <r>
    <x v="0"/>
    <x v="8"/>
    <s v="White Fang"/>
  </r>
  <r>
    <x v="0"/>
    <x v="38"/>
    <s v="Freddy's Dead: The Final Nightmare"/>
  </r>
  <r>
    <x v="0"/>
    <x v="10"/>
    <s v="The 5th Wave"/>
  </r>
  <r>
    <x v="0"/>
    <x v="3"/>
    <s v="50/50"/>
  </r>
  <r>
    <x v="0"/>
    <x v="22"/>
    <s v="Pan"/>
  </r>
  <r>
    <x v="0"/>
    <x v="22"/>
    <s v="Pan"/>
  </r>
  <r>
    <x v="0"/>
    <x v="29"/>
    <s v="Good Luck Chuck"/>
  </r>
  <r>
    <x v="0"/>
    <x v="29"/>
    <s v="The Skulls"/>
  </r>
  <r>
    <x v="0"/>
    <x v="19"/>
    <s v="Green Zone"/>
  </r>
  <r>
    <x v="0"/>
    <x v="11"/>
    <s v="A Very Harold &amp; Kumar 3D Christmas"/>
  </r>
  <r>
    <x v="0"/>
    <x v="14"/>
    <s v="Drive"/>
  </r>
  <r>
    <x v="0"/>
    <x v="24"/>
    <s v="Step Up Revolution"/>
  </r>
  <r>
    <x v="0"/>
    <x v="12"/>
    <s v="The Number 23"/>
  </r>
  <r>
    <x v="0"/>
    <x v="11"/>
    <s v="Intolerable Cruelty"/>
  </r>
  <r>
    <x v="0"/>
    <x v="29"/>
    <s v="Jeepers Creepers II"/>
  </r>
  <r>
    <x v="0"/>
    <x v="24"/>
    <s v="For Love of the Game"/>
  </r>
  <r>
    <x v="0"/>
    <x v="8"/>
    <s v="K-19: The Widowmaker"/>
  </r>
  <r>
    <x v="0"/>
    <x v="7"/>
    <s v="The Doors"/>
  </r>
  <r>
    <x v="0"/>
    <x v="24"/>
    <s v="The Mothman Prophecies"/>
  </r>
  <r>
    <x v="0"/>
    <x v="44"/>
    <s v="The Flintstones in Viva Rock Vegas"/>
  </r>
  <r>
    <x v="0"/>
    <x v="15"/>
    <s v="Carrie"/>
  </r>
  <r>
    <x v="0"/>
    <x v="15"/>
    <s v="Carrie"/>
  </r>
  <r>
    <x v="0"/>
    <x v="39"/>
    <s v="Children of Men"/>
  </r>
  <r>
    <x v="0"/>
    <x v="13"/>
    <s v="Frankenweenie"/>
  </r>
  <r>
    <x v="0"/>
    <x v="29"/>
    <s v="Money Train"/>
  </r>
  <r>
    <x v="0"/>
    <x v="4"/>
    <s v="The Boy Next Door"/>
  </r>
  <r>
    <x v="0"/>
    <x v="28"/>
    <s v="Live and Let Die"/>
  </r>
  <r>
    <x v="0"/>
    <x v="8"/>
    <s v="Selena"/>
  </r>
  <r>
    <x v="0"/>
    <x v="26"/>
    <s v="Dirty Grandpa"/>
  </r>
  <r>
    <x v="0"/>
    <x v="9"/>
    <s v="Larry Crowne"/>
  </r>
  <r>
    <x v="0"/>
    <x v="11"/>
    <s v="The American"/>
  </r>
  <r>
    <x v="0"/>
    <x v="15"/>
    <s v="The Indian in the Cupboard"/>
  </r>
  <r>
    <x v="0"/>
    <x v="8"/>
    <s v="Smokin' Aces"/>
  </r>
  <r>
    <x v="0"/>
    <x v="14"/>
    <s v="Changeling"/>
  </r>
  <r>
    <x v="0"/>
    <x v="26"/>
    <s v="The Boy"/>
  </r>
  <r>
    <x v="0"/>
    <x v="19"/>
    <s v="The Island"/>
  </r>
  <r>
    <x v="0"/>
    <x v="19"/>
    <s v="The Island"/>
  </r>
  <r>
    <x v="0"/>
    <x v="3"/>
    <s v="Shine"/>
  </r>
  <r>
    <x v="0"/>
    <x v="3"/>
    <s v="The Theory of Everything"/>
  </r>
  <r>
    <x v="0"/>
    <x v="27"/>
    <s v="In the Bedroom"/>
  </r>
  <r>
    <x v="0"/>
    <x v="63"/>
    <s v="Mortal Kombat: Annihilation"/>
  </r>
  <r>
    <x v="0"/>
    <x v="22"/>
    <s v="What a Girl Wants"/>
  </r>
  <r>
    <x v="0"/>
    <x v="28"/>
    <s v="The Robe"/>
  </r>
  <r>
    <x v="0"/>
    <x v="8"/>
    <s v="The Greatest Show on Earth"/>
  </r>
  <r>
    <x v="0"/>
    <x v="16"/>
    <s v="Derailed"/>
  </r>
  <r>
    <x v="0"/>
    <x v="25"/>
    <s v="Hanging Up"/>
  </r>
  <r>
    <x v="0"/>
    <x v="28"/>
    <s v="Set It Off"/>
  </r>
  <r>
    <x v="0"/>
    <x v="12"/>
    <s v="Death Race"/>
  </r>
  <r>
    <x v="0"/>
    <x v="10"/>
    <s v="Walking with Dinosaurs 3D"/>
  </r>
  <r>
    <x v="0"/>
    <x v="20"/>
    <s v="Mad Max Beyond Thunderdome"/>
  </r>
  <r>
    <x v="0"/>
    <x v="0"/>
    <s v="Friday the 13th Part III"/>
  </r>
  <r>
    <x v="0"/>
    <x v="9"/>
    <s v="The Sentinel"/>
  </r>
  <r>
    <x v="0"/>
    <x v="24"/>
    <s v="8MM"/>
  </r>
  <r>
    <x v="0"/>
    <x v="9"/>
    <s v="Sucker Punch"/>
  </r>
  <r>
    <x v="0"/>
    <x v="23"/>
    <s v="The Thin Red Line"/>
  </r>
  <r>
    <x v="0"/>
    <x v="13"/>
    <s v="Million Dollar Arm"/>
  </r>
  <r>
    <x v="0"/>
    <x v="23"/>
    <s v="Escape from Alcatraz"/>
  </r>
  <r>
    <x v="0"/>
    <x v="27"/>
    <s v="Freedom Writers"/>
  </r>
  <r>
    <x v="0"/>
    <x v="30"/>
    <s v="Vampires Suck"/>
  </r>
  <r>
    <x v="0"/>
    <x v="12"/>
    <s v="Colombiana"/>
  </r>
  <r>
    <x v="0"/>
    <x v="24"/>
    <s v="Recess: School's Out"/>
  </r>
  <r>
    <x v="0"/>
    <x v="18"/>
    <s v="Alive"/>
  </r>
  <r>
    <x v="0"/>
    <x v="38"/>
    <s v="My Favorite Martian"/>
  </r>
  <r>
    <x v="0"/>
    <x v="16"/>
    <s v="Kiss of the Dragon"/>
  </r>
  <r>
    <x v="0"/>
    <x v="11"/>
    <s v="Risen"/>
  </r>
  <r>
    <x v="0"/>
    <x v="16"/>
    <s v="16 Blocks"/>
  </r>
  <r>
    <x v="0"/>
    <x v="29"/>
    <s v="That's My Boy"/>
  </r>
  <r>
    <x v="0"/>
    <x v="26"/>
    <s v="Sphere"/>
  </r>
  <r>
    <x v="0"/>
    <x v="10"/>
    <s v="Clockstoppers"/>
  </r>
  <r>
    <x v="0"/>
    <x v="70"/>
    <s v="Fight Club"/>
  </r>
  <r>
    <x v="0"/>
    <x v="26"/>
    <s v="28 Days"/>
  </r>
  <r>
    <x v="0"/>
    <x v="12"/>
    <s v="The Change-Up"/>
  </r>
  <r>
    <x v="0"/>
    <x v="12"/>
    <s v="Keeping the Faith"/>
  </r>
  <r>
    <x v="0"/>
    <x v="9"/>
    <s v="30 Minutes or Less"/>
  </r>
  <r>
    <x v="0"/>
    <x v="22"/>
    <s v="The Guilt Trip"/>
  </r>
  <r>
    <x v="0"/>
    <x v="31"/>
    <s v="Crossroads"/>
  </r>
  <r>
    <x v="0"/>
    <x v="0"/>
    <s v="Jumping the Broom"/>
  </r>
  <r>
    <x v="0"/>
    <x v="5"/>
    <s v="The Roommate"/>
  </r>
  <r>
    <x v="0"/>
    <x v="16"/>
    <s v="J. Edgar"/>
  </r>
  <r>
    <x v="0"/>
    <x v="13"/>
    <s v="Out of Sight"/>
  </r>
  <r>
    <x v="0"/>
    <x v="13"/>
    <s v="Paul"/>
  </r>
  <r>
    <x v="0"/>
    <x v="18"/>
    <s v="The Longest Ride"/>
  </r>
  <r>
    <x v="0"/>
    <x v="20"/>
    <s v="Man of the Year"/>
  </r>
  <r>
    <x v="0"/>
    <x v="9"/>
    <s v="Jeepers Creepers"/>
  </r>
  <r>
    <x v="0"/>
    <x v="36"/>
    <s v="Invictus"/>
  </r>
  <r>
    <x v="0"/>
    <x v="33"/>
    <s v="The Back-up Plan"/>
  </r>
  <r>
    <x v="0"/>
    <x v="26"/>
    <s v="Raising Helen"/>
  </r>
  <r>
    <x v="0"/>
    <x v="15"/>
    <s v="Abraham Lincoln: Vampire Hunter"/>
  </r>
  <r>
    <x v="0"/>
    <x v="8"/>
    <s v="In Time"/>
  </r>
  <r>
    <x v="0"/>
    <x v="6"/>
    <s v="Good Boy!"/>
  </r>
  <r>
    <x v="0"/>
    <x v="19"/>
    <s v="Conan the Barbarian"/>
  </r>
  <r>
    <x v="0"/>
    <x v="19"/>
    <s v="Conan the Barbarian"/>
  </r>
  <r>
    <x v="0"/>
    <x v="15"/>
    <s v="First Knight"/>
  </r>
  <r>
    <x v="0"/>
    <x v="28"/>
    <s v="The Nativity Story"/>
  </r>
  <r>
    <x v="1"/>
    <x v="48"/>
    <s v="Pan's Labyrinth"/>
  </r>
  <r>
    <x v="0"/>
    <x v="1"/>
    <s v="Red Riding Hood"/>
  </r>
  <r>
    <x v="0"/>
    <x v="32"/>
    <s v="How Stella Got Her Groove Back"/>
  </r>
  <r>
    <x v="0"/>
    <x v="23"/>
    <s v="Philomena"/>
  </r>
  <r>
    <x v="0"/>
    <x v="37"/>
    <s v="August: Osage County"/>
  </r>
  <r>
    <x v="0"/>
    <x v="32"/>
    <s v="Autumn in New York"/>
  </r>
  <r>
    <x v="0"/>
    <x v="11"/>
    <s v="Mars Attacks!"/>
  </r>
  <r>
    <x v="0"/>
    <x v="9"/>
    <s v="Sky Captain and the World of Tomorrow"/>
  </r>
  <r>
    <x v="0"/>
    <x v="37"/>
    <s v="The Secret Life of Bees"/>
  </r>
  <r>
    <x v="0"/>
    <x v="1"/>
    <s v="Head of State"/>
  </r>
  <r>
    <x v="0"/>
    <x v="18"/>
    <s v="Wild"/>
  </r>
  <r>
    <x v="0"/>
    <x v="26"/>
    <s v="Bedazzled"/>
  </r>
  <r>
    <x v="0"/>
    <x v="0"/>
    <s v="Not Another Teen Movie"/>
  </r>
  <r>
    <x v="0"/>
    <x v="15"/>
    <s v="The Brothers Grimm"/>
  </r>
  <r>
    <x v="0"/>
    <x v="13"/>
    <s v="Seven Years in Tibet"/>
  </r>
  <r>
    <x v="0"/>
    <x v="45"/>
    <s v="Big Mommas: Like Father, Like Son"/>
  </r>
  <r>
    <x v="0"/>
    <x v="29"/>
    <s v="40 Days and 40 Nights"/>
  </r>
  <r>
    <x v="0"/>
    <x v="20"/>
    <s v="Bill &amp; Ted's Bogus Journey"/>
  </r>
  <r>
    <x v="0"/>
    <x v="32"/>
    <s v="Urban Legend"/>
  </r>
  <r>
    <x v="0"/>
    <x v="16"/>
    <s v="Harold &amp; Kumar Escape from Guantanamo Bay"/>
  </r>
  <r>
    <x v="0"/>
    <x v="10"/>
    <s v="RiÂ¢hie RiÂ¢h"/>
  </r>
  <r>
    <x v="0"/>
    <x v="12"/>
    <s v="Ninja Assassin"/>
  </r>
  <r>
    <x v="0"/>
    <x v="18"/>
    <s v="Spaceballs"/>
  </r>
  <r>
    <x v="0"/>
    <x v="18"/>
    <s v="Treasure Planet"/>
  </r>
  <r>
    <x v="0"/>
    <x v="16"/>
    <s v="The Running Man"/>
  </r>
  <r>
    <x v="0"/>
    <x v="16"/>
    <s v="The Original Kings of Comedy"/>
  </r>
  <r>
    <x v="0"/>
    <x v="7"/>
    <s v="10 Things I Hate About You"/>
  </r>
  <r>
    <x v="0"/>
    <x v="20"/>
    <s v="Scream 4"/>
  </r>
  <r>
    <x v="0"/>
    <x v="19"/>
    <s v="Cruel Intentions"/>
  </r>
  <r>
    <x v="0"/>
    <x v="22"/>
    <s v="Undercover Brother"/>
  </r>
  <r>
    <x v="0"/>
    <x v="56"/>
    <s v="Meet the Spartans"/>
  </r>
  <r>
    <x v="0"/>
    <x v="11"/>
    <s v="47 Ronin"/>
  </r>
  <r>
    <x v="0"/>
    <x v="27"/>
    <s v="Brooklyn"/>
  </r>
  <r>
    <x v="0"/>
    <x v="3"/>
    <s v="Stardust"/>
  </r>
  <r>
    <x v="0"/>
    <x v="12"/>
    <s v="Last Holiday"/>
  </r>
  <r>
    <x v="0"/>
    <x v="14"/>
    <s v="Pride &amp; Prejudice"/>
  </r>
  <r>
    <x v="0"/>
    <x v="21"/>
    <s v="The Terminator"/>
  </r>
  <r>
    <x v="0"/>
    <x v="23"/>
    <s v="Midnight Run"/>
  </r>
  <r>
    <x v="0"/>
    <x v="19"/>
    <s v="Gridiron Gang"/>
  </r>
  <r>
    <x v="0"/>
    <x v="15"/>
    <s v="Rock of Ages"/>
  </r>
  <r>
    <x v="0"/>
    <x v="44"/>
    <s v="Spy Kids: All the Time in the World in 4D"/>
  </r>
  <r>
    <x v="0"/>
    <x v="11"/>
    <s v="Surrogates"/>
  </r>
  <r>
    <x v="0"/>
    <x v="6"/>
    <s v="Sex Tape"/>
  </r>
  <r>
    <x v="0"/>
    <x v="28"/>
    <s v="The Ghost and the Darkness"/>
  </r>
  <r>
    <x v="0"/>
    <x v="45"/>
    <s v="On Deadly Ground"/>
  </r>
  <r>
    <x v="0"/>
    <x v="13"/>
    <s v="Happy Gilmore"/>
  </r>
  <r>
    <x v="0"/>
    <x v="19"/>
    <s v="Little Shop of Horrors"/>
  </r>
  <r>
    <x v="0"/>
    <x v="22"/>
    <s v="Earth to Echo"/>
  </r>
  <r>
    <x v="0"/>
    <x v="8"/>
    <s v="Primary Colors"/>
  </r>
  <r>
    <x v="0"/>
    <x v="16"/>
    <s v="The Sisterhood of the Traveling Pants"/>
  </r>
  <r>
    <x v="0"/>
    <x v="23"/>
    <s v="Dead Man Walking"/>
  </r>
  <r>
    <x v="0"/>
    <x v="15"/>
    <s v="Something Borrowed"/>
  </r>
  <r>
    <x v="0"/>
    <x v="24"/>
    <s v="The Crazies"/>
  </r>
  <r>
    <x v="0"/>
    <x v="41"/>
    <s v="The Grudge 2"/>
  </r>
  <r>
    <x v="0"/>
    <x v="29"/>
    <s v="Enough"/>
  </r>
  <r>
    <x v="0"/>
    <x v="30"/>
    <s v="The Adventures of Sharkboy and Lavagirl 3-D"/>
  </r>
  <r>
    <x v="0"/>
    <x v="21"/>
    <s v="Annie Hall"/>
  </r>
  <r>
    <x v="0"/>
    <x v="18"/>
    <s v="Pitch Black"/>
  </r>
  <r>
    <x v="0"/>
    <x v="8"/>
    <s v="Anna and the King"/>
  </r>
  <r>
    <x v="0"/>
    <x v="9"/>
    <s v="Lakeview Terrace"/>
  </r>
  <r>
    <x v="0"/>
    <x v="9"/>
    <s v="The Expendables 3"/>
  </r>
  <r>
    <x v="0"/>
    <x v="18"/>
    <s v="Body of Lies"/>
  </r>
  <r>
    <x v="0"/>
    <x v="29"/>
    <s v="Rugrats Go Wild"/>
  </r>
  <r>
    <x v="0"/>
    <x v="12"/>
    <s v="Burlesque"/>
  </r>
  <r>
    <x v="0"/>
    <x v="33"/>
    <s v="Little Nicky"/>
  </r>
  <r>
    <x v="0"/>
    <x v="37"/>
    <s v="Crazy Heart"/>
  </r>
  <r>
    <x v="0"/>
    <x v="15"/>
    <s v="The Texas Chainsaw Massacre: The Beginning"/>
  </r>
  <r>
    <x v="0"/>
    <x v="8"/>
    <s v="Hocus Pocus"/>
  </r>
  <r>
    <x v="0"/>
    <x v="8"/>
    <s v="Resident Evil"/>
  </r>
  <r>
    <x v="0"/>
    <x v="9"/>
    <s v="Benji"/>
  </r>
  <r>
    <x v="0"/>
    <x v="16"/>
    <s v="30 Days of Night"/>
  </r>
  <r>
    <x v="0"/>
    <x v="27"/>
    <s v="Jackie Brown"/>
  </r>
  <r>
    <x v="0"/>
    <x v="11"/>
    <s v="Hitman"/>
  </r>
  <r>
    <x v="0"/>
    <x v="20"/>
    <s v="The Ladykillers"/>
  </r>
  <r>
    <x v="0"/>
    <x v="47"/>
    <s v="Epic Movie"/>
  </r>
  <r>
    <x v="0"/>
    <x v="16"/>
    <s v="The Beach"/>
  </r>
  <r>
    <x v="0"/>
    <x v="36"/>
    <s v="Caddyshack"/>
  </r>
  <r>
    <x v="0"/>
    <x v="23"/>
    <s v="The Illusionist"/>
  </r>
  <r>
    <x v="0"/>
    <x v="10"/>
    <s v="The Wild Thornberrys Movie"/>
  </r>
  <r>
    <x v="0"/>
    <x v="4"/>
    <s v="I Still Know What You Did Last Summer"/>
  </r>
  <r>
    <x v="0"/>
    <x v="6"/>
    <s v="A Haunted House"/>
  </r>
  <r>
    <x v="0"/>
    <x v="32"/>
    <s v="Collateral Damage"/>
  </r>
  <r>
    <x v="0"/>
    <x v="12"/>
    <s v="The Faculty"/>
  </r>
  <r>
    <x v="0"/>
    <x v="30"/>
    <s v="You Got Served"/>
  </r>
  <r>
    <x v="0"/>
    <x v="26"/>
    <s v="Righteous Kill"/>
  </r>
  <r>
    <x v="0"/>
    <x v="29"/>
    <s v="Blue Crush"/>
  </r>
  <r>
    <x v="0"/>
    <x v="23"/>
    <s v="Stranger Than Fiction"/>
  </r>
  <r>
    <x v="0"/>
    <x v="23"/>
    <s v="The Piano"/>
  </r>
  <r>
    <x v="0"/>
    <x v="10"/>
    <s v="Legion"/>
  </r>
  <r>
    <x v="0"/>
    <x v="31"/>
    <s v="Catwoman"/>
  </r>
  <r>
    <x v="0"/>
    <x v="15"/>
    <s v="Bridget Jones: The Edge of Reason"/>
  </r>
  <r>
    <x v="0"/>
    <x v="21"/>
    <s v="There Will Be Blood"/>
  </r>
  <r>
    <x v="0"/>
    <x v="11"/>
    <s v="Hardball"/>
  </r>
  <r>
    <x v="0"/>
    <x v="28"/>
    <s v="Hanna"/>
  </r>
  <r>
    <x v="0"/>
    <x v="23"/>
    <s v="I Am Sam"/>
  </r>
  <r>
    <x v="0"/>
    <x v="20"/>
    <s v="Heartbreakers"/>
  </r>
  <r>
    <x v="0"/>
    <x v="31"/>
    <s v="The Master of Disguise"/>
  </r>
  <r>
    <x v="0"/>
    <x v="19"/>
    <s v="Bill &amp; Ted's Excellent Adventure"/>
  </r>
  <r>
    <x v="0"/>
    <x v="20"/>
    <s v="Duplicity"/>
  </r>
  <r>
    <x v="0"/>
    <x v="18"/>
    <s v="About a Boy"/>
  </r>
  <r>
    <x v="0"/>
    <x v="1"/>
    <s v="Max Payne"/>
  </r>
  <r>
    <x v="0"/>
    <x v="29"/>
    <s v="House on Haunted Hill"/>
  </r>
  <r>
    <x v="0"/>
    <x v="24"/>
    <s v="Out of Time"/>
  </r>
  <r>
    <x v="0"/>
    <x v="26"/>
    <s v="Windtalkers"/>
  </r>
  <r>
    <x v="0"/>
    <x v="11"/>
    <s v="The Siege"/>
  </r>
  <r>
    <x v="0"/>
    <x v="18"/>
    <s v="The Ides of March"/>
  </r>
  <r>
    <x v="0"/>
    <x v="3"/>
    <s v="End of Watch"/>
  </r>
  <r>
    <x v="0"/>
    <x v="29"/>
    <s v="The Last Exorcism"/>
  </r>
  <r>
    <x v="0"/>
    <x v="8"/>
    <s v="Money Monster"/>
  </r>
  <r>
    <x v="0"/>
    <x v="9"/>
    <s v="Money Talks"/>
  </r>
  <r>
    <x v="0"/>
    <x v="0"/>
    <s v="What to Expect When You're Expecting"/>
  </r>
  <r>
    <x v="0"/>
    <x v="36"/>
    <s v="A Walk to Remember"/>
  </r>
  <r>
    <x v="0"/>
    <x v="24"/>
    <s v="The Mirror Has Two Faces"/>
  </r>
  <r>
    <x v="0"/>
    <x v="15"/>
    <s v="The Peacemaker"/>
  </r>
  <r>
    <x v="0"/>
    <x v="37"/>
    <s v="Gosford Park"/>
  </r>
  <r>
    <x v="0"/>
    <x v="11"/>
    <s v="Peggy Sue Got Married"/>
  </r>
  <r>
    <x v="0"/>
    <x v="37"/>
    <s v="Pale Rider"/>
  </r>
  <r>
    <x v="0"/>
    <x v="23"/>
    <s v="Secondhand Lions"/>
  </r>
  <r>
    <x v="0"/>
    <x v="11"/>
    <s v="Gremlins 2: The New Batch"/>
  </r>
  <r>
    <x v="0"/>
    <x v="16"/>
    <s v="Bandits"/>
  </r>
  <r>
    <x v="0"/>
    <x v="11"/>
    <s v="High Crimes"/>
  </r>
  <r>
    <x v="0"/>
    <x v="23"/>
    <s v="The Hours"/>
  </r>
  <r>
    <x v="0"/>
    <x v="37"/>
    <s v="Ronin"/>
  </r>
  <r>
    <x v="0"/>
    <x v="12"/>
    <s v="The Hills Have Eyes"/>
  </r>
  <r>
    <x v="0"/>
    <x v="25"/>
    <s v="Aliens vs. Predator: Requiem"/>
  </r>
  <r>
    <x v="0"/>
    <x v="6"/>
    <s v="Exorcist: The Beginning"/>
  </r>
  <r>
    <x v="0"/>
    <x v="32"/>
    <s v="Thir13en Ghosts"/>
  </r>
  <r>
    <x v="0"/>
    <x v="23"/>
    <s v="The Fisher King"/>
  </r>
  <r>
    <x v="0"/>
    <x v="14"/>
    <s v="Donnie Brasco"/>
  </r>
  <r>
    <x v="0"/>
    <x v="12"/>
    <s v="Riddick"/>
  </r>
  <r>
    <x v="0"/>
    <x v="12"/>
    <s v="Dolphin Tale 2"/>
  </r>
  <r>
    <x v="0"/>
    <x v="13"/>
    <s v="The Cabin in the Woods"/>
  </r>
  <r>
    <x v="0"/>
    <x v="24"/>
    <s v="Spanglish"/>
  </r>
  <r>
    <x v="0"/>
    <x v="16"/>
    <s v="Drag Me to Hell"/>
  </r>
  <r>
    <x v="0"/>
    <x v="20"/>
    <s v="Fever Pitch"/>
  </r>
  <r>
    <x v="0"/>
    <x v="33"/>
    <s v="Welcome Home, Roscoe Jenkins"/>
  </r>
  <r>
    <x v="0"/>
    <x v="9"/>
    <s v="Planet 51"/>
  </r>
  <r>
    <x v="0"/>
    <x v="29"/>
    <s v="Lady in the Water"/>
  </r>
  <r>
    <x v="0"/>
    <x v="14"/>
    <s v="Birdman or (The Unexpected Virtue of Ignorance)"/>
  </r>
  <r>
    <x v="0"/>
    <x v="1"/>
    <s v="Resident Evil: Retribution"/>
  </r>
  <r>
    <x v="0"/>
    <x v="13"/>
    <s v="Time Bandits"/>
  </r>
  <r>
    <x v="0"/>
    <x v="20"/>
    <s v="Step Up 3D"/>
  </r>
  <r>
    <x v="0"/>
    <x v="48"/>
    <s v="Casino"/>
  </r>
  <r>
    <x v="0"/>
    <x v="7"/>
    <s v="The Age of Adaline"/>
  </r>
  <r>
    <x v="0"/>
    <x v="15"/>
    <s v="Final Destination 5"/>
  </r>
  <r>
    <x v="0"/>
    <x v="20"/>
    <s v="Krampus"/>
  </r>
  <r>
    <x v="0"/>
    <x v="32"/>
    <s v="Beverly Hills Cop III"/>
  </r>
  <r>
    <x v="0"/>
    <x v="9"/>
    <s v="A Million Ways to Die in the West"/>
  </r>
  <r>
    <x v="0"/>
    <x v="5"/>
    <s v="The Unborn"/>
  </r>
  <r>
    <x v="0"/>
    <x v="5"/>
    <s v="The Unborn"/>
  </r>
  <r>
    <x v="0"/>
    <x v="28"/>
    <s v="Max"/>
  </r>
  <r>
    <x v="0"/>
    <x v="5"/>
    <s v="Teenage Mutant Ninja Turtles III"/>
  </r>
  <r>
    <x v="0"/>
    <x v="33"/>
    <s v="The Lizzie McGuire Movie"/>
  </r>
  <r>
    <x v="0"/>
    <x v="3"/>
    <s v="Sense and Sensibility"/>
  </r>
  <r>
    <x v="0"/>
    <x v="38"/>
    <s v="Gulliver's Travels"/>
  </r>
  <r>
    <x v="0"/>
    <x v="9"/>
    <s v="The Devil's Own"/>
  </r>
  <r>
    <x v="0"/>
    <x v="24"/>
    <s v="Snitch"/>
  </r>
  <r>
    <x v="0"/>
    <x v="24"/>
    <s v="Snitch"/>
  </r>
  <r>
    <x v="0"/>
    <x v="18"/>
    <s v="Wag the Dog"/>
  </r>
  <r>
    <x v="0"/>
    <x v="20"/>
    <s v="Reign of Fire"/>
  </r>
  <r>
    <x v="0"/>
    <x v="11"/>
    <s v="Transporter 2"/>
  </r>
  <r>
    <x v="0"/>
    <x v="11"/>
    <s v="No Reservations"/>
  </r>
  <r>
    <x v="0"/>
    <x v="19"/>
    <s v="You Only Live Twice"/>
  </r>
  <r>
    <x v="0"/>
    <x v="12"/>
    <s v="Star Trek: Nemesis"/>
  </r>
  <r>
    <x v="0"/>
    <x v="18"/>
    <s v="Everest"/>
  </r>
  <r>
    <x v="0"/>
    <x v="16"/>
    <s v="Edge of Darkness"/>
  </r>
  <r>
    <x v="0"/>
    <x v="38"/>
    <s v="Year One"/>
  </r>
  <r>
    <x v="0"/>
    <x v="16"/>
    <s v="Tears of the Sun"/>
  </r>
  <r>
    <x v="0"/>
    <x v="19"/>
    <s v="Soul Food"/>
  </r>
  <r>
    <x v="0"/>
    <x v="18"/>
    <s v="We Are Marshall"/>
  </r>
  <r>
    <x v="0"/>
    <x v="24"/>
    <s v="Need for Speed"/>
  </r>
  <r>
    <x v="0"/>
    <x v="40"/>
    <s v="Cats &amp; Dogs: The Revenge of Kitty Galore"/>
  </r>
  <r>
    <x v="0"/>
    <x v="8"/>
    <s v="Under the Tuscan Sun"/>
  </r>
  <r>
    <x v="0"/>
    <x v="23"/>
    <s v="West Side Story"/>
  </r>
  <r>
    <x v="0"/>
    <x v="18"/>
    <s v="The Gift"/>
  </r>
  <r>
    <x v="0"/>
    <x v="18"/>
    <s v="The Gift"/>
  </r>
  <r>
    <x v="0"/>
    <x v="33"/>
    <s v="License to Wed"/>
  </r>
  <r>
    <x v="0"/>
    <x v="8"/>
    <s v="Diamonds Are Forever"/>
  </r>
  <r>
    <x v="0"/>
    <x v="17"/>
    <s v="Prom Night"/>
  </r>
  <r>
    <x v="0"/>
    <x v="36"/>
    <s v="Wall Street"/>
  </r>
  <r>
    <x v="0"/>
    <x v="18"/>
    <s v="Soul Surfer"/>
  </r>
  <r>
    <x v="0"/>
    <x v="15"/>
    <s v="Must Love Dogs"/>
  </r>
  <r>
    <x v="0"/>
    <x v="15"/>
    <s v="The One"/>
  </r>
  <r>
    <x v="0"/>
    <x v="9"/>
    <s v="Speed Racer"/>
  </r>
  <r>
    <x v="0"/>
    <x v="8"/>
    <s v="The Lovely Bones"/>
  </r>
  <r>
    <x v="0"/>
    <x v="8"/>
    <s v="The Lovely Bones"/>
  </r>
  <r>
    <x v="0"/>
    <x v="14"/>
    <s v="The Last Emperor"/>
  </r>
  <r>
    <x v="0"/>
    <x v="37"/>
    <s v="St. Vincent"/>
  </r>
  <r>
    <x v="0"/>
    <x v="7"/>
    <s v="Amistad"/>
  </r>
  <r>
    <x v="0"/>
    <x v="22"/>
    <s v="Timecop"/>
  </r>
  <r>
    <x v="0"/>
    <x v="8"/>
    <s v="Nothing to Lose"/>
  </r>
  <r>
    <x v="1"/>
    <x v="23"/>
    <s v="Instructions Not Included"/>
  </r>
  <r>
    <x v="0"/>
    <x v="36"/>
    <s v="McFarland, USA"/>
  </r>
  <r>
    <x v="0"/>
    <x v="37"/>
    <s v="The Negotiator"/>
  </r>
  <r>
    <x v="0"/>
    <x v="19"/>
    <s v="Napoleon Dynamite"/>
  </r>
  <r>
    <x v="0"/>
    <x v="14"/>
    <s v="Lost in Translation"/>
  </r>
  <r>
    <x v="0"/>
    <x v="18"/>
    <s v="Meet Joe Black"/>
  </r>
  <r>
    <x v="0"/>
    <x v="11"/>
    <s v="The Internship"/>
  </r>
  <r>
    <x v="0"/>
    <x v="54"/>
    <s v="The Artist"/>
  </r>
  <r>
    <x v="0"/>
    <x v="35"/>
    <s v="Scarface"/>
  </r>
  <r>
    <x v="0"/>
    <x v="28"/>
    <s v="Young Guns"/>
  </r>
  <r>
    <x v="0"/>
    <x v="24"/>
    <s v="The Replacements"/>
  </r>
  <r>
    <x v="0"/>
    <x v="16"/>
    <s v="A Nightmare on Elm Street 3: Dream Warriors"/>
  </r>
  <r>
    <x v="0"/>
    <x v="29"/>
    <s v="The Juror"/>
  </r>
  <r>
    <x v="0"/>
    <x v="29"/>
    <s v="Cop Out"/>
  </r>
  <r>
    <x v="0"/>
    <x v="19"/>
    <s v="Cop Land"/>
  </r>
  <r>
    <x v="0"/>
    <x v="37"/>
    <s v="Frequency"/>
  </r>
  <r>
    <x v="0"/>
    <x v="21"/>
    <s v="Spotlight"/>
  </r>
  <r>
    <x v="0"/>
    <x v="15"/>
    <s v="Hall Pass"/>
  </r>
  <r>
    <x v="0"/>
    <x v="23"/>
    <s v="28 Days Later..."/>
  </r>
  <r>
    <x v="0"/>
    <x v="24"/>
    <s v="The Giver"/>
  </r>
  <r>
    <x v="0"/>
    <x v="16"/>
    <s v="Zoolander"/>
  </r>
  <r>
    <x v="0"/>
    <x v="32"/>
    <s v="Domestic Disturbance"/>
  </r>
  <r>
    <x v="0"/>
    <x v="24"/>
    <s v="Here Comes the Boom"/>
  </r>
  <r>
    <x v="1"/>
    <x v="15"/>
    <s v="The Legend of Zorro"/>
  </r>
  <r>
    <x v="0"/>
    <x v="37"/>
    <s v="The Man from U.N.C.L.E."/>
  </r>
  <r>
    <x v="0"/>
    <x v="24"/>
    <s v="In Good Company"/>
  </r>
  <r>
    <x v="0"/>
    <x v="26"/>
    <s v="Medicine Man"/>
  </r>
  <r>
    <x v="0"/>
    <x v="14"/>
    <s v="O Brother, Where Art Thou?"/>
  </r>
  <r>
    <x v="0"/>
    <x v="14"/>
    <s v="Moonrise Kingdom"/>
  </r>
  <r>
    <x v="0"/>
    <x v="11"/>
    <s v="The Tigger Movie"/>
  </r>
  <r>
    <x v="0"/>
    <x v="16"/>
    <s v="Black Rain"/>
  </r>
  <r>
    <x v="0"/>
    <x v="29"/>
    <s v="Saw 3D: The Final Chapter"/>
  </r>
  <r>
    <x v="0"/>
    <x v="16"/>
    <s v="Underworld: Rise of the Lycans"/>
  </r>
  <r>
    <x v="0"/>
    <x v="18"/>
    <s v="The Rainmaker"/>
  </r>
  <r>
    <x v="0"/>
    <x v="7"/>
    <s v="The Full Monty"/>
  </r>
  <r>
    <x v="0"/>
    <x v="20"/>
    <s v="Walking Tall"/>
  </r>
  <r>
    <x v="0"/>
    <x v="8"/>
    <s v="Gangster Squad"/>
  </r>
  <r>
    <x v="0"/>
    <x v="22"/>
    <s v="Made of Honor"/>
  </r>
  <r>
    <x v="0"/>
    <x v="24"/>
    <s v="Blended"/>
  </r>
  <r>
    <x v="0"/>
    <x v="23"/>
    <s v="It's a Mad, Mad, Mad, Mad World"/>
  </r>
  <r>
    <x v="0"/>
    <x v="28"/>
    <s v="Romeo + Juliet"/>
  </r>
  <r>
    <x v="0"/>
    <x v="2"/>
    <s v="Boogeyman"/>
  </r>
  <r>
    <x v="0"/>
    <x v="37"/>
    <s v="The Best Exotic Marigold Hotel"/>
  </r>
  <r>
    <x v="0"/>
    <x v="18"/>
    <s v="Arthur Christmas"/>
  </r>
  <r>
    <x v="0"/>
    <x v="20"/>
    <s v="Final Destination 2"/>
  </r>
  <r>
    <x v="0"/>
    <x v="18"/>
    <s v="Phone Booth"/>
  </r>
  <r>
    <x v="0"/>
    <x v="9"/>
    <s v="Practical Magic"/>
  </r>
  <r>
    <x v="0"/>
    <x v="15"/>
    <s v="Firefox"/>
  </r>
  <r>
    <x v="0"/>
    <x v="32"/>
    <s v="Dude, Where's My Car?"/>
  </r>
  <r>
    <x v="0"/>
    <x v="18"/>
    <s v="The Spy Who Loved Me"/>
  </r>
  <r>
    <x v="0"/>
    <x v="9"/>
    <s v="How to Be Single"/>
  </r>
  <r>
    <x v="0"/>
    <x v="11"/>
    <s v="The River Wild"/>
  </r>
  <r>
    <x v="0"/>
    <x v="46"/>
    <s v="Goodfellas"/>
  </r>
  <r>
    <x v="0"/>
    <x v="23"/>
    <s v="Sicario"/>
  </r>
  <r>
    <x v="0"/>
    <x v="7"/>
    <s v="Shooter"/>
  </r>
  <r>
    <x v="0"/>
    <x v="37"/>
    <s v="Warcraft"/>
  </r>
  <r>
    <x v="0"/>
    <x v="16"/>
    <s v="Silent Hill"/>
  </r>
  <r>
    <x v="0"/>
    <x v="39"/>
    <s v="Halloween"/>
  </r>
  <r>
    <x v="0"/>
    <x v="39"/>
    <s v="Halloween"/>
  </r>
  <r>
    <x v="0"/>
    <x v="1"/>
    <s v="Killers"/>
  </r>
  <r>
    <x v="0"/>
    <x v="19"/>
    <s v="Jersey Boys"/>
  </r>
  <r>
    <x v="0"/>
    <x v="12"/>
    <s v="Kate &amp; Leopold"/>
  </r>
  <r>
    <x v="0"/>
    <x v="36"/>
    <s v="The Judge"/>
  </r>
  <r>
    <x v="0"/>
    <x v="16"/>
    <s v="Nanny McPhee"/>
  </r>
  <r>
    <x v="0"/>
    <x v="15"/>
    <s v="Hostel"/>
  </r>
  <r>
    <x v="0"/>
    <x v="41"/>
    <s v="Agent Cody Banks"/>
  </r>
  <r>
    <x v="0"/>
    <x v="24"/>
    <s v="Savages"/>
  </r>
  <r>
    <x v="0"/>
    <x v="1"/>
    <s v="Jupiter Ascending"/>
  </r>
  <r>
    <x v="0"/>
    <x v="23"/>
    <s v="Munich"/>
  </r>
  <r>
    <x v="0"/>
    <x v="7"/>
    <s v="Kingdom of Heaven"/>
  </r>
  <r>
    <x v="0"/>
    <x v="18"/>
    <s v="The Kingdom"/>
  </r>
  <r>
    <x v="0"/>
    <x v="1"/>
    <s v="Volcano"/>
  </r>
  <r>
    <x v="0"/>
    <x v="37"/>
    <s v="Precious"/>
  </r>
  <r>
    <x v="0"/>
    <x v="37"/>
    <s v="Precious"/>
  </r>
  <r>
    <x v="0"/>
    <x v="22"/>
    <s v="Into the Storm"/>
  </r>
  <r>
    <x v="0"/>
    <x v="8"/>
    <s v="The Rundown"/>
  </r>
  <r>
    <x v="0"/>
    <x v="11"/>
    <s v="Alien: Resurrection"/>
  </r>
  <r>
    <x v="0"/>
    <x v="16"/>
    <s v="Secret Window"/>
  </r>
  <r>
    <x v="0"/>
    <x v="24"/>
    <s v="The Skeleton Key"/>
  </r>
  <r>
    <x v="0"/>
    <x v="1"/>
    <s v="Big Fat Liar"/>
  </r>
  <r>
    <x v="0"/>
    <x v="15"/>
    <s v="Premonition"/>
  </r>
  <r>
    <x v="0"/>
    <x v="41"/>
    <s v="When a Stranger Calls"/>
  </r>
  <r>
    <x v="0"/>
    <x v="1"/>
    <s v="The Jungle Book 2"/>
  </r>
  <r>
    <x v="0"/>
    <x v="9"/>
    <s v="The Huntsman: Winter's War"/>
  </r>
  <r>
    <x v="0"/>
    <x v="26"/>
    <s v="Nim's Island"/>
  </r>
  <r>
    <x v="0"/>
    <x v="3"/>
    <s v="Kick-Ass"/>
  </r>
  <r>
    <x v="0"/>
    <x v="28"/>
    <s v="Sinister"/>
  </r>
  <r>
    <x v="0"/>
    <x v="63"/>
    <s v="Speed 2: Cruise Control"/>
  </r>
  <r>
    <x v="0"/>
    <x v="37"/>
    <s v="The Land Before Time"/>
  </r>
  <r>
    <x v="0"/>
    <x v="40"/>
    <s v="Fat Albert"/>
  </r>
  <r>
    <x v="0"/>
    <x v="22"/>
    <s v="G.I. Jane"/>
  </r>
  <r>
    <x v="0"/>
    <x v="3"/>
    <s v="Malcolm X"/>
  </r>
  <r>
    <x v="0"/>
    <x v="32"/>
    <s v="The House Bunny"/>
  </r>
  <r>
    <x v="0"/>
    <x v="14"/>
    <s v="The Game"/>
  </r>
  <r>
    <x v="0"/>
    <x v="8"/>
    <s v="Just Like Heaven"/>
  </r>
  <r>
    <x v="0"/>
    <x v="22"/>
    <s v="Return to Never Land"/>
  </r>
  <r>
    <x v="0"/>
    <x v="33"/>
    <s v="The Dilemma"/>
  </r>
  <r>
    <x v="0"/>
    <x v="41"/>
    <s v="Miss Congeniality 2: Armed and Fabulous"/>
  </r>
  <r>
    <x v="0"/>
    <x v="56"/>
    <s v="Date Movie"/>
  </r>
  <r>
    <x v="0"/>
    <x v="9"/>
    <s v="About Last Night"/>
  </r>
  <r>
    <x v="0"/>
    <x v="22"/>
    <s v="Firewall"/>
  </r>
  <r>
    <x v="0"/>
    <x v="7"/>
    <s v="Men of Honor"/>
  </r>
  <r>
    <x v="0"/>
    <x v="12"/>
    <s v="Diary of a Wimpy Kid: Dog Days"/>
  </r>
  <r>
    <x v="0"/>
    <x v="37"/>
    <s v="Michael Clayton"/>
  </r>
  <r>
    <x v="0"/>
    <x v="9"/>
    <s v="This Christmas"/>
  </r>
  <r>
    <x v="0"/>
    <x v="15"/>
    <s v="The Possession"/>
  </r>
  <r>
    <x v="0"/>
    <x v="36"/>
    <s v="My Sister's Keeper"/>
  </r>
  <r>
    <x v="0"/>
    <x v="0"/>
    <s v="A Nightmare on Elm Street 4: The Dream Master"/>
  </r>
  <r>
    <x v="0"/>
    <x v="1"/>
    <s v="Land of the Lost"/>
  </r>
  <r>
    <x v="0"/>
    <x v="1"/>
    <s v="Old Dogs"/>
  </r>
  <r>
    <x v="0"/>
    <x v="16"/>
    <s v="Australia"/>
  </r>
  <r>
    <x v="0"/>
    <x v="7"/>
    <s v="Major League"/>
  </r>
  <r>
    <x v="0"/>
    <x v="15"/>
    <s v="Legal Eagles"/>
  </r>
  <r>
    <x v="0"/>
    <x v="24"/>
    <s v="Pain &amp; Gain"/>
  </r>
  <r>
    <x v="0"/>
    <x v="15"/>
    <s v="Red Tails"/>
  </r>
  <r>
    <x v="0"/>
    <x v="19"/>
    <s v="Serendipity"/>
  </r>
  <r>
    <x v="0"/>
    <x v="11"/>
    <s v="Evita"/>
  </r>
  <r>
    <x v="0"/>
    <x v="54"/>
    <s v="Fiddler on the Roof"/>
  </r>
  <r>
    <x v="0"/>
    <x v="37"/>
    <s v="Little Women"/>
  </r>
  <r>
    <x v="0"/>
    <x v="8"/>
    <s v="Absolute Power"/>
  </r>
  <r>
    <x v="0"/>
    <x v="20"/>
    <s v="Last Action Hero"/>
  </r>
  <r>
    <x v="0"/>
    <x v="1"/>
    <s v="Under Siege 2: Dark Territory"/>
  </r>
  <r>
    <x v="0"/>
    <x v="1"/>
    <s v="Home on the Range"/>
  </r>
  <r>
    <x v="0"/>
    <x v="20"/>
    <s v="Stigmata"/>
  </r>
  <r>
    <x v="0"/>
    <x v="19"/>
    <s v="Breakdown"/>
  </r>
  <r>
    <x v="0"/>
    <x v="37"/>
    <s v="The Book of Life"/>
  </r>
  <r>
    <x v="0"/>
    <x v="36"/>
    <s v="K-PAX"/>
  </r>
  <r>
    <x v="0"/>
    <x v="33"/>
    <s v="The Tuxedo"/>
  </r>
  <r>
    <x v="0"/>
    <x v="12"/>
    <s v="Hot Tub Time Machine"/>
  </r>
  <r>
    <x v="0"/>
    <x v="11"/>
    <s v="A View to a Kill"/>
  </r>
  <r>
    <x v="0"/>
    <x v="29"/>
    <s v="Diary of a Mad Black Woman"/>
  </r>
  <r>
    <x v="0"/>
    <x v="28"/>
    <s v="If I Stay"/>
  </r>
  <r>
    <x v="0"/>
    <x v="20"/>
    <s v="Jack Ryan: Shadow Recruit"/>
  </r>
  <r>
    <x v="0"/>
    <x v="29"/>
    <s v="Mighty Joe Young"/>
  </r>
  <r>
    <x v="0"/>
    <x v="11"/>
    <s v="Resident Evil: Extinction"/>
  </r>
  <r>
    <x v="0"/>
    <x v="23"/>
    <s v="The Hurricane"/>
  </r>
  <r>
    <x v="0"/>
    <x v="23"/>
    <s v="The Crow"/>
  </r>
  <r>
    <x v="0"/>
    <x v="22"/>
    <s v="The Net"/>
  </r>
  <r>
    <x v="0"/>
    <x v="20"/>
    <s v="Resident Evil: Apocalypse"/>
  </r>
  <r>
    <x v="0"/>
    <x v="12"/>
    <s v="The Mighty Ducks"/>
  </r>
  <r>
    <x v="0"/>
    <x v="36"/>
    <s v="A Bridge Too Far"/>
  </r>
  <r>
    <x v="0"/>
    <x v="19"/>
    <s v="The Road to El Dorado"/>
  </r>
  <r>
    <x v="0"/>
    <x v="28"/>
    <s v="The Boxtrolls"/>
  </r>
  <r>
    <x v="0"/>
    <x v="13"/>
    <s v="Syriana"/>
  </r>
  <r>
    <x v="0"/>
    <x v="13"/>
    <s v="Syriana"/>
  </r>
  <r>
    <x v="0"/>
    <x v="9"/>
    <s v="The Tale of Despereaux"/>
  </r>
  <r>
    <x v="0"/>
    <x v="45"/>
    <s v="Ouija"/>
  </r>
  <r>
    <x v="36"/>
    <x v="14"/>
    <s v="Apocalypto"/>
  </r>
  <r>
    <x v="0"/>
    <x v="14"/>
    <s v="Atonement"/>
  </r>
  <r>
    <x v="0"/>
    <x v="28"/>
    <s v="The Hitchhiker's Guide to the Galaxy"/>
  </r>
  <r>
    <x v="0"/>
    <x v="9"/>
    <s v="Up Close &amp; Personal"/>
  </r>
  <r>
    <x v="0"/>
    <x v="24"/>
    <s v="Hoodwinked!"/>
  </r>
  <r>
    <x v="0"/>
    <x v="15"/>
    <s v="Hide and Seek"/>
  </r>
  <r>
    <x v="0"/>
    <x v="14"/>
    <s v="Goldfinger"/>
  </r>
  <r>
    <x v="0"/>
    <x v="12"/>
    <s v="Naked Gun 33 1/3: The Final Insult"/>
  </r>
  <r>
    <x v="0"/>
    <x v="12"/>
    <s v="Muppets Most Wanted"/>
  </r>
  <r>
    <x v="0"/>
    <x v="8"/>
    <s v="The Living Daylights"/>
  </r>
  <r>
    <x v="0"/>
    <x v="36"/>
    <s v="The Phantom of the Opera"/>
  </r>
  <r>
    <x v="0"/>
    <x v="12"/>
    <s v="DragonHeart"/>
  </r>
  <r>
    <x v="0"/>
    <x v="23"/>
    <s v="Enemy at the Gates"/>
  </r>
  <r>
    <x v="0"/>
    <x v="15"/>
    <s v="A Cinderella Story"/>
  </r>
  <r>
    <x v="0"/>
    <x v="6"/>
    <s v="Like Mike"/>
  </r>
  <r>
    <x v="0"/>
    <x v="37"/>
    <s v="Identity"/>
  </r>
  <r>
    <x v="0"/>
    <x v="13"/>
    <s v="Underworld"/>
  </r>
  <r>
    <x v="0"/>
    <x v="32"/>
    <s v="My Bloody Valentine"/>
  </r>
  <r>
    <x v="0"/>
    <x v="28"/>
    <s v="The Grey"/>
  </r>
  <r>
    <x v="0"/>
    <x v="35"/>
    <s v="Amadeus"/>
  </r>
  <r>
    <x v="0"/>
    <x v="14"/>
    <s v="Finding Neverland"/>
  </r>
  <r>
    <x v="0"/>
    <x v="2"/>
    <s v="I Can Do Bad All by Myself"/>
  </r>
  <r>
    <x v="0"/>
    <x v="32"/>
    <s v="Exit Wounds"/>
  </r>
  <r>
    <x v="0"/>
    <x v="37"/>
    <s v="Finding Forrester"/>
  </r>
  <r>
    <x v="0"/>
    <x v="40"/>
    <s v="Ghost Rider: Spirit of Vengeance"/>
  </r>
  <r>
    <x v="0"/>
    <x v="12"/>
    <s v="Funny People"/>
  </r>
  <r>
    <x v="0"/>
    <x v="16"/>
    <s v="The Odd Life of Timothy Green"/>
  </r>
  <r>
    <x v="0"/>
    <x v="8"/>
    <s v="The Call"/>
  </r>
  <r>
    <x v="0"/>
    <x v="12"/>
    <s v="Predators"/>
  </r>
  <r>
    <x v="0"/>
    <x v="14"/>
    <s v="South Park: Bigger Longer &amp; Uncut"/>
  </r>
  <r>
    <x v="0"/>
    <x v="27"/>
    <s v="Selma"/>
  </r>
  <r>
    <x v="0"/>
    <x v="9"/>
    <s v="Insidious: Chapter 3"/>
  </r>
  <r>
    <x v="0"/>
    <x v="19"/>
    <s v="Radio"/>
  </r>
  <r>
    <x v="0"/>
    <x v="21"/>
    <s v="Stand by Me"/>
  </r>
  <r>
    <x v="0"/>
    <x v="13"/>
    <s v="The Color of Money"/>
  </r>
  <r>
    <x v="0"/>
    <x v="28"/>
    <s v="The Lake House"/>
  </r>
  <r>
    <x v="0"/>
    <x v="23"/>
    <s v="The Royal Tenenbaums"/>
  </r>
  <r>
    <x v="0"/>
    <x v="15"/>
    <s v="Blade: Trinity"/>
  </r>
  <r>
    <x v="0"/>
    <x v="27"/>
    <s v="Southpaw"/>
  </r>
  <r>
    <x v="0"/>
    <x v="11"/>
    <s v="Wall Street: Money Never Sleeps"/>
  </r>
  <r>
    <x v="0"/>
    <x v="25"/>
    <s v="A Madea Christmas"/>
  </r>
  <r>
    <x v="0"/>
    <x v="29"/>
    <s v="No Good Deed"/>
  </r>
  <r>
    <x v="0"/>
    <x v="29"/>
    <s v="Kicking &amp; Screaming"/>
  </r>
  <r>
    <x v="0"/>
    <x v="16"/>
    <s v="Diary of a Wimpy Kid: Rodrick Rules"/>
  </r>
  <r>
    <x v="0"/>
    <x v="18"/>
    <s v="Four Weddings and a Funeral"/>
  </r>
  <r>
    <x v="0"/>
    <x v="8"/>
    <s v="Unfaithful"/>
  </r>
  <r>
    <x v="0"/>
    <x v="28"/>
    <s v="The BFG"/>
  </r>
  <r>
    <x v="0"/>
    <x v="9"/>
    <s v="Message in a Bottle"/>
  </r>
  <r>
    <x v="0"/>
    <x v="36"/>
    <s v="13 Hours"/>
  </r>
  <r>
    <x v="0"/>
    <x v="12"/>
    <s v="Varsity Blues"/>
  </r>
  <r>
    <x v="0"/>
    <x v="27"/>
    <s v="My Cousin Vinny"/>
  </r>
  <r>
    <x v="0"/>
    <x v="23"/>
    <s v="Blow"/>
  </r>
  <r>
    <x v="0"/>
    <x v="24"/>
    <s v="Letters to Juliet"/>
  </r>
  <r>
    <x v="0"/>
    <x v="50"/>
    <s v="The Prestige"/>
  </r>
  <r>
    <x v="0"/>
    <x v="11"/>
    <s v="Arachnophobia"/>
  </r>
  <r>
    <x v="0"/>
    <x v="9"/>
    <s v="Eye for an Eye"/>
  </r>
  <r>
    <x v="0"/>
    <x v="8"/>
    <s v="RED 2"/>
  </r>
  <r>
    <x v="0"/>
    <x v="51"/>
    <s v="The Devil Inside"/>
  </r>
  <r>
    <x v="0"/>
    <x v="27"/>
    <s v="Sleepers"/>
  </r>
  <r>
    <x v="0"/>
    <x v="8"/>
    <s v="Final Destination"/>
  </r>
  <r>
    <x v="0"/>
    <x v="36"/>
    <s v="Corpse Bride"/>
  </r>
  <r>
    <x v="0"/>
    <x v="14"/>
    <s v="3:10 to Yuma"/>
  </r>
  <r>
    <x v="0"/>
    <x v="18"/>
    <s v="P.S. I Love You"/>
  </r>
  <r>
    <x v="0"/>
    <x v="0"/>
    <s v="Rambo III"/>
  </r>
  <r>
    <x v="0"/>
    <x v="11"/>
    <s v="Paycheck"/>
  </r>
  <r>
    <x v="0"/>
    <x v="16"/>
    <s v="Focus"/>
  </r>
  <r>
    <x v="0"/>
    <x v="11"/>
    <s v="Tin Cup"/>
  </r>
  <r>
    <x v="0"/>
    <x v="13"/>
    <s v="Austin Powers: International Man of Mystery"/>
  </r>
  <r>
    <x v="0"/>
    <x v="4"/>
    <s v="Paranormal Activity 4"/>
  </r>
  <r>
    <x v="0"/>
    <x v="9"/>
    <s v="Small Soldiers"/>
  </r>
  <r>
    <x v="0"/>
    <x v="28"/>
    <s v="Insidious"/>
  </r>
  <r>
    <x v="0"/>
    <x v="14"/>
    <s v="The Verdict"/>
  </r>
  <r>
    <x v="0"/>
    <x v="22"/>
    <s v="Final Destination 3"/>
  </r>
  <r>
    <x v="0"/>
    <x v="39"/>
    <s v="The Hateful Eight"/>
  </r>
  <r>
    <x v="0"/>
    <x v="11"/>
    <s v="TMNT"/>
  </r>
  <r>
    <x v="0"/>
    <x v="39"/>
    <s v="The Blues Brothers"/>
  </r>
  <r>
    <x v="0"/>
    <x v="28"/>
    <s v="La Bamba"/>
  </r>
  <r>
    <x v="0"/>
    <x v="23"/>
    <s v="The Abyss"/>
  </r>
  <r>
    <x v="0"/>
    <x v="3"/>
    <s v="The Count of Monte Cristo"/>
  </r>
  <r>
    <x v="0"/>
    <x v="37"/>
    <s v="The Hundred-Foot Journey"/>
  </r>
  <r>
    <x v="0"/>
    <x v="24"/>
    <s v="Evil Dead"/>
  </r>
  <r>
    <x v="0"/>
    <x v="28"/>
    <s v="The Shallows"/>
  </r>
  <r>
    <x v="0"/>
    <x v="12"/>
    <s v="The Woman in Black"/>
  </r>
  <r>
    <x v="0"/>
    <x v="11"/>
    <s v="Horrible Bosses 2"/>
  </r>
  <r>
    <x v="0"/>
    <x v="0"/>
    <s v="New Year's Eve"/>
  </r>
  <r>
    <x v="0"/>
    <x v="39"/>
    <s v="Crash"/>
  </r>
  <r>
    <x v="0"/>
    <x v="27"/>
    <s v="Source Code"/>
  </r>
  <r>
    <x v="0"/>
    <x v="7"/>
    <s v="Starship Troopers"/>
  </r>
  <r>
    <x v="0"/>
    <x v="8"/>
    <s v="Project X"/>
  </r>
  <r>
    <x v="0"/>
    <x v="11"/>
    <s v="This Means War"/>
  </r>
  <r>
    <x v="0"/>
    <x v="14"/>
    <s v="Ordinary People"/>
  </r>
  <r>
    <x v="0"/>
    <x v="11"/>
    <s v="The Jackal"/>
  </r>
  <r>
    <x v="0"/>
    <x v="10"/>
    <s v="Spawn"/>
  </r>
  <r>
    <x v="0"/>
    <x v="11"/>
    <s v="Don't Say a Word"/>
  </r>
  <r>
    <x v="0"/>
    <x v="9"/>
    <s v="I Am Number Four"/>
  </r>
  <r>
    <x v="0"/>
    <x v="3"/>
    <s v="Saw"/>
  </r>
  <r>
    <x v="0"/>
    <x v="29"/>
    <s v="Why Did I Get Married?"/>
  </r>
  <r>
    <x v="0"/>
    <x v="1"/>
    <s v="Star Trek V: The Final Frontier"/>
  </r>
  <r>
    <x v="0"/>
    <x v="26"/>
    <s v="Neighbors 2: Sorority Rising"/>
  </r>
  <r>
    <x v="0"/>
    <x v="13"/>
    <s v="What Dreams May Come"/>
  </r>
  <r>
    <x v="0"/>
    <x v="8"/>
    <s v="Bad Moms"/>
  </r>
  <r>
    <x v="0"/>
    <x v="12"/>
    <s v="Alien 3"/>
  </r>
  <r>
    <x v="0"/>
    <x v="20"/>
    <s v="Never Say Never Again"/>
  </r>
  <r>
    <x v="0"/>
    <x v="15"/>
    <s v="Snake Eyes"/>
  </r>
  <r>
    <x v="0"/>
    <x v="37"/>
    <s v="Eyes Wide Shut"/>
  </r>
  <r>
    <x v="0"/>
    <x v="13"/>
    <s v="Legend of the Guardians: The Owls of Ga'Hoole"/>
  </r>
  <r>
    <x v="0"/>
    <x v="9"/>
    <s v="Hansel &amp; Gretel: Witch Hunters"/>
  </r>
  <r>
    <x v="0"/>
    <x v="15"/>
    <s v="Free Birds"/>
  </r>
  <r>
    <x v="0"/>
    <x v="5"/>
    <s v="The Animal"/>
  </r>
  <r>
    <x v="0"/>
    <x v="16"/>
    <s v="Friends with Benefits"/>
  </r>
  <r>
    <x v="0"/>
    <x v="0"/>
    <s v="Be Cool"/>
  </r>
  <r>
    <x v="0"/>
    <x v="12"/>
    <s v="Once Upon a Time in Mexico"/>
  </r>
  <r>
    <x v="0"/>
    <x v="32"/>
    <s v="White Noise"/>
  </r>
  <r>
    <x v="0"/>
    <x v="11"/>
    <s v="Dracula Untold"/>
  </r>
  <r>
    <x v="0"/>
    <x v="9"/>
    <s v="Romeo Must Die"/>
  </r>
  <r>
    <x v="0"/>
    <x v="13"/>
    <s v="ParaNorman"/>
  </r>
  <r>
    <x v="0"/>
    <x v="9"/>
    <s v="13 Going on 30"/>
  </r>
  <r>
    <x v="0"/>
    <x v="27"/>
    <s v="The Curse of the Were-Rabbit"/>
  </r>
  <r>
    <x v="0"/>
    <x v="19"/>
    <s v="A Knight's Tale"/>
  </r>
  <r>
    <x v="0"/>
    <x v="40"/>
    <s v="Fantastic Four"/>
  </r>
  <r>
    <x v="0"/>
    <x v="1"/>
    <s v="Just Married"/>
  </r>
  <r>
    <x v="0"/>
    <x v="23"/>
    <s v="Me Before You"/>
  </r>
  <r>
    <x v="0"/>
    <x v="39"/>
    <s v="Edward Scissorhands"/>
  </r>
  <r>
    <x v="0"/>
    <x v="0"/>
    <s v="Drumline"/>
  </r>
  <r>
    <x v="0"/>
    <x v="37"/>
    <s v="The Queen"/>
  </r>
  <r>
    <x v="0"/>
    <x v="16"/>
    <s v="Joy"/>
  </r>
  <r>
    <x v="0"/>
    <x v="14"/>
    <s v="Tombstone"/>
  </r>
  <r>
    <x v="0"/>
    <x v="19"/>
    <s v="Lights Out"/>
  </r>
  <r>
    <x v="0"/>
    <x v="12"/>
    <s v="Rat Race"/>
  </r>
  <r>
    <x v="0"/>
    <x v="28"/>
    <s v="Clueless"/>
  </r>
  <r>
    <x v="0"/>
    <x v="21"/>
    <s v="12 Years a Slave"/>
  </r>
  <r>
    <x v="0"/>
    <x v="15"/>
    <s v="The Time Machine"/>
  </r>
  <r>
    <x v="0"/>
    <x v="24"/>
    <s v="A Civil Action"/>
  </r>
  <r>
    <x v="0"/>
    <x v="35"/>
    <s v="2001: A Space Odyssey"/>
  </r>
  <r>
    <x v="0"/>
    <x v="8"/>
    <s v="American Reunion"/>
  </r>
  <r>
    <x v="0"/>
    <x v="22"/>
    <s v="Saw V"/>
  </r>
  <r>
    <x v="0"/>
    <x v="3"/>
    <s v="Midnight in Paris"/>
  </r>
  <r>
    <x v="0"/>
    <x v="12"/>
    <s v="The Man in the Iron Mask"/>
  </r>
  <r>
    <x v="0"/>
    <x v="16"/>
    <s v="Shanghai Noon"/>
  </r>
  <r>
    <x v="0"/>
    <x v="37"/>
    <s v="Memoirs of a Geisha"/>
  </r>
  <r>
    <x v="0"/>
    <x v="15"/>
    <s v="Escape from Planet Earth"/>
  </r>
  <r>
    <x v="0"/>
    <x v="9"/>
    <s v="Next Friday"/>
  </r>
  <r>
    <x v="0"/>
    <x v="8"/>
    <s v="The Whole Nine Yards"/>
  </r>
  <r>
    <x v="0"/>
    <x v="71"/>
    <s v="The Godfather: Part II"/>
  </r>
  <r>
    <x v="0"/>
    <x v="1"/>
    <s v="The Specialist"/>
  </r>
  <r>
    <x v="0"/>
    <x v="54"/>
    <s v="Blood Diamond"/>
  </r>
  <r>
    <x v="0"/>
    <x v="23"/>
    <s v="Moulin Rouge!"/>
  </r>
  <r>
    <x v="0"/>
    <x v="16"/>
    <s v="Pet Sematary"/>
  </r>
  <r>
    <x v="0"/>
    <x v="14"/>
    <s v="Boyz n the Hood"/>
  </r>
  <r>
    <x v="0"/>
    <x v="8"/>
    <s v="The Chronicles of Riddick"/>
  </r>
  <r>
    <x v="0"/>
    <x v="29"/>
    <s v="The Benchwarmers"/>
  </r>
  <r>
    <x v="0"/>
    <x v="20"/>
    <s v="Takers"/>
  </r>
  <r>
    <x v="0"/>
    <x v="13"/>
    <s v="Cleopatra"/>
  </r>
  <r>
    <x v="0"/>
    <x v="24"/>
    <s v="Red Eye"/>
  </r>
  <r>
    <x v="0"/>
    <x v="9"/>
    <s v="Shall We Dance"/>
  </r>
  <r>
    <x v="0"/>
    <x v="37"/>
    <s v="The Lincoln Lawyer"/>
  </r>
  <r>
    <x v="0"/>
    <x v="20"/>
    <s v="Step Up 2: The Streets"/>
  </r>
  <r>
    <x v="0"/>
    <x v="15"/>
    <s v="Without a Paddle"/>
  </r>
  <r>
    <x v="0"/>
    <x v="28"/>
    <s v="Ali"/>
  </r>
  <r>
    <x v="0"/>
    <x v="28"/>
    <s v="Bicentennial Man"/>
  </r>
  <r>
    <x v="0"/>
    <x v="37"/>
    <s v="The Secret Life of Walter Mitty"/>
  </r>
  <r>
    <x v="0"/>
    <x v="40"/>
    <s v="Littleman"/>
  </r>
  <r>
    <x v="0"/>
    <x v="18"/>
    <s v="Anastasia"/>
  </r>
  <r>
    <x v="0"/>
    <x v="27"/>
    <s v="Open Range"/>
  </r>
  <r>
    <x v="0"/>
    <x v="16"/>
    <s v="Curious George"/>
  </r>
  <r>
    <x v="0"/>
    <x v="18"/>
    <s v="Easy A"/>
  </r>
  <r>
    <x v="0"/>
    <x v="12"/>
    <s v="Death Becomes Her"/>
  </r>
  <r>
    <x v="0"/>
    <x v="28"/>
    <s v="Sea of Love"/>
  </r>
  <r>
    <x v="0"/>
    <x v="20"/>
    <s v="RoboCop"/>
  </r>
  <r>
    <x v="0"/>
    <x v="20"/>
    <s v="RoboCop"/>
  </r>
  <r>
    <x v="0"/>
    <x v="19"/>
    <s v="Water for Elephants"/>
  </r>
  <r>
    <x v="0"/>
    <x v="1"/>
    <s v="Bride Wars"/>
  </r>
  <r>
    <x v="0"/>
    <x v="7"/>
    <s v="Chariots of Fire"/>
  </r>
  <r>
    <x v="0"/>
    <x v="28"/>
    <s v="Surf's Up"/>
  </r>
  <r>
    <x v="0"/>
    <x v="9"/>
    <s v="Vacation"/>
  </r>
  <r>
    <x v="0"/>
    <x v="36"/>
    <s v="Dawn of the Dead"/>
  </r>
  <r>
    <x v="0"/>
    <x v="36"/>
    <s v="Dawn of the Dead"/>
  </r>
  <r>
    <x v="0"/>
    <x v="16"/>
    <s v="Courage Under Fire"/>
  </r>
  <r>
    <x v="0"/>
    <x v="28"/>
    <s v="Hellboy"/>
  </r>
  <r>
    <x v="0"/>
    <x v="12"/>
    <s v="Behind Enemy Lines"/>
  </r>
  <r>
    <x v="0"/>
    <x v="21"/>
    <s v="The Grand Budapest Hotel"/>
  </r>
  <r>
    <x v="0"/>
    <x v="3"/>
    <s v="Love Actually"/>
  </r>
  <r>
    <x v="0"/>
    <x v="10"/>
    <s v="The Stepford Wives"/>
  </r>
  <r>
    <x v="0"/>
    <x v="9"/>
    <s v="My Big Fat Greek Wedding 2"/>
  </r>
  <r>
    <x v="0"/>
    <x v="22"/>
    <s v="Gothika"/>
  </r>
  <r>
    <x v="0"/>
    <x v="12"/>
    <s v="The Dictator"/>
  </r>
  <r>
    <x v="0"/>
    <x v="29"/>
    <s v="Son of God"/>
  </r>
  <r>
    <x v="0"/>
    <x v="7"/>
    <s v="Secretariat"/>
  </r>
  <r>
    <x v="0"/>
    <x v="14"/>
    <s v="Predator"/>
  </r>
  <r>
    <x v="0"/>
    <x v="28"/>
    <s v="My Girl"/>
  </r>
  <r>
    <x v="0"/>
    <x v="39"/>
    <s v="Little Miss Sunshine"/>
  </r>
  <r>
    <x v="0"/>
    <x v="22"/>
    <s v="BrÃ¼no"/>
  </r>
  <r>
    <x v="0"/>
    <x v="38"/>
    <s v="Superman III"/>
  </r>
  <r>
    <x v="0"/>
    <x v="38"/>
    <s v="Snow Day"/>
  </r>
  <r>
    <x v="0"/>
    <x v="15"/>
    <s v="Hope Floats"/>
  </r>
  <r>
    <x v="0"/>
    <x v="22"/>
    <s v="Species"/>
  </r>
  <r>
    <x v="0"/>
    <x v="18"/>
    <s v="Bad Santa"/>
  </r>
  <r>
    <x v="0"/>
    <x v="45"/>
    <s v="Why Did I Get Married Too?"/>
  </r>
  <r>
    <x v="0"/>
    <x v="15"/>
    <s v="Resident Evil: Afterlife"/>
  </r>
  <r>
    <x v="0"/>
    <x v="26"/>
    <s v="The Cable Guy"/>
  </r>
  <r>
    <x v="0"/>
    <x v="26"/>
    <s v="Baby Mama"/>
  </r>
  <r>
    <x v="0"/>
    <x v="13"/>
    <s v="Scrooged"/>
  </r>
  <r>
    <x v="0"/>
    <x v="13"/>
    <s v="Burn After Reading"/>
  </r>
  <r>
    <x v="0"/>
    <x v="10"/>
    <s v="The Wedding Planner"/>
  </r>
  <r>
    <x v="0"/>
    <x v="24"/>
    <s v="The Lucky One"/>
  </r>
  <r>
    <x v="0"/>
    <x v="20"/>
    <s v="Shanghai Knights"/>
  </r>
  <r>
    <x v="0"/>
    <x v="16"/>
    <s v="Kiss the Girls"/>
  </r>
  <r>
    <x v="0"/>
    <x v="37"/>
    <s v="Fantasia 2000"/>
  </r>
  <r>
    <x v="0"/>
    <x v="38"/>
    <s v="After Earth"/>
  </r>
  <r>
    <x v="0"/>
    <x v="1"/>
    <s v="Jingle All the Way"/>
  </r>
  <r>
    <x v="0"/>
    <x v="18"/>
    <s v="Three Kings"/>
  </r>
  <r>
    <x v="0"/>
    <x v="29"/>
    <s v="Poseidon"/>
  </r>
  <r>
    <x v="0"/>
    <x v="29"/>
    <s v="Coyote Ugly"/>
  </r>
  <r>
    <x v="0"/>
    <x v="29"/>
    <s v="Mission to Mars"/>
  </r>
  <r>
    <x v="0"/>
    <x v="21"/>
    <s v="Prisoners"/>
  </r>
  <r>
    <x v="0"/>
    <x v="27"/>
    <s v="The Devil's Advocate"/>
  </r>
  <r>
    <x v="0"/>
    <x v="19"/>
    <s v="Unknown"/>
  </r>
  <r>
    <x v="0"/>
    <x v="19"/>
    <s v="Unknown"/>
  </r>
  <r>
    <x v="0"/>
    <x v="45"/>
    <s v="The Shaggy Dog"/>
  </r>
  <r>
    <x v="0"/>
    <x v="11"/>
    <s v="The Cell"/>
  </r>
  <r>
    <x v="0"/>
    <x v="20"/>
    <s v="The Saint"/>
  </r>
  <r>
    <x v="0"/>
    <x v="10"/>
    <s v="Stomp the Yard"/>
  </r>
  <r>
    <x v="0"/>
    <x v="36"/>
    <s v="National Lampoon's Vacation"/>
  </r>
  <r>
    <x v="0"/>
    <x v="16"/>
    <s v="Flatliners"/>
  </r>
  <r>
    <x v="0"/>
    <x v="54"/>
    <s v="Cinderella Man"/>
  </r>
  <r>
    <x v="0"/>
    <x v="8"/>
    <s v="Ender's Game"/>
  </r>
  <r>
    <x v="0"/>
    <x v="28"/>
    <s v="Miracles from Heaven"/>
  </r>
  <r>
    <x v="0"/>
    <x v="22"/>
    <s v="The Wolfman"/>
  </r>
  <r>
    <x v="0"/>
    <x v="28"/>
    <s v="For Your Eyes Only"/>
  </r>
  <r>
    <x v="0"/>
    <x v="28"/>
    <s v="Underworld: Evolution"/>
  </r>
  <r>
    <x v="0"/>
    <x v="12"/>
    <s v="Underworld: Awakening"/>
  </r>
  <r>
    <x v="0"/>
    <x v="15"/>
    <s v="London Has Fallen"/>
  </r>
  <r>
    <x v="0"/>
    <x v="18"/>
    <s v="The Adjustment Bureau"/>
  </r>
  <r>
    <x v="0"/>
    <x v="26"/>
    <s v="The Fast and the Furious: Tokyo Drift"/>
  </r>
  <r>
    <x v="0"/>
    <x v="37"/>
    <s v="The Crying Game"/>
  </r>
  <r>
    <x v="0"/>
    <x v="13"/>
    <s v="Black Mass"/>
  </r>
  <r>
    <x v="0"/>
    <x v="18"/>
    <s v="Jarhead"/>
  </r>
  <r>
    <x v="0"/>
    <x v="11"/>
    <s v="Moonraker"/>
  </r>
  <r>
    <x v="0"/>
    <x v="7"/>
    <s v="Forgetting Sarah Marshall"/>
  </r>
  <r>
    <x v="0"/>
    <x v="22"/>
    <s v="The Last Song"/>
  </r>
  <r>
    <x v="0"/>
    <x v="33"/>
    <s v="The Boss"/>
  </r>
  <r>
    <x v="0"/>
    <x v="28"/>
    <s v="Beavis and Butt-Head Do America"/>
  </r>
  <r>
    <x v="0"/>
    <x v="9"/>
    <s v="The Sorcerer's Apprentice"/>
  </r>
  <r>
    <x v="0"/>
    <x v="19"/>
    <s v="The Holiday"/>
  </r>
  <r>
    <x v="0"/>
    <x v="41"/>
    <s v="Madea's Family Reunion"/>
  </r>
  <r>
    <x v="0"/>
    <x v="15"/>
    <s v="Saw IV"/>
  </r>
  <r>
    <x v="0"/>
    <x v="22"/>
    <s v="She's All That"/>
  </r>
  <r>
    <x v="0"/>
    <x v="11"/>
    <s v="Tango &amp; Cash"/>
  </r>
  <r>
    <x v="0"/>
    <x v="18"/>
    <s v="The Time Traveler's Wife"/>
  </r>
  <r>
    <x v="0"/>
    <x v="11"/>
    <s v="Hope Springs"/>
  </r>
  <r>
    <x v="0"/>
    <x v="3"/>
    <s v="The Fifth Element"/>
  </r>
  <r>
    <x v="0"/>
    <x v="13"/>
    <s v="Thunderball"/>
  </r>
  <r>
    <x v="0"/>
    <x v="12"/>
    <s v="Mona Lisa Smile"/>
  </r>
  <r>
    <x v="0"/>
    <x v="11"/>
    <s v="In &amp; Out"/>
  </r>
  <r>
    <x v="0"/>
    <x v="16"/>
    <s v="Last Vegas"/>
  </r>
  <r>
    <x v="0"/>
    <x v="20"/>
    <s v="Sky High"/>
  </r>
  <r>
    <x v="0"/>
    <x v="15"/>
    <s v="Happy Feet 2"/>
  </r>
  <r>
    <x v="0"/>
    <x v="20"/>
    <s v="Diary of a Wimpy Kid"/>
  </r>
  <r>
    <x v="0"/>
    <x v="12"/>
    <s v="17 Again"/>
  </r>
  <r>
    <x v="0"/>
    <x v="1"/>
    <s v="Down to Earth"/>
  </r>
  <r>
    <x v="0"/>
    <x v="22"/>
    <s v="The Nut Job"/>
  </r>
  <r>
    <x v="0"/>
    <x v="26"/>
    <s v="The Amityville Horror"/>
  </r>
  <r>
    <x v="0"/>
    <x v="16"/>
    <s v="Jackass: The Movie"/>
  </r>
  <r>
    <x v="0"/>
    <x v="27"/>
    <s v="Miracle"/>
  </r>
  <r>
    <x v="0"/>
    <x v="0"/>
    <s v="The Purge"/>
  </r>
  <r>
    <x v="0"/>
    <x v="8"/>
    <s v="Flushed Away"/>
  </r>
  <r>
    <x v="0"/>
    <x v="41"/>
    <s v="The Happening"/>
  </r>
  <r>
    <x v="0"/>
    <x v="18"/>
    <s v="Chronicle"/>
  </r>
  <r>
    <x v="0"/>
    <x v="35"/>
    <s v="L.A. Confidential"/>
  </r>
  <r>
    <x v="0"/>
    <x v="19"/>
    <s v="Now You See Me 2"/>
  </r>
  <r>
    <x v="0"/>
    <x v="1"/>
    <s v="Stuart Little 2"/>
  </r>
  <r>
    <x v="0"/>
    <x v="29"/>
    <s v="Mirror Mirror"/>
  </r>
  <r>
    <x v="0"/>
    <x v="0"/>
    <s v="Barbershop 2: Back in Business"/>
  </r>
  <r>
    <x v="0"/>
    <x v="7"/>
    <s v="Pitch Perfect"/>
  </r>
  <r>
    <x v="0"/>
    <x v="28"/>
    <s v="The American President"/>
  </r>
  <r>
    <x v="0"/>
    <x v="9"/>
    <s v="Exodus: Gods and Kings"/>
  </r>
  <r>
    <x v="0"/>
    <x v="9"/>
    <s v="Exodus: Gods and Kings"/>
  </r>
  <r>
    <x v="0"/>
    <x v="7"/>
    <s v="About Schmidt"/>
  </r>
  <r>
    <x v="0"/>
    <x v="20"/>
    <s v="Wolf"/>
  </r>
  <r>
    <x v="0"/>
    <x v="20"/>
    <s v="The Visit"/>
  </r>
  <r>
    <x v="0"/>
    <x v="11"/>
    <s v="Jack the Giant Slayer"/>
  </r>
  <r>
    <x v="0"/>
    <x v="15"/>
    <s v="Battleship"/>
  </r>
  <r>
    <x v="0"/>
    <x v="0"/>
    <s v="Think Like a Man Too"/>
  </r>
  <r>
    <x v="0"/>
    <x v="24"/>
    <s v="Step Up"/>
  </r>
  <r>
    <x v="0"/>
    <x v="12"/>
    <s v="The Taking of Pelham 1 2 3"/>
  </r>
  <r>
    <x v="0"/>
    <x v="36"/>
    <s v="Witness"/>
  </r>
  <r>
    <x v="0"/>
    <x v="0"/>
    <s v="Deuce Bigalow: Male Gigolo"/>
  </r>
  <r>
    <x v="0"/>
    <x v="4"/>
    <s v="Anaconda"/>
  </r>
  <r>
    <x v="0"/>
    <x v="5"/>
    <s v="Madea's Witness Protection"/>
  </r>
  <r>
    <x v="0"/>
    <x v="32"/>
    <s v="Lara Croft Tomb Raider: The Cradle of Life"/>
  </r>
  <r>
    <x v="0"/>
    <x v="13"/>
    <s v="Ever After: A Cinderella Story"/>
  </r>
  <r>
    <x v="0"/>
    <x v="28"/>
    <s v="Bad Boys"/>
  </r>
  <r>
    <x v="0"/>
    <x v="16"/>
    <s v="The Manchurian Candidate"/>
  </r>
  <r>
    <x v="0"/>
    <x v="25"/>
    <s v="Herbie Fully Loaded"/>
  </r>
  <r>
    <x v="0"/>
    <x v="22"/>
    <s v="Allegiant"/>
  </r>
  <r>
    <x v="0"/>
    <x v="0"/>
    <s v="Magic Mike XXL"/>
  </r>
  <r>
    <x v="0"/>
    <x v="54"/>
    <s v="Kill Bill: Vol. 2"/>
  </r>
  <r>
    <x v="0"/>
    <x v="54"/>
    <s v="Big Fish"/>
  </r>
  <r>
    <x v="0"/>
    <x v="19"/>
    <s v="Warm Bodies"/>
  </r>
  <r>
    <x v="0"/>
    <x v="12"/>
    <s v="Bowfinger"/>
  </r>
  <r>
    <x v="0"/>
    <x v="22"/>
    <s v="The League of Extraordinary Gentlemen"/>
  </r>
  <r>
    <x v="0"/>
    <x v="10"/>
    <s v="The Final Destination"/>
  </r>
  <r>
    <x v="0"/>
    <x v="36"/>
    <s v="Looper"/>
  </r>
  <r>
    <x v="0"/>
    <x v="8"/>
    <s v="The Bone Collector"/>
  </r>
  <r>
    <x v="0"/>
    <x v="24"/>
    <s v="Contraband"/>
  </r>
  <r>
    <x v="0"/>
    <x v="27"/>
    <s v="Legends of the Fall"/>
  </r>
  <r>
    <x v="0"/>
    <x v="28"/>
    <s v="Babe"/>
  </r>
  <r>
    <x v="0"/>
    <x v="18"/>
    <s v="Charlie Wilson's War"/>
  </r>
  <r>
    <x v="0"/>
    <x v="23"/>
    <s v="The Godfather: Part III"/>
  </r>
  <r>
    <x v="0"/>
    <x v="45"/>
    <s v="Kangaroo Jack"/>
  </r>
  <r>
    <x v="0"/>
    <x v="24"/>
    <s v="Changing Lanes"/>
  </r>
  <r>
    <x v="0"/>
    <x v="9"/>
    <s v="The Mexican"/>
  </r>
  <r>
    <x v="0"/>
    <x v="0"/>
    <s v="End of Days"/>
  </r>
  <r>
    <x v="0"/>
    <x v="5"/>
    <s v="102 Dalmatians"/>
  </r>
  <r>
    <x v="0"/>
    <x v="20"/>
    <s v="Alexander and the Terrible, Horrible, No Good, Very Bad Day"/>
  </r>
  <r>
    <x v="0"/>
    <x v="32"/>
    <s v="The Bounty Hunter"/>
  </r>
  <r>
    <x v="0"/>
    <x v="0"/>
    <s v="Race to Witch Mountain"/>
  </r>
  <r>
    <x v="0"/>
    <x v="22"/>
    <s v="Dante's Peak"/>
  </r>
  <r>
    <x v="0"/>
    <x v="7"/>
    <s v="Coach Carter"/>
  </r>
  <r>
    <x v="0"/>
    <x v="7"/>
    <s v="Insomnia"/>
  </r>
  <r>
    <x v="0"/>
    <x v="19"/>
    <s v="Role Models"/>
  </r>
  <r>
    <x v="0"/>
    <x v="8"/>
    <s v="Hidalgo"/>
  </r>
  <r>
    <x v="0"/>
    <x v="18"/>
    <s v="Holes"/>
  </r>
  <r>
    <x v="0"/>
    <x v="33"/>
    <s v="A Good Day to Die Hard"/>
  </r>
  <r>
    <x v="0"/>
    <x v="20"/>
    <s v="This Is 40"/>
  </r>
  <r>
    <x v="0"/>
    <x v="26"/>
    <s v="The Tourist"/>
  </r>
  <r>
    <x v="0"/>
    <x v="26"/>
    <s v="The Tourist"/>
  </r>
  <r>
    <x v="0"/>
    <x v="16"/>
    <s v="Outbreak"/>
  </r>
  <r>
    <x v="0"/>
    <x v="16"/>
    <s v="Octopussy"/>
  </r>
  <r>
    <x v="0"/>
    <x v="15"/>
    <s v="Guess Who"/>
  </r>
  <r>
    <x v="0"/>
    <x v="11"/>
    <s v="Blue Streak"/>
  </r>
  <r>
    <x v="0"/>
    <x v="26"/>
    <s v="Mr. Popper's Penguins"/>
  </r>
  <r>
    <x v="0"/>
    <x v="15"/>
    <s v="Bring It On"/>
  </r>
  <r>
    <x v="0"/>
    <x v="15"/>
    <s v="Vertical Limit"/>
  </r>
  <r>
    <x v="0"/>
    <x v="24"/>
    <s v="Road Trip"/>
  </r>
  <r>
    <x v="0"/>
    <x v="15"/>
    <s v="Percy Jackson: Sea of Monsters"/>
  </r>
  <r>
    <x v="0"/>
    <x v="26"/>
    <s v="Sahara"/>
  </r>
  <r>
    <x v="0"/>
    <x v="12"/>
    <s v="Executive Decision"/>
  </r>
  <r>
    <x v="0"/>
    <x v="19"/>
    <s v="Cool Runnings"/>
  </r>
  <r>
    <x v="0"/>
    <x v="6"/>
    <s v="Lost in Space"/>
  </r>
  <r>
    <x v="0"/>
    <x v="1"/>
    <s v="White Chicks"/>
  </r>
  <r>
    <x v="0"/>
    <x v="28"/>
    <s v="The Thomas Crown Affair"/>
  </r>
  <r>
    <x v="0"/>
    <x v="26"/>
    <s v="Divine Secrets of the Ya-Ya Sisterhood"/>
  </r>
  <r>
    <x v="0"/>
    <x v="9"/>
    <s v="The Kid"/>
  </r>
  <r>
    <x v="0"/>
    <x v="22"/>
    <s v="The Best Little Whorehouse in Texas"/>
  </r>
  <r>
    <x v="0"/>
    <x v="24"/>
    <s v="Swordfish"/>
  </r>
  <r>
    <x v="0"/>
    <x v="20"/>
    <s v="Splash"/>
  </r>
  <r>
    <x v="0"/>
    <x v="9"/>
    <s v="Private Benjamin"/>
  </r>
  <r>
    <x v="0"/>
    <x v="3"/>
    <s v="Seven Pounds"/>
  </r>
  <r>
    <x v="0"/>
    <x v="18"/>
    <s v="Blade"/>
  </r>
  <r>
    <x v="0"/>
    <x v="7"/>
    <s v="Born on the Fourth of July"/>
  </r>
  <r>
    <x v="0"/>
    <x v="24"/>
    <s v="Act of Valor"/>
  </r>
  <r>
    <x v="0"/>
    <x v="9"/>
    <s v="The Golden Compass"/>
  </r>
  <r>
    <x v="0"/>
    <x v="21"/>
    <s v="Kill Bill: Vol. 1"/>
  </r>
  <r>
    <x v="0"/>
    <x v="1"/>
    <s v="Boomerang"/>
  </r>
  <r>
    <x v="0"/>
    <x v="12"/>
    <s v="Star Trek: Insurrection"/>
  </r>
  <r>
    <x v="0"/>
    <x v="4"/>
    <s v="Big Momma's House 2"/>
  </r>
  <r>
    <x v="0"/>
    <x v="29"/>
    <s v="Fool's Gold"/>
  </r>
  <r>
    <x v="0"/>
    <x v="14"/>
    <s v="The Big Short"/>
  </r>
  <r>
    <x v="0"/>
    <x v="26"/>
    <s v="World Trade Center"/>
  </r>
  <r>
    <x v="0"/>
    <x v="7"/>
    <s v="Rocky Balboa"/>
  </r>
  <r>
    <x v="0"/>
    <x v="15"/>
    <s v="Shaft"/>
  </r>
  <r>
    <x v="0"/>
    <x v="22"/>
    <s v="Mortal Kombat"/>
  </r>
  <r>
    <x v="0"/>
    <x v="54"/>
    <s v="JFK"/>
  </r>
  <r>
    <x v="0"/>
    <x v="26"/>
    <s v="Broken Arrow"/>
  </r>
  <r>
    <x v="0"/>
    <x v="8"/>
    <s v="The Best Man Holiday"/>
  </r>
  <r>
    <x v="0"/>
    <x v="48"/>
    <s v="V for Vendetta"/>
  </r>
  <r>
    <x v="0"/>
    <x v="20"/>
    <s v="No Strings Attached"/>
  </r>
  <r>
    <x v="0"/>
    <x v="15"/>
    <s v="Shallow Hal"/>
  </r>
  <r>
    <x v="0"/>
    <x v="21"/>
    <s v="Groundhog Day"/>
  </r>
  <r>
    <x v="0"/>
    <x v="27"/>
    <s v="The Bridges of Madison County"/>
  </r>
  <r>
    <x v="0"/>
    <x v="1"/>
    <s v="The Smurfs 2"/>
  </r>
  <r>
    <x v="0"/>
    <x v="13"/>
    <s v="John Q"/>
  </r>
  <r>
    <x v="0"/>
    <x v="45"/>
    <s v="Paul Blart: Mall Cop 2"/>
  </r>
  <r>
    <x v="0"/>
    <x v="28"/>
    <s v="The Score"/>
  </r>
  <r>
    <x v="0"/>
    <x v="16"/>
    <s v="The Spiderwick Chronicles"/>
  </r>
  <r>
    <x v="0"/>
    <x v="10"/>
    <s v="Scary Movie 2"/>
  </r>
  <r>
    <x v="0"/>
    <x v="37"/>
    <s v="Chocolat"/>
  </r>
  <r>
    <x v="0"/>
    <x v="8"/>
    <s v="Safe Haven"/>
  </r>
  <r>
    <x v="0"/>
    <x v="18"/>
    <s v="I Love You, Man"/>
  </r>
  <r>
    <x v="0"/>
    <x v="37"/>
    <s v="Galaxy Quest"/>
  </r>
  <r>
    <x v="0"/>
    <x v="8"/>
    <s v="Bridget Jones's Diary"/>
  </r>
  <r>
    <x v="0"/>
    <x v="27"/>
    <s v="Sideways"/>
  </r>
  <r>
    <x v="0"/>
    <x v="24"/>
    <s v="The Purge: Anarchy"/>
  </r>
  <r>
    <x v="0"/>
    <x v="20"/>
    <s v="Mama"/>
  </r>
  <r>
    <x v="0"/>
    <x v="37"/>
    <s v="This Is It"/>
  </r>
  <r>
    <x v="0"/>
    <x v="37"/>
    <s v="10 Cloverfield Lane"/>
  </r>
  <r>
    <x v="0"/>
    <x v="28"/>
    <n v="1408"/>
  </r>
  <r>
    <x v="0"/>
    <x v="39"/>
    <s v="My Fair Lady"/>
  </r>
  <r>
    <x v="0"/>
    <x v="19"/>
    <s v="Get Shorty"/>
  </r>
  <r>
    <x v="0"/>
    <x v="19"/>
    <s v="Ace Ventura: Pet Detective"/>
  </r>
  <r>
    <x v="0"/>
    <x v="29"/>
    <s v="I Know What You Did Last Summer"/>
  </r>
  <r>
    <x v="0"/>
    <x v="16"/>
    <s v="Vantage Point"/>
  </r>
  <r>
    <x v="0"/>
    <x v="19"/>
    <s v="Dolphin Tale"/>
  </r>
  <r>
    <x v="0"/>
    <x v="23"/>
    <s v="Bridge of Spies"/>
  </r>
  <r>
    <x v="0"/>
    <x v="14"/>
    <s v="The Last of the Mohicans"/>
  </r>
  <r>
    <x v="33"/>
    <x v="12"/>
    <s v="The Interpreter"/>
  </r>
  <r>
    <x v="0"/>
    <x v="29"/>
    <s v="Barnyard"/>
  </r>
  <r>
    <x v="0"/>
    <x v="26"/>
    <s v="Hercules"/>
  </r>
  <r>
    <x v="0"/>
    <x v="72"/>
    <s v="Justin Bieber: Never Say Never"/>
  </r>
  <r>
    <x v="0"/>
    <x v="1"/>
    <s v="Hotel for Dogs"/>
  </r>
  <r>
    <x v="0"/>
    <x v="16"/>
    <s v="John Carter"/>
  </r>
  <r>
    <x v="0"/>
    <x v="12"/>
    <s v="White House Down"/>
  </r>
  <r>
    <x v="0"/>
    <x v="0"/>
    <s v="Hollow Man"/>
  </r>
  <r>
    <x v="0"/>
    <x v="13"/>
    <s v="Spirit: Stallion of the Cimarron"/>
  </r>
  <r>
    <x v="0"/>
    <x v="27"/>
    <s v="Beetlejuice"/>
  </r>
  <r>
    <x v="0"/>
    <x v="36"/>
    <s v="Law Abiding Citizen"/>
  </r>
  <r>
    <x v="0"/>
    <x v="22"/>
    <s v="Deep Blue Sea"/>
  </r>
  <r>
    <x v="0"/>
    <x v="16"/>
    <s v="Monster House"/>
  </r>
  <r>
    <x v="0"/>
    <x v="10"/>
    <s v="Christmas with the Kranks"/>
  </r>
  <r>
    <x v="0"/>
    <x v="27"/>
    <s v="Hugo"/>
  </r>
  <r>
    <x v="0"/>
    <x v="11"/>
    <s v="Along Came a Spider"/>
  </r>
  <r>
    <x v="0"/>
    <x v="21"/>
    <s v="Sin City"/>
  </r>
  <r>
    <x v="0"/>
    <x v="67"/>
    <s v="Jack and Jill"/>
  </r>
  <r>
    <x v="0"/>
    <x v="21"/>
    <s v="No Country for Old Men"/>
  </r>
  <r>
    <x v="0"/>
    <x v="0"/>
    <s v="Six Days Seven Nights"/>
  </r>
  <r>
    <x v="0"/>
    <x v="19"/>
    <s v="Four Brothers"/>
  </r>
  <r>
    <x v="0"/>
    <x v="24"/>
    <s v="Ladder 49"/>
  </r>
  <r>
    <x v="0"/>
    <x v="7"/>
    <s v="Old School"/>
  </r>
  <r>
    <x v="0"/>
    <x v="16"/>
    <s v="The Prince of Tides"/>
  </r>
  <r>
    <x v="0"/>
    <x v="7"/>
    <s v="Star Trek VI: The Undiscovered Country"/>
  </r>
  <r>
    <x v="0"/>
    <x v="6"/>
    <s v="Eragon"/>
  </r>
  <r>
    <x v="0"/>
    <x v="8"/>
    <s v="The Exorcism of Emily Rose"/>
  </r>
  <r>
    <x v="0"/>
    <x v="11"/>
    <s v="Barbershop"/>
  </r>
  <r>
    <x v="0"/>
    <x v="7"/>
    <s v="The Intern"/>
  </r>
  <r>
    <x v="0"/>
    <x v="3"/>
    <s v="Coraline"/>
  </r>
  <r>
    <x v="0"/>
    <x v="3"/>
    <s v="Ray"/>
  </r>
  <r>
    <x v="0"/>
    <x v="41"/>
    <s v="Garfield"/>
  </r>
  <r>
    <x v="0"/>
    <x v="24"/>
    <s v="The Horse Whisperer"/>
  </r>
  <r>
    <x v="0"/>
    <x v="28"/>
    <s v="Any Given Sunday"/>
  </r>
  <r>
    <x v="0"/>
    <x v="8"/>
    <s v="2 Guns"/>
  </r>
  <r>
    <x v="0"/>
    <x v="3"/>
    <s v="Zombieland"/>
  </r>
  <r>
    <x v="0"/>
    <x v="13"/>
    <s v="The Rookie"/>
  </r>
  <r>
    <x v="0"/>
    <x v="42"/>
    <s v="Braveheart"/>
  </r>
  <r>
    <x v="0"/>
    <x v="29"/>
    <s v="You, Me and Dupree"/>
  </r>
  <r>
    <x v="0"/>
    <x v="23"/>
    <s v="Moneyball"/>
  </r>
  <r>
    <x v="0"/>
    <x v="16"/>
    <s v="Contagion"/>
  </r>
  <r>
    <x v="0"/>
    <x v="16"/>
    <s v="Star Trek: Generations"/>
  </r>
  <r>
    <x v="0"/>
    <x v="13"/>
    <s v="Hellboy II: The Golden Army"/>
  </r>
  <r>
    <x v="0"/>
    <x v="8"/>
    <s v="The Family Man"/>
  </r>
  <r>
    <x v="0"/>
    <x v="38"/>
    <s v="The Haunted Mansion"/>
  </r>
  <r>
    <x v="0"/>
    <x v="8"/>
    <s v="Conspiracy Theory"/>
  </r>
  <r>
    <x v="0"/>
    <x v="7"/>
    <s v="Paddington"/>
  </r>
  <r>
    <x v="0"/>
    <x v="3"/>
    <s v="Training Day"/>
  </r>
  <r>
    <x v="0"/>
    <x v="39"/>
    <s v="The Untouchables"/>
  </r>
  <r>
    <x v="0"/>
    <x v="14"/>
    <s v="Fantasia"/>
  </r>
  <r>
    <x v="0"/>
    <x v="16"/>
    <s v="Star Trek III: The Search for Spock"/>
  </r>
  <r>
    <x v="0"/>
    <x v="11"/>
    <s v="Knight and Day"/>
  </r>
  <r>
    <x v="0"/>
    <x v="9"/>
    <s v="Rugrats in Paris: The Movie"/>
  </r>
  <r>
    <x v="0"/>
    <x v="36"/>
    <s v="Poltergeist"/>
  </r>
  <r>
    <x v="0"/>
    <x v="36"/>
    <s v="Poltergeist"/>
  </r>
  <r>
    <x v="0"/>
    <x v="9"/>
    <s v="27 Dresses"/>
  </r>
  <r>
    <x v="0"/>
    <x v="12"/>
    <s v="Alice Through the Looking Glass"/>
  </r>
  <r>
    <x v="0"/>
    <x v="37"/>
    <s v="The Terminal"/>
  </r>
  <r>
    <x v="0"/>
    <x v="16"/>
    <s v="U-571"/>
  </r>
  <r>
    <x v="0"/>
    <x v="28"/>
    <s v="Where the Wild Things Are"/>
  </r>
  <r>
    <x v="0"/>
    <x v="9"/>
    <s v="Parental Guidance"/>
  </r>
  <r>
    <x v="0"/>
    <x v="3"/>
    <s v="Philadelphia"/>
  </r>
  <r>
    <x v="7"/>
    <x v="23"/>
    <s v="March of the Penguins"/>
  </r>
  <r>
    <x v="0"/>
    <x v="36"/>
    <s v="The Adventures of Tintin"/>
  </r>
  <r>
    <x v="0"/>
    <x v="27"/>
    <s v="Gangs of New York"/>
  </r>
  <r>
    <x v="0"/>
    <x v="3"/>
    <s v="Man on Fire"/>
  </r>
  <r>
    <x v="0"/>
    <x v="20"/>
    <s v="Tower Heist"/>
  </r>
  <r>
    <x v="0"/>
    <x v="9"/>
    <s v="The Monuments Men"/>
  </r>
  <r>
    <x v="0"/>
    <x v="18"/>
    <s v="We Were Soldiers"/>
  </r>
  <r>
    <x v="0"/>
    <x v="18"/>
    <s v="A.I. Artificial Intelligence"/>
  </r>
  <r>
    <x v="0"/>
    <x v="36"/>
    <s v="The English Patient"/>
  </r>
  <r>
    <x v="0"/>
    <x v="26"/>
    <s v="Teenage Mutant Ninja Turtles II: The Secret of the Ooze"/>
  </r>
  <r>
    <x v="0"/>
    <x v="8"/>
    <s v="City of Angels"/>
  </r>
  <r>
    <x v="0"/>
    <x v="29"/>
    <s v="Pixels"/>
  </r>
  <r>
    <x v="0"/>
    <x v="50"/>
    <s v="Apocalypse Now"/>
  </r>
  <r>
    <x v="0"/>
    <x v="9"/>
    <s v="The Purge: Election Year"/>
  </r>
  <r>
    <x v="0"/>
    <x v="50"/>
    <s v="Alien"/>
  </r>
  <r>
    <x v="0"/>
    <x v="3"/>
    <s v="Star Trek II: The Wrath of Khan"/>
  </r>
  <r>
    <x v="0"/>
    <x v="37"/>
    <s v="Cape Fear"/>
  </r>
  <r>
    <x v="0"/>
    <x v="32"/>
    <s v="The Day the Earth Stood Still"/>
  </r>
  <r>
    <x v="0"/>
    <x v="32"/>
    <s v="The Day the Earth Stood Still"/>
  </r>
  <r>
    <x v="0"/>
    <x v="51"/>
    <s v="Hannah Montana: The Movie"/>
  </r>
  <r>
    <x v="0"/>
    <x v="18"/>
    <s v="WarGames"/>
  </r>
  <r>
    <x v="0"/>
    <x v="20"/>
    <s v="Dark Shadows"/>
  </r>
  <r>
    <x v="0"/>
    <x v="15"/>
    <s v="The Golden Child"/>
  </r>
  <r>
    <x v="0"/>
    <x v="7"/>
    <s v="War Horse"/>
  </r>
  <r>
    <x v="0"/>
    <x v="20"/>
    <s v="Knowing"/>
  </r>
  <r>
    <x v="0"/>
    <x v="24"/>
    <s v="Footloose"/>
  </r>
  <r>
    <x v="0"/>
    <x v="11"/>
    <s v="Dear John"/>
  </r>
  <r>
    <x v="0"/>
    <x v="12"/>
    <s v="Goosebumps"/>
  </r>
  <r>
    <x v="0"/>
    <x v="12"/>
    <s v="Goosebumps"/>
  </r>
  <r>
    <x v="0"/>
    <x v="13"/>
    <s v="Jack Reacher"/>
  </r>
  <r>
    <x v="0"/>
    <x v="13"/>
    <s v="Jack Reacher"/>
  </r>
  <r>
    <x v="0"/>
    <x v="13"/>
    <s v="Cloverfield"/>
  </r>
  <r>
    <x v="0"/>
    <x v="19"/>
    <s v="Disturbia"/>
  </r>
  <r>
    <x v="0"/>
    <x v="19"/>
    <s v="Disturbia"/>
  </r>
  <r>
    <x v="0"/>
    <x v="20"/>
    <s v="Saw III"/>
  </r>
  <r>
    <x v="0"/>
    <x v="9"/>
    <s v="Jumper"/>
  </r>
  <r>
    <x v="0"/>
    <x v="0"/>
    <s v="Nacho Libre"/>
  </r>
  <r>
    <x v="0"/>
    <x v="6"/>
    <s v="The Dukes of Hazzard"/>
  </r>
  <r>
    <x v="0"/>
    <x v="9"/>
    <s v="What Happens in Vegas"/>
  </r>
  <r>
    <x v="0"/>
    <x v="29"/>
    <s v="AVP: Alien vs. Predator"/>
  </r>
  <r>
    <x v="0"/>
    <x v="10"/>
    <s v="Zookeeper"/>
  </r>
  <r>
    <x v="0"/>
    <x v="0"/>
    <s v="Eat Pray Love"/>
  </r>
  <r>
    <x v="0"/>
    <x v="26"/>
    <s v="Jimmy Neutron: Boy Genius"/>
  </r>
  <r>
    <x v="0"/>
    <x v="41"/>
    <s v="Congo"/>
  </r>
  <r>
    <x v="0"/>
    <x v="6"/>
    <s v="Snow Dogs"/>
  </r>
  <r>
    <x v="0"/>
    <x v="28"/>
    <n v="21"/>
  </r>
  <r>
    <x v="0"/>
    <x v="8"/>
    <s v="Police Academy"/>
  </r>
  <r>
    <x v="0"/>
    <x v="12"/>
    <s v="Ted 2"/>
  </r>
  <r>
    <x v="0"/>
    <x v="18"/>
    <s v="School of Rock"/>
  </r>
  <r>
    <x v="0"/>
    <x v="37"/>
    <s v="The Talented Mr. Ripley"/>
  </r>
  <r>
    <x v="0"/>
    <x v="48"/>
    <s v="Die Hard"/>
  </r>
  <r>
    <x v="0"/>
    <x v="18"/>
    <s v="Payback"/>
  </r>
  <r>
    <x v="0"/>
    <x v="28"/>
    <s v="Unstoppable"/>
  </r>
  <r>
    <x v="0"/>
    <x v="37"/>
    <s v="Eight Below"/>
  </r>
  <r>
    <x v="0"/>
    <x v="11"/>
    <s v="Teenage Mutant Ninja Turtles: Out of the Shadows"/>
  </r>
  <r>
    <x v="0"/>
    <x v="8"/>
    <s v="Blade II"/>
  </r>
  <r>
    <x v="0"/>
    <x v="12"/>
    <s v="The Scorch Trials"/>
  </r>
  <r>
    <x v="0"/>
    <x v="11"/>
    <s v="Beowulf"/>
  </r>
  <r>
    <x v="0"/>
    <x v="22"/>
    <s v="Freddy vs. Jason"/>
  </r>
  <r>
    <x v="0"/>
    <x v="29"/>
    <s v="The Pink Panther"/>
  </r>
  <r>
    <x v="0"/>
    <x v="7"/>
    <s v="Bridge to Terabithia"/>
  </r>
  <r>
    <x v="0"/>
    <x v="12"/>
    <s v="Star Trek: The Motion Picture"/>
  </r>
  <r>
    <x v="0"/>
    <x v="4"/>
    <s v="Are We There Yet?"/>
  </r>
  <r>
    <x v="0"/>
    <x v="24"/>
    <s v="Let's Be Cops"/>
  </r>
  <r>
    <x v="0"/>
    <x v="27"/>
    <s v="Bram Stoker's Dracula"/>
  </r>
  <r>
    <x v="0"/>
    <x v="37"/>
    <s v="Mr. Holland's Opus"/>
  </r>
  <r>
    <x v="0"/>
    <x v="1"/>
    <s v="Cheaper by the Dozen 2"/>
  </r>
  <r>
    <x v="0"/>
    <x v="37"/>
    <s v="The Descendants"/>
  </r>
  <r>
    <x v="0"/>
    <x v="15"/>
    <s v="Days of Thunder"/>
  </r>
  <r>
    <x v="0"/>
    <x v="32"/>
    <s v="Monster-in-Law"/>
  </r>
  <r>
    <x v="0"/>
    <x v="26"/>
    <s v="Disclosure"/>
  </r>
  <r>
    <x v="0"/>
    <x v="24"/>
    <s v="Turbo"/>
  </r>
  <r>
    <x v="0"/>
    <x v="3"/>
    <s v="Brokeback Mountain"/>
  </r>
  <r>
    <x v="0"/>
    <x v="18"/>
    <s v="Valkyrie"/>
  </r>
  <r>
    <x v="0"/>
    <x v="19"/>
    <s v="Patriot Games"/>
  </r>
  <r>
    <x v="0"/>
    <x v="27"/>
    <s v="Saving Mr. Banks"/>
  </r>
  <r>
    <x v="0"/>
    <x v="8"/>
    <s v="Penguins of Madagascar"/>
  </r>
  <r>
    <x v="0"/>
    <x v="14"/>
    <s v="Airplane!"/>
  </r>
  <r>
    <x v="0"/>
    <x v="9"/>
    <s v="Immortals"/>
  </r>
  <r>
    <x v="0"/>
    <x v="22"/>
    <s v="Battle Los Angeles"/>
  </r>
  <r>
    <x v="0"/>
    <x v="16"/>
    <s v="Insidious: Chapter 2"/>
  </r>
  <r>
    <x v="0"/>
    <x v="22"/>
    <s v="Wrath of the Titans"/>
  </r>
  <r>
    <x v="0"/>
    <x v="36"/>
    <s v="Up in the Air"/>
  </r>
  <r>
    <x v="0"/>
    <x v="13"/>
    <s v="The X Files"/>
  </r>
  <r>
    <x v="0"/>
    <x v="26"/>
    <s v="The Other Woman"/>
  </r>
  <r>
    <x v="0"/>
    <x v="28"/>
    <s v="Atlantis: The Lost Empire"/>
  </r>
  <r>
    <x v="0"/>
    <x v="12"/>
    <s v="Cliffhanger"/>
  </r>
  <r>
    <x v="0"/>
    <x v="7"/>
    <s v="Anchorman: The Legend of Ron Burgundy"/>
  </r>
  <r>
    <x v="0"/>
    <x v="38"/>
    <s v="Scooby-Doo 2: Monsters Unleashed"/>
  </r>
  <r>
    <x v="0"/>
    <x v="36"/>
    <s v="Crazy, Stupid, Love."/>
  </r>
  <r>
    <x v="0"/>
    <x v="1"/>
    <s v="Annabelle"/>
  </r>
  <r>
    <x v="0"/>
    <x v="27"/>
    <s v="Pinocchio"/>
  </r>
  <r>
    <x v="0"/>
    <x v="20"/>
    <s v="Open Season"/>
  </r>
  <r>
    <x v="0"/>
    <x v="38"/>
    <s v="Tammy"/>
  </r>
  <r>
    <x v="0"/>
    <x v="0"/>
    <s v="Paranormal Activity 2"/>
  </r>
  <r>
    <x v="0"/>
    <x v="8"/>
    <s v="The Expendables 2"/>
  </r>
  <r>
    <x v="0"/>
    <x v="42"/>
    <s v="Aliens"/>
  </r>
  <r>
    <x v="0"/>
    <x v="19"/>
    <s v="Stripes"/>
  </r>
  <r>
    <x v="0"/>
    <x v="13"/>
    <s v="The SpongeBob SquarePants Movie"/>
  </r>
  <r>
    <x v="0"/>
    <x v="18"/>
    <s v="Real Steel"/>
  </r>
  <r>
    <x v="0"/>
    <x v="6"/>
    <s v="Spy Kids 2: Island of Lost Dreams"/>
  </r>
  <r>
    <x v="0"/>
    <x v="23"/>
    <s v="Fury"/>
  </r>
  <r>
    <x v="0"/>
    <x v="41"/>
    <s v="Alvin and the Chipmunks: The Road Chip"/>
  </r>
  <r>
    <x v="0"/>
    <x v="10"/>
    <s v="Annie"/>
  </r>
  <r>
    <x v="0"/>
    <x v="13"/>
    <s v="Mean Girls"/>
  </r>
  <r>
    <x v="0"/>
    <x v="0"/>
    <s v="Dumb and Dumber To"/>
  </r>
  <r>
    <x v="0"/>
    <x v="54"/>
    <s v="Young Frankenstein"/>
  </r>
  <r>
    <x v="0"/>
    <x v="20"/>
    <s v="The Campaign"/>
  </r>
  <r>
    <x v="0"/>
    <x v="28"/>
    <s v="The Naked Gun 2Â½: The Smell of Fear"/>
  </r>
  <r>
    <x v="0"/>
    <x v="16"/>
    <s v="Saw II"/>
  </r>
  <r>
    <x v="0"/>
    <x v="7"/>
    <s v="Out of Africa"/>
  </r>
  <r>
    <x v="0"/>
    <x v="13"/>
    <s v="Pineapple Express"/>
  </r>
  <r>
    <x v="0"/>
    <x v="36"/>
    <s v="Back to the Future Part III"/>
  </r>
  <r>
    <x v="0"/>
    <x v="20"/>
    <s v="Entrapment"/>
  </r>
  <r>
    <x v="0"/>
    <x v="15"/>
    <s v="Along Came Polly"/>
  </r>
  <r>
    <x v="0"/>
    <x v="9"/>
    <s v="Starsky &amp; Hutch"/>
  </r>
  <r>
    <x v="0"/>
    <x v="9"/>
    <s v="Waterworld"/>
  </r>
  <r>
    <x v="0"/>
    <x v="23"/>
    <s v="Inside Man"/>
  </r>
  <r>
    <x v="0"/>
    <x v="18"/>
    <s v="The Muppets"/>
  </r>
  <r>
    <x v="0"/>
    <x v="29"/>
    <s v="Failure to Launch"/>
  </r>
  <r>
    <x v="0"/>
    <x v="15"/>
    <s v="Percy Jackson &amp; the Olympians: The Lightning Thief"/>
  </r>
  <r>
    <x v="0"/>
    <x v="24"/>
    <s v="The Ugly Truth"/>
  </r>
  <r>
    <x v="0"/>
    <x v="13"/>
    <s v="Oblivion"/>
  </r>
  <r>
    <x v="0"/>
    <x v="32"/>
    <s v="Scream 3"/>
  </r>
  <r>
    <x v="0"/>
    <x v="26"/>
    <s v="Taken 3"/>
  </r>
  <r>
    <x v="0"/>
    <x v="24"/>
    <s v="The Lone Ranger"/>
  </r>
  <r>
    <x v="0"/>
    <x v="37"/>
    <s v="The Emperor's New Groove"/>
  </r>
  <r>
    <x v="0"/>
    <x v="20"/>
    <s v="Flightplan"/>
  </r>
  <r>
    <x v="0"/>
    <x v="16"/>
    <s v="Terminator Genisys"/>
  </r>
  <r>
    <x v="0"/>
    <x v="4"/>
    <s v="Legally Blonde 2: Red, White &amp; Blonde"/>
  </r>
  <r>
    <x v="0"/>
    <x v="54"/>
    <s v="Mystic River"/>
  </r>
  <r>
    <x v="0"/>
    <x v="32"/>
    <s v="The Scorpion King"/>
  </r>
  <r>
    <x v="0"/>
    <x v="26"/>
    <s v="Get Hard"/>
  </r>
  <r>
    <x v="0"/>
    <x v="18"/>
    <s v="RED"/>
  </r>
  <r>
    <x v="0"/>
    <x v="11"/>
    <s v="Space Jam"/>
  </r>
  <r>
    <x v="0"/>
    <x v="12"/>
    <s v="Space Cowboys"/>
  </r>
  <r>
    <x v="0"/>
    <x v="34"/>
    <s v="High School Musical 3: Senior Year"/>
  </r>
  <r>
    <x v="0"/>
    <x v="24"/>
    <s v="Me, Myself &amp; Irene"/>
  </r>
  <r>
    <x v="0"/>
    <x v="20"/>
    <s v="The Game Plan"/>
  </r>
  <r>
    <x v="0"/>
    <x v="16"/>
    <s v="Antz"/>
  </r>
  <r>
    <x v="0"/>
    <x v="6"/>
    <s v="Scary Movie 4"/>
  </r>
  <r>
    <x v="0"/>
    <x v="16"/>
    <s v="Prince of Persia: The Sands of Time"/>
  </r>
  <r>
    <x v="0"/>
    <x v="7"/>
    <s v="The Karate Kid"/>
  </r>
  <r>
    <x v="0"/>
    <x v="7"/>
    <s v="The Karate Kid"/>
  </r>
  <r>
    <x v="0"/>
    <x v="15"/>
    <s v="Ride Along 2"/>
  </r>
  <r>
    <x v="0"/>
    <x v="8"/>
    <s v="Stepmom"/>
  </r>
  <r>
    <x v="0"/>
    <x v="9"/>
    <s v="Save the Last Dance"/>
  </r>
  <r>
    <x v="0"/>
    <x v="21"/>
    <s v="The Imitation Game"/>
  </r>
  <r>
    <x v="0"/>
    <x v="38"/>
    <s v="The Haunting"/>
  </r>
  <r>
    <x v="0"/>
    <x v="37"/>
    <s v="Crimson Tide"/>
  </r>
  <r>
    <x v="0"/>
    <x v="13"/>
    <s v="Non-Stop"/>
  </r>
  <r>
    <x v="0"/>
    <x v="22"/>
    <s v="Heaven Is for Real"/>
  </r>
  <r>
    <x v="0"/>
    <x v="26"/>
    <s v="Kindergarten Cop"/>
  </r>
  <r>
    <x v="0"/>
    <x v="16"/>
    <s v="Think Like a Man"/>
  </r>
  <r>
    <x v="0"/>
    <x v="23"/>
    <s v="Star Trek: First Contact"/>
  </r>
  <r>
    <x v="0"/>
    <x v="8"/>
    <s v="The Client"/>
  </r>
  <r>
    <x v="0"/>
    <x v="23"/>
    <s v="The Town"/>
  </r>
  <r>
    <x v="0"/>
    <x v="23"/>
    <s v="When Harry Met Sally..."/>
  </r>
  <r>
    <x v="0"/>
    <x v="7"/>
    <s v="Red Dragon"/>
  </r>
  <r>
    <x v="0"/>
    <x v="10"/>
    <s v="Flubber"/>
  </r>
  <r>
    <x v="0"/>
    <x v="16"/>
    <s v="Elysium"/>
  </r>
  <r>
    <x v="0"/>
    <x v="9"/>
    <s v="Two Weeks Notice"/>
  </r>
  <r>
    <x v="0"/>
    <x v="10"/>
    <s v="Cats &amp; Dogs"/>
  </r>
  <r>
    <x v="0"/>
    <x v="24"/>
    <s v="Tomorrowland"/>
  </r>
  <r>
    <x v="0"/>
    <x v="36"/>
    <s v="The Bucket List"/>
  </r>
  <r>
    <x v="0"/>
    <x v="39"/>
    <s v="The Fighter"/>
  </r>
  <r>
    <x v="0"/>
    <x v="0"/>
    <s v="America's Sweethearts"/>
  </r>
  <r>
    <x v="0"/>
    <x v="37"/>
    <s v="Flight"/>
  </r>
  <r>
    <x v="0"/>
    <x v="8"/>
    <s v="The Mask of Zorro"/>
  </r>
  <r>
    <x v="0"/>
    <x v="6"/>
    <s v="Maid in Manhattan"/>
  </r>
  <r>
    <x v="0"/>
    <x v="36"/>
    <s v="Master and Commander: The Far Side of the World"/>
  </r>
  <r>
    <x v="0"/>
    <x v="12"/>
    <s v="He's Just Not That Into You"/>
  </r>
  <r>
    <x v="0"/>
    <x v="13"/>
    <s v="Julie &amp; Julia"/>
  </r>
  <r>
    <x v="0"/>
    <x v="14"/>
    <s v="The Color Purple"/>
  </r>
  <r>
    <x v="0"/>
    <x v="63"/>
    <s v="Beverly Hills Chihuahua"/>
  </r>
  <r>
    <x v="0"/>
    <x v="19"/>
    <s v="The Book of Eli"/>
  </r>
  <r>
    <x v="0"/>
    <x v="9"/>
    <s v="Flashdance"/>
  </r>
  <r>
    <x v="0"/>
    <x v="7"/>
    <s v="Unbreakable"/>
  </r>
  <r>
    <x v="0"/>
    <x v="27"/>
    <n v="42"/>
  </r>
  <r>
    <x v="0"/>
    <x v="20"/>
    <s v="Legally Blonde"/>
  </r>
  <r>
    <x v="0"/>
    <x v="0"/>
    <s v="The Princess Diaries 2: Royal Engagement"/>
  </r>
  <r>
    <x v="0"/>
    <x v="28"/>
    <s v="Panic Room"/>
  </r>
  <r>
    <x v="0"/>
    <x v="40"/>
    <s v="Sex and the City 2"/>
  </r>
  <r>
    <x v="0"/>
    <x v="7"/>
    <s v="Cold Mountain"/>
  </r>
  <r>
    <x v="0"/>
    <x v="36"/>
    <s v="Zero Dark Thirty"/>
  </r>
  <r>
    <x v="0"/>
    <x v="54"/>
    <s v="Dead Poets Society"/>
  </r>
  <r>
    <x v="0"/>
    <x v="61"/>
    <s v="Schindler's List"/>
  </r>
  <r>
    <x v="0"/>
    <x v="23"/>
    <s v="The Others"/>
  </r>
  <r>
    <x v="0"/>
    <x v="3"/>
    <s v="The Social Network"/>
  </r>
  <r>
    <x v="0"/>
    <x v="13"/>
    <s v="Public Enemies"/>
  </r>
  <r>
    <x v="0"/>
    <x v="2"/>
    <s v="Inspector Gadget"/>
  </r>
  <r>
    <x v="0"/>
    <x v="28"/>
    <s v="Yes Man"/>
  </r>
  <r>
    <x v="0"/>
    <x v="11"/>
    <s v="Date Night"/>
  </r>
  <r>
    <x v="0"/>
    <x v="22"/>
    <s v="The Green Hornet"/>
  </r>
  <r>
    <x v="0"/>
    <x v="24"/>
    <s v="Olympus Has Fallen"/>
  </r>
  <r>
    <x v="0"/>
    <x v="23"/>
    <s v="Collateral"/>
  </r>
  <r>
    <x v="0"/>
    <x v="23"/>
    <s v="Die Hard with a Vengeance"/>
  </r>
  <r>
    <x v="0"/>
    <x v="32"/>
    <s v="You Don't Mess with the Zohan"/>
  </r>
  <r>
    <x v="0"/>
    <x v="19"/>
    <s v="The Hunchback of Notre Dame"/>
  </r>
  <r>
    <x v="0"/>
    <x v="43"/>
    <s v="Se7en"/>
  </r>
  <r>
    <x v="0"/>
    <x v="4"/>
    <s v="Yogi Bear"/>
  </r>
  <r>
    <x v="0"/>
    <x v="39"/>
    <s v="Edge of Tomorrow"/>
  </r>
  <r>
    <x v="0"/>
    <x v="7"/>
    <s v="Shakespeare in Love"/>
  </r>
  <r>
    <x v="0"/>
    <x v="1"/>
    <s v="Evan Almighty"/>
  </r>
  <r>
    <x v="0"/>
    <x v="0"/>
    <s v="Bad Teacher"/>
  </r>
  <r>
    <x v="0"/>
    <x v="26"/>
    <s v="Casper"/>
  </r>
  <r>
    <x v="0"/>
    <x v="21"/>
    <s v="Million Dollar Baby"/>
  </r>
  <r>
    <x v="0"/>
    <x v="49"/>
    <s v="The Cat in the Hat"/>
  </r>
  <r>
    <x v="0"/>
    <x v="16"/>
    <s v="Due Date"/>
  </r>
  <r>
    <x v="0"/>
    <x v="19"/>
    <s v="Step Brothers"/>
  </r>
  <r>
    <x v="0"/>
    <x v="15"/>
    <s v="The Rugrats Movie"/>
  </r>
  <r>
    <x v="0"/>
    <x v="19"/>
    <s v="Vanilla Sky"/>
  </r>
  <r>
    <x v="0"/>
    <x v="5"/>
    <s v="Charlie's Angels: Full Throttle"/>
  </r>
  <r>
    <x v="0"/>
    <x v="24"/>
    <s v="The Pelican Brief"/>
  </r>
  <r>
    <x v="0"/>
    <x v="36"/>
    <s v="Contact"/>
  </r>
  <r>
    <x v="0"/>
    <x v="28"/>
    <s v="Con Air"/>
  </r>
  <r>
    <x v="0"/>
    <x v="16"/>
    <s v="Eagle Eye"/>
  </r>
  <r>
    <x v="0"/>
    <x v="35"/>
    <s v="Unforgiven"/>
  </r>
  <r>
    <x v="0"/>
    <x v="22"/>
    <s v="Noah"/>
  </r>
  <r>
    <x v="0"/>
    <x v="13"/>
    <s v="The Prince of Egypt"/>
  </r>
  <r>
    <x v="0"/>
    <x v="9"/>
    <s v="Eraser"/>
  </r>
  <r>
    <x v="0"/>
    <x v="9"/>
    <s v="Scream 2"/>
  </r>
  <r>
    <x v="0"/>
    <x v="8"/>
    <s v="This Is the End"/>
  </r>
  <r>
    <x v="0"/>
    <x v="7"/>
    <s v="The Equalizer"/>
  </r>
  <r>
    <x v="0"/>
    <x v="24"/>
    <s v="Gone in Sixty Seconds"/>
  </r>
  <r>
    <x v="0"/>
    <x v="22"/>
    <s v="Journey to the Center of the Earth"/>
  </r>
  <r>
    <x v="0"/>
    <x v="13"/>
    <s v="American Pie"/>
  </r>
  <r>
    <x v="0"/>
    <x v="13"/>
    <s v="Pacific Rim"/>
  </r>
  <r>
    <x v="0"/>
    <x v="16"/>
    <s v="Bad Grandpa"/>
  </r>
  <r>
    <x v="0"/>
    <x v="10"/>
    <s v="The Mummy: Tomb of the Dragon Emperor"/>
  </r>
  <r>
    <x v="0"/>
    <x v="14"/>
    <s v="Mary Poppins"/>
  </r>
  <r>
    <x v="0"/>
    <x v="21"/>
    <s v="Butch Cassidy and the Sundance Kid"/>
  </r>
  <r>
    <x v="0"/>
    <x v="14"/>
    <s v="The Conjuring 2"/>
  </r>
  <r>
    <x v="0"/>
    <x v="32"/>
    <s v="Independence Day: Resurgence"/>
  </r>
  <r>
    <x v="0"/>
    <x v="28"/>
    <s v="The Maze Runner"/>
  </r>
  <r>
    <x v="0"/>
    <x v="14"/>
    <s v="The Girl with the Dragon Tattoo"/>
  </r>
  <r>
    <x v="0"/>
    <x v="27"/>
    <s v="The Aviator"/>
  </r>
  <r>
    <x v="0"/>
    <x v="11"/>
    <s v="The General's Daughter"/>
  </r>
  <r>
    <x v="0"/>
    <x v="0"/>
    <s v="Jaws 2"/>
  </r>
  <r>
    <x v="0"/>
    <x v="24"/>
    <s v="The Expendables"/>
  </r>
  <r>
    <x v="0"/>
    <x v="7"/>
    <s v="Scream"/>
  </r>
  <r>
    <x v="0"/>
    <x v="12"/>
    <s v="Just Go with It"/>
  </r>
  <r>
    <x v="0"/>
    <x v="24"/>
    <s v="Dreamgirls"/>
  </r>
  <r>
    <x v="0"/>
    <x v="37"/>
    <s v="Rise of the Guardians"/>
  </r>
  <r>
    <x v="0"/>
    <x v="9"/>
    <s v="Dick Tracy"/>
  </r>
  <r>
    <x v="0"/>
    <x v="22"/>
    <s v="Journey 2: The Mysterious Island"/>
  </r>
  <r>
    <x v="0"/>
    <x v="22"/>
    <s v="Paranormal Activity 3"/>
  </r>
  <r>
    <x v="0"/>
    <x v="3"/>
    <s v="Road to Perdition"/>
  </r>
  <r>
    <x v="0"/>
    <x v="32"/>
    <s v="Daddy Day Care"/>
  </r>
  <r>
    <x v="0"/>
    <x v="11"/>
    <s v="American Wedding"/>
  </r>
  <r>
    <x v="0"/>
    <x v="18"/>
    <s v="The Princess and the Frog"/>
  </r>
  <r>
    <x v="0"/>
    <x v="11"/>
    <s v="The Chronicles of Narnia: The Voyage of the Dawn Treader"/>
  </r>
  <r>
    <x v="0"/>
    <x v="12"/>
    <s v="Phenomenon"/>
  </r>
  <r>
    <x v="0"/>
    <x v="8"/>
    <s v="Robin Hood"/>
  </r>
  <r>
    <x v="0"/>
    <x v="1"/>
    <s v="George of the Jungle"/>
  </r>
  <r>
    <x v="0"/>
    <x v="23"/>
    <s v="Interview with the Vampire: The Vampire Chronicles"/>
  </r>
  <r>
    <x v="0"/>
    <x v="20"/>
    <s v="The First Wives Club"/>
  </r>
  <r>
    <x v="0"/>
    <x v="20"/>
    <s v="Porky's"/>
  </r>
  <r>
    <x v="0"/>
    <x v="12"/>
    <s v="How to Lose a Guy in 10 Days"/>
  </r>
  <r>
    <x v="0"/>
    <x v="13"/>
    <s v="The Italian Job"/>
  </r>
  <r>
    <x v="0"/>
    <x v="20"/>
    <s v="300: Rise of an Empire"/>
  </r>
  <r>
    <x v="0"/>
    <x v="36"/>
    <s v="Driving Miss Daisy"/>
  </r>
  <r>
    <x v="0"/>
    <x v="7"/>
    <s v="GoldenEye"/>
  </r>
  <r>
    <x v="0"/>
    <x v="8"/>
    <s v="Analyze This"/>
  </r>
  <r>
    <x v="0"/>
    <x v="13"/>
    <s v="Chicken Run"/>
  </r>
  <r>
    <x v="0"/>
    <x v="20"/>
    <s v="Miss Congeniality"/>
  </r>
  <r>
    <x v="0"/>
    <x v="54"/>
    <s v="Black Swan"/>
  </r>
  <r>
    <x v="0"/>
    <x v="39"/>
    <s v="Captain Phillips"/>
  </r>
  <r>
    <x v="0"/>
    <x v="11"/>
    <s v="The Angry Birds Movie"/>
  </r>
  <r>
    <x v="0"/>
    <x v="63"/>
    <s v="Batman &amp; Robin"/>
  </r>
  <r>
    <x v="0"/>
    <x v="7"/>
    <s v="A League of Their Own"/>
  </r>
  <r>
    <x v="0"/>
    <x v="3"/>
    <s v="Watchmen"/>
  </r>
  <r>
    <x v="0"/>
    <x v="8"/>
    <s v="Epic"/>
  </r>
  <r>
    <x v="0"/>
    <x v="11"/>
    <s v="Paranormal Activity"/>
  </r>
  <r>
    <x v="0"/>
    <x v="61"/>
    <s v="Pulp Fiction"/>
  </r>
  <r>
    <x v="0"/>
    <x v="32"/>
    <s v="Hop"/>
  </r>
  <r>
    <x v="0"/>
    <x v="28"/>
    <s v="Superman II"/>
  </r>
  <r>
    <x v="0"/>
    <x v="20"/>
    <s v="The Princess Diaries"/>
  </r>
  <r>
    <x v="0"/>
    <x v="11"/>
    <s v="Ace Ventura: When Nature Calls"/>
  </r>
  <r>
    <x v="0"/>
    <x v="18"/>
    <s v="Jason Bourne"/>
  </r>
  <r>
    <x v="0"/>
    <x v="3"/>
    <s v="Black Hawk Down"/>
  </r>
  <r>
    <x v="0"/>
    <x v="36"/>
    <s v="A Time to Kill"/>
  </r>
  <r>
    <x v="0"/>
    <x v="32"/>
    <s v="Couples Retreat"/>
  </r>
  <r>
    <x v="0"/>
    <x v="18"/>
    <s v="The 40-Year-Old Virgin"/>
  </r>
  <r>
    <x v="0"/>
    <x v="32"/>
    <s v="Crocodile Dundee II"/>
  </r>
  <r>
    <x v="0"/>
    <x v="3"/>
    <s v="Creed"/>
  </r>
  <r>
    <x v="0"/>
    <x v="37"/>
    <s v="Star Trek IV: The Voyage Home"/>
  </r>
  <r>
    <x v="0"/>
    <x v="9"/>
    <s v="Bedtime Stories"/>
  </r>
  <r>
    <x v="0"/>
    <x v="32"/>
    <s v="Scary Movie 3"/>
  </r>
  <r>
    <x v="0"/>
    <x v="11"/>
    <s v="Trainwreck"/>
  </r>
  <r>
    <x v="0"/>
    <x v="15"/>
    <s v="The Grudge"/>
  </r>
  <r>
    <x v="0"/>
    <x v="9"/>
    <s v="Freaky Friday"/>
  </r>
  <r>
    <x v="0"/>
    <x v="9"/>
    <s v="Fun with Dick and Jane"/>
  </r>
  <r>
    <x v="0"/>
    <x v="13"/>
    <s v="Tropic Thunder"/>
  </r>
  <r>
    <x v="0"/>
    <x v="0"/>
    <s v="Valentine's Day"/>
  </r>
  <r>
    <x v="0"/>
    <x v="3"/>
    <s v="The Last Samurai"/>
  </r>
  <r>
    <x v="0"/>
    <x v="19"/>
    <s v="Mr. Peabody &amp; Sherman"/>
  </r>
  <r>
    <x v="0"/>
    <x v="37"/>
    <s v="Enemy of the State"/>
  </r>
  <r>
    <x v="0"/>
    <x v="54"/>
    <s v="Doctor Zhivago"/>
  </r>
  <r>
    <x v="0"/>
    <x v="2"/>
    <s v="Spy Kids 3-D: Game Over"/>
  </r>
  <r>
    <x v="0"/>
    <x v="26"/>
    <s v="Twins"/>
  </r>
  <r>
    <x v="0"/>
    <x v="46"/>
    <s v="One Flew Over the Cuckoo's Nest"/>
  </r>
  <r>
    <x v="0"/>
    <x v="37"/>
    <s v="Face/Off"/>
  </r>
  <r>
    <x v="0"/>
    <x v="1"/>
    <s v="Spy Kids"/>
  </r>
  <r>
    <x v="0"/>
    <x v="16"/>
    <s v="It's Complicated"/>
  </r>
  <r>
    <x v="0"/>
    <x v="4"/>
    <s v="Dr. Dolittle 2"/>
  </r>
  <r>
    <x v="0"/>
    <x v="32"/>
    <s v="The Pacifier"/>
  </r>
  <r>
    <x v="0"/>
    <x v="8"/>
    <s v="The Bourne Legacy"/>
  </r>
  <r>
    <x v="0"/>
    <x v="18"/>
    <s v="The Patriot"/>
  </r>
  <r>
    <x v="0"/>
    <x v="28"/>
    <s v="The Addams Family"/>
  </r>
  <r>
    <x v="0"/>
    <x v="9"/>
    <s v="Magic Mike"/>
  </r>
  <r>
    <x v="0"/>
    <x v="20"/>
    <s v="Night at the Museum: Secret of the Tomb"/>
  </r>
  <r>
    <x v="0"/>
    <x v="5"/>
    <s v="Wild Wild West"/>
  </r>
  <r>
    <x v="0"/>
    <x v="19"/>
    <s v="Bolt"/>
  </r>
  <r>
    <x v="0"/>
    <x v="24"/>
    <s v="The Village"/>
  </r>
  <r>
    <x v="0"/>
    <x v="8"/>
    <s v="Dodgeball: A True Underdog Story"/>
  </r>
  <r>
    <x v="0"/>
    <x v="8"/>
    <s v="Dodgeball: A True Underdog Story"/>
  </r>
  <r>
    <x v="0"/>
    <x v="37"/>
    <s v="Big"/>
  </r>
  <r>
    <x v="0"/>
    <x v="27"/>
    <s v="American Graffiti"/>
  </r>
  <r>
    <x v="0"/>
    <x v="7"/>
    <s v="Unbroken"/>
  </r>
  <r>
    <x v="0"/>
    <x v="54"/>
    <s v="District 9"/>
  </r>
  <r>
    <x v="0"/>
    <x v="14"/>
    <s v="Remember the Titans"/>
  </r>
  <r>
    <x v="0"/>
    <x v="24"/>
    <s v="You've Got Mail"/>
  </r>
  <r>
    <x v="0"/>
    <x v="10"/>
    <s v="Ghost Rider"/>
  </r>
  <r>
    <x v="0"/>
    <x v="13"/>
    <s v="Notting Hill"/>
  </r>
  <r>
    <x v="0"/>
    <x v="29"/>
    <s v="Green Lantern"/>
  </r>
  <r>
    <x v="0"/>
    <x v="7"/>
    <s v="Lee Daniels' The Butler"/>
  </r>
  <r>
    <x v="0"/>
    <x v="26"/>
    <s v="S.W.A.T."/>
  </r>
  <r>
    <x v="0"/>
    <x v="13"/>
    <s v="8 Mile"/>
  </r>
  <r>
    <x v="0"/>
    <x v="12"/>
    <s v="Double Jeopardy"/>
  </r>
  <r>
    <x v="0"/>
    <x v="48"/>
    <s v="The Wolf of Wall Street"/>
  </r>
  <r>
    <x v="0"/>
    <x v="19"/>
    <s v="Ocean's Thirteen"/>
  </r>
  <r>
    <x v="0"/>
    <x v="18"/>
    <s v="Jackass 3D"/>
  </r>
  <r>
    <x v="0"/>
    <x v="21"/>
    <s v="Rocky"/>
  </r>
  <r>
    <x v="0"/>
    <x v="19"/>
    <s v="Horrible Bosses"/>
  </r>
  <r>
    <x v="0"/>
    <x v="18"/>
    <s v="Die Hard 2"/>
  </r>
  <r>
    <x v="0"/>
    <x v="6"/>
    <s v="Big Momma's House"/>
  </r>
  <r>
    <x v="0"/>
    <x v="37"/>
    <s v="Now You See Me"/>
  </r>
  <r>
    <x v="0"/>
    <x v="32"/>
    <s v="Ghostbusters"/>
  </r>
  <r>
    <x v="0"/>
    <x v="32"/>
    <s v="Ghostbusters"/>
  </r>
  <r>
    <x v="0"/>
    <x v="11"/>
    <s v="Blades of Glory"/>
  </r>
  <r>
    <x v="0"/>
    <x v="12"/>
    <s v="Salt"/>
  </r>
  <r>
    <x v="0"/>
    <x v="12"/>
    <s v="The Sum of All Fears"/>
  </r>
  <r>
    <x v="0"/>
    <x v="14"/>
    <s v="Back to the Future Part II"/>
  </r>
  <r>
    <x v="0"/>
    <x v="22"/>
    <s v="The Break-Up"/>
  </r>
  <r>
    <x v="0"/>
    <x v="8"/>
    <s v="Hairspray"/>
  </r>
  <r>
    <x v="0"/>
    <x v="27"/>
    <s v="Fahrenheit 9/11"/>
  </r>
  <r>
    <x v="0"/>
    <x v="8"/>
    <s v="The Other Guys"/>
  </r>
  <r>
    <x v="0"/>
    <x v="27"/>
    <s v="Total Recall"/>
  </r>
  <r>
    <x v="0"/>
    <x v="6"/>
    <s v="G-Force"/>
  </r>
  <r>
    <x v="0"/>
    <x v="14"/>
    <s v="Blazing Saddles"/>
  </r>
  <r>
    <x v="0"/>
    <x v="39"/>
    <s v="Walk the Line"/>
  </r>
  <r>
    <x v="0"/>
    <x v="8"/>
    <s v="Hook"/>
  </r>
  <r>
    <x v="0"/>
    <x v="24"/>
    <s v="Cloudy with a Chance of Meatballs 2"/>
  </r>
  <r>
    <x v="0"/>
    <x v="19"/>
    <s v="The Mask"/>
  </r>
  <r>
    <x v="0"/>
    <x v="29"/>
    <s v="Four Christmases"/>
  </r>
  <r>
    <x v="0"/>
    <x v="37"/>
    <s v="Seabiscuit"/>
  </r>
  <r>
    <x v="0"/>
    <x v="35"/>
    <s v="Inglourious Basterds"/>
  </r>
  <r>
    <x v="0"/>
    <x v="27"/>
    <s v="Mulan"/>
  </r>
  <r>
    <x v="0"/>
    <x v="28"/>
    <s v="50 First Dates"/>
  </r>
  <r>
    <x v="0"/>
    <x v="7"/>
    <s v="Speed"/>
  </r>
  <r>
    <x v="0"/>
    <x v="23"/>
    <s v="Superbad"/>
  </r>
  <r>
    <x v="0"/>
    <x v="39"/>
    <s v="The Bourne Identity"/>
  </r>
  <r>
    <x v="0"/>
    <x v="13"/>
    <s v="Wayne's World"/>
  </r>
  <r>
    <x v="0"/>
    <x v="9"/>
    <s v="The Bodyguard"/>
  </r>
  <r>
    <x v="0"/>
    <x v="23"/>
    <s v="The Hunt for Red October"/>
  </r>
  <r>
    <x v="0"/>
    <x v="19"/>
    <s v="Clear and Present Danger"/>
  </r>
  <r>
    <x v="0"/>
    <x v="22"/>
    <s v="G.I. Joe: Retaliation"/>
  </r>
  <r>
    <x v="0"/>
    <x v="7"/>
    <s v="Rango"/>
  </r>
  <r>
    <x v="0"/>
    <x v="40"/>
    <s v="Nutty Professor II: The Klumps"/>
  </r>
  <r>
    <x v="0"/>
    <x v="37"/>
    <s v="Good Morning, Vietnam"/>
  </r>
  <r>
    <x v="0"/>
    <x v="16"/>
    <s v="The Legend of Tarzan"/>
  </r>
  <r>
    <x v="0"/>
    <x v="23"/>
    <s v="Traffic"/>
  </r>
  <r>
    <x v="0"/>
    <x v="8"/>
    <s v="Something's Gotta Give"/>
  </r>
  <r>
    <x v="0"/>
    <x v="28"/>
    <s v="The Devil Wears Prada"/>
  </r>
  <r>
    <x v="0"/>
    <x v="14"/>
    <s v="The Fault in Our Stars"/>
  </r>
  <r>
    <x v="0"/>
    <x v="13"/>
    <s v="Cloudy with a Chance of Meatballs"/>
  </r>
  <r>
    <x v="0"/>
    <x v="54"/>
    <s v="Life of Pi"/>
  </r>
  <r>
    <x v="0"/>
    <x v="28"/>
    <s v="The Vow"/>
  </r>
  <r>
    <x v="0"/>
    <x v="23"/>
    <s v="Lone Survivor"/>
  </r>
  <r>
    <x v="0"/>
    <x v="32"/>
    <s v="Charlie's Angels"/>
  </r>
  <r>
    <x v="0"/>
    <x v="16"/>
    <s v="Terminator Salvation"/>
  </r>
  <r>
    <x v="0"/>
    <x v="24"/>
    <s v="Tomorrow Never Dies"/>
  </r>
  <r>
    <x v="0"/>
    <x v="12"/>
    <s v="Ocean's Twelve"/>
  </r>
  <r>
    <x v="0"/>
    <x v="37"/>
    <s v="Erin Brockovich"/>
  </r>
  <r>
    <x v="0"/>
    <x v="21"/>
    <s v="The Truman Show"/>
  </r>
  <r>
    <x v="0"/>
    <x v="16"/>
    <s v="Central Intelligence"/>
  </r>
  <r>
    <x v="0"/>
    <x v="28"/>
    <s v="Safe House"/>
  </r>
  <r>
    <x v="0"/>
    <x v="22"/>
    <s v="Mr. Deeds"/>
  </r>
  <r>
    <x v="0"/>
    <x v="13"/>
    <s v="Prometheus"/>
  </r>
  <r>
    <x v="0"/>
    <x v="12"/>
    <s v="Lucy"/>
  </r>
  <r>
    <x v="0"/>
    <x v="20"/>
    <s v="Bee Movie"/>
  </r>
  <r>
    <x v="0"/>
    <x v="11"/>
    <s v="My Best Friend's Wedding"/>
  </r>
  <r>
    <x v="0"/>
    <x v="12"/>
    <s v="The World Is Not Enough"/>
  </r>
  <r>
    <x v="0"/>
    <x v="18"/>
    <s v="Super 8"/>
  </r>
  <r>
    <x v="0"/>
    <x v="15"/>
    <s v="2 Fast 2 Furious"/>
  </r>
  <r>
    <x v="0"/>
    <x v="37"/>
    <s v="Dumb &amp; Dumber"/>
  </r>
  <r>
    <x v="0"/>
    <x v="9"/>
    <s v="Sweet Home Alabama"/>
  </r>
  <r>
    <x v="0"/>
    <x v="14"/>
    <s v="The Curious Case of Benjamin Button"/>
  </r>
  <r>
    <x v="0"/>
    <x v="18"/>
    <s v="Enchanted"/>
  </r>
  <r>
    <x v="0"/>
    <x v="21"/>
    <s v="Shutter Island"/>
  </r>
  <r>
    <x v="0"/>
    <x v="26"/>
    <s v="Into the Woods"/>
  </r>
  <r>
    <x v="4"/>
    <x v="39"/>
    <s v="Crouching Tiger, Hidden Dragon"/>
  </r>
  <r>
    <x v="0"/>
    <x v="11"/>
    <s v="Robots"/>
  </r>
  <r>
    <x v="0"/>
    <x v="3"/>
    <s v="Close Encounters of the Third Kind"/>
  </r>
  <r>
    <x v="0"/>
    <x v="37"/>
    <s v="Borat: Cultural Learnings of America for Make Benefit Glorious Nation of Kazakhstan"/>
  </r>
  <r>
    <x v="0"/>
    <x v="29"/>
    <s v="The Nutty Professor"/>
  </r>
  <r>
    <x v="0"/>
    <x v="16"/>
    <s v="Lethal Weapon 4"/>
  </r>
  <r>
    <x v="0"/>
    <x v="11"/>
    <s v="Insurgent"/>
  </r>
  <r>
    <x v="0"/>
    <x v="42"/>
    <s v="American Beauty"/>
  </r>
  <r>
    <x v="0"/>
    <x v="14"/>
    <s v="American Gangster"/>
  </r>
  <r>
    <x v="0"/>
    <x v="7"/>
    <s v="The Peanuts Movie"/>
  </r>
  <r>
    <x v="0"/>
    <x v="24"/>
    <s v="Get Smart"/>
  </r>
  <r>
    <x v="0"/>
    <x v="27"/>
    <s v="Star Trek Beyond"/>
  </r>
  <r>
    <x v="0"/>
    <x v="5"/>
    <s v="The Flintstones"/>
  </r>
  <r>
    <x v="0"/>
    <x v="43"/>
    <s v="The Silence of the Lambs"/>
  </r>
  <r>
    <x v="0"/>
    <x v="0"/>
    <s v="Lara Croft: Tomb Raider"/>
  </r>
  <r>
    <x v="0"/>
    <x v="12"/>
    <s v="Rio 2"/>
  </r>
  <r>
    <x v="0"/>
    <x v="51"/>
    <s v="The Last Airbender"/>
  </r>
  <r>
    <x v="0"/>
    <x v="29"/>
    <s v="Fantastic 4: Rise of the Silver Surfer"/>
  </r>
  <r>
    <x v="0"/>
    <x v="3"/>
    <s v="Minority Report"/>
  </r>
  <r>
    <x v="0"/>
    <x v="14"/>
    <s v="Silver Linings Playbook"/>
  </r>
  <r>
    <x v="0"/>
    <x v="0"/>
    <s v="Hulk"/>
  </r>
  <r>
    <x v="0"/>
    <x v="50"/>
    <s v="The Departed"/>
  </r>
  <r>
    <x v="0"/>
    <x v="32"/>
    <s v="Bringing Down the House"/>
  </r>
  <r>
    <x v="0"/>
    <x v="8"/>
    <s v="The Wolverine"/>
  </r>
  <r>
    <x v="0"/>
    <x v="45"/>
    <s v="Alvin and the Chipmunks: Chipwrecked"/>
  </r>
  <r>
    <x v="0"/>
    <x v="7"/>
    <s v="Troy"/>
  </r>
  <r>
    <x v="0"/>
    <x v="8"/>
    <s v="Angels &amp; Demons"/>
  </r>
  <r>
    <x v="0"/>
    <x v="19"/>
    <s v="Mission: Impossible III"/>
  </r>
  <r>
    <x v="0"/>
    <x v="1"/>
    <s v="Grown Ups 2"/>
  </r>
  <r>
    <x v="0"/>
    <x v="36"/>
    <s v="The Rock"/>
  </r>
  <r>
    <x v="0"/>
    <x v="20"/>
    <s v="Ride Along"/>
  </r>
  <r>
    <x v="0"/>
    <x v="37"/>
    <s v="Superman"/>
  </r>
  <r>
    <x v="0"/>
    <x v="0"/>
    <s v="Identity Thief"/>
  </r>
  <r>
    <x v="0"/>
    <x v="28"/>
    <s v="The Incredible Hulk"/>
  </r>
  <r>
    <x v="0"/>
    <x v="7"/>
    <s v="Live Free or Die Hard"/>
  </r>
  <r>
    <x v="0"/>
    <x v="8"/>
    <s v="Wanted"/>
  </r>
  <r>
    <x v="0"/>
    <x v="73"/>
    <s v="The Godfather"/>
  </r>
  <r>
    <x v="0"/>
    <x v="8"/>
    <s v="Patch Adams"/>
  </r>
  <r>
    <x v="0"/>
    <x v="22"/>
    <s v="Chicken Little"/>
  </r>
  <r>
    <x v="0"/>
    <x v="3"/>
    <s v="Argo"/>
  </r>
  <r>
    <x v="0"/>
    <x v="16"/>
    <s v="Ransom"/>
  </r>
  <r>
    <x v="0"/>
    <x v="50"/>
    <s v="The Green Mile"/>
  </r>
  <r>
    <x v="0"/>
    <x v="12"/>
    <s v="Click"/>
  </r>
  <r>
    <x v="0"/>
    <x v="27"/>
    <s v="The Conjuring"/>
  </r>
  <r>
    <x v="0"/>
    <x v="24"/>
    <s v="Dinosaur"/>
  </r>
  <r>
    <x v="0"/>
    <x v="28"/>
    <s v="A Christmas Carol"/>
  </r>
  <r>
    <x v="0"/>
    <x v="21"/>
    <s v="Platoon"/>
  </r>
  <r>
    <x v="0"/>
    <x v="35"/>
    <s v="Good Will Hunting"/>
  </r>
  <r>
    <x v="0"/>
    <x v="16"/>
    <s v="Bad Boys II"/>
  </r>
  <r>
    <x v="0"/>
    <x v="7"/>
    <s v="21 Jump Street"/>
  </r>
  <r>
    <x v="0"/>
    <x v="22"/>
    <s v="Cheaper by the Dozen"/>
  </r>
  <r>
    <x v="0"/>
    <x v="54"/>
    <s v="The King's Speech"/>
  </r>
  <r>
    <x v="0"/>
    <x v="32"/>
    <s v="The Santa Clause 2"/>
  </r>
  <r>
    <x v="0"/>
    <x v="8"/>
    <s v="The Matrix Revolutions"/>
  </r>
  <r>
    <x v="0"/>
    <x v="11"/>
    <s v="Taken 2"/>
  </r>
  <r>
    <x v="0"/>
    <x v="15"/>
    <s v="Stuart Little"/>
  </r>
  <r>
    <x v="0"/>
    <x v="20"/>
    <s v="Rush Hour 3"/>
  </r>
  <r>
    <x v="0"/>
    <x v="9"/>
    <s v="Deep Impact"/>
  </r>
  <r>
    <x v="0"/>
    <x v="12"/>
    <s v="The Blair Witch Project"/>
  </r>
  <r>
    <x v="0"/>
    <x v="22"/>
    <s v="xXx"/>
  </r>
  <r>
    <x v="0"/>
    <x v="54"/>
    <s v="Slumdog Millionaire"/>
  </r>
  <r>
    <x v="0"/>
    <x v="23"/>
    <s v="A Few Good Men"/>
  </r>
  <r>
    <x v="0"/>
    <x v="23"/>
    <s v="Animal House"/>
  </r>
  <r>
    <x v="0"/>
    <x v="16"/>
    <s v="Pocahontas"/>
  </r>
  <r>
    <x v="0"/>
    <x v="16"/>
    <s v="The Chronicles of Narnia: Prince Caspian"/>
  </r>
  <r>
    <x v="0"/>
    <x v="32"/>
    <s v="The Smurfs"/>
  </r>
  <r>
    <x v="0"/>
    <x v="18"/>
    <s v="Marley &amp; Me"/>
  </r>
  <r>
    <x v="0"/>
    <x v="27"/>
    <s v="Juno"/>
  </r>
  <r>
    <x v="0"/>
    <x v="27"/>
    <s v="Juno"/>
  </r>
  <r>
    <x v="0"/>
    <x v="7"/>
    <s v="Kung Fu Panda 3"/>
  </r>
  <r>
    <x v="0"/>
    <x v="13"/>
    <s v="Rio"/>
  </r>
  <r>
    <x v="0"/>
    <x v="11"/>
    <s v="Mamma Mia!"/>
  </r>
  <r>
    <x v="0"/>
    <x v="33"/>
    <s v="Doctor Dolittle"/>
  </r>
  <r>
    <x v="0"/>
    <x v="8"/>
    <s v="The Fast and the Furious"/>
  </r>
  <r>
    <x v="0"/>
    <x v="8"/>
    <s v="The Fast and the Furious"/>
  </r>
  <r>
    <x v="0"/>
    <x v="8"/>
    <s v="Lethal Weapon 3"/>
  </r>
  <r>
    <x v="0"/>
    <x v="18"/>
    <s v="I, Robot"/>
  </r>
  <r>
    <x v="0"/>
    <x v="37"/>
    <s v="The Great Gatsby"/>
  </r>
  <r>
    <x v="0"/>
    <x v="37"/>
    <s v="The Great Gatsby"/>
  </r>
  <r>
    <x v="0"/>
    <x v="12"/>
    <s v="The Santa Clause"/>
  </r>
  <r>
    <x v="0"/>
    <x v="39"/>
    <s v="Taken"/>
  </r>
  <r>
    <x v="0"/>
    <x v="12"/>
    <s v="American Pie 2"/>
  </r>
  <r>
    <x v="0"/>
    <x v="7"/>
    <s v="Lilo &amp; Stitch"/>
  </r>
  <r>
    <x v="0"/>
    <x v="7"/>
    <s v="True Lies"/>
  </r>
  <r>
    <x v="0"/>
    <x v="14"/>
    <s v="X-Men: First Class"/>
  </r>
  <r>
    <x v="0"/>
    <x v="3"/>
    <s v="As Good as It Gets"/>
  </r>
  <r>
    <x v="0"/>
    <x v="48"/>
    <s v="Gran Torino"/>
  </r>
  <r>
    <x v="0"/>
    <x v="7"/>
    <s v="Gremlins"/>
  </r>
  <r>
    <x v="0"/>
    <x v="16"/>
    <s v="Talladega Nights: The Ballad of Ricky Bobby"/>
  </r>
  <r>
    <x v="0"/>
    <x v="18"/>
    <s v="Hotel Transylvania"/>
  </r>
  <r>
    <x v="0"/>
    <x v="37"/>
    <s v="Megamind"/>
  </r>
  <r>
    <x v="0"/>
    <x v="32"/>
    <s v="Little Fockers"/>
  </r>
  <r>
    <x v="0"/>
    <x v="13"/>
    <s v="Knocked Up"/>
  </r>
  <r>
    <x v="0"/>
    <x v="23"/>
    <s v="Les MisÃ©rables"/>
  </r>
  <r>
    <x v="0"/>
    <x v="8"/>
    <s v="Puss in Boots"/>
  </r>
  <r>
    <x v="0"/>
    <x v="12"/>
    <s v="Neighbors"/>
  </r>
  <r>
    <x v="0"/>
    <x v="37"/>
    <s v="American Hustle"/>
  </r>
  <r>
    <x v="0"/>
    <x v="22"/>
    <s v="G.I. Joe: The Rise of Cobra"/>
  </r>
  <r>
    <x v="0"/>
    <x v="9"/>
    <s v="Daddy's Home"/>
  </r>
  <r>
    <x v="0"/>
    <x v="12"/>
    <s v="Terminator 3: Rise of the Machines"/>
  </r>
  <r>
    <x v="0"/>
    <x v="13"/>
    <s v="We're the Millers"/>
  </r>
  <r>
    <x v="0"/>
    <x v="12"/>
    <s v="Rambo: First Blood Part II"/>
  </r>
  <r>
    <x v="0"/>
    <x v="8"/>
    <s v="Divergent"/>
  </r>
  <r>
    <x v="0"/>
    <x v="32"/>
    <s v="Runaway Bride"/>
  </r>
  <r>
    <x v="0"/>
    <x v="38"/>
    <s v="Scooby-Doo"/>
  </r>
  <r>
    <x v="0"/>
    <x v="37"/>
    <s v="Jerry Maguire"/>
  </r>
  <r>
    <x v="0"/>
    <x v="21"/>
    <s v="Mad Max: Fury Road"/>
  </r>
  <r>
    <x v="0"/>
    <x v="12"/>
    <s v="Beverly Hills Cop II"/>
  </r>
  <r>
    <x v="0"/>
    <x v="37"/>
    <s v="X-Men: Apocalypse"/>
  </r>
  <r>
    <x v="0"/>
    <x v="28"/>
    <s v="Over the Hedge"/>
  </r>
  <r>
    <x v="0"/>
    <x v="9"/>
    <s v="Snow White and the Huntsman"/>
  </r>
  <r>
    <x v="0"/>
    <x v="9"/>
    <s v="San Andreas"/>
  </r>
  <r>
    <x v="0"/>
    <x v="16"/>
    <s v="What Lies Beneath"/>
  </r>
  <r>
    <x v="0"/>
    <x v="19"/>
    <s v="Fatal Attraction"/>
  </r>
  <r>
    <x v="0"/>
    <x v="36"/>
    <s v="X-Men"/>
  </r>
  <r>
    <x v="0"/>
    <x v="12"/>
    <s v="The Longest Yard"/>
  </r>
  <r>
    <x v="0"/>
    <x v="28"/>
    <s v="The Firm"/>
  </r>
  <r>
    <x v="0"/>
    <x v="16"/>
    <s v="The Heat"/>
  </r>
  <r>
    <x v="0"/>
    <x v="35"/>
    <s v="The Sting"/>
  </r>
  <r>
    <x v="0"/>
    <x v="9"/>
    <s v="Die Another Day"/>
  </r>
  <r>
    <x v="0"/>
    <x v="26"/>
    <s v="Shark Tale"/>
  </r>
  <r>
    <x v="0"/>
    <x v="39"/>
    <s v="Straight Outta Compton"/>
  </r>
  <r>
    <x v="0"/>
    <x v="19"/>
    <s v="Suicide Squad"/>
  </r>
  <r>
    <x v="0"/>
    <x v="16"/>
    <s v="Ice Age: Continental Drift"/>
  </r>
  <r>
    <x v="0"/>
    <x v="9"/>
    <s v="The Waterboy"/>
  </r>
  <r>
    <x v="0"/>
    <x v="26"/>
    <s v="Grown Ups"/>
  </r>
  <r>
    <x v="0"/>
    <x v="26"/>
    <s v="The SpongeBob Movie: Sponge Out of Water"/>
  </r>
  <r>
    <x v="0"/>
    <x v="54"/>
    <s v="The Pursuit of Happyness"/>
  </r>
  <r>
    <x v="0"/>
    <x v="7"/>
    <s v="A Bug's Life"/>
  </r>
  <r>
    <x v="0"/>
    <x v="50"/>
    <s v="Django Unchained"/>
  </r>
  <r>
    <x v="0"/>
    <x v="13"/>
    <s v="Batman Returns"/>
  </r>
  <r>
    <x v="0"/>
    <x v="22"/>
    <s v="Clash of the Titans"/>
  </r>
  <r>
    <x v="0"/>
    <x v="22"/>
    <s v="Clash of the Titans"/>
  </r>
  <r>
    <x v="0"/>
    <x v="54"/>
    <s v="The Sound of Music"/>
  </r>
  <r>
    <x v="0"/>
    <x v="12"/>
    <s v="Big Daddy"/>
  </r>
  <r>
    <x v="0"/>
    <x v="8"/>
    <s v="The Proposal"/>
  </r>
  <r>
    <x v="0"/>
    <x v="54"/>
    <s v="Catch Me If You Can"/>
  </r>
  <r>
    <x v="0"/>
    <x v="37"/>
    <s v="Kung Fu Panda 2"/>
  </r>
  <r>
    <x v="0"/>
    <x v="19"/>
    <s v="Robin Hood: Prince of Thieves"/>
  </r>
  <r>
    <x v="0"/>
    <x v="22"/>
    <n v="2012"/>
  </r>
  <r>
    <x v="0"/>
    <x v="2"/>
    <s v="Fifty Shades of Grey"/>
  </r>
  <r>
    <x v="0"/>
    <x v="13"/>
    <s v="Meet the Parents"/>
  </r>
  <r>
    <x v="0"/>
    <x v="54"/>
    <s v="Casino Royale"/>
  </r>
  <r>
    <x v="0"/>
    <x v="54"/>
    <s v="Casino Royale"/>
  </r>
  <r>
    <x v="0"/>
    <x v="21"/>
    <s v="Gone Girl"/>
  </r>
  <r>
    <x v="0"/>
    <x v="15"/>
    <s v="3 Men and a Baby"/>
  </r>
  <r>
    <x v="0"/>
    <x v="8"/>
    <s v="Quantum of Solace"/>
  </r>
  <r>
    <x v="0"/>
    <x v="28"/>
    <s v="Bridesmaids"/>
  </r>
  <r>
    <x v="0"/>
    <x v="8"/>
    <s v="Hotel Transylvania 2"/>
  </r>
  <r>
    <x v="0"/>
    <x v="21"/>
    <s v="The Help"/>
  </r>
  <r>
    <x v="0"/>
    <x v="7"/>
    <s v="Chicago"/>
  </r>
  <r>
    <x v="0"/>
    <x v="48"/>
    <s v="A Beautiful Mind"/>
  </r>
  <r>
    <x v="0"/>
    <x v="3"/>
    <s v="True Grit"/>
  </r>
  <r>
    <x v="0"/>
    <x v="46"/>
    <s v="The Matrix"/>
  </r>
  <r>
    <x v="0"/>
    <x v="28"/>
    <s v="TRON: Legacy"/>
  </r>
  <r>
    <x v="0"/>
    <x v="28"/>
    <s v="TRON: Legacy"/>
  </r>
  <r>
    <x v="0"/>
    <x v="23"/>
    <s v="Apollo 13"/>
  </r>
  <r>
    <x v="0"/>
    <x v="12"/>
    <s v="Air Force One"/>
  </r>
  <r>
    <x v="0"/>
    <x v="54"/>
    <s v="Rain Man"/>
  </r>
  <r>
    <x v="0"/>
    <x v="19"/>
    <s v="National Treasure"/>
  </r>
  <r>
    <x v="0"/>
    <x v="19"/>
    <s v="Elf"/>
  </r>
  <r>
    <x v="0"/>
    <x v="16"/>
    <s v="Home Alone 2: Lost in New York"/>
  </r>
  <r>
    <x v="0"/>
    <x v="24"/>
    <s v="Crocodile Dundee"/>
  </r>
  <r>
    <x v="0"/>
    <x v="14"/>
    <s v="The Bourne Supremacy"/>
  </r>
  <r>
    <x v="0"/>
    <x v="23"/>
    <s v="Ice Age"/>
  </r>
  <r>
    <x v="0"/>
    <x v="18"/>
    <s v="There's Something About Mary"/>
  </r>
  <r>
    <x v="0"/>
    <x v="19"/>
    <s v="Captain America: The First Avenger"/>
  </r>
  <r>
    <x v="0"/>
    <x v="23"/>
    <s v="Rise of the Planet of the Apes"/>
  </r>
  <r>
    <x v="0"/>
    <x v="19"/>
    <s v="Top Gun"/>
  </r>
  <r>
    <x v="0"/>
    <x v="39"/>
    <s v="How to Train Your Dragon 2"/>
  </r>
  <r>
    <x v="0"/>
    <x v="36"/>
    <s v="Tootsie"/>
  </r>
  <r>
    <x v="0"/>
    <x v="15"/>
    <s v="Night at the Museum: Battle of the Smithsonian"/>
  </r>
  <r>
    <x v="0"/>
    <x v="8"/>
    <s v="Home"/>
  </r>
  <r>
    <x v="0"/>
    <x v="8"/>
    <s v="Home"/>
  </r>
  <r>
    <x v="0"/>
    <x v="8"/>
    <s v="Home"/>
  </r>
  <r>
    <x v="0"/>
    <x v="16"/>
    <s v="Hitch"/>
  </r>
  <r>
    <x v="0"/>
    <x v="19"/>
    <s v="Pretty Woman"/>
  </r>
  <r>
    <x v="0"/>
    <x v="28"/>
    <s v="Men in Black 3"/>
  </r>
  <r>
    <x v="0"/>
    <x v="23"/>
    <s v="Indiana Jones and the Temple of Doom"/>
  </r>
  <r>
    <x v="0"/>
    <x v="8"/>
    <s v="X-Men Origins: Wolverine"/>
  </r>
  <r>
    <x v="0"/>
    <x v="8"/>
    <s v="Madagascar: Escape 2 Africa"/>
  </r>
  <r>
    <x v="0"/>
    <x v="0"/>
    <s v="Planet of the Apes"/>
  </r>
  <r>
    <x v="0"/>
    <x v="0"/>
    <s v="Planet of the Apes"/>
  </r>
  <r>
    <x v="0"/>
    <x v="36"/>
    <s v="Ant-Man"/>
  </r>
  <r>
    <x v="0"/>
    <x v="18"/>
    <s v="Mission: Impossible"/>
  </r>
  <r>
    <x v="0"/>
    <x v="13"/>
    <s v="Thor"/>
  </r>
  <r>
    <x v="0"/>
    <x v="15"/>
    <s v="Jurassic Park III"/>
  </r>
  <r>
    <x v="0"/>
    <x v="7"/>
    <s v="Grease"/>
  </r>
  <r>
    <x v="0"/>
    <x v="28"/>
    <s v="Liar Liar"/>
  </r>
  <r>
    <x v="0"/>
    <x v="36"/>
    <s v="Lincoln"/>
  </r>
  <r>
    <x v="0"/>
    <x v="12"/>
    <s v="The Perfect Storm"/>
  </r>
  <r>
    <x v="0"/>
    <x v="12"/>
    <s v="What Women Want"/>
  </r>
  <r>
    <x v="0"/>
    <x v="36"/>
    <s v="The Simpsons Movie"/>
  </r>
  <r>
    <x v="0"/>
    <x v="14"/>
    <s v="Ocean's Eleven"/>
  </r>
  <r>
    <x v="0"/>
    <x v="24"/>
    <s v="Pitch Perfect 2"/>
  </r>
  <r>
    <x v="0"/>
    <x v="21"/>
    <s v="The Revenant"/>
  </r>
  <r>
    <x v="0"/>
    <x v="14"/>
    <s v="The Fugitive"/>
  </r>
  <r>
    <x v="0"/>
    <x v="1"/>
    <s v="Batman Forever"/>
  </r>
  <r>
    <x v="0"/>
    <x v="54"/>
    <s v="Dances with Wolves"/>
  </r>
  <r>
    <x v="0"/>
    <x v="3"/>
    <s v="Snow White and the Seven Dwarfs"/>
  </r>
  <r>
    <x v="0"/>
    <x v="24"/>
    <s v="Mr. &amp; Mrs. Smith"/>
  </r>
  <r>
    <x v="0"/>
    <x v="12"/>
    <s v="The Day After Tomorrow"/>
  </r>
  <r>
    <x v="0"/>
    <x v="27"/>
    <s v="Sherlock Holmes: A Game of Shadows"/>
  </r>
  <r>
    <x v="0"/>
    <x v="37"/>
    <s v="The Croods"/>
  </r>
  <r>
    <x v="0"/>
    <x v="50"/>
    <s v="Gladiator"/>
  </r>
  <r>
    <x v="0"/>
    <x v="43"/>
    <s v="Interstellar"/>
  </r>
  <r>
    <x v="0"/>
    <x v="14"/>
    <s v="Wreck-It Ralph"/>
  </r>
  <r>
    <x v="0"/>
    <x v="9"/>
    <s v="Men in Black II"/>
  </r>
  <r>
    <x v="0"/>
    <x v="15"/>
    <s v="Teenage Mutant Ninja Turtles"/>
  </r>
  <r>
    <x v="0"/>
    <x v="15"/>
    <s v="Teenage Mutant Ninja Turtles"/>
  </r>
  <r>
    <x v="0"/>
    <x v="10"/>
    <s v="Twilight"/>
  </r>
  <r>
    <x v="0"/>
    <x v="10"/>
    <s v="Twilight"/>
  </r>
  <r>
    <x v="0"/>
    <x v="11"/>
    <s v="Cars 2"/>
  </r>
  <r>
    <x v="0"/>
    <x v="18"/>
    <s v="22 Jump Street"/>
  </r>
  <r>
    <x v="0"/>
    <x v="35"/>
    <s v="Toy Story"/>
  </r>
  <r>
    <x v="0"/>
    <x v="19"/>
    <s v="Madagascar"/>
  </r>
  <r>
    <x v="0"/>
    <x v="36"/>
    <s v="Mission: Impossible - Rogue Nation"/>
  </r>
  <r>
    <x v="0"/>
    <x v="19"/>
    <s v="Ice Age: The Meltdown"/>
  </r>
  <r>
    <x v="0"/>
    <x v="13"/>
    <s v="Ice Age: Dawn of the Dinosaurs"/>
  </r>
  <r>
    <x v="0"/>
    <x v="35"/>
    <s v="Indiana Jones and the Last Crusade"/>
  </r>
  <r>
    <x v="0"/>
    <x v="24"/>
    <s v="Happy Feet"/>
  </r>
  <r>
    <x v="0"/>
    <x v="24"/>
    <s v="Monsters vs. Aliens"/>
  </r>
  <r>
    <x v="0"/>
    <x v="9"/>
    <s v="Pearl Harbor"/>
  </r>
  <r>
    <x v="0"/>
    <x v="48"/>
    <s v="Gone with the Wind"/>
  </r>
  <r>
    <x v="0"/>
    <x v="9"/>
    <s v="Superman Returns"/>
  </r>
  <r>
    <x v="0"/>
    <x v="28"/>
    <s v="Spectre"/>
  </r>
  <r>
    <x v="0"/>
    <x v="14"/>
    <s v="Tangled"/>
  </r>
  <r>
    <x v="0"/>
    <x v="13"/>
    <s v="Cinderella"/>
  </r>
  <r>
    <x v="0"/>
    <x v="13"/>
    <s v="Cinderella"/>
  </r>
  <r>
    <x v="0"/>
    <x v="16"/>
    <s v="Armageddon"/>
  </r>
  <r>
    <x v="0"/>
    <x v="11"/>
    <s v="The Mummy Returns"/>
  </r>
  <r>
    <x v="0"/>
    <x v="13"/>
    <s v="World War Z"/>
  </r>
  <r>
    <x v="0"/>
    <x v="8"/>
    <s v="The Amazing Spider-Man 2"/>
  </r>
  <r>
    <x v="0"/>
    <x v="54"/>
    <s v="The Exorcist"/>
  </r>
  <r>
    <x v="0"/>
    <x v="50"/>
    <s v="Terminator 2: Judgment Day"/>
  </r>
  <r>
    <x v="0"/>
    <x v="35"/>
    <s v="Batman Begins"/>
  </r>
  <r>
    <x v="0"/>
    <x v="16"/>
    <s v="Austin Powers: The Spy Who Shagged Me"/>
  </r>
  <r>
    <x v="0"/>
    <x v="18"/>
    <s v="Thor: The Dark World"/>
  </r>
  <r>
    <x v="0"/>
    <x v="54"/>
    <s v="Ratatouille"/>
  </r>
  <r>
    <x v="0"/>
    <x v="8"/>
    <s v="Charlie and the Chocolate Factory"/>
  </r>
  <r>
    <x v="0"/>
    <x v="23"/>
    <s v="Dawn of the Planet of the Apes"/>
  </r>
  <r>
    <x v="0"/>
    <x v="23"/>
    <s v="Sherlock Holmes"/>
  </r>
  <r>
    <x v="0"/>
    <x v="36"/>
    <s v="Mission: Impossible - Ghost Protocol"/>
  </r>
  <r>
    <x v="0"/>
    <x v="37"/>
    <s v="Fast Five"/>
  </r>
  <r>
    <x v="0"/>
    <x v="3"/>
    <n v="300"/>
  </r>
  <r>
    <x v="0"/>
    <x v="50"/>
    <s v="Back to the Future"/>
  </r>
  <r>
    <x v="0"/>
    <x v="20"/>
    <s v="Austin Powers in Goldmember"/>
  </r>
  <r>
    <x v="0"/>
    <x v="27"/>
    <s v="X-Men 2"/>
  </r>
  <r>
    <x v="0"/>
    <x v="23"/>
    <s v="Kung Fu Panda"/>
  </r>
  <r>
    <x v="0"/>
    <x v="9"/>
    <s v="Mission: Impossible II"/>
  </r>
  <r>
    <x v="0"/>
    <x v="43"/>
    <s v="Saving Private Ryan"/>
  </r>
  <r>
    <x v="0"/>
    <x v="19"/>
    <s v="Madagascar 3: Europe's Most Wanted"/>
  </r>
  <r>
    <x v="0"/>
    <x v="10"/>
    <s v="Alvin and the Chipmunks"/>
  </r>
  <r>
    <x v="0"/>
    <x v="54"/>
    <s v="Aladdin"/>
  </r>
  <r>
    <x v="0"/>
    <x v="48"/>
    <s v="How to Train Your Dragon"/>
  </r>
  <r>
    <x v="0"/>
    <x v="16"/>
    <s v="The Da Vinci Code"/>
  </r>
  <r>
    <x v="0"/>
    <x v="13"/>
    <s v="Ghost"/>
  </r>
  <r>
    <x v="0"/>
    <x v="7"/>
    <s v="King Kong"/>
  </r>
  <r>
    <x v="0"/>
    <x v="7"/>
    <s v="King Kong"/>
  </r>
  <r>
    <x v="0"/>
    <x v="7"/>
    <s v="King Kong"/>
  </r>
  <r>
    <x v="0"/>
    <x v="13"/>
    <s v="Ted"/>
  </r>
  <r>
    <x v="0"/>
    <x v="19"/>
    <s v="Mrs. Doubtfire"/>
  </r>
  <r>
    <x v="0"/>
    <x v="34"/>
    <s v="Alvin and the Chipmunks: The Squeakquel"/>
  </r>
  <r>
    <x v="0"/>
    <x v="39"/>
    <s v="Big Hero 6"/>
  </r>
  <r>
    <x v="0"/>
    <x v="42"/>
    <s v="WALLÂ·E"/>
  </r>
  <r>
    <x v="0"/>
    <x v="16"/>
    <s v="Rush Hour 2"/>
  </r>
  <r>
    <x v="0"/>
    <x v="21"/>
    <s v="The Bourne Ultimatum"/>
  </r>
  <r>
    <x v="0"/>
    <x v="12"/>
    <s v="Hancock"/>
  </r>
  <r>
    <x v="0"/>
    <x v="8"/>
    <s v="Signs"/>
  </r>
  <r>
    <x v="0"/>
    <x v="21"/>
    <s v="The Martian"/>
  </r>
  <r>
    <x v="0"/>
    <x v="14"/>
    <s v="Star Trek Into Darkness"/>
  </r>
  <r>
    <x v="0"/>
    <x v="24"/>
    <s v="The Lost World: Jurassic Park"/>
  </r>
  <r>
    <x v="0"/>
    <x v="3"/>
    <s v="Cast Away"/>
  </r>
  <r>
    <x v="0"/>
    <x v="54"/>
    <s v="X-Men: Days of Future Past"/>
  </r>
  <r>
    <x v="0"/>
    <x v="24"/>
    <s v="War of the Worlds"/>
  </r>
  <r>
    <x v="0"/>
    <x v="28"/>
    <s v="X-Men: The Last Stand"/>
  </r>
  <r>
    <x v="0"/>
    <x v="37"/>
    <s v="Beverly Hills Cop"/>
  </r>
  <r>
    <x v="0"/>
    <x v="12"/>
    <s v="Oz the Great and Powerful"/>
  </r>
  <r>
    <x v="0"/>
    <x v="12"/>
    <s v="Oz the Great and Powerful"/>
  </r>
  <r>
    <x v="0"/>
    <x v="7"/>
    <s v="Brave"/>
  </r>
  <r>
    <x v="0"/>
    <x v="12"/>
    <s v="Shrek Forever After"/>
  </r>
  <r>
    <x v="0"/>
    <x v="8"/>
    <s v="Pirates of the Caribbean: On Stranger Tides"/>
  </r>
  <r>
    <x v="0"/>
    <x v="13"/>
    <s v="Maleficent"/>
  </r>
  <r>
    <x v="0"/>
    <x v="16"/>
    <s v="My Big Fat Greek Wedding"/>
  </r>
  <r>
    <x v="0"/>
    <x v="11"/>
    <s v="Twister"/>
  </r>
  <r>
    <x v="0"/>
    <x v="50"/>
    <s v="Raiders of the Lost Ark"/>
  </r>
  <r>
    <x v="0"/>
    <x v="8"/>
    <s v="Bruce Almighty"/>
  </r>
  <r>
    <x v="0"/>
    <x v="7"/>
    <s v="Cars"/>
  </r>
  <r>
    <x v="0"/>
    <x v="0"/>
    <s v="Transformers: Age of Extinction"/>
  </r>
  <r>
    <x v="0"/>
    <x v="39"/>
    <s v="Toy Story 2"/>
  </r>
  <r>
    <x v="0"/>
    <x v="14"/>
    <s v="Harry Potter and the Prisoner of Azkaban"/>
  </r>
  <r>
    <x v="0"/>
    <x v="37"/>
    <s v="Men in Black"/>
  </r>
  <r>
    <x v="0"/>
    <x v="12"/>
    <s v="Night at the Museum"/>
  </r>
  <r>
    <x v="0"/>
    <x v="23"/>
    <s v="Batman"/>
  </r>
  <r>
    <x v="0"/>
    <x v="3"/>
    <s v="Despicable Me"/>
  </r>
  <r>
    <x v="0"/>
    <x v="24"/>
    <s v="The Hangover Part II"/>
  </r>
  <r>
    <x v="0"/>
    <x v="27"/>
    <s v="The Hobbit: The Battle of the Five Armies"/>
  </r>
  <r>
    <x v="0"/>
    <x v="3"/>
    <s v="The Blind Side"/>
  </r>
  <r>
    <x v="0"/>
    <x v="7"/>
    <s v="I Am Legend"/>
  </r>
  <r>
    <x v="0"/>
    <x v="54"/>
    <s v="Star Trek"/>
  </r>
  <r>
    <x v="0"/>
    <x v="14"/>
    <s v="The Lego Movie"/>
  </r>
  <r>
    <x v="0"/>
    <x v="39"/>
    <s v="The Hobbit: The Desolation of Smaug"/>
  </r>
  <r>
    <x v="0"/>
    <x v="14"/>
    <s v="Captain America: The Winter Soldier"/>
  </r>
  <r>
    <x v="0"/>
    <x v="54"/>
    <s v="Jaws"/>
  </r>
  <r>
    <x v="0"/>
    <x v="26"/>
    <s v="How the Grinch Stole Christmas"/>
  </r>
  <r>
    <x v="0"/>
    <x v="54"/>
    <s v="The Incredibles"/>
  </r>
  <r>
    <x v="0"/>
    <x v="36"/>
    <s v="Harry Potter and the Chamber of Secrets"/>
  </r>
  <r>
    <x v="0"/>
    <x v="13"/>
    <s v="The Amazing Spider-Man"/>
  </r>
  <r>
    <x v="0"/>
    <x v="39"/>
    <s v="Shrek"/>
  </r>
  <r>
    <x v="0"/>
    <x v="37"/>
    <s v="Monsters University"/>
  </r>
  <r>
    <x v="0"/>
    <x v="14"/>
    <s v="Gravity"/>
  </r>
  <r>
    <x v="0"/>
    <x v="14"/>
    <s v="The Hangover"/>
  </r>
  <r>
    <x v="0"/>
    <x v="11"/>
    <s v="Meet the Fockers"/>
  </r>
  <r>
    <x v="0"/>
    <x v="7"/>
    <s v="The Matrix Reloaded"/>
  </r>
  <r>
    <x v="0"/>
    <x v="16"/>
    <s v="The Hunger Games: Mockingjay - Part 2"/>
  </r>
  <r>
    <x v="0"/>
    <x v="27"/>
    <s v="Home Alone"/>
  </r>
  <r>
    <x v="0"/>
    <x v="21"/>
    <s v="Monsters, Inc."/>
  </r>
  <r>
    <x v="0"/>
    <x v="23"/>
    <s v="Harry Potter and the Goblet of Fire"/>
  </r>
  <r>
    <x v="0"/>
    <x v="70"/>
    <s v="Star Wars: Episode V - The Empire Strikes Back"/>
  </r>
  <r>
    <x v="0"/>
    <x v="7"/>
    <s v="Man of Steel"/>
  </r>
  <r>
    <x v="0"/>
    <x v="19"/>
    <s v="The Chronicles of Narnia: The Lion, the Witch and the Wardrobe"/>
  </r>
  <r>
    <x v="0"/>
    <x v="27"/>
    <s v="Harry Potter and the Order of the Phoenix"/>
  </r>
  <r>
    <x v="0"/>
    <x v="32"/>
    <s v="The Twilight Saga: Breaking Dawn - Part 2"/>
  </r>
  <r>
    <x v="0"/>
    <x v="70"/>
    <s v="Inception"/>
  </r>
  <r>
    <x v="0"/>
    <x v="35"/>
    <s v="Up"/>
  </r>
  <r>
    <x v="0"/>
    <x v="21"/>
    <s v="The Sixth Sense"/>
  </r>
  <r>
    <x v="0"/>
    <x v="4"/>
    <s v="The Twilight Saga: New Moon"/>
  </r>
  <r>
    <x v="0"/>
    <x v="38"/>
    <s v="The Twilight Saga: Eclipse"/>
  </r>
  <r>
    <x v="0"/>
    <x v="27"/>
    <s v="Harry Potter and the Half-Blood Prince"/>
  </r>
  <r>
    <x v="0"/>
    <x v="39"/>
    <s v="The Hobbit: An Unexpected Journey"/>
  </r>
  <r>
    <x v="0"/>
    <x v="14"/>
    <s v="Skyfall"/>
  </r>
  <r>
    <x v="0"/>
    <x v="14"/>
    <s v="Skyfall"/>
  </r>
  <r>
    <x v="0"/>
    <x v="21"/>
    <s v="Pirates of the Caribbean: The Curse of the Black Pearl"/>
  </r>
  <r>
    <x v="0"/>
    <x v="19"/>
    <s v="Independence Day"/>
  </r>
  <r>
    <x v="0"/>
    <x v="42"/>
    <s v="Star Wars: Episode VI - Return of the Jedi"/>
  </r>
  <r>
    <x v="0"/>
    <x v="18"/>
    <s v="Pirates of the Caribbean: At World's End"/>
  </r>
  <r>
    <x v="0"/>
    <x v="8"/>
    <s v="Star Wars: Episode II - Attack of the Clones"/>
  </r>
  <r>
    <x v="0"/>
    <x v="13"/>
    <s v="Iron Man 2"/>
  </r>
  <r>
    <x v="0"/>
    <x v="70"/>
    <s v="The Lord of the Rings: The Fellowship of the Ring"/>
  </r>
  <r>
    <x v="0"/>
    <x v="20"/>
    <s v="Indiana Jones and the Kingdom of the Crystal Skull"/>
  </r>
  <r>
    <x v="0"/>
    <x v="27"/>
    <s v="Harry Potter and the Sorcerer's Stone"/>
  </r>
  <r>
    <x v="0"/>
    <x v="39"/>
    <s v="Iron Man"/>
  </r>
  <r>
    <x v="0"/>
    <x v="18"/>
    <s v="Transformers"/>
  </r>
  <r>
    <x v="0"/>
    <x v="9"/>
    <s v="Shrek the Third"/>
  </r>
  <r>
    <x v="0"/>
    <x v="28"/>
    <s v="The Secret Life of Pets"/>
  </r>
  <r>
    <x v="0"/>
    <x v="70"/>
    <s v="Forrest Gump"/>
  </r>
  <r>
    <x v="0"/>
    <x v="19"/>
    <s v="Batman v Superman: Dawn of Justice"/>
  </r>
  <r>
    <x v="0"/>
    <x v="21"/>
    <s v="Guardians of the Galaxy"/>
  </r>
  <r>
    <x v="0"/>
    <x v="24"/>
    <s v="Alice in Wonderland"/>
  </r>
  <r>
    <x v="0"/>
    <x v="24"/>
    <s v="Alice in Wonderland"/>
  </r>
  <r>
    <x v="0"/>
    <x v="12"/>
    <s v="Minions"/>
  </r>
  <r>
    <x v="0"/>
    <x v="20"/>
    <s v="Spider-Man 3"/>
  </r>
  <r>
    <x v="0"/>
    <x v="20"/>
    <s v="Spider-Man 3"/>
  </r>
  <r>
    <x v="0"/>
    <x v="8"/>
    <s v="The Hunger Games: Mockingjay - Part 1"/>
  </r>
  <r>
    <x v="0"/>
    <x v="46"/>
    <s v="The Lord of the Rings: The Two Towers"/>
  </r>
  <r>
    <x v="0"/>
    <x v="7"/>
    <s v="Furious 7"/>
  </r>
  <r>
    <x v="0"/>
    <x v="37"/>
    <s v="American Sniper"/>
  </r>
  <r>
    <x v="0"/>
    <x v="11"/>
    <s v="Transformers: Dark of the Moon"/>
  </r>
  <r>
    <x v="0"/>
    <x v="35"/>
    <s v="Inside Out"/>
  </r>
  <r>
    <x v="0"/>
    <x v="21"/>
    <s v="Jurassic Park"/>
  </r>
  <r>
    <x v="0"/>
    <x v="14"/>
    <s v="The Jungle Book"/>
  </r>
  <r>
    <x v="0"/>
    <x v="14"/>
    <s v="The Jungle Book"/>
  </r>
  <r>
    <x v="0"/>
    <x v="21"/>
    <s v="Deadpool"/>
  </r>
  <r>
    <x v="0"/>
    <x v="27"/>
    <s v="Despicable Me 2"/>
  </r>
  <r>
    <x v="0"/>
    <x v="37"/>
    <s v="Spider-Man 2"/>
  </r>
  <r>
    <x v="0"/>
    <x v="61"/>
    <s v="The Lord of the Rings: The Return of the King"/>
  </r>
  <r>
    <x v="0"/>
    <x v="23"/>
    <s v="Star Wars: Episode III - Revenge of the Sith"/>
  </r>
  <r>
    <x v="0"/>
    <x v="48"/>
    <s v="Finding Nemo"/>
  </r>
  <r>
    <x v="0"/>
    <x v="23"/>
    <s v="Frozen"/>
  </r>
  <r>
    <x v="0"/>
    <x v="26"/>
    <s v="Transformers: Revenge of the Fallen"/>
  </r>
  <r>
    <x v="0"/>
    <x v="37"/>
    <s v="Spider-Man"/>
  </r>
  <r>
    <x v="0"/>
    <x v="48"/>
    <s v="Captain America: Civil War"/>
  </r>
  <r>
    <x v="0"/>
    <x v="37"/>
    <s v="The Hunger Games"/>
  </r>
  <r>
    <x v="0"/>
    <x v="7"/>
    <s v="Iron Man 3"/>
  </r>
  <r>
    <x v="0"/>
    <x v="35"/>
    <s v="Toy Story 3"/>
  </r>
  <r>
    <x v="0"/>
    <x v="50"/>
    <s v="The Lion King"/>
  </r>
  <r>
    <x v="0"/>
    <x v="37"/>
    <s v="Pirates of the Caribbean: Dead Man's Chest"/>
  </r>
  <r>
    <x v="0"/>
    <x v="23"/>
    <s v="The Hunger Games: Catching Fire"/>
  </r>
  <r>
    <x v="0"/>
    <x v="39"/>
    <s v="E.T. the Extra-Terrestrial"/>
  </r>
  <r>
    <x v="0"/>
    <x v="7"/>
    <s v="Shrek 2"/>
  </r>
  <r>
    <x v="0"/>
    <x v="50"/>
    <s v="The Dark Knight Rises"/>
  </r>
  <r>
    <x v="0"/>
    <x v="27"/>
    <s v="Avengers: Age of Ultron"/>
  </r>
  <r>
    <x v="0"/>
    <x v="46"/>
    <s v="Star Wars: Episode IV - A New Hope"/>
  </r>
  <r>
    <x v="0"/>
    <x v="24"/>
    <s v="Star Wars: Episode I - The Phantom Menace"/>
  </r>
  <r>
    <x v="0"/>
    <x v="71"/>
    <s v="The Dark Knight"/>
  </r>
  <r>
    <x v="0"/>
    <x v="21"/>
    <s v="The Avengers"/>
  </r>
  <r>
    <x v="0"/>
    <x v="13"/>
    <s v="Jurassic World"/>
  </r>
  <r>
    <x v="0"/>
    <x v="3"/>
    <s v="Titanic"/>
  </r>
  <r>
    <x v="0"/>
    <x v="39"/>
    <s v="Avatar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844">
  <r>
    <x v="0"/>
    <n v="5.7"/>
  </r>
  <r>
    <x v="1"/>
    <n v="5.4"/>
  </r>
  <r>
    <x v="2"/>
    <n v="4.0999999999999996"/>
  </r>
  <r>
    <x v="3"/>
    <n v="7.7"/>
  </r>
  <r>
    <x v="4"/>
    <n v="4.5999999999999996"/>
  </r>
  <r>
    <x v="5"/>
    <n v="5.7"/>
  </r>
  <r>
    <x v="6"/>
    <n v="5.7"/>
  </r>
  <r>
    <x v="7"/>
    <n v="4.8"/>
  </r>
  <r>
    <x v="8"/>
    <n v="5.4"/>
  </r>
  <r>
    <x v="9"/>
    <n v="5.0999999999999996"/>
  </r>
  <r>
    <x v="10"/>
    <n v="7.2"/>
  </r>
  <r>
    <x v="11"/>
    <n v="6.7"/>
  </r>
  <r>
    <x v="12"/>
    <n v="6.1"/>
  </r>
  <r>
    <x v="13"/>
    <n v="7.2"/>
  </r>
  <r>
    <x v="14"/>
    <n v="5.2"/>
  </r>
  <r>
    <x v="15"/>
    <n v="6.3"/>
  </r>
  <r>
    <x v="16"/>
    <n v="6.4"/>
  </r>
  <r>
    <x v="17"/>
    <n v="5.4"/>
  </r>
  <r>
    <x v="18"/>
    <n v="7"/>
  </r>
  <r>
    <x v="19"/>
    <n v="7.8"/>
  </r>
  <r>
    <x v="20"/>
    <n v="5.9"/>
  </r>
  <r>
    <x v="21"/>
    <n v="6.6"/>
  </r>
  <r>
    <x v="22"/>
    <n v="3.9"/>
  </r>
  <r>
    <x v="23"/>
    <n v="6.1"/>
  </r>
  <r>
    <x v="24"/>
    <n v="7.1"/>
  </r>
  <r>
    <x v="25"/>
    <n v="7.7"/>
  </r>
  <r>
    <x v="26"/>
    <n v="6.9"/>
  </r>
  <r>
    <x v="27"/>
    <n v="6.4"/>
  </r>
  <r>
    <x v="28"/>
    <n v="6.4"/>
  </r>
  <r>
    <x v="29"/>
    <n v="6.2"/>
  </r>
  <r>
    <x v="30"/>
    <n v="7.7"/>
  </r>
  <r>
    <x v="31"/>
    <n v="8.1"/>
  </r>
  <r>
    <x v="32"/>
    <n v="6.7"/>
  </r>
  <r>
    <x v="33"/>
    <n v="5.8"/>
  </r>
  <r>
    <x v="34"/>
    <n v="7.6"/>
  </r>
  <r>
    <x v="35"/>
    <n v="7.6"/>
  </r>
  <r>
    <x v="36"/>
    <n v="6.1"/>
  </r>
  <r>
    <x v="37"/>
    <n v="6.5"/>
  </r>
  <r>
    <x v="38"/>
    <n v="6.4"/>
  </r>
  <r>
    <x v="39"/>
    <n v="7"/>
  </r>
  <r>
    <x v="40"/>
    <n v="4.7"/>
  </r>
  <r>
    <x v="41"/>
    <n v="6.9"/>
  </r>
  <r>
    <x v="42"/>
    <n v="6.5"/>
  </r>
  <r>
    <x v="43"/>
    <n v="8.1"/>
  </r>
  <r>
    <x v="44"/>
    <n v="6.4"/>
  </r>
  <r>
    <x v="45"/>
    <n v="6.6"/>
  </r>
  <r>
    <x v="46"/>
    <n v="5.8"/>
  </r>
  <r>
    <x v="47"/>
    <n v="6.1"/>
  </r>
  <r>
    <x v="48"/>
    <n v="6"/>
  </r>
  <r>
    <x v="49"/>
    <n v="6.1"/>
  </r>
  <r>
    <x v="50"/>
    <n v="6.6"/>
  </r>
  <r>
    <x v="51"/>
    <n v="6.6"/>
  </r>
  <r>
    <x v="52"/>
    <n v="7.5"/>
  </r>
  <r>
    <x v="53"/>
    <n v="6.8"/>
  </r>
  <r>
    <x v="54"/>
    <n v="5.6"/>
  </r>
  <r>
    <x v="55"/>
    <n v="3.5"/>
  </r>
  <r>
    <x v="56"/>
    <n v="5.8"/>
  </r>
  <r>
    <x v="57"/>
    <n v="3.3"/>
  </r>
  <r>
    <x v="58"/>
    <n v="5.6"/>
  </r>
  <r>
    <x v="59"/>
    <n v="6.2"/>
  </r>
  <r>
    <x v="60"/>
    <n v="6.3"/>
  </r>
  <r>
    <x v="61"/>
    <n v="5.2"/>
  </r>
  <r>
    <x v="62"/>
    <n v="5.8"/>
  </r>
  <r>
    <x v="63"/>
    <n v="6.5"/>
  </r>
  <r>
    <x v="64"/>
    <n v="5.5"/>
  </r>
  <r>
    <x v="65"/>
    <n v="6.2"/>
  </r>
  <r>
    <x v="66"/>
    <n v="6.9"/>
  </r>
  <r>
    <x v="67"/>
    <n v="5.7"/>
  </r>
  <r>
    <x v="68"/>
    <n v="5.8"/>
  </r>
  <r>
    <x v="69"/>
    <n v="5.3"/>
  </r>
  <r>
    <x v="70"/>
    <n v="6.1"/>
  </r>
  <r>
    <x v="71"/>
    <n v="5.9"/>
  </r>
  <r>
    <x v="72"/>
    <n v="6.8"/>
  </r>
  <r>
    <x v="73"/>
    <n v="6.1"/>
  </r>
  <r>
    <x v="74"/>
    <n v="5.8"/>
  </r>
  <r>
    <x v="75"/>
    <n v="6.2"/>
  </r>
  <r>
    <x v="23"/>
    <n v="4.5"/>
  </r>
  <r>
    <x v="76"/>
    <n v="6.1"/>
  </r>
  <r>
    <x v="77"/>
    <n v="6.2"/>
  </r>
  <r>
    <x v="78"/>
    <n v="6.2"/>
  </r>
  <r>
    <x v="79"/>
    <n v="6.6"/>
  </r>
  <r>
    <x v="80"/>
    <n v="5.5"/>
  </r>
  <r>
    <x v="81"/>
    <n v="7.7"/>
  </r>
  <r>
    <x v="82"/>
    <n v="6.3"/>
  </r>
  <r>
    <x v="83"/>
    <n v="6.1"/>
  </r>
  <r>
    <x v="84"/>
    <n v="8.3000000000000007"/>
  </r>
  <r>
    <x v="85"/>
    <n v="7"/>
  </r>
  <r>
    <x v="86"/>
    <n v="7.2"/>
  </r>
  <r>
    <x v="87"/>
    <n v="6.6"/>
  </r>
  <r>
    <x v="88"/>
    <n v="5.3"/>
  </r>
  <r>
    <x v="89"/>
    <n v="5.0999999999999996"/>
  </r>
  <r>
    <x v="90"/>
    <n v="7"/>
  </r>
  <r>
    <x v="91"/>
    <n v="5.6"/>
  </r>
  <r>
    <x v="92"/>
    <n v="6.8"/>
  </r>
  <r>
    <x v="93"/>
    <n v="5.7"/>
  </r>
  <r>
    <x v="94"/>
    <n v="7.4"/>
  </r>
  <r>
    <x v="95"/>
    <n v="7.2"/>
  </r>
  <r>
    <x v="96"/>
    <n v="5.0999999999999996"/>
  </r>
  <r>
    <x v="97"/>
    <n v="4.7"/>
  </r>
  <r>
    <x v="98"/>
    <n v="6.6"/>
  </r>
  <r>
    <x v="99"/>
    <n v="7.5"/>
  </r>
  <r>
    <x v="100"/>
    <n v="6.8"/>
  </r>
  <r>
    <x v="101"/>
    <n v="7.2"/>
  </r>
  <r>
    <x v="102"/>
    <n v="7"/>
  </r>
  <r>
    <x v="103"/>
    <n v="6.7"/>
  </r>
  <r>
    <x v="104"/>
    <n v="5.5"/>
  </r>
  <r>
    <x v="105"/>
    <n v="5.6"/>
  </r>
  <r>
    <x v="106"/>
    <n v="6.5"/>
  </r>
  <r>
    <x v="107"/>
    <n v="6.4"/>
  </r>
  <r>
    <x v="108"/>
    <n v="5.0999999999999996"/>
  </r>
  <r>
    <x v="94"/>
    <n v="8.3000000000000007"/>
  </r>
  <r>
    <x v="109"/>
    <n v="6"/>
  </r>
  <r>
    <x v="110"/>
    <n v="6.5"/>
  </r>
  <r>
    <x v="111"/>
    <n v="6.6"/>
  </r>
  <r>
    <x v="112"/>
    <n v="6.8"/>
  </r>
  <r>
    <x v="113"/>
    <n v="7.5"/>
  </r>
  <r>
    <x v="114"/>
    <n v="4.8"/>
  </r>
  <r>
    <x v="115"/>
    <n v="7.3"/>
  </r>
  <r>
    <x v="116"/>
    <n v="3.9"/>
  </r>
  <r>
    <x v="117"/>
    <n v="7"/>
  </r>
  <r>
    <x v="118"/>
    <n v="6.7"/>
  </r>
  <r>
    <x v="119"/>
    <n v="6.2"/>
  </r>
  <r>
    <x v="120"/>
    <n v="5.3"/>
  </r>
  <r>
    <x v="121"/>
    <n v="6.4"/>
  </r>
  <r>
    <x v="51"/>
    <n v="6.2"/>
  </r>
  <r>
    <x v="122"/>
    <n v="4.9000000000000004"/>
  </r>
  <r>
    <x v="123"/>
    <n v="6.1"/>
  </r>
  <r>
    <x v="124"/>
    <n v="7.3"/>
  </r>
  <r>
    <x v="125"/>
    <n v="7"/>
  </r>
  <r>
    <x v="126"/>
    <n v="6.1"/>
  </r>
  <r>
    <x v="127"/>
    <n v="6.8"/>
  </r>
  <r>
    <x v="128"/>
    <n v="5.5"/>
  </r>
  <r>
    <x v="129"/>
    <n v="6.7"/>
  </r>
  <r>
    <x v="130"/>
    <n v="7.3"/>
  </r>
  <r>
    <x v="131"/>
    <n v="7.9"/>
  </r>
  <r>
    <x v="132"/>
    <n v="5.9"/>
  </r>
  <r>
    <x v="133"/>
    <n v="6.2"/>
  </r>
  <r>
    <x v="23"/>
    <n v="6.3"/>
  </r>
  <r>
    <x v="134"/>
    <n v="7.2"/>
  </r>
  <r>
    <x v="135"/>
    <n v="6.3"/>
  </r>
  <r>
    <x v="136"/>
    <n v="6.7"/>
  </r>
  <r>
    <x v="137"/>
    <n v="7.9"/>
  </r>
  <r>
    <x v="138"/>
    <n v="5.7"/>
  </r>
  <r>
    <x v="139"/>
    <n v="6.1"/>
  </r>
  <r>
    <x v="140"/>
    <n v="6.1"/>
  </r>
  <r>
    <x v="141"/>
    <n v="5.9"/>
  </r>
  <r>
    <x v="142"/>
    <n v="7.4"/>
  </r>
  <r>
    <x v="143"/>
    <n v="6.3"/>
  </r>
  <r>
    <x v="144"/>
    <n v="5.9"/>
  </r>
  <r>
    <x v="145"/>
    <n v="6.2"/>
  </r>
  <r>
    <x v="146"/>
    <n v="6"/>
  </r>
  <r>
    <x v="147"/>
    <n v="5.5"/>
  </r>
  <r>
    <x v="148"/>
    <n v="6.5"/>
  </r>
  <r>
    <x v="149"/>
    <n v="6.6"/>
  </r>
  <r>
    <x v="34"/>
    <n v="7.9"/>
  </r>
  <r>
    <x v="150"/>
    <n v="6.6"/>
  </r>
  <r>
    <x v="151"/>
    <n v="7.8"/>
  </r>
  <r>
    <x v="152"/>
    <n v="6.5"/>
  </r>
  <r>
    <x v="153"/>
    <n v="4.3"/>
  </r>
  <r>
    <x v="154"/>
    <n v="6.3"/>
  </r>
  <r>
    <x v="155"/>
    <n v="4.7"/>
  </r>
  <r>
    <x v="156"/>
    <n v="7.4"/>
  </r>
  <r>
    <x v="157"/>
    <n v="7.4"/>
  </r>
  <r>
    <x v="158"/>
    <n v="5.6"/>
  </r>
  <r>
    <x v="159"/>
    <n v="5.3"/>
  </r>
  <r>
    <x v="160"/>
    <n v="5.8"/>
  </r>
  <r>
    <x v="161"/>
    <n v="6.2"/>
  </r>
  <r>
    <x v="162"/>
    <n v="7.1"/>
  </r>
  <r>
    <x v="163"/>
    <n v="7.1"/>
  </r>
  <r>
    <x v="164"/>
    <n v="6.8"/>
  </r>
  <r>
    <x v="165"/>
    <n v="3.3"/>
  </r>
  <r>
    <x v="166"/>
    <n v="7.7"/>
  </r>
  <r>
    <x v="167"/>
    <n v="5.9"/>
  </r>
  <r>
    <x v="147"/>
    <n v="6.4"/>
  </r>
  <r>
    <x v="168"/>
    <n v="5.8"/>
  </r>
  <r>
    <x v="169"/>
    <n v="6.4"/>
  </r>
  <r>
    <x v="170"/>
    <n v="5"/>
  </r>
  <r>
    <x v="171"/>
    <n v="6.4"/>
  </r>
  <r>
    <x v="172"/>
    <n v="6.2"/>
  </r>
  <r>
    <x v="173"/>
    <n v="7.4"/>
  </r>
  <r>
    <x v="174"/>
    <n v="7.1"/>
  </r>
  <r>
    <x v="175"/>
    <n v="6.1"/>
  </r>
  <r>
    <x v="176"/>
    <n v="6.6"/>
  </r>
  <r>
    <x v="177"/>
    <n v="5.9"/>
  </r>
  <r>
    <x v="178"/>
    <n v="6"/>
  </r>
  <r>
    <x v="179"/>
    <n v="6.3"/>
  </r>
  <r>
    <x v="180"/>
    <n v="7"/>
  </r>
  <r>
    <x v="181"/>
    <n v="7.3"/>
  </r>
  <r>
    <x v="182"/>
    <n v="7.5"/>
  </r>
  <r>
    <x v="183"/>
    <n v="7.6"/>
  </r>
  <r>
    <x v="184"/>
    <n v="6.2"/>
  </r>
  <r>
    <x v="185"/>
    <n v="6.7"/>
  </r>
  <r>
    <x v="186"/>
    <n v="6.9"/>
  </r>
  <r>
    <x v="187"/>
    <n v="6.2"/>
  </r>
  <r>
    <x v="188"/>
    <n v="6.6"/>
  </r>
  <r>
    <x v="189"/>
    <n v="6.5"/>
  </r>
  <r>
    <x v="190"/>
    <n v="7.7"/>
  </r>
  <r>
    <x v="191"/>
    <n v="5.5"/>
  </r>
  <r>
    <x v="192"/>
    <n v="4.7"/>
  </r>
  <r>
    <x v="193"/>
    <n v="6.7"/>
  </r>
  <r>
    <x v="194"/>
    <n v="7.3"/>
  </r>
  <r>
    <x v="195"/>
    <n v="6.4"/>
  </r>
  <r>
    <x v="196"/>
    <n v="3.3"/>
  </r>
  <r>
    <x v="197"/>
    <n v="6.9"/>
  </r>
  <r>
    <x v="198"/>
    <n v="5.5"/>
  </r>
  <r>
    <x v="199"/>
    <n v="6"/>
  </r>
  <r>
    <x v="200"/>
    <n v="7.3"/>
  </r>
  <r>
    <x v="201"/>
    <n v="7.1"/>
  </r>
  <r>
    <x v="202"/>
    <n v="6.5"/>
  </r>
  <r>
    <x v="203"/>
    <n v="5.6"/>
  </r>
  <r>
    <x v="204"/>
    <n v="6.3"/>
  </r>
  <r>
    <x v="205"/>
    <n v="8.4"/>
  </r>
  <r>
    <x v="206"/>
    <n v="5.7"/>
  </r>
  <r>
    <x v="207"/>
    <n v="6.9"/>
  </r>
  <r>
    <x v="208"/>
    <n v="6.6"/>
  </r>
  <r>
    <x v="209"/>
    <n v="6.7"/>
  </r>
  <r>
    <x v="210"/>
    <n v="6"/>
  </r>
  <r>
    <x v="211"/>
    <n v="4.0999999999999996"/>
  </r>
  <r>
    <x v="212"/>
    <n v="6"/>
  </r>
  <r>
    <x v="213"/>
    <n v="7.3"/>
  </r>
  <r>
    <x v="214"/>
    <n v="6.5"/>
  </r>
  <r>
    <x v="215"/>
    <n v="7.3"/>
  </r>
  <r>
    <x v="216"/>
    <n v="6.7"/>
  </r>
  <r>
    <x v="217"/>
    <n v="6"/>
  </r>
  <r>
    <x v="218"/>
    <n v="7.7"/>
  </r>
  <r>
    <x v="219"/>
    <n v="7.1"/>
  </r>
  <r>
    <x v="220"/>
    <n v="6.6"/>
  </r>
  <r>
    <x v="221"/>
    <n v="7.3"/>
  </r>
  <r>
    <x v="222"/>
    <n v="7.4"/>
  </r>
  <r>
    <x v="223"/>
    <n v="8.6"/>
  </r>
  <r>
    <x v="224"/>
    <n v="3.6"/>
  </r>
  <r>
    <x v="225"/>
    <n v="6.2"/>
  </r>
  <r>
    <x v="150"/>
    <n v="5.6"/>
  </r>
  <r>
    <x v="226"/>
    <n v="6.3"/>
  </r>
  <r>
    <x v="227"/>
    <n v="7.6"/>
  </r>
  <r>
    <x v="228"/>
    <n v="6.9"/>
  </r>
  <r>
    <x v="229"/>
    <n v="4.5999999999999996"/>
  </r>
  <r>
    <x v="230"/>
    <n v="6.1"/>
  </r>
  <r>
    <x v="231"/>
    <n v="3.9"/>
  </r>
  <r>
    <x v="232"/>
    <n v="6.1"/>
  </r>
  <r>
    <x v="111"/>
    <n v="7"/>
  </r>
  <r>
    <x v="233"/>
    <n v="5.5"/>
  </r>
  <r>
    <x v="234"/>
    <n v="5.8"/>
  </r>
  <r>
    <x v="106"/>
    <n v="7.1"/>
  </r>
  <r>
    <x v="235"/>
    <n v="6.3"/>
  </r>
  <r>
    <x v="236"/>
    <n v="4.5"/>
  </r>
  <r>
    <x v="237"/>
    <n v="4.4000000000000004"/>
  </r>
  <r>
    <x v="238"/>
    <n v="5.5"/>
  </r>
  <r>
    <x v="239"/>
    <n v="6.6"/>
  </r>
  <r>
    <x v="240"/>
    <n v="6.2"/>
  </r>
  <r>
    <x v="241"/>
    <n v="6.7"/>
  </r>
  <r>
    <x v="242"/>
    <n v="6.3"/>
  </r>
  <r>
    <x v="243"/>
    <n v="6.6"/>
  </r>
  <r>
    <x v="244"/>
    <n v="7.2"/>
  </r>
  <r>
    <x v="245"/>
    <n v="5.3"/>
  </r>
  <r>
    <x v="246"/>
    <n v="7"/>
  </r>
  <r>
    <x v="247"/>
    <n v="6.9"/>
  </r>
  <r>
    <x v="248"/>
    <n v="6.4"/>
  </r>
  <r>
    <x v="157"/>
    <n v="7.5"/>
  </r>
  <r>
    <x v="242"/>
    <n v="6.1"/>
  </r>
  <r>
    <x v="249"/>
    <n v="7.5"/>
  </r>
  <r>
    <x v="250"/>
    <n v="6.5"/>
  </r>
  <r>
    <x v="251"/>
    <n v="6.5"/>
  </r>
  <r>
    <x v="252"/>
    <n v="6.5"/>
  </r>
  <r>
    <x v="253"/>
    <n v="7.9"/>
  </r>
  <r>
    <x v="254"/>
    <n v="6.2"/>
  </r>
  <r>
    <x v="255"/>
    <n v="7.3"/>
  </r>
  <r>
    <x v="256"/>
    <n v="6.2"/>
  </r>
  <r>
    <x v="257"/>
    <n v="6.6"/>
  </r>
  <r>
    <x v="258"/>
    <n v="6.9"/>
  </r>
  <r>
    <x v="259"/>
    <n v="6.2"/>
  </r>
  <r>
    <x v="260"/>
    <n v="6.4"/>
  </r>
  <r>
    <x v="261"/>
    <n v="7.5"/>
  </r>
  <r>
    <x v="262"/>
    <n v="5.3"/>
  </r>
  <r>
    <x v="263"/>
    <n v="4.0999999999999996"/>
  </r>
  <r>
    <x v="264"/>
    <n v="7"/>
  </r>
  <r>
    <x v="265"/>
    <n v="7.2"/>
  </r>
  <r>
    <x v="266"/>
    <n v="6.7"/>
  </r>
  <r>
    <x v="267"/>
    <n v="7.1"/>
  </r>
  <r>
    <x v="268"/>
    <n v="7.5"/>
  </r>
  <r>
    <x v="269"/>
    <n v="5.4"/>
  </r>
  <r>
    <x v="270"/>
    <n v="6.3"/>
  </r>
  <r>
    <x v="113"/>
    <n v="8.6999999999999993"/>
  </r>
  <r>
    <x v="271"/>
    <n v="5.5"/>
  </r>
  <r>
    <x v="272"/>
    <n v="7.3"/>
  </r>
  <r>
    <x v="273"/>
    <n v="7.3"/>
  </r>
  <r>
    <x v="274"/>
    <n v="7.7"/>
  </r>
  <r>
    <x v="275"/>
    <n v="7.6"/>
  </r>
  <r>
    <x v="276"/>
    <n v="6.1"/>
  </r>
  <r>
    <x v="277"/>
    <n v="7.6"/>
  </r>
  <r>
    <x v="278"/>
    <n v="6"/>
  </r>
  <r>
    <x v="279"/>
    <n v="6.3"/>
  </r>
  <r>
    <x v="280"/>
    <n v="6.8"/>
  </r>
  <r>
    <x v="281"/>
    <n v="4.3"/>
  </r>
  <r>
    <x v="282"/>
    <n v="6.6"/>
  </r>
  <r>
    <x v="283"/>
    <n v="6.4"/>
  </r>
  <r>
    <x v="284"/>
    <n v="6.7"/>
  </r>
  <r>
    <x v="285"/>
    <n v="6.4"/>
  </r>
  <r>
    <x v="286"/>
    <n v="2.2999999999999998"/>
  </r>
  <r>
    <x v="287"/>
    <n v="7.6"/>
  </r>
  <r>
    <x v="288"/>
    <n v="6.8"/>
  </r>
  <r>
    <x v="289"/>
    <n v="6.2"/>
  </r>
  <r>
    <x v="290"/>
    <n v="6.4"/>
  </r>
  <r>
    <x v="291"/>
    <n v="6.8"/>
  </r>
  <r>
    <x v="292"/>
    <n v="6"/>
  </r>
  <r>
    <x v="293"/>
    <n v="6.1"/>
  </r>
  <r>
    <x v="25"/>
    <n v="7.7"/>
  </r>
  <r>
    <x v="294"/>
    <n v="7.1"/>
  </r>
  <r>
    <x v="295"/>
    <n v="6.4"/>
  </r>
  <r>
    <x v="161"/>
    <n v="6.5"/>
  </r>
  <r>
    <x v="296"/>
    <n v="5.6"/>
  </r>
  <r>
    <x v="297"/>
    <n v="7.3"/>
  </r>
  <r>
    <x v="298"/>
    <n v="6.1"/>
  </r>
  <r>
    <x v="299"/>
    <n v="6.8"/>
  </r>
  <r>
    <x v="300"/>
    <n v="6.9"/>
  </r>
  <r>
    <x v="58"/>
    <n v="5.9"/>
  </r>
  <r>
    <x v="301"/>
    <n v="5"/>
  </r>
  <r>
    <x v="302"/>
    <n v="7"/>
  </r>
  <r>
    <x v="261"/>
    <n v="6.9"/>
  </r>
  <r>
    <x v="303"/>
    <n v="6.5"/>
  </r>
  <r>
    <x v="304"/>
    <n v="6.2"/>
  </r>
  <r>
    <x v="305"/>
    <n v="7.9"/>
  </r>
  <r>
    <x v="306"/>
    <n v="7.1"/>
  </r>
  <r>
    <x v="265"/>
    <n v="5.9"/>
  </r>
  <r>
    <x v="307"/>
    <n v="6.4"/>
  </r>
  <r>
    <x v="308"/>
    <n v="7.2"/>
  </r>
  <r>
    <x v="309"/>
    <n v="7.1"/>
  </r>
  <r>
    <x v="310"/>
    <n v="6.3"/>
  </r>
  <r>
    <x v="311"/>
    <n v="7.6"/>
  </r>
  <r>
    <x v="312"/>
    <n v="6.9"/>
  </r>
  <r>
    <x v="313"/>
    <n v="6.4"/>
  </r>
  <r>
    <x v="314"/>
    <n v="5.7"/>
  </r>
  <r>
    <x v="315"/>
    <n v="5.4"/>
  </r>
  <r>
    <x v="316"/>
    <n v="6.4"/>
  </r>
  <r>
    <x v="242"/>
    <n v="6.5"/>
  </r>
  <r>
    <x v="317"/>
    <n v="7.2"/>
  </r>
  <r>
    <x v="318"/>
    <n v="6.8"/>
  </r>
  <r>
    <x v="319"/>
    <n v="5.3"/>
  </r>
  <r>
    <x v="320"/>
    <n v="6.5"/>
  </r>
  <r>
    <x v="321"/>
    <n v="7"/>
  </r>
  <r>
    <x v="322"/>
    <n v="5.0999999999999996"/>
  </r>
  <r>
    <x v="323"/>
    <n v="3.6"/>
  </r>
  <r>
    <x v="324"/>
    <n v="5.9"/>
  </r>
  <r>
    <x v="325"/>
    <n v="7.3"/>
  </r>
  <r>
    <x v="326"/>
    <n v="7.2"/>
  </r>
  <r>
    <x v="327"/>
    <n v="7.2"/>
  </r>
  <r>
    <x v="328"/>
    <n v="7.6"/>
  </r>
  <r>
    <x v="329"/>
    <n v="5.9"/>
  </r>
  <r>
    <x v="330"/>
    <n v="6.6"/>
  </r>
  <r>
    <x v="331"/>
    <n v="6.7"/>
  </r>
  <r>
    <x v="332"/>
    <n v="7"/>
  </r>
  <r>
    <x v="333"/>
    <n v="7.7"/>
  </r>
  <r>
    <x v="334"/>
    <n v="6"/>
  </r>
  <r>
    <x v="335"/>
    <n v="7.4"/>
  </r>
  <r>
    <x v="336"/>
    <n v="4.8"/>
  </r>
  <r>
    <x v="337"/>
    <n v="8.1999999999999993"/>
  </r>
  <r>
    <x v="338"/>
    <n v="7.3"/>
  </r>
  <r>
    <x v="339"/>
    <n v="7.3"/>
  </r>
  <r>
    <x v="340"/>
    <n v="7.1"/>
  </r>
  <r>
    <x v="341"/>
    <n v="7.5"/>
  </r>
  <r>
    <x v="342"/>
    <n v="4.4000000000000004"/>
  </r>
  <r>
    <x v="343"/>
    <n v="7.2"/>
  </r>
  <r>
    <x v="344"/>
    <n v="7.7"/>
  </r>
  <r>
    <x v="345"/>
    <n v="6.8"/>
  </r>
  <r>
    <x v="281"/>
    <n v="5.3"/>
  </r>
  <r>
    <x v="346"/>
    <n v="6.8"/>
  </r>
  <r>
    <x v="347"/>
    <n v="6.5"/>
  </r>
  <r>
    <x v="348"/>
    <n v="4.5999999999999996"/>
  </r>
  <r>
    <x v="349"/>
    <n v="5.3"/>
  </r>
  <r>
    <x v="350"/>
    <n v="6.8"/>
  </r>
  <r>
    <x v="351"/>
    <n v="7.1"/>
  </r>
  <r>
    <x v="261"/>
    <n v="6.9"/>
  </r>
  <r>
    <x v="352"/>
    <n v="6.8"/>
  </r>
  <r>
    <x v="353"/>
    <n v="7"/>
  </r>
  <r>
    <x v="354"/>
    <n v="6.5"/>
  </r>
  <r>
    <x v="355"/>
    <n v="5.7"/>
  </r>
  <r>
    <x v="356"/>
    <n v="6.2"/>
  </r>
  <r>
    <x v="357"/>
    <n v="7.2"/>
  </r>
  <r>
    <x v="358"/>
    <n v="6"/>
  </r>
  <r>
    <x v="359"/>
    <n v="3.6"/>
  </r>
  <r>
    <x v="360"/>
    <n v="7.3"/>
  </r>
  <r>
    <x v="361"/>
    <n v="6.5"/>
  </r>
  <r>
    <x v="79"/>
    <n v="8.3000000000000007"/>
  </r>
  <r>
    <x v="362"/>
    <n v="6.2"/>
  </r>
  <r>
    <x v="363"/>
    <n v="7.2"/>
  </r>
  <r>
    <x v="364"/>
    <n v="6.4"/>
  </r>
  <r>
    <x v="365"/>
    <n v="7"/>
  </r>
  <r>
    <x v="366"/>
    <n v="7.4"/>
  </r>
  <r>
    <x v="367"/>
    <n v="7.2"/>
  </r>
  <r>
    <x v="368"/>
    <n v="5.2"/>
  </r>
  <r>
    <x v="369"/>
    <n v="7.4"/>
  </r>
  <r>
    <x v="370"/>
    <n v="6.8"/>
  </r>
  <r>
    <x v="371"/>
    <n v="7.3"/>
  </r>
  <r>
    <x v="372"/>
    <n v="6.6"/>
  </r>
  <r>
    <x v="373"/>
    <n v="7.4"/>
  </r>
  <r>
    <x v="374"/>
    <n v="5.0999999999999996"/>
  </r>
  <r>
    <x v="279"/>
    <n v="6.8"/>
  </r>
  <r>
    <x v="375"/>
    <n v="6.6"/>
  </r>
  <r>
    <x v="376"/>
    <n v="5.6"/>
  </r>
  <r>
    <x v="377"/>
    <n v="7.2"/>
  </r>
  <r>
    <x v="378"/>
    <n v="6.9"/>
  </r>
  <r>
    <x v="379"/>
    <n v="7.5"/>
  </r>
  <r>
    <x v="380"/>
    <n v="7.2"/>
  </r>
  <r>
    <x v="381"/>
    <n v="7.7"/>
  </r>
  <r>
    <x v="220"/>
    <n v="7.2"/>
  </r>
  <r>
    <x v="217"/>
    <n v="7"/>
  </r>
  <r>
    <x v="382"/>
    <n v="6.1"/>
  </r>
  <r>
    <x v="383"/>
    <n v="6.7"/>
  </r>
  <r>
    <x v="384"/>
    <n v="7.8"/>
  </r>
  <r>
    <x v="385"/>
    <n v="6.1"/>
  </r>
  <r>
    <x v="271"/>
    <n v="8.1"/>
  </r>
  <r>
    <x v="386"/>
    <n v="6.2"/>
  </r>
  <r>
    <x v="387"/>
    <n v="5"/>
  </r>
  <r>
    <x v="388"/>
    <n v="7.7"/>
  </r>
  <r>
    <x v="389"/>
    <n v="7.2"/>
  </r>
  <r>
    <x v="390"/>
    <n v="5.7"/>
  </r>
  <r>
    <x v="391"/>
    <n v="5.0999999999999996"/>
  </r>
  <r>
    <x v="392"/>
    <n v="7.6"/>
  </r>
  <r>
    <x v="393"/>
    <n v="7.2"/>
  </r>
  <r>
    <x v="394"/>
    <n v="5.2"/>
  </r>
  <r>
    <x v="395"/>
    <n v="4.8"/>
  </r>
  <r>
    <x v="93"/>
    <n v="7.2"/>
  </r>
  <r>
    <x v="396"/>
    <n v="4.4000000000000004"/>
  </r>
  <r>
    <x v="266"/>
    <n v="7.1"/>
  </r>
  <r>
    <x v="397"/>
    <n v="7.3"/>
  </r>
  <r>
    <x v="398"/>
    <n v="6.9"/>
  </r>
  <r>
    <x v="268"/>
    <n v="6.7"/>
  </r>
  <r>
    <x v="399"/>
    <n v="3.8"/>
  </r>
  <r>
    <x v="400"/>
    <n v="6.5"/>
  </r>
  <r>
    <x v="401"/>
    <n v="7.7"/>
  </r>
  <r>
    <x v="402"/>
    <n v="5.4"/>
  </r>
  <r>
    <x v="403"/>
    <n v="6.9"/>
  </r>
  <r>
    <x v="404"/>
    <n v="6.5"/>
  </r>
  <r>
    <x v="405"/>
    <n v="6.4"/>
  </r>
  <r>
    <x v="406"/>
    <n v="6.2"/>
  </r>
  <r>
    <x v="407"/>
    <n v="6.8"/>
  </r>
  <r>
    <x v="408"/>
    <n v="5.3"/>
  </r>
  <r>
    <x v="409"/>
    <n v="6.7"/>
  </r>
  <r>
    <x v="410"/>
    <n v="6.8"/>
  </r>
  <r>
    <x v="411"/>
    <n v="8.5"/>
  </r>
  <r>
    <x v="412"/>
    <n v="7.3"/>
  </r>
  <r>
    <x v="170"/>
    <n v="5.7"/>
  </r>
  <r>
    <x v="413"/>
    <n v="6.7"/>
  </r>
  <r>
    <x v="414"/>
    <n v="5.0999999999999996"/>
  </r>
  <r>
    <x v="415"/>
    <n v="7.2"/>
  </r>
  <r>
    <x v="416"/>
    <n v="7.3"/>
  </r>
  <r>
    <x v="417"/>
    <n v="6.8"/>
  </r>
  <r>
    <x v="418"/>
    <n v="6.5"/>
  </r>
  <r>
    <x v="419"/>
    <n v="6.3"/>
  </r>
  <r>
    <x v="420"/>
    <n v="7.2"/>
  </r>
  <r>
    <x v="421"/>
    <n v="7.1"/>
  </r>
  <r>
    <x v="422"/>
    <n v="7.2"/>
  </r>
  <r>
    <x v="423"/>
    <n v="6.6"/>
  </r>
  <r>
    <x v="424"/>
    <n v="7"/>
  </r>
  <r>
    <x v="425"/>
    <n v="7.1"/>
  </r>
  <r>
    <x v="426"/>
    <n v="7"/>
  </r>
  <r>
    <x v="427"/>
    <n v="6.8"/>
  </r>
  <r>
    <x v="428"/>
    <n v="6.2"/>
  </r>
  <r>
    <x v="429"/>
    <n v="7.1"/>
  </r>
  <r>
    <x v="430"/>
    <n v="4.2"/>
  </r>
  <r>
    <x v="431"/>
    <n v="7.8"/>
  </r>
  <r>
    <x v="432"/>
    <n v="6.6"/>
  </r>
  <r>
    <x v="433"/>
    <n v="7.3"/>
  </r>
  <r>
    <x v="434"/>
    <n v="6.6"/>
  </r>
  <r>
    <x v="435"/>
    <n v="7.2"/>
  </r>
  <r>
    <x v="436"/>
    <n v="6.7"/>
  </r>
  <r>
    <x v="437"/>
    <n v="5.8"/>
  </r>
  <r>
    <x v="438"/>
    <n v="5.9"/>
  </r>
  <r>
    <x v="44"/>
    <n v="6.9"/>
  </r>
  <r>
    <x v="439"/>
    <n v="6.1"/>
  </r>
  <r>
    <x v="303"/>
    <n v="7.7"/>
  </r>
  <r>
    <x v="143"/>
    <n v="5.7"/>
  </r>
  <r>
    <x v="440"/>
    <n v="7"/>
  </r>
  <r>
    <x v="441"/>
    <n v="7.2"/>
  </r>
  <r>
    <x v="442"/>
    <n v="3.3"/>
  </r>
  <r>
    <x v="116"/>
    <n v="6.8"/>
  </r>
  <r>
    <x v="443"/>
    <n v="8.1"/>
  </r>
  <r>
    <x v="444"/>
    <n v="7.2"/>
  </r>
  <r>
    <x v="445"/>
    <n v="6"/>
  </r>
  <r>
    <x v="238"/>
    <n v="6.5"/>
  </r>
  <r>
    <x v="446"/>
    <n v="7.4"/>
  </r>
  <r>
    <x v="447"/>
    <n v="8.1"/>
  </r>
  <r>
    <x v="448"/>
    <n v="7.2"/>
  </r>
  <r>
    <x v="449"/>
    <n v="7.1"/>
  </r>
  <r>
    <x v="450"/>
    <n v="5.0999999999999996"/>
  </r>
  <r>
    <x v="210"/>
    <n v="7.1"/>
  </r>
  <r>
    <x v="451"/>
    <n v="5.9"/>
  </r>
  <r>
    <x v="452"/>
    <n v="5.0999999999999996"/>
  </r>
  <r>
    <x v="453"/>
    <n v="7.9"/>
  </r>
  <r>
    <x v="454"/>
    <n v="6.8"/>
  </r>
  <r>
    <x v="455"/>
    <n v="7.5"/>
  </r>
  <r>
    <x v="456"/>
    <n v="7.6"/>
  </r>
  <r>
    <x v="457"/>
    <n v="7.2"/>
  </r>
  <r>
    <x v="458"/>
    <n v="5.0999999999999996"/>
  </r>
  <r>
    <x v="459"/>
    <n v="6.4"/>
  </r>
  <r>
    <x v="460"/>
    <n v="7.9"/>
  </r>
  <r>
    <x v="461"/>
    <n v="6.6"/>
  </r>
  <r>
    <x v="454"/>
    <n v="7.1"/>
  </r>
  <r>
    <x v="462"/>
    <n v="8.3000000000000007"/>
  </r>
  <r>
    <x v="463"/>
    <n v="6"/>
  </r>
  <r>
    <x v="242"/>
    <n v="6.8"/>
  </r>
  <r>
    <x v="445"/>
    <n v="6.4"/>
  </r>
  <r>
    <x v="162"/>
    <n v="7.2"/>
  </r>
  <r>
    <x v="232"/>
    <n v="6.2"/>
  </r>
  <r>
    <x v="464"/>
    <n v="6.8"/>
  </r>
  <r>
    <x v="465"/>
    <n v="6.7"/>
  </r>
  <r>
    <x v="466"/>
    <n v="7"/>
  </r>
  <r>
    <x v="467"/>
    <n v="7.1"/>
  </r>
  <r>
    <x v="468"/>
    <n v="6.3"/>
  </r>
  <r>
    <x v="253"/>
    <n v="6.5"/>
  </r>
  <r>
    <x v="469"/>
    <n v="6.1"/>
  </r>
  <r>
    <x v="449"/>
    <n v="7.2"/>
  </r>
  <r>
    <x v="470"/>
    <n v="6.8"/>
  </r>
  <r>
    <x v="471"/>
    <n v="7"/>
  </r>
  <r>
    <x v="472"/>
    <n v="6.6"/>
  </r>
  <r>
    <x v="390"/>
    <n v="7"/>
  </r>
  <r>
    <x v="473"/>
    <n v="7.8"/>
  </r>
  <r>
    <x v="474"/>
    <n v="6.1"/>
  </r>
  <r>
    <x v="475"/>
    <n v="7.1"/>
  </r>
  <r>
    <x v="476"/>
    <n v="5.9"/>
  </r>
  <r>
    <x v="416"/>
    <n v="6.4"/>
  </r>
  <r>
    <x v="90"/>
    <n v="8.3000000000000007"/>
  </r>
  <r>
    <x v="477"/>
    <n v="6.5"/>
  </r>
  <r>
    <x v="478"/>
    <n v="6.9"/>
  </r>
  <r>
    <x v="479"/>
    <n v="6.5"/>
  </r>
  <r>
    <x v="480"/>
    <n v="6.8"/>
  </r>
  <r>
    <x v="481"/>
    <n v="6.3"/>
  </r>
  <r>
    <x v="482"/>
    <n v="6.7"/>
  </r>
  <r>
    <x v="465"/>
    <n v="5.8"/>
  </r>
  <r>
    <x v="483"/>
    <n v="7.8"/>
  </r>
  <r>
    <x v="484"/>
    <n v="5.7"/>
  </r>
  <r>
    <x v="485"/>
    <n v="2.9"/>
  </r>
  <r>
    <x v="486"/>
    <n v="6.9"/>
  </r>
  <r>
    <x v="487"/>
    <n v="6.7"/>
  </r>
  <r>
    <x v="488"/>
    <n v="6"/>
  </r>
  <r>
    <x v="489"/>
    <n v="5.7"/>
  </r>
  <r>
    <x v="490"/>
    <n v="6.8"/>
  </r>
  <r>
    <x v="491"/>
    <n v="2.8"/>
  </r>
  <r>
    <x v="79"/>
    <n v="8.1"/>
  </r>
  <r>
    <x v="492"/>
    <n v="6.9"/>
  </r>
  <r>
    <x v="428"/>
    <n v="6.4"/>
  </r>
  <r>
    <x v="493"/>
    <n v="6.7"/>
  </r>
  <r>
    <x v="494"/>
    <n v="7.7"/>
  </r>
  <r>
    <x v="495"/>
    <n v="2.8"/>
  </r>
  <r>
    <x v="496"/>
    <n v="7.2"/>
  </r>
  <r>
    <x v="497"/>
    <n v="7.1"/>
  </r>
  <r>
    <x v="498"/>
    <n v="6.7"/>
  </r>
  <r>
    <x v="499"/>
    <n v="6.8"/>
  </r>
  <r>
    <x v="500"/>
    <n v="6.7"/>
  </r>
  <r>
    <x v="501"/>
    <n v="4.5"/>
  </r>
  <r>
    <x v="502"/>
    <n v="7.4"/>
  </r>
  <r>
    <x v="503"/>
    <n v="7.5"/>
  </r>
  <r>
    <x v="504"/>
    <n v="7"/>
  </r>
  <r>
    <x v="505"/>
    <n v="7.7"/>
  </r>
  <r>
    <x v="506"/>
    <n v="7.2"/>
  </r>
  <r>
    <x v="507"/>
    <n v="6.3"/>
  </r>
  <r>
    <x v="508"/>
    <n v="7.1"/>
  </r>
  <r>
    <x v="509"/>
    <n v="6.6"/>
  </r>
  <r>
    <x v="510"/>
    <n v="5.4"/>
  </r>
  <r>
    <x v="511"/>
    <n v="7.2"/>
  </r>
  <r>
    <x v="512"/>
    <n v="5.4"/>
  </r>
  <r>
    <x v="513"/>
    <n v="7"/>
  </r>
  <r>
    <x v="514"/>
    <n v="6.5"/>
  </r>
  <r>
    <x v="515"/>
    <n v="4.2"/>
  </r>
  <r>
    <x v="124"/>
    <n v="7.4"/>
  </r>
  <r>
    <x v="516"/>
    <n v="6.9"/>
  </r>
  <r>
    <x v="517"/>
    <n v="6.3"/>
  </r>
  <r>
    <x v="122"/>
    <n v="5.6"/>
  </r>
  <r>
    <x v="518"/>
    <n v="5.3"/>
  </r>
  <r>
    <x v="519"/>
    <n v="6.3"/>
  </r>
  <r>
    <x v="520"/>
    <n v="6.5"/>
  </r>
  <r>
    <x v="521"/>
    <n v="7"/>
  </r>
  <r>
    <x v="522"/>
    <n v="6.5"/>
  </r>
  <r>
    <x v="405"/>
    <n v="6.6"/>
  </r>
  <r>
    <x v="523"/>
    <n v="6.9"/>
  </r>
  <r>
    <x v="524"/>
    <n v="6.7"/>
  </r>
  <r>
    <x v="234"/>
    <n v="7.1"/>
  </r>
  <r>
    <x v="525"/>
    <n v="6.4"/>
  </r>
  <r>
    <x v="526"/>
    <n v="4.5"/>
  </r>
  <r>
    <x v="527"/>
    <n v="6.6"/>
  </r>
  <r>
    <x v="528"/>
    <n v="5.8"/>
  </r>
  <r>
    <x v="529"/>
    <n v="6.6"/>
  </r>
  <r>
    <x v="530"/>
    <n v="6.9"/>
  </r>
  <r>
    <x v="531"/>
    <n v="7.6"/>
  </r>
  <r>
    <x v="532"/>
    <n v="7.1"/>
  </r>
  <r>
    <x v="116"/>
    <n v="6.6"/>
  </r>
  <r>
    <x v="347"/>
    <n v="7.2"/>
  </r>
  <r>
    <x v="533"/>
    <n v="7"/>
  </r>
  <r>
    <x v="367"/>
    <n v="8.1"/>
  </r>
  <r>
    <x v="534"/>
    <n v="5.9"/>
  </r>
  <r>
    <x v="535"/>
    <n v="5.7"/>
  </r>
  <r>
    <x v="512"/>
    <n v="7.2"/>
  </r>
  <r>
    <x v="536"/>
    <n v="7.2"/>
  </r>
  <r>
    <x v="537"/>
    <n v="6.3"/>
  </r>
  <r>
    <x v="538"/>
    <n v="4.9000000000000004"/>
  </r>
  <r>
    <x v="539"/>
    <n v="6.3"/>
  </r>
  <r>
    <x v="499"/>
    <n v="8.4"/>
  </r>
  <r>
    <x v="540"/>
    <n v="6.5"/>
  </r>
  <r>
    <x v="307"/>
    <n v="6.6"/>
  </r>
  <r>
    <x v="303"/>
    <n v="6.7"/>
  </r>
  <r>
    <x v="541"/>
    <n v="7.2"/>
  </r>
  <r>
    <x v="542"/>
    <n v="7.5"/>
  </r>
  <r>
    <x v="522"/>
    <n v="7"/>
  </r>
  <r>
    <x v="543"/>
    <n v="6.4"/>
  </r>
  <r>
    <x v="253"/>
    <n v="7.8"/>
  </r>
  <r>
    <x v="69"/>
    <n v="6.6"/>
  </r>
  <r>
    <x v="544"/>
    <n v="7"/>
  </r>
  <r>
    <x v="545"/>
    <n v="6.9"/>
  </r>
  <r>
    <x v="546"/>
    <n v="6"/>
  </r>
  <r>
    <x v="547"/>
    <n v="8"/>
  </r>
  <r>
    <x v="548"/>
    <n v="7.7"/>
  </r>
  <r>
    <x v="549"/>
    <n v="6.5"/>
  </r>
  <r>
    <x v="550"/>
    <n v="3"/>
  </r>
  <r>
    <x v="551"/>
    <n v="7"/>
  </r>
  <r>
    <x v="552"/>
    <n v="7"/>
  </r>
  <r>
    <x v="553"/>
    <n v="3.3"/>
  </r>
  <r>
    <x v="554"/>
    <n v="7.4"/>
  </r>
  <r>
    <x v="555"/>
    <n v="6.8"/>
  </r>
  <r>
    <x v="556"/>
    <n v="6.9"/>
  </r>
  <r>
    <x v="557"/>
    <n v="7.1"/>
  </r>
  <r>
    <x v="301"/>
    <n v="7.5"/>
  </r>
  <r>
    <x v="558"/>
    <n v="7.2"/>
  </r>
  <r>
    <x v="559"/>
    <n v="6.5"/>
  </r>
  <r>
    <x v="560"/>
    <n v="6.4"/>
  </r>
  <r>
    <x v="561"/>
    <n v="6.6"/>
  </r>
  <r>
    <x v="448"/>
    <n v="7"/>
  </r>
  <r>
    <x v="493"/>
    <n v="5.7"/>
  </r>
  <r>
    <x v="562"/>
    <n v="6.7"/>
  </r>
  <r>
    <x v="469"/>
    <n v="4.7"/>
  </r>
  <r>
    <x v="563"/>
    <n v="7.2"/>
  </r>
  <r>
    <x v="564"/>
    <n v="5.3"/>
  </r>
  <r>
    <x v="565"/>
    <n v="7.5"/>
  </r>
  <r>
    <x v="566"/>
    <n v="8.5"/>
  </r>
  <r>
    <x v="567"/>
    <n v="7.2"/>
  </r>
  <r>
    <x v="568"/>
    <n v="6.9"/>
  </r>
  <r>
    <x v="569"/>
    <n v="6.2"/>
  </r>
  <r>
    <x v="570"/>
    <n v="6.4"/>
  </r>
  <r>
    <x v="571"/>
    <n v="5.9"/>
  </r>
  <r>
    <x v="572"/>
    <n v="6.5"/>
  </r>
  <r>
    <x v="573"/>
    <n v="5.8"/>
  </r>
  <r>
    <x v="574"/>
    <n v="5.0999999999999996"/>
  </r>
  <r>
    <x v="575"/>
    <n v="6.3"/>
  </r>
  <r>
    <x v="576"/>
    <n v="8.4"/>
  </r>
  <r>
    <x v="577"/>
    <n v="6.2"/>
  </r>
  <r>
    <x v="578"/>
    <n v="5.7"/>
  </r>
  <r>
    <x v="579"/>
    <n v="7.7"/>
  </r>
  <r>
    <x v="490"/>
    <n v="6.8"/>
  </r>
  <r>
    <x v="580"/>
    <n v="6.3"/>
  </r>
  <r>
    <x v="581"/>
    <n v="7.2"/>
  </r>
  <r>
    <x v="582"/>
    <n v="6.2"/>
  </r>
  <r>
    <x v="583"/>
    <n v="7.3"/>
  </r>
  <r>
    <x v="584"/>
    <n v="6"/>
  </r>
  <r>
    <x v="585"/>
    <n v="7.3"/>
  </r>
  <r>
    <x v="586"/>
    <n v="6.3"/>
  </r>
  <r>
    <x v="587"/>
    <n v="7.6"/>
  </r>
  <r>
    <x v="588"/>
    <n v="6.9"/>
  </r>
  <r>
    <x v="589"/>
    <n v="7.3"/>
  </r>
  <r>
    <x v="590"/>
    <n v="7.9"/>
  </r>
  <r>
    <x v="591"/>
    <n v="6.5"/>
  </r>
  <r>
    <x v="592"/>
    <n v="7.5"/>
  </r>
  <r>
    <x v="593"/>
    <n v="5.3"/>
  </r>
  <r>
    <x v="594"/>
    <n v="6.2"/>
  </r>
  <r>
    <x v="595"/>
    <n v="7.1"/>
  </r>
  <r>
    <x v="596"/>
    <n v="7.8"/>
  </r>
  <r>
    <x v="597"/>
    <n v="6.9"/>
  </r>
  <r>
    <x v="598"/>
    <n v="6.3"/>
  </r>
  <r>
    <x v="599"/>
    <n v="7"/>
  </r>
  <r>
    <x v="600"/>
    <n v="7.8"/>
  </r>
  <r>
    <x v="601"/>
    <n v="7.8"/>
  </r>
  <r>
    <x v="602"/>
    <n v="4.8"/>
  </r>
  <r>
    <x v="444"/>
    <n v="6.7"/>
  </r>
  <r>
    <x v="522"/>
    <n v="7.8"/>
  </r>
  <r>
    <x v="142"/>
    <n v="7.1"/>
  </r>
  <r>
    <x v="603"/>
    <n v="5.4"/>
  </r>
  <r>
    <x v="604"/>
    <n v="7.1"/>
  </r>
  <r>
    <x v="590"/>
    <n v="6.9"/>
  </r>
  <r>
    <x v="605"/>
    <n v="7.4"/>
  </r>
  <r>
    <x v="606"/>
    <n v="7.3"/>
  </r>
  <r>
    <x v="607"/>
    <n v="7.3"/>
  </r>
  <r>
    <x v="608"/>
    <n v="5.6"/>
  </r>
  <r>
    <x v="234"/>
    <n v="6.9"/>
  </r>
  <r>
    <x v="609"/>
    <n v="5.4"/>
  </r>
  <r>
    <x v="610"/>
    <n v="6.6"/>
  </r>
  <r>
    <x v="400"/>
    <n v="6.3"/>
  </r>
  <r>
    <x v="611"/>
    <n v="7.1"/>
  </r>
  <r>
    <x v="612"/>
    <n v="7.5"/>
  </r>
  <r>
    <x v="613"/>
    <n v="6.6"/>
  </r>
  <r>
    <x v="614"/>
    <n v="3.9"/>
  </r>
  <r>
    <x v="615"/>
    <n v="5"/>
  </r>
  <r>
    <x v="616"/>
    <n v="6.5"/>
  </r>
  <r>
    <x v="493"/>
    <n v="7.8"/>
  </r>
  <r>
    <x v="405"/>
    <n v="7.1"/>
  </r>
  <r>
    <x v="512"/>
    <n v="7.8"/>
  </r>
  <r>
    <x v="214"/>
    <n v="6.8"/>
  </r>
  <r>
    <x v="469"/>
    <n v="7.1"/>
  </r>
  <r>
    <x v="617"/>
    <n v="6.4"/>
  </r>
  <r>
    <x v="183"/>
    <n v="7.3"/>
  </r>
  <r>
    <x v="618"/>
    <n v="7.5"/>
  </r>
  <r>
    <x v="267"/>
    <n v="7.1"/>
  </r>
  <r>
    <x v="617"/>
    <n v="6.3"/>
  </r>
  <r>
    <x v="619"/>
    <n v="6.2"/>
  </r>
  <r>
    <x v="620"/>
    <n v="6.7"/>
  </r>
  <r>
    <x v="621"/>
    <n v="6"/>
  </r>
  <r>
    <x v="622"/>
    <n v="6.6"/>
  </r>
  <r>
    <x v="623"/>
    <n v="7.1"/>
  </r>
  <r>
    <x v="624"/>
    <n v="5.2"/>
  </r>
  <r>
    <x v="625"/>
    <n v="7.1"/>
  </r>
  <r>
    <x v="626"/>
    <n v="5.5"/>
  </r>
  <r>
    <x v="627"/>
    <n v="7"/>
  </r>
  <r>
    <x v="628"/>
    <n v="6.9"/>
  </r>
  <r>
    <x v="303"/>
    <n v="6.7"/>
  </r>
  <r>
    <x v="629"/>
    <n v="6.7"/>
  </r>
  <r>
    <x v="630"/>
    <n v="7.7"/>
  </r>
  <r>
    <x v="631"/>
    <n v="7.3"/>
  </r>
  <r>
    <x v="632"/>
    <n v="5.8"/>
  </r>
  <r>
    <x v="633"/>
    <n v="7.3"/>
  </r>
  <r>
    <x v="634"/>
    <n v="8"/>
  </r>
  <r>
    <x v="635"/>
    <n v="5.9"/>
  </r>
  <r>
    <x v="352"/>
    <n v="6.6"/>
  </r>
  <r>
    <x v="636"/>
    <n v="6.9"/>
  </r>
  <r>
    <x v="637"/>
    <n v="5.3"/>
  </r>
  <r>
    <x v="638"/>
    <n v="6.9"/>
  </r>
  <r>
    <x v="639"/>
    <n v="6.6"/>
  </r>
  <r>
    <x v="640"/>
    <n v="6.7"/>
  </r>
  <r>
    <x v="641"/>
    <n v="6.1"/>
  </r>
  <r>
    <x v="618"/>
    <n v="8.4"/>
  </r>
  <r>
    <x v="642"/>
    <n v="7.9"/>
  </r>
  <r>
    <x v="643"/>
    <n v="6.8"/>
  </r>
  <r>
    <x v="359"/>
    <n v="8.1999999999999993"/>
  </r>
  <r>
    <x v="551"/>
    <n v="7.3"/>
  </r>
  <r>
    <x v="502"/>
    <n v="6.7"/>
  </r>
  <r>
    <x v="644"/>
    <n v="2.7"/>
  </r>
  <r>
    <x v="645"/>
    <n v="4.9000000000000004"/>
  </r>
  <r>
    <x v="646"/>
    <n v="7.1"/>
  </r>
  <r>
    <x v="183"/>
    <n v="7.7"/>
  </r>
  <r>
    <x v="647"/>
    <n v="7.1"/>
  </r>
  <r>
    <x v="648"/>
    <n v="7.4"/>
  </r>
  <r>
    <x v="119"/>
    <n v="7.2"/>
  </r>
  <r>
    <x v="649"/>
    <n v="7.4"/>
  </r>
  <r>
    <x v="492"/>
    <n v="7.3"/>
  </r>
  <r>
    <x v="650"/>
    <n v="5.3"/>
  </r>
  <r>
    <x v="651"/>
    <n v="7.5"/>
  </r>
  <r>
    <x v="652"/>
    <n v="7.2"/>
  </r>
  <r>
    <x v="653"/>
    <n v="7"/>
  </r>
  <r>
    <x v="183"/>
    <n v="6.8"/>
  </r>
  <r>
    <x v="654"/>
    <n v="4.7"/>
  </r>
  <r>
    <x v="655"/>
    <n v="7.3"/>
  </r>
  <r>
    <x v="656"/>
    <n v="7"/>
  </r>
  <r>
    <x v="657"/>
    <n v="6.2"/>
  </r>
  <r>
    <x v="658"/>
    <n v="4.0999999999999996"/>
  </r>
  <r>
    <x v="659"/>
    <n v="7"/>
  </r>
  <r>
    <x v="621"/>
    <n v="8"/>
  </r>
  <r>
    <x v="294"/>
    <n v="6.8"/>
  </r>
  <r>
    <x v="251"/>
    <n v="7.1"/>
  </r>
  <r>
    <x v="660"/>
    <n v="7.7"/>
  </r>
  <r>
    <x v="661"/>
    <n v="5.2"/>
  </r>
  <r>
    <x v="662"/>
    <n v="7.7"/>
  </r>
  <r>
    <x v="663"/>
    <n v="6.9"/>
  </r>
  <r>
    <x v="664"/>
    <n v="7.6"/>
  </r>
  <r>
    <x v="577"/>
    <n v="6"/>
  </r>
  <r>
    <x v="665"/>
    <n v="3.1"/>
  </r>
  <r>
    <x v="666"/>
    <n v="4.4000000000000004"/>
  </r>
  <r>
    <x v="142"/>
    <n v="8"/>
  </r>
  <r>
    <x v="667"/>
    <n v="6.9"/>
  </r>
  <r>
    <x v="464"/>
    <n v="6.9"/>
  </r>
  <r>
    <x v="668"/>
    <n v="7.1"/>
  </r>
  <r>
    <x v="669"/>
    <n v="6.8"/>
  </r>
  <r>
    <x v="670"/>
    <n v="7.8"/>
  </r>
  <r>
    <x v="671"/>
    <n v="7"/>
  </r>
  <r>
    <x v="672"/>
    <n v="7.6"/>
  </r>
  <r>
    <x v="673"/>
    <n v="6"/>
  </r>
  <r>
    <x v="239"/>
    <n v="6.5"/>
  </r>
  <r>
    <x v="143"/>
    <n v="6.8"/>
  </r>
  <r>
    <x v="674"/>
    <n v="2.1"/>
  </r>
  <r>
    <x v="675"/>
    <n v="6.8"/>
  </r>
  <r>
    <x v="676"/>
    <n v="6.7"/>
  </r>
  <r>
    <x v="230"/>
    <n v="6.7"/>
  </r>
  <r>
    <x v="400"/>
    <n v="7.7"/>
  </r>
  <r>
    <x v="677"/>
    <n v="3.9"/>
  </r>
  <r>
    <x v="678"/>
    <n v="6.5"/>
  </r>
  <r>
    <x v="679"/>
    <n v="4.0999999999999996"/>
  </r>
  <r>
    <x v="386"/>
    <n v="5.3"/>
  </r>
  <r>
    <x v="680"/>
    <n v="6.4"/>
  </r>
  <r>
    <x v="681"/>
    <n v="5.3"/>
  </r>
  <r>
    <x v="682"/>
    <n v="7.8"/>
  </r>
  <r>
    <x v="683"/>
    <n v="3.8"/>
  </r>
  <r>
    <x v="684"/>
    <n v="7.8"/>
  </r>
  <r>
    <x v="685"/>
    <n v="6.5"/>
  </r>
  <r>
    <x v="686"/>
    <n v="7.1"/>
  </r>
  <r>
    <x v="687"/>
    <n v="7"/>
  </r>
  <r>
    <x v="688"/>
    <n v="8"/>
  </r>
  <r>
    <x v="236"/>
    <n v="6.9"/>
  </r>
  <r>
    <x v="58"/>
    <n v="6.4"/>
  </r>
  <r>
    <x v="486"/>
    <n v="6.4"/>
  </r>
  <r>
    <x v="206"/>
    <n v="8"/>
  </r>
  <r>
    <x v="689"/>
    <n v="7.4"/>
  </r>
  <r>
    <x v="485"/>
    <n v="3.8"/>
  </r>
  <r>
    <x v="690"/>
    <n v="5.0999999999999996"/>
  </r>
  <r>
    <x v="691"/>
    <n v="6.9"/>
  </r>
  <r>
    <x v="692"/>
    <n v="7"/>
  </r>
  <r>
    <x v="693"/>
    <n v="6.4"/>
  </r>
  <r>
    <x v="694"/>
    <n v="6.8"/>
  </r>
  <r>
    <x v="695"/>
    <n v="7.1"/>
  </r>
  <r>
    <x v="696"/>
    <n v="6.9"/>
  </r>
  <r>
    <x v="697"/>
    <n v="7"/>
  </r>
  <r>
    <x v="698"/>
    <n v="5.0999999999999996"/>
  </r>
  <r>
    <x v="699"/>
    <n v="4.5999999999999996"/>
  </r>
  <r>
    <x v="416"/>
    <n v="4.5999999999999996"/>
  </r>
  <r>
    <x v="700"/>
    <n v="8.1999999999999993"/>
  </r>
  <r>
    <x v="687"/>
    <n v="5.3"/>
  </r>
  <r>
    <x v="701"/>
    <n v="6.5"/>
  </r>
  <r>
    <x v="702"/>
    <n v="6"/>
  </r>
  <r>
    <x v="703"/>
    <n v="6.6"/>
  </r>
  <r>
    <x v="601"/>
    <n v="7.5"/>
  </r>
  <r>
    <x v="217"/>
    <n v="5.8"/>
  </r>
  <r>
    <x v="704"/>
    <n v="5.3"/>
  </r>
  <r>
    <x v="705"/>
    <n v="4.5"/>
  </r>
  <r>
    <x v="617"/>
    <n v="6.6"/>
  </r>
  <r>
    <x v="207"/>
    <n v="7.3"/>
  </r>
  <r>
    <x v="507"/>
    <n v="7.2"/>
  </r>
  <r>
    <x v="706"/>
    <n v="6.4"/>
  </r>
  <r>
    <x v="707"/>
    <n v="5.5"/>
  </r>
  <r>
    <x v="540"/>
    <n v="5"/>
  </r>
  <r>
    <x v="708"/>
    <n v="6.1"/>
  </r>
  <r>
    <x v="709"/>
    <n v="2.1"/>
  </r>
  <r>
    <x v="710"/>
    <n v="4.0999999999999996"/>
  </r>
  <r>
    <x v="711"/>
    <n v="7.4"/>
  </r>
  <r>
    <x v="712"/>
    <n v="6.5"/>
  </r>
  <r>
    <x v="713"/>
    <n v="5.6"/>
  </r>
  <r>
    <x v="714"/>
    <n v="6.7"/>
  </r>
  <r>
    <x v="715"/>
    <n v="6.2"/>
  </r>
  <r>
    <x v="716"/>
    <n v="5.6"/>
  </r>
  <r>
    <x v="717"/>
    <n v="7"/>
  </r>
  <r>
    <x v="718"/>
    <n v="6.1"/>
  </r>
  <r>
    <x v="719"/>
    <n v="7.9"/>
  </r>
  <r>
    <x v="720"/>
    <n v="5.3"/>
  </r>
  <r>
    <x v="561"/>
    <n v="7.5"/>
  </r>
  <r>
    <x v="617"/>
    <n v="6.3"/>
  </r>
  <r>
    <x v="721"/>
    <n v="6"/>
  </r>
  <r>
    <x v="594"/>
    <n v="5.9"/>
  </r>
  <r>
    <x v="722"/>
    <n v="7.9"/>
  </r>
  <r>
    <x v="400"/>
    <n v="7.2"/>
  </r>
  <r>
    <x v="485"/>
    <n v="2.2999999999999998"/>
  </r>
  <r>
    <x v="723"/>
    <n v="6.3"/>
  </r>
  <r>
    <x v="724"/>
    <n v="6.4"/>
  </r>
  <r>
    <x v="725"/>
    <n v="4.5999999999999996"/>
  </r>
  <r>
    <x v="726"/>
    <n v="7"/>
  </r>
  <r>
    <x v="634"/>
    <n v="8.4"/>
  </r>
  <r>
    <x v="617"/>
    <n v="7.2"/>
  </r>
  <r>
    <x v="727"/>
    <n v="6.4"/>
  </r>
  <r>
    <x v="728"/>
    <n v="3.5"/>
  </r>
  <r>
    <x v="729"/>
    <n v="7.1"/>
  </r>
  <r>
    <x v="730"/>
    <n v="7.1"/>
  </r>
  <r>
    <x v="731"/>
    <n v="7.3"/>
  </r>
  <r>
    <x v="732"/>
    <n v="8.1"/>
  </r>
  <r>
    <x v="454"/>
    <n v="8.1"/>
  </r>
  <r>
    <x v="733"/>
    <n v="4.7"/>
  </r>
  <r>
    <x v="734"/>
    <n v="6.2"/>
  </r>
  <r>
    <x v="735"/>
    <n v="7.6"/>
  </r>
  <r>
    <x v="736"/>
    <n v="6.6"/>
  </r>
  <r>
    <x v="454"/>
    <n v="7.1"/>
  </r>
  <r>
    <x v="498"/>
    <n v="7.3"/>
  </r>
  <r>
    <x v="737"/>
    <n v="8.3000000000000007"/>
  </r>
  <r>
    <x v="738"/>
    <n v="4.9000000000000004"/>
  </r>
  <r>
    <x v="739"/>
    <n v="6.9"/>
  </r>
  <r>
    <x v="94"/>
    <n v="7"/>
  </r>
  <r>
    <x v="587"/>
    <n v="6.3"/>
  </r>
  <r>
    <x v="385"/>
    <n v="8"/>
  </r>
  <r>
    <x v="569"/>
    <n v="5.8"/>
  </r>
  <r>
    <x v="740"/>
    <n v="4.0999999999999996"/>
  </r>
  <r>
    <x v="741"/>
    <n v="2.4"/>
  </r>
  <r>
    <x v="742"/>
    <n v="6.3"/>
  </r>
  <r>
    <x v="743"/>
    <n v="6.6"/>
  </r>
  <r>
    <x v="744"/>
    <n v="2"/>
  </r>
  <r>
    <x v="359"/>
    <n v="7.3"/>
  </r>
  <r>
    <x v="146"/>
    <n v="7.3"/>
  </r>
  <r>
    <x v="490"/>
    <n v="6.5"/>
  </r>
  <r>
    <x v="745"/>
    <n v="6.8"/>
  </r>
  <r>
    <x v="540"/>
    <n v="6.8"/>
  </r>
  <r>
    <x v="746"/>
    <n v="7.7"/>
  </r>
  <r>
    <x v="730"/>
    <n v="7"/>
  </r>
  <r>
    <x v="747"/>
    <n v="5.9"/>
  </r>
  <r>
    <x v="748"/>
    <n v="6"/>
  </r>
  <r>
    <x v="748"/>
    <n v="6"/>
  </r>
  <r>
    <x v="472"/>
    <n v="7.2"/>
  </r>
  <r>
    <x v="454"/>
    <n v="8"/>
  </r>
  <r>
    <x v="749"/>
    <n v="7"/>
  </r>
  <r>
    <x v="750"/>
    <n v="4.2"/>
  </r>
  <r>
    <x v="751"/>
    <n v="6"/>
  </r>
  <r>
    <x v="752"/>
    <n v="5.3"/>
  </r>
  <r>
    <x v="753"/>
    <n v="7.9"/>
  </r>
  <r>
    <x v="754"/>
    <n v="5.5"/>
  </r>
  <r>
    <x v="755"/>
    <n v="7.5"/>
  </r>
  <r>
    <x v="756"/>
    <n v="7.2"/>
  </r>
  <r>
    <x v="757"/>
    <n v="7.8"/>
  </r>
  <r>
    <x v="758"/>
    <n v="5.4"/>
  </r>
  <r>
    <x v="759"/>
    <n v="7.4"/>
  </r>
  <r>
    <x v="2"/>
    <n v="4.0999999999999996"/>
  </r>
  <r>
    <x v="760"/>
    <n v="7.2"/>
  </r>
  <r>
    <x v="761"/>
    <n v="8.4"/>
  </r>
  <r>
    <x v="762"/>
    <n v="6.7"/>
  </r>
  <r>
    <x v="763"/>
    <n v="7.2"/>
  </r>
  <r>
    <x v="764"/>
    <n v="4.3"/>
  </r>
  <r>
    <x v="765"/>
    <n v="5.6"/>
  </r>
  <r>
    <x v="766"/>
    <n v="6.7"/>
  </r>
  <r>
    <x v="767"/>
    <n v="6.3"/>
  </r>
  <r>
    <x v="634"/>
    <n v="8.9"/>
  </r>
  <r>
    <x v="768"/>
    <n v="6.6"/>
  </r>
  <r>
    <x v="289"/>
    <n v="6.7"/>
  </r>
  <r>
    <x v="345"/>
    <n v="6.2"/>
  </r>
  <r>
    <x v="293"/>
    <n v="6.7"/>
  </r>
  <r>
    <x v="769"/>
    <n v="7"/>
  </r>
  <r>
    <x v="676"/>
    <n v="7.5"/>
  </r>
  <r>
    <x v="162"/>
    <n v="7.7"/>
  </r>
  <r>
    <x v="770"/>
    <n v="7.7"/>
  </r>
  <r>
    <x v="771"/>
    <n v="8"/>
  </r>
  <r>
    <x v="772"/>
    <n v="7.4"/>
  </r>
  <r>
    <x v="183"/>
    <n v="7.4"/>
  </r>
  <r>
    <x v="773"/>
    <n v="6.7"/>
  </r>
  <r>
    <x v="706"/>
    <n v="6.1"/>
  </r>
  <r>
    <x v="730"/>
    <n v="6.9"/>
  </r>
  <r>
    <x v="774"/>
    <n v="5.6"/>
  </r>
  <r>
    <x v="775"/>
    <n v="7.1"/>
  </r>
  <r>
    <x v="776"/>
    <n v="7.2"/>
  </r>
  <r>
    <x v="777"/>
    <n v="5.3"/>
  </r>
  <r>
    <x v="619"/>
    <n v="7.5"/>
  </r>
  <r>
    <x v="259"/>
    <n v="7.1"/>
  </r>
  <r>
    <x v="51"/>
    <n v="6.2"/>
  </r>
  <r>
    <x v="778"/>
    <n v="7.4"/>
  </r>
  <r>
    <x v="723"/>
    <n v="4.5999999999999996"/>
  </r>
  <r>
    <x v="779"/>
    <n v="5.4"/>
  </r>
  <r>
    <x v="780"/>
    <n v="4.9000000000000004"/>
  </r>
  <r>
    <x v="781"/>
    <n v="6.4"/>
  </r>
  <r>
    <x v="782"/>
    <n v="5.8"/>
  </r>
  <r>
    <x v="783"/>
    <n v="8.4"/>
  </r>
  <r>
    <x v="784"/>
    <n v="7.5"/>
  </r>
  <r>
    <x v="320"/>
    <n v="6.7"/>
  </r>
  <r>
    <x v="785"/>
    <n v="7.2"/>
  </r>
  <r>
    <x v="786"/>
    <n v="5.6"/>
  </r>
  <r>
    <x v="787"/>
    <n v="5.3"/>
  </r>
  <r>
    <x v="34"/>
    <n v="7"/>
  </r>
  <r>
    <x v="133"/>
    <n v="6.3"/>
  </r>
  <r>
    <x v="268"/>
    <n v="6.5"/>
  </r>
  <r>
    <x v="788"/>
    <n v="6.2"/>
  </r>
  <r>
    <x v="789"/>
    <n v="7"/>
  </r>
  <r>
    <x v="790"/>
    <n v="6.7"/>
  </r>
  <r>
    <x v="791"/>
    <n v="7.4"/>
  </r>
  <r>
    <x v="792"/>
    <n v="7.5"/>
  </r>
  <r>
    <x v="793"/>
    <n v="8.6"/>
  </r>
  <r>
    <x v="794"/>
    <n v="4.4000000000000004"/>
  </r>
  <r>
    <x v="795"/>
    <n v="7.2"/>
  </r>
  <r>
    <x v="796"/>
    <n v="5.9"/>
  </r>
  <r>
    <x v="204"/>
    <n v="5.9"/>
  </r>
  <r>
    <x v="797"/>
    <n v="6.2"/>
  </r>
  <r>
    <x v="798"/>
    <n v="5.3"/>
  </r>
  <r>
    <x v="799"/>
    <n v="4.2"/>
  </r>
  <r>
    <x v="800"/>
    <n v="6.7"/>
  </r>
  <r>
    <x v="801"/>
    <n v="6.1"/>
  </r>
  <r>
    <x v="802"/>
    <n v="5.9"/>
  </r>
  <r>
    <x v="803"/>
    <n v="7.1"/>
  </r>
  <r>
    <x v="804"/>
    <n v="6.2"/>
  </r>
  <r>
    <x v="805"/>
    <n v="7.4"/>
  </r>
  <r>
    <x v="806"/>
    <n v="8.1999999999999993"/>
  </r>
  <r>
    <x v="807"/>
    <n v="6.3"/>
  </r>
  <r>
    <x v="808"/>
    <n v="5.7"/>
  </r>
  <r>
    <x v="261"/>
    <n v="6.1"/>
  </r>
  <r>
    <x v="564"/>
    <n v="4.7"/>
  </r>
  <r>
    <x v="809"/>
    <n v="4.3"/>
  </r>
  <r>
    <x v="810"/>
    <n v="7.8"/>
  </r>
  <r>
    <x v="811"/>
    <n v="2.1"/>
  </r>
  <r>
    <x v="812"/>
    <n v="4.4000000000000004"/>
  </r>
  <r>
    <x v="325"/>
    <n v="6.7"/>
  </r>
  <r>
    <x v="813"/>
    <n v="3"/>
  </r>
  <r>
    <x v="814"/>
    <n v="7.4"/>
  </r>
  <r>
    <x v="815"/>
    <n v="5.4"/>
  </r>
  <r>
    <x v="816"/>
    <n v="8.4"/>
  </r>
  <r>
    <x v="540"/>
    <n v="6.5"/>
  </r>
  <r>
    <x v="817"/>
    <n v="5.5"/>
  </r>
  <r>
    <x v="818"/>
    <n v="6.7"/>
  </r>
  <r>
    <x v="819"/>
    <n v="7.5"/>
  </r>
  <r>
    <x v="820"/>
    <n v="5.4"/>
  </r>
  <r>
    <x v="821"/>
    <n v="6.2"/>
  </r>
  <r>
    <x v="771"/>
    <n v="8"/>
  </r>
  <r>
    <x v="822"/>
    <n v="6.2"/>
  </r>
  <r>
    <x v="823"/>
    <n v="6.5"/>
  </r>
  <r>
    <x v="542"/>
    <n v="7.8"/>
  </r>
  <r>
    <x v="530"/>
    <n v="5.6"/>
  </r>
  <r>
    <x v="824"/>
    <n v="6.5"/>
  </r>
  <r>
    <x v="313"/>
    <n v="6.4"/>
  </r>
  <r>
    <x v="825"/>
    <n v="7.4"/>
  </r>
  <r>
    <x v="826"/>
    <n v="5.7"/>
  </r>
  <r>
    <x v="827"/>
    <n v="2.8"/>
  </r>
  <r>
    <x v="828"/>
    <n v="7"/>
  </r>
  <r>
    <x v="829"/>
    <n v="6"/>
  </r>
  <r>
    <x v="370"/>
    <n v="6.7"/>
  </r>
  <r>
    <x v="239"/>
    <n v="6.3"/>
  </r>
  <r>
    <x v="830"/>
    <n v="6.9"/>
  </r>
  <r>
    <x v="831"/>
    <n v="6.8"/>
  </r>
  <r>
    <x v="617"/>
    <n v="6.8"/>
  </r>
  <r>
    <x v="832"/>
    <n v="6.5"/>
  </r>
  <r>
    <x v="259"/>
    <n v="6.6"/>
  </r>
  <r>
    <x v="610"/>
    <n v="8.6999999999999993"/>
  </r>
  <r>
    <x v="833"/>
    <n v="5.2"/>
  </r>
  <r>
    <x v="834"/>
    <n v="6.2"/>
  </r>
  <r>
    <x v="825"/>
    <n v="6.3"/>
  </r>
  <r>
    <x v="835"/>
    <n v="5.5"/>
  </r>
  <r>
    <x v="513"/>
    <n v="5.0999999999999996"/>
  </r>
  <r>
    <x v="462"/>
    <n v="6.8"/>
  </r>
  <r>
    <x v="836"/>
    <n v="7.5"/>
  </r>
  <r>
    <x v="837"/>
    <n v="7.1"/>
  </r>
  <r>
    <x v="838"/>
    <n v="8"/>
  </r>
  <r>
    <x v="839"/>
    <n v="6.7"/>
  </r>
  <r>
    <x v="291"/>
    <n v="6.5"/>
  </r>
  <r>
    <x v="840"/>
    <n v="5.9"/>
  </r>
  <r>
    <x v="346"/>
    <n v="8.3000000000000007"/>
  </r>
  <r>
    <x v="370"/>
    <n v="7.5"/>
  </r>
  <r>
    <x v="841"/>
    <n v="6.5"/>
  </r>
  <r>
    <x v="232"/>
    <n v="6.7"/>
  </r>
  <r>
    <x v="842"/>
    <n v="3.2"/>
  </r>
  <r>
    <x v="540"/>
    <n v="6"/>
  </r>
  <r>
    <x v="843"/>
    <n v="6.6"/>
  </r>
  <r>
    <x v="844"/>
    <n v="6"/>
  </r>
  <r>
    <x v="454"/>
    <n v="7.7"/>
  </r>
  <r>
    <x v="845"/>
    <n v="7"/>
  </r>
  <r>
    <x v="846"/>
    <n v="6.6"/>
  </r>
  <r>
    <x v="847"/>
    <n v="5"/>
  </r>
  <r>
    <x v="707"/>
    <n v="5.5"/>
  </r>
  <r>
    <x v="603"/>
    <n v="3.8"/>
  </r>
  <r>
    <x v="510"/>
    <n v="7.5"/>
  </r>
  <r>
    <x v="848"/>
    <n v="6.3"/>
  </r>
  <r>
    <x v="849"/>
    <n v="5.3"/>
  </r>
  <r>
    <x v="850"/>
    <n v="5.6"/>
  </r>
  <r>
    <x v="851"/>
    <n v="6.7"/>
  </r>
  <r>
    <x v="852"/>
    <n v="4.5"/>
  </r>
  <r>
    <x v="778"/>
    <n v="7.4"/>
  </r>
  <r>
    <x v="569"/>
    <n v="7.4"/>
  </r>
  <r>
    <x v="454"/>
    <n v="7.9"/>
  </r>
  <r>
    <x v="853"/>
    <n v="5.4"/>
  </r>
  <r>
    <x v="854"/>
    <n v="6.3"/>
  </r>
  <r>
    <x v="855"/>
    <n v="7"/>
  </r>
  <r>
    <x v="805"/>
    <n v="7"/>
  </r>
  <r>
    <x v="856"/>
    <n v="6.9"/>
  </r>
  <r>
    <x v="857"/>
    <n v="7.1"/>
  </r>
  <r>
    <x v="852"/>
    <n v="5.5"/>
  </r>
  <r>
    <x v="858"/>
    <n v="6.4"/>
  </r>
  <r>
    <x v="94"/>
    <n v="7.6"/>
  </r>
  <r>
    <x v="854"/>
    <n v="6.9"/>
  </r>
  <r>
    <x v="859"/>
    <n v="6.5"/>
  </r>
  <r>
    <x v="693"/>
    <n v="6"/>
  </r>
  <r>
    <x v="860"/>
    <n v="5.4"/>
  </r>
  <r>
    <x v="861"/>
    <n v="4.9000000000000004"/>
  </r>
  <r>
    <x v="862"/>
    <n v="5.6"/>
  </r>
  <r>
    <x v="863"/>
    <n v="5.5"/>
  </r>
  <r>
    <x v="698"/>
    <n v="5.4"/>
  </r>
  <r>
    <x v="864"/>
    <n v="5.5"/>
  </r>
  <r>
    <x v="818"/>
    <n v="7"/>
  </r>
  <r>
    <x v="865"/>
    <n v="7.4"/>
  </r>
  <r>
    <x v="866"/>
    <n v="4.9000000000000004"/>
  </r>
  <r>
    <x v="867"/>
    <n v="7"/>
  </r>
  <r>
    <x v="722"/>
    <n v="7"/>
  </r>
  <r>
    <x v="868"/>
    <n v="5.9"/>
  </r>
  <r>
    <x v="856"/>
    <n v="5.9"/>
  </r>
  <r>
    <x v="869"/>
    <n v="5.5"/>
  </r>
  <r>
    <x v="870"/>
    <n v="3.7"/>
  </r>
  <r>
    <x v="871"/>
    <n v="6.9"/>
  </r>
  <r>
    <x v="872"/>
    <n v="4.3"/>
  </r>
  <r>
    <x v="873"/>
    <n v="7.2"/>
  </r>
  <r>
    <x v="874"/>
    <n v="6.7"/>
  </r>
  <r>
    <x v="875"/>
    <n v="5"/>
  </r>
  <r>
    <x v="876"/>
    <n v="6.2"/>
  </r>
  <r>
    <x v="877"/>
    <n v="7.6"/>
  </r>
  <r>
    <x v="878"/>
    <n v="7.4"/>
  </r>
  <r>
    <x v="879"/>
    <n v="7.8"/>
  </r>
  <r>
    <x v="420"/>
    <n v="7.1"/>
  </r>
  <r>
    <x v="860"/>
    <n v="6.6"/>
  </r>
  <r>
    <x v="368"/>
    <n v="6.2"/>
  </r>
  <r>
    <x v="880"/>
    <n v="1.9"/>
  </r>
  <r>
    <x v="881"/>
    <n v="5.3"/>
  </r>
  <r>
    <x v="882"/>
    <n v="7.6"/>
  </r>
  <r>
    <x v="818"/>
    <n v="7.8"/>
  </r>
  <r>
    <x v="242"/>
    <n v="6.7"/>
  </r>
  <r>
    <x v="883"/>
    <n v="7.1"/>
  </r>
  <r>
    <x v="110"/>
    <n v="7.7"/>
  </r>
  <r>
    <x v="884"/>
    <n v="7"/>
  </r>
  <r>
    <x v="454"/>
    <n v="6.8"/>
  </r>
  <r>
    <x v="885"/>
    <n v="5.9"/>
  </r>
  <r>
    <x v="886"/>
    <n v="2.7"/>
  </r>
  <r>
    <x v="887"/>
    <n v="7"/>
  </r>
  <r>
    <x v="888"/>
    <n v="5.4"/>
  </r>
  <r>
    <x v="889"/>
    <n v="7.1"/>
  </r>
  <r>
    <x v="890"/>
    <n v="7.9"/>
  </r>
  <r>
    <x v="16"/>
    <n v="6.1"/>
  </r>
  <r>
    <x v="891"/>
    <n v="7.7"/>
  </r>
  <r>
    <x v="892"/>
    <n v="5.7"/>
  </r>
  <r>
    <x v="893"/>
    <n v="6.8"/>
  </r>
  <r>
    <x v="689"/>
    <n v="6.8"/>
  </r>
  <r>
    <x v="345"/>
    <n v="7.3"/>
  </r>
  <r>
    <x v="894"/>
    <n v="8.1999999999999993"/>
  </r>
  <r>
    <x v="895"/>
    <n v="5.9"/>
  </r>
  <r>
    <x v="449"/>
    <n v="4.9000000000000004"/>
  </r>
  <r>
    <x v="858"/>
    <n v="5.8"/>
  </r>
  <r>
    <x v="896"/>
    <n v="4.5"/>
  </r>
  <r>
    <x v="589"/>
    <n v="6.8"/>
  </r>
  <r>
    <x v="897"/>
    <n v="3.8"/>
  </r>
  <r>
    <x v="898"/>
    <n v="7.4"/>
  </r>
  <r>
    <x v="617"/>
    <n v="6.8"/>
  </r>
  <r>
    <x v="524"/>
    <n v="5.0999999999999996"/>
  </r>
  <r>
    <x v="899"/>
    <n v="6.3"/>
  </r>
  <r>
    <x v="900"/>
    <n v="4"/>
  </r>
  <r>
    <x v="462"/>
    <n v="8"/>
  </r>
  <r>
    <x v="901"/>
    <n v="6.4"/>
  </r>
  <r>
    <x v="902"/>
    <n v="5"/>
  </r>
  <r>
    <x v="903"/>
    <n v="5.9"/>
  </r>
  <r>
    <x v="904"/>
    <n v="5.9"/>
  </r>
  <r>
    <x v="700"/>
    <n v="8.6"/>
  </r>
  <r>
    <x v="491"/>
    <n v="6.2"/>
  </r>
  <r>
    <x v="905"/>
    <n v="4.8"/>
  </r>
  <r>
    <x v="900"/>
    <n v="4.5999999999999996"/>
  </r>
  <r>
    <x v="849"/>
    <n v="5.4"/>
  </r>
  <r>
    <x v="906"/>
    <n v="6.4"/>
  </r>
  <r>
    <x v="907"/>
    <n v="4.8"/>
  </r>
  <r>
    <x v="85"/>
    <n v="6"/>
  </r>
  <r>
    <x v="375"/>
    <n v="7.4"/>
  </r>
  <r>
    <x v="618"/>
    <n v="7.3"/>
  </r>
  <r>
    <x v="908"/>
    <n v="3.6"/>
  </r>
  <r>
    <x v="684"/>
    <n v="7.7"/>
  </r>
  <r>
    <x v="559"/>
    <n v="6.7"/>
  </r>
  <r>
    <x v="909"/>
    <n v="6.7"/>
  </r>
  <r>
    <x v="910"/>
    <n v="5.4"/>
  </r>
  <r>
    <x v="555"/>
    <n v="7.3"/>
  </r>
  <r>
    <x v="911"/>
    <n v="5.4"/>
  </r>
  <r>
    <x v="619"/>
    <n v="7.1"/>
  </r>
  <r>
    <x v="16"/>
    <n v="6.6"/>
  </r>
  <r>
    <x v="912"/>
    <n v="5.5"/>
  </r>
  <r>
    <x v="913"/>
    <n v="6.3"/>
  </r>
  <r>
    <x v="454"/>
    <n v="6"/>
  </r>
  <r>
    <x v="830"/>
    <n v="6.6"/>
  </r>
  <r>
    <x v="914"/>
    <n v="3.9"/>
  </r>
  <r>
    <x v="214"/>
    <n v="5.8"/>
  </r>
  <r>
    <x v="915"/>
    <n v="6.8"/>
  </r>
  <r>
    <x v="916"/>
    <n v="5.4"/>
  </r>
  <r>
    <x v="438"/>
    <n v="5.0999999999999996"/>
  </r>
  <r>
    <x v="917"/>
    <n v="5.9"/>
  </r>
  <r>
    <x v="918"/>
    <n v="5.4"/>
  </r>
  <r>
    <x v="919"/>
    <n v="4.0999999999999996"/>
  </r>
  <r>
    <x v="920"/>
    <n v="5"/>
  </r>
  <r>
    <x v="921"/>
    <n v="7.2"/>
  </r>
  <r>
    <x v="922"/>
    <n v="5.0999999999999996"/>
  </r>
  <r>
    <x v="923"/>
    <n v="4.4000000000000004"/>
  </r>
  <r>
    <x v="627"/>
    <n v="5.7"/>
  </r>
  <r>
    <x v="627"/>
    <n v="5.7"/>
  </r>
  <r>
    <x v="617"/>
    <n v="6.7"/>
  </r>
  <r>
    <x v="924"/>
    <n v="4.7"/>
  </r>
  <r>
    <x v="925"/>
    <n v="6.1"/>
  </r>
  <r>
    <x v="352"/>
    <n v="6"/>
  </r>
  <r>
    <x v="272"/>
    <n v="6.2"/>
  </r>
  <r>
    <x v="926"/>
    <n v="6.5"/>
  </r>
  <r>
    <x v="462"/>
    <n v="7.7"/>
  </r>
  <r>
    <x v="617"/>
    <n v="7.4"/>
  </r>
  <r>
    <x v="927"/>
    <n v="6.1"/>
  </r>
  <r>
    <x v="457"/>
    <n v="5.8"/>
  </r>
  <r>
    <x v="928"/>
    <n v="5.3"/>
  </r>
  <r>
    <x v="928"/>
    <n v="5.3"/>
  </r>
  <r>
    <x v="352"/>
    <n v="7.2"/>
  </r>
  <r>
    <x v="929"/>
    <n v="3.9"/>
  </r>
  <r>
    <x v="930"/>
    <n v="5.5"/>
  </r>
  <r>
    <x v="931"/>
    <n v="4.9000000000000004"/>
  </r>
  <r>
    <x v="932"/>
    <n v="7.8"/>
  </r>
  <r>
    <x v="933"/>
    <n v="8"/>
  </r>
  <r>
    <x v="617"/>
    <n v="6.4"/>
  </r>
  <r>
    <x v="934"/>
    <n v="7.7"/>
  </r>
  <r>
    <x v="935"/>
    <n v="6.2"/>
  </r>
  <r>
    <x v="935"/>
    <n v="7.8"/>
  </r>
  <r>
    <x v="936"/>
    <n v="6.5"/>
  </r>
  <r>
    <x v="697"/>
    <n v="5.8"/>
  </r>
  <r>
    <x v="937"/>
    <n v="6.5"/>
  </r>
  <r>
    <x v="938"/>
    <n v="6"/>
  </r>
  <r>
    <x v="224"/>
    <n v="3.6"/>
  </r>
  <r>
    <x v="939"/>
    <n v="6.1"/>
  </r>
  <r>
    <x v="940"/>
    <n v="7.3"/>
  </r>
  <r>
    <x v="416"/>
    <n v="6.3"/>
  </r>
  <r>
    <x v="58"/>
    <n v="5.6"/>
  </r>
  <r>
    <x v="694"/>
    <n v="7.1"/>
  </r>
  <r>
    <x v="352"/>
    <n v="7.1"/>
  </r>
  <r>
    <x v="569"/>
    <n v="7.1"/>
  </r>
  <r>
    <x v="34"/>
    <n v="7.6"/>
  </r>
  <r>
    <x v="941"/>
    <n v="6.5"/>
  </r>
  <r>
    <x v="861"/>
    <n v="7.3"/>
  </r>
  <r>
    <x v="942"/>
    <n v="2.8"/>
  </r>
  <r>
    <x v="943"/>
    <n v="6"/>
  </r>
  <r>
    <x v="944"/>
    <n v="6.4"/>
  </r>
  <r>
    <x v="945"/>
    <n v="7"/>
  </r>
  <r>
    <x v="946"/>
    <n v="5.2"/>
  </r>
  <r>
    <x v="947"/>
    <n v="8.5"/>
  </r>
  <r>
    <x v="948"/>
    <n v="6.8"/>
  </r>
  <r>
    <x v="818"/>
    <n v="6.8"/>
  </r>
  <r>
    <x v="949"/>
    <n v="8.4"/>
  </r>
  <r>
    <x v="950"/>
    <n v="7.1"/>
  </r>
  <r>
    <x v="951"/>
    <n v="4.7"/>
  </r>
  <r>
    <x v="757"/>
    <n v="7.6"/>
  </r>
  <r>
    <x v="952"/>
    <n v="5.0999999999999996"/>
  </r>
  <r>
    <x v="372"/>
    <n v="7.3"/>
  </r>
  <r>
    <x v="937"/>
    <n v="7.6"/>
  </r>
  <r>
    <x v="953"/>
    <n v="7"/>
  </r>
  <r>
    <x v="954"/>
    <n v="7.6"/>
  </r>
  <r>
    <x v="955"/>
    <n v="5.8"/>
  </r>
  <r>
    <x v="956"/>
    <n v="4.0999999999999996"/>
  </r>
  <r>
    <x v="957"/>
    <n v="5.6"/>
  </r>
  <r>
    <x v="958"/>
    <n v="4.2"/>
  </r>
  <r>
    <x v="959"/>
    <n v="5.8"/>
  </r>
  <r>
    <x v="960"/>
    <n v="5.2"/>
  </r>
  <r>
    <x v="961"/>
    <n v="3.5"/>
  </r>
  <r>
    <x v="944"/>
    <n v="7.2"/>
  </r>
  <r>
    <x v="849"/>
    <n v="6.3"/>
  </r>
  <r>
    <x v="962"/>
    <n v="7"/>
  </r>
  <r>
    <x v="963"/>
    <n v="4.3"/>
  </r>
  <r>
    <x v="964"/>
    <n v="6.1"/>
  </r>
  <r>
    <x v="965"/>
    <n v="4.9000000000000004"/>
  </r>
  <r>
    <x v="966"/>
    <n v="6.8"/>
  </r>
  <r>
    <x v="967"/>
    <n v="6.5"/>
  </r>
  <r>
    <x v="968"/>
    <n v="5.4"/>
  </r>
  <r>
    <x v="939"/>
    <n v="6.8"/>
  </r>
  <r>
    <x v="352"/>
    <n v="5.5"/>
  </r>
  <r>
    <x v="969"/>
    <n v="7.1"/>
  </r>
  <r>
    <x v="970"/>
    <n v="5.0999999999999996"/>
  </r>
  <r>
    <x v="512"/>
    <n v="7.3"/>
  </r>
  <r>
    <x v="200"/>
    <n v="6.4"/>
  </r>
  <r>
    <x v="971"/>
    <n v="6.9"/>
  </r>
  <r>
    <x v="972"/>
    <n v="4.9000000000000004"/>
  </r>
  <r>
    <x v="973"/>
    <n v="7.2"/>
  </r>
  <r>
    <x v="143"/>
    <n v="4.8"/>
  </r>
  <r>
    <x v="974"/>
    <n v="6.9"/>
  </r>
  <r>
    <x v="975"/>
    <n v="6.1"/>
  </r>
  <r>
    <x v="976"/>
    <n v="6.3"/>
  </r>
  <r>
    <x v="932"/>
    <n v="6.7"/>
  </r>
  <r>
    <x v="58"/>
    <n v="5.6"/>
  </r>
  <r>
    <x v="977"/>
    <n v="6.5"/>
  </r>
  <r>
    <x v="85"/>
    <n v="8"/>
  </r>
  <r>
    <x v="978"/>
    <n v="5.0999999999999996"/>
  </r>
  <r>
    <x v="979"/>
    <n v="7.8"/>
  </r>
  <r>
    <x v="965"/>
    <n v="5.3"/>
  </r>
  <r>
    <x v="892"/>
    <n v="6.1"/>
  </r>
  <r>
    <x v="980"/>
    <n v="6.6"/>
  </r>
  <r>
    <x v="981"/>
    <n v="7.4"/>
  </r>
  <r>
    <x v="982"/>
    <n v="6.2"/>
  </r>
  <r>
    <x v="983"/>
    <n v="5.3"/>
  </r>
  <r>
    <x v="403"/>
    <n v="6.8"/>
  </r>
  <r>
    <x v="984"/>
    <n v="7.3"/>
  </r>
  <r>
    <x v="450"/>
    <n v="6"/>
  </r>
  <r>
    <x v="985"/>
    <n v="3.5"/>
  </r>
  <r>
    <x v="986"/>
    <n v="4.4000000000000004"/>
  </r>
  <r>
    <x v="124"/>
    <n v="6.3"/>
  </r>
  <r>
    <x v="987"/>
    <n v="4.8"/>
  </r>
  <r>
    <x v="988"/>
    <n v="5.7"/>
  </r>
  <r>
    <x v="989"/>
    <n v="6.7"/>
  </r>
  <r>
    <x v="990"/>
    <n v="6.7"/>
  </r>
  <r>
    <x v="991"/>
    <n v="7.3"/>
  </r>
  <r>
    <x v="992"/>
    <n v="6.7"/>
  </r>
  <r>
    <x v="868"/>
    <n v="6.2"/>
  </r>
  <r>
    <x v="993"/>
    <n v="4.5999999999999996"/>
  </r>
  <r>
    <x v="748"/>
    <n v="7"/>
  </r>
  <r>
    <x v="934"/>
    <n v="6.3"/>
  </r>
  <r>
    <x v="994"/>
    <n v="6.6"/>
  </r>
  <r>
    <x v="995"/>
    <n v="6.2"/>
  </r>
  <r>
    <x v="150"/>
    <n v="5.9"/>
  </r>
  <r>
    <x v="676"/>
    <n v="7.1"/>
  </r>
  <r>
    <x v="996"/>
    <n v="7.7"/>
  </r>
  <r>
    <x v="210"/>
    <n v="5.2"/>
  </r>
  <r>
    <x v="283"/>
    <n v="7.6"/>
  </r>
  <r>
    <x v="861"/>
    <n v="7.3"/>
  </r>
  <r>
    <x v="997"/>
    <n v="5.6"/>
  </r>
  <r>
    <x v="998"/>
    <n v="6.9"/>
  </r>
  <r>
    <x v="999"/>
    <n v="7.3"/>
  </r>
  <r>
    <x v="505"/>
    <n v="6.7"/>
  </r>
  <r>
    <x v="540"/>
    <n v="7.7"/>
  </r>
  <r>
    <x v="1000"/>
    <n v="6.6"/>
  </r>
  <r>
    <x v="1001"/>
    <n v="8.5"/>
  </r>
  <r>
    <x v="252"/>
    <n v="5.7"/>
  </r>
  <r>
    <x v="1002"/>
    <n v="7.3"/>
  </r>
  <r>
    <x v="1003"/>
    <n v="3.3"/>
  </r>
  <r>
    <x v="835"/>
    <n v="6.7"/>
  </r>
  <r>
    <x v="884"/>
    <n v="7.4"/>
  </r>
  <r>
    <x v="1004"/>
    <n v="2.9"/>
  </r>
  <r>
    <x v="915"/>
    <n v="6.2"/>
  </r>
  <r>
    <x v="852"/>
    <n v="6"/>
  </r>
  <r>
    <x v="234"/>
    <n v="7.6"/>
  </r>
  <r>
    <x v="1005"/>
    <n v="8.1"/>
  </r>
  <r>
    <x v="989"/>
    <n v="6.7"/>
  </r>
  <r>
    <x v="1006"/>
    <n v="6.6"/>
  </r>
  <r>
    <x v="1007"/>
    <n v="3.8"/>
  </r>
  <r>
    <x v="1008"/>
    <n v="6.9"/>
  </r>
  <r>
    <x v="464"/>
    <n v="5.9"/>
  </r>
  <r>
    <x v="1009"/>
    <n v="6.3"/>
  </r>
  <r>
    <x v="617"/>
    <n v="7.5"/>
  </r>
  <r>
    <x v="1010"/>
    <n v="6.3"/>
  </r>
  <r>
    <x v="1011"/>
    <n v="6.2"/>
  </r>
  <r>
    <x v="1012"/>
    <n v="7.1"/>
  </r>
  <r>
    <x v="1012"/>
    <n v="7.1"/>
  </r>
  <r>
    <x v="1013"/>
    <n v="8"/>
  </r>
  <r>
    <x v="1014"/>
    <n v="6.1"/>
  </r>
  <r>
    <x v="335"/>
    <n v="5.7"/>
  </r>
  <r>
    <x v="1015"/>
    <n v="5.3"/>
  </r>
  <r>
    <x v="633"/>
    <n v="7.1"/>
  </r>
  <r>
    <x v="1016"/>
    <n v="4.5"/>
  </r>
  <r>
    <x v="1017"/>
    <n v="5.0999999999999996"/>
  </r>
  <r>
    <x v="1018"/>
    <n v="6.2"/>
  </r>
  <r>
    <x v="1019"/>
    <n v="7.7"/>
  </r>
  <r>
    <x v="501"/>
    <n v="6.2"/>
  </r>
  <r>
    <x v="540"/>
    <n v="6.9"/>
  </r>
  <r>
    <x v="1020"/>
    <n v="6.6"/>
  </r>
  <r>
    <x v="465"/>
    <n v="8.1999999999999993"/>
  </r>
  <r>
    <x v="1021"/>
    <n v="5.9"/>
  </r>
  <r>
    <x v="1022"/>
    <n v="6.1"/>
  </r>
  <r>
    <x v="1023"/>
    <n v="6.5"/>
  </r>
  <r>
    <x v="1024"/>
    <n v="7.9"/>
  </r>
  <r>
    <x v="1025"/>
    <n v="6.3"/>
  </r>
  <r>
    <x v="984"/>
    <n v="7"/>
  </r>
  <r>
    <x v="861"/>
    <n v="8.1999999999999993"/>
  </r>
  <r>
    <x v="1026"/>
    <n v="6.6"/>
  </r>
  <r>
    <x v="1027"/>
    <n v="6.9"/>
  </r>
  <r>
    <x v="1028"/>
    <n v="4.3"/>
  </r>
  <r>
    <x v="817"/>
    <n v="5.9"/>
  </r>
  <r>
    <x v="491"/>
    <n v="5.2"/>
  </r>
  <r>
    <x v="577"/>
    <n v="7.4"/>
  </r>
  <r>
    <x v="1029"/>
    <n v="6.3"/>
  </r>
  <r>
    <x v="1030"/>
    <n v="4.4000000000000004"/>
  </r>
  <r>
    <x v="1031"/>
    <n v="5.0999999999999996"/>
  </r>
  <r>
    <x v="1032"/>
    <n v="6"/>
  </r>
  <r>
    <x v="1033"/>
    <n v="3.1"/>
  </r>
  <r>
    <x v="1034"/>
    <n v="6"/>
  </r>
  <r>
    <x v="1035"/>
    <n v="6.1"/>
  </r>
  <r>
    <x v="432"/>
    <n v="6.5"/>
  </r>
  <r>
    <x v="1036"/>
    <n v="4.8"/>
  </r>
  <r>
    <x v="789"/>
    <n v="6.9"/>
  </r>
  <r>
    <x v="1037"/>
    <n v="5.4"/>
  </r>
  <r>
    <x v="143"/>
    <n v="7.2"/>
  </r>
  <r>
    <x v="1038"/>
    <n v="5.7"/>
  </r>
  <r>
    <x v="1039"/>
    <n v="4.5"/>
  </r>
  <r>
    <x v="1040"/>
    <n v="5.3"/>
  </r>
  <r>
    <x v="1041"/>
    <n v="6.4"/>
  </r>
  <r>
    <x v="1042"/>
    <n v="1.9"/>
  </r>
  <r>
    <x v="505"/>
    <n v="5.6"/>
  </r>
  <r>
    <x v="892"/>
    <n v="4.8"/>
  </r>
  <r>
    <x v="1043"/>
    <n v="4.5"/>
  </r>
  <r>
    <x v="1044"/>
    <n v="5.3"/>
  </r>
  <r>
    <x v="516"/>
    <n v="6.3"/>
  </r>
  <r>
    <x v="1045"/>
    <n v="6.1"/>
  </r>
  <r>
    <x v="1046"/>
    <n v="3.6"/>
  </r>
  <r>
    <x v="1047"/>
    <n v="4.8"/>
  </r>
  <r>
    <x v="1048"/>
    <n v="7.7"/>
  </r>
  <r>
    <x v="1049"/>
    <n v="4.5"/>
  </r>
  <r>
    <x v="1050"/>
    <n v="6.9"/>
  </r>
  <r>
    <x v="861"/>
    <n v="5.9"/>
  </r>
  <r>
    <x v="1051"/>
    <n v="6.5"/>
  </r>
  <r>
    <x v="1052"/>
    <n v="4.2"/>
  </r>
  <r>
    <x v="1053"/>
    <n v="6.8"/>
  </r>
  <r>
    <x v="1054"/>
    <n v="4.5999999999999996"/>
  </r>
  <r>
    <x v="972"/>
    <n v="5.8"/>
  </r>
  <r>
    <x v="868"/>
    <n v="5.2"/>
  </r>
  <r>
    <x v="753"/>
    <n v="7"/>
  </r>
  <r>
    <x v="1055"/>
    <n v="7.5"/>
  </r>
  <r>
    <x v="540"/>
    <n v="5.8"/>
  </r>
  <r>
    <x v="1056"/>
    <n v="7"/>
  </r>
  <r>
    <x v="1057"/>
    <n v="6"/>
  </r>
  <r>
    <x v="1058"/>
    <n v="5.7"/>
  </r>
  <r>
    <x v="1059"/>
    <n v="6.8"/>
  </r>
  <r>
    <x v="1060"/>
    <n v="7"/>
  </r>
  <r>
    <x v="1061"/>
    <n v="6.9"/>
  </r>
  <r>
    <x v="1062"/>
    <n v="4.8"/>
  </r>
  <r>
    <x v="1063"/>
    <n v="6.9"/>
  </r>
  <r>
    <x v="1064"/>
    <n v="8.3000000000000007"/>
  </r>
  <r>
    <x v="617"/>
    <n v="7.6"/>
  </r>
  <r>
    <x v="1065"/>
    <n v="5.3"/>
  </r>
  <r>
    <x v="812"/>
    <n v="7.3"/>
  </r>
  <r>
    <x v="1066"/>
    <n v="7.3"/>
  </r>
  <r>
    <x v="1067"/>
    <n v="5.0999999999999996"/>
  </r>
  <r>
    <x v="992"/>
    <n v="6.8"/>
  </r>
  <r>
    <x v="651"/>
    <n v="6.2"/>
  </r>
  <r>
    <x v="1068"/>
    <n v="5.9"/>
  </r>
  <r>
    <x v="1069"/>
    <n v="7.3"/>
  </r>
  <r>
    <x v="46"/>
    <n v="5.0999999999999996"/>
  </r>
  <r>
    <x v="1070"/>
    <n v="4.7"/>
  </r>
  <r>
    <x v="838"/>
    <n v="7.2"/>
  </r>
  <r>
    <x v="953"/>
    <n v="6.2"/>
  </r>
  <r>
    <x v="271"/>
    <n v="5.6"/>
  </r>
  <r>
    <x v="1071"/>
    <n v="7.6"/>
  </r>
  <r>
    <x v="1072"/>
    <n v="6"/>
  </r>
  <r>
    <x v="737"/>
    <n v="5.9"/>
  </r>
  <r>
    <x v="700"/>
    <n v="7.7"/>
  </r>
  <r>
    <x v="1073"/>
    <n v="5.3"/>
  </r>
  <r>
    <x v="546"/>
    <n v="6"/>
  </r>
  <r>
    <x v="1074"/>
    <n v="4.9000000000000004"/>
  </r>
  <r>
    <x v="1041"/>
    <n v="6"/>
  </r>
  <r>
    <x v="1075"/>
    <n v="4"/>
  </r>
  <r>
    <x v="505"/>
    <n v="5.7"/>
  </r>
  <r>
    <x v="932"/>
    <n v="6"/>
  </r>
  <r>
    <x v="1076"/>
    <n v="5.7"/>
  </r>
  <r>
    <x v="1077"/>
    <n v="5.5"/>
  </r>
  <r>
    <x v="1078"/>
    <n v="5.4"/>
  </r>
  <r>
    <x v="432"/>
    <n v="6.5"/>
  </r>
  <r>
    <x v="1079"/>
    <n v="7.8"/>
  </r>
  <r>
    <x v="744"/>
    <n v="4.5999999999999996"/>
  </r>
  <r>
    <x v="1080"/>
    <n v="5.3"/>
  </r>
  <r>
    <x v="1081"/>
    <n v="5.6"/>
  </r>
  <r>
    <x v="1082"/>
    <n v="6.1"/>
  </r>
  <r>
    <x v="1083"/>
    <n v="5.6"/>
  </r>
  <r>
    <x v="9"/>
    <n v="5.3"/>
  </r>
  <r>
    <x v="1084"/>
    <n v="6.5"/>
  </r>
  <r>
    <x v="1085"/>
    <n v="7"/>
  </r>
  <r>
    <x v="1086"/>
    <n v="4.5"/>
  </r>
  <r>
    <x v="523"/>
    <n v="7.2"/>
  </r>
  <r>
    <x v="1087"/>
    <n v="5.8"/>
  </r>
  <r>
    <x v="809"/>
    <n v="4.5999999999999996"/>
  </r>
  <r>
    <x v="1006"/>
    <n v="7.5"/>
  </r>
  <r>
    <x v="1088"/>
    <n v="5.4"/>
  </r>
  <r>
    <x v="1089"/>
    <n v="3.1"/>
  </r>
  <r>
    <x v="1090"/>
    <n v="3.6"/>
  </r>
  <r>
    <x v="1091"/>
    <n v="7.6"/>
  </r>
  <r>
    <x v="465"/>
    <n v="6.7"/>
  </r>
  <r>
    <x v="1092"/>
    <n v="5.8"/>
  </r>
  <r>
    <x v="1093"/>
    <n v="5.9"/>
  </r>
  <r>
    <x v="1094"/>
    <n v="7.5"/>
  </r>
  <r>
    <x v="1094"/>
    <n v="7.5"/>
  </r>
  <r>
    <x v="350"/>
    <n v="7.6"/>
  </r>
  <r>
    <x v="1095"/>
    <n v="4"/>
  </r>
  <r>
    <x v="656"/>
    <n v="7.4"/>
  </r>
  <r>
    <x v="1096"/>
    <n v="3.6"/>
  </r>
  <r>
    <x v="1097"/>
    <n v="4.3"/>
  </r>
  <r>
    <x v="507"/>
    <n v="6.4"/>
  </r>
  <r>
    <x v="1098"/>
    <n v="5.7"/>
  </r>
  <r>
    <x v="1099"/>
    <n v="6.4"/>
  </r>
  <r>
    <x v="1100"/>
    <n v="6.2"/>
  </r>
  <r>
    <x v="1101"/>
    <n v="5.0999999999999996"/>
  </r>
  <r>
    <x v="1102"/>
    <n v="6.2"/>
  </r>
  <r>
    <x v="1103"/>
    <n v="7.3"/>
  </r>
  <r>
    <x v="1104"/>
    <n v="5.6"/>
  </r>
  <r>
    <x v="1105"/>
    <n v="7.5"/>
  </r>
  <r>
    <x v="1106"/>
    <n v="6.8"/>
  </r>
  <r>
    <x v="1107"/>
    <n v="6.6"/>
  </r>
  <r>
    <x v="1108"/>
    <n v="5.6"/>
  </r>
  <r>
    <x v="577"/>
    <n v="6.2"/>
  </r>
  <r>
    <x v="540"/>
    <n v="6.5"/>
  </r>
  <r>
    <x v="890"/>
    <n v="7.4"/>
  </r>
  <r>
    <x v="1109"/>
    <n v="5.0999999999999996"/>
  </r>
  <r>
    <x v="804"/>
    <n v="4.5"/>
  </r>
  <r>
    <x v="1110"/>
    <n v="5.5"/>
  </r>
  <r>
    <x v="732"/>
    <n v="7.7"/>
  </r>
  <r>
    <x v="1111"/>
    <n v="6"/>
  </r>
  <r>
    <x v="1112"/>
    <n v="6.9"/>
  </r>
  <r>
    <x v="1113"/>
    <n v="6.1"/>
  </r>
  <r>
    <x v="1114"/>
    <n v="6.2"/>
  </r>
  <r>
    <x v="1115"/>
    <n v="4.5999999999999996"/>
  </r>
  <r>
    <x v="923"/>
    <n v="5"/>
  </r>
  <r>
    <x v="1008"/>
    <n v="6.3"/>
  </r>
  <r>
    <x v="757"/>
    <n v="7.5"/>
  </r>
  <r>
    <x v="1116"/>
    <n v="5.5"/>
  </r>
  <r>
    <x v="1117"/>
    <n v="7.2"/>
  </r>
  <r>
    <x v="851"/>
    <n v="7.1"/>
  </r>
  <r>
    <x v="1118"/>
    <n v="4.9000000000000004"/>
  </r>
  <r>
    <x v="551"/>
    <n v="8.1999999999999993"/>
  </r>
  <r>
    <x v="1119"/>
    <n v="5.8"/>
  </r>
  <r>
    <x v="94"/>
    <n v="6.8"/>
  </r>
  <r>
    <x v="1120"/>
    <n v="5.0999999999999996"/>
  </r>
  <r>
    <x v="683"/>
    <n v="7.1"/>
  </r>
  <r>
    <x v="1080"/>
    <n v="5.9"/>
  </r>
  <r>
    <x v="617"/>
    <n v="6.3"/>
  </r>
  <r>
    <x v="1121"/>
    <n v="5.6"/>
  </r>
  <r>
    <x v="484"/>
    <n v="5.2"/>
  </r>
  <r>
    <x v="1122"/>
    <n v="4.8"/>
  </r>
  <r>
    <x v="1123"/>
    <n v="7.5"/>
  </r>
  <r>
    <x v="565"/>
    <n v="6.3"/>
  </r>
  <r>
    <x v="689"/>
    <n v="7.3"/>
  </r>
  <r>
    <x v="450"/>
    <n v="6.9"/>
  </r>
  <r>
    <x v="1124"/>
    <n v="6.5"/>
  </r>
  <r>
    <x v="1017"/>
    <n v="5.3"/>
  </r>
  <r>
    <x v="1125"/>
    <n v="5.9"/>
  </r>
  <r>
    <x v="1126"/>
    <n v="7"/>
  </r>
  <r>
    <x v="1127"/>
    <n v="5.6"/>
  </r>
  <r>
    <x v="830"/>
    <n v="5.3"/>
  </r>
  <r>
    <x v="1128"/>
    <n v="4"/>
  </r>
  <r>
    <x v="972"/>
    <n v="6.2"/>
  </r>
  <r>
    <x v="339"/>
    <n v="5.8"/>
  </r>
  <r>
    <x v="1129"/>
    <n v="5.9"/>
  </r>
  <r>
    <x v="1130"/>
    <n v="2.2000000000000002"/>
  </r>
  <r>
    <x v="1131"/>
    <n v="4.9000000000000004"/>
  </r>
  <r>
    <x v="617"/>
    <n v="6.7"/>
  </r>
  <r>
    <x v="429"/>
    <n v="7.7"/>
  </r>
  <r>
    <x v="1132"/>
    <n v="5.3"/>
  </r>
  <r>
    <x v="338"/>
    <n v="7.8"/>
  </r>
  <r>
    <x v="490"/>
    <n v="7.7"/>
  </r>
  <r>
    <x v="1133"/>
    <n v="6.5"/>
  </r>
  <r>
    <x v="568"/>
    <n v="6.7"/>
  </r>
  <r>
    <x v="146"/>
    <n v="5.5"/>
  </r>
  <r>
    <x v="1134"/>
    <n v="5.7"/>
  </r>
  <r>
    <x v="401"/>
    <n v="6.8"/>
  </r>
  <r>
    <x v="1135"/>
    <n v="5.4"/>
  </r>
  <r>
    <x v="1136"/>
    <n v="6.7"/>
  </r>
  <r>
    <x v="834"/>
    <n v="6.1"/>
  </r>
  <r>
    <x v="1114"/>
    <n v="5.3"/>
  </r>
  <r>
    <x v="829"/>
    <n v="4.9000000000000004"/>
  </r>
  <r>
    <x v="763"/>
    <n v="6.1"/>
  </r>
  <r>
    <x v="961"/>
    <n v="4.7"/>
  </r>
  <r>
    <x v="868"/>
    <n v="5.3"/>
  </r>
  <r>
    <x v="896"/>
    <n v="5.2"/>
  </r>
  <r>
    <x v="1137"/>
    <n v="5.5"/>
  </r>
  <r>
    <x v="1138"/>
    <n v="5.9"/>
  </r>
  <r>
    <x v="585"/>
    <n v="8.1999999999999993"/>
  </r>
  <r>
    <x v="1139"/>
    <n v="5.7"/>
  </r>
  <r>
    <x v="1140"/>
    <n v="7.3"/>
  </r>
  <r>
    <x v="467"/>
    <n v="7.4"/>
  </r>
  <r>
    <x v="413"/>
    <n v="6.6"/>
  </r>
  <r>
    <x v="1141"/>
    <n v="5"/>
  </r>
  <r>
    <x v="464"/>
    <n v="7.1"/>
  </r>
  <r>
    <x v="820"/>
    <n v="5.4"/>
  </r>
  <r>
    <x v="1142"/>
    <n v="6"/>
  </r>
  <r>
    <x v="1143"/>
    <n v="3.8"/>
  </r>
  <r>
    <x v="1144"/>
    <n v="7.7"/>
  </r>
  <r>
    <x v="206"/>
    <n v="6.2"/>
  </r>
  <r>
    <x v="1066"/>
    <n v="7.8"/>
  </r>
  <r>
    <x v="1145"/>
    <n v="6.7"/>
  </r>
  <r>
    <x v="1146"/>
    <n v="5.2"/>
  </r>
  <r>
    <x v="1147"/>
    <n v="6.6"/>
  </r>
  <r>
    <x v="1148"/>
    <n v="8"/>
  </r>
  <r>
    <x v="551"/>
    <n v="7.2"/>
  </r>
  <r>
    <x v="1149"/>
    <n v="4.5999999999999996"/>
  </r>
  <r>
    <x v="1150"/>
    <n v="5.9"/>
  </r>
  <r>
    <x v="851"/>
    <n v="7.3"/>
  </r>
  <r>
    <x v="1151"/>
    <n v="6.3"/>
  </r>
  <r>
    <x v="1152"/>
    <n v="5.9"/>
  </r>
  <r>
    <x v="214"/>
    <n v="7"/>
  </r>
  <r>
    <x v="1153"/>
    <n v="5.7"/>
  </r>
  <r>
    <x v="939"/>
    <n v="5.9"/>
  </r>
  <r>
    <x v="1154"/>
    <n v="5.8"/>
  </r>
  <r>
    <x v="1155"/>
    <n v="6.6"/>
  </r>
  <r>
    <x v="817"/>
    <n v="5.7"/>
  </r>
  <r>
    <x v="1156"/>
    <n v="6.4"/>
  </r>
  <r>
    <x v="1062"/>
    <n v="6.4"/>
  </r>
  <r>
    <x v="1157"/>
    <n v="5"/>
  </r>
  <r>
    <x v="214"/>
    <n v="6.9"/>
  </r>
  <r>
    <x v="1158"/>
    <n v="7.1"/>
  </r>
  <r>
    <x v="1159"/>
    <n v="6.9"/>
  </r>
  <r>
    <x v="1160"/>
    <n v="5.9"/>
  </r>
  <r>
    <x v="759"/>
    <n v="6.4"/>
  </r>
  <r>
    <x v="1112"/>
    <n v="6.5"/>
  </r>
  <r>
    <x v="521"/>
    <n v="6.7"/>
  </r>
  <r>
    <x v="877"/>
    <n v="5.8"/>
  </r>
  <r>
    <x v="1161"/>
    <n v="7.3"/>
  </r>
  <r>
    <x v="551"/>
    <n v="7.6"/>
  </r>
  <r>
    <x v="1162"/>
    <n v="8.1999999999999993"/>
  </r>
  <r>
    <x v="1163"/>
    <n v="6.8"/>
  </r>
  <r>
    <x v="965"/>
    <n v="5.9"/>
  </r>
  <r>
    <x v="1164"/>
    <n v="6.4"/>
  </r>
  <r>
    <x v="1124"/>
    <n v="5.8"/>
  </r>
  <r>
    <x v="713"/>
    <n v="7.1"/>
  </r>
  <r>
    <x v="455"/>
    <n v="4.4000000000000004"/>
  </r>
  <r>
    <x v="854"/>
    <n v="6.9"/>
  </r>
  <r>
    <x v="85"/>
    <n v="5.8"/>
  </r>
  <r>
    <x v="1165"/>
    <n v="7.7"/>
  </r>
  <r>
    <x v="1166"/>
    <n v="5.3"/>
  </r>
  <r>
    <x v="1167"/>
    <n v="6.6"/>
  </r>
  <r>
    <x v="587"/>
    <n v="7.5"/>
  </r>
  <r>
    <x v="757"/>
    <n v="6.4"/>
  </r>
  <r>
    <x v="474"/>
    <n v="6.1"/>
  </r>
  <r>
    <x v="523"/>
    <n v="6.7"/>
  </r>
  <r>
    <x v="497"/>
    <n v="7.5"/>
  </r>
  <r>
    <x v="1168"/>
    <n v="7.1"/>
  </r>
  <r>
    <x v="1169"/>
    <n v="6.9"/>
  </r>
  <r>
    <x v="58"/>
    <n v="4.2"/>
  </r>
  <r>
    <x v="1170"/>
    <n v="4.7"/>
  </r>
  <r>
    <x v="1171"/>
    <n v="4"/>
  </r>
  <r>
    <x v="1172"/>
    <n v="5.9"/>
  </r>
  <r>
    <x v="469"/>
    <n v="5.8"/>
  </r>
  <r>
    <x v="1173"/>
    <n v="7.1"/>
  </r>
  <r>
    <x v="1174"/>
    <n v="6.1"/>
  </r>
  <r>
    <x v="1175"/>
    <n v="3"/>
  </r>
  <r>
    <x v="819"/>
    <n v="7.6"/>
  </r>
  <r>
    <x v="1176"/>
    <n v="7.2"/>
  </r>
  <r>
    <x v="1177"/>
    <n v="5.0999999999999996"/>
  </r>
  <r>
    <x v="1178"/>
    <n v="7.1"/>
  </r>
  <r>
    <x v="1179"/>
    <n v="6.3"/>
  </r>
  <r>
    <x v="368"/>
    <n v="6.1"/>
  </r>
  <r>
    <x v="972"/>
    <n v="5.4"/>
  </r>
  <r>
    <x v="1116"/>
    <n v="5.9"/>
  </r>
  <r>
    <x v="1180"/>
    <n v="6.7"/>
  </r>
  <r>
    <x v="1181"/>
    <n v="5.3"/>
  </r>
  <r>
    <x v="713"/>
    <n v="6.3"/>
  </r>
  <r>
    <x v="869"/>
    <n v="5.4"/>
  </r>
  <r>
    <x v="1182"/>
    <n v="5.0999999999999996"/>
  </r>
  <r>
    <x v="540"/>
    <n v="6.6"/>
  </r>
  <r>
    <x v="1062"/>
    <n v="5"/>
  </r>
  <r>
    <x v="1069"/>
    <n v="5.6"/>
  </r>
  <r>
    <x v="1183"/>
    <n v="5.9"/>
  </r>
  <r>
    <x v="1184"/>
    <n v="6.4"/>
  </r>
  <r>
    <x v="747"/>
    <n v="7.4"/>
  </r>
  <r>
    <x v="933"/>
    <n v="7.8"/>
  </r>
  <r>
    <x v="1185"/>
    <n v="5"/>
  </r>
  <r>
    <x v="994"/>
    <n v="6.2"/>
  </r>
  <r>
    <x v="1186"/>
    <n v="5.6"/>
  </r>
  <r>
    <x v="1187"/>
    <n v="5.9"/>
  </r>
  <r>
    <x v="696"/>
    <n v="5.6"/>
  </r>
  <r>
    <x v="1188"/>
    <n v="6.3"/>
  </r>
  <r>
    <x v="999"/>
    <n v="7.5"/>
  </r>
  <r>
    <x v="1169"/>
    <n v="7.5"/>
  </r>
  <r>
    <x v="1189"/>
    <n v="5.8"/>
  </r>
  <r>
    <x v="1190"/>
    <n v="6.2"/>
  </r>
  <r>
    <x v="1191"/>
    <n v="4.9000000000000004"/>
  </r>
  <r>
    <x v="1162"/>
    <n v="6.8"/>
  </r>
  <r>
    <x v="1023"/>
    <n v="4.8"/>
  </r>
  <r>
    <x v="345"/>
    <n v="6.5"/>
  </r>
  <r>
    <x v="1192"/>
    <n v="5.8"/>
  </r>
  <r>
    <x v="1062"/>
    <n v="4.5"/>
  </r>
  <r>
    <x v="1193"/>
    <n v="6.3"/>
  </r>
  <r>
    <x v="1194"/>
    <n v="4.9000000000000004"/>
  </r>
  <r>
    <x v="1195"/>
    <n v="5.2"/>
  </r>
  <r>
    <x v="1196"/>
    <n v="6"/>
  </r>
  <r>
    <x v="1197"/>
    <n v="6.5"/>
  </r>
  <r>
    <x v="1198"/>
    <n v="8.1999999999999993"/>
  </r>
  <r>
    <x v="185"/>
    <n v="6.3"/>
  </r>
  <r>
    <x v="861"/>
    <n v="6.1"/>
  </r>
  <r>
    <x v="1140"/>
    <n v="4.9000000000000004"/>
  </r>
  <r>
    <x v="885"/>
    <n v="5.2"/>
  </r>
  <r>
    <x v="1199"/>
    <n v="4.7"/>
  </r>
  <r>
    <x v="835"/>
    <n v="6.5"/>
  </r>
  <r>
    <x v="1101"/>
    <n v="5.7"/>
  </r>
  <r>
    <x v="1200"/>
    <n v="6.2"/>
  </r>
  <r>
    <x v="682"/>
    <n v="4.5999999999999996"/>
  </r>
  <r>
    <x v="1057"/>
    <n v="5.8"/>
  </r>
  <r>
    <x v="468"/>
    <n v="6.8"/>
  </r>
  <r>
    <x v="1201"/>
    <n v="5.9"/>
  </r>
  <r>
    <x v="1202"/>
    <n v="4.7"/>
  </r>
  <r>
    <x v="1203"/>
    <n v="6.7"/>
  </r>
  <r>
    <x v="1204"/>
    <n v="6.9"/>
  </r>
  <r>
    <x v="1205"/>
    <n v="5.3"/>
  </r>
  <r>
    <x v="1206"/>
    <n v="5.2"/>
  </r>
  <r>
    <x v="170"/>
    <n v="6.2"/>
  </r>
  <r>
    <x v="501"/>
    <n v="5.8"/>
  </r>
  <r>
    <x v="1207"/>
    <n v="5.6"/>
  </r>
  <r>
    <x v="1208"/>
    <n v="6.4"/>
  </r>
  <r>
    <x v="709"/>
    <n v="5.3"/>
  </r>
  <r>
    <x v="1209"/>
    <n v="5.8"/>
  </r>
  <r>
    <x v="1210"/>
    <n v="7.2"/>
  </r>
  <r>
    <x v="1211"/>
    <n v="2.8"/>
  </r>
  <r>
    <x v="1161"/>
    <n v="7.6"/>
  </r>
  <r>
    <x v="1212"/>
    <n v="3.4"/>
  </r>
  <r>
    <x v="1213"/>
    <n v="5.0999999999999996"/>
  </r>
  <r>
    <x v="1214"/>
    <n v="7.1"/>
  </r>
  <r>
    <x v="1215"/>
    <n v="5.2"/>
  </r>
  <r>
    <x v="1216"/>
    <n v="4"/>
  </r>
  <r>
    <x v="530"/>
    <n v="4.9000000000000004"/>
  </r>
  <r>
    <x v="1155"/>
    <n v="5.7"/>
  </r>
  <r>
    <x v="493"/>
    <n v="7.4"/>
  </r>
  <r>
    <x v="1217"/>
    <n v="5.9"/>
  </r>
  <r>
    <x v="1218"/>
    <n v="5.4"/>
  </r>
  <r>
    <x v="1218"/>
    <n v="5.4"/>
  </r>
  <r>
    <x v="427"/>
    <n v="6.2"/>
  </r>
  <r>
    <x v="429"/>
    <n v="7.8"/>
  </r>
  <r>
    <x v="1219"/>
    <n v="6.8"/>
  </r>
  <r>
    <x v="1220"/>
    <n v="6.4"/>
  </r>
  <r>
    <x v="1221"/>
    <n v="6.1"/>
  </r>
  <r>
    <x v="1222"/>
    <n v="7.3"/>
  </r>
  <r>
    <x v="1223"/>
    <n v="6.7"/>
  </r>
  <r>
    <x v="1224"/>
    <n v="7.4"/>
  </r>
  <r>
    <x v="835"/>
    <n v="7"/>
  </r>
  <r>
    <x v="1225"/>
    <n v="4"/>
  </r>
  <r>
    <x v="1226"/>
    <n v="6.1"/>
  </r>
  <r>
    <x v="259"/>
    <n v="6.8"/>
  </r>
  <r>
    <x v="792"/>
    <n v="8"/>
  </r>
  <r>
    <x v="1227"/>
    <n v="6"/>
  </r>
  <r>
    <x v="1228"/>
    <n v="4.7"/>
  </r>
  <r>
    <x v="133"/>
    <n v="6"/>
  </r>
  <r>
    <x v="1229"/>
    <n v="4.4000000000000004"/>
  </r>
  <r>
    <x v="861"/>
    <n v="6.8"/>
  </r>
  <r>
    <x v="861"/>
    <n v="6.8"/>
  </r>
  <r>
    <x v="1230"/>
    <n v="5.4"/>
  </r>
  <r>
    <x v="898"/>
    <n v="7.3"/>
  </r>
  <r>
    <x v="829"/>
    <n v="6.8"/>
  </r>
  <r>
    <x v="58"/>
    <n v="6.3"/>
  </r>
  <r>
    <x v="1231"/>
    <n v="4.9000000000000004"/>
  </r>
  <r>
    <x v="1232"/>
    <n v="4.0999999999999996"/>
  </r>
  <r>
    <x v="1233"/>
    <n v="2.4"/>
  </r>
  <r>
    <x v="1234"/>
    <n v="7.6"/>
  </r>
  <r>
    <x v="814"/>
    <n v="7.9"/>
  </r>
  <r>
    <x v="1235"/>
    <n v="7.4"/>
  </r>
  <r>
    <x v="540"/>
    <n v="6.9"/>
  </r>
  <r>
    <x v="261"/>
    <n v="5.6"/>
  </r>
  <r>
    <x v="1236"/>
    <n v="5"/>
  </r>
  <r>
    <x v="1169"/>
    <n v="6.6"/>
  </r>
  <r>
    <x v="502"/>
    <n v="7.4"/>
  </r>
  <r>
    <x v="1237"/>
    <n v="5.6"/>
  </r>
  <r>
    <x v="1238"/>
    <n v="5.5"/>
  </r>
  <r>
    <x v="441"/>
    <n v="6.6"/>
  </r>
  <r>
    <x v="559"/>
    <n v="6.6"/>
  </r>
  <r>
    <x v="1239"/>
    <n v="7.7"/>
  </r>
  <r>
    <x v="1240"/>
    <n v="5.2"/>
  </r>
  <r>
    <x v="87"/>
    <n v="5.4"/>
  </r>
  <r>
    <x v="1241"/>
    <n v="5.0999999999999996"/>
  </r>
  <r>
    <x v="987"/>
    <n v="5.5"/>
  </r>
  <r>
    <x v="1242"/>
    <n v="6.8"/>
  </r>
  <r>
    <x v="887"/>
    <n v="7.4"/>
  </r>
  <r>
    <x v="1243"/>
    <n v="8.1"/>
  </r>
  <r>
    <x v="153"/>
    <n v="6.1"/>
  </r>
  <r>
    <x v="1244"/>
    <n v="7.7"/>
  </r>
  <r>
    <x v="1245"/>
    <n v="4.5999999999999996"/>
  </r>
  <r>
    <x v="1246"/>
    <n v="6.5"/>
  </r>
  <r>
    <x v="1006"/>
    <n v="5.9"/>
  </r>
  <r>
    <x v="1247"/>
    <n v="6.4"/>
  </r>
  <r>
    <x v="958"/>
    <n v="5.8"/>
  </r>
  <r>
    <x v="1165"/>
    <n v="6.1"/>
  </r>
  <r>
    <x v="1248"/>
    <n v="6"/>
  </r>
  <r>
    <x v="750"/>
    <n v="6.2"/>
  </r>
  <r>
    <x v="851"/>
    <n v="8"/>
  </r>
  <r>
    <x v="968"/>
    <n v="5"/>
  </r>
  <r>
    <x v="1249"/>
    <n v="6.3"/>
  </r>
  <r>
    <x v="748"/>
    <n v="7.8"/>
  </r>
  <r>
    <x v="748"/>
    <n v="7.8"/>
  </r>
  <r>
    <x v="133"/>
    <n v="5.6"/>
  </r>
  <r>
    <x v="1250"/>
    <n v="5.9"/>
  </r>
  <r>
    <x v="1251"/>
    <n v="5.0999999999999996"/>
  </r>
  <r>
    <x v="1252"/>
    <n v="5.6"/>
  </r>
  <r>
    <x v="684"/>
    <n v="7.4"/>
  </r>
  <r>
    <x v="1253"/>
    <n v="6.2"/>
  </r>
  <r>
    <x v="1254"/>
    <n v="5.6"/>
  </r>
  <r>
    <x v="1255"/>
    <n v="6.6"/>
  </r>
  <r>
    <x v="1256"/>
    <n v="4.2"/>
  </r>
  <r>
    <x v="1257"/>
    <n v="5.5"/>
  </r>
  <r>
    <x v="1258"/>
    <n v="6.8"/>
  </r>
  <r>
    <x v="1259"/>
    <n v="5.9"/>
  </r>
  <r>
    <x v="1244"/>
    <n v="7.8"/>
  </r>
  <r>
    <x v="889"/>
    <n v="7.3"/>
  </r>
  <r>
    <x v="559"/>
    <n v="7.4"/>
  </r>
  <r>
    <x v="955"/>
    <n v="6.3"/>
  </r>
  <r>
    <x v="1260"/>
    <n v="5.6"/>
  </r>
  <r>
    <x v="493"/>
    <n v="7.9"/>
  </r>
  <r>
    <x v="1261"/>
    <n v="6.3"/>
  </r>
  <r>
    <x v="1262"/>
    <n v="5.5"/>
  </r>
  <r>
    <x v="1263"/>
    <n v="5.6"/>
  </r>
  <r>
    <x v="1264"/>
    <n v="5.9"/>
  </r>
  <r>
    <x v="1265"/>
    <n v="5.0999999999999996"/>
  </r>
  <r>
    <x v="617"/>
    <n v="7.7"/>
  </r>
  <r>
    <x v="1266"/>
    <n v="8"/>
  </r>
  <r>
    <x v="767"/>
    <n v="5.8"/>
  </r>
  <r>
    <x v="1267"/>
    <n v="7"/>
  </r>
  <r>
    <x v="617"/>
    <n v="7.2"/>
  </r>
  <r>
    <x v="1057"/>
    <n v="5.6"/>
  </r>
  <r>
    <x v="235"/>
    <n v="4.5"/>
  </r>
  <r>
    <x v="1268"/>
    <n v="6.5"/>
  </r>
  <r>
    <x v="1269"/>
    <n v="8.6"/>
  </r>
  <r>
    <x v="58"/>
    <n v="5.3"/>
  </r>
  <r>
    <x v="457"/>
    <n v="6.5"/>
  </r>
  <r>
    <x v="1270"/>
    <n v="5.7"/>
  </r>
  <r>
    <x v="185"/>
    <n v="6.3"/>
  </r>
  <r>
    <x v="1271"/>
    <n v="8.1"/>
  </r>
  <r>
    <x v="1272"/>
    <n v="6.4"/>
  </r>
  <r>
    <x v="1013"/>
    <n v="7.9"/>
  </r>
  <r>
    <x v="1273"/>
    <n v="8.1"/>
  </r>
  <r>
    <x v="1274"/>
    <n v="4.5999999999999996"/>
  </r>
  <r>
    <x v="1275"/>
    <n v="5.8"/>
  </r>
  <r>
    <x v="1276"/>
    <n v="5.8"/>
  </r>
  <r>
    <x v="1276"/>
    <n v="5.8"/>
  </r>
  <r>
    <x v="429"/>
    <n v="7.3"/>
  </r>
  <r>
    <x v="1277"/>
    <n v="5.6"/>
  </r>
  <r>
    <x v="1278"/>
    <n v="5.6"/>
  </r>
  <r>
    <x v="1279"/>
    <n v="5.5"/>
  </r>
  <r>
    <x v="943"/>
    <n v="6.2"/>
  </r>
  <r>
    <x v="1280"/>
    <n v="7.1"/>
  </r>
  <r>
    <x v="979"/>
    <n v="7.6"/>
  </r>
  <r>
    <x v="512"/>
    <n v="7.4"/>
  </r>
  <r>
    <x v="1053"/>
    <n v="6.9"/>
  </r>
  <r>
    <x v="1281"/>
    <n v="5.4"/>
  </r>
  <r>
    <x v="858"/>
    <n v="6.6"/>
  </r>
  <r>
    <x v="1282"/>
    <n v="6.1"/>
  </r>
  <r>
    <x v="269"/>
    <n v="7.4"/>
  </r>
  <r>
    <x v="269"/>
    <n v="7.4"/>
  </r>
  <r>
    <x v="1283"/>
    <n v="7.2"/>
  </r>
  <r>
    <x v="1284"/>
    <n v="6.1"/>
  </r>
  <r>
    <x v="1285"/>
    <n v="5.7"/>
  </r>
  <r>
    <x v="582"/>
    <n v="4.8"/>
  </r>
  <r>
    <x v="1143"/>
    <n v="5.0999999999999996"/>
  </r>
  <r>
    <x v="1286"/>
    <n v="6.6"/>
  </r>
  <r>
    <x v="1087"/>
    <n v="8"/>
  </r>
  <r>
    <x v="1287"/>
    <n v="7"/>
  </r>
  <r>
    <x v="792"/>
    <n v="8"/>
  </r>
  <r>
    <x v="1288"/>
    <n v="5.0999999999999996"/>
  </r>
  <r>
    <x v="469"/>
    <n v="7.2"/>
  </r>
  <r>
    <x v="873"/>
    <n v="7.4"/>
  </r>
  <r>
    <x v="1008"/>
    <n v="7.6"/>
  </r>
  <r>
    <x v="1103"/>
    <n v="7.5"/>
  </r>
  <r>
    <x v="104"/>
    <n v="6.4"/>
  </r>
  <r>
    <x v="904"/>
    <n v="6.6"/>
  </r>
  <r>
    <x v="706"/>
    <n v="6.2"/>
  </r>
  <r>
    <x v="1018"/>
    <n v="6.9"/>
  </r>
  <r>
    <x v="722"/>
    <n v="6.3"/>
  </r>
  <r>
    <x v="1165"/>
    <n v="7"/>
  </r>
  <r>
    <x v="1289"/>
    <n v="8.3000000000000007"/>
  </r>
  <r>
    <x v="1290"/>
    <n v="6.8"/>
  </r>
  <r>
    <x v="643"/>
    <n v="5.5"/>
  </r>
  <r>
    <x v="530"/>
    <n v="7.6"/>
  </r>
  <r>
    <x v="1291"/>
    <n v="6.6"/>
  </r>
  <r>
    <x v="1140"/>
    <n v="6.9"/>
  </r>
  <r>
    <x v="691"/>
    <n v="6.6"/>
  </r>
  <r>
    <x v="1292"/>
    <n v="5.3"/>
  </r>
  <r>
    <x v="1024"/>
    <n v="6.6"/>
  </r>
  <r>
    <x v="1293"/>
    <n v="6.5"/>
  </r>
  <r>
    <x v="1241"/>
    <n v="5.7"/>
  </r>
  <r>
    <x v="1294"/>
    <n v="6.7"/>
  </r>
  <r>
    <x v="1295"/>
    <n v="6.8"/>
  </r>
  <r>
    <x v="583"/>
    <n v="6.3"/>
  </r>
  <r>
    <x v="1296"/>
    <n v="6.7"/>
  </r>
  <r>
    <x v="1153"/>
    <n v="5.4"/>
  </r>
  <r>
    <x v="1297"/>
    <n v="5.9"/>
  </r>
  <r>
    <x v="861"/>
    <n v="7.2"/>
  </r>
  <r>
    <x v="512"/>
    <n v="6.2"/>
  </r>
  <r>
    <x v="1298"/>
    <n v="6.5"/>
  </r>
  <r>
    <x v="1287"/>
    <n v="6.8"/>
  </r>
  <r>
    <x v="1299"/>
    <n v="8"/>
  </r>
  <r>
    <x v="1044"/>
    <n v="6.5"/>
  </r>
  <r>
    <x v="454"/>
    <n v="8"/>
  </r>
  <r>
    <x v="861"/>
    <n v="5.7"/>
  </r>
  <r>
    <x v="1300"/>
    <n v="7.7"/>
  </r>
  <r>
    <x v="542"/>
    <n v="6.5"/>
  </r>
  <r>
    <x v="1301"/>
    <n v="5.9"/>
  </r>
  <r>
    <x v="385"/>
    <n v="5.6"/>
  </r>
  <r>
    <x v="1302"/>
    <n v="5.7"/>
  </r>
  <r>
    <x v="633"/>
    <n v="6.4"/>
  </r>
  <r>
    <x v="1303"/>
    <n v="5.9"/>
  </r>
  <r>
    <x v="1304"/>
    <n v="8.5"/>
  </r>
  <r>
    <x v="1244"/>
    <n v="8"/>
  </r>
  <r>
    <x v="988"/>
    <n v="6.6"/>
  </r>
  <r>
    <x v="706"/>
    <n v="5.9"/>
  </r>
  <r>
    <x v="829"/>
    <n v="4.8"/>
  </r>
  <r>
    <x v="1305"/>
    <n v="7.2"/>
  </r>
  <r>
    <x v="1306"/>
    <n v="7.2"/>
  </r>
  <r>
    <x v="1307"/>
    <n v="3.5"/>
  </r>
  <r>
    <x v="530"/>
    <n v="7.2"/>
  </r>
  <r>
    <x v="1308"/>
    <n v="5.9"/>
  </r>
  <r>
    <x v="1309"/>
    <n v="5.8"/>
  </r>
  <r>
    <x v="530"/>
    <n v="7.3"/>
  </r>
  <r>
    <x v="269"/>
    <n v="7.4"/>
  </r>
  <r>
    <x v="1310"/>
    <n v="5.2"/>
  </r>
  <r>
    <x v="1311"/>
    <n v="6.9"/>
  </r>
  <r>
    <x v="755"/>
    <n v="7.4"/>
  </r>
  <r>
    <x v="1109"/>
    <n v="5.5"/>
  </r>
  <r>
    <x v="1312"/>
    <n v="5.0999999999999996"/>
  </r>
  <r>
    <x v="48"/>
    <n v="4.5"/>
  </r>
  <r>
    <x v="1306"/>
    <n v="6.5"/>
  </r>
  <r>
    <x v="1313"/>
    <n v="5.2"/>
  </r>
  <r>
    <x v="1314"/>
    <n v="6.5"/>
  </r>
  <r>
    <x v="1315"/>
    <n v="4.0999999999999996"/>
  </r>
  <r>
    <x v="1013"/>
    <n v="7"/>
  </r>
  <r>
    <x v="938"/>
    <n v="7.2"/>
  </r>
  <r>
    <x v="1316"/>
    <n v="6.1"/>
  </r>
  <r>
    <x v="475"/>
    <n v="4.3"/>
  </r>
  <r>
    <x v="1317"/>
    <n v="3.4"/>
  </r>
  <r>
    <x v="1166"/>
    <n v="6.7"/>
  </r>
  <r>
    <x v="1318"/>
    <n v="6.1"/>
  </r>
  <r>
    <x v="1024"/>
    <n v="6.4"/>
  </r>
  <r>
    <x v="618"/>
    <n v="7.9"/>
  </r>
  <r>
    <x v="1319"/>
    <n v="5.7"/>
  </r>
  <r>
    <x v="1320"/>
    <n v="6.7"/>
  </r>
  <r>
    <x v="851"/>
    <n v="7.9"/>
  </r>
  <r>
    <x v="761"/>
    <n v="7.4"/>
  </r>
  <r>
    <x v="1055"/>
    <n v="5.8"/>
  </r>
  <r>
    <x v="1321"/>
    <n v="5.3"/>
  </r>
  <r>
    <x v="627"/>
    <n v="6.8"/>
  </r>
  <r>
    <x v="1322"/>
    <n v="4"/>
  </r>
  <r>
    <x v="1323"/>
    <n v="6.6"/>
  </r>
  <r>
    <x v="897"/>
    <n v="6.6"/>
  </r>
  <r>
    <x v="1062"/>
    <n v="7.5"/>
  </r>
  <r>
    <x v="1062"/>
    <n v="7.5"/>
  </r>
  <r>
    <x v="1324"/>
    <n v="6.8"/>
  </r>
  <r>
    <x v="1175"/>
    <n v="6.5"/>
  </r>
  <r>
    <x v="1325"/>
    <n v="5.9"/>
  </r>
  <r>
    <x v="1326"/>
    <n v="4.8"/>
  </r>
  <r>
    <x v="1327"/>
    <n v="6.7"/>
  </r>
  <r>
    <x v="1057"/>
    <n v="6.7"/>
  </r>
  <r>
    <x v="979"/>
    <n v="5.9"/>
  </r>
  <r>
    <x v="1328"/>
    <n v="7.3"/>
  </r>
  <r>
    <x v="789"/>
    <n v="6.7"/>
  </r>
  <r>
    <x v="640"/>
    <n v="7.6"/>
  </r>
  <r>
    <x v="857"/>
    <n v="6.7"/>
  </r>
  <r>
    <x v="1329"/>
    <n v="7.9"/>
  </r>
  <r>
    <x v="1329"/>
    <n v="7.9"/>
  </r>
  <r>
    <x v="1218"/>
    <n v="6.4"/>
  </r>
  <r>
    <x v="1330"/>
    <n v="3.9"/>
  </r>
  <r>
    <x v="1331"/>
    <n v="4.9000000000000004"/>
  </r>
  <r>
    <x v="1165"/>
    <n v="8.1"/>
  </r>
  <r>
    <x v="1332"/>
    <n v="5.3"/>
  </r>
  <r>
    <x v="830"/>
    <n v="8.1999999999999993"/>
  </r>
  <r>
    <x v="1333"/>
    <n v="6.1"/>
  </r>
  <r>
    <x v="515"/>
    <n v="4.7"/>
  </r>
  <r>
    <x v="505"/>
    <n v="5.9"/>
  </r>
  <r>
    <x v="1036"/>
    <n v="5.9"/>
  </r>
  <r>
    <x v="542"/>
    <n v="7.5"/>
  </r>
  <r>
    <x v="880"/>
    <n v="2.5"/>
  </r>
  <r>
    <x v="1174"/>
    <n v="6.7"/>
  </r>
  <r>
    <x v="761"/>
    <n v="8.1999999999999993"/>
  </r>
  <r>
    <x v="569"/>
    <n v="7.6"/>
  </r>
  <r>
    <x v="1334"/>
    <n v="7.7"/>
  </r>
  <r>
    <x v="1226"/>
    <n v="6.8"/>
  </r>
  <r>
    <x v="940"/>
    <n v="8"/>
  </r>
  <r>
    <x v="703"/>
    <n v="6.1"/>
  </r>
  <r>
    <x v="1335"/>
    <n v="6"/>
  </r>
  <r>
    <x v="1140"/>
    <n v="6.5"/>
  </r>
  <r>
    <x v="771"/>
    <n v="6.6"/>
  </r>
  <r>
    <x v="1061"/>
    <n v="7.2"/>
  </r>
  <r>
    <x v="1336"/>
    <n v="6.3"/>
  </r>
  <r>
    <x v="1337"/>
    <n v="5.9"/>
  </r>
  <r>
    <x v="540"/>
    <n v="7.9"/>
  </r>
  <r>
    <x v="1270"/>
    <n v="4.4000000000000004"/>
  </r>
  <r>
    <x v="1338"/>
    <n v="6.2"/>
  </r>
  <r>
    <x v="1339"/>
    <n v="6"/>
  </r>
  <r>
    <x v="1340"/>
    <n v="6.5"/>
  </r>
  <r>
    <x v="1341"/>
    <n v="5.2"/>
  </r>
  <r>
    <x v="1342"/>
    <n v="6.1"/>
  </r>
  <r>
    <x v="1305"/>
    <n v="6.9"/>
  </r>
  <r>
    <x v="501"/>
    <n v="7"/>
  </r>
  <r>
    <x v="1343"/>
    <n v="5.6"/>
  </r>
  <r>
    <x v="1344"/>
    <n v="7.5"/>
  </r>
  <r>
    <x v="1318"/>
    <n v="7.3"/>
  </r>
  <r>
    <x v="939"/>
    <n v="6.1"/>
  </r>
  <r>
    <x v="1345"/>
    <n v="6.1"/>
  </r>
  <r>
    <x v="780"/>
    <n v="7.4"/>
  </r>
  <r>
    <x v="870"/>
    <n v="5.2"/>
  </r>
  <r>
    <x v="727"/>
    <n v="6.1"/>
  </r>
  <r>
    <x v="1337"/>
    <n v="5"/>
  </r>
  <r>
    <x v="1346"/>
    <n v="5.9"/>
  </r>
  <r>
    <x v="1347"/>
    <n v="6.3"/>
  </r>
  <r>
    <x v="1305"/>
    <n v="9.3000000000000007"/>
  </r>
  <r>
    <x v="1348"/>
    <n v="5.4"/>
  </r>
  <r>
    <x v="1349"/>
    <n v="5.5"/>
  </r>
  <r>
    <x v="1350"/>
    <n v="5.7"/>
  </r>
  <r>
    <x v="1227"/>
    <n v="7.1"/>
  </r>
  <r>
    <x v="1227"/>
    <n v="7.1"/>
  </r>
  <r>
    <x v="1254"/>
    <n v="5.3"/>
  </r>
  <r>
    <x v="405"/>
    <n v="6.9"/>
  </r>
  <r>
    <x v="1351"/>
    <n v="5"/>
  </r>
  <r>
    <x v="1352"/>
    <n v="7"/>
  </r>
  <r>
    <x v="1353"/>
    <n v="6.2"/>
  </r>
  <r>
    <x v="1179"/>
    <n v="6.2"/>
  </r>
  <r>
    <x v="1337"/>
    <n v="6.4"/>
  </r>
  <r>
    <x v="1354"/>
    <n v="7.4"/>
  </r>
  <r>
    <x v="904"/>
    <n v="6.6"/>
  </r>
  <r>
    <x v="1355"/>
    <n v="5.3"/>
  </r>
  <r>
    <x v="1355"/>
    <n v="5.3"/>
  </r>
  <r>
    <x v="1251"/>
    <n v="6.8"/>
  </r>
  <r>
    <x v="1356"/>
    <n v="4.8"/>
  </r>
  <r>
    <x v="1357"/>
    <n v="7.3"/>
  </r>
  <r>
    <x v="372"/>
    <n v="4.0999999999999996"/>
  </r>
  <r>
    <x v="1358"/>
    <n v="7.1"/>
  </r>
  <r>
    <x v="1359"/>
    <n v="5.3"/>
  </r>
  <r>
    <x v="815"/>
    <n v="7.9"/>
  </r>
  <r>
    <x v="1360"/>
    <n v="5.9"/>
  </r>
  <r>
    <x v="1361"/>
    <n v="6.1"/>
  </r>
  <r>
    <x v="1065"/>
    <n v="7"/>
  </r>
  <r>
    <x v="568"/>
    <n v="6"/>
  </r>
  <r>
    <x v="233"/>
    <n v="6.6"/>
  </r>
  <r>
    <x v="1362"/>
    <n v="5.7"/>
  </r>
  <r>
    <x v="1363"/>
    <n v="6.9"/>
  </r>
  <r>
    <x v="1364"/>
    <n v="3.3"/>
  </r>
  <r>
    <x v="1365"/>
    <n v="4.5999999999999996"/>
  </r>
  <r>
    <x v="1366"/>
    <n v="5.0999999999999996"/>
  </r>
  <r>
    <x v="1367"/>
    <n v="5.8"/>
  </r>
  <r>
    <x v="1155"/>
    <n v="6.5"/>
  </r>
  <r>
    <x v="1368"/>
    <n v="4.7"/>
  </r>
  <r>
    <x v="1369"/>
    <n v="6"/>
  </r>
  <r>
    <x v="1370"/>
    <n v="6.5"/>
  </r>
  <r>
    <x v="1282"/>
    <n v="6.4"/>
  </r>
  <r>
    <x v="1246"/>
    <n v="6.4"/>
  </r>
  <r>
    <x v="1371"/>
    <n v="6.4"/>
  </r>
  <r>
    <x v="1372"/>
    <n v="6.5"/>
  </r>
  <r>
    <x v="884"/>
    <n v="6.4"/>
  </r>
  <r>
    <x v="1373"/>
    <n v="5.4"/>
  </r>
  <r>
    <x v="1112"/>
    <n v="7.5"/>
  </r>
  <r>
    <x v="860"/>
    <n v="5.3"/>
  </r>
  <r>
    <x v="722"/>
    <n v="7.3"/>
  </r>
  <r>
    <x v="1374"/>
    <n v="6.5"/>
  </r>
  <r>
    <x v="512"/>
    <n v="6.9"/>
  </r>
  <r>
    <x v="1375"/>
    <n v="6.1"/>
  </r>
  <r>
    <x v="1376"/>
    <n v="5.5"/>
  </r>
  <r>
    <x v="359"/>
    <n v="8.3000000000000007"/>
  </r>
  <r>
    <x v="620"/>
    <n v="5.5"/>
  </r>
  <r>
    <x v="1377"/>
    <n v="4.5"/>
  </r>
  <r>
    <x v="1378"/>
    <n v="6.7"/>
  </r>
  <r>
    <x v="486"/>
    <n v="5.6"/>
  </r>
  <r>
    <x v="705"/>
    <n v="5.7"/>
  </r>
  <r>
    <x v="1379"/>
    <n v="5.3"/>
  </r>
  <r>
    <x v="896"/>
    <n v="5.3"/>
  </r>
  <r>
    <x v="1222"/>
    <n v="7.6"/>
  </r>
  <r>
    <x v="1380"/>
    <n v="4.0999999999999996"/>
  </r>
  <r>
    <x v="696"/>
    <n v="6.3"/>
  </r>
  <r>
    <x v="1381"/>
    <n v="5.6"/>
  </r>
  <r>
    <x v="1035"/>
    <n v="5.2"/>
  </r>
  <r>
    <x v="1382"/>
    <n v="6.2"/>
  </r>
  <r>
    <x v="1383"/>
    <n v="6.6"/>
  </r>
  <r>
    <x v="186"/>
    <n v="5.7"/>
  </r>
  <r>
    <x v="983"/>
    <n v="5.7"/>
  </r>
  <r>
    <x v="1384"/>
    <n v="6.9"/>
  </r>
  <r>
    <x v="1385"/>
    <n v="6.2"/>
  </r>
  <r>
    <x v="1031"/>
    <n v="5"/>
  </r>
  <r>
    <x v="512"/>
    <n v="7.4"/>
  </r>
  <r>
    <x v="911"/>
    <n v="6.4"/>
  </r>
  <r>
    <x v="1241"/>
    <n v="6.2"/>
  </r>
  <r>
    <x v="1386"/>
    <n v="6.2"/>
  </r>
  <r>
    <x v="643"/>
    <n v="6.2"/>
  </r>
  <r>
    <x v="953"/>
    <n v="6.7"/>
  </r>
  <r>
    <x v="505"/>
    <n v="8.1"/>
  </r>
  <r>
    <x v="707"/>
    <n v="7.5"/>
  </r>
  <r>
    <x v="707"/>
    <n v="7.5"/>
  </r>
  <r>
    <x v="724"/>
    <n v="5.7"/>
  </r>
  <r>
    <x v="1227"/>
    <n v="5"/>
  </r>
  <r>
    <x v="1387"/>
    <n v="6.5"/>
  </r>
  <r>
    <x v="1388"/>
    <n v="6.7"/>
  </r>
  <r>
    <x v="1389"/>
    <n v="5.0999999999999996"/>
  </r>
  <r>
    <x v="1026"/>
    <n v="5.4"/>
  </r>
  <r>
    <x v="697"/>
    <n v="6.5"/>
  </r>
  <r>
    <x v="1048"/>
    <n v="5.5"/>
  </r>
  <r>
    <x v="1303"/>
    <n v="6.9"/>
  </r>
  <r>
    <x v="1390"/>
    <n v="6.2"/>
  </r>
  <r>
    <x v="1391"/>
    <n v="6"/>
  </r>
  <r>
    <x v="1392"/>
    <n v="4.3"/>
  </r>
  <r>
    <x v="1393"/>
    <n v="6"/>
  </r>
  <r>
    <x v="350"/>
    <n v="7.1"/>
  </r>
  <r>
    <x v="1394"/>
    <n v="5.4"/>
  </r>
  <r>
    <x v="512"/>
    <n v="6.6"/>
  </r>
  <r>
    <x v="388"/>
    <n v="7.6"/>
  </r>
  <r>
    <x v="347"/>
    <n v="6.7"/>
  </r>
  <r>
    <x v="490"/>
    <n v="7.5"/>
  </r>
  <r>
    <x v="1013"/>
    <n v="7.5"/>
  </r>
  <r>
    <x v="1393"/>
    <n v="7.5"/>
  </r>
  <r>
    <x v="1150"/>
    <n v="4.5999999999999996"/>
  </r>
  <r>
    <x v="1395"/>
    <n v="5.7"/>
  </r>
  <r>
    <x v="1396"/>
    <n v="6.9"/>
  </r>
  <r>
    <x v="1397"/>
    <n v="6.4"/>
  </r>
  <r>
    <x v="1038"/>
    <n v="6.1"/>
  </r>
  <r>
    <x v="558"/>
    <n v="6.8"/>
  </r>
  <r>
    <x v="1344"/>
    <n v="6.8"/>
  </r>
  <r>
    <x v="750"/>
    <n v="6.9"/>
  </r>
  <r>
    <x v="1398"/>
    <n v="5.6"/>
  </r>
  <r>
    <x v="1399"/>
    <n v="7.5"/>
  </r>
  <r>
    <x v="1400"/>
    <n v="6.7"/>
  </r>
  <r>
    <x v="1226"/>
    <n v="6"/>
  </r>
  <r>
    <x v="1312"/>
    <n v="5"/>
  </r>
  <r>
    <x v="1401"/>
    <n v="7.1"/>
  </r>
  <r>
    <x v="368"/>
    <n v="5.6"/>
  </r>
  <r>
    <x v="1239"/>
    <n v="6.9"/>
  </r>
  <r>
    <x v="259"/>
    <n v="7.6"/>
  </r>
  <r>
    <x v="1068"/>
    <n v="6.1"/>
  </r>
  <r>
    <x v="1068"/>
    <n v="6.1"/>
  </r>
  <r>
    <x v="133"/>
    <n v="7.1"/>
  </r>
  <r>
    <x v="315"/>
    <n v="7.6"/>
  </r>
  <r>
    <x v="625"/>
    <n v="6.4"/>
  </r>
  <r>
    <x v="1402"/>
    <n v="8.5"/>
  </r>
  <r>
    <x v="94"/>
    <n v="7.2"/>
  </r>
  <r>
    <x v="1171"/>
    <n v="6.5"/>
  </r>
  <r>
    <x v="1403"/>
    <n v="3.5"/>
  </r>
  <r>
    <x v="1323"/>
    <n v="5.3"/>
  </r>
  <r>
    <x v="1323"/>
    <n v="5.3"/>
  </r>
  <r>
    <x v="1026"/>
    <n v="6.6"/>
  </r>
  <r>
    <x v="756"/>
    <n v="6"/>
  </r>
  <r>
    <x v="1254"/>
    <n v="5.5"/>
  </r>
  <r>
    <x v="1279"/>
    <n v="5.4"/>
  </r>
  <r>
    <x v="1196"/>
    <n v="5.9"/>
  </r>
  <r>
    <x v="1404"/>
    <n v="4.9000000000000004"/>
  </r>
  <r>
    <x v="1405"/>
    <n v="6.4"/>
  </r>
  <r>
    <x v="469"/>
    <n v="7.1"/>
  </r>
  <r>
    <x v="469"/>
    <n v="7.1"/>
  </r>
  <r>
    <x v="1406"/>
    <n v="3.8"/>
  </r>
  <r>
    <x v="1407"/>
    <n v="6.7"/>
  </r>
  <r>
    <x v="1408"/>
    <n v="7.9"/>
  </r>
  <r>
    <x v="1409"/>
    <n v="6.7"/>
  </r>
  <r>
    <x v="1329"/>
    <n v="6.7"/>
  </r>
  <r>
    <x v="723"/>
    <n v="5.3"/>
  </r>
  <r>
    <x v="1410"/>
    <n v="7.7"/>
  </r>
  <r>
    <x v="1411"/>
    <n v="6.2"/>
  </r>
  <r>
    <x v="1412"/>
    <n v="5"/>
  </r>
  <r>
    <x v="523"/>
    <n v="8.5"/>
  </r>
  <r>
    <x v="1218"/>
    <n v="7.9"/>
  </r>
  <r>
    <x v="788"/>
    <n v="6.7"/>
  </r>
  <r>
    <x v="1413"/>
    <n v="6.3"/>
  </r>
  <r>
    <x v="206"/>
    <n v="6.2"/>
  </r>
  <r>
    <x v="1414"/>
    <n v="5.9"/>
  </r>
  <r>
    <x v="58"/>
    <n v="4.5"/>
  </r>
  <r>
    <x v="474"/>
    <n v="6.4"/>
  </r>
  <r>
    <x v="1415"/>
    <n v="6.9"/>
  </r>
  <r>
    <x v="1175"/>
    <n v="6.6"/>
  </r>
  <r>
    <x v="1416"/>
    <n v="6.9"/>
  </r>
  <r>
    <x v="1417"/>
    <n v="6.6"/>
  </r>
  <r>
    <x v="1417"/>
    <n v="6.6"/>
  </r>
  <r>
    <x v="1024"/>
    <n v="6.5"/>
  </r>
  <r>
    <x v="356"/>
    <n v="7.2"/>
  </r>
  <r>
    <x v="593"/>
    <n v="4.3"/>
  </r>
  <r>
    <x v="1418"/>
    <n v="5.7"/>
  </r>
  <r>
    <x v="1312"/>
    <n v="5.8"/>
  </r>
  <r>
    <x v="1200"/>
    <n v="6.1"/>
  </r>
  <r>
    <x v="1200"/>
    <n v="6.1"/>
  </r>
  <r>
    <x v="1419"/>
    <n v="5.8"/>
  </r>
  <r>
    <x v="1420"/>
    <n v="6.9"/>
  </r>
  <r>
    <x v="930"/>
    <n v="4.9000000000000004"/>
  </r>
  <r>
    <x v="1294"/>
    <n v="6"/>
  </r>
  <r>
    <x v="1421"/>
    <n v="7.7"/>
  </r>
  <r>
    <x v="1303"/>
    <n v="6.6"/>
  </r>
  <r>
    <x v="1422"/>
    <n v="5.4"/>
  </r>
  <r>
    <x v="691"/>
    <n v="7.2"/>
  </r>
  <r>
    <x v="162"/>
    <n v="8.4"/>
  </r>
  <r>
    <x v="1076"/>
    <n v="6.5"/>
  </r>
  <r>
    <x v="1060"/>
    <n v="7.3"/>
  </r>
  <r>
    <x v="469"/>
    <n v="6.5"/>
  </r>
  <r>
    <x v="58"/>
    <n v="6.7"/>
  </r>
  <r>
    <x v="1423"/>
    <n v="5.0999999999999996"/>
  </r>
  <r>
    <x v="1424"/>
    <n v="5.4"/>
  </r>
  <r>
    <x v="450"/>
    <n v="4.9000000000000004"/>
  </r>
  <r>
    <x v="617"/>
    <n v="7.3"/>
  </r>
  <r>
    <x v="1425"/>
    <n v="7.5"/>
  </r>
  <r>
    <x v="1426"/>
    <n v="4.8"/>
  </r>
  <r>
    <x v="1427"/>
    <n v="3.8"/>
  </r>
  <r>
    <x v="909"/>
    <n v="6.5"/>
  </r>
  <r>
    <x v="1428"/>
    <n v="5.8"/>
  </r>
  <r>
    <x v="1429"/>
    <n v="7.2"/>
  </r>
  <r>
    <x v="610"/>
    <n v="7.5"/>
  </r>
  <r>
    <x v="1024"/>
    <n v="7.1"/>
  </r>
  <r>
    <x v="1226"/>
    <n v="6.3"/>
  </r>
  <r>
    <x v="1430"/>
    <n v="5.6"/>
  </r>
  <r>
    <x v="1431"/>
    <n v="6"/>
  </r>
  <r>
    <x v="1431"/>
    <n v="6"/>
  </r>
  <r>
    <x v="1432"/>
    <n v="4.2"/>
  </r>
  <r>
    <x v="1433"/>
    <n v="6.5"/>
  </r>
  <r>
    <x v="691"/>
    <n v="5.5"/>
  </r>
  <r>
    <x v="1309"/>
    <n v="6.4"/>
  </r>
  <r>
    <x v="1434"/>
    <n v="6.8"/>
  </r>
  <r>
    <x v="1018"/>
    <n v="5.8"/>
  </r>
  <r>
    <x v="1435"/>
    <n v="4.8"/>
  </r>
  <r>
    <x v="1436"/>
    <n v="5.8"/>
  </r>
  <r>
    <x v="515"/>
    <n v="5.7"/>
  </r>
  <r>
    <x v="774"/>
    <n v="7.3"/>
  </r>
  <r>
    <x v="1171"/>
    <n v="5.6"/>
  </r>
  <r>
    <x v="1171"/>
    <n v="5.6"/>
  </r>
  <r>
    <x v="1437"/>
    <n v="6.5"/>
  </r>
  <r>
    <x v="1403"/>
    <n v="6.7"/>
  </r>
  <r>
    <x v="1438"/>
    <n v="6.5"/>
  </r>
  <r>
    <x v="1180"/>
    <n v="7"/>
  </r>
  <r>
    <x v="944"/>
    <n v="8.3000000000000007"/>
  </r>
  <r>
    <x v="1239"/>
    <n v="7.6"/>
  </r>
  <r>
    <x v="524"/>
    <n v="6"/>
  </r>
  <r>
    <x v="1439"/>
    <n v="6.6"/>
  </r>
  <r>
    <x v="633"/>
    <n v="5.5"/>
  </r>
  <r>
    <x v="732"/>
    <n v="7.5"/>
  </r>
  <r>
    <x v="1424"/>
    <n v="5.0999999999999996"/>
  </r>
  <r>
    <x v="1440"/>
    <n v="4.8"/>
  </r>
  <r>
    <x v="1441"/>
    <n v="5.7"/>
  </r>
  <r>
    <x v="1441"/>
    <n v="5.7"/>
  </r>
  <r>
    <x v="1442"/>
    <n v="7.3"/>
  </r>
  <r>
    <x v="1443"/>
    <n v="5.0999999999999996"/>
  </r>
  <r>
    <x v="909"/>
    <n v="7"/>
  </r>
  <r>
    <x v="1444"/>
    <n v="7.1"/>
  </r>
  <r>
    <x v="425"/>
    <n v="5.9"/>
  </r>
  <r>
    <x v="722"/>
    <n v="7.3"/>
  </r>
  <r>
    <x v="1445"/>
    <n v="7.4"/>
  </r>
  <r>
    <x v="870"/>
    <n v="5.8"/>
  </r>
  <r>
    <x v="1446"/>
    <n v="6.6"/>
  </r>
  <r>
    <x v="1447"/>
    <n v="6.6"/>
  </r>
  <r>
    <x v="569"/>
    <n v="7.7"/>
  </r>
  <r>
    <x v="1448"/>
    <n v="6.7"/>
  </r>
  <r>
    <x v="1449"/>
    <n v="5.6"/>
  </r>
  <r>
    <x v="1450"/>
    <n v="6.7"/>
  </r>
  <r>
    <x v="661"/>
    <n v="4.9000000000000004"/>
  </r>
  <r>
    <x v="1451"/>
    <n v="5.2"/>
  </r>
  <r>
    <x v="533"/>
    <n v="7.7"/>
  </r>
  <r>
    <x v="1400"/>
    <n v="5.8"/>
  </r>
  <r>
    <x v="1400"/>
    <n v="5.8"/>
  </r>
  <r>
    <x v="1452"/>
    <n v="5.6"/>
  </r>
  <r>
    <x v="1312"/>
    <n v="5.6"/>
  </r>
  <r>
    <x v="388"/>
    <n v="6.9"/>
  </r>
  <r>
    <x v="1453"/>
    <n v="6.3"/>
  </r>
  <r>
    <x v="390"/>
    <n v="7.8"/>
  </r>
  <r>
    <x v="1454"/>
    <n v="6.5"/>
  </r>
  <r>
    <x v="486"/>
    <n v="6.4"/>
  </r>
  <r>
    <x v="585"/>
    <n v="6.3"/>
  </r>
  <r>
    <x v="433"/>
    <n v="5.6"/>
  </r>
  <r>
    <x v="757"/>
    <n v="6.5"/>
  </r>
  <r>
    <x v="1091"/>
    <n v="6.7"/>
  </r>
  <r>
    <x v="633"/>
    <n v="7.2"/>
  </r>
  <r>
    <x v="1283"/>
    <n v="6.5"/>
  </r>
  <r>
    <x v="1281"/>
    <n v="3.6"/>
  </r>
  <r>
    <x v="937"/>
    <n v="5.9"/>
  </r>
  <r>
    <x v="937"/>
    <n v="5.9"/>
  </r>
  <r>
    <x v="1019"/>
    <n v="7.9"/>
  </r>
  <r>
    <x v="753"/>
    <n v="7"/>
  </r>
  <r>
    <x v="1455"/>
    <n v="5.6"/>
  </r>
  <r>
    <x v="1312"/>
    <n v="4.5999999999999996"/>
  </r>
  <r>
    <x v="1219"/>
    <n v="6.8"/>
  </r>
  <r>
    <x v="1456"/>
    <n v="6.7"/>
  </r>
  <r>
    <x v="1457"/>
    <n v="6"/>
  </r>
  <r>
    <x v="1311"/>
    <n v="6.1"/>
  </r>
  <r>
    <x v="401"/>
    <n v="6.3"/>
  </r>
  <r>
    <x v="865"/>
    <n v="5.9"/>
  </r>
  <r>
    <x v="921"/>
    <n v="6.7"/>
  </r>
  <r>
    <x v="1024"/>
    <n v="7.8"/>
  </r>
  <r>
    <x v="1265"/>
    <n v="6"/>
  </r>
  <r>
    <x v="1458"/>
    <n v="6.9"/>
  </r>
  <r>
    <x v="1458"/>
    <n v="6.9"/>
  </r>
  <r>
    <x v="1053"/>
    <n v="7.7"/>
  </r>
  <r>
    <x v="596"/>
    <n v="7.7"/>
  </r>
  <r>
    <x v="735"/>
    <n v="7.5"/>
  </r>
  <r>
    <x v="1459"/>
    <n v="3.7"/>
  </r>
  <r>
    <x v="1036"/>
    <n v="5.8"/>
  </r>
  <r>
    <x v="1460"/>
    <n v="6.8"/>
  </r>
  <r>
    <x v="1461"/>
    <n v="6.7"/>
  </r>
  <r>
    <x v="1294"/>
    <n v="6.6"/>
  </r>
  <r>
    <x v="1462"/>
    <n v="4.7"/>
  </r>
  <r>
    <x v="1318"/>
    <n v="6.8"/>
  </r>
  <r>
    <x v="1057"/>
    <n v="6.4"/>
  </r>
  <r>
    <x v="1463"/>
    <n v="5.2"/>
  </r>
  <r>
    <x v="877"/>
    <n v="6.2"/>
  </r>
  <r>
    <x v="368"/>
    <n v="5.7"/>
  </r>
  <r>
    <x v="1464"/>
    <n v="6.1"/>
  </r>
  <r>
    <x v="486"/>
    <n v="6.5"/>
  </r>
  <r>
    <x v="1465"/>
    <n v="6.1"/>
  </r>
  <r>
    <x v="989"/>
    <n v="7.6"/>
  </r>
  <r>
    <x v="759"/>
    <n v="7"/>
  </r>
  <r>
    <x v="1466"/>
    <n v="7.6"/>
  </r>
  <r>
    <x v="994"/>
    <n v="7.5"/>
  </r>
  <r>
    <x v="1042"/>
    <n v="3.5"/>
  </r>
  <r>
    <x v="1467"/>
    <n v="6.4"/>
  </r>
  <r>
    <x v="1468"/>
    <n v="6.5"/>
  </r>
  <r>
    <x v="1469"/>
    <n v="7.1"/>
  </r>
  <r>
    <x v="868"/>
    <n v="4.9000000000000004"/>
  </r>
  <r>
    <x v="1470"/>
    <n v="6.6"/>
  </r>
  <r>
    <x v="285"/>
    <n v="6.3"/>
  </r>
  <r>
    <x v="696"/>
    <n v="6.6"/>
  </r>
  <r>
    <x v="859"/>
    <n v="5.6"/>
  </r>
  <r>
    <x v="143"/>
    <n v="6"/>
  </r>
  <r>
    <x v="799"/>
    <n v="5.2"/>
  </r>
  <r>
    <x v="1421"/>
    <n v="8.8000000000000007"/>
  </r>
  <r>
    <x v="1422"/>
    <n v="6"/>
  </r>
  <r>
    <x v="509"/>
    <n v="6.4"/>
  </r>
  <r>
    <x v="1471"/>
    <n v="6.4"/>
  </r>
  <r>
    <x v="1472"/>
    <n v="6.1"/>
  </r>
  <r>
    <x v="1443"/>
    <n v="5.8"/>
  </r>
  <r>
    <x v="1136"/>
    <n v="3.3"/>
  </r>
  <r>
    <x v="1285"/>
    <n v="5.7"/>
  </r>
  <r>
    <x v="1473"/>
    <n v="4.8"/>
  </r>
  <r>
    <x v="1024"/>
    <n v="6.6"/>
  </r>
  <r>
    <x v="469"/>
    <n v="7"/>
  </r>
  <r>
    <x v="1474"/>
    <n v="7"/>
  </r>
  <r>
    <x v="1268"/>
    <n v="7.1"/>
  </r>
  <r>
    <x v="143"/>
    <n v="6.2"/>
  </r>
  <r>
    <x v="433"/>
    <n v="6.1"/>
  </r>
  <r>
    <x v="1024"/>
    <n v="7.4"/>
  </r>
  <r>
    <x v="1475"/>
    <n v="5.3"/>
  </r>
  <r>
    <x v="1172"/>
    <n v="6"/>
  </r>
  <r>
    <x v="479"/>
    <n v="5.9"/>
  </r>
  <r>
    <x v="979"/>
    <n v="6.7"/>
  </r>
  <r>
    <x v="1476"/>
    <n v="5.0999999999999996"/>
  </r>
  <r>
    <x v="1058"/>
    <n v="6.9"/>
  </r>
  <r>
    <x v="1058"/>
    <n v="6.9"/>
  </r>
  <r>
    <x v="1477"/>
    <n v="5.9"/>
  </r>
  <r>
    <x v="694"/>
    <n v="6.8"/>
  </r>
  <r>
    <x v="1478"/>
    <n v="8.1999999999999993"/>
  </r>
  <r>
    <x v="694"/>
    <n v="5.4"/>
  </r>
  <r>
    <x v="1479"/>
    <n v="5.5"/>
  </r>
  <r>
    <x v="569"/>
    <n v="7.6"/>
  </r>
  <r>
    <x v="1020"/>
    <n v="7.3"/>
  </r>
  <r>
    <x v="1480"/>
    <n v="5.5"/>
  </r>
  <r>
    <x v="753"/>
    <n v="6.3"/>
  </r>
  <r>
    <x v="1481"/>
    <n v="6.1"/>
  </r>
  <r>
    <x v="1061"/>
    <n v="7.3"/>
  </r>
  <r>
    <x v="1298"/>
    <n v="5.4"/>
  </r>
  <r>
    <x v="940"/>
    <n v="7.1"/>
  </r>
  <r>
    <x v="1196"/>
    <n v="6"/>
  </r>
  <r>
    <x v="1482"/>
    <n v="5.7"/>
  </r>
  <r>
    <x v="462"/>
    <n v="5.9"/>
  </r>
  <r>
    <x v="1173"/>
    <n v="7"/>
  </r>
  <r>
    <x v="1424"/>
    <n v="4.4000000000000004"/>
  </r>
  <r>
    <x v="1134"/>
    <n v="5.6"/>
  </r>
  <r>
    <x v="958"/>
    <n v="6.2"/>
  </r>
  <r>
    <x v="1202"/>
    <n v="5.5"/>
  </r>
  <r>
    <x v="1483"/>
    <n v="6.6"/>
  </r>
  <r>
    <x v="868"/>
    <n v="5.2"/>
  </r>
  <r>
    <x v="1099"/>
    <n v="6.4"/>
  </r>
  <r>
    <x v="1484"/>
    <n v="7.1"/>
  </r>
  <r>
    <x v="1485"/>
    <n v="7.1"/>
  </r>
  <r>
    <x v="1486"/>
    <n v="6.6"/>
  </r>
  <r>
    <x v="540"/>
    <n v="6.6"/>
  </r>
  <r>
    <x v="1426"/>
    <n v="7.2"/>
  </r>
  <r>
    <x v="1062"/>
    <n v="6.2"/>
  </r>
  <r>
    <x v="1143"/>
    <n v="6.9"/>
  </r>
  <r>
    <x v="1403"/>
    <n v="5.8"/>
  </r>
  <r>
    <x v="1042"/>
    <n v="2.7"/>
  </r>
  <r>
    <x v="1487"/>
    <n v="6.3"/>
  </r>
  <r>
    <x v="1488"/>
    <n v="7.5"/>
  </r>
  <r>
    <x v="554"/>
    <n v="7.7"/>
  </r>
  <r>
    <x v="474"/>
    <n v="6.4"/>
  </r>
  <r>
    <x v="1400"/>
    <n v="7.8"/>
  </r>
  <r>
    <x v="1489"/>
    <n v="8.1"/>
  </r>
  <r>
    <x v="741"/>
    <n v="7.6"/>
  </r>
  <r>
    <x v="1490"/>
    <n v="6.9"/>
  </r>
  <r>
    <x v="1491"/>
    <n v="5.9"/>
  </r>
  <r>
    <x v="530"/>
    <n v="3.6"/>
  </r>
  <r>
    <x v="1492"/>
    <n v="6.3"/>
  </r>
  <r>
    <x v="521"/>
    <n v="5.0999999999999996"/>
  </r>
  <r>
    <x v="1241"/>
    <n v="6.8"/>
  </r>
  <r>
    <x v="1493"/>
    <n v="4.4000000000000004"/>
  </r>
  <r>
    <x v="1183"/>
    <n v="7"/>
  </r>
  <r>
    <x v="865"/>
    <n v="6.9"/>
  </r>
  <r>
    <x v="1494"/>
    <n v="5.8"/>
  </r>
  <r>
    <x v="774"/>
    <n v="6.7"/>
  </r>
  <r>
    <x v="1197"/>
    <n v="6.6"/>
  </r>
  <r>
    <x v="588"/>
    <n v="7.6"/>
  </r>
  <r>
    <x v="1059"/>
    <n v="5.9"/>
  </r>
  <r>
    <x v="1335"/>
    <n v="6.5"/>
  </r>
  <r>
    <x v="1495"/>
    <n v="5"/>
  </r>
  <r>
    <x v="763"/>
    <n v="5.6"/>
  </r>
  <r>
    <x v="530"/>
    <n v="3.5"/>
  </r>
  <r>
    <x v="617"/>
    <n v="8.1"/>
  </r>
  <r>
    <x v="1084"/>
    <n v="7.1"/>
  </r>
  <r>
    <x v="1496"/>
    <n v="6.7"/>
  </r>
  <r>
    <x v="583"/>
    <n v="6.1"/>
  </r>
  <r>
    <x v="1497"/>
    <n v="6.1"/>
  </r>
  <r>
    <x v="830"/>
    <n v="7.1"/>
  </r>
  <r>
    <x v="1498"/>
    <n v="5.6"/>
  </r>
  <r>
    <x v="1499"/>
    <n v="6.4"/>
  </r>
  <r>
    <x v="1418"/>
    <n v="5.3"/>
  </r>
  <r>
    <x v="948"/>
    <n v="7.3"/>
  </r>
  <r>
    <x v="1404"/>
    <n v="5.9"/>
  </r>
  <r>
    <x v="1500"/>
    <n v="6.7"/>
  </r>
  <r>
    <x v="1057"/>
    <n v="6.7"/>
  </r>
  <r>
    <x v="1501"/>
    <n v="6.1"/>
  </r>
  <r>
    <x v="421"/>
    <n v="6.6"/>
  </r>
  <r>
    <x v="576"/>
    <n v="7.5"/>
  </r>
  <r>
    <x v="74"/>
    <n v="6.3"/>
  </r>
  <r>
    <x v="884"/>
    <n v="6.2"/>
  </r>
  <r>
    <x v="1042"/>
    <n v="2.2999999999999998"/>
  </r>
  <r>
    <x v="551"/>
    <n v="6.6"/>
  </r>
  <r>
    <x v="1196"/>
    <n v="7.4"/>
  </r>
  <r>
    <x v="111"/>
    <n v="7.6"/>
  </r>
  <r>
    <x v="1502"/>
    <n v="5.2"/>
  </r>
  <r>
    <x v="675"/>
    <n v="4.5999999999999996"/>
  </r>
  <r>
    <x v="961"/>
    <n v="5.0999999999999996"/>
  </r>
  <r>
    <x v="1207"/>
    <n v="5.5"/>
  </r>
  <r>
    <x v="530"/>
    <n v="6.4"/>
  </r>
  <r>
    <x v="1503"/>
    <n v="3.5"/>
  </r>
  <r>
    <x v="1125"/>
    <n v="6"/>
  </r>
  <r>
    <x v="1124"/>
    <n v="5.6"/>
  </r>
  <r>
    <x v="350"/>
    <n v="7.6"/>
  </r>
  <r>
    <x v="687"/>
    <n v="7.6"/>
  </r>
  <r>
    <x v="1362"/>
    <n v="5.2"/>
  </r>
  <r>
    <x v="1504"/>
    <n v="3.3"/>
  </r>
  <r>
    <x v="1505"/>
    <n v="5.9"/>
  </r>
  <r>
    <x v="851"/>
    <n v="8.1"/>
  </r>
  <r>
    <x v="965"/>
    <n v="6.3"/>
  </r>
  <r>
    <x v="1400"/>
    <n v="6.8"/>
  </r>
  <r>
    <x v="1319"/>
    <n v="7.6"/>
  </r>
  <r>
    <x v="1506"/>
    <n v="6.2"/>
  </r>
  <r>
    <x v="1507"/>
    <n v="3.3"/>
  </r>
  <r>
    <x v="972"/>
    <n v="6.9"/>
  </r>
  <r>
    <x v="1508"/>
    <n v="6.2"/>
  </r>
  <r>
    <x v="506"/>
    <n v="7.1"/>
  </r>
  <r>
    <x v="1221"/>
    <n v="5.4"/>
  </r>
  <r>
    <x v="1003"/>
    <n v="5.6"/>
  </r>
  <r>
    <x v="1267"/>
    <n v="6.5"/>
  </r>
  <r>
    <x v="369"/>
    <n v="6"/>
  </r>
  <r>
    <x v="1329"/>
    <n v="6.3"/>
  </r>
  <r>
    <x v="1393"/>
    <n v="7.1"/>
  </r>
  <r>
    <x v="627"/>
    <n v="7.7"/>
  </r>
  <r>
    <x v="1509"/>
    <n v="5.6"/>
  </r>
  <r>
    <x v="413"/>
    <n v="6.7"/>
  </r>
  <r>
    <x v="1347"/>
    <n v="6.1"/>
  </r>
  <r>
    <x v="873"/>
    <n v="5.7"/>
  </r>
  <r>
    <x v="1491"/>
    <n v="7.4"/>
  </r>
  <r>
    <x v="1383"/>
    <n v="6.5"/>
  </r>
  <r>
    <x v="1429"/>
    <n v="5.9"/>
  </r>
  <r>
    <x v="468"/>
    <n v="7.3"/>
  </r>
  <r>
    <x v="1306"/>
    <n v="6.3"/>
  </r>
  <r>
    <x v="1024"/>
    <n v="7.3"/>
  </r>
  <r>
    <x v="1510"/>
    <n v="7.6"/>
  </r>
  <r>
    <x v="1155"/>
    <n v="6.3"/>
  </r>
  <r>
    <x v="143"/>
    <n v="6.6"/>
  </r>
  <r>
    <x v="1267"/>
    <n v="6.3"/>
  </r>
  <r>
    <x v="1239"/>
    <n v="7.6"/>
  </r>
  <r>
    <x v="1270"/>
    <n v="7.3"/>
  </r>
  <r>
    <x v="643"/>
    <n v="6.4"/>
  </r>
  <r>
    <x v="1229"/>
    <n v="4.7"/>
  </r>
  <r>
    <x v="58"/>
    <n v="5.0999999999999996"/>
  </r>
  <r>
    <x v="1376"/>
    <n v="5.5"/>
  </r>
  <r>
    <x v="462"/>
    <n v="7.6"/>
  </r>
  <r>
    <x v="693"/>
    <n v="7.8"/>
  </r>
  <r>
    <x v="1084"/>
    <n v="6.4"/>
  </r>
  <r>
    <x v="1288"/>
    <n v="6.4"/>
  </r>
  <r>
    <x v="1511"/>
    <n v="7"/>
  </r>
  <r>
    <x v="1379"/>
    <n v="6.5"/>
  </r>
  <r>
    <x v="757"/>
    <n v="6.6"/>
  </r>
  <r>
    <x v="1018"/>
    <n v="6.2"/>
  </r>
  <r>
    <x v="1403"/>
    <n v="5.3"/>
  </r>
  <r>
    <x v="1512"/>
    <n v="6.1"/>
  </r>
  <r>
    <x v="1513"/>
    <n v="5.6"/>
  </r>
  <r>
    <x v="732"/>
    <n v="7.8"/>
  </r>
  <r>
    <x v="1057"/>
    <n v="5.4"/>
  </r>
  <r>
    <x v="462"/>
    <n v="7"/>
  </r>
  <r>
    <x v="1514"/>
    <n v="6.2"/>
  </r>
  <r>
    <x v="94"/>
    <n v="8.1999999999999993"/>
  </r>
  <r>
    <x v="1515"/>
    <n v="7.2"/>
  </r>
  <r>
    <x v="1516"/>
    <n v="5.9"/>
  </r>
  <r>
    <x v="1517"/>
    <n v="6.2"/>
  </r>
  <r>
    <x v="1518"/>
    <n v="5.5"/>
  </r>
  <r>
    <x v="1519"/>
    <n v="6.1"/>
  </r>
  <r>
    <x v="1520"/>
    <n v="4.8"/>
  </r>
  <r>
    <x v="1520"/>
    <n v="4.8"/>
  </r>
  <r>
    <x v="1133"/>
    <n v="6.8"/>
  </r>
  <r>
    <x v="1521"/>
    <n v="4.8"/>
  </r>
  <r>
    <x v="1522"/>
    <n v="5.3"/>
  </r>
  <r>
    <x v="370"/>
    <n v="7.7"/>
  </r>
  <r>
    <x v="1523"/>
    <n v="4.9000000000000004"/>
  </r>
  <r>
    <x v="1524"/>
    <n v="6.1"/>
  </r>
  <r>
    <x v="1525"/>
    <n v="6.5"/>
  </r>
  <r>
    <x v="1525"/>
    <n v="6.5"/>
  </r>
  <r>
    <x v="143"/>
    <n v="7.1"/>
  </r>
  <r>
    <x v="582"/>
    <n v="6.2"/>
  </r>
  <r>
    <x v="1287"/>
    <n v="6.3"/>
  </r>
  <r>
    <x v="1053"/>
    <n v="6.3"/>
  </r>
  <r>
    <x v="1526"/>
    <n v="6.9"/>
  </r>
  <r>
    <x v="1527"/>
    <n v="6.4"/>
  </r>
  <r>
    <x v="1528"/>
    <n v="7.1"/>
  </r>
  <r>
    <x v="685"/>
    <n v="6.6"/>
  </r>
  <r>
    <x v="1196"/>
    <n v="4.9000000000000004"/>
  </r>
  <r>
    <x v="1174"/>
    <n v="6.6"/>
  </r>
  <r>
    <x v="1268"/>
    <n v="6.9"/>
  </r>
  <r>
    <x v="1386"/>
    <n v="7.1"/>
  </r>
  <r>
    <x v="1529"/>
    <n v="6.5"/>
  </r>
  <r>
    <x v="1530"/>
    <n v="4.3"/>
  </r>
  <r>
    <x v="1531"/>
    <n v="6.7"/>
  </r>
  <r>
    <x v="1532"/>
    <n v="7.6"/>
  </r>
  <r>
    <x v="1533"/>
    <n v="7.1"/>
  </r>
  <r>
    <x v="1533"/>
    <n v="7.1"/>
  </r>
  <r>
    <x v="1197"/>
    <n v="5.3"/>
  </r>
  <r>
    <x v="1219"/>
    <n v="6.7"/>
  </r>
  <r>
    <x v="1534"/>
    <n v="3.9"/>
  </r>
  <r>
    <x v="633"/>
    <n v="7.4"/>
  </r>
  <r>
    <x v="917"/>
    <n v="7.1"/>
  </r>
  <r>
    <x v="1535"/>
    <n v="5.9"/>
  </r>
  <r>
    <x v="886"/>
    <n v="5.9"/>
  </r>
  <r>
    <x v="648"/>
    <n v="6.1"/>
  </r>
  <r>
    <x v="605"/>
    <n v="6.7"/>
  </r>
  <r>
    <x v="605"/>
    <n v="6.7"/>
  </r>
  <r>
    <x v="1536"/>
    <n v="7.8"/>
  </r>
  <r>
    <x v="1537"/>
    <n v="7.3"/>
  </r>
  <r>
    <x v="1538"/>
    <n v="7.2"/>
  </r>
  <r>
    <x v="515"/>
    <n v="5.8"/>
  </r>
  <r>
    <x v="1102"/>
    <n v="6.7"/>
  </r>
  <r>
    <x v="1539"/>
    <n v="7.6"/>
  </r>
  <r>
    <x v="1161"/>
    <n v="7.4"/>
  </r>
  <r>
    <x v="1318"/>
    <n v="7.3"/>
  </r>
  <r>
    <x v="1540"/>
    <n v="6.9"/>
  </r>
  <r>
    <x v="507"/>
    <n v="7.8"/>
  </r>
  <r>
    <x v="741"/>
    <n v="7.1"/>
  </r>
  <r>
    <x v="1439"/>
    <n v="6.3"/>
  </r>
  <r>
    <x v="1541"/>
    <n v="8"/>
  </r>
  <r>
    <x v="133"/>
    <n v="8.3000000000000007"/>
  </r>
  <r>
    <x v="437"/>
    <n v="6.8"/>
  </r>
  <r>
    <x v="1116"/>
    <n v="6.5"/>
  </r>
  <r>
    <x v="1366"/>
    <n v="6.6"/>
  </r>
  <r>
    <x v="1542"/>
    <n v="5.6"/>
  </r>
  <r>
    <x v="512"/>
    <n v="5.6"/>
  </r>
  <r>
    <x v="1357"/>
    <n v="6.9"/>
  </r>
  <r>
    <x v="1179"/>
    <n v="7.3"/>
  </r>
  <r>
    <x v="746"/>
    <n v="8.1"/>
  </r>
  <r>
    <x v="1018"/>
    <n v="5.9"/>
  </r>
  <r>
    <x v="551"/>
    <n v="7.6"/>
  </r>
  <r>
    <x v="676"/>
    <n v="6.5"/>
  </r>
  <r>
    <x v="1356"/>
    <n v="6.6"/>
  </r>
  <r>
    <x v="1200"/>
    <n v="5.5"/>
  </r>
  <r>
    <x v="1276"/>
    <n v="6.5"/>
  </r>
  <r>
    <x v="685"/>
    <n v="5.9"/>
  </r>
  <r>
    <x v="359"/>
    <n v="7.3"/>
  </r>
  <r>
    <x v="817"/>
    <n v="6.5"/>
  </r>
  <r>
    <x v="1175"/>
    <n v="6"/>
  </r>
  <r>
    <x v="585"/>
    <n v="7.8"/>
  </r>
  <r>
    <x v="429"/>
    <n v="7.8"/>
  </r>
  <r>
    <x v="1543"/>
    <n v="6.3"/>
  </r>
  <r>
    <x v="830"/>
    <n v="6.6"/>
  </r>
  <r>
    <x v="1339"/>
    <n v="5.6"/>
  </r>
  <r>
    <x v="1544"/>
    <n v="6.6"/>
  </r>
  <r>
    <x v="1306"/>
    <n v="7.1"/>
  </r>
  <r>
    <x v="51"/>
    <n v="7.2"/>
  </r>
  <r>
    <x v="1302"/>
    <n v="6.2"/>
  </r>
  <r>
    <x v="1472"/>
    <n v="6.7"/>
  </r>
  <r>
    <x v="1545"/>
    <n v="5.8"/>
  </r>
  <r>
    <x v="1276"/>
    <n v="6.5"/>
  </r>
  <r>
    <x v="1546"/>
    <n v="7.6"/>
  </r>
  <r>
    <x v="1547"/>
    <n v="6.8"/>
  </r>
  <r>
    <x v="46"/>
    <n v="4.0999999999999996"/>
  </r>
  <r>
    <x v="1303"/>
    <n v="7.3"/>
  </r>
  <r>
    <x v="1548"/>
    <n v="7.1"/>
  </r>
  <r>
    <x v="1171"/>
    <n v="6.2"/>
  </r>
  <r>
    <x v="486"/>
    <n v="7.1"/>
  </r>
  <r>
    <x v="1549"/>
    <n v="6.1"/>
  </r>
  <r>
    <x v="1024"/>
    <n v="5.9"/>
  </r>
  <r>
    <x v="1158"/>
    <n v="5.5"/>
  </r>
  <r>
    <x v="1526"/>
    <n v="7.1"/>
  </r>
  <r>
    <x v="1550"/>
    <n v="6.1"/>
  </r>
  <r>
    <x v="747"/>
    <n v="6.3"/>
  </r>
  <r>
    <x v="94"/>
    <n v="8.6999999999999993"/>
  </r>
  <r>
    <x v="806"/>
    <n v="7.6"/>
  </r>
  <r>
    <x v="1174"/>
    <n v="7.2"/>
  </r>
  <r>
    <x v="719"/>
    <n v="7.3"/>
  </r>
  <r>
    <x v="1551"/>
    <n v="6.6"/>
  </r>
  <r>
    <x v="861"/>
    <n v="7.9"/>
  </r>
  <r>
    <x v="861"/>
    <n v="7.9"/>
  </r>
  <r>
    <x v="1127"/>
    <n v="5.4"/>
  </r>
  <r>
    <x v="1024"/>
    <n v="6.9"/>
  </r>
  <r>
    <x v="1357"/>
    <n v="6.4"/>
  </r>
  <r>
    <x v="509"/>
    <n v="7.4"/>
  </r>
  <r>
    <x v="873"/>
    <n v="6.6"/>
  </r>
  <r>
    <x v="820"/>
    <n v="5.9"/>
  </r>
  <r>
    <x v="1391"/>
    <n v="5"/>
  </r>
  <r>
    <x v="633"/>
    <n v="6.5"/>
  </r>
  <r>
    <x v="648"/>
    <n v="5.4"/>
  </r>
  <r>
    <x v="1538"/>
    <n v="7.6"/>
  </r>
  <r>
    <x v="830"/>
    <n v="7.2"/>
  </r>
  <r>
    <x v="899"/>
    <n v="7.1"/>
  </r>
  <r>
    <x v="1552"/>
    <n v="5.4"/>
  </r>
  <r>
    <x v="1553"/>
    <n v="7.3"/>
  </r>
  <r>
    <x v="1553"/>
    <n v="7.3"/>
  </r>
  <r>
    <x v="1516"/>
    <n v="5.8"/>
  </r>
  <r>
    <x v="899"/>
    <n v="6.7"/>
  </r>
  <r>
    <x v="162"/>
    <n v="6.3"/>
  </r>
  <r>
    <x v="835"/>
    <n v="6.6"/>
  </r>
  <r>
    <x v="834"/>
    <n v="6.5"/>
  </r>
  <r>
    <x v="1439"/>
    <n v="5.4"/>
  </r>
  <r>
    <x v="1554"/>
    <n v="5.9"/>
  </r>
  <r>
    <x v="233"/>
    <n v="5"/>
  </r>
  <r>
    <x v="1555"/>
    <n v="5.4"/>
  </r>
  <r>
    <x v="1556"/>
    <n v="6.1"/>
  </r>
  <r>
    <x v="1557"/>
    <n v="6"/>
  </r>
  <r>
    <x v="554"/>
    <n v="7.7"/>
  </r>
  <r>
    <x v="1385"/>
    <n v="6.8"/>
  </r>
  <r>
    <x v="1558"/>
    <n v="3.7"/>
  </r>
  <r>
    <x v="1255"/>
    <n v="7.3"/>
  </r>
  <r>
    <x v="1559"/>
    <n v="4.3"/>
  </r>
  <r>
    <x v="830"/>
    <n v="5.8"/>
  </r>
  <r>
    <x v="540"/>
    <n v="7.7"/>
  </r>
  <r>
    <x v="787"/>
    <n v="5.5"/>
  </r>
  <r>
    <x v="1421"/>
    <n v="7.8"/>
  </r>
  <r>
    <x v="916"/>
    <n v="6.7"/>
  </r>
  <r>
    <x v="1560"/>
    <n v="5.8"/>
  </r>
  <r>
    <x v="1165"/>
    <n v="5.3"/>
  </r>
  <r>
    <x v="1257"/>
    <n v="5"/>
  </r>
  <r>
    <x v="1561"/>
    <n v="2.7"/>
  </r>
  <r>
    <x v="978"/>
    <n v="6.1"/>
  </r>
  <r>
    <x v="565"/>
    <n v="5.8"/>
  </r>
  <r>
    <x v="1268"/>
    <n v="7.2"/>
  </r>
  <r>
    <x v="1188"/>
    <n v="6.4"/>
  </r>
  <r>
    <x v="1508"/>
    <n v="7.3"/>
  </r>
  <r>
    <x v="811"/>
    <n v="6.1"/>
  </r>
  <r>
    <x v="1562"/>
    <n v="5.9"/>
  </r>
  <r>
    <x v="131"/>
    <n v="7.4"/>
  </r>
  <r>
    <x v="58"/>
    <n v="5.7"/>
  </r>
  <r>
    <x v="800"/>
    <n v="5.4"/>
  </r>
  <r>
    <x v="1220"/>
    <n v="5.4"/>
  </r>
  <r>
    <x v="1547"/>
    <n v="6.6"/>
  </r>
  <r>
    <x v="1563"/>
    <n v="7.2"/>
  </r>
  <r>
    <x v="1251"/>
    <n v="5.9"/>
  </r>
  <r>
    <x v="1458"/>
    <n v="6.5"/>
  </r>
  <r>
    <x v="1564"/>
    <n v="5.9"/>
  </r>
  <r>
    <x v="794"/>
    <n v="6.9"/>
  </r>
  <r>
    <x v="999"/>
    <n v="6.3"/>
  </r>
  <r>
    <x v="386"/>
    <n v="8"/>
  </r>
  <r>
    <x v="482"/>
    <n v="7.3"/>
  </r>
  <r>
    <x v="1024"/>
    <n v="6.7"/>
  </r>
  <r>
    <x v="1175"/>
    <n v="6.2"/>
  </r>
  <r>
    <x v="1565"/>
    <n v="5.4"/>
  </r>
  <r>
    <x v="862"/>
    <n v="5.4"/>
  </r>
  <r>
    <x v="1566"/>
    <n v="6.2"/>
  </r>
  <r>
    <x v="1492"/>
    <n v="6.9"/>
  </r>
  <r>
    <x v="1567"/>
    <n v="7.3"/>
  </r>
  <r>
    <x v="834"/>
    <n v="7.4"/>
  </r>
  <r>
    <x v="1568"/>
    <n v="5.3"/>
  </r>
  <r>
    <x v="978"/>
    <n v="6.4"/>
  </r>
  <r>
    <x v="1447"/>
    <n v="6.3"/>
  </r>
  <r>
    <x v="1569"/>
    <n v="5.6"/>
  </r>
  <r>
    <x v="1570"/>
    <n v="6.8"/>
  </r>
  <r>
    <x v="684"/>
    <n v="6.2"/>
  </r>
  <r>
    <x v="683"/>
    <n v="5.6"/>
  </r>
  <r>
    <x v="756"/>
    <n v="6.3"/>
  </r>
  <r>
    <x v="386"/>
    <n v="7.6"/>
  </r>
  <r>
    <x v="1048"/>
    <n v="7.6"/>
  </r>
  <r>
    <x v="1006"/>
    <n v="5.8"/>
  </r>
  <r>
    <x v="1571"/>
    <n v="6.2"/>
  </r>
  <r>
    <x v="972"/>
    <n v="6.4"/>
  </r>
  <r>
    <x v="755"/>
    <n v="7.4"/>
  </r>
  <r>
    <x v="1572"/>
    <n v="6.9"/>
  </r>
  <r>
    <x v="1573"/>
    <n v="6.8"/>
  </r>
  <r>
    <x v="931"/>
    <n v="7"/>
  </r>
  <r>
    <x v="931"/>
    <n v="7"/>
  </r>
  <r>
    <x v="1574"/>
    <n v="6.1"/>
  </r>
  <r>
    <x v="1575"/>
    <n v="4.4000000000000004"/>
  </r>
  <r>
    <x v="340"/>
    <n v="7.8"/>
  </r>
  <r>
    <x v="1400"/>
    <n v="7.8"/>
  </r>
  <r>
    <x v="1576"/>
    <n v="6.8"/>
  </r>
  <r>
    <x v="1125"/>
    <n v="6.1"/>
  </r>
  <r>
    <x v="1577"/>
    <n v="6.5"/>
  </r>
  <r>
    <x v="1351"/>
    <n v="5.9"/>
  </r>
  <r>
    <x v="1219"/>
    <n v="7.8"/>
  </r>
  <r>
    <x v="1246"/>
    <n v="6.4"/>
  </r>
  <r>
    <x v="1578"/>
    <n v="6.4"/>
  </r>
  <r>
    <x v="1447"/>
    <n v="6.7"/>
  </r>
  <r>
    <x v="486"/>
    <n v="7.4"/>
  </r>
  <r>
    <x v="1312"/>
    <n v="6.4"/>
  </r>
  <r>
    <x v="1173"/>
    <n v="7.6"/>
  </r>
  <r>
    <x v="1110"/>
    <n v="5.9"/>
  </r>
  <r>
    <x v="1153"/>
    <n v="5.0999999999999996"/>
  </r>
  <r>
    <x v="1357"/>
    <n v="7.3"/>
  </r>
  <r>
    <x v="1579"/>
    <n v="7"/>
  </r>
  <r>
    <x v="930"/>
    <n v="5.5"/>
  </r>
  <r>
    <x v="921"/>
    <n v="6.8"/>
  </r>
  <r>
    <x v="1445"/>
    <n v="8.3000000000000007"/>
  </r>
  <r>
    <x v="350"/>
    <n v="7.8"/>
  </r>
  <r>
    <x v="1580"/>
    <n v="4.0999999999999996"/>
  </r>
  <r>
    <x v="870"/>
    <n v="5.5"/>
  </r>
  <r>
    <x v="259"/>
    <n v="7.3"/>
  </r>
  <r>
    <x v="501"/>
    <n v="4.3"/>
  </r>
  <r>
    <x v="1581"/>
    <n v="6.4"/>
  </r>
  <r>
    <x v="557"/>
    <n v="6.6"/>
  </r>
  <r>
    <x v="303"/>
    <n v="6.7"/>
  </r>
  <r>
    <x v="1098"/>
    <n v="6.4"/>
  </r>
  <r>
    <x v="356"/>
    <n v="7.8"/>
  </r>
  <r>
    <x v="148"/>
    <n v="7.5"/>
  </r>
  <r>
    <x v="1582"/>
    <n v="6.1"/>
  </r>
  <r>
    <x v="1191"/>
    <n v="6.9"/>
  </r>
  <r>
    <x v="505"/>
    <n v="8.1"/>
  </r>
  <r>
    <x v="94"/>
    <n v="7"/>
  </r>
  <r>
    <x v="1583"/>
    <n v="6.8"/>
  </r>
  <r>
    <x v="429"/>
    <n v="7.6"/>
  </r>
  <r>
    <x v="1520"/>
    <n v="5.9"/>
  </r>
  <r>
    <x v="1174"/>
    <n v="7.5"/>
  </r>
  <r>
    <x v="633"/>
    <n v="6.3"/>
  </r>
  <r>
    <x v="1580"/>
    <n v="4.7"/>
  </r>
  <r>
    <x v="132"/>
    <n v="5.6"/>
  </r>
  <r>
    <x v="1390"/>
    <n v="5.6"/>
  </r>
  <r>
    <x v="1188"/>
    <n v="6.6"/>
  </r>
  <r>
    <x v="693"/>
    <n v="7.1"/>
  </r>
  <r>
    <x v="796"/>
    <n v="6.7"/>
  </r>
  <r>
    <x v="1538"/>
    <n v="6.8"/>
  </r>
  <r>
    <x v="1278"/>
    <n v="6.1"/>
  </r>
  <r>
    <x v="1458"/>
    <n v="7.4"/>
  </r>
  <r>
    <x v="965"/>
    <n v="6.4"/>
  </r>
  <r>
    <x v="186"/>
    <n v="7.5"/>
  </r>
  <r>
    <x v="1584"/>
    <n v="7.6"/>
  </r>
  <r>
    <x v="586"/>
    <n v="6.5"/>
  </r>
  <r>
    <x v="1304"/>
    <n v="8.5"/>
  </r>
  <r>
    <x v="1469"/>
    <n v="6.3"/>
  </r>
  <r>
    <x v="1070"/>
    <n v="6.1"/>
  </r>
  <r>
    <x v="920"/>
    <n v="6.7"/>
  </r>
  <r>
    <x v="1265"/>
    <n v="4.2"/>
  </r>
  <r>
    <x v="143"/>
    <n v="7.5"/>
  </r>
  <r>
    <x v="886"/>
    <n v="6.7"/>
  </r>
  <r>
    <x v="753"/>
    <n v="7.4"/>
  </r>
  <r>
    <x v="1357"/>
    <n v="7.8"/>
  </r>
  <r>
    <x v="994"/>
    <n v="7.1"/>
  </r>
  <r>
    <x v="1585"/>
    <n v="5.7"/>
  </r>
  <r>
    <x v="369"/>
    <n v="6.3"/>
  </r>
  <r>
    <x v="529"/>
    <n v="6.6"/>
  </r>
  <r>
    <x v="860"/>
    <n v="6.3"/>
  </r>
  <r>
    <x v="874"/>
    <n v="7"/>
  </r>
  <r>
    <x v="1358"/>
    <n v="4.5999999999999996"/>
  </r>
  <r>
    <x v="1155"/>
    <n v="6.1"/>
  </r>
  <r>
    <x v="893"/>
    <n v="6.8"/>
  </r>
  <r>
    <x v="210"/>
    <n v="7.8"/>
  </r>
  <r>
    <x v="886"/>
    <n v="5.8"/>
  </r>
  <r>
    <x v="576"/>
    <n v="7.9"/>
  </r>
  <r>
    <x v="452"/>
    <n v="6.3"/>
  </r>
  <r>
    <x v="1518"/>
    <n v="7.9"/>
  </r>
  <r>
    <x v="1586"/>
    <n v="6.8"/>
  </r>
  <r>
    <x v="1489"/>
    <n v="7.6"/>
  </r>
  <r>
    <x v="285"/>
    <n v="7.7"/>
  </r>
  <r>
    <x v="818"/>
    <n v="7.3"/>
  </r>
  <r>
    <x v="1587"/>
    <n v="6.5"/>
  </r>
  <r>
    <x v="1323"/>
    <n v="6.8"/>
  </r>
  <r>
    <x v="1588"/>
    <n v="6.4"/>
  </r>
  <r>
    <x v="859"/>
    <n v="6.3"/>
  </r>
  <r>
    <x v="1172"/>
    <n v="5.7"/>
  </r>
  <r>
    <x v="1224"/>
    <n v="7.9"/>
  </r>
  <r>
    <x v="719"/>
    <n v="7.5"/>
  </r>
  <r>
    <x v="682"/>
    <n v="7.2"/>
  </r>
  <r>
    <x v="1589"/>
    <n v="6.7"/>
  </r>
  <r>
    <x v="1386"/>
    <n v="6.3"/>
  </r>
  <r>
    <x v="953"/>
    <n v="7.8"/>
  </r>
  <r>
    <x v="750"/>
    <n v="6.3"/>
  </r>
  <r>
    <x v="1590"/>
    <n v="5.2"/>
  </r>
  <r>
    <x v="345"/>
    <n v="6.3"/>
  </r>
  <r>
    <x v="380"/>
    <n v="6.1"/>
  </r>
  <r>
    <x v="893"/>
    <n v="7.7"/>
  </r>
  <r>
    <x v="1580"/>
    <n v="5.6"/>
  </r>
  <r>
    <x v="1591"/>
    <n v="5.4"/>
  </r>
  <r>
    <x v="1353"/>
    <n v="6"/>
  </r>
  <r>
    <x v="1592"/>
    <n v="7"/>
  </r>
  <r>
    <x v="1308"/>
    <n v="6.7"/>
  </r>
  <r>
    <x v="1421"/>
    <n v="6.4"/>
  </r>
  <r>
    <x v="1593"/>
    <n v="6.2"/>
  </r>
  <r>
    <x v="133"/>
    <n v="5.9"/>
  </r>
  <r>
    <x v="1594"/>
    <n v="7.3"/>
  </r>
  <r>
    <x v="1465"/>
    <n v="7"/>
  </r>
  <r>
    <x v="107"/>
    <n v="6.1"/>
  </r>
  <r>
    <x v="924"/>
    <n v="5.9"/>
  </r>
  <r>
    <x v="1059"/>
    <n v="4.8"/>
  </r>
  <r>
    <x v="1595"/>
    <n v="6.6"/>
  </r>
  <r>
    <x v="1318"/>
    <n v="5.7"/>
  </r>
  <r>
    <x v="530"/>
    <n v="6.4"/>
  </r>
  <r>
    <x v="374"/>
    <n v="5.5"/>
  </r>
  <r>
    <x v="1596"/>
    <n v="6.3"/>
  </r>
  <r>
    <x v="870"/>
    <n v="6.1"/>
  </r>
  <r>
    <x v="1597"/>
    <n v="7"/>
  </r>
  <r>
    <x v="586"/>
    <n v="6.1"/>
  </r>
  <r>
    <x v="1598"/>
    <n v="7.5"/>
  </r>
  <r>
    <x v="513"/>
    <n v="6.9"/>
  </r>
  <r>
    <x v="1599"/>
    <n v="4.3"/>
  </r>
  <r>
    <x v="1439"/>
    <n v="5.4"/>
  </r>
  <r>
    <x v="1600"/>
    <n v="7.6"/>
  </r>
  <r>
    <x v="753"/>
    <n v="7.9"/>
  </r>
  <r>
    <x v="1238"/>
    <n v="5.7"/>
  </r>
  <r>
    <x v="569"/>
    <n v="7.3"/>
  </r>
  <r>
    <x v="992"/>
    <n v="6.6"/>
  </r>
  <r>
    <x v="538"/>
    <n v="7.8"/>
  </r>
  <r>
    <x v="1601"/>
    <n v="6.9"/>
  </r>
  <r>
    <x v="1477"/>
    <n v="6.4"/>
  </r>
  <r>
    <x v="9"/>
    <n v="6.8"/>
  </r>
  <r>
    <x v="655"/>
    <n v="8.1"/>
  </r>
  <r>
    <x v="1230"/>
    <n v="5.9"/>
  </r>
  <r>
    <x v="822"/>
    <n v="6.5"/>
  </r>
  <r>
    <x v="1594"/>
    <n v="8.3000000000000007"/>
  </r>
  <r>
    <x v="1483"/>
    <n v="6.7"/>
  </r>
  <r>
    <x v="1602"/>
    <n v="5.8"/>
  </r>
  <r>
    <x v="617"/>
    <n v="7.7"/>
  </r>
  <r>
    <x v="1603"/>
    <n v="6.4"/>
  </r>
  <r>
    <x v="1432"/>
    <n v="6.6"/>
  </r>
  <r>
    <x v="1189"/>
    <n v="7.3"/>
  </r>
  <r>
    <x v="1604"/>
    <n v="5.9"/>
  </r>
  <r>
    <x v="1215"/>
    <n v="6.1"/>
  </r>
  <r>
    <x v="186"/>
    <n v="6.7"/>
  </r>
  <r>
    <x v="1306"/>
    <n v="9"/>
  </r>
  <r>
    <x v="1605"/>
    <n v="5.4"/>
  </r>
  <r>
    <x v="1329"/>
    <n v="8"/>
  </r>
  <r>
    <x v="1547"/>
    <n v="7.6"/>
  </r>
  <r>
    <x v="725"/>
    <n v="6.6"/>
  </r>
  <r>
    <x v="1337"/>
    <n v="7.8"/>
  </r>
  <r>
    <x v="1084"/>
    <n v="6.7"/>
  </r>
  <r>
    <x v="1183"/>
    <n v="5.6"/>
  </r>
  <r>
    <x v="1440"/>
    <n v="6.2"/>
  </r>
  <r>
    <x v="1606"/>
    <n v="7"/>
  </r>
  <r>
    <x v="1062"/>
    <n v="6.5"/>
  </r>
  <r>
    <x v="794"/>
    <n v="6.1"/>
  </r>
  <r>
    <x v="1069"/>
    <n v="7.3"/>
  </r>
  <r>
    <x v="1514"/>
    <n v="6.2"/>
  </r>
  <r>
    <x v="1418"/>
    <n v="5.9"/>
  </r>
  <r>
    <x v="815"/>
    <n v="6.8"/>
  </r>
  <r>
    <x v="1065"/>
    <n v="6.8"/>
  </r>
  <r>
    <x v="1356"/>
    <n v="7.3"/>
  </r>
  <r>
    <x v="1367"/>
    <n v="4.3"/>
  </r>
  <r>
    <x v="1255"/>
    <n v="7.1"/>
  </r>
  <r>
    <x v="1142"/>
    <n v="7.5"/>
  </r>
  <r>
    <x v="1607"/>
    <n v="6.6"/>
  </r>
  <r>
    <x v="1595"/>
    <n v="7.1"/>
  </r>
  <r>
    <x v="375"/>
    <n v="6.4"/>
  </r>
  <r>
    <x v="1200"/>
    <n v="6.8"/>
  </r>
  <r>
    <x v="31"/>
    <n v="6.2"/>
  </r>
  <r>
    <x v="31"/>
    <n v="6.2"/>
  </r>
  <r>
    <x v="1608"/>
    <n v="6.9"/>
  </r>
  <r>
    <x v="586"/>
    <n v="5.4"/>
  </r>
  <r>
    <x v="786"/>
    <n v="7.2"/>
  </r>
  <r>
    <x v="1609"/>
    <n v="6.8"/>
  </r>
  <r>
    <x v="1610"/>
    <n v="6.1"/>
  </r>
  <r>
    <x v="1465"/>
    <n v="7.4"/>
  </r>
  <r>
    <x v="1465"/>
    <n v="7.4"/>
  </r>
  <r>
    <x v="1329"/>
    <n v="6.6"/>
  </r>
  <r>
    <x v="1478"/>
    <n v="6.8"/>
  </r>
  <r>
    <x v="1221"/>
    <n v="6.4"/>
  </r>
  <r>
    <x v="429"/>
    <n v="8.1"/>
  </r>
  <r>
    <x v="1079"/>
    <n v="7.7"/>
  </r>
  <r>
    <x v="865"/>
    <n v="5.2"/>
  </r>
  <r>
    <x v="873"/>
    <n v="6.1"/>
  </r>
  <r>
    <x v="1252"/>
    <n v="5.8"/>
  </r>
  <r>
    <x v="996"/>
    <n v="6.4"/>
  </r>
  <r>
    <x v="1611"/>
    <n v="5.6"/>
  </r>
  <r>
    <x v="1603"/>
    <n v="7.2"/>
  </r>
  <r>
    <x v="1175"/>
    <n v="7.8"/>
  </r>
  <r>
    <x v="1612"/>
    <n v="6.8"/>
  </r>
  <r>
    <x v="1613"/>
    <n v="7.9"/>
  </r>
  <r>
    <x v="996"/>
    <n v="5.8"/>
  </r>
  <r>
    <x v="344"/>
    <n v="4.9000000000000004"/>
  </r>
  <r>
    <x v="1081"/>
    <n v="4.9000000000000004"/>
  </r>
  <r>
    <x v="1614"/>
    <n v="5.9"/>
  </r>
  <r>
    <x v="722"/>
    <n v="5.8"/>
  </r>
  <r>
    <x v="772"/>
    <n v="7.1"/>
  </r>
  <r>
    <x v="1580"/>
    <n v="4.4000000000000004"/>
  </r>
  <r>
    <x v="1057"/>
    <n v="5.9"/>
  </r>
  <r>
    <x v="1356"/>
    <n v="6"/>
  </r>
  <r>
    <x v="1615"/>
    <n v="6"/>
  </r>
  <r>
    <x v="696"/>
    <n v="7"/>
  </r>
  <r>
    <x v="884"/>
    <n v="7"/>
  </r>
  <r>
    <x v="1491"/>
    <n v="5.2"/>
  </r>
  <r>
    <x v="1053"/>
    <n v="6.5"/>
  </r>
  <r>
    <x v="509"/>
    <n v="6.2"/>
  </r>
  <r>
    <x v="345"/>
    <n v="6.6"/>
  </r>
  <r>
    <x v="1616"/>
    <n v="7.3"/>
  </r>
  <r>
    <x v="1513"/>
    <n v="4.9000000000000004"/>
  </r>
  <r>
    <x v="1281"/>
    <n v="5.4"/>
  </r>
  <r>
    <x v="992"/>
    <n v="7.1"/>
  </r>
  <r>
    <x v="949"/>
    <n v="5.6"/>
  </r>
  <r>
    <x v="1617"/>
    <n v="5.6"/>
  </r>
  <r>
    <x v="133"/>
    <n v="5.6"/>
  </r>
  <r>
    <x v="806"/>
    <n v="8.1"/>
  </r>
  <r>
    <x v="206"/>
    <n v="7.5"/>
  </r>
  <r>
    <x v="1323"/>
    <n v="6.9"/>
  </r>
  <r>
    <x v="1323"/>
    <n v="6.9"/>
  </r>
  <r>
    <x v="965"/>
    <n v="4.4000000000000004"/>
  </r>
  <r>
    <x v="977"/>
    <n v="6.3"/>
  </r>
  <r>
    <x v="676"/>
    <n v="6.2"/>
  </r>
  <r>
    <x v="1272"/>
    <n v="5.2"/>
  </r>
  <r>
    <x v="1196"/>
    <n v="7.4"/>
  </r>
  <r>
    <x v="486"/>
    <n v="6.6"/>
  </r>
  <r>
    <x v="1165"/>
    <n v="8"/>
  </r>
  <r>
    <x v="589"/>
    <n v="6.7"/>
  </r>
  <r>
    <x v="974"/>
    <n v="6.8"/>
  </r>
  <r>
    <x v="1618"/>
    <n v="5.8"/>
  </r>
  <r>
    <x v="1447"/>
    <n v="6.8"/>
  </r>
  <r>
    <x v="1579"/>
    <n v="6.8"/>
  </r>
  <r>
    <x v="1619"/>
    <n v="6.4"/>
  </r>
  <r>
    <x v="1620"/>
    <n v="5.9"/>
  </r>
  <r>
    <x v="1621"/>
    <n v="7.1"/>
  </r>
  <r>
    <x v="119"/>
    <n v="6"/>
  </r>
  <r>
    <x v="352"/>
    <n v="7.3"/>
  </r>
  <r>
    <x v="948"/>
    <n v="7"/>
  </r>
  <r>
    <x v="889"/>
    <n v="7.1"/>
  </r>
  <r>
    <x v="1526"/>
    <n v="6.3"/>
  </r>
  <r>
    <x v="1353"/>
    <n v="7.2"/>
  </r>
  <r>
    <x v="1321"/>
    <n v="5.8"/>
  </r>
  <r>
    <x v="1622"/>
    <n v="5.3"/>
  </r>
  <r>
    <x v="935"/>
    <n v="6.8"/>
  </r>
  <r>
    <x v="1438"/>
    <n v="6.1"/>
  </r>
  <r>
    <x v="1623"/>
    <n v="6.9"/>
  </r>
  <r>
    <x v="1580"/>
    <n v="5"/>
  </r>
  <r>
    <x v="209"/>
    <n v="5.9"/>
  </r>
  <r>
    <x v="709"/>
    <n v="5.8"/>
  </r>
  <r>
    <x v="237"/>
    <n v="6.3"/>
  </r>
  <r>
    <x v="1430"/>
    <n v="7.1"/>
  </r>
  <r>
    <x v="821"/>
    <n v="6.3"/>
  </r>
  <r>
    <x v="1041"/>
    <n v="7.7"/>
  </r>
  <r>
    <x v="1103"/>
    <n v="7"/>
  </r>
  <r>
    <x v="693"/>
    <n v="6.4"/>
  </r>
  <r>
    <x v="865"/>
    <n v="6.3"/>
  </r>
  <r>
    <x v="1438"/>
    <n v="6.6"/>
  </r>
  <r>
    <x v="1624"/>
    <n v="6.2"/>
  </r>
  <r>
    <x v="877"/>
    <n v="5.9"/>
  </r>
  <r>
    <x v="1625"/>
    <n v="6.2"/>
  </r>
  <r>
    <x v="697"/>
    <n v="6.4"/>
  </r>
  <r>
    <x v="506"/>
    <n v="5.4"/>
  </r>
  <r>
    <x v="1626"/>
    <n v="5.8"/>
  </r>
  <r>
    <x v="1627"/>
    <n v="6"/>
  </r>
  <r>
    <x v="1628"/>
    <n v="6.6"/>
  </r>
  <r>
    <x v="465"/>
    <n v="7.5"/>
  </r>
  <r>
    <x v="1629"/>
    <n v="5.7"/>
  </r>
  <r>
    <x v="1188"/>
    <n v="6.7"/>
  </r>
  <r>
    <x v="1513"/>
    <n v="5"/>
  </r>
  <r>
    <x v="1599"/>
    <n v="7.1"/>
  </r>
  <r>
    <x v="747"/>
    <n v="8.3000000000000007"/>
  </r>
  <r>
    <x v="1514"/>
    <n v="6.9"/>
  </r>
  <r>
    <x v="1291"/>
    <n v="5.4"/>
  </r>
  <r>
    <x v="977"/>
    <n v="5.6"/>
  </r>
  <r>
    <x v="1479"/>
    <n v="5.7"/>
  </r>
  <r>
    <x v="1630"/>
    <n v="7.2"/>
  </r>
  <r>
    <x v="505"/>
    <n v="6.8"/>
  </r>
  <r>
    <x v="830"/>
    <n v="6.1"/>
  </r>
  <r>
    <x v="830"/>
    <n v="6.1"/>
  </r>
  <r>
    <x v="1066"/>
    <n v="7.2"/>
  </r>
  <r>
    <x v="774"/>
    <n v="6.2"/>
  </r>
  <r>
    <x v="1513"/>
    <n v="6.2"/>
  </r>
  <r>
    <x v="1269"/>
    <n v="6.3"/>
  </r>
  <r>
    <x v="899"/>
    <n v="5.9"/>
  </r>
  <r>
    <x v="1631"/>
    <n v="5.7"/>
  </r>
  <r>
    <x v="1443"/>
    <n v="6.5"/>
  </r>
  <r>
    <x v="85"/>
    <n v="6.4"/>
  </r>
  <r>
    <x v="1632"/>
    <n v="7.4"/>
  </r>
  <r>
    <x v="1624"/>
    <n v="5.7"/>
  </r>
  <r>
    <x v="1605"/>
    <n v="4.5999999999999996"/>
  </r>
  <r>
    <x v="1580"/>
    <n v="4.8"/>
  </r>
  <r>
    <x v="1558"/>
    <n v="5.5"/>
  </r>
  <r>
    <x v="1496"/>
    <n v="7"/>
  </r>
  <r>
    <x v="1458"/>
    <n v="6.8"/>
  </r>
  <r>
    <x v="1259"/>
    <n v="6.6"/>
  </r>
  <r>
    <x v="159"/>
    <n v="4.7"/>
  </r>
  <r>
    <x v="1430"/>
    <n v="5.8"/>
  </r>
  <r>
    <x v="1633"/>
    <n v="5.7"/>
  </r>
  <r>
    <x v="576"/>
    <n v="8"/>
  </r>
  <r>
    <x v="753"/>
    <n v="8"/>
  </r>
  <r>
    <x v="533"/>
    <n v="6.9"/>
  </r>
  <r>
    <x v="865"/>
    <n v="6.4"/>
  </r>
  <r>
    <x v="1634"/>
    <n v="5.8"/>
  </r>
  <r>
    <x v="1171"/>
    <n v="5.2"/>
  </r>
  <r>
    <x v="636"/>
    <n v="7.4"/>
  </r>
  <r>
    <x v="676"/>
    <n v="6.7"/>
  </r>
  <r>
    <x v="1528"/>
    <n v="6.5"/>
  </r>
  <r>
    <x v="1329"/>
    <n v="7.5"/>
  </r>
  <r>
    <x v="599"/>
    <n v="6.8"/>
  </r>
  <r>
    <x v="774"/>
    <n v="7.1"/>
  </r>
  <r>
    <x v="1306"/>
    <n v="7.6"/>
  </r>
  <r>
    <x v="1617"/>
    <n v="4.4000000000000004"/>
  </r>
  <r>
    <x v="1387"/>
    <n v="6.5"/>
  </r>
  <r>
    <x v="980"/>
    <n v="6.1"/>
  </r>
  <r>
    <x v="515"/>
    <n v="5.7"/>
  </r>
  <r>
    <x v="1635"/>
    <n v="4.8"/>
  </r>
  <r>
    <x v="432"/>
    <n v="6.2"/>
  </r>
  <r>
    <x v="1496"/>
    <n v="5.5"/>
  </r>
  <r>
    <x v="1309"/>
    <n v="5.7"/>
  </r>
  <r>
    <x v="722"/>
    <n v="5.8"/>
  </r>
  <r>
    <x v="1378"/>
    <n v="7.2"/>
  </r>
  <r>
    <x v="1304"/>
    <n v="7.2"/>
  </r>
  <r>
    <x v="387"/>
    <n v="6.9"/>
  </r>
  <r>
    <x v="1618"/>
    <n v="6.7"/>
  </r>
  <r>
    <x v="1207"/>
    <n v="7.1"/>
  </r>
  <r>
    <x v="1221"/>
    <n v="5.3"/>
  </r>
  <r>
    <x v="1581"/>
    <n v="6.2"/>
  </r>
  <r>
    <x v="947"/>
    <n v="6"/>
  </r>
  <r>
    <x v="947"/>
    <n v="6"/>
  </r>
  <r>
    <x v="949"/>
    <n v="6.6"/>
  </r>
  <r>
    <x v="1447"/>
    <n v="6.6"/>
  </r>
  <r>
    <x v="1479"/>
    <n v="5.9"/>
  </r>
  <r>
    <x v="852"/>
    <n v="6.3"/>
  </r>
  <r>
    <x v="916"/>
    <n v="6"/>
  </r>
  <r>
    <x v="1636"/>
    <n v="5.9"/>
  </r>
  <r>
    <x v="685"/>
    <n v="5.9"/>
  </r>
  <r>
    <x v="1152"/>
    <n v="6.5"/>
  </r>
  <r>
    <x v="1625"/>
    <n v="5.9"/>
  </r>
  <r>
    <x v="1335"/>
    <n v="6"/>
  </r>
  <r>
    <x v="1527"/>
    <n v="6.4"/>
  </r>
  <r>
    <x v="1438"/>
    <n v="6.9"/>
  </r>
  <r>
    <x v="1241"/>
    <n v="5.0999999999999996"/>
  </r>
  <r>
    <x v="1367"/>
    <n v="5.4"/>
  </r>
  <r>
    <x v="1175"/>
    <n v="6.8"/>
  </r>
  <r>
    <x v="1209"/>
    <n v="6"/>
  </r>
  <r>
    <x v="1438"/>
    <n v="6.1"/>
  </r>
  <r>
    <x v="1637"/>
    <n v="5.8"/>
  </r>
  <r>
    <x v="912"/>
    <n v="6.5"/>
  </r>
  <r>
    <x v="1165"/>
    <n v="6.2"/>
  </r>
  <r>
    <x v="1612"/>
    <n v="6.1"/>
  </r>
  <r>
    <x v="252"/>
    <n v="7.7"/>
  </r>
  <r>
    <x v="1634"/>
    <n v="7.1"/>
  </r>
  <r>
    <x v="633"/>
    <n v="7.2"/>
  </r>
  <r>
    <x v="1638"/>
    <n v="6.5"/>
  </r>
  <r>
    <x v="506"/>
    <n v="6.1"/>
  </r>
  <r>
    <x v="576"/>
    <n v="8.1"/>
  </r>
  <r>
    <x v="1017"/>
    <n v="5.4"/>
  </r>
  <r>
    <x v="799"/>
    <n v="6.4"/>
  </r>
  <r>
    <x v="1424"/>
    <n v="4.5999999999999996"/>
  </r>
  <r>
    <x v="1496"/>
    <n v="5.6"/>
  </r>
  <r>
    <x v="539"/>
    <n v="7.8"/>
  </r>
  <r>
    <x v="633"/>
    <n v="6"/>
  </r>
  <r>
    <x v="1639"/>
    <n v="7.2"/>
  </r>
  <r>
    <x v="1337"/>
    <n v="5.9"/>
  </r>
  <r>
    <x v="1057"/>
    <n v="5.8"/>
  </r>
  <r>
    <x v="633"/>
    <n v="8"/>
  </r>
  <r>
    <x v="369"/>
    <n v="6"/>
  </r>
  <r>
    <x v="1403"/>
    <n v="6.7"/>
  </r>
  <r>
    <x v="1099"/>
    <n v="8.1999999999999993"/>
  </r>
  <r>
    <x v="1251"/>
    <n v="6.2"/>
  </r>
  <r>
    <x v="1018"/>
    <n v="5.9"/>
  </r>
  <r>
    <x v="1196"/>
    <n v="8.1"/>
  </r>
  <r>
    <x v="1024"/>
    <n v="7.5"/>
  </r>
  <r>
    <x v="1640"/>
    <n v="5.4"/>
  </r>
  <r>
    <x v="131"/>
    <n v="7"/>
  </r>
  <r>
    <x v="1309"/>
    <n v="4.4000000000000004"/>
  </r>
  <r>
    <x v="865"/>
    <n v="6.8"/>
  </r>
  <r>
    <x v="916"/>
    <n v="6.6"/>
  </r>
  <r>
    <x v="1367"/>
    <n v="5.2"/>
  </r>
  <r>
    <x v="818"/>
    <n v="7.3"/>
  </r>
  <r>
    <x v="818"/>
    <n v="6.7"/>
  </r>
  <r>
    <x v="73"/>
    <n v="7.1"/>
  </r>
  <r>
    <x v="920"/>
    <n v="7.3"/>
  </r>
  <r>
    <x v="1641"/>
    <n v="6.7"/>
  </r>
  <r>
    <x v="1066"/>
    <n v="7.5"/>
  </r>
  <r>
    <x v="1629"/>
    <n v="6.5"/>
  </r>
  <r>
    <x v="1642"/>
    <n v="6.2"/>
  </r>
  <r>
    <x v="1500"/>
    <n v="7.3"/>
  </r>
  <r>
    <x v="1643"/>
    <n v="7.3"/>
  </r>
  <r>
    <x v="1294"/>
    <n v="6.8"/>
  </r>
  <r>
    <x v="1644"/>
    <n v="7.9"/>
  </r>
  <r>
    <x v="823"/>
    <n v="6.9"/>
  </r>
  <r>
    <x v="1375"/>
    <n v="6.9"/>
  </r>
  <r>
    <x v="1645"/>
    <n v="5.6"/>
  </r>
  <r>
    <x v="1012"/>
    <n v="6.6"/>
  </r>
  <r>
    <x v="1288"/>
    <n v="6.9"/>
  </r>
  <r>
    <x v="1538"/>
    <n v="7.6"/>
  </r>
  <r>
    <x v="815"/>
    <n v="7.8"/>
  </r>
  <r>
    <x v="1389"/>
    <n v="6.4"/>
  </r>
  <r>
    <x v="1102"/>
    <n v="5.6"/>
  </r>
  <r>
    <x v="1347"/>
    <n v="6"/>
  </r>
  <r>
    <x v="1514"/>
    <n v="1.6"/>
  </r>
  <r>
    <x v="1625"/>
    <n v="5.4"/>
  </r>
  <r>
    <x v="1646"/>
    <n v="6.6"/>
  </r>
  <r>
    <x v="236"/>
    <n v="6.4"/>
  </r>
  <r>
    <x v="682"/>
    <n v="5.7"/>
  </r>
  <r>
    <x v="1647"/>
    <n v="7"/>
  </r>
  <r>
    <x v="753"/>
    <n v="7.5"/>
  </r>
  <r>
    <x v="1318"/>
    <n v="7.4"/>
  </r>
  <r>
    <x v="58"/>
    <n v="5.8"/>
  </r>
  <r>
    <x v="841"/>
    <n v="6.6"/>
  </r>
  <r>
    <x v="1648"/>
    <n v="5.2"/>
  </r>
  <r>
    <x v="94"/>
    <n v="7.5"/>
  </r>
  <r>
    <x v="475"/>
    <n v="6.3"/>
  </r>
  <r>
    <x v="1023"/>
    <n v="8.1"/>
  </r>
  <r>
    <x v="1183"/>
    <n v="3.4"/>
  </r>
  <r>
    <x v="884"/>
    <n v="8.1"/>
  </r>
  <r>
    <x v="1251"/>
    <n v="5.7"/>
  </r>
  <r>
    <x v="1337"/>
    <n v="6.9"/>
  </r>
  <r>
    <x v="1180"/>
    <n v="6.5"/>
  </r>
  <r>
    <x v="1152"/>
    <n v="7.2"/>
  </r>
  <r>
    <x v="1383"/>
    <n v="6.6"/>
  </r>
  <r>
    <x v="1649"/>
    <n v="7.2"/>
  </r>
  <r>
    <x v="1650"/>
    <n v="5.0999999999999996"/>
  </r>
  <r>
    <x v="1385"/>
    <n v="6.7"/>
  </r>
  <r>
    <x v="1631"/>
    <n v="6.3"/>
  </r>
  <r>
    <x v="1623"/>
    <n v="7.2"/>
  </r>
  <r>
    <x v="733"/>
    <n v="7.7"/>
  </r>
  <r>
    <x v="206"/>
    <n v="7.7"/>
  </r>
  <r>
    <x v="958"/>
    <n v="5"/>
  </r>
  <r>
    <x v="953"/>
    <n v="6.5"/>
  </r>
  <r>
    <x v="633"/>
    <n v="6.8"/>
  </r>
  <r>
    <x v="1528"/>
    <n v="6.7"/>
  </r>
  <r>
    <x v="1472"/>
    <n v="7.7"/>
  </r>
  <r>
    <x v="1248"/>
    <n v="7"/>
  </r>
  <r>
    <x v="340"/>
    <n v="8.4"/>
  </r>
  <r>
    <x v="295"/>
    <n v="5.6"/>
  </r>
  <r>
    <x v="1354"/>
    <n v="7.6"/>
  </r>
  <r>
    <x v="469"/>
    <n v="6.6"/>
  </r>
  <r>
    <x v="1651"/>
    <n v="6.6"/>
  </r>
  <r>
    <x v="1478"/>
    <n v="7"/>
  </r>
  <r>
    <x v="1347"/>
    <n v="6.7"/>
  </r>
  <r>
    <x v="1291"/>
    <n v="4.9000000000000004"/>
  </r>
  <r>
    <x v="696"/>
    <n v="6.7"/>
  </r>
  <r>
    <x v="1652"/>
    <n v="7.2"/>
  </r>
  <r>
    <x v="1174"/>
    <n v="7.7"/>
  </r>
  <r>
    <x v="133"/>
    <n v="7.9"/>
  </r>
  <r>
    <x v="1616"/>
    <n v="7.8"/>
  </r>
  <r>
    <x v="1653"/>
    <n v="6.6"/>
  </r>
  <r>
    <x v="1357"/>
    <n v="6.3"/>
  </r>
  <r>
    <x v="1654"/>
    <n v="6.1"/>
  </r>
  <r>
    <x v="707"/>
    <n v="7.4"/>
  </r>
  <r>
    <x v="707"/>
    <n v="7.4"/>
  </r>
  <r>
    <x v="1443"/>
    <n v="6.1"/>
  </r>
  <r>
    <x v="1578"/>
    <n v="6.4"/>
  </r>
  <r>
    <x v="1538"/>
    <n v="7.3"/>
  </r>
  <r>
    <x v="1492"/>
    <n v="6.6"/>
  </r>
  <r>
    <x v="1244"/>
    <n v="6.8"/>
  </r>
  <r>
    <x v="1309"/>
    <n v="6.1"/>
  </r>
  <r>
    <x v="1259"/>
    <n v="7.7"/>
  </r>
  <r>
    <x v="1655"/>
    <n v="7.6"/>
  </r>
  <r>
    <x v="1538"/>
    <n v="7.4"/>
  </r>
  <r>
    <x v="94"/>
    <n v="7.5"/>
  </r>
  <r>
    <x v="85"/>
    <n v="7.7"/>
  </r>
  <r>
    <x v="1347"/>
    <n v="6.2"/>
  </r>
  <r>
    <x v="1393"/>
    <n v="6.1"/>
  </r>
  <r>
    <x v="1603"/>
    <n v="7.1"/>
  </r>
  <r>
    <x v="1538"/>
    <n v="7.1"/>
  </r>
  <r>
    <x v="1656"/>
    <n v="7.4"/>
  </r>
  <r>
    <x v="1657"/>
    <n v="6"/>
  </r>
  <r>
    <x v="800"/>
    <n v="6.7"/>
  </r>
  <r>
    <x v="1065"/>
    <n v="5.6"/>
  </r>
  <r>
    <x v="1306"/>
    <n v="8.5"/>
  </r>
  <r>
    <x v="1629"/>
    <n v="6.1"/>
  </r>
  <r>
    <x v="830"/>
    <n v="8.5"/>
  </r>
  <r>
    <x v="1649"/>
    <n v="7.7"/>
  </r>
  <r>
    <x v="94"/>
    <n v="7.3"/>
  </r>
  <r>
    <x v="1385"/>
    <n v="5.5"/>
  </r>
  <r>
    <x v="1385"/>
    <n v="5.5"/>
  </r>
  <r>
    <x v="794"/>
    <n v="4.2"/>
  </r>
  <r>
    <x v="1658"/>
    <n v="7.1"/>
  </r>
  <r>
    <x v="753"/>
    <n v="6.2"/>
  </r>
  <r>
    <x v="853"/>
    <n v="5.9"/>
  </r>
  <r>
    <x v="1538"/>
    <n v="7.2"/>
  </r>
  <r>
    <x v="1048"/>
    <n v="6.2"/>
  </r>
  <r>
    <x v="1659"/>
    <n v="6.5"/>
  </r>
  <r>
    <x v="818"/>
    <n v="6.3"/>
  </r>
  <r>
    <x v="1523"/>
    <n v="6.4"/>
  </r>
  <r>
    <x v="1523"/>
    <n v="6.4"/>
  </r>
  <r>
    <x v="766"/>
    <n v="7"/>
  </r>
  <r>
    <x v="766"/>
    <n v="7"/>
  </r>
  <r>
    <x v="973"/>
    <n v="7"/>
  </r>
  <r>
    <x v="380"/>
    <n v="6.9"/>
  </r>
  <r>
    <x v="380"/>
    <n v="6.9"/>
  </r>
  <r>
    <x v="209"/>
    <n v="6.2"/>
  </r>
  <r>
    <x v="689"/>
    <n v="6.1"/>
  </r>
  <r>
    <x v="1540"/>
    <n v="5.7"/>
  </r>
  <r>
    <x v="713"/>
    <n v="5.0999999999999996"/>
  </r>
  <r>
    <x v="967"/>
    <n v="6.1"/>
  </r>
  <r>
    <x v="1057"/>
    <n v="5.6"/>
  </r>
  <r>
    <x v="1276"/>
    <n v="5.2"/>
  </r>
  <r>
    <x v="797"/>
    <n v="5.7"/>
  </r>
  <r>
    <x v="1346"/>
    <n v="6"/>
  </r>
  <r>
    <x v="1469"/>
    <n v="5"/>
  </r>
  <r>
    <x v="1281"/>
    <n v="5.0999999999999996"/>
  </r>
  <r>
    <x v="1127"/>
    <n v="6.8"/>
  </r>
  <r>
    <x v="897"/>
    <n v="6.7"/>
  </r>
  <r>
    <x v="1519"/>
    <n v="6.4"/>
  </r>
  <r>
    <x v="454"/>
    <n v="7.1"/>
  </r>
  <r>
    <x v="1656"/>
    <n v="7.3"/>
  </r>
  <r>
    <x v="1175"/>
    <n v="8.1999999999999993"/>
  </r>
  <r>
    <x v="513"/>
    <n v="7.1"/>
  </r>
  <r>
    <x v="85"/>
    <n v="6.8"/>
  </r>
  <r>
    <x v="1469"/>
    <n v="7.3"/>
  </r>
  <r>
    <x v="1494"/>
    <n v="6.3"/>
  </r>
  <r>
    <x v="1478"/>
    <n v="6.7"/>
  </r>
  <r>
    <x v="1660"/>
    <n v="6.4"/>
  </r>
  <r>
    <x v="375"/>
    <n v="6.3"/>
  </r>
  <r>
    <x v="723"/>
    <n v="5.8"/>
  </r>
  <r>
    <x v="1439"/>
    <n v="5.6"/>
  </r>
  <r>
    <x v="1661"/>
    <n v="7.2"/>
  </r>
  <r>
    <x v="1662"/>
    <n v="6.4"/>
  </r>
  <r>
    <x v="1281"/>
    <n v="4.5999999999999996"/>
  </r>
  <r>
    <x v="1059"/>
    <n v="6.5"/>
  </r>
  <r>
    <x v="1306"/>
    <n v="7.5"/>
  </r>
  <r>
    <x v="972"/>
    <n v="7.3"/>
  </r>
  <r>
    <x v="1491"/>
    <n v="5.4"/>
  </r>
  <r>
    <x v="1066"/>
    <n v="7.3"/>
  </r>
  <r>
    <x v="85"/>
    <n v="5.9"/>
  </r>
  <r>
    <x v="1127"/>
    <n v="5.5"/>
  </r>
  <r>
    <x v="143"/>
    <n v="6"/>
  </r>
  <r>
    <x v="1663"/>
    <n v="6.5"/>
  </r>
  <r>
    <x v="370"/>
    <n v="7.7"/>
  </r>
  <r>
    <x v="1269"/>
    <n v="7.1"/>
  </r>
  <r>
    <x v="676"/>
    <n v="6.9"/>
  </r>
  <r>
    <x v="1248"/>
    <n v="7.5"/>
  </r>
  <r>
    <x v="1664"/>
    <n v="6.7"/>
  </r>
  <r>
    <x v="1665"/>
    <n v="7.8"/>
  </r>
  <r>
    <x v="977"/>
    <n v="6.1"/>
  </r>
  <r>
    <x v="1404"/>
    <n v="5.8"/>
  </r>
  <r>
    <x v="893"/>
    <n v="6.6"/>
  </r>
  <r>
    <x v="1404"/>
    <n v="5.8"/>
  </r>
  <r>
    <x v="1008"/>
    <n v="7.4"/>
  </r>
  <r>
    <x v="582"/>
    <n v="7"/>
  </r>
  <r>
    <x v="131"/>
    <n v="6"/>
  </r>
  <r>
    <x v="1666"/>
    <n v="6.8"/>
  </r>
  <r>
    <x v="58"/>
    <n v="6.4"/>
  </r>
  <r>
    <x v="539"/>
    <n v="7.2"/>
  </r>
  <r>
    <x v="1640"/>
    <n v="4.9000000000000004"/>
  </r>
  <r>
    <x v="529"/>
    <n v="7.4"/>
  </r>
  <r>
    <x v="1459"/>
    <n v="5.4"/>
  </r>
  <r>
    <x v="1667"/>
    <n v="7.5"/>
  </r>
  <r>
    <x v="1668"/>
    <n v="6.2"/>
  </r>
  <r>
    <x v="1622"/>
    <n v="4.9000000000000004"/>
  </r>
  <r>
    <x v="1669"/>
    <n v="5.7"/>
  </r>
  <r>
    <x v="233"/>
    <n v="6.7"/>
  </r>
  <r>
    <x v="1489"/>
    <n v="8.4"/>
  </r>
  <r>
    <x v="1251"/>
    <n v="6.9"/>
  </r>
  <r>
    <x v="1670"/>
    <n v="7"/>
  </r>
  <r>
    <x v="1439"/>
    <n v="7.1"/>
  </r>
  <r>
    <x v="530"/>
    <n v="5.0999999999999996"/>
  </r>
  <r>
    <x v="627"/>
    <n v="7.6"/>
  </r>
  <r>
    <x v="1220"/>
    <n v="5"/>
  </r>
  <r>
    <x v="1595"/>
    <n v="5.2"/>
  </r>
  <r>
    <x v="916"/>
    <n v="7"/>
  </r>
  <r>
    <x v="1018"/>
    <n v="5.7"/>
  </r>
  <r>
    <x v="1484"/>
    <n v="8"/>
  </r>
  <r>
    <x v="874"/>
    <n v="6.2"/>
  </r>
  <r>
    <x v="809"/>
    <n v="6.8"/>
  </r>
  <r>
    <x v="209"/>
    <n v="6.6"/>
  </r>
  <r>
    <x v="1389"/>
    <n v="7.2"/>
  </r>
  <r>
    <x v="261"/>
    <n v="7"/>
  </r>
  <r>
    <x v="375"/>
    <n v="7.4"/>
  </r>
  <r>
    <x v="1026"/>
    <n v="6.2"/>
  </r>
  <r>
    <x v="73"/>
    <n v="5.9"/>
  </r>
  <r>
    <x v="1152"/>
    <n v="6.1"/>
  </r>
  <r>
    <x v="285"/>
    <n v="6.1"/>
  </r>
  <r>
    <x v="540"/>
    <n v="7.6"/>
  </r>
  <r>
    <x v="1578"/>
    <n v="7.1"/>
  </r>
  <r>
    <x v="1432"/>
    <n v="5.6"/>
  </r>
  <r>
    <x v="1065"/>
    <n v="5.9"/>
  </r>
  <r>
    <x v="1127"/>
    <n v="6.5"/>
  </r>
  <r>
    <x v="1671"/>
    <n v="7"/>
  </r>
  <r>
    <x v="1062"/>
    <n v="5.5"/>
  </r>
  <r>
    <x v="1467"/>
    <n v="6"/>
  </r>
  <r>
    <x v="980"/>
    <n v="6.5"/>
  </r>
  <r>
    <x v="638"/>
    <n v="7.3"/>
  </r>
  <r>
    <x v="1430"/>
    <n v="6.2"/>
  </r>
  <r>
    <x v="1672"/>
    <n v="6.6"/>
  </r>
  <r>
    <x v="325"/>
    <n v="4.5999999999999996"/>
  </r>
  <r>
    <x v="1024"/>
    <n v="8"/>
  </r>
  <r>
    <x v="1366"/>
    <n v="5.5"/>
  </r>
  <r>
    <x v="1673"/>
    <n v="6"/>
  </r>
  <r>
    <x v="1430"/>
    <n v="7.1"/>
  </r>
  <r>
    <x v="1674"/>
    <n v="6.3"/>
  </r>
  <r>
    <x v="1024"/>
    <n v="6.4"/>
  </r>
  <r>
    <x v="1500"/>
    <n v="4.5"/>
  </r>
  <r>
    <x v="1018"/>
    <n v="6.5"/>
  </r>
  <r>
    <x v="1309"/>
    <n v="6.2"/>
  </r>
  <r>
    <x v="1664"/>
    <n v="6.6"/>
  </r>
  <r>
    <x v="809"/>
    <n v="5.0999999999999996"/>
  </r>
  <r>
    <x v="693"/>
    <n v="6.6"/>
  </r>
  <r>
    <x v="1675"/>
    <n v="7.2"/>
  </r>
  <r>
    <x v="1675"/>
    <n v="7.2"/>
  </r>
  <r>
    <x v="1631"/>
    <n v="5.9"/>
  </r>
  <r>
    <x v="1065"/>
    <n v="6.7"/>
  </r>
  <r>
    <x v="1378"/>
    <n v="6.1"/>
  </r>
  <r>
    <x v="456"/>
    <n v="8.1"/>
  </r>
  <r>
    <x v="1558"/>
    <n v="4.9000000000000004"/>
  </r>
  <r>
    <x v="85"/>
    <n v="7.3"/>
  </r>
  <r>
    <x v="1323"/>
    <n v="7"/>
  </r>
  <r>
    <x v="1603"/>
    <n v="5.8"/>
  </r>
  <r>
    <x v="1251"/>
    <n v="6"/>
  </r>
  <r>
    <x v="1631"/>
    <n v="6.6"/>
  </r>
  <r>
    <x v="799"/>
    <n v="7.6"/>
  </r>
  <r>
    <x v="486"/>
    <n v="6.7"/>
  </r>
  <r>
    <x v="1676"/>
    <n v="7.6"/>
  </r>
  <r>
    <x v="505"/>
    <n v="7.6"/>
  </r>
  <r>
    <x v="1347"/>
    <n v="7.2"/>
  </r>
  <r>
    <x v="852"/>
    <n v="5.2"/>
  </r>
  <r>
    <x v="1396"/>
    <n v="6.6"/>
  </r>
  <r>
    <x v="1368"/>
    <n v="6.1"/>
  </r>
  <r>
    <x v="1130"/>
    <n v="5.2"/>
  </r>
  <r>
    <x v="1266"/>
    <n v="6.5"/>
  </r>
  <r>
    <x v="505"/>
    <n v="7.4"/>
  </r>
  <r>
    <x v="992"/>
    <n v="7.9"/>
  </r>
  <r>
    <x v="1648"/>
    <n v="5.7"/>
  </r>
  <r>
    <x v="375"/>
    <n v="7.3"/>
  </r>
  <r>
    <x v="685"/>
    <n v="6.7"/>
  </r>
  <r>
    <x v="474"/>
    <n v="5.0999999999999996"/>
  </r>
  <r>
    <x v="1632"/>
    <n v="7.4"/>
  </r>
  <r>
    <x v="1197"/>
    <n v="6.4"/>
  </r>
  <r>
    <x v="902"/>
    <n v="7"/>
  </r>
  <r>
    <x v="1538"/>
    <n v="7.8"/>
  </r>
  <r>
    <x v="1640"/>
    <n v="3.7"/>
  </r>
  <r>
    <x v="1344"/>
    <n v="6.9"/>
  </r>
  <r>
    <x v="796"/>
    <n v="6.1"/>
  </r>
  <r>
    <x v="1513"/>
    <n v="7.2"/>
  </r>
  <r>
    <x v="513"/>
    <n v="7.5"/>
  </r>
  <r>
    <x v="1127"/>
    <n v="6.2"/>
  </r>
  <r>
    <x v="1172"/>
    <n v="5.7"/>
  </r>
  <r>
    <x v="1421"/>
    <n v="6.8"/>
  </r>
  <r>
    <x v="1677"/>
    <n v="4.3"/>
  </r>
  <r>
    <x v="1656"/>
    <n v="7.2"/>
  </r>
  <r>
    <x v="1091"/>
    <n v="7.4"/>
  </r>
  <r>
    <x v="1632"/>
    <n v="8"/>
  </r>
  <r>
    <x v="1538"/>
    <n v="8.9"/>
  </r>
  <r>
    <x v="367"/>
    <n v="7.6"/>
  </r>
  <r>
    <x v="1421"/>
    <n v="7.7"/>
  </r>
  <r>
    <x v="815"/>
    <n v="7"/>
  </r>
  <r>
    <x v="1678"/>
    <n v="4.0999999999999996"/>
  </r>
  <r>
    <x v="1636"/>
    <n v="6.8"/>
  </r>
  <r>
    <x v="1439"/>
    <n v="6.3"/>
  </r>
  <r>
    <x v="944"/>
    <n v="5.8"/>
  </r>
  <r>
    <x v="1174"/>
    <n v="6.5"/>
  </r>
  <r>
    <x v="815"/>
    <n v="7.6"/>
  </r>
  <r>
    <x v="1175"/>
    <n v="7.6"/>
  </r>
  <r>
    <x v="1183"/>
    <n v="5.5"/>
  </r>
  <r>
    <x v="1666"/>
    <n v="6.9"/>
  </r>
  <r>
    <x v="1421"/>
    <n v="8.6"/>
  </r>
  <r>
    <x v="1679"/>
    <n v="4.5999999999999996"/>
  </r>
  <r>
    <x v="689"/>
    <n v="7.9"/>
  </r>
  <r>
    <x v="1303"/>
    <n v="7.2"/>
  </r>
  <r>
    <x v="1375"/>
    <n v="5.4"/>
  </r>
  <r>
    <x v="521"/>
    <n v="5.7"/>
  </r>
  <r>
    <x v="800"/>
    <n v="6"/>
  </r>
  <r>
    <x v="1024"/>
    <n v="8.1"/>
  </r>
  <r>
    <x v="1680"/>
    <n v="3.8"/>
  </r>
  <r>
    <x v="1152"/>
    <n v="6.6"/>
  </r>
  <r>
    <x v="539"/>
    <n v="6.9"/>
  </r>
  <r>
    <x v="1681"/>
    <n v="5.9"/>
  </r>
  <r>
    <x v="1218"/>
    <n v="6.9"/>
  </r>
  <r>
    <x v="1386"/>
    <n v="4.8"/>
  </r>
  <r>
    <x v="1524"/>
    <n v="6.5"/>
  </r>
  <r>
    <x v="375"/>
    <n v="7.4"/>
  </r>
  <r>
    <x v="233"/>
    <n v="6.8"/>
  </r>
  <r>
    <x v="380"/>
    <n v="6.6"/>
  </r>
  <r>
    <x v="1024"/>
    <n v="8.3000000000000007"/>
  </r>
  <r>
    <x v="618"/>
    <n v="5.8"/>
  </r>
  <r>
    <x v="1682"/>
    <n v="7"/>
  </r>
  <r>
    <x v="1366"/>
    <n v="6.1"/>
  </r>
  <r>
    <x v="1062"/>
    <n v="6.1"/>
  </r>
  <r>
    <x v="768"/>
    <n v="6.7"/>
  </r>
  <r>
    <x v="1174"/>
    <n v="7.2"/>
  </r>
  <r>
    <x v="912"/>
    <n v="6.5"/>
  </r>
  <r>
    <x v="1679"/>
    <n v="5.8"/>
  </r>
  <r>
    <x v="817"/>
    <n v="7"/>
  </r>
  <r>
    <x v="1478"/>
    <n v="7"/>
  </r>
  <r>
    <x v="1628"/>
    <n v="6.6"/>
  </r>
  <r>
    <x v="1312"/>
    <n v="5.2"/>
  </r>
  <r>
    <x v="1683"/>
    <n v="7.8"/>
  </r>
  <r>
    <x v="1684"/>
    <n v="8.1"/>
  </r>
  <r>
    <x v="893"/>
    <n v="7.8"/>
  </r>
  <r>
    <x v="236"/>
    <n v="5.5"/>
  </r>
  <r>
    <x v="1660"/>
    <n v="6.8"/>
  </r>
  <r>
    <x v="1421"/>
    <n v="7.8"/>
  </r>
  <r>
    <x v="94"/>
    <n v="7.5"/>
  </r>
  <r>
    <x v="233"/>
    <n v="6.3"/>
  </r>
  <r>
    <x v="1685"/>
    <n v="5.7"/>
  </r>
  <r>
    <x v="1639"/>
    <n v="6.5"/>
  </r>
  <r>
    <x v="1062"/>
    <n v="7.2"/>
  </r>
  <r>
    <x v="1183"/>
    <n v="6.4"/>
  </r>
  <r>
    <x v="619"/>
    <n v="6.5"/>
  </r>
  <r>
    <x v="1686"/>
    <n v="7.3"/>
  </r>
  <r>
    <x v="1324"/>
    <n v="6.1"/>
  </r>
  <r>
    <x v="1530"/>
    <n v="5.8"/>
  </r>
  <r>
    <x v="1358"/>
    <n v="5.8"/>
  </r>
  <r>
    <x v="889"/>
    <n v="7.7"/>
  </r>
  <r>
    <x v="1215"/>
    <n v="5.5"/>
  </r>
  <r>
    <x v="1390"/>
    <n v="6.3"/>
  </r>
  <r>
    <x v="1485"/>
    <n v="7.1"/>
  </r>
  <r>
    <x v="763"/>
    <n v="6.3"/>
  </r>
  <r>
    <x v="1438"/>
    <n v="6.4"/>
  </r>
  <r>
    <x v="830"/>
    <n v="6.7"/>
  </r>
  <r>
    <x v="1254"/>
    <n v="5.4"/>
  </r>
  <r>
    <x v="352"/>
    <n v="7.6"/>
  </r>
  <r>
    <x v="897"/>
    <n v="6.2"/>
  </r>
  <r>
    <x v="880"/>
    <n v="6.2"/>
  </r>
  <r>
    <x v="868"/>
    <n v="6.4"/>
  </r>
  <r>
    <x v="1318"/>
    <n v="7"/>
  </r>
  <r>
    <x v="1687"/>
    <n v="6.2"/>
  </r>
  <r>
    <x v="1688"/>
    <n v="7.4"/>
  </r>
  <r>
    <x v="685"/>
    <n v="7.2"/>
  </r>
  <r>
    <x v="1196"/>
    <n v="6.7"/>
  </r>
  <r>
    <x v="1388"/>
    <n v="7"/>
  </r>
  <r>
    <x v="868"/>
    <n v="6.2"/>
  </r>
  <r>
    <x v="618"/>
    <n v="8"/>
  </r>
  <r>
    <x v="388"/>
    <n v="7.9"/>
  </r>
  <r>
    <x v="1689"/>
    <n v="6.3"/>
  </r>
  <r>
    <x v="486"/>
    <n v="3.7"/>
  </r>
  <r>
    <x v="1282"/>
    <n v="7.2"/>
  </r>
  <r>
    <x v="1465"/>
    <n v="7.7"/>
  </r>
  <r>
    <x v="1690"/>
    <n v="6.7"/>
  </r>
  <r>
    <x v="1691"/>
    <n v="6.3"/>
  </r>
  <r>
    <x v="576"/>
    <n v="8.9"/>
  </r>
  <r>
    <x v="1114"/>
    <n v="5.5"/>
  </r>
  <r>
    <x v="344"/>
    <n v="6.8"/>
  </r>
  <r>
    <x v="1172"/>
    <n v="6.2"/>
  </r>
  <r>
    <x v="1102"/>
    <n v="6.3"/>
  </r>
  <r>
    <x v="388"/>
    <n v="7.1"/>
  </r>
  <r>
    <x v="830"/>
    <n v="7.7"/>
  </r>
  <r>
    <x v="486"/>
    <n v="7.4"/>
  </r>
  <r>
    <x v="1692"/>
    <n v="5.5"/>
  </r>
  <r>
    <x v="1581"/>
    <n v="7.1"/>
  </r>
  <r>
    <x v="1693"/>
    <n v="5.5"/>
  </r>
  <r>
    <x v="1105"/>
    <n v="7.7"/>
  </r>
  <r>
    <x v="1653"/>
    <n v="7.3"/>
  </r>
  <r>
    <x v="1491"/>
    <n v="6.1"/>
  </r>
  <r>
    <x v="809"/>
    <n v="5.5"/>
  </r>
  <r>
    <x v="1581"/>
    <n v="6.3"/>
  </r>
  <r>
    <x v="1495"/>
    <n v="5.9"/>
  </r>
  <r>
    <x v="916"/>
    <n v="6.1"/>
  </r>
  <r>
    <x v="920"/>
    <n v="6.1"/>
  </r>
  <r>
    <x v="1356"/>
    <n v="7"/>
  </r>
  <r>
    <x v="1172"/>
    <n v="5.7"/>
  </r>
  <r>
    <x v="1329"/>
    <n v="7.7"/>
  </r>
  <r>
    <x v="1291"/>
    <n v="6.9"/>
  </r>
  <r>
    <x v="85"/>
    <n v="7.3"/>
  </r>
  <r>
    <x v="761"/>
    <n v="8"/>
  </r>
  <r>
    <x v="530"/>
    <n v="4.0999999999999996"/>
  </r>
  <r>
    <x v="1251"/>
    <n v="6"/>
  </r>
  <r>
    <x v="1445"/>
    <n v="8.6999999999999993"/>
  </r>
  <r>
    <x v="369"/>
    <n v="7.3"/>
  </r>
  <r>
    <x v="530"/>
    <n v="5.4"/>
  </r>
  <r>
    <x v="1623"/>
    <n v="6.6"/>
  </r>
  <r>
    <x v="1215"/>
    <n v="4.5999999999999996"/>
  </r>
  <r>
    <x v="1491"/>
    <n v="5.5"/>
  </r>
  <r>
    <x v="1508"/>
    <n v="6.7"/>
  </r>
  <r>
    <x v="236"/>
    <n v="7.1"/>
  </r>
  <r>
    <x v="823"/>
    <n v="6.8"/>
  </r>
  <r>
    <x v="469"/>
    <n v="6.1"/>
  </r>
  <r>
    <x v="1439"/>
    <n v="6.2"/>
  </r>
  <r>
    <x v="823"/>
    <n v="4.8"/>
  </r>
  <r>
    <x v="1694"/>
    <n v="6.9"/>
  </r>
  <r>
    <x v="1513"/>
    <n v="6.5"/>
  </r>
  <r>
    <x v="1695"/>
    <n v="6.7"/>
  </r>
  <r>
    <x v="1695"/>
    <n v="6.7"/>
  </r>
  <r>
    <x v="1282"/>
    <n v="7.3"/>
  </r>
  <r>
    <x v="1696"/>
    <n v="7.5"/>
  </r>
  <r>
    <x v="281"/>
    <n v="7.2"/>
  </r>
  <r>
    <x v="1396"/>
    <n v="8"/>
  </r>
  <r>
    <x v="1133"/>
    <n v="7.8"/>
  </r>
  <r>
    <x v="902"/>
    <n v="6.5"/>
  </r>
  <r>
    <x v="1159"/>
    <n v="5.2"/>
  </r>
  <r>
    <x v="1387"/>
    <n v="7"/>
  </r>
  <r>
    <x v="685"/>
    <n v="5.6"/>
  </r>
  <r>
    <x v="1553"/>
    <n v="7.2"/>
  </r>
  <r>
    <x v="1464"/>
    <n v="6"/>
  </r>
  <r>
    <x v="747"/>
    <n v="7"/>
  </r>
  <r>
    <x v="1688"/>
    <n v="6.4"/>
  </r>
  <r>
    <x v="94"/>
    <n v="8.1999999999999993"/>
  </r>
  <r>
    <x v="469"/>
    <n v="6.9"/>
  </r>
  <r>
    <x v="1628"/>
    <n v="7.1"/>
  </r>
  <r>
    <x v="1675"/>
    <n v="8.1"/>
  </r>
  <r>
    <x v="1697"/>
    <n v="6.9"/>
  </r>
  <r>
    <x v="58"/>
    <n v="7.1"/>
  </r>
  <r>
    <x v="1640"/>
    <n v="5.0999999999999996"/>
  </r>
  <r>
    <x v="1287"/>
    <n v="7.3"/>
  </r>
  <r>
    <x v="1120"/>
    <n v="5.5"/>
  </r>
  <r>
    <x v="1120"/>
    <n v="5.5"/>
  </r>
  <r>
    <x v="1342"/>
    <n v="6.3"/>
  </r>
  <r>
    <x v="676"/>
    <n v="6.4"/>
  </r>
  <r>
    <x v="1698"/>
    <n v="6.4"/>
  </r>
  <r>
    <x v="375"/>
    <n v="7.8"/>
  </r>
  <r>
    <x v="1636"/>
    <n v="5.8"/>
  </r>
  <r>
    <x v="1491"/>
    <n v="6.7"/>
  </r>
  <r>
    <x v="792"/>
    <n v="7.5"/>
  </r>
  <r>
    <x v="539"/>
    <n v="6.7"/>
  </r>
  <r>
    <x v="682"/>
    <n v="7.5"/>
  </r>
  <r>
    <x v="1699"/>
    <n v="5.0999999999999996"/>
  </r>
  <r>
    <x v="1484"/>
    <n v="7.8"/>
  </r>
  <r>
    <x v="1357"/>
    <n v="7.9"/>
  </r>
  <r>
    <x v="1538"/>
    <n v="6.7"/>
  </r>
  <r>
    <x v="1700"/>
    <n v="6.5"/>
  </r>
  <r>
    <x v="1366"/>
    <n v="6.9"/>
  </r>
  <r>
    <x v="1697"/>
    <n v="5.6"/>
  </r>
  <r>
    <x v="1203"/>
    <n v="7.3"/>
  </r>
  <r>
    <x v="576"/>
    <n v="8.3000000000000007"/>
  </r>
  <r>
    <x v="1701"/>
    <n v="7.5"/>
  </r>
  <r>
    <x v="1246"/>
    <n v="6.8"/>
  </r>
  <r>
    <x v="1558"/>
    <n v="7.2"/>
  </r>
  <r>
    <x v="1474"/>
    <n v="7.6"/>
  </r>
  <r>
    <x v="689"/>
    <n v="7.9"/>
  </r>
  <r>
    <x v="1702"/>
    <n v="7"/>
  </r>
  <r>
    <x v="1552"/>
    <n v="6.1"/>
  </r>
  <r>
    <x v="1175"/>
    <n v="7.6"/>
  </r>
  <r>
    <x v="676"/>
    <n v="6.9"/>
  </r>
  <r>
    <x v="1514"/>
    <n v="5.8"/>
  </r>
  <r>
    <x v="980"/>
    <n v="7.2"/>
  </r>
  <r>
    <x v="1246"/>
    <n v="4.3"/>
  </r>
  <r>
    <x v="143"/>
    <n v="7.3"/>
  </r>
  <r>
    <x v="1703"/>
    <n v="6.6"/>
  </r>
  <r>
    <x v="469"/>
    <n v="7.6"/>
  </r>
  <r>
    <x v="1623"/>
    <n v="6.7"/>
  </r>
  <r>
    <x v="821"/>
    <n v="6.8"/>
  </r>
  <r>
    <x v="1704"/>
    <n v="7.8"/>
  </r>
  <r>
    <x v="1705"/>
    <n v="7"/>
  </r>
  <r>
    <x v="370"/>
    <n v="8"/>
  </r>
  <r>
    <x v="1706"/>
    <n v="6.8"/>
  </r>
  <r>
    <x v="899"/>
    <n v="7.6"/>
  </r>
  <r>
    <x v="1386"/>
    <n v="5.5"/>
  </r>
  <r>
    <x v="1386"/>
    <n v="6.6"/>
  </r>
  <r>
    <x v="425"/>
    <n v="6.5"/>
  </r>
  <r>
    <x v="469"/>
    <n v="6.4"/>
  </r>
  <r>
    <x v="469"/>
    <n v="7.3"/>
  </r>
  <r>
    <x v="1632"/>
    <n v="8.1"/>
  </r>
  <r>
    <x v="1695"/>
    <n v="6.6"/>
  </r>
  <r>
    <x v="459"/>
    <n v="6.8"/>
  </r>
  <r>
    <x v="1418"/>
    <n v="5.8"/>
  </r>
  <r>
    <x v="830"/>
    <n v="7"/>
  </r>
  <r>
    <x v="1041"/>
    <n v="6.4"/>
  </r>
  <r>
    <x v="1707"/>
    <n v="6.2"/>
  </r>
  <r>
    <x v="1708"/>
    <n v="6.3"/>
  </r>
  <r>
    <x v="763"/>
    <n v="6.4"/>
  </r>
  <r>
    <x v="1709"/>
    <n v="7.1"/>
  </r>
  <r>
    <x v="1337"/>
    <n v="5.9"/>
  </r>
  <r>
    <x v="1710"/>
    <n v="7.3"/>
  </r>
  <r>
    <x v="1496"/>
    <n v="6.1"/>
  </r>
  <r>
    <x v="1421"/>
    <n v="7.8"/>
  </r>
  <r>
    <x v="1635"/>
    <n v="7.1"/>
  </r>
  <r>
    <x v="94"/>
    <n v="8.1"/>
  </r>
  <r>
    <x v="1189"/>
    <n v="6"/>
  </r>
  <r>
    <x v="370"/>
    <n v="7.9"/>
  </r>
  <r>
    <x v="1690"/>
    <n v="6.3"/>
  </r>
  <r>
    <x v="1538"/>
    <n v="7.7"/>
  </r>
  <r>
    <x v="996"/>
    <n v="7.3"/>
  </r>
  <r>
    <x v="1375"/>
    <n v="5.6"/>
  </r>
  <r>
    <x v="696"/>
    <n v="6.6"/>
  </r>
  <r>
    <x v="1430"/>
    <n v="6.3"/>
  </r>
  <r>
    <x v="889"/>
    <n v="8.4"/>
  </r>
  <r>
    <x v="830"/>
    <n v="7.8"/>
  </r>
  <r>
    <x v="1711"/>
    <n v="7.2"/>
  </r>
  <r>
    <x v="1246"/>
    <n v="6.5"/>
  </r>
  <r>
    <x v="119"/>
    <n v="7.5"/>
  </r>
  <r>
    <x v="1281"/>
    <n v="4.8"/>
  </r>
  <r>
    <x v="1259"/>
    <n v="8.6"/>
  </r>
  <r>
    <x v="233"/>
    <n v="5.7"/>
  </r>
  <r>
    <x v="1712"/>
    <n v="6.4"/>
  </r>
  <r>
    <x v="1513"/>
    <n v="4.2"/>
  </r>
  <r>
    <x v="1631"/>
    <n v="5.6"/>
  </r>
  <r>
    <x v="1538"/>
    <n v="7.7"/>
  </r>
  <r>
    <x v="992"/>
    <n v="7.8"/>
  </r>
  <r>
    <x v="370"/>
    <n v="5.7"/>
  </r>
  <r>
    <x v="94"/>
    <n v="8.5"/>
  </r>
  <r>
    <x v="1491"/>
    <n v="5.5"/>
  </r>
  <r>
    <x v="1357"/>
    <n v="6.7"/>
  </r>
  <r>
    <x v="1624"/>
    <n v="4.4000000000000004"/>
  </r>
  <r>
    <x v="949"/>
    <n v="7.2"/>
  </r>
  <r>
    <x v="1165"/>
    <n v="6.7"/>
  </r>
  <r>
    <x v="1709"/>
    <n v="6.9"/>
  </r>
  <r>
    <x v="1183"/>
    <n v="5.4"/>
  </r>
  <r>
    <x v="1458"/>
    <n v="7.4"/>
  </r>
  <r>
    <x v="1631"/>
    <n v="6.2"/>
  </r>
  <r>
    <x v="696"/>
    <n v="7.3"/>
  </r>
  <r>
    <x v="1697"/>
    <n v="5.7"/>
  </r>
  <r>
    <x v="1287"/>
    <n v="6.8"/>
  </r>
  <r>
    <x v="1579"/>
    <n v="7.2"/>
  </r>
  <r>
    <x v="479"/>
    <n v="6.7"/>
  </r>
  <r>
    <x v="1306"/>
    <n v="9.1999999999999993"/>
  </r>
  <r>
    <x v="1375"/>
    <n v="6.7"/>
  </r>
  <r>
    <x v="638"/>
    <n v="5.8"/>
  </r>
  <r>
    <x v="1676"/>
    <n v="7.7"/>
  </r>
  <r>
    <x v="1165"/>
    <n v="6.6"/>
  </r>
  <r>
    <x v="1305"/>
    <n v="8.5"/>
  </r>
  <r>
    <x v="1276"/>
    <n v="6.4"/>
  </r>
  <r>
    <x v="893"/>
    <n v="7.5"/>
  </r>
  <r>
    <x v="1713"/>
    <n v="6.5"/>
  </r>
  <r>
    <x v="375"/>
    <n v="6.8"/>
  </r>
  <r>
    <x v="633"/>
    <n v="8.1"/>
  </r>
  <r>
    <x v="259"/>
    <n v="8.3000000000000007"/>
  </r>
  <r>
    <x v="1458"/>
    <n v="6.6"/>
  </r>
  <r>
    <x v="1705"/>
    <n v="7.2"/>
  </r>
  <r>
    <x v="1439"/>
    <n v="5.8"/>
  </r>
  <r>
    <x v="328"/>
    <n v="8"/>
  </r>
  <r>
    <x v="848"/>
    <n v="5.5"/>
  </r>
  <r>
    <x v="648"/>
    <n v="6.7"/>
  </r>
  <r>
    <x v="1467"/>
    <n v="6.3"/>
  </r>
  <r>
    <x v="1291"/>
    <n v="5.9"/>
  </r>
  <r>
    <x v="1347"/>
    <n v="6.2"/>
  </r>
  <r>
    <x v="1429"/>
    <n v="6.1"/>
  </r>
  <r>
    <x v="1714"/>
    <n v="6.4"/>
  </r>
  <r>
    <x v="1312"/>
    <n v="5.8"/>
  </r>
  <r>
    <x v="551"/>
    <n v="8"/>
  </r>
  <r>
    <x v="505"/>
    <n v="7.6"/>
  </r>
  <r>
    <x v="1518"/>
    <n v="7.6"/>
  </r>
  <r>
    <x v="1715"/>
    <n v="6.6"/>
  </r>
  <r>
    <x v="1716"/>
    <n v="6.6"/>
  </r>
  <r>
    <x v="1640"/>
    <n v="5.5"/>
  </r>
  <r>
    <x v="821"/>
    <n v="7.1"/>
  </r>
  <r>
    <x v="1008"/>
    <n v="7.5"/>
  </r>
  <r>
    <x v="1008"/>
    <n v="7.5"/>
  </r>
  <r>
    <x v="1717"/>
    <n v="7.2"/>
  </r>
  <r>
    <x v="1712"/>
    <n v="7"/>
  </r>
  <r>
    <x v="1371"/>
    <n v="6.3"/>
  </r>
  <r>
    <x v="1422"/>
    <n v="5.3"/>
  </r>
  <r>
    <x v="1312"/>
    <n v="6.7"/>
  </r>
  <r>
    <x v="1312"/>
    <n v="6.7"/>
  </r>
  <r>
    <x v="696"/>
    <n v="6.7"/>
  </r>
  <r>
    <x v="1048"/>
    <n v="7.1"/>
  </r>
  <r>
    <x v="1547"/>
    <n v="7.3"/>
  </r>
  <r>
    <x v="1547"/>
    <n v="7.3"/>
  </r>
  <r>
    <x v="1257"/>
    <n v="6.4"/>
  </r>
  <r>
    <x v="457"/>
    <n v="7.9"/>
  </r>
  <r>
    <x v="738"/>
    <n v="6.4"/>
  </r>
  <r>
    <x v="1718"/>
    <n v="7.2"/>
  </r>
  <r>
    <x v="1489"/>
    <n v="7.2"/>
  </r>
  <r>
    <x v="554"/>
    <n v="7.8"/>
  </r>
  <r>
    <x v="1379"/>
    <n v="7.7"/>
  </r>
  <r>
    <x v="1024"/>
    <n v="8.1999999999999993"/>
  </r>
  <r>
    <x v="1155"/>
    <n v="7.2"/>
  </r>
  <r>
    <x v="539"/>
    <n v="6.6"/>
  </r>
  <r>
    <x v="1719"/>
    <n v="7.1"/>
  </r>
  <r>
    <x v="1720"/>
    <n v="7.3"/>
  </r>
  <r>
    <x v="817"/>
    <n v="5.5"/>
  </r>
  <r>
    <x v="1581"/>
    <n v="7"/>
  </r>
  <r>
    <x v="328"/>
    <n v="7.6"/>
  </r>
  <r>
    <x v="1721"/>
    <n v="6.7"/>
  </r>
  <r>
    <x v="1353"/>
    <n v="6.4"/>
  </r>
  <r>
    <x v="992"/>
    <n v="7.3"/>
  </r>
  <r>
    <x v="943"/>
    <n v="5.8"/>
  </r>
  <r>
    <x v="859"/>
    <n v="6.1"/>
  </r>
  <r>
    <x v="1492"/>
    <n v="6.4"/>
  </r>
  <r>
    <x v="1695"/>
    <n v="7"/>
  </r>
  <r>
    <x v="538"/>
    <n v="6.4"/>
  </r>
  <r>
    <x v="111"/>
    <n v="6.7"/>
  </r>
  <r>
    <x v="1172"/>
    <n v="5.5"/>
  </r>
  <r>
    <x v="1640"/>
    <n v="4.9000000000000004"/>
  </r>
  <r>
    <x v="1218"/>
    <n v="7.3"/>
  </r>
  <r>
    <x v="877"/>
    <n v="8.1"/>
  </r>
  <r>
    <x v="85"/>
    <n v="6.4"/>
  </r>
  <r>
    <x v="1269"/>
    <n v="7.3"/>
  </r>
  <r>
    <x v="1722"/>
    <n v="6.8"/>
  </r>
  <r>
    <x v="1723"/>
    <n v="6.1"/>
  </r>
  <r>
    <x v="1530"/>
    <n v="6.1"/>
  </r>
  <r>
    <x v="375"/>
    <n v="6.6"/>
  </r>
  <r>
    <x v="796"/>
    <n v="6.9"/>
  </r>
  <r>
    <x v="1269"/>
    <n v="7.4"/>
  </r>
  <r>
    <x v="1246"/>
    <n v="6.4"/>
  </r>
  <r>
    <x v="1389"/>
    <n v="6.8"/>
  </r>
  <r>
    <x v="1120"/>
    <n v="6.6"/>
  </r>
  <r>
    <x v="1684"/>
    <n v="8.3000000000000007"/>
  </r>
  <r>
    <x v="475"/>
    <n v="6.1"/>
  </r>
  <r>
    <x v="1572"/>
    <n v="6"/>
  </r>
  <r>
    <x v="1318"/>
    <n v="7.9"/>
  </r>
  <r>
    <x v="627"/>
    <n v="6.9"/>
  </r>
  <r>
    <x v="1711"/>
    <n v="6.6"/>
  </r>
  <r>
    <x v="1276"/>
    <n v="6.1"/>
  </r>
  <r>
    <x v="1183"/>
    <n v="6"/>
  </r>
  <r>
    <x v="1724"/>
    <n v="6"/>
  </r>
  <r>
    <x v="252"/>
    <n v="8"/>
  </r>
  <r>
    <x v="1725"/>
    <n v="7.2"/>
  </r>
  <r>
    <x v="576"/>
    <n v="8.5"/>
  </r>
  <r>
    <x v="753"/>
    <n v="7"/>
  </r>
  <r>
    <x v="1287"/>
    <n v="5.8"/>
  </r>
  <r>
    <x v="1287"/>
    <n v="5.8"/>
  </r>
  <r>
    <x v="1662"/>
    <n v="8"/>
  </r>
  <r>
    <x v="1183"/>
    <n v="6.4"/>
  </r>
  <r>
    <x v="1443"/>
    <n v="6.7"/>
  </r>
  <r>
    <x v="1538"/>
    <n v="8"/>
  </r>
  <r>
    <x v="1726"/>
    <n v="7.3"/>
  </r>
  <r>
    <x v="285"/>
    <n v="6.9"/>
  </r>
  <r>
    <x v="236"/>
    <n v="5.8"/>
  </r>
  <r>
    <x v="1727"/>
    <n v="4.0999999999999996"/>
  </r>
  <r>
    <x v="874"/>
    <n v="7"/>
  </r>
  <r>
    <x v="685"/>
    <n v="8"/>
  </r>
  <r>
    <x v="685"/>
    <n v="8"/>
  </r>
  <r>
    <x v="1421"/>
    <n v="8.1"/>
  </r>
  <r>
    <x v="1653"/>
    <n v="5.9"/>
  </r>
  <r>
    <x v="350"/>
    <n v="6.7"/>
  </r>
  <r>
    <x v="1120"/>
    <n v="6.8"/>
  </r>
  <r>
    <x v="1719"/>
    <n v="6.7"/>
  </r>
  <r>
    <x v="1384"/>
    <n v="8.1"/>
  </r>
  <r>
    <x v="1189"/>
    <n v="7.2"/>
  </r>
  <r>
    <x v="1165"/>
    <n v="8.1999999999999993"/>
  </r>
  <r>
    <x v="884"/>
    <n v="7.7"/>
  </r>
  <r>
    <x v="648"/>
    <n v="8.6999999999999993"/>
  </r>
  <r>
    <x v="1671"/>
    <n v="6.8"/>
  </r>
  <r>
    <x v="1671"/>
    <n v="6.8"/>
  </r>
  <r>
    <x v="1165"/>
    <n v="7.6"/>
  </r>
  <r>
    <x v="949"/>
    <n v="6.4"/>
  </r>
  <r>
    <x v="143"/>
    <n v="8"/>
  </r>
  <r>
    <x v="1438"/>
    <n v="6.9"/>
  </r>
  <r>
    <x v="727"/>
    <n v="6.9"/>
  </r>
  <r>
    <x v="1065"/>
    <n v="6.6"/>
  </r>
  <r>
    <x v="1728"/>
    <n v="6.5"/>
  </r>
  <r>
    <x v="388"/>
    <n v="7.8"/>
  </r>
  <r>
    <x v="1690"/>
    <n v="7.6"/>
  </r>
  <r>
    <x v="1018"/>
    <n v="7.1"/>
  </r>
  <r>
    <x v="1618"/>
    <n v="6.9"/>
  </r>
  <r>
    <x v="1431"/>
    <n v="7.6"/>
  </r>
  <r>
    <x v="85"/>
    <n v="6.9"/>
  </r>
  <r>
    <x v="1718"/>
    <n v="7.9"/>
  </r>
  <r>
    <x v="1389"/>
    <n v="7.4"/>
  </r>
  <r>
    <x v="1439"/>
    <n v="5.9"/>
  </r>
  <r>
    <x v="1722"/>
    <n v="6.7"/>
  </r>
  <r>
    <x v="1722"/>
    <n v="6.7"/>
  </r>
  <r>
    <x v="1722"/>
    <n v="6.7"/>
  </r>
  <r>
    <x v="1496"/>
    <n v="6.6"/>
  </r>
  <r>
    <x v="1172"/>
    <n v="6.9"/>
  </r>
  <r>
    <x v="823"/>
    <n v="6.8"/>
  </r>
  <r>
    <x v="1538"/>
    <n v="7.6"/>
  </r>
  <r>
    <x v="589"/>
    <n v="6.7"/>
  </r>
  <r>
    <x v="1664"/>
    <n v="6.7"/>
  </r>
  <r>
    <x v="753"/>
    <n v="5.7"/>
  </r>
  <r>
    <x v="753"/>
    <n v="5.7"/>
  </r>
  <r>
    <x v="1636"/>
    <n v="7.4"/>
  </r>
  <r>
    <x v="133"/>
    <n v="7.1"/>
  </r>
  <r>
    <x v="684"/>
    <n v="7"/>
  </r>
  <r>
    <x v="1618"/>
    <n v="5.9"/>
  </r>
  <r>
    <x v="1450"/>
    <n v="7.2"/>
  </r>
  <r>
    <x v="1375"/>
    <n v="6.8"/>
  </r>
  <r>
    <x v="1538"/>
    <n v="7.4"/>
  </r>
  <r>
    <x v="949"/>
    <n v="6.4"/>
  </r>
  <r>
    <x v="1623"/>
    <n v="6.4"/>
  </r>
  <r>
    <x v="1729"/>
    <n v="7.4"/>
  </r>
  <r>
    <x v="469"/>
    <n v="7.8"/>
  </r>
  <r>
    <x v="872"/>
    <n v="6.5"/>
  </r>
  <r>
    <x v="732"/>
    <n v="8.1"/>
  </r>
  <r>
    <x v="1207"/>
    <n v="7.8"/>
  </r>
  <r>
    <x v="486"/>
    <n v="5.4"/>
  </r>
  <r>
    <x v="1142"/>
    <n v="8"/>
  </r>
  <r>
    <x v="1730"/>
    <n v="7.7"/>
  </r>
  <r>
    <x v="689"/>
    <n v="6.5"/>
  </r>
  <r>
    <x v="236"/>
    <n v="6.4"/>
  </r>
  <r>
    <x v="359"/>
    <n v="7.5"/>
  </r>
  <r>
    <x v="1377"/>
    <n v="7.3"/>
  </r>
  <r>
    <x v="830"/>
    <n v="8.5"/>
  </r>
  <r>
    <x v="1304"/>
    <n v="8.6"/>
  </r>
  <r>
    <x v="1731"/>
    <n v="7.8"/>
  </r>
  <r>
    <x v="823"/>
    <n v="6.1"/>
  </r>
  <r>
    <x v="1404"/>
    <n v="5.9"/>
  </r>
  <r>
    <x v="1404"/>
    <n v="5.9"/>
  </r>
  <r>
    <x v="694"/>
    <n v="5.2"/>
  </r>
  <r>
    <x v="694"/>
    <n v="5.2"/>
  </r>
  <r>
    <x v="1725"/>
    <n v="6.3"/>
  </r>
  <r>
    <x v="1705"/>
    <n v="7.1"/>
  </r>
  <r>
    <x v="1725"/>
    <n v="8.3000000000000007"/>
  </r>
  <r>
    <x v="1664"/>
    <n v="6.9"/>
  </r>
  <r>
    <x v="766"/>
    <n v="7.4"/>
  </r>
  <r>
    <x v="1712"/>
    <n v="6.9"/>
  </r>
  <r>
    <x v="1712"/>
    <n v="7"/>
  </r>
  <r>
    <x v="1538"/>
    <n v="8.3000000000000007"/>
  </r>
  <r>
    <x v="877"/>
    <n v="6.5"/>
  </r>
  <r>
    <x v="1523"/>
    <n v="6.5"/>
  </r>
  <r>
    <x v="1458"/>
    <n v="6.1"/>
  </r>
  <r>
    <x v="1243"/>
    <n v="8.1999999999999993"/>
  </r>
  <r>
    <x v="1269"/>
    <n v="6.1"/>
  </r>
  <r>
    <x v="889"/>
    <n v="6.8"/>
  </r>
  <r>
    <x v="1732"/>
    <n v="7.8"/>
  </r>
  <r>
    <x v="684"/>
    <n v="7"/>
  </r>
  <r>
    <x v="684"/>
    <n v="7"/>
  </r>
  <r>
    <x v="1458"/>
    <n v="6.6"/>
  </r>
  <r>
    <x v="943"/>
    <n v="6.3"/>
  </r>
  <r>
    <x v="350"/>
    <n v="7"/>
  </r>
  <r>
    <x v="1410"/>
    <n v="6.7"/>
  </r>
  <r>
    <x v="524"/>
    <n v="8"/>
  </r>
  <r>
    <x v="1489"/>
    <n v="8.5"/>
  </r>
  <r>
    <x v="1304"/>
    <n v="8.3000000000000007"/>
  </r>
  <r>
    <x v="874"/>
    <n v="6.6"/>
  </r>
  <r>
    <x v="1672"/>
    <n v="7.1"/>
  </r>
  <r>
    <x v="1266"/>
    <n v="8"/>
  </r>
  <r>
    <x v="753"/>
    <n v="6.7"/>
  </r>
  <r>
    <x v="973"/>
    <n v="7.6"/>
  </r>
  <r>
    <x v="359"/>
    <n v="7.6"/>
  </r>
  <r>
    <x v="1266"/>
    <n v="7.4"/>
  </r>
  <r>
    <x v="119"/>
    <n v="7.3"/>
  </r>
  <r>
    <x v="1465"/>
    <n v="7.7"/>
  </r>
  <r>
    <x v="375"/>
    <n v="8.5"/>
  </r>
  <r>
    <x v="874"/>
    <n v="6.2"/>
  </r>
  <r>
    <x v="1269"/>
    <n v="7.5"/>
  </r>
  <r>
    <x v="473"/>
    <n v="7.6"/>
  </r>
  <r>
    <x v="369"/>
    <n v="6.1"/>
  </r>
  <r>
    <x v="1538"/>
    <n v="8.6"/>
  </r>
  <r>
    <x v="1664"/>
    <n v="6.9"/>
  </r>
  <r>
    <x v="1114"/>
    <n v="5.2"/>
  </r>
  <r>
    <x v="1485"/>
    <n v="8"/>
  </r>
  <r>
    <x v="1718"/>
    <n v="8.1999999999999993"/>
  </r>
  <r>
    <x v="1165"/>
    <n v="6.6"/>
  </r>
  <r>
    <x v="1477"/>
    <n v="7"/>
  </r>
  <r>
    <x v="605"/>
    <n v="7.2"/>
  </r>
  <r>
    <x v="605"/>
    <n v="7.2"/>
  </r>
  <r>
    <x v="605"/>
    <n v="7.2"/>
  </r>
  <r>
    <x v="1519"/>
    <n v="7"/>
  </r>
  <r>
    <x v="1065"/>
    <n v="6.9"/>
  </r>
  <r>
    <x v="1422"/>
    <n v="4.5"/>
  </r>
  <r>
    <x v="1733"/>
    <n v="7.9"/>
  </r>
  <r>
    <x v="1646"/>
    <n v="8.4"/>
  </r>
  <r>
    <x v="1347"/>
    <n v="6.6"/>
  </r>
  <r>
    <x v="388"/>
    <n v="8.1"/>
  </r>
  <r>
    <x v="899"/>
    <n v="6.4"/>
  </r>
  <r>
    <x v="1513"/>
    <n v="6.7"/>
  </r>
  <r>
    <x v="830"/>
    <n v="8.1"/>
  </r>
  <r>
    <x v="1709"/>
    <n v="7.8"/>
  </r>
  <r>
    <x v="1538"/>
    <n v="6.5"/>
  </r>
  <r>
    <x v="375"/>
    <n v="7.7"/>
  </r>
  <r>
    <x v="1269"/>
    <n v="8"/>
  </r>
  <r>
    <x v="1538"/>
    <n v="6.5"/>
  </r>
  <r>
    <x v="1347"/>
    <n v="6.8"/>
  </r>
  <r>
    <x v="741"/>
    <n v="7.3"/>
  </r>
  <r>
    <x v="757"/>
    <n v="6.4"/>
  </r>
  <r>
    <x v="757"/>
    <n v="6.4"/>
  </r>
  <r>
    <x v="1734"/>
    <n v="7.2"/>
  </r>
  <r>
    <x v="1624"/>
    <n v="6.4"/>
  </r>
  <r>
    <x v="1189"/>
    <n v="6.7"/>
  </r>
  <r>
    <x v="1735"/>
    <n v="7"/>
  </r>
  <r>
    <x v="1559"/>
    <n v="6.6"/>
  </r>
  <r>
    <x v="1558"/>
    <n v="6.3"/>
  </r>
  <r>
    <x v="1538"/>
    <n v="8.5"/>
  </r>
  <r>
    <x v="1375"/>
    <n v="6.7"/>
  </r>
  <r>
    <x v="1725"/>
    <n v="7.2"/>
  </r>
  <r>
    <x v="1458"/>
    <n v="5.7"/>
  </r>
  <r>
    <x v="1725"/>
    <n v="7.9"/>
  </r>
  <r>
    <x v="1019"/>
    <n v="7.8"/>
  </r>
  <r>
    <x v="823"/>
    <n v="7.3"/>
  </r>
  <r>
    <x v="1439"/>
    <n v="6.4"/>
  </r>
  <r>
    <x v="753"/>
    <n v="7.6"/>
  </r>
  <r>
    <x v="1736"/>
    <n v="7.7"/>
  </r>
  <r>
    <x v="1152"/>
    <n v="6.5"/>
  </r>
  <r>
    <x v="605"/>
    <n v="7.5"/>
  </r>
  <r>
    <x v="1248"/>
    <n v="7.7"/>
  </r>
  <r>
    <x v="1608"/>
    <n v="7.2"/>
  </r>
  <r>
    <x v="1709"/>
    <n v="8"/>
  </r>
  <r>
    <x v="1705"/>
    <n v="7.8"/>
  </r>
  <r>
    <x v="605"/>
    <n v="7.9"/>
  </r>
  <r>
    <x v="295"/>
    <n v="7.8"/>
  </r>
  <r>
    <x v="1538"/>
    <n v="8"/>
  </r>
  <r>
    <x v="1165"/>
    <n v="6"/>
  </r>
  <r>
    <x v="1266"/>
    <n v="8"/>
  </r>
  <r>
    <x v="1065"/>
    <n v="7.4"/>
  </r>
  <r>
    <x v="1410"/>
    <n v="7"/>
  </r>
  <r>
    <x v="1716"/>
    <n v="7.9"/>
  </r>
  <r>
    <x v="1737"/>
    <n v="7.3"/>
  </r>
  <r>
    <x v="1019"/>
    <n v="7.8"/>
  </r>
  <r>
    <x v="1152"/>
    <n v="7.8"/>
  </r>
  <r>
    <x v="874"/>
    <n v="6.3"/>
  </r>
  <r>
    <x v="648"/>
    <n v="7.2"/>
  </r>
  <r>
    <x v="1608"/>
    <n v="6.6"/>
  </r>
  <r>
    <x v="1065"/>
    <n v="7.5"/>
  </r>
  <r>
    <x v="1738"/>
    <n v="8.1"/>
  </r>
  <r>
    <x v="693"/>
    <n v="7.6"/>
  </r>
  <r>
    <x v="1593"/>
    <n v="8.8000000000000007"/>
  </r>
  <r>
    <x v="1465"/>
    <n v="7.2"/>
  </r>
  <r>
    <x v="1716"/>
    <n v="6.9"/>
  </r>
  <r>
    <x v="1703"/>
    <n v="7.5"/>
  </r>
  <r>
    <x v="619"/>
    <n v="5.5"/>
  </r>
  <r>
    <x v="1304"/>
    <n v="8.8000000000000007"/>
  </r>
  <r>
    <x v="1738"/>
    <n v="8.3000000000000007"/>
  </r>
  <r>
    <x v="1513"/>
    <n v="8.1"/>
  </r>
  <r>
    <x v="506"/>
    <n v="4.5999999999999996"/>
  </r>
  <r>
    <x v="421"/>
    <n v="4.9000000000000004"/>
  </r>
  <r>
    <x v="1703"/>
    <n v="7.5"/>
  </r>
  <r>
    <x v="605"/>
    <n v="7.9"/>
  </r>
  <r>
    <x v="889"/>
    <n v="7.8"/>
  </r>
  <r>
    <x v="889"/>
    <n v="7.8"/>
  </r>
  <r>
    <x v="980"/>
    <n v="8.1"/>
  </r>
  <r>
    <x v="236"/>
    <n v="6.9"/>
  </r>
  <r>
    <x v="1739"/>
    <n v="8.4"/>
  </r>
  <r>
    <x v="980"/>
    <n v="7.1"/>
  </r>
  <r>
    <x v="1696"/>
    <n v="6.7"/>
  </r>
  <r>
    <x v="727"/>
    <n v="7"/>
  </r>
  <r>
    <x v="605"/>
    <n v="8.8000000000000007"/>
  </r>
  <r>
    <x v="1538"/>
    <n v="6.2"/>
  </r>
  <r>
    <x v="1065"/>
    <n v="7.5"/>
  </r>
  <r>
    <x v="727"/>
    <n v="7.9"/>
  </r>
  <r>
    <x v="1458"/>
    <n v="7.1"/>
  </r>
  <r>
    <x v="1721"/>
    <n v="6.1"/>
  </r>
  <r>
    <x v="1740"/>
    <n v="6.8"/>
  </r>
  <r>
    <x v="375"/>
    <n v="8.8000000000000007"/>
  </r>
  <r>
    <x v="1465"/>
    <n v="6.9"/>
  </r>
  <r>
    <x v="291"/>
    <n v="8.1"/>
  </r>
  <r>
    <x v="753"/>
    <n v="6.5"/>
  </r>
  <r>
    <x v="753"/>
    <n v="6.5"/>
  </r>
  <r>
    <x v="1741"/>
    <n v="6.4"/>
  </r>
  <r>
    <x v="757"/>
    <n v="6.2"/>
  </r>
  <r>
    <x v="757"/>
    <n v="6.2"/>
  </r>
  <r>
    <x v="1608"/>
    <n v="6.7"/>
  </r>
  <r>
    <x v="605"/>
    <n v="8.6999999999999993"/>
  </r>
  <r>
    <x v="893"/>
    <n v="7.2"/>
  </r>
  <r>
    <x v="1024"/>
    <n v="7.3"/>
  </r>
  <r>
    <x v="1458"/>
    <n v="6.3"/>
  </r>
  <r>
    <x v="1738"/>
    <n v="8.3000000000000007"/>
  </r>
  <r>
    <x v="1538"/>
    <n v="8.1"/>
  </r>
  <r>
    <x v="727"/>
    <n v="7.8"/>
  </r>
  <r>
    <x v="727"/>
    <n v="7.8"/>
  </r>
  <r>
    <x v="1742"/>
    <n v="8.1"/>
  </r>
  <r>
    <x v="1736"/>
    <n v="7.5"/>
  </r>
  <r>
    <x v="757"/>
    <n v="7.3"/>
  </r>
  <r>
    <x v="605"/>
    <n v="8.9"/>
  </r>
  <r>
    <x v="1696"/>
    <n v="7.6"/>
  </r>
  <r>
    <x v="1646"/>
    <n v="8.1999999999999993"/>
  </r>
  <r>
    <x v="1743"/>
    <n v="7.6"/>
  </r>
  <r>
    <x v="1458"/>
    <n v="6"/>
  </r>
  <r>
    <x v="757"/>
    <n v="7.3"/>
  </r>
  <r>
    <x v="295"/>
    <n v="8.1999999999999993"/>
  </r>
  <r>
    <x v="1203"/>
    <n v="7.3"/>
  </r>
  <r>
    <x v="672"/>
    <n v="7.2"/>
  </r>
  <r>
    <x v="1744"/>
    <n v="8.3000000000000007"/>
  </r>
  <r>
    <x v="1668"/>
    <n v="8.5"/>
  </r>
  <r>
    <x v="980"/>
    <n v="7.3"/>
  </r>
  <r>
    <x v="1608"/>
    <n v="7.6"/>
  </r>
  <r>
    <x v="1538"/>
    <n v="7.9"/>
  </r>
  <r>
    <x v="1716"/>
    <n v="7.2"/>
  </r>
  <r>
    <x v="1304"/>
    <n v="8.5"/>
  </r>
  <r>
    <x v="1299"/>
    <n v="7.5"/>
  </r>
  <r>
    <x v="1696"/>
    <n v="8.6999999999999993"/>
  </r>
  <r>
    <x v="1696"/>
    <n v="6.5"/>
  </r>
  <r>
    <x v="1304"/>
    <n v="9"/>
  </r>
  <r>
    <x v="1299"/>
    <n v="8.1"/>
  </r>
  <r>
    <x v="659"/>
    <n v="7"/>
  </r>
  <r>
    <x v="1489"/>
    <n v="7.7"/>
  </r>
  <r>
    <x v="1489"/>
    <n v="7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853:A3871" firstHeaderRow="1" firstDataRow="1" firstDataCol="1"/>
  <pivotFields count="2">
    <pivotField showAll="0"/>
    <pivotField axis="axisRow" showAll="0">
      <items count="18">
        <item x="0"/>
        <item x="6"/>
        <item x="12"/>
        <item x="9"/>
        <item x="1"/>
        <item x="2"/>
        <item x="8"/>
        <item x="4"/>
        <item x="15"/>
        <item x="5"/>
        <item x="7"/>
        <item x="16"/>
        <item x="10"/>
        <item x="13"/>
        <item x="11"/>
        <item x="3"/>
        <item x="14"/>
        <item t="default"/>
      </items>
    </pivotField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V2" firstHeaderRow="1" firstDataRow="2" firstDataCol="0"/>
  <pivotFields count="3">
    <pivotField showAll="0"/>
    <pivotField showAll="0"/>
    <pivotField axis="axisCol" showAll="0">
      <items count="18">
        <item x="0"/>
        <item x="6"/>
        <item x="12"/>
        <item x="9"/>
        <item x="1"/>
        <item x="2"/>
        <item x="8"/>
        <item x="4"/>
        <item x="15"/>
        <item x="5"/>
        <item x="7"/>
        <item x="16"/>
        <item x="10"/>
        <item x="13"/>
        <item x="11"/>
        <item x="3"/>
        <item x="14"/>
        <item t="default"/>
      </items>
    </pivotField>
  </pivotFields>
  <rowItems count="1">
    <i/>
  </rowItems>
  <colFields count="1">
    <field x="2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I38" firstHeaderRow="0" firstDataRow="1" firstDataCol="1"/>
  <pivotFields count="3">
    <pivotField axis="axisRow" showAll="0" sortType="ascending">
      <items count="38">
        <item x="33"/>
        <item x="26"/>
        <item x="20"/>
        <item x="18"/>
        <item x="12"/>
        <item x="23"/>
        <item x="17"/>
        <item x="27"/>
        <item x="22"/>
        <item x="21"/>
        <item x="0"/>
        <item x="35"/>
        <item x="7"/>
        <item x="2"/>
        <item x="9"/>
        <item x="11"/>
        <item x="6"/>
        <item x="19"/>
        <item x="15"/>
        <item x="8"/>
        <item x="13"/>
        <item x="16"/>
        <item x="4"/>
        <item x="36"/>
        <item x="32"/>
        <item h="1" x="30"/>
        <item x="10"/>
        <item x="25"/>
        <item x="3"/>
        <item x="28"/>
        <item x="29"/>
        <item x="1"/>
        <item x="5"/>
        <item x="34"/>
        <item x="14"/>
        <item x="24"/>
        <item x="31"/>
        <item t="default"/>
      </items>
    </pivotField>
    <pivotField dataField="1" showAll="0">
      <items count="75">
        <item x="72"/>
        <item x="64"/>
        <item x="60"/>
        <item x="58"/>
        <item x="66"/>
        <item x="47"/>
        <item x="59"/>
        <item x="68"/>
        <item x="56"/>
        <item x="53"/>
        <item x="52"/>
        <item x="55"/>
        <item x="57"/>
        <item x="62"/>
        <item x="31"/>
        <item x="67"/>
        <item x="30"/>
        <item x="44"/>
        <item x="63"/>
        <item x="49"/>
        <item x="17"/>
        <item x="65"/>
        <item x="2"/>
        <item x="51"/>
        <item x="40"/>
        <item x="45"/>
        <item x="34"/>
        <item x="4"/>
        <item x="25"/>
        <item x="5"/>
        <item x="38"/>
        <item x="41"/>
        <item x="6"/>
        <item x="10"/>
        <item x="33"/>
        <item x="1"/>
        <item x="32"/>
        <item x="29"/>
        <item x="0"/>
        <item x="22"/>
        <item x="15"/>
        <item x="26"/>
        <item x="9"/>
        <item x="20"/>
        <item x="11"/>
        <item x="12"/>
        <item x="24"/>
        <item x="16"/>
        <item x="8"/>
        <item x="28"/>
        <item x="19"/>
        <item x="13"/>
        <item x="18"/>
        <item x="7"/>
        <item x="37"/>
        <item x="36"/>
        <item x="27"/>
        <item x="23"/>
        <item x="3"/>
        <item x="14"/>
        <item x="39"/>
        <item x="54"/>
        <item x="21"/>
        <item x="48"/>
        <item x="35"/>
        <item x="42"/>
        <item x="50"/>
        <item x="43"/>
        <item x="46"/>
        <item x="70"/>
        <item x="61"/>
        <item x="71"/>
        <item x="73"/>
        <item x="69"/>
        <item t="default"/>
      </items>
    </pivotField>
    <pivotField dataField="1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" fld="2" subtotal="count" baseField="0" baseItem="0"/>
    <dataField name="MEAN" fld="1" subtotal="average" baseField="0" baseItem="0"/>
    <dataField name="STDEV" fld="1" subtotal="stdDevp" baseField="0" baseItem="0"/>
  </dataFields>
  <formats count="11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">
      <pivotArea field="0" type="button" dataOnly="0" labelOnly="1" outline="0" axis="axisRow" fieldPosition="0"/>
    </format>
    <format dxfId="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">
      <pivotArea field="0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">
      <pivotArea collapsedLevelsAreSubtotals="1" fieldPosition="0">
        <references count="2">
          <reference field="4294967294" count="2" selected="0">
            <x v="0"/>
            <x v="1"/>
          </reference>
          <reference field="0" count="1">
            <x v="10"/>
          </reference>
        </references>
      </pivotArea>
    </format>
    <format dxfId="19">
      <pivotArea dataOnly="0" labelOnly="1" fieldPosition="0">
        <references count="1">
          <reference field="0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1747" firstHeaderRow="1" firstDataRow="1" firstDataCol="1"/>
  <pivotFields count="2">
    <pivotField axis="axisRow" showAll="0" sortType="ascending">
      <items count="1746">
        <item x="12"/>
        <item x="883"/>
        <item x="1561"/>
        <item x="461"/>
        <item x="175"/>
        <item x="8"/>
        <item x="1097"/>
        <item x="539"/>
        <item x="171"/>
        <item x="669"/>
        <item x="1491"/>
        <item x="796"/>
        <item x="1178"/>
        <item x="299"/>
        <item x="177"/>
        <item n="Aki Kaurismäki" x="363"/>
        <item x="113"/>
        <item x="75"/>
        <item x="1441"/>
        <item x="1072"/>
        <item x="1524"/>
        <item x="196"/>
        <item x="999"/>
        <item x="1475"/>
        <item x="229"/>
        <item x="1195"/>
        <item x="1672"/>
        <item x="957"/>
        <item x="1344"/>
        <item x="1583"/>
        <item x="367"/>
        <item x="732"/>
        <item x="778"/>
        <item x="1717"/>
        <item x="4"/>
        <item x="1300"/>
        <item x="274"/>
        <item x="909"/>
        <item x="1048"/>
        <item x="144"/>
        <item x="49"/>
        <item x="286"/>
        <item x="1066"/>
        <item x="1571"/>
        <item x="643"/>
        <item x="1019"/>
        <item x="1402"/>
        <item x="466"/>
        <item x="1264"/>
        <item x="1176"/>
        <item x="1190"/>
        <item x="230"/>
        <item x="9"/>
        <item x="44"/>
        <item x="264"/>
        <item x="1642"/>
        <item x="176"/>
        <item x="1716"/>
        <item x="593"/>
        <item x="280"/>
        <item x="1207"/>
        <item x="651"/>
        <item x="1627"/>
        <item x="918"/>
        <item x="706"/>
        <item x="333"/>
        <item x="1028"/>
        <item x="979"/>
        <item x="1646"/>
        <item x="198"/>
        <item x="237"/>
        <item x="870"/>
        <item x="975"/>
        <item x="1309"/>
        <item x="562"/>
        <item x="1496"/>
        <item x="370"/>
        <item x="159"/>
        <item x="281"/>
        <item x="544"/>
        <item x="776"/>
        <item x="305"/>
        <item x="1216"/>
        <item x="1443"/>
        <item x="289"/>
        <item x="1292"/>
        <item x="1564"/>
        <item x="650"/>
        <item x="1656"/>
        <item x="277"/>
        <item x="295"/>
        <item x="1174"/>
        <item x="401"/>
        <item x="532"/>
        <item x="519"/>
        <item x="1139"/>
        <item x="488"/>
        <item x="547"/>
        <item x="1437"/>
        <item x="117"/>
        <item x="516"/>
        <item x="165"/>
        <item x="55"/>
        <item x="1167"/>
        <item x="816"/>
        <item x="1609"/>
        <item x="400"/>
        <item x="1531"/>
        <item x="148"/>
        <item x="1620"/>
        <item x="1528"/>
        <item x="1068"/>
        <item x="1383"/>
        <item x="1463"/>
        <item x="143"/>
        <item x="152"/>
        <item x="823"/>
        <item x="531"/>
        <item x="484"/>
        <item x="1547"/>
        <item x="1505"/>
        <item x="1676"/>
        <item x="1622"/>
        <item x="760"/>
        <item x="1356"/>
        <item x="82"/>
        <item x="1126"/>
        <item x="41"/>
        <item x="991"/>
        <item x="128"/>
        <item x="1354"/>
        <item x="903"/>
        <item x="875"/>
        <item x="1536"/>
        <item x="1422"/>
        <item x="1572"/>
        <item x="619"/>
        <item x="927"/>
        <item x="1002"/>
        <item x="246"/>
        <item x="543"/>
        <item x="896"/>
        <item x="1087"/>
        <item x="541"/>
        <item x="1289"/>
        <item x="716"/>
        <item x="715"/>
        <item x="1680"/>
        <item x="1133"/>
        <item x="880"/>
        <item x="1381"/>
        <item x="408"/>
        <item x="439"/>
        <item x="901"/>
        <item x="1364"/>
        <item x="1018"/>
        <item x="1415"/>
        <item x="5"/>
        <item x="303"/>
        <item x="1266"/>
        <item x="1069"/>
        <item x="1530"/>
        <item x="800"/>
        <item x="1157"/>
        <item x="1260"/>
        <item x="105"/>
        <item x="1335"/>
        <item x="1682"/>
        <item x="1029"/>
        <item x="1279"/>
        <item x="1347"/>
        <item x="647"/>
        <item x="871"/>
        <item x="133"/>
        <item x="1542"/>
        <item x="513"/>
        <item x="1334"/>
        <item x="950"/>
        <item x="680"/>
        <item x="1281"/>
        <item x="1234"/>
        <item x="965"/>
        <item x="2"/>
        <item x="1096"/>
        <item x="1325"/>
        <item x="1688"/>
        <item x="226"/>
        <item x="7"/>
        <item x="1067"/>
        <item x="1031"/>
        <item x="11"/>
        <item x="702"/>
        <item x="982"/>
        <item x="1269"/>
        <item x="697"/>
        <item x="1694"/>
        <item x="93"/>
        <item x="492"/>
        <item x="1604"/>
        <item x="1209"/>
        <item x="1218"/>
        <item x="1101"/>
        <item x="1267"/>
        <item x="1487"/>
        <item x="745"/>
        <item x="1712"/>
        <item x="496"/>
        <item x="231"/>
        <item x="1123"/>
        <item x="770"/>
        <item x="397"/>
        <item x="1138"/>
        <item x="72"/>
        <item x="694"/>
        <item x="1502"/>
        <item x="1461"/>
        <item x="1556"/>
        <item x="499"/>
        <item x="223"/>
        <item x="90"/>
        <item x="325"/>
        <item x="1288"/>
        <item x="665"/>
        <item x="752"/>
        <item x="1011"/>
        <item x="1238"/>
        <item x="963"/>
        <item x="612"/>
        <item x="330"/>
        <item x="954"/>
        <item x="1743"/>
        <item x="1597"/>
        <item x="1217"/>
        <item x="1065"/>
        <item x="795"/>
        <item x="1231"/>
        <item x="983"/>
        <item x="1081"/>
        <item x="1721"/>
        <item x="1470"/>
        <item x="599"/>
        <item x="494"/>
        <item x="956"/>
        <item x="1298"/>
        <item x="1503"/>
        <item x="1690"/>
        <item x="506"/>
        <item x="915"/>
        <item x="431"/>
        <item x="1550"/>
        <item x="705"/>
        <item x="1473"/>
        <item x="129"/>
        <item x="971"/>
        <item x="642"/>
        <item x="1551"/>
        <item x="437"/>
        <item x="1392"/>
        <item x="587"/>
        <item x="1412"/>
        <item x="842"/>
        <item x="766"/>
        <item x="1304"/>
        <item x="549"/>
        <item x="208"/>
        <item x="1611"/>
        <item x="190"/>
        <item x="1366"/>
        <item x="1468"/>
        <item x="1341"/>
        <item x="1038"/>
        <item x="591"/>
        <item x="1464"/>
        <item x="257"/>
        <item x="247"/>
        <item x="120"/>
        <item x="39"/>
        <item x="1689"/>
        <item x="1024"/>
        <item x="1056"/>
        <item x="1700"/>
        <item x="1637"/>
        <item x="1229"/>
        <item x="659"/>
        <item x="336"/>
        <item x="1577"/>
        <item x="272"/>
        <item x="563"/>
        <item x="923"/>
        <item x="751"/>
        <item x="887"/>
        <item x="759"/>
        <item x="48"/>
        <item x="885"/>
        <item x="290"/>
        <item x="453"/>
        <item x="747"/>
        <item x="779"/>
        <item x="380"/>
        <item x="66"/>
        <item x="603"/>
        <item x="38"/>
        <item x="1001"/>
        <item x="1307"/>
        <item x="667"/>
        <item x="925"/>
        <item x="1297"/>
        <item x="729"/>
        <item x="1408"/>
        <item x="255"/>
        <item x="1457"/>
        <item x="570"/>
        <item x="1737"/>
        <item x="1643"/>
        <item x="191"/>
        <item x="511"/>
        <item x="1343"/>
        <item x="459"/>
        <item x="139"/>
        <item x="1714"/>
        <item x="1154"/>
        <item x="1509"/>
        <item x="551"/>
        <item x="675"/>
        <item x="858"/>
        <item x="1158"/>
        <item x="1078"/>
        <item x="1228"/>
        <item x="298"/>
        <item x="855"/>
        <item x="618"/>
        <item x="1569"/>
        <item x="209"/>
        <item x="609"/>
        <item x="145"/>
        <item x="827"/>
        <item x="1494"/>
        <item x="398"/>
        <item x="764"/>
        <item x="304"/>
        <item x="528"/>
        <item x="627"/>
        <item x="1188"/>
        <item x="584"/>
        <item x="1651"/>
        <item x="490"/>
        <item x="509"/>
        <item x="302"/>
        <item x="1236"/>
        <item x="1601"/>
        <item x="1421"/>
        <item x="821"/>
        <item x="560"/>
        <item x="1310"/>
        <item x="261"/>
        <item x="1602"/>
        <item x="354"/>
        <item x="1678"/>
        <item x="835"/>
        <item x="761"/>
        <item x="771"/>
        <item x="555"/>
        <item x="1617"/>
        <item x="1506"/>
        <item x="1394"/>
        <item x="580"/>
        <item x="1137"/>
        <item x="992"/>
        <item x="1022"/>
        <item x="1171"/>
        <item x="869"/>
        <item x="1063"/>
        <item x="1520"/>
        <item x="1563"/>
        <item x="125"/>
        <item x="1729"/>
        <item x="447"/>
        <item x="421"/>
        <item x="1663"/>
        <item x="1084"/>
        <item x="387"/>
        <item x="404"/>
        <item x="1703"/>
        <item x="809"/>
        <item x="594"/>
        <item x="1718"/>
        <item x="1247"/>
        <item x="920"/>
        <item x="743"/>
        <item x="699"/>
        <item x="785"/>
        <item x="1093"/>
        <item x="18"/>
        <item x="806"/>
        <item x="1036"/>
        <item x="1183"/>
        <item x="1417"/>
        <item x="630"/>
        <item x="1222"/>
        <item x="211"/>
        <item x="898"/>
        <item x="477"/>
        <item x="1315"/>
        <item x="704"/>
        <item x="1094"/>
        <item x="1331"/>
        <item x="1462"/>
        <item x="419"/>
        <item x="1423"/>
        <item x="89"/>
        <item x="900"/>
        <item x="912"/>
        <item x="960"/>
        <item x="1255"/>
        <item x="824"/>
        <item x="1733"/>
        <item x="1131"/>
        <item x="744"/>
        <item x="1250"/>
        <item x="1466"/>
        <item x="868"/>
        <item x="758"/>
        <item x="689"/>
        <item x="993"/>
        <item x="449"/>
        <item x="629"/>
        <item x="998"/>
        <item x="1511"/>
        <item x="631"/>
        <item x="719"/>
        <item x="878"/>
        <item x="1163"/>
        <item x="1150"/>
        <item x="856"/>
        <item x="127"/>
        <item x="1360"/>
        <item x="1075"/>
        <item x="867"/>
        <item x="21"/>
        <item x="1013"/>
        <item x="16"/>
        <item x="1471"/>
        <item x="1329"/>
        <item x="276"/>
        <item x="0"/>
        <item x="1052"/>
        <item x="820"/>
        <item x="894"/>
        <item x="1166"/>
        <item x="872"/>
        <item x="1135"/>
        <item x="535"/>
        <item n="Émile Gaudreault" x="773"/>
        <item x="945"/>
        <item x="248"/>
        <item x="615"/>
        <item x="489"/>
        <item x="81"/>
        <item x="1679"/>
        <item x="679"/>
        <item x="1664"/>
        <item x="1713"/>
        <item x="36"/>
        <item x="278"/>
        <item x="28"/>
        <item x="1330"/>
        <item x="1355"/>
        <item x="1223"/>
        <item x="33"/>
        <item x="1673"/>
        <item x="884"/>
        <item x="1327"/>
        <item x="714"/>
        <item x="1539"/>
        <item x="768"/>
        <item x="221"/>
        <item x="1318"/>
        <item x="460"/>
        <item x="273"/>
        <item x="1587"/>
        <item x="279"/>
        <item x="218"/>
        <item x="610"/>
        <item x="720"/>
        <item x="332"/>
        <item x="1446"/>
        <item x="639"/>
        <item x="947"/>
        <item x="195"/>
        <item x="1614"/>
        <item x="891"/>
        <item x="611"/>
        <item x="86"/>
        <item x="20"/>
        <item x="1306"/>
        <item x="1608"/>
        <item x="47"/>
        <item x="1050"/>
        <item x="1276"/>
        <item x="1305"/>
        <item x="500"/>
        <item x="1469"/>
        <item x="1023"/>
        <item x="1156"/>
        <item x="865"/>
        <item x="334"/>
        <item x="1"/>
        <item x="394"/>
        <item x="929"/>
        <item x="952"/>
        <item x="1004"/>
        <item x="552"/>
        <item x="995"/>
        <item x="787"/>
        <item x="1253"/>
        <item x="84"/>
        <item x="149"/>
        <item x="1661"/>
        <item x="252"/>
        <item x="260"/>
        <item x="664"/>
        <item x="1172"/>
        <item x="1576"/>
        <item x="1186"/>
        <item x="1535"/>
        <item x="345"/>
        <item x="959"/>
        <item x="1336"/>
        <item x="1293"/>
        <item x="442"/>
        <item x="1203"/>
        <item x="1039"/>
        <item x="1596"/>
        <item x="1666"/>
        <item x="586"/>
        <item x="297"/>
        <item x="589"/>
        <item x="465"/>
        <item x="1345"/>
        <item x="1719"/>
        <item x="1565"/>
        <item x="374"/>
        <item x="170"/>
        <item x="780"/>
        <item x="1393"/>
        <item x="1644"/>
        <item x="69"/>
        <item x="428"/>
        <item x="1182"/>
        <item x="1696"/>
        <item x="877"/>
        <item x="1621"/>
        <item x="538"/>
        <item x="88"/>
        <item x="1684"/>
        <item x="845"/>
        <item x="846"/>
        <item x="1268"/>
        <item x="1426"/>
        <item x="841"/>
        <item x="836"/>
        <item x="482"/>
        <item x="1061"/>
        <item x="151"/>
        <item x="804"/>
        <item x="529"/>
        <item x="1146"/>
        <item x="173"/>
        <item x="1240"/>
        <item x="980"/>
        <item x="1573"/>
        <item x="1411"/>
        <item x="504"/>
        <item x="1349"/>
        <item x="238"/>
        <item x="1474"/>
        <item x="300"/>
        <item x="1179"/>
        <item x="1633"/>
        <item x="1456"/>
        <item x="1015"/>
        <item x="1107"/>
        <item x="1549"/>
        <item x="106"/>
        <item x="1478"/>
        <item x="788"/>
        <item x="259"/>
        <item x="1219"/>
        <item x="102"/>
        <item x="359"/>
        <item x="26"/>
        <item x="728"/>
        <item x="373"/>
        <item x="306"/>
        <item x="130"/>
        <item x="1391"/>
        <item x="905"/>
        <item x="608"/>
        <item x="1040"/>
        <item x="1200"/>
        <item x="1212"/>
        <item x="1196"/>
        <item x="575"/>
        <item x="1044"/>
        <item x="602"/>
        <item x="678"/>
        <item x="700"/>
        <item x="169"/>
        <item x="483"/>
        <item x="317"/>
        <item x="203"/>
        <item x="1358"/>
        <item x="1460"/>
        <item x="733"/>
        <item x="1659"/>
        <item x="60"/>
        <item x="1405"/>
        <item x="76"/>
        <item x="1116"/>
        <item x="1612"/>
        <item x="1699"/>
        <item x="364"/>
        <item x="348"/>
        <item x="168"/>
        <item x="786"/>
        <item x="946"/>
        <item x="897"/>
        <item x="45"/>
        <item x="224"/>
        <item x="834"/>
        <item x="1263"/>
        <item x="1681"/>
        <item x="481"/>
        <item x="1593"/>
        <item x="1006"/>
        <item x="311"/>
        <item x="837"/>
        <item x="1251"/>
        <item x="1451"/>
        <item x="819"/>
        <item x="738"/>
        <item x="730"/>
        <item x="1709"/>
        <item x="798"/>
        <item x="1373"/>
        <item x="360"/>
        <item x="933"/>
        <item x="379"/>
        <item x="521"/>
        <item x="71"/>
        <item x="625"/>
        <item x="326"/>
        <item x="1616"/>
        <item x="32"/>
        <item x="1578"/>
        <item x="1108"/>
        <item x="1489"/>
        <item x="434"/>
        <item x="29"/>
        <item x="1629"/>
        <item x="184"/>
        <item x="418"/>
        <item x="932"/>
        <item x="405"/>
        <item x="291"/>
        <item x="986"/>
        <item x="493"/>
        <item x="1379"/>
        <item x="396"/>
        <item x="1357"/>
        <item x="596"/>
        <item x="1045"/>
        <item x="1099"/>
        <item x="118"/>
        <item x="803"/>
        <item x="122"/>
        <item x="893"/>
        <item x="1588"/>
        <item x="886"/>
        <item x="307"/>
        <item x="1202"/>
        <item x="463"/>
        <item x="1558"/>
        <item x="687"/>
        <item x="1122"/>
        <item x="1540"/>
        <item x="103"/>
        <item x="839"/>
        <item x="382"/>
        <item x="1042"/>
        <item x="1630"/>
        <item x="1008"/>
        <item x="1326"/>
        <item x="87"/>
        <item x="1323"/>
        <item x="713"/>
        <item x="239"/>
        <item x="769"/>
        <item x="874"/>
        <item x="1180"/>
        <item x="1193"/>
        <item x="1173"/>
        <item x="832"/>
        <item x="940"/>
        <item x="217"/>
        <item x="1685"/>
        <item x="556"/>
        <item x="162"/>
        <item x="781"/>
        <item x="200"/>
        <item x="476"/>
        <item x="573"/>
        <item x="240"/>
        <item x="864"/>
        <item x="833"/>
        <item x="502"/>
        <item x="1147"/>
        <item x="1628"/>
        <item x="904"/>
        <item x="658"/>
        <item x="443"/>
        <item x="1557"/>
        <item x="37"/>
        <item x="1726"/>
        <item x="15"/>
        <item x="1242"/>
        <item x="267"/>
        <item x="1532"/>
        <item x="564"/>
        <item x="990"/>
        <item x="1477"/>
        <item x="1390"/>
        <item x="104"/>
        <item x="1016"/>
        <item x="1319"/>
        <item x="1030"/>
        <item x="708"/>
        <item x="623"/>
        <item x="1665"/>
        <item x="1522"/>
        <item x="1397"/>
        <item x="1645"/>
        <item x="550"/>
        <item x="962"/>
        <item x="63"/>
        <item x="1227"/>
        <item x="1199"/>
        <item x="924"/>
        <item x="366"/>
        <item x="1480"/>
        <item x="1051"/>
        <item x="413"/>
        <item x="1275"/>
        <item x="1322"/>
        <item x="1501"/>
        <item x="921"/>
        <item x="1074"/>
        <item x="1359"/>
        <item x="423"/>
        <item x="1155"/>
        <item x="1618"/>
        <item x="849"/>
        <item x="1674"/>
        <item x="1648"/>
        <item x="91"/>
        <item x="1400"/>
        <item x="585"/>
        <item x="1533"/>
        <item x="1482"/>
        <item x="486"/>
        <item x="1559"/>
        <item x="187"/>
        <item x="1346"/>
        <item x="1658"/>
        <item x="1170"/>
        <item x="1014"/>
        <item x="1129"/>
        <item x="522"/>
        <item x="1181"/>
        <item x="890"/>
        <item x="861"/>
        <item x="1693"/>
        <item x="1488"/>
        <item x="510"/>
        <item x="559"/>
        <item x="56"/>
        <item x="1498"/>
        <item x="1226"/>
        <item x="1382"/>
        <item x="1610"/>
        <item x="1270"/>
        <item x="1675"/>
        <item x="1416"/>
        <item x="1447"/>
        <item x="1205"/>
        <item x="92"/>
        <item x="73"/>
        <item x="1284"/>
        <item x="124"/>
        <item x="1476"/>
        <item x="1350"/>
        <item x="1518"/>
        <item x="1725"/>
        <item x="1248"/>
        <item x="1440"/>
        <item x="1303"/>
        <item x="775"/>
        <item x="1370"/>
        <item x="1175"/>
        <item x="731"/>
        <item x="1058"/>
        <item x="1221"/>
        <item x="1232"/>
        <item x="1257"/>
        <item x="1425"/>
        <item x="1351"/>
        <item x="626"/>
        <item x="1459"/>
        <item x="234"/>
        <item x="1070"/>
        <item x="1153"/>
        <item x="1337"/>
        <item x="1348"/>
        <item x="1124"/>
        <item x="232"/>
        <item x="1020"/>
        <item x="1424"/>
        <item x="369"/>
        <item x="115"/>
        <item x="158"/>
        <item x="1026"/>
        <item x="1125"/>
        <item x="727"/>
        <item x="150"/>
        <item x="458"/>
        <item x="1483"/>
        <item x="941"/>
        <item x="1308"/>
        <item x="1514"/>
        <item x="653"/>
        <item x="424"/>
        <item x="613"/>
        <item x="1438"/>
        <item x="318"/>
        <item x="1121"/>
        <item x="357"/>
        <item x="1613"/>
        <item x="1259"/>
        <item x="799"/>
        <item x="718"/>
        <item x="1433"/>
        <item x="906"/>
        <item x="65"/>
        <item x="533"/>
        <item x="1404"/>
        <item x="186"/>
        <item x="1492"/>
        <item x="17"/>
        <item x="686"/>
        <item x="692"/>
        <item x="1512"/>
        <item x="1567"/>
        <item x="166"/>
        <item x="863"/>
        <item x="323"/>
        <item x="31"/>
        <item x="1085"/>
        <item x="410"/>
        <item x="1286"/>
        <item x="1225"/>
        <item x="1671"/>
        <item x="1606"/>
        <item x="1455"/>
        <item x="1211"/>
        <item x="1414"/>
        <item x="1704"/>
        <item x="1342"/>
        <item x="888"/>
        <item x="1599"/>
        <item x="784"/>
        <item x="1113"/>
        <item x="337"/>
        <item x="355"/>
        <item x="227"/>
        <item x="1299"/>
        <item x="1352"/>
        <item x="1198"/>
        <item x="1581"/>
        <item x="1168"/>
        <item x="597"/>
        <item x="1321"/>
        <item x="269"/>
        <item x="167"/>
        <item x="1543"/>
        <item x="857"/>
        <item x="249"/>
        <item x="174"/>
        <item x="119"/>
        <item x="1237"/>
        <item x="376"/>
        <item x="621"/>
        <item x="331"/>
        <item x="1104"/>
        <item x="70"/>
        <item x="268"/>
        <item x="1109"/>
        <item x="812"/>
        <item x="67"/>
        <item x="68"/>
        <item x="141"/>
        <item x="155"/>
        <item x="1091"/>
        <item x="1149"/>
        <item x="35"/>
        <item x="1367"/>
        <item x="296"/>
        <item x="1647"/>
        <item x="1436"/>
        <item x="266"/>
        <item x="1197"/>
        <item x="911"/>
        <item x="684"/>
        <item x="495"/>
        <item x="110"/>
        <item x="1500"/>
        <item x="1428"/>
        <item x="1481"/>
        <item x="235"/>
        <item x="1302"/>
        <item x="537"/>
        <item x="1142"/>
        <item x="1568"/>
        <item x="1339"/>
        <item x="1132"/>
        <item x="275"/>
        <item x="1635"/>
        <item x="1144"/>
        <item x="452"/>
        <item x="285"/>
        <item x="1479"/>
        <item x="512"/>
        <item x="293"/>
        <item x="968"/>
        <item x="826"/>
        <item x="362"/>
        <item x="341"/>
        <item x="164"/>
        <item x="937"/>
        <item x="1204"/>
        <item x="1369"/>
        <item x="1377"/>
        <item x="873"/>
        <item x="1333"/>
        <item x="1399"/>
        <item x="156"/>
        <item x="57"/>
        <item x="1194"/>
        <item x="445"/>
        <item x="126"/>
        <item x="455"/>
        <item x="1741"/>
        <item x="648"/>
        <item x="256"/>
        <item x="193"/>
        <item x="180"/>
        <item x="996"/>
        <item x="828"/>
        <item x="142"/>
        <item x="818"/>
        <item x="371"/>
        <item x="243"/>
        <item x="1130"/>
        <item x="691"/>
        <item x="1553"/>
        <item x="475"/>
        <item x="1515"/>
        <item x="1744"/>
        <item x="1582"/>
        <item x="1579"/>
        <item x="310"/>
        <item x="1064"/>
        <item x="1160"/>
        <item x="1653"/>
        <item x="852"/>
        <item x="1407"/>
        <item x="319"/>
        <item x="1395"/>
        <item x="1526"/>
        <item x="844"/>
        <item x="199"/>
        <item x="1214"/>
        <item x="1448"/>
        <item x="548"/>
        <item x="77"/>
        <item x="984"/>
        <item x="790"/>
        <item x="624"/>
        <item x="1287"/>
        <item x="908"/>
        <item x="1041"/>
        <item x="1655"/>
        <item x="717"/>
        <item x="197"/>
        <item x="216"/>
        <item x="284"/>
        <item x="1605"/>
        <item x="1278"/>
        <item x="1586"/>
        <item x="1059"/>
        <item x="487"/>
        <item x="503"/>
        <item x="1513"/>
        <item x="1619"/>
        <item x="645"/>
        <item x="632"/>
        <item x="606"/>
        <item x="411"/>
        <item x="1403"/>
        <item x="895"/>
        <item x="671"/>
        <item x="342"/>
        <item x="406"/>
        <item x="350"/>
        <item x="1368"/>
        <item x="415"/>
        <item x="178"/>
        <item x="1410"/>
        <item x="157"/>
        <item x="1406"/>
        <item x="740"/>
        <item x="801"/>
        <item x="1419"/>
        <item x="520"/>
        <item x="478"/>
        <item x="205"/>
        <item x="1590"/>
        <item x="1734"/>
        <item x="153"/>
        <item x="1119"/>
        <item x="638"/>
        <item x="1452"/>
        <item x="879"/>
        <item x="517"/>
        <item x="546"/>
        <item x="1032"/>
        <item x="501"/>
        <item x="473"/>
        <item x="1283"/>
        <item x="922"/>
        <item x="558"/>
        <item x="1110"/>
        <item x="1363"/>
        <item x="600"/>
        <item x="1159"/>
        <item x="681"/>
        <item x="1398"/>
        <item x="916"/>
        <item x="353"/>
        <item x="741"/>
        <item x="685"/>
        <item x="351"/>
        <item x="1449"/>
        <item x="838"/>
        <item x="94"/>
        <item x="1213"/>
        <item x="1071"/>
        <item x="725"/>
        <item x="108"/>
        <item x="1313"/>
        <item x="1252"/>
        <item x="1095"/>
        <item x="292"/>
        <item x="739"/>
        <item x="754"/>
        <item x="973"/>
        <item x="1434"/>
        <item x="436"/>
        <item x="1607"/>
        <item x="762"/>
        <item x="554"/>
        <item x="571"/>
        <item x="1185"/>
        <item x="308"/>
        <item x="412"/>
        <item x="641"/>
        <item x="1386"/>
        <item x="430"/>
        <item x="1484"/>
        <item x="340"/>
        <item x="254"/>
        <item x="1077"/>
        <item x="1554"/>
        <item x="831"/>
        <item x="919"/>
        <item x="1290"/>
        <item x="763"/>
        <item x="1458"/>
        <item x="750"/>
        <item x="518"/>
        <item x="480"/>
        <item x="136"/>
        <item x="313"/>
        <item x="1111"/>
        <item x="448"/>
        <item x="138"/>
        <item x="997"/>
        <item x="1517"/>
        <item x="807"/>
        <item x="1034"/>
        <item x="253"/>
        <item x="391"/>
        <item x="789"/>
        <item x="1141"/>
        <item x="265"/>
        <item x="1134"/>
        <item x="848"/>
        <item x="815"/>
        <item x="914"/>
        <item x="427"/>
        <item x="1615"/>
        <item x="392"/>
        <item x="64"/>
        <item x="792"/>
        <item x="1010"/>
        <item x="926"/>
        <item x="1677"/>
        <item x="416"/>
        <item x="1657"/>
        <item x="646"/>
        <item x="853"/>
        <item x="43"/>
        <item x="1035"/>
        <item x="1420"/>
        <item x="1372"/>
        <item x="1706"/>
        <item x="961"/>
        <item x="1191"/>
        <item x="1005"/>
        <item x="242"/>
        <item x="944"/>
        <item x="1541"/>
        <item x="343"/>
        <item x="222"/>
        <item x="1552"/>
        <item x="1007"/>
        <item x="432"/>
        <item x="1025"/>
        <item x="1294"/>
        <item x="1192"/>
        <item x="1245"/>
        <item x="1169"/>
        <item x="263"/>
        <item x="471"/>
        <item x="907"/>
        <item x="315"/>
        <item x="1340"/>
        <item x="1715"/>
        <item x="935"/>
        <item x="183"/>
        <item x="635"/>
        <item x="1638"/>
        <item x="472"/>
        <item x="1624"/>
        <item x="988"/>
        <item x="693"/>
        <item x="774"/>
        <item x="384"/>
        <item x="1445"/>
        <item x="1429"/>
        <item x="577"/>
        <item x="649"/>
        <item x="701"/>
        <item x="219"/>
        <item x="95"/>
        <item x="161"/>
        <item x="711"/>
        <item x="372"/>
        <item x="866"/>
        <item x="456"/>
        <item x="349"/>
        <item x="101"/>
        <item x="435"/>
        <item x="1623"/>
        <item x="526"/>
        <item x="1151"/>
        <item x="1235"/>
        <item x="1732"/>
        <item x="262"/>
        <item x="111"/>
        <item x="352"/>
        <item x="583"/>
        <item x="938"/>
        <item x="1396"/>
        <item x="135"/>
        <item x="1534"/>
        <item x="966"/>
        <item x="194"/>
        <item x="568"/>
        <item x="843"/>
        <item x="1649"/>
        <item x="1353"/>
        <item x="131"/>
        <item x="1083"/>
        <item x="1047"/>
        <item x="1206"/>
        <item x="83"/>
        <item x="112"/>
        <item x="390"/>
        <item x="464"/>
        <item x="936"/>
        <item x="441"/>
        <item x="1161"/>
        <item x="1589"/>
        <item x="1098"/>
        <item x="813"/>
        <item x="825"/>
        <item x="59"/>
        <item x="1687"/>
        <item x="525"/>
        <item x="902"/>
        <item x="1667"/>
        <item x="386"/>
        <item x="378"/>
        <item x="1301"/>
        <item x="1562"/>
        <item x="215"/>
        <item x="61"/>
        <item x="737"/>
        <item x="854"/>
        <item x="633"/>
        <item x="207"/>
        <item x="1467"/>
        <item x="134"/>
        <item x="1691"/>
        <item x="30"/>
        <item x="1708"/>
        <item x="123"/>
        <item x="579"/>
        <item x="62"/>
        <item x="1296"/>
        <item x="607"/>
        <item x="749"/>
        <item x="974"/>
        <item x="1145"/>
        <item x="1320"/>
        <item x="1497"/>
        <item x="930"/>
        <item x="1080"/>
        <item x="840"/>
        <item x="1544"/>
        <item x="1442"/>
        <item x="1092"/>
        <item x="1086"/>
        <item x="6"/>
        <item x="213"/>
        <item x="1120"/>
        <item x="388"/>
        <item x="673"/>
        <item x="1224"/>
        <item x="1262"/>
        <item x="1652"/>
        <item x="534"/>
        <item x="748"/>
        <item x="1486"/>
        <item x="116"/>
        <item x="851"/>
        <item x="1724"/>
        <item x="682"/>
        <item x="1057"/>
        <item x="1545"/>
        <item x="817"/>
        <item x="417"/>
        <item x="1702"/>
        <item x="1282"/>
        <item x="1507"/>
        <item x="1738"/>
        <item x="189"/>
        <item x="1012"/>
        <item x="1208"/>
        <item x="899"/>
        <item x="1692"/>
        <item x="508"/>
        <item x="51"/>
        <item x="794"/>
        <item x="1728"/>
        <item x="1710"/>
        <item x="1128"/>
        <item x="557"/>
        <item x="958"/>
        <item x="201"/>
        <item x="939"/>
        <item x="515"/>
        <item x="605"/>
        <item x="712"/>
        <item x="1117"/>
        <item x="1444"/>
        <item x="1626"/>
        <item x="1388"/>
        <item x="666"/>
        <item x="1585"/>
        <item x="622"/>
        <item x="1258"/>
        <item x="1686"/>
        <item x="1246"/>
        <item x="347"/>
        <item x="100"/>
        <item x="1338"/>
        <item x="1632"/>
        <item x="287"/>
        <item x="1636"/>
        <item x="1698"/>
        <item x="1490"/>
        <item x="1705"/>
        <item x="1435"/>
        <item x="1249"/>
        <item x="814"/>
        <item x="662"/>
        <item x="676"/>
        <item x="1371"/>
        <item x="1736"/>
        <item x="457"/>
        <item x="1504"/>
        <item x="409"/>
        <item x="969"/>
        <item x="811"/>
        <item x="160"/>
        <item x="576"/>
        <item x="244"/>
        <item x="1570"/>
        <item x="179"/>
        <item x="661"/>
        <item x="225"/>
        <item x="1640"/>
        <item x="19"/>
        <item x="27"/>
        <item x="928"/>
        <item x="1450"/>
        <item x="294"/>
        <item x="1603"/>
        <item x="1695"/>
        <item x="322"/>
        <item x="316"/>
        <item x="791"/>
        <item x="383"/>
        <item x="163"/>
        <item x="1017"/>
        <item x="58"/>
        <item x="636"/>
        <item x="1525"/>
        <item x="54"/>
        <item x="361"/>
        <item x="1731"/>
        <item x="755"/>
        <item x="491"/>
        <item x="1079"/>
        <item x="696"/>
        <item x="393"/>
        <item x="258"/>
        <item x="467"/>
        <item x="1055"/>
        <item x="497"/>
        <item x="271"/>
        <item x="422"/>
        <item x="994"/>
        <item x="344"/>
        <item x="454"/>
        <item x="565"/>
        <item x="1739"/>
        <item x="212"/>
        <item x="403"/>
        <item x="377"/>
        <item x="314"/>
        <item x="644"/>
        <item x="1140"/>
        <item x="1332"/>
        <item x="1380"/>
        <item x="3"/>
        <item x="1164"/>
        <item x="830"/>
        <item x="1037"/>
        <item x="802"/>
        <item x="670"/>
        <item x="582"/>
        <item x="1312"/>
        <item x="1049"/>
        <item x="1523"/>
        <item x="1189"/>
        <item x="1106"/>
        <item x="1291"/>
        <item x="1274"/>
        <item x="505"/>
        <item x="1082"/>
        <item x="450"/>
        <item x="414"/>
        <item x="468"/>
        <item x="572"/>
        <item x="1201"/>
        <item x="951"/>
        <item x="250"/>
        <item x="1210"/>
        <item x="1295"/>
        <item x="10"/>
        <item x="987"/>
        <item x="709"/>
        <item x="270"/>
        <item x="1127"/>
        <item x="985"/>
        <item x="121"/>
        <item x="953"/>
        <item x="530"/>
        <item x="1430"/>
        <item x="1683"/>
        <item x="1735"/>
        <item x="389"/>
        <item x="726"/>
        <item x="1662"/>
        <item x="375"/>
        <item x="1560"/>
        <item x="181"/>
        <item x="214"/>
        <item x="657"/>
        <item x="426"/>
        <item x="444"/>
        <item x="1668"/>
        <item x="320"/>
        <item x="1233"/>
        <item x="722"/>
        <item x="1143"/>
        <item x="1387"/>
        <item x="365"/>
        <item x="425"/>
        <item x="236"/>
        <item x="438"/>
        <item x="523"/>
        <item x="1485"/>
        <item x="566"/>
        <item x="1165"/>
        <item x="934"/>
        <item x="860"/>
        <item x="683"/>
        <item x="663"/>
        <item x="723"/>
        <item x="598"/>
        <item x="1374"/>
        <item x="80"/>
        <item x="14"/>
        <item x="1472"/>
        <item x="395"/>
        <item x="1723"/>
        <item x="1566"/>
        <item x="1431"/>
        <item x="876"/>
        <item x="668"/>
        <item x="628"/>
        <item x="756"/>
        <item x="964"/>
        <item x="140"/>
        <item x="1105"/>
        <item x="567"/>
        <item x="470"/>
        <item x="797"/>
        <item x="1088"/>
        <item x="97"/>
        <item x="783"/>
        <item x="1285"/>
        <item x="312"/>
        <item x="407"/>
        <item x="1574"/>
        <item x="654"/>
        <item x="889"/>
        <item x="132"/>
        <item x="53"/>
        <item x="757"/>
        <item x="1727"/>
        <item x="1254"/>
        <item x="24"/>
        <item x="1365"/>
        <item x="1548"/>
        <item x="1027"/>
        <item x="808"/>
        <item x="948"/>
        <item x="1385"/>
        <item x="1314"/>
        <item x="1053"/>
        <item x="765"/>
        <item x="22"/>
        <item x="1454"/>
        <item x="1362"/>
        <item x="1529"/>
        <item x="50"/>
        <item x="859"/>
        <item x="917"/>
        <item x="1162"/>
        <item x="146"/>
        <item x="634"/>
        <item x="1697"/>
        <item x="1519"/>
        <item x="185"/>
        <item x="1401"/>
        <item x="672"/>
        <item x="321"/>
        <item x="96"/>
        <item x="25"/>
        <item x="329"/>
        <item x="1641"/>
        <item x="1439"/>
        <item x="1112"/>
        <item x="620"/>
        <item x="228"/>
        <item x="402"/>
        <item x="446"/>
        <item x="1090"/>
        <item x="210"/>
        <item x="1060"/>
        <item x="1230"/>
        <item x="233"/>
        <item x="829"/>
        <item x="742"/>
        <item x="507"/>
        <item x="42"/>
        <item x="309"/>
        <item x="1244"/>
        <item x="540"/>
        <item x="137"/>
        <item x="1546"/>
        <item x="1594"/>
        <item x="1409"/>
        <item x="23"/>
        <item x="282"/>
        <item x="1650"/>
        <item x="1118"/>
        <item x="614"/>
        <item x="1148"/>
        <item x="338"/>
        <item x="1239"/>
        <item x="569"/>
        <item x="931"/>
        <item x="972"/>
        <item x="1670"/>
        <item x="1241"/>
        <item x="1328"/>
        <item x="46"/>
        <item x="109"/>
        <item x="1634"/>
        <item x="943"/>
        <item x="527"/>
        <item x="1499"/>
        <item x="1073"/>
        <item x="1376"/>
        <item x="1413"/>
        <item x="1598"/>
        <item x="677"/>
        <item x="220"/>
        <item x="1215"/>
        <item x="976"/>
        <item x="942"/>
        <item x="1707"/>
        <item x="346"/>
        <item x="1711"/>
        <item x="655"/>
        <item x="368"/>
        <item x="1102"/>
        <item x="978"/>
        <item x="698"/>
        <item x="358"/>
        <item x="1555"/>
        <item x="1418"/>
        <item x="1427"/>
        <item x="1516"/>
        <item x="154"/>
        <item x="1493"/>
        <item x="251"/>
        <item x="469"/>
        <item x="1538"/>
        <item x="822"/>
        <item x="970"/>
        <item x="1654"/>
        <item x="1575"/>
        <item x="1527"/>
        <item x="1177"/>
        <item x="1521"/>
        <item x="204"/>
        <item x="40"/>
        <item x="616"/>
        <item x="1184"/>
        <item x="1361"/>
        <item x="581"/>
        <item x="1389"/>
        <item x="810"/>
        <item x="1272"/>
        <item x="1639"/>
        <item x="399"/>
        <item x="1495"/>
        <item x="327"/>
        <item x="736"/>
        <item x="1136"/>
        <item x="977"/>
        <item x="1384"/>
        <item x="206"/>
        <item x="1584"/>
        <item x="202"/>
        <item x="604"/>
        <item x="1103"/>
        <item x="989"/>
        <item x="1271"/>
        <item x="462"/>
        <item x="772"/>
        <item x="241"/>
        <item x="1600"/>
        <item x="1537"/>
        <item x="981"/>
        <item x="767"/>
        <item x="1378"/>
        <item x="79"/>
        <item x="1625"/>
        <item x="147"/>
        <item x="1100"/>
        <item x="188"/>
        <item x="753"/>
        <item x="514"/>
        <item x="245"/>
        <item x="1114"/>
        <item x="695"/>
        <item x="1722"/>
        <item x="1510"/>
        <item x="1742"/>
        <item x="588"/>
        <item x="1631"/>
        <item x="782"/>
        <item x="52"/>
        <item x="479"/>
        <item x="881"/>
        <item x="707"/>
        <item x="1669"/>
        <item x="735"/>
        <item x="724"/>
        <item x="656"/>
        <item x="710"/>
        <item x="1152"/>
        <item x="601"/>
        <item x="1453"/>
        <item x="553"/>
        <item x="1432"/>
        <item x="882"/>
        <item x="1316"/>
        <item x="1043"/>
        <item x="1311"/>
        <item x="1076"/>
        <item x="328"/>
        <item x="324"/>
        <item x="746"/>
        <item x="1720"/>
        <item x="1187"/>
        <item x="182"/>
        <item x="13"/>
        <item x="637"/>
        <item x="1375"/>
        <item x="542"/>
        <item x="967"/>
        <item x="1280"/>
        <item x="381"/>
        <item x="561"/>
        <item x="1054"/>
        <item x="955"/>
        <item x="107"/>
        <item x="1701"/>
        <item x="1000"/>
        <item x="1508"/>
        <item x="703"/>
        <item x="172"/>
        <item x="793"/>
        <item x="734"/>
        <item x="721"/>
        <item x="85"/>
        <item x="1256"/>
        <item x="1089"/>
        <item x="356"/>
        <item x="913"/>
        <item x="1317"/>
        <item x="1277"/>
        <item x="1021"/>
        <item x="1580"/>
        <item x="288"/>
        <item x="335"/>
        <item x="1009"/>
        <item x="485"/>
        <item x="283"/>
        <item x="1033"/>
        <item x="78"/>
        <item x="777"/>
        <item x="1243"/>
        <item x="420"/>
        <item x="433"/>
        <item x="301"/>
        <item x="688"/>
        <item x="1592"/>
        <item x="595"/>
        <item x="339"/>
        <item x="114"/>
        <item x="674"/>
        <item x="910"/>
        <item x="1261"/>
        <item x="1220"/>
        <item x="892"/>
        <item x="385"/>
        <item x="1324"/>
        <item x="192"/>
        <item x="451"/>
        <item x="805"/>
        <item x="474"/>
        <item x="498"/>
        <item x="429"/>
        <item x="1660"/>
        <item x="1062"/>
        <item x="592"/>
        <item x="850"/>
        <item x="862"/>
        <item x="1595"/>
        <item x="1115"/>
        <item x="847"/>
        <item x="574"/>
        <item x="1265"/>
        <item x="1730"/>
        <item x="440"/>
        <item x="524"/>
        <item x="99"/>
        <item x="1003"/>
        <item x="1591"/>
        <item x="1273"/>
        <item x="536"/>
        <item x="660"/>
        <item x="949"/>
        <item x="617"/>
        <item x="1046"/>
        <item x="652"/>
        <item x="74"/>
        <item x="1740"/>
        <item x="590"/>
        <item x="34"/>
        <item x="578"/>
        <item x="640"/>
        <item x="690"/>
        <item x="1465"/>
        <item x="98"/>
        <item x="545"/>
        <item t="default"/>
      </items>
    </pivotField>
    <pivotField dataField="1" showAll="0"/>
  </pivotFields>
  <rowFields count="1">
    <field x="0"/>
  </rowFields>
  <rowItems count="17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 t="grand">
      <x/>
    </i>
  </rowItems>
  <colItems count="1">
    <i/>
  </colItems>
  <dataFields count="1">
    <dataField name="Average score" fld="1" subtotal="average" baseField="0" baseItem="1"/>
  </dataFields>
  <formats count="2">
    <format dxfId="16">
      <pivotArea field="0" type="button" dataOnly="0" labelOnly="1" outline="0" axis="axisRow" fieldPosition="0"/>
    </format>
    <format dxfId="15">
      <pivotArea dataOnly="0" labelOnly="1" outline="0" axis="axisValues" fieldPosition="0"/>
    </format>
  </format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74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  <x v="1370"/>
              <x v="1371"/>
              <x v="1372"/>
              <x v="1373"/>
              <x v="1374"/>
              <x v="1375"/>
              <x v="1376"/>
              <x v="1377"/>
              <x v="1378"/>
              <x v="1379"/>
              <x v="1380"/>
              <x v="1381"/>
              <x v="1382"/>
              <x v="1383"/>
              <x v="1384"/>
              <x v="1385"/>
              <x v="1386"/>
              <x v="1387"/>
              <x v="1388"/>
              <x v="1389"/>
              <x v="1390"/>
              <x v="1391"/>
              <x v="1392"/>
              <x v="1393"/>
              <x v="1394"/>
              <x v="1395"/>
              <x v="1396"/>
              <x v="1397"/>
              <x v="1398"/>
              <x v="1399"/>
              <x v="1400"/>
              <x v="1401"/>
              <x v="1402"/>
              <x v="1403"/>
              <x v="1404"/>
              <x v="1405"/>
              <x v="1406"/>
              <x v="1407"/>
              <x v="1408"/>
              <x v="1409"/>
              <x v="1410"/>
              <x v="1411"/>
              <x v="1412"/>
              <x v="1413"/>
              <x v="1414"/>
              <x v="1415"/>
              <x v="1416"/>
              <x v="1417"/>
              <x v="1418"/>
              <x v="1419"/>
              <x v="1420"/>
              <x v="1421"/>
              <x v="1422"/>
              <x v="1423"/>
              <x v="1424"/>
              <x v="1425"/>
              <x v="1426"/>
              <x v="1427"/>
              <x v="1428"/>
              <x v="1429"/>
              <x v="1430"/>
              <x v="1431"/>
              <x v="1432"/>
              <x v="1433"/>
              <x v="1434"/>
              <x v="1435"/>
              <x v="1436"/>
              <x v="1437"/>
              <x v="1438"/>
              <x v="1439"/>
              <x v="1440"/>
              <x v="1441"/>
              <x v="1442"/>
              <x v="1443"/>
              <x v="1444"/>
              <x v="1445"/>
              <x v="1446"/>
              <x v="1447"/>
              <x v="1448"/>
              <x v="1449"/>
              <x v="1450"/>
              <x v="1451"/>
              <x v="1452"/>
              <x v="1453"/>
              <x v="1454"/>
              <x v="1455"/>
              <x v="1456"/>
              <x v="1457"/>
              <x v="1458"/>
              <x v="1459"/>
              <x v="1460"/>
              <x v="1461"/>
              <x v="1462"/>
              <x v="1463"/>
              <x v="1464"/>
              <x v="1465"/>
              <x v="1466"/>
              <x v="1467"/>
              <x v="1468"/>
              <x v="1469"/>
              <x v="1470"/>
              <x v="1471"/>
              <x v="1472"/>
              <x v="1473"/>
              <x v="1474"/>
              <x v="1475"/>
              <x v="1476"/>
              <x v="1477"/>
              <x v="1478"/>
              <x v="1479"/>
              <x v="1480"/>
              <x v="1481"/>
              <x v="1482"/>
              <x v="1483"/>
              <x v="1484"/>
              <x v="1485"/>
              <x v="1486"/>
              <x v="1487"/>
              <x v="1488"/>
              <x v="1489"/>
              <x v="1490"/>
              <x v="1491"/>
              <x v="1492"/>
              <x v="1493"/>
              <x v="1494"/>
              <x v="1495"/>
              <x v="1496"/>
              <x v="1497"/>
              <x v="1498"/>
              <x v="1499"/>
              <x v="1500"/>
              <x v="1501"/>
              <x v="1502"/>
              <x v="1503"/>
              <x v="1504"/>
              <x v="1505"/>
              <x v="1506"/>
              <x v="1507"/>
              <x v="1508"/>
              <x v="1509"/>
              <x v="1510"/>
              <x v="1511"/>
              <x v="1512"/>
              <x v="1513"/>
              <x v="1514"/>
              <x v="1515"/>
              <x v="1516"/>
              <x v="1517"/>
              <x v="1518"/>
              <x v="1519"/>
              <x v="1520"/>
              <x v="1521"/>
              <x v="1522"/>
              <x v="1523"/>
              <x v="1524"/>
              <x v="1525"/>
              <x v="1526"/>
              <x v="1527"/>
              <x v="1528"/>
              <x v="1529"/>
              <x v="1530"/>
              <x v="1531"/>
              <x v="1532"/>
              <x v="1533"/>
              <x v="1534"/>
              <x v="1535"/>
              <x v="1536"/>
              <x v="1537"/>
              <x v="1538"/>
              <x v="1539"/>
              <x v="1540"/>
              <x v="1541"/>
              <x v="1542"/>
              <x v="1543"/>
              <x v="1544"/>
              <x v="1545"/>
              <x v="1546"/>
              <x v="1547"/>
              <x v="1548"/>
              <x v="1549"/>
              <x v="1550"/>
              <x v="1551"/>
              <x v="1552"/>
              <x v="1553"/>
              <x v="1554"/>
              <x v="1555"/>
              <x v="1556"/>
              <x v="1557"/>
              <x v="1558"/>
              <x v="1559"/>
              <x v="1560"/>
              <x v="1561"/>
              <x v="1562"/>
              <x v="1563"/>
              <x v="1564"/>
              <x v="1565"/>
              <x v="1566"/>
              <x v="1567"/>
              <x v="1568"/>
              <x v="1569"/>
              <x v="1570"/>
              <x v="1571"/>
              <x v="1572"/>
              <x v="1573"/>
              <x v="1574"/>
              <x v="1575"/>
              <x v="1576"/>
              <x v="1577"/>
              <x v="1578"/>
              <x v="1579"/>
              <x v="1580"/>
              <x v="1581"/>
              <x v="1582"/>
              <x v="1583"/>
              <x v="1584"/>
              <x v="1585"/>
              <x v="1586"/>
              <x v="1587"/>
              <x v="1588"/>
              <x v="1589"/>
              <x v="1590"/>
              <x v="1591"/>
              <x v="1592"/>
              <x v="1593"/>
              <x v="1594"/>
              <x v="1595"/>
              <x v="1596"/>
              <x v="1597"/>
              <x v="1598"/>
              <x v="1599"/>
              <x v="1600"/>
              <x v="1601"/>
              <x v="1602"/>
              <x v="1603"/>
              <x v="1604"/>
              <x v="1605"/>
              <x v="1606"/>
              <x v="1607"/>
              <x v="1608"/>
              <x v="1609"/>
              <x v="1610"/>
              <x v="1611"/>
              <x v="1612"/>
              <x v="1613"/>
              <x v="1614"/>
              <x v="1615"/>
              <x v="1616"/>
              <x v="1617"/>
              <x v="1618"/>
              <x v="1619"/>
              <x v="1620"/>
              <x v="1621"/>
              <x v="1622"/>
              <x v="1623"/>
              <x v="1624"/>
              <x v="1625"/>
              <x v="1626"/>
              <x v="1627"/>
              <x v="1628"/>
              <x v="1629"/>
              <x v="1630"/>
              <x v="1631"/>
              <x v="1632"/>
              <x v="1633"/>
              <x v="1634"/>
              <x v="1635"/>
              <x v="1636"/>
              <x v="1637"/>
              <x v="1638"/>
              <x v="1639"/>
              <x v="1640"/>
              <x v="1641"/>
              <x v="1642"/>
              <x v="1643"/>
              <x v="1644"/>
              <x v="1645"/>
              <x v="1646"/>
              <x v="1647"/>
              <x v="1648"/>
              <x v="1649"/>
              <x v="1650"/>
              <x v="1651"/>
              <x v="1652"/>
              <x v="1653"/>
              <x v="1654"/>
              <x v="1655"/>
              <x v="1656"/>
              <x v="1657"/>
              <x v="1658"/>
              <x v="1659"/>
              <x v="1660"/>
              <x v="1661"/>
              <x v="1662"/>
              <x v="1663"/>
              <x v="1664"/>
              <x v="1665"/>
              <x v="1666"/>
              <x v="1667"/>
              <x v="1668"/>
              <x v="1669"/>
              <x v="1670"/>
              <x v="1671"/>
              <x v="1672"/>
              <x v="1673"/>
              <x v="1674"/>
              <x v="1675"/>
              <x v="1676"/>
              <x v="1677"/>
              <x v="1678"/>
              <x v="1679"/>
              <x v="1680"/>
              <x v="1681"/>
              <x v="1682"/>
              <x v="1683"/>
              <x v="1684"/>
              <x v="1685"/>
              <x v="1686"/>
              <x v="1687"/>
              <x v="1688"/>
              <x v="1689"/>
              <x v="1690"/>
              <x v="1691"/>
              <x v="1692"/>
              <x v="1693"/>
              <x v="1694"/>
              <x v="1695"/>
              <x v="1696"/>
              <x v="1697"/>
              <x v="1698"/>
              <x v="1699"/>
              <x v="1700"/>
              <x v="1701"/>
              <x v="1702"/>
              <x v="1703"/>
              <x v="1704"/>
              <x v="1705"/>
              <x v="1706"/>
              <x v="1707"/>
              <x v="1708"/>
              <x v="1709"/>
              <x v="1710"/>
              <x v="1711"/>
              <x v="1712"/>
              <x v="1713"/>
              <x v="1714"/>
              <x v="1715"/>
              <x v="1716"/>
              <x v="1717"/>
              <x v="1718"/>
              <x v="1719"/>
              <x v="1720"/>
              <x v="1721"/>
              <x v="1722"/>
              <x v="1723"/>
              <x v="1724"/>
              <x v="1725"/>
              <x v="1726"/>
              <x v="1727"/>
              <x v="1728"/>
              <x v="1729"/>
              <x v="1730"/>
              <x v="1731"/>
              <x v="1732"/>
              <x v="1733"/>
              <x v="1734"/>
              <x v="1735"/>
              <x v="1736"/>
              <x v="1737"/>
              <x v="1738"/>
              <x v="1739"/>
              <x v="1740"/>
              <x v="1741"/>
              <x v="1742"/>
              <x v="1743"/>
              <x v="174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3845" totalsRowShown="0">
  <autoFilter ref="A1:V3845" xr:uid="{00000000-0009-0000-0100-000001000000}"/>
  <sortState xmlns:xlrd2="http://schemas.microsoft.com/office/spreadsheetml/2017/richdata2" ref="A908:V3829">
    <sortCondition descending="1" ref="N1:N3845"/>
  </sortState>
  <tableColumns count="22">
    <tableColumn id="1" xr3:uid="{00000000-0010-0000-0000-000001000000}" name="director_name"/>
    <tableColumn id="2" xr3:uid="{00000000-0010-0000-0000-000002000000}" name="num_critic_for_reviews"/>
    <tableColumn id="3" xr3:uid="{00000000-0010-0000-0000-000003000000}" name="duration"/>
    <tableColumn id="4" xr3:uid="{00000000-0010-0000-0000-000004000000}" name="gross" dataDxfId="37"/>
    <tableColumn id="5" xr3:uid="{00000000-0010-0000-0000-000005000000}" name="genres"/>
    <tableColumn id="6" xr3:uid="{00000000-0010-0000-0000-000006000000}" name="actor_1_name"/>
    <tableColumn id="7" xr3:uid="{00000000-0010-0000-0000-000007000000}" name="movie_title"/>
    <tableColumn id="8" xr3:uid="{00000000-0010-0000-0000-000008000000}" name="num_voted_users"/>
    <tableColumn id="9" xr3:uid="{00000000-0010-0000-0000-000009000000}" name="num_user_for_reviews"/>
    <tableColumn id="10" xr3:uid="{00000000-0010-0000-0000-00000A000000}" name="language"/>
    <tableColumn id="11" xr3:uid="{00000000-0010-0000-0000-00000B000000}" name="country"/>
    <tableColumn id="12" xr3:uid="{00000000-0010-0000-0000-00000C000000}" name="budget" dataDxfId="36"/>
    <tableColumn id="13" xr3:uid="{00000000-0010-0000-0000-00000D000000}" name="title_year"/>
    <tableColumn id="14" xr3:uid="{00000000-0010-0000-0000-00000E000000}" name="imdb_score"/>
    <tableColumn id="15" xr3:uid="{00000000-0010-0000-0000-00000F000000}" name="Genre1"/>
    <tableColumn id="16" xr3:uid="{00000000-0010-0000-0000-000010000000}" name="Genre2"/>
    <tableColumn id="17" xr3:uid="{00000000-0010-0000-0000-000011000000}" name="Genre3"/>
    <tableColumn id="18" xr3:uid="{00000000-0010-0000-0000-000012000000}" name="Genre4"/>
    <tableColumn id="19" xr3:uid="{00000000-0010-0000-0000-000013000000}" name="Genre5"/>
    <tableColumn id="20" xr3:uid="{00000000-0010-0000-0000-000014000000}" name="Genre6"/>
    <tableColumn id="21" xr3:uid="{00000000-0010-0000-0000-000015000000}" name="Genre7"/>
    <tableColumn id="22" xr3:uid="{00000000-0010-0000-0000-000016000000}" name="Genre8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2:C3846" totalsRowShown="0">
  <autoFilter ref="A2:C3846" xr:uid="{00000000-0009-0000-0100-000002000000}"/>
  <tableColumns count="3">
    <tableColumn id="1" xr3:uid="{00000000-0010-0000-0100-000001000000}" name="genres"/>
    <tableColumn id="2" xr3:uid="{00000000-0010-0000-0100-000002000000}" name="imdb_score"/>
    <tableColumn id="3" xr3:uid="{00000000-0010-0000-0100-000003000000}" name="Genre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D2:D7" totalsRowShown="0" headerRowDxfId="35" dataDxfId="33" headerRowBorderDxfId="34" tableBorderDxfId="32" totalsRowBorderDxfId="31">
  <tableColumns count="1">
    <tableColumn id="1" xr3:uid="{00000000-0010-0000-0200-000001000000}" name="AVERAGE" dataDxfId="3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B3845" totalsRowShown="0">
  <autoFilter ref="A1:B3845" xr:uid="{00000000-0009-0000-0100-000004000000}"/>
  <tableColumns count="2">
    <tableColumn id="1" xr3:uid="{00000000-0010-0000-0300-000001000000}" name="duration"/>
    <tableColumn id="2" xr3:uid="{00000000-0010-0000-0300-000002000000}" name="imdb_score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C3845" totalsRowShown="0">
  <autoFilter ref="A1:C3845" xr:uid="{00000000-0009-0000-0100-000005000000}"/>
  <tableColumns count="3">
    <tableColumn id="1" xr3:uid="{00000000-0010-0000-0400-000001000000}" name="language"/>
    <tableColumn id="2" xr3:uid="{00000000-0010-0000-0400-000002000000}" name="imdb_score" dataDxfId="18"/>
    <tableColumn id="3" xr3:uid="{00000000-0010-0000-0400-000003000000}" name="movie_title" dataDxf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B3845" totalsRowShown="0">
  <autoFilter ref="A1:B3845" xr:uid="{00000000-0009-0000-0100-000006000000}"/>
  <sortState xmlns:xlrd2="http://schemas.microsoft.com/office/spreadsheetml/2017/richdata2" ref="A2:B3845">
    <sortCondition ref="A1:A3845"/>
  </sortState>
  <tableColumns count="2">
    <tableColumn id="1" xr3:uid="{00000000-0010-0000-0500-000001000000}" name="director_name"/>
    <tableColumn id="2" xr3:uid="{00000000-0010-0000-0500-000002000000}" name="imdb_score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H1:J6" totalsRowCount="1" headerRowDxfId="14" dataDxfId="13" totalsRowDxfId="11" tableBorderDxfId="12">
  <tableColumns count="3">
    <tableColumn id="1" xr3:uid="{00000000-0010-0000-0600-000001000000}" name="Percentile" totalsRowLabel="99%" dataDxfId="10" totalsRowDxfId="9"/>
    <tableColumn id="2" xr3:uid="{00000000-0010-0000-0600-000002000000}" name="Value" totalsRowFunction="custom" dataDxfId="8" totalsRowDxfId="7">
      <totalsRowFormula>PERCENTILE(F2:F1746, 0.99)</totalsRowFormula>
    </tableColumn>
    <tableColumn id="3" xr3:uid="{00000000-0010-0000-0600-000003000000}" name="Rank" totalsRowLabel="Best" dataDxfId="6" totalsRowDxfId="5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3D7EE77-7FC1-4ACA-87B1-E6250C66F44D}" name="Table8" displayName="Table8" ref="A1:D3845" totalsRowShown="0">
  <autoFilter ref="A1:D3845" xr:uid="{E3D7EE77-7FC1-4ACA-87B1-E6250C66F44D}"/>
  <sortState xmlns:xlrd2="http://schemas.microsoft.com/office/spreadsheetml/2017/richdata2" ref="A2:D3845">
    <sortCondition descending="1" ref="C1:C3845"/>
  </sortState>
  <tableColumns count="4">
    <tableColumn id="1" xr3:uid="{FD14D6BD-E03B-4431-BB21-8725CDCE8F2A}" name="movie_title"/>
    <tableColumn id="2" xr3:uid="{DB59FFEC-03EB-4E58-A3BA-AA7F62FB4CCF}" name="budget" dataDxfId="4"/>
    <tableColumn id="3" xr3:uid="{11450F3F-656B-4F9C-BC85-0B991E01DAF2}" name="gross" dataDxfId="3"/>
    <tableColumn id="5" xr3:uid="{DB67E2AA-EA24-4158-BEE3-B577E803012B}" name="profit margin" dataDxfId="2">
      <calculatedColumnFormula>C2-B2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845"/>
  <sheetViews>
    <sheetView workbookViewId="0">
      <selection activeCell="H2" sqref="H2"/>
    </sheetView>
  </sheetViews>
  <sheetFormatPr defaultRowHeight="15" x14ac:dyDescent="0.25"/>
  <cols>
    <col min="1" max="1" width="25.5703125" customWidth="1"/>
    <col min="2" max="2" width="9.7109375" customWidth="1"/>
    <col min="3" max="3" width="7.5703125" customWidth="1"/>
    <col min="4" max="4" width="17.85546875" customWidth="1"/>
    <col min="5" max="5" width="24.7109375" customWidth="1"/>
    <col min="6" max="6" width="15.5703125" customWidth="1"/>
    <col min="7" max="7" width="13.42578125" customWidth="1"/>
    <col min="8" max="8" width="19" customWidth="1"/>
    <col min="9" max="9" width="23.5703125" customWidth="1"/>
    <col min="10" max="10" width="11.140625" customWidth="1"/>
    <col min="11" max="11" width="9.85546875" customWidth="1"/>
    <col min="12" max="12" width="15.7109375" customWidth="1"/>
    <col min="13" max="13" width="11.7109375" customWidth="1"/>
    <col min="14" max="14" width="13.42578125" customWidth="1"/>
    <col min="15" max="22" width="9.57031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66</v>
      </c>
      <c r="C2">
        <v>96</v>
      </c>
      <c r="D2" s="1">
        <v>162</v>
      </c>
      <c r="E2" t="s">
        <v>23</v>
      </c>
      <c r="F2" t="s">
        <v>24</v>
      </c>
      <c r="G2" t="s">
        <v>25</v>
      </c>
      <c r="H2">
        <v>5228</v>
      </c>
      <c r="I2">
        <v>38</v>
      </c>
      <c r="J2" t="s">
        <v>26</v>
      </c>
      <c r="K2" t="s">
        <v>27</v>
      </c>
      <c r="L2" s="1">
        <v>9000000</v>
      </c>
      <c r="M2">
        <v>2014</v>
      </c>
      <c r="N2">
        <v>5.7</v>
      </c>
      <c r="O2" t="s">
        <v>28</v>
      </c>
      <c r="P2" t="s">
        <v>29</v>
      </c>
      <c r="Q2" t="s">
        <v>30</v>
      </c>
    </row>
    <row r="3" spans="1:22" x14ac:dyDescent="0.25">
      <c r="A3" t="s">
        <v>31</v>
      </c>
      <c r="B3">
        <v>9</v>
      </c>
      <c r="C3">
        <v>96</v>
      </c>
      <c r="D3" s="1">
        <v>703</v>
      </c>
      <c r="E3" t="s">
        <v>32</v>
      </c>
      <c r="F3" t="s">
        <v>33</v>
      </c>
      <c r="G3" t="s">
        <v>34</v>
      </c>
      <c r="H3">
        <v>480</v>
      </c>
      <c r="I3">
        <v>21</v>
      </c>
      <c r="J3" t="s">
        <v>26</v>
      </c>
      <c r="K3" t="s">
        <v>35</v>
      </c>
      <c r="L3" s="1">
        <v>1500000</v>
      </c>
      <c r="M3">
        <v>2001</v>
      </c>
      <c r="N3">
        <v>5.4</v>
      </c>
      <c r="O3" t="s">
        <v>36</v>
      </c>
      <c r="P3" t="s">
        <v>37</v>
      </c>
    </row>
    <row r="4" spans="1:22" x14ac:dyDescent="0.25">
      <c r="A4" t="s">
        <v>38</v>
      </c>
      <c r="B4">
        <v>8</v>
      </c>
      <c r="C4">
        <v>88</v>
      </c>
      <c r="D4" s="1">
        <v>721</v>
      </c>
      <c r="E4" t="s">
        <v>39</v>
      </c>
      <c r="F4" t="s">
        <v>40</v>
      </c>
      <c r="G4" t="s">
        <v>41</v>
      </c>
      <c r="H4">
        <v>783</v>
      </c>
      <c r="I4">
        <v>12</v>
      </c>
      <c r="J4" t="s">
        <v>26</v>
      </c>
      <c r="K4" t="s">
        <v>42</v>
      </c>
      <c r="L4" s="1">
        <v>1000000</v>
      </c>
      <c r="M4">
        <v>2006</v>
      </c>
      <c r="N4">
        <v>4.0999999999999996</v>
      </c>
      <c r="O4" t="s">
        <v>28</v>
      </c>
      <c r="P4" t="s">
        <v>37</v>
      </c>
    </row>
    <row r="5" spans="1:22" x14ac:dyDescent="0.25">
      <c r="A5" t="s">
        <v>43</v>
      </c>
      <c r="B5">
        <v>11</v>
      </c>
      <c r="C5">
        <v>106</v>
      </c>
      <c r="D5" s="1">
        <v>1111</v>
      </c>
      <c r="E5" t="s">
        <v>44</v>
      </c>
      <c r="F5" t="s">
        <v>45</v>
      </c>
      <c r="G5" t="s">
        <v>46</v>
      </c>
      <c r="H5">
        <v>771</v>
      </c>
      <c r="I5">
        <v>10</v>
      </c>
      <c r="J5" t="s">
        <v>26</v>
      </c>
      <c r="K5" t="s">
        <v>35</v>
      </c>
      <c r="L5" s="1">
        <v>200000</v>
      </c>
      <c r="M5">
        <v>2006</v>
      </c>
      <c r="N5">
        <v>7.7</v>
      </c>
      <c r="O5" t="s">
        <v>29</v>
      </c>
      <c r="P5" t="s">
        <v>47</v>
      </c>
    </row>
    <row r="6" spans="1:22" x14ac:dyDescent="0.25">
      <c r="A6" t="s">
        <v>48</v>
      </c>
      <c r="B6">
        <v>29</v>
      </c>
      <c r="C6">
        <v>87</v>
      </c>
      <c r="D6" s="1">
        <v>1332</v>
      </c>
      <c r="E6" t="s">
        <v>49</v>
      </c>
      <c r="F6" t="s">
        <v>50</v>
      </c>
      <c r="G6" t="s">
        <v>51</v>
      </c>
      <c r="H6">
        <v>2038</v>
      </c>
      <c r="I6">
        <v>20</v>
      </c>
      <c r="J6" t="s">
        <v>26</v>
      </c>
      <c r="K6" t="s">
        <v>35</v>
      </c>
      <c r="L6" s="1">
        <v>500000</v>
      </c>
      <c r="M6">
        <v>2012</v>
      </c>
      <c r="N6">
        <v>4.5999999999999996</v>
      </c>
      <c r="O6" t="s">
        <v>36</v>
      </c>
      <c r="P6" t="s">
        <v>52</v>
      </c>
    </row>
    <row r="7" spans="1:22" x14ac:dyDescent="0.25">
      <c r="A7" t="s">
        <v>53</v>
      </c>
      <c r="B7">
        <v>56</v>
      </c>
      <c r="C7">
        <v>83</v>
      </c>
      <c r="D7" s="1">
        <v>1521</v>
      </c>
      <c r="E7" t="s">
        <v>49</v>
      </c>
      <c r="F7" t="s">
        <v>54</v>
      </c>
      <c r="G7" t="s">
        <v>55</v>
      </c>
      <c r="H7">
        <v>1231</v>
      </c>
      <c r="I7">
        <v>10</v>
      </c>
      <c r="J7" t="s">
        <v>26</v>
      </c>
      <c r="K7" t="s">
        <v>56</v>
      </c>
      <c r="L7" s="1">
        <v>1500000</v>
      </c>
      <c r="M7">
        <v>2012</v>
      </c>
      <c r="N7">
        <v>5.7</v>
      </c>
      <c r="O7" t="s">
        <v>36</v>
      </c>
      <c r="P7" t="s">
        <v>52</v>
      </c>
    </row>
    <row r="8" spans="1:22" x14ac:dyDescent="0.25">
      <c r="A8" t="s">
        <v>57</v>
      </c>
      <c r="B8">
        <v>94</v>
      </c>
      <c r="C8">
        <v>106</v>
      </c>
      <c r="D8" s="1">
        <v>2436</v>
      </c>
      <c r="E8" t="s">
        <v>58</v>
      </c>
      <c r="F8" t="s">
        <v>59</v>
      </c>
      <c r="G8" t="s">
        <v>60</v>
      </c>
      <c r="H8">
        <v>344</v>
      </c>
      <c r="I8">
        <v>19</v>
      </c>
      <c r="J8" t="s">
        <v>26</v>
      </c>
      <c r="K8" t="s">
        <v>35</v>
      </c>
      <c r="L8" s="1">
        <v>2000000</v>
      </c>
      <c r="M8">
        <v>2012</v>
      </c>
      <c r="N8">
        <v>5.7</v>
      </c>
      <c r="O8" t="s">
        <v>36</v>
      </c>
      <c r="P8" t="s">
        <v>61</v>
      </c>
      <c r="Q8" t="s">
        <v>62</v>
      </c>
      <c r="R8" t="s">
        <v>63</v>
      </c>
    </row>
    <row r="9" spans="1:22" x14ac:dyDescent="0.25">
      <c r="A9" t="s">
        <v>64</v>
      </c>
      <c r="B9">
        <v>10</v>
      </c>
      <c r="C9">
        <v>95</v>
      </c>
      <c r="D9" s="1">
        <v>2468</v>
      </c>
      <c r="E9" t="s">
        <v>30</v>
      </c>
      <c r="F9" t="s">
        <v>65</v>
      </c>
      <c r="G9" t="s">
        <v>66</v>
      </c>
      <c r="H9">
        <v>241</v>
      </c>
      <c r="I9">
        <v>5</v>
      </c>
      <c r="J9" t="s">
        <v>26</v>
      </c>
      <c r="K9" t="s">
        <v>35</v>
      </c>
      <c r="L9" s="1">
        <v>300000</v>
      </c>
      <c r="M9">
        <v>2014</v>
      </c>
      <c r="N9">
        <v>4.8</v>
      </c>
      <c r="O9" t="s">
        <v>30</v>
      </c>
    </row>
    <row r="10" spans="1:22" x14ac:dyDescent="0.25">
      <c r="A10" t="s">
        <v>67</v>
      </c>
      <c r="B10">
        <v>22</v>
      </c>
      <c r="C10">
        <v>111</v>
      </c>
      <c r="D10" s="1">
        <v>2580</v>
      </c>
      <c r="E10" t="s">
        <v>68</v>
      </c>
      <c r="F10" t="s">
        <v>69</v>
      </c>
      <c r="G10" t="s">
        <v>70</v>
      </c>
      <c r="H10">
        <v>1618</v>
      </c>
      <c r="I10">
        <v>40</v>
      </c>
      <c r="J10" t="s">
        <v>26</v>
      </c>
      <c r="K10" t="s">
        <v>35</v>
      </c>
      <c r="L10" s="1">
        <v>1650000</v>
      </c>
      <c r="M10">
        <v>2003</v>
      </c>
      <c r="N10">
        <v>5.4</v>
      </c>
      <c r="O10" t="s">
        <v>37</v>
      </c>
      <c r="P10" t="s">
        <v>71</v>
      </c>
    </row>
    <row r="11" spans="1:22" x14ac:dyDescent="0.25">
      <c r="A11" t="s">
        <v>72</v>
      </c>
      <c r="B11">
        <v>54</v>
      </c>
      <c r="C11">
        <v>92</v>
      </c>
      <c r="D11" s="1">
        <v>2964</v>
      </c>
      <c r="E11" t="s">
        <v>73</v>
      </c>
      <c r="F11" t="s">
        <v>74</v>
      </c>
      <c r="G11" t="s">
        <v>75</v>
      </c>
      <c r="H11">
        <v>7444</v>
      </c>
      <c r="I11">
        <v>42</v>
      </c>
      <c r="J11" t="s">
        <v>26</v>
      </c>
      <c r="K11" t="s">
        <v>35</v>
      </c>
      <c r="L11" s="1">
        <v>16000000</v>
      </c>
      <c r="M11">
        <v>2012</v>
      </c>
      <c r="N11">
        <v>5.0999999999999996</v>
      </c>
      <c r="O11" t="s">
        <v>36</v>
      </c>
      <c r="P11" t="s">
        <v>52</v>
      </c>
      <c r="Q11" t="s">
        <v>76</v>
      </c>
    </row>
    <row r="12" spans="1:22" x14ac:dyDescent="0.25">
      <c r="A12" t="s">
        <v>77</v>
      </c>
      <c r="B12">
        <v>4</v>
      </c>
      <c r="C12">
        <v>125</v>
      </c>
      <c r="D12" s="1">
        <v>3330</v>
      </c>
      <c r="E12" t="s">
        <v>78</v>
      </c>
      <c r="F12" t="s">
        <v>79</v>
      </c>
      <c r="G12" t="s">
        <v>80</v>
      </c>
      <c r="H12">
        <v>22</v>
      </c>
      <c r="I12">
        <v>1</v>
      </c>
      <c r="J12" t="s">
        <v>26</v>
      </c>
      <c r="K12" t="s">
        <v>35</v>
      </c>
      <c r="L12" s="1">
        <v>2100000</v>
      </c>
      <c r="M12">
        <v>2015</v>
      </c>
      <c r="N12">
        <v>7.2</v>
      </c>
      <c r="O12" t="s">
        <v>29</v>
      </c>
      <c r="P12" t="s">
        <v>37</v>
      </c>
    </row>
    <row r="13" spans="1:22" x14ac:dyDescent="0.25">
      <c r="A13" t="s">
        <v>81</v>
      </c>
      <c r="B13">
        <v>178</v>
      </c>
      <c r="C13">
        <v>95</v>
      </c>
      <c r="D13" s="1">
        <v>3478</v>
      </c>
      <c r="E13" t="s">
        <v>82</v>
      </c>
      <c r="F13" t="s">
        <v>54</v>
      </c>
      <c r="G13" t="s">
        <v>83</v>
      </c>
      <c r="H13">
        <v>22212</v>
      </c>
      <c r="I13">
        <v>142</v>
      </c>
      <c r="J13" t="s">
        <v>26</v>
      </c>
      <c r="K13" t="s">
        <v>56</v>
      </c>
      <c r="L13" s="1">
        <v>1500000</v>
      </c>
      <c r="M13">
        <v>2008</v>
      </c>
      <c r="N13">
        <v>6.7</v>
      </c>
      <c r="O13" t="s">
        <v>61</v>
      </c>
      <c r="P13" t="s">
        <v>52</v>
      </c>
    </row>
    <row r="14" spans="1:22" x14ac:dyDescent="0.25">
      <c r="A14" t="s">
        <v>84</v>
      </c>
      <c r="B14">
        <v>71</v>
      </c>
      <c r="C14">
        <v>104</v>
      </c>
      <c r="D14" s="1">
        <v>3607</v>
      </c>
      <c r="E14" t="s">
        <v>85</v>
      </c>
      <c r="F14" t="s">
        <v>86</v>
      </c>
      <c r="G14" t="s">
        <v>87</v>
      </c>
      <c r="H14">
        <v>22753</v>
      </c>
      <c r="I14">
        <v>94</v>
      </c>
      <c r="J14" t="s">
        <v>26</v>
      </c>
      <c r="K14" t="s">
        <v>88</v>
      </c>
      <c r="L14" s="1">
        <v>10000000</v>
      </c>
      <c r="M14">
        <v>2008</v>
      </c>
      <c r="N14">
        <v>6.1</v>
      </c>
      <c r="O14" t="s">
        <v>29</v>
      </c>
      <c r="P14" t="s">
        <v>71</v>
      </c>
      <c r="Q14" t="s">
        <v>30</v>
      </c>
    </row>
    <row r="15" spans="1:22" x14ac:dyDescent="0.25">
      <c r="A15" t="s">
        <v>89</v>
      </c>
      <c r="B15">
        <v>1</v>
      </c>
      <c r="C15">
        <v>110</v>
      </c>
      <c r="D15" s="1">
        <v>3830</v>
      </c>
      <c r="E15" t="s">
        <v>32</v>
      </c>
      <c r="F15" t="s">
        <v>90</v>
      </c>
      <c r="G15" t="s">
        <v>91</v>
      </c>
      <c r="H15">
        <v>27</v>
      </c>
      <c r="I15">
        <v>1</v>
      </c>
      <c r="J15" t="s">
        <v>92</v>
      </c>
      <c r="K15" t="s">
        <v>35</v>
      </c>
      <c r="L15" s="1">
        <v>1200000</v>
      </c>
      <c r="M15">
        <v>2013</v>
      </c>
      <c r="N15">
        <v>7.2</v>
      </c>
      <c r="O15" t="s">
        <v>36</v>
      </c>
      <c r="P15" t="s">
        <v>37</v>
      </c>
    </row>
    <row r="16" spans="1:22" x14ac:dyDescent="0.25">
      <c r="A16" t="s">
        <v>93</v>
      </c>
      <c r="B16">
        <v>36</v>
      </c>
      <c r="C16">
        <v>93</v>
      </c>
      <c r="D16" s="1">
        <v>4063</v>
      </c>
      <c r="E16" t="s">
        <v>94</v>
      </c>
      <c r="F16" t="s">
        <v>95</v>
      </c>
      <c r="G16" t="s">
        <v>96</v>
      </c>
      <c r="H16">
        <v>2086</v>
      </c>
      <c r="I16">
        <v>20</v>
      </c>
      <c r="J16" t="s">
        <v>26</v>
      </c>
      <c r="K16" t="s">
        <v>56</v>
      </c>
      <c r="L16" s="1">
        <v>4000000</v>
      </c>
      <c r="M16">
        <v>2012</v>
      </c>
      <c r="N16">
        <v>5.2</v>
      </c>
      <c r="O16" t="s">
        <v>37</v>
      </c>
      <c r="P16" t="s">
        <v>71</v>
      </c>
      <c r="Q16" t="s">
        <v>76</v>
      </c>
      <c r="R16" t="s">
        <v>30</v>
      </c>
    </row>
    <row r="17" spans="1:19" x14ac:dyDescent="0.25">
      <c r="A17" t="s">
        <v>97</v>
      </c>
      <c r="B17">
        <v>60</v>
      </c>
      <c r="C17">
        <v>85</v>
      </c>
      <c r="D17" s="1">
        <v>4091</v>
      </c>
      <c r="E17" t="s">
        <v>98</v>
      </c>
      <c r="F17" t="s">
        <v>99</v>
      </c>
      <c r="G17" t="s">
        <v>100</v>
      </c>
      <c r="H17">
        <v>4265</v>
      </c>
      <c r="I17">
        <v>16</v>
      </c>
      <c r="J17" t="s">
        <v>26</v>
      </c>
      <c r="K17" t="s">
        <v>101</v>
      </c>
      <c r="L17" s="1">
        <v>34000000</v>
      </c>
      <c r="M17">
        <v>2013</v>
      </c>
      <c r="N17">
        <v>6.3</v>
      </c>
      <c r="O17" t="s">
        <v>102</v>
      </c>
      <c r="P17" t="s">
        <v>103</v>
      </c>
      <c r="Q17" t="s">
        <v>36</v>
      </c>
      <c r="R17" t="s">
        <v>104</v>
      </c>
      <c r="S17" t="s">
        <v>61</v>
      </c>
    </row>
    <row r="18" spans="1:19" x14ac:dyDescent="0.25">
      <c r="A18" t="s">
        <v>105</v>
      </c>
      <c r="B18">
        <v>14</v>
      </c>
      <c r="C18">
        <v>95</v>
      </c>
      <c r="D18" s="1">
        <v>4584</v>
      </c>
      <c r="E18" t="s">
        <v>32</v>
      </c>
      <c r="F18" t="s">
        <v>106</v>
      </c>
      <c r="G18" t="s">
        <v>107</v>
      </c>
      <c r="H18">
        <v>1338</v>
      </c>
      <c r="I18">
        <v>14</v>
      </c>
      <c r="J18" t="s">
        <v>26</v>
      </c>
      <c r="K18" t="s">
        <v>35</v>
      </c>
      <c r="L18" s="1">
        <v>9000</v>
      </c>
      <c r="M18">
        <v>2011</v>
      </c>
      <c r="N18">
        <v>6.4</v>
      </c>
      <c r="O18" t="s">
        <v>36</v>
      </c>
      <c r="P18" t="s">
        <v>37</v>
      </c>
    </row>
    <row r="19" spans="1:19" x14ac:dyDescent="0.25">
      <c r="A19" t="s">
        <v>108</v>
      </c>
      <c r="B19">
        <v>28</v>
      </c>
      <c r="C19">
        <v>100</v>
      </c>
      <c r="D19" s="1">
        <v>4756</v>
      </c>
      <c r="E19" t="s">
        <v>109</v>
      </c>
      <c r="F19" t="s">
        <v>110</v>
      </c>
      <c r="G19" t="s">
        <v>111</v>
      </c>
      <c r="H19">
        <v>4191</v>
      </c>
      <c r="I19">
        <v>32</v>
      </c>
      <c r="J19" t="s">
        <v>26</v>
      </c>
      <c r="K19" t="s">
        <v>112</v>
      </c>
      <c r="L19" s="1">
        <v>25000000</v>
      </c>
      <c r="M19">
        <v>2013</v>
      </c>
      <c r="N19">
        <v>5.4</v>
      </c>
      <c r="O19" t="s">
        <v>102</v>
      </c>
      <c r="P19" t="s">
        <v>104</v>
      </c>
      <c r="Q19" t="s">
        <v>61</v>
      </c>
    </row>
    <row r="20" spans="1:19" x14ac:dyDescent="0.25">
      <c r="A20" t="s">
        <v>113</v>
      </c>
      <c r="B20">
        <v>5</v>
      </c>
      <c r="C20">
        <v>72</v>
      </c>
      <c r="D20" s="1">
        <v>4914</v>
      </c>
      <c r="E20" t="s">
        <v>114</v>
      </c>
      <c r="F20" t="s">
        <v>115</v>
      </c>
      <c r="G20" t="s">
        <v>116</v>
      </c>
      <c r="H20">
        <v>123</v>
      </c>
      <c r="I20">
        <v>2</v>
      </c>
      <c r="J20" t="s">
        <v>26</v>
      </c>
      <c r="K20" t="s">
        <v>35</v>
      </c>
      <c r="L20" s="1">
        <v>150000</v>
      </c>
      <c r="M20">
        <v>2015</v>
      </c>
      <c r="N20">
        <v>7</v>
      </c>
      <c r="O20" t="s">
        <v>102</v>
      </c>
      <c r="P20" t="s">
        <v>47</v>
      </c>
    </row>
    <row r="21" spans="1:19" x14ac:dyDescent="0.25">
      <c r="A21" t="s">
        <v>117</v>
      </c>
      <c r="B21">
        <v>30</v>
      </c>
      <c r="C21">
        <v>119</v>
      </c>
      <c r="D21" s="1">
        <v>4958</v>
      </c>
      <c r="E21" t="s">
        <v>118</v>
      </c>
      <c r="F21" t="s">
        <v>119</v>
      </c>
      <c r="G21" t="s">
        <v>120</v>
      </c>
      <c r="H21">
        <v>9689</v>
      </c>
      <c r="I21">
        <v>23</v>
      </c>
      <c r="J21" t="s">
        <v>26</v>
      </c>
      <c r="K21" t="s">
        <v>121</v>
      </c>
      <c r="L21" s="1">
        <v>2000000</v>
      </c>
      <c r="M21">
        <v>2008</v>
      </c>
      <c r="N21">
        <v>7.8</v>
      </c>
      <c r="O21" t="s">
        <v>28</v>
      </c>
      <c r="P21" t="s">
        <v>29</v>
      </c>
      <c r="Q21" t="s">
        <v>37</v>
      </c>
    </row>
    <row r="22" spans="1:19" x14ac:dyDescent="0.25">
      <c r="A22" t="s">
        <v>122</v>
      </c>
      <c r="B22">
        <v>21</v>
      </c>
      <c r="C22">
        <v>96</v>
      </c>
      <c r="D22" s="1">
        <v>5005</v>
      </c>
      <c r="E22" t="s">
        <v>37</v>
      </c>
      <c r="F22" t="s">
        <v>123</v>
      </c>
      <c r="G22" t="s">
        <v>124</v>
      </c>
      <c r="H22">
        <v>2280</v>
      </c>
      <c r="I22">
        <v>14</v>
      </c>
      <c r="J22" t="s">
        <v>26</v>
      </c>
      <c r="K22" t="s">
        <v>35</v>
      </c>
      <c r="L22" s="1">
        <v>3000000</v>
      </c>
      <c r="M22">
        <v>2009</v>
      </c>
      <c r="N22">
        <v>5.9</v>
      </c>
      <c r="O22" t="s">
        <v>37</v>
      </c>
    </row>
    <row r="23" spans="1:19" x14ac:dyDescent="0.25">
      <c r="A23" t="s">
        <v>125</v>
      </c>
      <c r="B23">
        <v>13</v>
      </c>
      <c r="C23">
        <v>109</v>
      </c>
      <c r="D23" s="1">
        <v>5199</v>
      </c>
      <c r="E23" t="s">
        <v>126</v>
      </c>
      <c r="F23" t="s">
        <v>127</v>
      </c>
      <c r="G23" t="s">
        <v>128</v>
      </c>
      <c r="H23">
        <v>720</v>
      </c>
      <c r="I23">
        <v>23</v>
      </c>
      <c r="J23" t="s">
        <v>26</v>
      </c>
      <c r="K23" t="s">
        <v>35</v>
      </c>
      <c r="L23" s="1">
        <v>200000</v>
      </c>
      <c r="M23">
        <v>2004</v>
      </c>
      <c r="N23">
        <v>6.6</v>
      </c>
      <c r="O23" t="s">
        <v>37</v>
      </c>
      <c r="P23" t="s">
        <v>129</v>
      </c>
    </row>
    <row r="24" spans="1:19" x14ac:dyDescent="0.25">
      <c r="A24" t="s">
        <v>130</v>
      </c>
      <c r="B24">
        <v>20</v>
      </c>
      <c r="C24">
        <v>93</v>
      </c>
      <c r="D24" s="1">
        <v>5561</v>
      </c>
      <c r="E24" t="s">
        <v>131</v>
      </c>
      <c r="F24" t="s">
        <v>132</v>
      </c>
      <c r="G24" t="s">
        <v>133</v>
      </c>
      <c r="H24">
        <v>4995</v>
      </c>
      <c r="I24">
        <v>34</v>
      </c>
      <c r="J24" t="s">
        <v>26</v>
      </c>
      <c r="K24" t="s">
        <v>35</v>
      </c>
      <c r="L24" s="1">
        <v>10000000</v>
      </c>
      <c r="M24">
        <v>2007</v>
      </c>
      <c r="N24">
        <v>3.9</v>
      </c>
      <c r="O24" t="s">
        <v>36</v>
      </c>
      <c r="P24" t="s">
        <v>76</v>
      </c>
    </row>
    <row r="25" spans="1:19" x14ac:dyDescent="0.25">
      <c r="A25" t="s">
        <v>134</v>
      </c>
      <c r="B25">
        <v>62</v>
      </c>
      <c r="C25">
        <v>103</v>
      </c>
      <c r="D25" s="1">
        <v>5725</v>
      </c>
      <c r="E25" t="s">
        <v>135</v>
      </c>
      <c r="F25" t="s">
        <v>7864</v>
      </c>
      <c r="G25" t="s">
        <v>136</v>
      </c>
      <c r="H25">
        <v>10220</v>
      </c>
      <c r="I25">
        <v>110</v>
      </c>
      <c r="J25" t="s">
        <v>137</v>
      </c>
      <c r="K25" t="s">
        <v>42</v>
      </c>
      <c r="L25" s="1">
        <v>8400000</v>
      </c>
      <c r="M25">
        <v>2000</v>
      </c>
      <c r="N25">
        <v>6.1</v>
      </c>
      <c r="O25" t="s">
        <v>52</v>
      </c>
      <c r="P25" t="s">
        <v>30</v>
      </c>
    </row>
    <row r="26" spans="1:19" x14ac:dyDescent="0.25">
      <c r="A26" t="s">
        <v>138</v>
      </c>
      <c r="B26">
        <v>18</v>
      </c>
      <c r="C26">
        <v>80</v>
      </c>
      <c r="D26" s="1">
        <v>5858</v>
      </c>
      <c r="E26" t="s">
        <v>47</v>
      </c>
      <c r="F26" t="s">
        <v>139</v>
      </c>
      <c r="G26" t="s">
        <v>140</v>
      </c>
      <c r="H26">
        <v>260</v>
      </c>
      <c r="I26">
        <v>2</v>
      </c>
      <c r="J26" t="s">
        <v>26</v>
      </c>
      <c r="K26" t="s">
        <v>35</v>
      </c>
      <c r="L26" s="1">
        <v>150000</v>
      </c>
      <c r="M26">
        <v>2014</v>
      </c>
      <c r="N26">
        <v>7.1</v>
      </c>
      <c r="O26" t="s">
        <v>47</v>
      </c>
    </row>
    <row r="27" spans="1:19" x14ac:dyDescent="0.25">
      <c r="A27" t="s">
        <v>141</v>
      </c>
      <c r="B27">
        <v>99</v>
      </c>
      <c r="C27">
        <v>90</v>
      </c>
      <c r="D27" s="1">
        <v>6013</v>
      </c>
      <c r="E27" t="s">
        <v>142</v>
      </c>
      <c r="F27" t="s">
        <v>143</v>
      </c>
      <c r="G27" t="s">
        <v>144</v>
      </c>
      <c r="H27">
        <v>39929</v>
      </c>
      <c r="I27">
        <v>207</v>
      </c>
      <c r="J27" t="s">
        <v>26</v>
      </c>
      <c r="K27" t="s">
        <v>112</v>
      </c>
      <c r="L27" s="1">
        <v>695393</v>
      </c>
      <c r="M27">
        <v>2004</v>
      </c>
      <c r="N27">
        <v>7.7</v>
      </c>
      <c r="O27" t="s">
        <v>29</v>
      </c>
      <c r="P27" t="s">
        <v>37</v>
      </c>
      <c r="Q27" t="s">
        <v>30</v>
      </c>
    </row>
    <row r="28" spans="1:19" x14ac:dyDescent="0.25">
      <c r="A28" t="s">
        <v>145</v>
      </c>
      <c r="B28">
        <v>56</v>
      </c>
      <c r="C28">
        <v>81</v>
      </c>
      <c r="D28" s="1">
        <v>6387</v>
      </c>
      <c r="E28" t="s">
        <v>146</v>
      </c>
      <c r="F28" t="s">
        <v>147</v>
      </c>
      <c r="G28" t="s">
        <v>148</v>
      </c>
      <c r="H28">
        <v>4862</v>
      </c>
      <c r="I28">
        <v>37</v>
      </c>
      <c r="J28" t="s">
        <v>26</v>
      </c>
      <c r="K28" t="s">
        <v>35</v>
      </c>
      <c r="L28" s="1">
        <v>1000000</v>
      </c>
      <c r="M28">
        <v>2006</v>
      </c>
      <c r="N28">
        <v>6.9</v>
      </c>
      <c r="O28" t="s">
        <v>36</v>
      </c>
      <c r="P28" t="s">
        <v>37</v>
      </c>
      <c r="Q28" t="s">
        <v>63</v>
      </c>
    </row>
    <row r="29" spans="1:19" x14ac:dyDescent="0.25">
      <c r="A29" t="s">
        <v>149</v>
      </c>
      <c r="B29">
        <v>62</v>
      </c>
      <c r="C29">
        <v>101</v>
      </c>
      <c r="D29" s="1">
        <v>6643</v>
      </c>
      <c r="E29" t="s">
        <v>150</v>
      </c>
      <c r="F29" t="s">
        <v>151</v>
      </c>
      <c r="G29" t="s">
        <v>152</v>
      </c>
      <c r="H29">
        <v>11965</v>
      </c>
      <c r="I29">
        <v>39</v>
      </c>
      <c r="J29" t="s">
        <v>26</v>
      </c>
      <c r="K29" t="s">
        <v>35</v>
      </c>
      <c r="L29" s="1">
        <v>900000</v>
      </c>
      <c r="M29">
        <v>2012</v>
      </c>
      <c r="N29">
        <v>6.4</v>
      </c>
      <c r="O29" t="s">
        <v>36</v>
      </c>
      <c r="P29" t="s">
        <v>61</v>
      </c>
      <c r="Q29" t="s">
        <v>30</v>
      </c>
    </row>
    <row r="30" spans="1:19" x14ac:dyDescent="0.25">
      <c r="A30" t="s">
        <v>153</v>
      </c>
      <c r="B30">
        <v>16</v>
      </c>
      <c r="C30">
        <v>92</v>
      </c>
      <c r="D30" s="1">
        <v>7680</v>
      </c>
      <c r="E30" t="s">
        <v>154</v>
      </c>
      <c r="F30" t="s">
        <v>155</v>
      </c>
      <c r="G30" t="s">
        <v>156</v>
      </c>
      <c r="H30">
        <v>704</v>
      </c>
      <c r="I30">
        <v>18</v>
      </c>
      <c r="J30" t="s">
        <v>26</v>
      </c>
      <c r="K30" t="s">
        <v>35</v>
      </c>
      <c r="L30" s="1">
        <v>2000000</v>
      </c>
      <c r="M30">
        <v>1999</v>
      </c>
      <c r="N30">
        <v>6.4</v>
      </c>
      <c r="O30" t="s">
        <v>37</v>
      </c>
      <c r="P30" t="s">
        <v>76</v>
      </c>
    </row>
    <row r="31" spans="1:19" x14ac:dyDescent="0.25">
      <c r="A31" t="s">
        <v>157</v>
      </c>
      <c r="B31">
        <v>17</v>
      </c>
      <c r="C31">
        <v>85</v>
      </c>
      <c r="D31" s="1">
        <v>7826</v>
      </c>
      <c r="E31" t="s">
        <v>158</v>
      </c>
      <c r="F31" t="s">
        <v>159</v>
      </c>
      <c r="G31" t="s">
        <v>160</v>
      </c>
      <c r="H31">
        <v>132</v>
      </c>
      <c r="I31">
        <v>2</v>
      </c>
      <c r="J31" t="s">
        <v>26</v>
      </c>
      <c r="K31" t="s">
        <v>35</v>
      </c>
      <c r="L31" s="1">
        <v>1200000</v>
      </c>
      <c r="M31">
        <v>2007</v>
      </c>
      <c r="N31">
        <v>6.2</v>
      </c>
      <c r="O31" t="s">
        <v>36</v>
      </c>
      <c r="P31" t="s">
        <v>47</v>
      </c>
    </row>
    <row r="32" spans="1:19" x14ac:dyDescent="0.25">
      <c r="A32" t="s">
        <v>161</v>
      </c>
      <c r="B32">
        <v>90</v>
      </c>
      <c r="C32">
        <v>92</v>
      </c>
      <c r="D32" s="1">
        <v>7927</v>
      </c>
      <c r="E32" t="s">
        <v>162</v>
      </c>
      <c r="F32" t="s">
        <v>163</v>
      </c>
      <c r="G32" t="s">
        <v>164</v>
      </c>
      <c r="H32">
        <v>19236</v>
      </c>
      <c r="I32">
        <v>175</v>
      </c>
      <c r="J32" t="s">
        <v>26</v>
      </c>
      <c r="K32" t="s">
        <v>35</v>
      </c>
      <c r="L32" s="1">
        <v>2300000</v>
      </c>
      <c r="M32">
        <v>1947</v>
      </c>
      <c r="N32">
        <v>7.7</v>
      </c>
      <c r="O32" t="s">
        <v>29</v>
      </c>
      <c r="P32" t="s">
        <v>37</v>
      </c>
      <c r="Q32" t="s">
        <v>165</v>
      </c>
      <c r="R32" t="s">
        <v>71</v>
      </c>
      <c r="S32" t="s">
        <v>30</v>
      </c>
    </row>
    <row r="33" spans="1:18" x14ac:dyDescent="0.25">
      <c r="A33" t="s">
        <v>166</v>
      </c>
      <c r="B33">
        <v>142</v>
      </c>
      <c r="C33">
        <v>115</v>
      </c>
      <c r="D33" s="1">
        <v>8060</v>
      </c>
      <c r="E33" t="s">
        <v>167</v>
      </c>
      <c r="F33" t="s">
        <v>168</v>
      </c>
      <c r="G33" t="s">
        <v>169</v>
      </c>
      <c r="H33">
        <v>81644</v>
      </c>
      <c r="I33">
        <v>107</v>
      </c>
      <c r="J33" t="s">
        <v>170</v>
      </c>
      <c r="K33" t="s">
        <v>171</v>
      </c>
      <c r="L33" s="1">
        <v>4000000</v>
      </c>
      <c r="M33">
        <v>2007</v>
      </c>
      <c r="N33">
        <v>8.1</v>
      </c>
      <c r="O33" t="s">
        <v>28</v>
      </c>
      <c r="P33" t="s">
        <v>29</v>
      </c>
      <c r="Q33" t="s">
        <v>37</v>
      </c>
      <c r="R33" t="s">
        <v>30</v>
      </c>
    </row>
    <row r="34" spans="1:18" x14ac:dyDescent="0.25">
      <c r="A34" t="s">
        <v>172</v>
      </c>
      <c r="B34">
        <v>8</v>
      </c>
      <c r="C34">
        <v>65</v>
      </c>
      <c r="D34" s="1">
        <v>8231</v>
      </c>
      <c r="E34" t="s">
        <v>173</v>
      </c>
      <c r="F34" t="s">
        <v>174</v>
      </c>
      <c r="G34" t="s">
        <v>175</v>
      </c>
      <c r="H34">
        <v>803</v>
      </c>
      <c r="I34">
        <v>16</v>
      </c>
      <c r="J34" t="s">
        <v>26</v>
      </c>
      <c r="K34" t="s">
        <v>35</v>
      </c>
      <c r="L34" s="1">
        <v>27000</v>
      </c>
      <c r="M34">
        <v>1971</v>
      </c>
      <c r="N34">
        <v>6.7</v>
      </c>
      <c r="O34" t="s">
        <v>37</v>
      </c>
      <c r="P34" t="s">
        <v>61</v>
      </c>
    </row>
    <row r="35" spans="1:18" x14ac:dyDescent="0.25">
      <c r="A35" t="s">
        <v>176</v>
      </c>
      <c r="B35">
        <v>29</v>
      </c>
      <c r="C35">
        <v>103</v>
      </c>
      <c r="D35" s="1">
        <v>8691</v>
      </c>
      <c r="E35" t="s">
        <v>177</v>
      </c>
      <c r="F35" t="s">
        <v>24</v>
      </c>
      <c r="G35" t="s">
        <v>178</v>
      </c>
      <c r="H35">
        <v>4952</v>
      </c>
      <c r="I35">
        <v>32</v>
      </c>
      <c r="J35" t="s">
        <v>26</v>
      </c>
      <c r="K35" t="s">
        <v>35</v>
      </c>
      <c r="L35" s="1">
        <v>4500000</v>
      </c>
      <c r="M35">
        <v>2014</v>
      </c>
      <c r="N35">
        <v>5.8</v>
      </c>
      <c r="O35" t="s">
        <v>28</v>
      </c>
      <c r="P35" t="s">
        <v>102</v>
      </c>
    </row>
    <row r="36" spans="1:18" x14ac:dyDescent="0.25">
      <c r="A36" t="s">
        <v>179</v>
      </c>
      <c r="B36">
        <v>136</v>
      </c>
      <c r="C36">
        <v>146</v>
      </c>
      <c r="D36" s="1">
        <v>9213</v>
      </c>
      <c r="E36" t="s">
        <v>180</v>
      </c>
      <c r="F36" t="s">
        <v>181</v>
      </c>
      <c r="G36" t="s">
        <v>182</v>
      </c>
      <c r="H36">
        <v>38690</v>
      </c>
      <c r="I36">
        <v>130</v>
      </c>
      <c r="J36" t="s">
        <v>183</v>
      </c>
      <c r="K36" t="s">
        <v>184</v>
      </c>
      <c r="L36" s="1">
        <v>94000000</v>
      </c>
      <c r="M36">
        <v>2011</v>
      </c>
      <c r="N36">
        <v>7.6</v>
      </c>
      <c r="O36" t="s">
        <v>37</v>
      </c>
      <c r="P36" t="s">
        <v>185</v>
      </c>
      <c r="Q36" t="s">
        <v>76</v>
      </c>
      <c r="R36" t="s">
        <v>186</v>
      </c>
    </row>
    <row r="37" spans="1:18" x14ac:dyDescent="0.25">
      <c r="A37" t="s">
        <v>187</v>
      </c>
      <c r="B37">
        <v>34</v>
      </c>
      <c r="C37">
        <v>133</v>
      </c>
      <c r="D37" s="1">
        <v>9910</v>
      </c>
      <c r="E37" t="s">
        <v>188</v>
      </c>
      <c r="F37" t="s">
        <v>189</v>
      </c>
      <c r="G37" t="s">
        <v>190</v>
      </c>
      <c r="H37">
        <v>13543</v>
      </c>
      <c r="I37">
        <v>94</v>
      </c>
      <c r="J37" t="s">
        <v>191</v>
      </c>
      <c r="K37" t="s">
        <v>192</v>
      </c>
      <c r="L37" s="1">
        <v>25000000</v>
      </c>
      <c r="M37">
        <v>2004</v>
      </c>
      <c r="N37">
        <v>7.6</v>
      </c>
      <c r="O37" t="s">
        <v>36</v>
      </c>
      <c r="P37" t="s">
        <v>37</v>
      </c>
      <c r="Q37" t="s">
        <v>193</v>
      </c>
      <c r="R37" t="s">
        <v>76</v>
      </c>
    </row>
    <row r="38" spans="1:18" x14ac:dyDescent="0.25">
      <c r="A38" t="s">
        <v>194</v>
      </c>
      <c r="B38">
        <v>71</v>
      </c>
      <c r="C38">
        <v>78</v>
      </c>
      <c r="D38" s="1">
        <v>10018</v>
      </c>
      <c r="E38" t="s">
        <v>142</v>
      </c>
      <c r="F38" t="s">
        <v>195</v>
      </c>
      <c r="G38" t="s">
        <v>196</v>
      </c>
      <c r="H38">
        <v>3228</v>
      </c>
      <c r="I38">
        <v>31</v>
      </c>
      <c r="J38" t="s">
        <v>26</v>
      </c>
      <c r="K38" t="s">
        <v>35</v>
      </c>
      <c r="L38" s="1">
        <v>1000000</v>
      </c>
      <c r="M38">
        <v>2006</v>
      </c>
      <c r="N38">
        <v>6.1</v>
      </c>
      <c r="O38" t="s">
        <v>29</v>
      </c>
      <c r="P38" t="s">
        <v>37</v>
      </c>
      <c r="Q38" t="s">
        <v>30</v>
      </c>
    </row>
    <row r="39" spans="1:18" x14ac:dyDescent="0.25">
      <c r="A39" t="s">
        <v>197</v>
      </c>
      <c r="B39">
        <v>2</v>
      </c>
      <c r="C39">
        <v>107</v>
      </c>
      <c r="D39" s="1">
        <v>10508</v>
      </c>
      <c r="E39" t="s">
        <v>37</v>
      </c>
      <c r="F39" t="s">
        <v>198</v>
      </c>
      <c r="G39" t="s">
        <v>199</v>
      </c>
      <c r="H39">
        <v>103</v>
      </c>
      <c r="I39">
        <v>6</v>
      </c>
      <c r="J39" t="s">
        <v>26</v>
      </c>
      <c r="K39" t="s">
        <v>35</v>
      </c>
      <c r="L39" s="1">
        <v>700000</v>
      </c>
      <c r="M39">
        <v>1998</v>
      </c>
      <c r="N39">
        <v>6.5</v>
      </c>
      <c r="O39" t="s">
        <v>37</v>
      </c>
    </row>
    <row r="40" spans="1:18" x14ac:dyDescent="0.25">
      <c r="A40" t="s">
        <v>200</v>
      </c>
      <c r="B40">
        <v>25</v>
      </c>
      <c r="C40">
        <v>101</v>
      </c>
      <c r="D40" s="1">
        <v>10696</v>
      </c>
      <c r="E40" t="s">
        <v>201</v>
      </c>
      <c r="F40" t="s">
        <v>202</v>
      </c>
      <c r="G40" t="s">
        <v>203</v>
      </c>
      <c r="H40">
        <v>10771</v>
      </c>
      <c r="I40">
        <v>65</v>
      </c>
      <c r="J40" t="s">
        <v>26</v>
      </c>
      <c r="K40" t="s">
        <v>35</v>
      </c>
      <c r="L40" s="1">
        <v>6800000</v>
      </c>
      <c r="M40">
        <v>2003</v>
      </c>
      <c r="N40">
        <v>6.4</v>
      </c>
      <c r="O40" t="s">
        <v>29</v>
      </c>
      <c r="P40" t="s">
        <v>30</v>
      </c>
    </row>
    <row r="41" spans="1:18" x14ac:dyDescent="0.25">
      <c r="A41" t="s">
        <v>204</v>
      </c>
      <c r="B41">
        <v>50</v>
      </c>
      <c r="C41">
        <v>89</v>
      </c>
      <c r="D41" s="1">
        <v>11278</v>
      </c>
      <c r="E41" t="s">
        <v>32</v>
      </c>
      <c r="F41" t="s">
        <v>205</v>
      </c>
      <c r="G41" t="s">
        <v>206</v>
      </c>
      <c r="H41">
        <v>1229</v>
      </c>
      <c r="I41">
        <v>2</v>
      </c>
      <c r="J41" t="s">
        <v>92</v>
      </c>
      <c r="K41" t="s">
        <v>207</v>
      </c>
      <c r="L41" s="1">
        <v>1300000</v>
      </c>
      <c r="M41">
        <v>2013</v>
      </c>
      <c r="N41">
        <v>7</v>
      </c>
      <c r="O41" t="s">
        <v>36</v>
      </c>
      <c r="P41" t="s">
        <v>37</v>
      </c>
    </row>
    <row r="42" spans="1:18" x14ac:dyDescent="0.25">
      <c r="A42" t="s">
        <v>208</v>
      </c>
      <c r="B42">
        <v>8</v>
      </c>
      <c r="C42">
        <v>96</v>
      </c>
      <c r="D42" s="1">
        <v>11798</v>
      </c>
      <c r="E42" t="s">
        <v>209</v>
      </c>
      <c r="F42" t="s">
        <v>210</v>
      </c>
      <c r="G42" t="s">
        <v>211</v>
      </c>
      <c r="H42">
        <v>179</v>
      </c>
      <c r="I42">
        <v>18</v>
      </c>
      <c r="J42" t="s">
        <v>26</v>
      </c>
      <c r="K42" t="s">
        <v>35</v>
      </c>
      <c r="L42" s="1">
        <v>100000</v>
      </c>
      <c r="M42">
        <v>2003</v>
      </c>
      <c r="N42">
        <v>4.7</v>
      </c>
      <c r="O42" t="s">
        <v>36</v>
      </c>
      <c r="P42" t="s">
        <v>61</v>
      </c>
      <c r="Q42" t="s">
        <v>52</v>
      </c>
      <c r="R42" t="s">
        <v>62</v>
      </c>
    </row>
    <row r="43" spans="1:18" x14ac:dyDescent="0.25">
      <c r="A43" t="s">
        <v>212</v>
      </c>
      <c r="B43">
        <v>66</v>
      </c>
      <c r="C43">
        <v>81</v>
      </c>
      <c r="D43" s="1">
        <v>11835</v>
      </c>
      <c r="E43" t="s">
        <v>213</v>
      </c>
      <c r="F43" t="s">
        <v>214</v>
      </c>
      <c r="G43" t="s">
        <v>215</v>
      </c>
      <c r="H43">
        <v>1920</v>
      </c>
      <c r="I43">
        <v>7</v>
      </c>
      <c r="J43" t="s">
        <v>216</v>
      </c>
      <c r="K43" t="s">
        <v>217</v>
      </c>
      <c r="L43" s="1">
        <v>10000000</v>
      </c>
      <c r="M43">
        <v>2013</v>
      </c>
      <c r="N43">
        <v>6.9</v>
      </c>
      <c r="O43" t="s">
        <v>36</v>
      </c>
      <c r="P43" t="s">
        <v>37</v>
      </c>
      <c r="Q43" t="s">
        <v>76</v>
      </c>
    </row>
    <row r="44" spans="1:18" x14ac:dyDescent="0.25">
      <c r="A44" t="s">
        <v>218</v>
      </c>
      <c r="B44">
        <v>28</v>
      </c>
      <c r="C44">
        <v>91</v>
      </c>
      <c r="D44" s="1">
        <v>12055</v>
      </c>
      <c r="E44" t="s">
        <v>36</v>
      </c>
      <c r="F44" t="s">
        <v>219</v>
      </c>
      <c r="G44" t="s">
        <v>220</v>
      </c>
      <c r="H44">
        <v>739</v>
      </c>
      <c r="I44">
        <v>10</v>
      </c>
      <c r="J44" t="s">
        <v>26</v>
      </c>
      <c r="K44" t="s">
        <v>35</v>
      </c>
      <c r="L44" s="1">
        <v>500000</v>
      </c>
      <c r="M44">
        <v>2007</v>
      </c>
      <c r="N44">
        <v>6.5</v>
      </c>
      <c r="O44" t="s">
        <v>36</v>
      </c>
    </row>
    <row r="45" spans="1:18" x14ac:dyDescent="0.25">
      <c r="A45" t="s">
        <v>221</v>
      </c>
      <c r="B45">
        <v>24</v>
      </c>
      <c r="C45">
        <v>95</v>
      </c>
      <c r="D45" s="1">
        <v>12438</v>
      </c>
      <c r="E45" t="s">
        <v>154</v>
      </c>
      <c r="F45" t="s">
        <v>222</v>
      </c>
      <c r="G45" t="s">
        <v>223</v>
      </c>
      <c r="H45">
        <v>891</v>
      </c>
      <c r="I45">
        <v>26</v>
      </c>
      <c r="J45" t="s">
        <v>26</v>
      </c>
      <c r="K45" t="s">
        <v>35</v>
      </c>
      <c r="L45" s="1">
        <v>160000</v>
      </c>
      <c r="M45">
        <v>1964</v>
      </c>
      <c r="N45">
        <v>8.1</v>
      </c>
      <c r="O45" t="s">
        <v>37</v>
      </c>
      <c r="P45" t="s">
        <v>76</v>
      </c>
    </row>
    <row r="46" spans="1:18" x14ac:dyDescent="0.25">
      <c r="A46" t="s">
        <v>224</v>
      </c>
      <c r="B46">
        <v>134</v>
      </c>
      <c r="C46">
        <v>100</v>
      </c>
      <c r="D46" s="1">
        <v>12561</v>
      </c>
      <c r="E46" t="s">
        <v>131</v>
      </c>
      <c r="F46" t="s">
        <v>225</v>
      </c>
      <c r="G46" t="s">
        <v>226</v>
      </c>
      <c r="H46">
        <v>71276</v>
      </c>
      <c r="I46">
        <v>181</v>
      </c>
      <c r="J46" t="s">
        <v>26</v>
      </c>
      <c r="K46" t="s">
        <v>35</v>
      </c>
      <c r="L46" s="1">
        <v>19000000</v>
      </c>
      <c r="M46">
        <v>2010</v>
      </c>
      <c r="N46">
        <v>6.4</v>
      </c>
      <c r="O46" t="s">
        <v>36</v>
      </c>
      <c r="P46" t="s">
        <v>76</v>
      </c>
    </row>
    <row r="47" spans="1:18" x14ac:dyDescent="0.25">
      <c r="A47" t="s">
        <v>227</v>
      </c>
      <c r="B47">
        <v>34</v>
      </c>
      <c r="C47">
        <v>92</v>
      </c>
      <c r="D47" s="1">
        <v>12667</v>
      </c>
      <c r="E47" t="s">
        <v>154</v>
      </c>
      <c r="F47" t="s">
        <v>228</v>
      </c>
      <c r="G47" t="s">
        <v>229</v>
      </c>
      <c r="H47">
        <v>19336</v>
      </c>
      <c r="I47">
        <v>90</v>
      </c>
      <c r="J47" t="s">
        <v>26</v>
      </c>
      <c r="K47" t="s">
        <v>112</v>
      </c>
      <c r="L47" s="1">
        <v>14000</v>
      </c>
      <c r="M47">
        <v>2005</v>
      </c>
      <c r="N47">
        <v>6.6</v>
      </c>
      <c r="O47" t="s">
        <v>37</v>
      </c>
      <c r="P47" t="s">
        <v>76</v>
      </c>
    </row>
    <row r="48" spans="1:18" x14ac:dyDescent="0.25">
      <c r="A48" t="s">
        <v>230</v>
      </c>
      <c r="B48">
        <v>12</v>
      </c>
      <c r="C48">
        <v>92</v>
      </c>
      <c r="D48" s="1">
        <v>12836</v>
      </c>
      <c r="E48" t="s">
        <v>231</v>
      </c>
      <c r="F48" t="s">
        <v>232</v>
      </c>
      <c r="G48" t="s">
        <v>233</v>
      </c>
      <c r="H48">
        <v>1686</v>
      </c>
      <c r="I48">
        <v>28</v>
      </c>
      <c r="J48" t="s">
        <v>26</v>
      </c>
      <c r="K48" t="s">
        <v>35</v>
      </c>
      <c r="L48" s="1">
        <v>4000000</v>
      </c>
      <c r="M48">
        <v>1997</v>
      </c>
      <c r="N48">
        <v>5.8</v>
      </c>
      <c r="O48" t="s">
        <v>234</v>
      </c>
      <c r="P48" t="s">
        <v>37</v>
      </c>
    </row>
    <row r="49" spans="1:18" x14ac:dyDescent="0.25">
      <c r="A49" t="s">
        <v>235</v>
      </c>
      <c r="B49">
        <v>279</v>
      </c>
      <c r="C49">
        <v>89</v>
      </c>
      <c r="D49" s="1">
        <v>12843</v>
      </c>
      <c r="E49" t="s">
        <v>135</v>
      </c>
      <c r="F49" t="s">
        <v>236</v>
      </c>
      <c r="G49" t="s">
        <v>237</v>
      </c>
      <c r="H49">
        <v>27297</v>
      </c>
      <c r="I49">
        <v>131</v>
      </c>
      <c r="J49" t="s">
        <v>26</v>
      </c>
      <c r="K49" t="s">
        <v>238</v>
      </c>
      <c r="L49" s="1">
        <v>6000000</v>
      </c>
      <c r="M49">
        <v>2012</v>
      </c>
      <c r="N49">
        <v>6.1</v>
      </c>
      <c r="O49" t="s">
        <v>52</v>
      </c>
      <c r="P49" t="s">
        <v>30</v>
      </c>
    </row>
    <row r="50" spans="1:18" x14ac:dyDescent="0.25">
      <c r="A50" t="s">
        <v>239</v>
      </c>
      <c r="B50">
        <v>29</v>
      </c>
      <c r="C50">
        <v>82</v>
      </c>
      <c r="D50" s="1">
        <v>12996</v>
      </c>
      <c r="E50" t="s">
        <v>240</v>
      </c>
      <c r="F50" t="s">
        <v>69</v>
      </c>
      <c r="G50" t="s">
        <v>241</v>
      </c>
      <c r="H50">
        <v>1938</v>
      </c>
      <c r="I50">
        <v>54</v>
      </c>
      <c r="J50" t="s">
        <v>26</v>
      </c>
      <c r="K50" t="s">
        <v>35</v>
      </c>
      <c r="L50" s="1">
        <v>1000000</v>
      </c>
      <c r="M50">
        <v>2000</v>
      </c>
      <c r="N50">
        <v>6</v>
      </c>
      <c r="O50" t="s">
        <v>28</v>
      </c>
      <c r="P50" t="s">
        <v>36</v>
      </c>
      <c r="Q50" t="s">
        <v>61</v>
      </c>
      <c r="R50" t="s">
        <v>63</v>
      </c>
    </row>
    <row r="51" spans="1:18" x14ac:dyDescent="0.25">
      <c r="A51" t="s">
        <v>242</v>
      </c>
      <c r="B51">
        <v>17</v>
      </c>
      <c r="C51">
        <v>112</v>
      </c>
      <c r="D51" s="1">
        <v>13134</v>
      </c>
      <c r="E51" t="s">
        <v>126</v>
      </c>
      <c r="F51" t="s">
        <v>243</v>
      </c>
      <c r="G51" t="s">
        <v>244</v>
      </c>
      <c r="H51">
        <v>2004</v>
      </c>
      <c r="I51">
        <v>32</v>
      </c>
      <c r="J51" t="s">
        <v>26</v>
      </c>
      <c r="K51" t="s">
        <v>35</v>
      </c>
      <c r="L51" s="1">
        <v>500000</v>
      </c>
      <c r="M51">
        <v>2002</v>
      </c>
      <c r="N51">
        <v>6.1</v>
      </c>
      <c r="O51" t="s">
        <v>37</v>
      </c>
      <c r="P51" t="s">
        <v>129</v>
      </c>
    </row>
    <row r="52" spans="1:18" x14ac:dyDescent="0.25">
      <c r="A52" t="s">
        <v>245</v>
      </c>
      <c r="B52">
        <v>18</v>
      </c>
      <c r="C52">
        <v>90</v>
      </c>
      <c r="D52" s="1">
        <v>13493</v>
      </c>
      <c r="E52" t="s">
        <v>37</v>
      </c>
      <c r="F52" t="s">
        <v>246</v>
      </c>
      <c r="G52" t="s">
        <v>247</v>
      </c>
      <c r="H52">
        <v>531</v>
      </c>
      <c r="I52">
        <v>19</v>
      </c>
      <c r="J52" t="s">
        <v>26</v>
      </c>
      <c r="K52" t="s">
        <v>35</v>
      </c>
      <c r="L52" s="1">
        <v>600000</v>
      </c>
      <c r="M52">
        <v>1998</v>
      </c>
      <c r="N52">
        <v>6.6</v>
      </c>
      <c r="O52" t="s">
        <v>37</v>
      </c>
    </row>
    <row r="53" spans="1:18" x14ac:dyDescent="0.25">
      <c r="A53" t="s">
        <v>248</v>
      </c>
      <c r="B53">
        <v>24</v>
      </c>
      <c r="C53">
        <v>86</v>
      </c>
      <c r="D53" s="1">
        <v>13751</v>
      </c>
      <c r="E53" t="s">
        <v>249</v>
      </c>
      <c r="F53" t="s">
        <v>250</v>
      </c>
      <c r="G53" t="s">
        <v>251</v>
      </c>
      <c r="H53">
        <v>813</v>
      </c>
      <c r="I53">
        <v>6</v>
      </c>
      <c r="J53" t="s">
        <v>26</v>
      </c>
      <c r="K53" t="s">
        <v>252</v>
      </c>
      <c r="L53" s="1">
        <v>11400000</v>
      </c>
      <c r="M53">
        <v>2006</v>
      </c>
      <c r="N53">
        <v>6.6</v>
      </c>
      <c r="O53" t="s">
        <v>37</v>
      </c>
      <c r="P53" t="s">
        <v>104</v>
      </c>
    </row>
    <row r="54" spans="1:18" x14ac:dyDescent="0.25">
      <c r="A54" t="s">
        <v>253</v>
      </c>
      <c r="B54">
        <v>1</v>
      </c>
      <c r="C54">
        <v>111</v>
      </c>
      <c r="D54" s="1">
        <v>14616</v>
      </c>
      <c r="E54" t="s">
        <v>37</v>
      </c>
      <c r="F54" t="s">
        <v>254</v>
      </c>
      <c r="G54" t="s">
        <v>255</v>
      </c>
      <c r="H54">
        <v>314</v>
      </c>
      <c r="I54">
        <v>10</v>
      </c>
      <c r="J54" t="s">
        <v>26</v>
      </c>
      <c r="K54" t="s">
        <v>35</v>
      </c>
      <c r="L54" s="1">
        <v>12000000</v>
      </c>
      <c r="M54">
        <v>2015</v>
      </c>
      <c r="N54">
        <v>7.5</v>
      </c>
      <c r="O54" t="s">
        <v>37</v>
      </c>
    </row>
    <row r="55" spans="1:18" x14ac:dyDescent="0.25">
      <c r="A55" t="s">
        <v>256</v>
      </c>
      <c r="B55">
        <v>53</v>
      </c>
      <c r="C55">
        <v>152</v>
      </c>
      <c r="D55" s="1">
        <v>14873</v>
      </c>
      <c r="E55" t="s">
        <v>257</v>
      </c>
      <c r="F55" t="s">
        <v>258</v>
      </c>
      <c r="G55" t="s">
        <v>259</v>
      </c>
      <c r="H55">
        <v>5294</v>
      </c>
      <c r="I55">
        <v>67</v>
      </c>
      <c r="J55" t="s">
        <v>26</v>
      </c>
      <c r="K55" t="s">
        <v>35</v>
      </c>
      <c r="L55" s="1">
        <v>3800000</v>
      </c>
      <c r="M55">
        <v>1965</v>
      </c>
      <c r="N55">
        <v>6.8</v>
      </c>
      <c r="O55" t="s">
        <v>102</v>
      </c>
      <c r="P55" t="s">
        <v>186</v>
      </c>
      <c r="Q55" t="s">
        <v>260</v>
      </c>
    </row>
    <row r="56" spans="1:18" x14ac:dyDescent="0.25">
      <c r="A56" t="s">
        <v>261</v>
      </c>
      <c r="B56">
        <v>16</v>
      </c>
      <c r="C56">
        <v>95</v>
      </c>
      <c r="D56" s="1">
        <v>15278</v>
      </c>
      <c r="E56" t="s">
        <v>262</v>
      </c>
      <c r="F56" t="s">
        <v>263</v>
      </c>
      <c r="G56" t="s">
        <v>264</v>
      </c>
      <c r="H56">
        <v>1742</v>
      </c>
      <c r="I56">
        <v>158</v>
      </c>
      <c r="J56" t="s">
        <v>26</v>
      </c>
      <c r="K56" t="s">
        <v>35</v>
      </c>
      <c r="L56" s="1">
        <v>825000</v>
      </c>
      <c r="M56">
        <v>2002</v>
      </c>
      <c r="N56">
        <v>5.6</v>
      </c>
      <c r="O56" t="s">
        <v>37</v>
      </c>
      <c r="P56" t="s">
        <v>61</v>
      </c>
      <c r="Q56" t="s">
        <v>63</v>
      </c>
    </row>
    <row r="57" spans="1:18" x14ac:dyDescent="0.25">
      <c r="A57" t="s">
        <v>265</v>
      </c>
      <c r="B57">
        <v>29</v>
      </c>
      <c r="C57">
        <v>86</v>
      </c>
      <c r="D57" s="1">
        <v>15447</v>
      </c>
      <c r="E57" t="s">
        <v>36</v>
      </c>
      <c r="F57" t="s">
        <v>266</v>
      </c>
      <c r="G57" t="s">
        <v>267</v>
      </c>
      <c r="H57">
        <v>2971</v>
      </c>
      <c r="I57">
        <v>85</v>
      </c>
      <c r="J57" t="s">
        <v>26</v>
      </c>
      <c r="K57" t="s">
        <v>35</v>
      </c>
      <c r="L57" s="1">
        <v>10000000</v>
      </c>
      <c r="M57">
        <v>1997</v>
      </c>
      <c r="N57">
        <v>3.5</v>
      </c>
      <c r="O57" t="s">
        <v>36</v>
      </c>
    </row>
    <row r="58" spans="1:18" x14ac:dyDescent="0.25">
      <c r="A58" t="s">
        <v>268</v>
      </c>
      <c r="B58">
        <v>16</v>
      </c>
      <c r="C58">
        <v>102</v>
      </c>
      <c r="D58" s="1">
        <v>15593</v>
      </c>
      <c r="E58" t="s">
        <v>213</v>
      </c>
      <c r="F58" t="s">
        <v>269</v>
      </c>
      <c r="G58" t="s">
        <v>270</v>
      </c>
      <c r="H58">
        <v>2295</v>
      </c>
      <c r="I58">
        <v>40</v>
      </c>
      <c r="J58" t="s">
        <v>26</v>
      </c>
      <c r="K58" t="s">
        <v>35</v>
      </c>
      <c r="L58" s="1">
        <v>21000000</v>
      </c>
      <c r="M58">
        <v>1999</v>
      </c>
      <c r="N58">
        <v>5.8</v>
      </c>
      <c r="O58" t="s">
        <v>36</v>
      </c>
      <c r="P58" t="s">
        <v>37</v>
      </c>
      <c r="Q58" t="s">
        <v>76</v>
      </c>
    </row>
    <row r="59" spans="1:18" x14ac:dyDescent="0.25">
      <c r="A59" t="s">
        <v>271</v>
      </c>
      <c r="B59">
        <v>13</v>
      </c>
      <c r="C59">
        <v>103</v>
      </c>
      <c r="D59" s="1">
        <v>16066</v>
      </c>
      <c r="E59" t="s">
        <v>272</v>
      </c>
      <c r="F59" t="s">
        <v>273</v>
      </c>
      <c r="G59" t="s">
        <v>274</v>
      </c>
      <c r="H59">
        <v>1207</v>
      </c>
      <c r="I59">
        <v>44</v>
      </c>
      <c r="J59" t="s">
        <v>26</v>
      </c>
      <c r="K59" t="s">
        <v>42</v>
      </c>
      <c r="L59" s="1">
        <v>5000000</v>
      </c>
      <c r="M59">
        <v>2004</v>
      </c>
      <c r="N59">
        <v>3.3</v>
      </c>
      <c r="O59" t="s">
        <v>71</v>
      </c>
      <c r="P59" t="s">
        <v>76</v>
      </c>
      <c r="Q59" t="s">
        <v>30</v>
      </c>
    </row>
    <row r="60" spans="1:18" x14ac:dyDescent="0.25">
      <c r="A60" t="s">
        <v>275</v>
      </c>
      <c r="B60">
        <v>74</v>
      </c>
      <c r="C60">
        <v>113</v>
      </c>
      <c r="D60" s="1">
        <v>17149</v>
      </c>
      <c r="E60" t="s">
        <v>276</v>
      </c>
      <c r="F60" t="s">
        <v>277</v>
      </c>
      <c r="G60" t="s">
        <v>278</v>
      </c>
      <c r="H60">
        <v>12128</v>
      </c>
      <c r="I60">
        <v>61</v>
      </c>
      <c r="J60" t="s">
        <v>26</v>
      </c>
      <c r="K60" t="s">
        <v>279</v>
      </c>
      <c r="L60" s="1">
        <v>20000000</v>
      </c>
      <c r="M60">
        <v>2011</v>
      </c>
      <c r="N60">
        <v>5.6</v>
      </c>
      <c r="O60" t="s">
        <v>28</v>
      </c>
      <c r="P60" t="s">
        <v>37</v>
      </c>
      <c r="Q60" t="s">
        <v>186</v>
      </c>
    </row>
    <row r="61" spans="1:18" x14ac:dyDescent="0.25">
      <c r="A61" t="s">
        <v>280</v>
      </c>
      <c r="B61">
        <v>66</v>
      </c>
      <c r="C61">
        <v>95</v>
      </c>
      <c r="D61" s="1">
        <v>17580</v>
      </c>
      <c r="E61" t="s">
        <v>37</v>
      </c>
      <c r="F61" t="s">
        <v>281</v>
      </c>
      <c r="G61" t="s">
        <v>282</v>
      </c>
      <c r="H61">
        <v>1268</v>
      </c>
      <c r="I61">
        <v>23</v>
      </c>
      <c r="J61" t="s">
        <v>26</v>
      </c>
      <c r="K61" t="s">
        <v>35</v>
      </c>
      <c r="L61" s="1">
        <v>1500000</v>
      </c>
      <c r="M61">
        <v>2009</v>
      </c>
      <c r="N61">
        <v>6.2</v>
      </c>
      <c r="O61" t="s">
        <v>37</v>
      </c>
    </row>
    <row r="62" spans="1:18" x14ac:dyDescent="0.25">
      <c r="A62" t="s">
        <v>283</v>
      </c>
      <c r="B62">
        <v>8</v>
      </c>
      <c r="C62">
        <v>81</v>
      </c>
      <c r="D62" s="1">
        <v>18195</v>
      </c>
      <c r="E62" t="s">
        <v>63</v>
      </c>
      <c r="F62" t="s">
        <v>284</v>
      </c>
      <c r="G62" t="s">
        <v>285</v>
      </c>
      <c r="H62">
        <v>336</v>
      </c>
      <c r="I62">
        <v>7</v>
      </c>
      <c r="J62" t="s">
        <v>26</v>
      </c>
      <c r="K62" t="s">
        <v>35</v>
      </c>
      <c r="L62" s="1">
        <v>250000</v>
      </c>
      <c r="M62">
        <v>1997</v>
      </c>
      <c r="N62">
        <v>6.3</v>
      </c>
      <c r="O62" t="s">
        <v>63</v>
      </c>
    </row>
    <row r="63" spans="1:18" x14ac:dyDescent="0.25">
      <c r="A63" t="s">
        <v>286</v>
      </c>
      <c r="B63">
        <v>114</v>
      </c>
      <c r="C63">
        <v>99</v>
      </c>
      <c r="D63" s="1">
        <v>18378</v>
      </c>
      <c r="E63" t="s">
        <v>287</v>
      </c>
      <c r="F63" t="s">
        <v>288</v>
      </c>
      <c r="G63" t="s">
        <v>289</v>
      </c>
      <c r="H63">
        <v>9376</v>
      </c>
      <c r="I63">
        <v>74</v>
      </c>
      <c r="J63" t="s">
        <v>26</v>
      </c>
      <c r="K63" t="s">
        <v>112</v>
      </c>
      <c r="L63" s="1">
        <v>900000</v>
      </c>
      <c r="M63">
        <v>2008</v>
      </c>
      <c r="N63">
        <v>5.2</v>
      </c>
      <c r="O63" t="s">
        <v>29</v>
      </c>
      <c r="P63" t="s">
        <v>37</v>
      </c>
      <c r="Q63" t="s">
        <v>52</v>
      </c>
      <c r="R63" t="s">
        <v>30</v>
      </c>
    </row>
    <row r="64" spans="1:18" x14ac:dyDescent="0.25">
      <c r="A64" t="s">
        <v>290</v>
      </c>
      <c r="B64">
        <v>14</v>
      </c>
      <c r="C64">
        <v>95</v>
      </c>
      <c r="D64" s="1">
        <v>18435</v>
      </c>
      <c r="E64" t="s">
        <v>37</v>
      </c>
      <c r="F64" t="s">
        <v>291</v>
      </c>
      <c r="G64" t="s">
        <v>292</v>
      </c>
      <c r="H64">
        <v>1010</v>
      </c>
      <c r="I64">
        <v>15</v>
      </c>
      <c r="J64" t="s">
        <v>293</v>
      </c>
      <c r="K64" t="s">
        <v>238</v>
      </c>
      <c r="L64" s="1">
        <v>1400000</v>
      </c>
      <c r="M64">
        <v>2006</v>
      </c>
      <c r="N64">
        <v>5.8</v>
      </c>
      <c r="O64" t="s">
        <v>37</v>
      </c>
    </row>
    <row r="65" spans="1:19" x14ac:dyDescent="0.25">
      <c r="A65" t="s">
        <v>294</v>
      </c>
      <c r="B65">
        <v>215</v>
      </c>
      <c r="C65">
        <v>98</v>
      </c>
      <c r="D65" s="1">
        <v>18469</v>
      </c>
      <c r="E65" t="s">
        <v>295</v>
      </c>
      <c r="F65" t="s">
        <v>296</v>
      </c>
      <c r="G65" t="s">
        <v>297</v>
      </c>
      <c r="H65">
        <v>34263</v>
      </c>
      <c r="I65">
        <v>141</v>
      </c>
      <c r="J65" t="s">
        <v>26</v>
      </c>
      <c r="K65" t="s">
        <v>35</v>
      </c>
      <c r="L65" s="1">
        <v>650000</v>
      </c>
      <c r="M65">
        <v>2010</v>
      </c>
      <c r="N65">
        <v>6.5</v>
      </c>
      <c r="O65" t="s">
        <v>37</v>
      </c>
      <c r="P65" t="s">
        <v>52</v>
      </c>
      <c r="Q65" t="s">
        <v>63</v>
      </c>
    </row>
    <row r="66" spans="1:19" x14ac:dyDescent="0.25">
      <c r="A66" t="s">
        <v>298</v>
      </c>
      <c r="B66">
        <v>23</v>
      </c>
      <c r="C66">
        <v>91</v>
      </c>
      <c r="D66" s="1">
        <v>19348</v>
      </c>
      <c r="E66" t="s">
        <v>32</v>
      </c>
      <c r="F66" t="s">
        <v>299</v>
      </c>
      <c r="G66" t="s">
        <v>300</v>
      </c>
      <c r="H66">
        <v>2941</v>
      </c>
      <c r="I66">
        <v>11</v>
      </c>
      <c r="J66" t="s">
        <v>26</v>
      </c>
      <c r="K66" t="s">
        <v>35</v>
      </c>
      <c r="L66" s="1">
        <v>10000000</v>
      </c>
      <c r="M66">
        <v>2009</v>
      </c>
      <c r="N66">
        <v>5.5</v>
      </c>
      <c r="O66" t="s">
        <v>36</v>
      </c>
      <c r="P66" t="s">
        <v>37</v>
      </c>
    </row>
    <row r="67" spans="1:19" x14ac:dyDescent="0.25">
      <c r="A67" t="s">
        <v>301</v>
      </c>
      <c r="B67">
        <v>35</v>
      </c>
      <c r="C67">
        <v>87</v>
      </c>
      <c r="D67" s="1">
        <v>19539</v>
      </c>
      <c r="E67" t="s">
        <v>36</v>
      </c>
      <c r="F67" t="s">
        <v>69</v>
      </c>
      <c r="G67" t="s">
        <v>302</v>
      </c>
      <c r="H67">
        <v>4182</v>
      </c>
      <c r="I67">
        <v>53</v>
      </c>
      <c r="J67" t="s">
        <v>26</v>
      </c>
      <c r="K67" t="s">
        <v>35</v>
      </c>
      <c r="L67" s="1">
        <v>1000000</v>
      </c>
      <c r="M67">
        <v>2003</v>
      </c>
      <c r="N67">
        <v>6.2</v>
      </c>
      <c r="O67" t="s">
        <v>36</v>
      </c>
    </row>
    <row r="68" spans="1:19" x14ac:dyDescent="0.25">
      <c r="A68" t="s">
        <v>303</v>
      </c>
      <c r="B68">
        <v>61</v>
      </c>
      <c r="C68">
        <v>99</v>
      </c>
      <c r="D68" s="1">
        <v>19959</v>
      </c>
      <c r="E68" t="s">
        <v>37</v>
      </c>
      <c r="F68" t="s">
        <v>304</v>
      </c>
      <c r="G68" t="s">
        <v>305</v>
      </c>
      <c r="H68">
        <v>3579</v>
      </c>
      <c r="I68">
        <v>14</v>
      </c>
      <c r="J68" t="s">
        <v>26</v>
      </c>
      <c r="K68" t="s">
        <v>217</v>
      </c>
      <c r="L68" s="1">
        <v>3800000</v>
      </c>
      <c r="M68">
        <v>2009</v>
      </c>
      <c r="N68">
        <v>6.9</v>
      </c>
      <c r="O68" t="s">
        <v>37</v>
      </c>
    </row>
    <row r="69" spans="1:19" x14ac:dyDescent="0.25">
      <c r="A69" t="s">
        <v>306</v>
      </c>
      <c r="B69">
        <v>18</v>
      </c>
      <c r="C69">
        <v>100</v>
      </c>
      <c r="D69" s="1">
        <v>20186</v>
      </c>
      <c r="E69" t="s">
        <v>36</v>
      </c>
      <c r="F69" t="s">
        <v>307</v>
      </c>
      <c r="G69" t="s">
        <v>308</v>
      </c>
      <c r="H69">
        <v>6025</v>
      </c>
      <c r="I69">
        <v>15</v>
      </c>
      <c r="J69" t="s">
        <v>26</v>
      </c>
      <c r="K69" t="s">
        <v>35</v>
      </c>
      <c r="L69" s="1">
        <v>930000</v>
      </c>
      <c r="M69">
        <v>2011</v>
      </c>
      <c r="N69">
        <v>5.7</v>
      </c>
      <c r="O69" t="s">
        <v>36</v>
      </c>
    </row>
    <row r="70" spans="1:19" x14ac:dyDescent="0.25">
      <c r="A70" t="s">
        <v>309</v>
      </c>
      <c r="B70">
        <v>43</v>
      </c>
      <c r="C70">
        <v>86</v>
      </c>
      <c r="D70" s="1">
        <v>20200</v>
      </c>
      <c r="E70" t="s">
        <v>310</v>
      </c>
      <c r="F70" t="s">
        <v>311</v>
      </c>
      <c r="G70" t="s">
        <v>312</v>
      </c>
      <c r="H70">
        <v>6797</v>
      </c>
      <c r="I70">
        <v>21</v>
      </c>
      <c r="J70" t="s">
        <v>26</v>
      </c>
      <c r="K70" t="s">
        <v>35</v>
      </c>
      <c r="L70" s="1">
        <v>6000000</v>
      </c>
      <c r="M70">
        <v>2014</v>
      </c>
      <c r="N70">
        <v>5.8</v>
      </c>
      <c r="O70" t="s">
        <v>37</v>
      </c>
      <c r="P70" t="s">
        <v>193</v>
      </c>
    </row>
    <row r="71" spans="1:19" x14ac:dyDescent="0.25">
      <c r="A71" t="s">
        <v>313</v>
      </c>
      <c r="B71">
        <v>45</v>
      </c>
      <c r="C71">
        <v>88</v>
      </c>
      <c r="D71" s="1">
        <v>20218</v>
      </c>
      <c r="E71" t="s">
        <v>314</v>
      </c>
      <c r="F71" t="s">
        <v>315</v>
      </c>
      <c r="G71" t="s">
        <v>316</v>
      </c>
      <c r="H71">
        <v>5431</v>
      </c>
      <c r="I71">
        <v>50</v>
      </c>
      <c r="J71" t="s">
        <v>26</v>
      </c>
      <c r="K71" t="s">
        <v>35</v>
      </c>
      <c r="L71" s="1">
        <v>24000000</v>
      </c>
      <c r="M71">
        <v>2001</v>
      </c>
      <c r="N71">
        <v>5.3</v>
      </c>
      <c r="O71" t="s">
        <v>28</v>
      </c>
      <c r="P71" t="s">
        <v>36</v>
      </c>
      <c r="Q71" t="s">
        <v>29</v>
      </c>
      <c r="R71" t="s">
        <v>30</v>
      </c>
    </row>
    <row r="72" spans="1:19" x14ac:dyDescent="0.25">
      <c r="A72" t="s">
        <v>317</v>
      </c>
      <c r="B72">
        <v>70</v>
      </c>
      <c r="C72">
        <v>106</v>
      </c>
      <c r="D72" s="1">
        <v>20262</v>
      </c>
      <c r="E72" t="s">
        <v>37</v>
      </c>
      <c r="F72" t="s">
        <v>168</v>
      </c>
      <c r="G72" t="s">
        <v>318</v>
      </c>
      <c r="H72">
        <v>1738</v>
      </c>
      <c r="I72">
        <v>10</v>
      </c>
      <c r="J72" t="s">
        <v>170</v>
      </c>
      <c r="K72" t="s">
        <v>171</v>
      </c>
      <c r="L72" s="1">
        <v>4000000</v>
      </c>
      <c r="M72">
        <v>2014</v>
      </c>
      <c r="N72">
        <v>6.1</v>
      </c>
      <c r="O72" t="s">
        <v>37</v>
      </c>
    </row>
    <row r="73" spans="1:19" x14ac:dyDescent="0.25">
      <c r="A73" t="s">
        <v>319</v>
      </c>
      <c r="B73">
        <v>50</v>
      </c>
      <c r="C73">
        <v>93</v>
      </c>
      <c r="D73" s="1">
        <v>20380</v>
      </c>
      <c r="E73" t="s">
        <v>320</v>
      </c>
      <c r="F73" t="s">
        <v>321</v>
      </c>
      <c r="G73" t="s">
        <v>322</v>
      </c>
      <c r="H73">
        <v>7519</v>
      </c>
      <c r="I73">
        <v>39</v>
      </c>
      <c r="J73" t="s">
        <v>26</v>
      </c>
      <c r="K73" t="s">
        <v>35</v>
      </c>
      <c r="L73" s="1">
        <v>15000000</v>
      </c>
      <c r="M73">
        <v>2007</v>
      </c>
      <c r="N73">
        <v>5.9</v>
      </c>
      <c r="O73" t="s">
        <v>36</v>
      </c>
      <c r="P73" t="s">
        <v>37</v>
      </c>
      <c r="Q73" t="s">
        <v>61</v>
      </c>
      <c r="R73" t="s">
        <v>193</v>
      </c>
      <c r="S73" t="s">
        <v>76</v>
      </c>
    </row>
    <row r="74" spans="1:19" x14ac:dyDescent="0.25">
      <c r="A74" t="s">
        <v>323</v>
      </c>
      <c r="B74">
        <v>10</v>
      </c>
      <c r="C74">
        <v>82</v>
      </c>
      <c r="D74" s="1">
        <v>21199</v>
      </c>
      <c r="E74" t="s">
        <v>324</v>
      </c>
      <c r="F74" t="s">
        <v>325</v>
      </c>
      <c r="G74" t="s">
        <v>326</v>
      </c>
      <c r="H74">
        <v>40</v>
      </c>
      <c r="I74">
        <v>10</v>
      </c>
      <c r="J74" t="s">
        <v>26</v>
      </c>
      <c r="K74" t="s">
        <v>35</v>
      </c>
      <c r="L74" s="1">
        <v>500000</v>
      </c>
      <c r="M74">
        <v>2014</v>
      </c>
      <c r="N74">
        <v>6.8</v>
      </c>
      <c r="O74" t="s">
        <v>28</v>
      </c>
      <c r="P74" t="s">
        <v>234</v>
      </c>
      <c r="Q74" t="s">
        <v>47</v>
      </c>
      <c r="R74" t="s">
        <v>129</v>
      </c>
    </row>
    <row r="75" spans="1:19" x14ac:dyDescent="0.25">
      <c r="A75" t="s">
        <v>327</v>
      </c>
      <c r="B75">
        <v>33</v>
      </c>
      <c r="C75">
        <v>88</v>
      </c>
      <c r="D75" s="1">
        <v>21210</v>
      </c>
      <c r="E75" t="s">
        <v>328</v>
      </c>
      <c r="F75" t="s">
        <v>329</v>
      </c>
      <c r="G75" t="s">
        <v>330</v>
      </c>
      <c r="H75">
        <v>2735</v>
      </c>
      <c r="I75">
        <v>52</v>
      </c>
      <c r="J75" t="s">
        <v>26</v>
      </c>
      <c r="K75" t="s">
        <v>35</v>
      </c>
      <c r="L75" s="1">
        <v>1000000</v>
      </c>
      <c r="M75">
        <v>1998</v>
      </c>
      <c r="N75">
        <v>6.1</v>
      </c>
      <c r="O75" t="s">
        <v>36</v>
      </c>
      <c r="P75" t="s">
        <v>29</v>
      </c>
    </row>
    <row r="76" spans="1:19" x14ac:dyDescent="0.25">
      <c r="A76" t="s">
        <v>331</v>
      </c>
      <c r="B76">
        <v>174</v>
      </c>
      <c r="C76">
        <v>122</v>
      </c>
      <c r="D76" s="1">
        <v>22000</v>
      </c>
      <c r="E76" t="s">
        <v>332</v>
      </c>
      <c r="F76" t="s">
        <v>333</v>
      </c>
      <c r="G76" t="s">
        <v>334</v>
      </c>
      <c r="H76">
        <v>30511</v>
      </c>
      <c r="I76">
        <v>226</v>
      </c>
      <c r="J76" t="s">
        <v>26</v>
      </c>
      <c r="K76" t="s">
        <v>42</v>
      </c>
      <c r="L76" s="1">
        <v>3000000</v>
      </c>
      <c r="M76">
        <v>2011</v>
      </c>
      <c r="N76">
        <v>5.8</v>
      </c>
      <c r="O76" t="s">
        <v>37</v>
      </c>
      <c r="P76" t="s">
        <v>63</v>
      </c>
      <c r="Q76" t="s">
        <v>30</v>
      </c>
    </row>
    <row r="77" spans="1:19" x14ac:dyDescent="0.25">
      <c r="A77" t="s">
        <v>335</v>
      </c>
      <c r="B77">
        <v>189</v>
      </c>
      <c r="C77">
        <v>118</v>
      </c>
      <c r="D77" s="1">
        <v>22451</v>
      </c>
      <c r="E77" t="s">
        <v>336</v>
      </c>
      <c r="F77" t="s">
        <v>337</v>
      </c>
      <c r="G77" t="s">
        <v>338</v>
      </c>
      <c r="H77">
        <v>41288</v>
      </c>
      <c r="I77">
        <v>126</v>
      </c>
      <c r="J77" t="s">
        <v>26</v>
      </c>
      <c r="K77" t="s">
        <v>35</v>
      </c>
      <c r="L77" s="1">
        <v>60000000</v>
      </c>
      <c r="M77">
        <v>2014</v>
      </c>
      <c r="N77">
        <v>6.2</v>
      </c>
      <c r="O77" t="s">
        <v>37</v>
      </c>
      <c r="P77" t="s">
        <v>61</v>
      </c>
      <c r="Q77" t="s">
        <v>71</v>
      </c>
      <c r="R77" t="s">
        <v>76</v>
      </c>
    </row>
    <row r="78" spans="1:19" x14ac:dyDescent="0.25">
      <c r="A78" t="s">
        <v>134</v>
      </c>
      <c r="B78">
        <v>19</v>
      </c>
      <c r="C78">
        <v>105</v>
      </c>
      <c r="D78" s="1">
        <v>22723</v>
      </c>
      <c r="E78" t="s">
        <v>339</v>
      </c>
      <c r="F78" t="s">
        <v>340</v>
      </c>
      <c r="G78" t="s">
        <v>341</v>
      </c>
      <c r="H78">
        <v>2236</v>
      </c>
      <c r="I78">
        <v>40</v>
      </c>
      <c r="J78" t="s">
        <v>26</v>
      </c>
      <c r="K78" t="s">
        <v>42</v>
      </c>
      <c r="L78" s="1">
        <v>25000000</v>
      </c>
      <c r="M78">
        <v>2001</v>
      </c>
      <c r="N78">
        <v>4.5</v>
      </c>
      <c r="O78" t="s">
        <v>28</v>
      </c>
      <c r="P78" t="s">
        <v>36</v>
      </c>
      <c r="Q78" t="s">
        <v>37</v>
      </c>
      <c r="R78" t="s">
        <v>186</v>
      </c>
    </row>
    <row r="79" spans="1:19" x14ac:dyDescent="0.25">
      <c r="A79" t="s">
        <v>342</v>
      </c>
      <c r="B79">
        <v>72</v>
      </c>
      <c r="C79">
        <v>99</v>
      </c>
      <c r="D79" s="1">
        <v>22770</v>
      </c>
      <c r="E79" t="s">
        <v>32</v>
      </c>
      <c r="F79" t="s">
        <v>343</v>
      </c>
      <c r="G79" t="s">
        <v>344</v>
      </c>
      <c r="H79">
        <v>1658</v>
      </c>
      <c r="I79">
        <v>12</v>
      </c>
      <c r="J79" t="s">
        <v>345</v>
      </c>
      <c r="K79" t="s">
        <v>346</v>
      </c>
      <c r="L79" s="1">
        <v>5500000</v>
      </c>
      <c r="M79">
        <v>2013</v>
      </c>
      <c r="N79">
        <v>6.1</v>
      </c>
      <c r="O79" t="s">
        <v>36</v>
      </c>
      <c r="P79" t="s">
        <v>37</v>
      </c>
    </row>
    <row r="80" spans="1:19" x14ac:dyDescent="0.25">
      <c r="A80" t="s">
        <v>347</v>
      </c>
      <c r="B80">
        <v>88</v>
      </c>
      <c r="C80">
        <v>103</v>
      </c>
      <c r="D80" s="1">
        <v>23000</v>
      </c>
      <c r="E80" t="s">
        <v>348</v>
      </c>
      <c r="F80" t="s">
        <v>349</v>
      </c>
      <c r="G80" t="s">
        <v>350</v>
      </c>
      <c r="H80">
        <v>5931</v>
      </c>
      <c r="I80">
        <v>58</v>
      </c>
      <c r="J80" t="s">
        <v>26</v>
      </c>
      <c r="K80" t="s">
        <v>35</v>
      </c>
      <c r="L80" s="1">
        <v>500000</v>
      </c>
      <c r="M80">
        <v>2006</v>
      </c>
      <c r="N80">
        <v>6.2</v>
      </c>
      <c r="O80" t="s">
        <v>36</v>
      </c>
      <c r="P80" t="s">
        <v>52</v>
      </c>
      <c r="Q80" t="s">
        <v>62</v>
      </c>
    </row>
    <row r="81" spans="1:18" x14ac:dyDescent="0.25">
      <c r="A81" t="s">
        <v>351</v>
      </c>
      <c r="B81">
        <v>67</v>
      </c>
      <c r="C81">
        <v>92</v>
      </c>
      <c r="D81" s="1">
        <v>23091</v>
      </c>
      <c r="E81" t="s">
        <v>352</v>
      </c>
      <c r="F81" t="s">
        <v>353</v>
      </c>
      <c r="G81" t="s">
        <v>354</v>
      </c>
      <c r="H81">
        <v>5664</v>
      </c>
      <c r="I81">
        <v>42</v>
      </c>
      <c r="J81" t="s">
        <v>26</v>
      </c>
      <c r="K81" t="s">
        <v>112</v>
      </c>
      <c r="L81" s="1">
        <v>15000000</v>
      </c>
      <c r="M81">
        <v>2008</v>
      </c>
      <c r="N81">
        <v>6.2</v>
      </c>
      <c r="O81" t="s">
        <v>37</v>
      </c>
      <c r="P81" t="s">
        <v>76</v>
      </c>
      <c r="Q81" t="s">
        <v>186</v>
      </c>
    </row>
    <row r="82" spans="1:18" x14ac:dyDescent="0.25">
      <c r="A82" t="s">
        <v>355</v>
      </c>
      <c r="B82">
        <v>100</v>
      </c>
      <c r="C82">
        <v>102</v>
      </c>
      <c r="D82" s="1">
        <v>23106</v>
      </c>
      <c r="E82" t="s">
        <v>356</v>
      </c>
      <c r="F82" t="s">
        <v>357</v>
      </c>
      <c r="G82" t="s">
        <v>358</v>
      </c>
      <c r="H82">
        <v>9003</v>
      </c>
      <c r="I82">
        <v>58</v>
      </c>
      <c r="J82" t="s">
        <v>26</v>
      </c>
      <c r="K82" t="s">
        <v>359</v>
      </c>
      <c r="L82" s="1">
        <v>50000000</v>
      </c>
      <c r="M82">
        <v>2004</v>
      </c>
      <c r="N82">
        <v>6.6</v>
      </c>
      <c r="O82" t="s">
        <v>36</v>
      </c>
      <c r="P82" t="s">
        <v>29</v>
      </c>
      <c r="Q82" t="s">
        <v>37</v>
      </c>
      <c r="R82" t="s">
        <v>76</v>
      </c>
    </row>
    <row r="83" spans="1:18" x14ac:dyDescent="0.25">
      <c r="A83" t="s">
        <v>360</v>
      </c>
      <c r="B83">
        <v>120</v>
      </c>
      <c r="C83">
        <v>98</v>
      </c>
      <c r="D83" s="1">
        <v>23838</v>
      </c>
      <c r="E83" t="s">
        <v>361</v>
      </c>
      <c r="F83" t="s">
        <v>362</v>
      </c>
      <c r="G83" t="s">
        <v>363</v>
      </c>
      <c r="H83">
        <v>28570</v>
      </c>
      <c r="I83">
        <v>160</v>
      </c>
      <c r="J83" t="s">
        <v>26</v>
      </c>
      <c r="K83" t="s">
        <v>112</v>
      </c>
      <c r="L83" s="1">
        <v>7000000</v>
      </c>
      <c r="M83">
        <v>2013</v>
      </c>
      <c r="N83">
        <v>5.5</v>
      </c>
      <c r="O83" t="s">
        <v>52</v>
      </c>
      <c r="P83" t="s">
        <v>63</v>
      </c>
      <c r="Q83" t="s">
        <v>30</v>
      </c>
    </row>
    <row r="84" spans="1:18" x14ac:dyDescent="0.25">
      <c r="A84" t="s">
        <v>364</v>
      </c>
      <c r="B84">
        <v>185</v>
      </c>
      <c r="C84">
        <v>120</v>
      </c>
      <c r="D84" s="1">
        <v>23947</v>
      </c>
      <c r="E84" t="s">
        <v>365</v>
      </c>
      <c r="F84" t="s">
        <v>366</v>
      </c>
      <c r="G84" t="s">
        <v>367</v>
      </c>
      <c r="H84">
        <v>357579</v>
      </c>
      <c r="I84">
        <v>1100</v>
      </c>
      <c r="J84" t="s">
        <v>26</v>
      </c>
      <c r="K84" t="s">
        <v>35</v>
      </c>
      <c r="L84" s="1">
        <v>13000000</v>
      </c>
      <c r="M84">
        <v>2004</v>
      </c>
      <c r="N84">
        <v>7.7</v>
      </c>
      <c r="O84" t="s">
        <v>63</v>
      </c>
      <c r="P84" t="s">
        <v>30</v>
      </c>
    </row>
    <row r="85" spans="1:18" x14ac:dyDescent="0.25">
      <c r="A85" t="s">
        <v>368</v>
      </c>
      <c r="B85">
        <v>255</v>
      </c>
      <c r="C85">
        <v>95</v>
      </c>
      <c r="D85" s="1">
        <v>26297</v>
      </c>
      <c r="E85" t="s">
        <v>369</v>
      </c>
      <c r="F85" t="s">
        <v>370</v>
      </c>
      <c r="G85" t="s">
        <v>371</v>
      </c>
      <c r="H85">
        <v>25750</v>
      </c>
      <c r="I85">
        <v>209</v>
      </c>
      <c r="J85" t="s">
        <v>26</v>
      </c>
      <c r="K85" t="s">
        <v>112</v>
      </c>
      <c r="L85" s="1">
        <v>500000</v>
      </c>
      <c r="M85">
        <v>2011</v>
      </c>
      <c r="N85">
        <v>6.3</v>
      </c>
      <c r="O85" t="s">
        <v>29</v>
      </c>
      <c r="P85" t="s">
        <v>52</v>
      </c>
      <c r="Q85" t="s">
        <v>30</v>
      </c>
    </row>
    <row r="86" spans="1:18" x14ac:dyDescent="0.25">
      <c r="A86" t="s">
        <v>372</v>
      </c>
      <c r="B86">
        <v>111</v>
      </c>
      <c r="C86">
        <v>112</v>
      </c>
      <c r="D86" s="1">
        <v>26345</v>
      </c>
      <c r="E86" t="s">
        <v>118</v>
      </c>
      <c r="F86" t="s">
        <v>373</v>
      </c>
      <c r="G86" t="s">
        <v>374</v>
      </c>
      <c r="H86">
        <v>16445</v>
      </c>
      <c r="I86">
        <v>99</v>
      </c>
      <c r="J86" t="s">
        <v>26</v>
      </c>
      <c r="K86" t="s">
        <v>112</v>
      </c>
      <c r="L86" s="1">
        <v>3000000</v>
      </c>
      <c r="M86">
        <v>2012</v>
      </c>
      <c r="N86">
        <v>6.1</v>
      </c>
      <c r="O86" t="s">
        <v>28</v>
      </c>
      <c r="P86" t="s">
        <v>29</v>
      </c>
      <c r="Q86" t="s">
        <v>37</v>
      </c>
    </row>
    <row r="87" spans="1:18" x14ac:dyDescent="0.25">
      <c r="A87" t="s">
        <v>375</v>
      </c>
      <c r="B87">
        <v>260</v>
      </c>
      <c r="C87">
        <v>145</v>
      </c>
      <c r="D87" s="1">
        <v>26435</v>
      </c>
      <c r="E87" t="s">
        <v>376</v>
      </c>
      <c r="F87" t="s">
        <v>377</v>
      </c>
      <c r="G87" t="s">
        <v>378</v>
      </c>
      <c r="H87">
        <v>111841</v>
      </c>
      <c r="I87">
        <v>413</v>
      </c>
      <c r="J87" t="s">
        <v>137</v>
      </c>
      <c r="K87" t="s">
        <v>42</v>
      </c>
      <c r="L87" s="1">
        <v>6000000</v>
      </c>
      <c r="M87">
        <v>1927</v>
      </c>
      <c r="N87">
        <v>8.3000000000000007</v>
      </c>
      <c r="O87" t="s">
        <v>37</v>
      </c>
      <c r="P87" t="s">
        <v>63</v>
      </c>
    </row>
    <row r="88" spans="1:18" x14ac:dyDescent="0.25">
      <c r="A88" t="s">
        <v>379</v>
      </c>
      <c r="B88">
        <v>142</v>
      </c>
      <c r="C88">
        <v>114</v>
      </c>
      <c r="D88" s="1">
        <v>26871</v>
      </c>
      <c r="E88" t="s">
        <v>23</v>
      </c>
      <c r="F88" t="s">
        <v>380</v>
      </c>
      <c r="G88" t="s">
        <v>381</v>
      </c>
      <c r="H88">
        <v>121259</v>
      </c>
      <c r="I88">
        <v>361</v>
      </c>
      <c r="J88" t="s">
        <v>26</v>
      </c>
      <c r="K88" t="s">
        <v>42</v>
      </c>
      <c r="L88" s="1">
        <v>92000000</v>
      </c>
      <c r="M88">
        <v>2001</v>
      </c>
      <c r="N88">
        <v>7</v>
      </c>
      <c r="O88" t="s">
        <v>28</v>
      </c>
      <c r="P88" t="s">
        <v>29</v>
      </c>
      <c r="Q88" t="s">
        <v>30</v>
      </c>
    </row>
    <row r="89" spans="1:18" x14ac:dyDescent="0.25">
      <c r="A89" t="s">
        <v>382</v>
      </c>
      <c r="B89">
        <v>35</v>
      </c>
      <c r="C89">
        <v>123</v>
      </c>
      <c r="D89" s="1">
        <v>26893</v>
      </c>
      <c r="E89" t="s">
        <v>383</v>
      </c>
      <c r="F89" t="s">
        <v>384</v>
      </c>
      <c r="G89" t="s">
        <v>385</v>
      </c>
      <c r="H89">
        <v>4391</v>
      </c>
      <c r="I89">
        <v>26</v>
      </c>
      <c r="J89" t="s">
        <v>293</v>
      </c>
      <c r="K89" t="s">
        <v>238</v>
      </c>
      <c r="L89" s="1">
        <v>1600000</v>
      </c>
      <c r="M89">
        <v>1969</v>
      </c>
      <c r="N89">
        <v>7.2</v>
      </c>
      <c r="O89" t="s">
        <v>29</v>
      </c>
      <c r="P89" t="s">
        <v>37</v>
      </c>
      <c r="Q89" t="s">
        <v>76</v>
      </c>
    </row>
    <row r="90" spans="1:18" x14ac:dyDescent="0.25">
      <c r="A90" t="s">
        <v>386</v>
      </c>
      <c r="B90">
        <v>222</v>
      </c>
      <c r="C90">
        <v>85</v>
      </c>
      <c r="D90" s="1">
        <v>27024</v>
      </c>
      <c r="E90" t="s">
        <v>52</v>
      </c>
      <c r="F90" t="s">
        <v>387</v>
      </c>
      <c r="G90" t="s">
        <v>388</v>
      </c>
      <c r="H90">
        <v>55597</v>
      </c>
      <c r="I90">
        <v>148</v>
      </c>
      <c r="J90" t="s">
        <v>92</v>
      </c>
      <c r="K90" t="s">
        <v>88</v>
      </c>
      <c r="L90" s="1">
        <v>5600000</v>
      </c>
      <c r="M90">
        <v>2009</v>
      </c>
      <c r="N90">
        <v>6.6</v>
      </c>
      <c r="O90" t="s">
        <v>52</v>
      </c>
    </row>
    <row r="91" spans="1:18" x14ac:dyDescent="0.25">
      <c r="A91" t="s">
        <v>389</v>
      </c>
      <c r="B91">
        <v>48</v>
      </c>
      <c r="C91">
        <v>96</v>
      </c>
      <c r="D91" s="1">
        <v>27445</v>
      </c>
      <c r="E91" t="s">
        <v>390</v>
      </c>
      <c r="F91" t="s">
        <v>219</v>
      </c>
      <c r="G91" t="s">
        <v>391</v>
      </c>
      <c r="H91">
        <v>3788</v>
      </c>
      <c r="I91">
        <v>31</v>
      </c>
      <c r="J91" t="s">
        <v>26</v>
      </c>
      <c r="K91" t="s">
        <v>35</v>
      </c>
      <c r="L91" s="1">
        <v>9000000</v>
      </c>
      <c r="M91">
        <v>2011</v>
      </c>
      <c r="N91">
        <v>5.3</v>
      </c>
      <c r="O91" t="s">
        <v>28</v>
      </c>
      <c r="P91" t="s">
        <v>36</v>
      </c>
      <c r="Q91" t="s">
        <v>37</v>
      </c>
      <c r="R91" t="s">
        <v>30</v>
      </c>
    </row>
    <row r="92" spans="1:18" x14ac:dyDescent="0.25">
      <c r="A92" t="s">
        <v>392</v>
      </c>
      <c r="B92">
        <v>62</v>
      </c>
      <c r="C92">
        <v>90</v>
      </c>
      <c r="D92" s="1">
        <v>28870</v>
      </c>
      <c r="E92" t="s">
        <v>142</v>
      </c>
      <c r="F92" t="s">
        <v>393</v>
      </c>
      <c r="G92" t="s">
        <v>394</v>
      </c>
      <c r="H92">
        <v>14280</v>
      </c>
      <c r="I92">
        <v>41</v>
      </c>
      <c r="J92" t="s">
        <v>26</v>
      </c>
      <c r="K92" t="s">
        <v>35</v>
      </c>
      <c r="L92" s="1">
        <v>15000000</v>
      </c>
      <c r="M92">
        <v>2011</v>
      </c>
      <c r="N92">
        <v>5.0999999999999996</v>
      </c>
      <c r="O92" t="s">
        <v>29</v>
      </c>
      <c r="P92" t="s">
        <v>37</v>
      </c>
      <c r="Q92" t="s">
        <v>30</v>
      </c>
    </row>
    <row r="93" spans="1:18" x14ac:dyDescent="0.25">
      <c r="A93" t="s">
        <v>395</v>
      </c>
      <c r="B93">
        <v>6</v>
      </c>
      <c r="C93">
        <v>100</v>
      </c>
      <c r="D93" s="1">
        <v>29233</v>
      </c>
      <c r="E93" t="s">
        <v>47</v>
      </c>
      <c r="F93" t="s">
        <v>396</v>
      </c>
      <c r="G93" t="s">
        <v>397</v>
      </c>
      <c r="H93">
        <v>75</v>
      </c>
      <c r="I93">
        <v>2</v>
      </c>
      <c r="J93" t="s">
        <v>26</v>
      </c>
      <c r="K93" t="s">
        <v>35</v>
      </c>
      <c r="L93" s="1">
        <v>3500000</v>
      </c>
      <c r="M93">
        <v>2015</v>
      </c>
      <c r="N93">
        <v>7</v>
      </c>
      <c r="O93" t="s">
        <v>47</v>
      </c>
    </row>
    <row r="94" spans="1:18" x14ac:dyDescent="0.25">
      <c r="A94" t="s">
        <v>398</v>
      </c>
      <c r="B94">
        <v>65</v>
      </c>
      <c r="C94">
        <v>82</v>
      </c>
      <c r="D94" s="1">
        <v>30084</v>
      </c>
      <c r="E94" t="s">
        <v>32</v>
      </c>
      <c r="F94" t="s">
        <v>399</v>
      </c>
      <c r="G94" t="s">
        <v>400</v>
      </c>
      <c r="H94">
        <v>5507</v>
      </c>
      <c r="I94">
        <v>23</v>
      </c>
      <c r="J94" t="s">
        <v>26</v>
      </c>
      <c r="K94" t="s">
        <v>35</v>
      </c>
      <c r="L94" s="1">
        <v>70000</v>
      </c>
      <c r="M94">
        <v>2014</v>
      </c>
      <c r="N94">
        <v>5.6</v>
      </c>
      <c r="O94" t="s">
        <v>36</v>
      </c>
      <c r="P94" t="s">
        <v>37</v>
      </c>
    </row>
    <row r="95" spans="1:18" x14ac:dyDescent="0.25">
      <c r="A95" t="s">
        <v>401</v>
      </c>
      <c r="B95">
        <v>2</v>
      </c>
      <c r="C95">
        <v>115</v>
      </c>
      <c r="D95" s="1">
        <v>31662</v>
      </c>
      <c r="E95" t="s">
        <v>402</v>
      </c>
      <c r="F95" t="s">
        <v>403</v>
      </c>
      <c r="G95" t="s">
        <v>404</v>
      </c>
      <c r="H95">
        <v>90</v>
      </c>
      <c r="I95">
        <v>1</v>
      </c>
      <c r="J95" t="s">
        <v>26</v>
      </c>
      <c r="K95" t="s">
        <v>405</v>
      </c>
      <c r="L95" s="1">
        <v>12620000</v>
      </c>
      <c r="M95">
        <v>2016</v>
      </c>
      <c r="N95">
        <v>6.8</v>
      </c>
      <c r="O95" t="s">
        <v>28</v>
      </c>
      <c r="P95" t="s">
        <v>37</v>
      </c>
      <c r="Q95" t="s">
        <v>185</v>
      </c>
      <c r="R95" t="s">
        <v>186</v>
      </c>
    </row>
    <row r="96" spans="1:18" x14ac:dyDescent="0.25">
      <c r="A96" t="s">
        <v>406</v>
      </c>
      <c r="B96">
        <v>9</v>
      </c>
      <c r="C96">
        <v>100</v>
      </c>
      <c r="D96" s="1">
        <v>31937</v>
      </c>
      <c r="E96" t="s">
        <v>131</v>
      </c>
      <c r="F96" t="s">
        <v>407</v>
      </c>
      <c r="G96" t="s">
        <v>408</v>
      </c>
      <c r="H96">
        <v>1358</v>
      </c>
      <c r="I96">
        <v>10</v>
      </c>
      <c r="J96" t="s">
        <v>26</v>
      </c>
      <c r="K96" t="s">
        <v>35</v>
      </c>
      <c r="L96" s="1">
        <v>500000</v>
      </c>
      <c r="M96">
        <v>2007</v>
      </c>
      <c r="N96">
        <v>5.7</v>
      </c>
      <c r="O96" t="s">
        <v>36</v>
      </c>
      <c r="P96" t="s">
        <v>76</v>
      </c>
    </row>
    <row r="97" spans="1:18" x14ac:dyDescent="0.25">
      <c r="A97" t="s">
        <v>409</v>
      </c>
      <c r="B97">
        <v>112</v>
      </c>
      <c r="C97">
        <v>112</v>
      </c>
      <c r="D97" s="1">
        <v>32645</v>
      </c>
      <c r="E97" t="s">
        <v>410</v>
      </c>
      <c r="F97" t="s">
        <v>411</v>
      </c>
      <c r="G97" t="s">
        <v>412</v>
      </c>
      <c r="H97">
        <v>67797</v>
      </c>
      <c r="I97">
        <v>223</v>
      </c>
      <c r="J97" t="s">
        <v>26</v>
      </c>
      <c r="K97" t="s">
        <v>35</v>
      </c>
      <c r="L97" s="1">
        <v>500000</v>
      </c>
      <c r="M97">
        <v>1973</v>
      </c>
      <c r="N97">
        <v>7.4</v>
      </c>
      <c r="O97" t="s">
        <v>29</v>
      </c>
      <c r="P97" t="s">
        <v>37</v>
      </c>
      <c r="Q97" t="s">
        <v>76</v>
      </c>
      <c r="R97" t="s">
        <v>30</v>
      </c>
    </row>
    <row r="98" spans="1:18" x14ac:dyDescent="0.25">
      <c r="A98" t="s">
        <v>413</v>
      </c>
      <c r="B98">
        <v>23</v>
      </c>
      <c r="C98">
        <v>84</v>
      </c>
      <c r="D98" s="1">
        <v>34151</v>
      </c>
      <c r="E98" t="s">
        <v>414</v>
      </c>
      <c r="F98" t="s">
        <v>415</v>
      </c>
      <c r="G98" t="s">
        <v>416</v>
      </c>
      <c r="H98">
        <v>186</v>
      </c>
      <c r="I98">
        <v>3</v>
      </c>
      <c r="J98" t="s">
        <v>417</v>
      </c>
      <c r="K98" t="s">
        <v>418</v>
      </c>
      <c r="L98" s="1">
        <v>450000</v>
      </c>
      <c r="M98">
        <v>2015</v>
      </c>
      <c r="N98">
        <v>7.2</v>
      </c>
      <c r="O98" t="s">
        <v>47</v>
      </c>
      <c r="P98" t="s">
        <v>185</v>
      </c>
    </row>
    <row r="99" spans="1:18" x14ac:dyDescent="0.25">
      <c r="A99" t="s">
        <v>419</v>
      </c>
      <c r="B99">
        <v>6</v>
      </c>
      <c r="C99">
        <v>93</v>
      </c>
      <c r="D99" s="1">
        <v>35688</v>
      </c>
      <c r="E99" t="s">
        <v>36</v>
      </c>
      <c r="F99" t="s">
        <v>419</v>
      </c>
      <c r="G99" t="s">
        <v>420</v>
      </c>
      <c r="H99">
        <v>4167</v>
      </c>
      <c r="I99">
        <v>72</v>
      </c>
      <c r="J99" t="s">
        <v>26</v>
      </c>
      <c r="K99" t="s">
        <v>35</v>
      </c>
      <c r="L99" s="1">
        <v>600000</v>
      </c>
      <c r="M99">
        <v>2014</v>
      </c>
      <c r="N99">
        <v>5.0999999999999996</v>
      </c>
      <c r="O99" t="s">
        <v>36</v>
      </c>
    </row>
    <row r="100" spans="1:18" x14ac:dyDescent="0.25">
      <c r="A100" t="s">
        <v>421</v>
      </c>
      <c r="B100">
        <v>26</v>
      </c>
      <c r="C100">
        <v>85</v>
      </c>
      <c r="D100" s="1">
        <v>36497</v>
      </c>
      <c r="E100" t="s">
        <v>36</v>
      </c>
      <c r="F100" t="s">
        <v>422</v>
      </c>
      <c r="G100" t="s">
        <v>423</v>
      </c>
      <c r="H100">
        <v>7367</v>
      </c>
      <c r="I100">
        <v>37</v>
      </c>
      <c r="J100" t="s">
        <v>26</v>
      </c>
      <c r="K100" t="s">
        <v>35</v>
      </c>
      <c r="L100" s="1">
        <v>6000000</v>
      </c>
      <c r="M100">
        <v>2008</v>
      </c>
      <c r="N100">
        <v>4.7</v>
      </c>
      <c r="O100" t="s">
        <v>36</v>
      </c>
    </row>
    <row r="101" spans="1:18" x14ac:dyDescent="0.25">
      <c r="A101" t="s">
        <v>424</v>
      </c>
      <c r="B101">
        <v>60</v>
      </c>
      <c r="C101">
        <v>94</v>
      </c>
      <c r="D101" s="1">
        <v>36830</v>
      </c>
      <c r="E101" t="s">
        <v>425</v>
      </c>
      <c r="F101" t="s">
        <v>424</v>
      </c>
      <c r="G101" t="s">
        <v>426</v>
      </c>
      <c r="H101">
        <v>3291</v>
      </c>
      <c r="I101">
        <v>63</v>
      </c>
      <c r="J101" t="s">
        <v>26</v>
      </c>
      <c r="K101" t="s">
        <v>112</v>
      </c>
      <c r="L101" s="1">
        <v>1400000</v>
      </c>
      <c r="M101">
        <v>2004</v>
      </c>
      <c r="N101">
        <v>6.6</v>
      </c>
      <c r="O101" t="s">
        <v>102</v>
      </c>
      <c r="P101" t="s">
        <v>36</v>
      </c>
      <c r="Q101" t="s">
        <v>52</v>
      </c>
    </row>
    <row r="102" spans="1:18" x14ac:dyDescent="0.25">
      <c r="A102" t="s">
        <v>427</v>
      </c>
      <c r="B102">
        <v>44</v>
      </c>
      <c r="C102">
        <v>105</v>
      </c>
      <c r="D102" s="1">
        <v>37440</v>
      </c>
      <c r="E102" t="s">
        <v>428</v>
      </c>
      <c r="F102" t="s">
        <v>429</v>
      </c>
      <c r="G102" t="s">
        <v>430</v>
      </c>
      <c r="H102">
        <v>12672</v>
      </c>
      <c r="I102">
        <v>60</v>
      </c>
      <c r="J102" t="s">
        <v>26</v>
      </c>
      <c r="K102" t="s">
        <v>35</v>
      </c>
      <c r="L102" s="1">
        <v>5000000</v>
      </c>
      <c r="M102">
        <v>2014</v>
      </c>
      <c r="N102">
        <v>7.5</v>
      </c>
      <c r="O102" t="s">
        <v>36</v>
      </c>
      <c r="P102" t="s">
        <v>37</v>
      </c>
      <c r="Q102" t="s">
        <v>193</v>
      </c>
    </row>
    <row r="103" spans="1:18" x14ac:dyDescent="0.25">
      <c r="A103" t="s">
        <v>431</v>
      </c>
      <c r="B103">
        <v>78</v>
      </c>
      <c r="C103">
        <v>95</v>
      </c>
      <c r="D103" s="1">
        <v>37606</v>
      </c>
      <c r="E103" t="s">
        <v>432</v>
      </c>
      <c r="F103" t="s">
        <v>433</v>
      </c>
      <c r="G103" t="s">
        <v>434</v>
      </c>
      <c r="H103">
        <v>31836</v>
      </c>
      <c r="I103">
        <v>90</v>
      </c>
      <c r="J103" t="s">
        <v>26</v>
      </c>
      <c r="K103" t="s">
        <v>56</v>
      </c>
      <c r="L103" s="1">
        <v>3500000</v>
      </c>
      <c r="M103">
        <v>2009</v>
      </c>
      <c r="N103">
        <v>6.8</v>
      </c>
      <c r="O103" t="s">
        <v>36</v>
      </c>
      <c r="P103" t="s">
        <v>29</v>
      </c>
      <c r="Q103" t="s">
        <v>37</v>
      </c>
    </row>
    <row r="104" spans="1:18" x14ac:dyDescent="0.25">
      <c r="A104" t="s">
        <v>435</v>
      </c>
      <c r="B104">
        <v>173</v>
      </c>
      <c r="C104">
        <v>66</v>
      </c>
      <c r="D104" s="1">
        <v>38108</v>
      </c>
      <c r="E104" t="s">
        <v>436</v>
      </c>
      <c r="F104" t="s">
        <v>437</v>
      </c>
      <c r="G104" t="s">
        <v>438</v>
      </c>
      <c r="H104">
        <v>40878</v>
      </c>
      <c r="I104">
        <v>124</v>
      </c>
      <c r="J104" t="s">
        <v>92</v>
      </c>
      <c r="K104" t="s">
        <v>88</v>
      </c>
      <c r="L104" s="1">
        <v>2600000</v>
      </c>
      <c r="M104">
        <v>2007</v>
      </c>
      <c r="N104">
        <v>7.2</v>
      </c>
      <c r="O104" t="s">
        <v>52</v>
      </c>
      <c r="P104" t="s">
        <v>71</v>
      </c>
      <c r="Q104" t="s">
        <v>63</v>
      </c>
      <c r="R104" t="s">
        <v>30</v>
      </c>
    </row>
    <row r="105" spans="1:18" x14ac:dyDescent="0.25">
      <c r="A105" t="s">
        <v>439</v>
      </c>
      <c r="B105">
        <v>58</v>
      </c>
      <c r="C105">
        <v>73</v>
      </c>
      <c r="D105" s="1">
        <v>39659</v>
      </c>
      <c r="E105" t="s">
        <v>348</v>
      </c>
      <c r="F105" t="s">
        <v>440</v>
      </c>
      <c r="G105" t="s">
        <v>441</v>
      </c>
      <c r="H105">
        <v>1555</v>
      </c>
      <c r="I105">
        <v>32</v>
      </c>
      <c r="J105" t="s">
        <v>26</v>
      </c>
      <c r="K105" t="s">
        <v>56</v>
      </c>
      <c r="L105" s="1">
        <v>1600000</v>
      </c>
      <c r="M105">
        <v>2002</v>
      </c>
      <c r="N105">
        <v>7</v>
      </c>
      <c r="O105" t="s">
        <v>36</v>
      </c>
      <c r="P105" t="s">
        <v>52</v>
      </c>
      <c r="Q105" t="s">
        <v>62</v>
      </c>
    </row>
    <row r="106" spans="1:18" x14ac:dyDescent="0.25">
      <c r="A106" t="s">
        <v>442</v>
      </c>
      <c r="B106">
        <v>20</v>
      </c>
      <c r="C106">
        <v>97</v>
      </c>
      <c r="D106" s="1">
        <v>39852</v>
      </c>
      <c r="E106" t="s">
        <v>32</v>
      </c>
      <c r="F106" t="s">
        <v>443</v>
      </c>
      <c r="G106" t="s">
        <v>444</v>
      </c>
      <c r="H106">
        <v>1238</v>
      </c>
      <c r="I106">
        <v>25</v>
      </c>
      <c r="J106" t="s">
        <v>26</v>
      </c>
      <c r="K106" t="s">
        <v>35</v>
      </c>
      <c r="L106" s="1">
        <v>3000000</v>
      </c>
      <c r="M106">
        <v>1999</v>
      </c>
      <c r="N106">
        <v>6.7</v>
      </c>
      <c r="O106" t="s">
        <v>36</v>
      </c>
      <c r="P106" t="s">
        <v>37</v>
      </c>
    </row>
    <row r="107" spans="1:18" x14ac:dyDescent="0.25">
      <c r="A107" t="s">
        <v>445</v>
      </c>
      <c r="B107">
        <v>16</v>
      </c>
      <c r="C107">
        <v>94</v>
      </c>
      <c r="D107" s="1">
        <v>40542</v>
      </c>
      <c r="E107" t="s">
        <v>154</v>
      </c>
      <c r="F107" t="s">
        <v>446</v>
      </c>
      <c r="G107" t="s">
        <v>447</v>
      </c>
      <c r="H107">
        <v>294</v>
      </c>
      <c r="I107">
        <v>16</v>
      </c>
      <c r="J107" t="s">
        <v>26</v>
      </c>
      <c r="K107" t="s">
        <v>35</v>
      </c>
      <c r="L107" s="1">
        <v>300000</v>
      </c>
      <c r="M107">
        <v>1997</v>
      </c>
      <c r="N107">
        <v>5.5</v>
      </c>
      <c r="O107" t="s">
        <v>37</v>
      </c>
      <c r="P107" t="s">
        <v>76</v>
      </c>
    </row>
    <row r="108" spans="1:18" x14ac:dyDescent="0.25">
      <c r="A108" t="s">
        <v>448</v>
      </c>
      <c r="B108">
        <v>66</v>
      </c>
      <c r="C108">
        <v>82</v>
      </c>
      <c r="D108" s="1">
        <v>40557</v>
      </c>
      <c r="E108" t="s">
        <v>36</v>
      </c>
      <c r="F108" t="s">
        <v>449</v>
      </c>
      <c r="G108" t="s">
        <v>450</v>
      </c>
      <c r="H108">
        <v>1389</v>
      </c>
      <c r="I108">
        <v>22</v>
      </c>
      <c r="J108" t="s">
        <v>26</v>
      </c>
      <c r="K108" t="s">
        <v>35</v>
      </c>
      <c r="L108" s="1">
        <v>60000</v>
      </c>
      <c r="M108">
        <v>2011</v>
      </c>
      <c r="N108">
        <v>5.6</v>
      </c>
      <c r="O108" t="s">
        <v>36</v>
      </c>
    </row>
    <row r="109" spans="1:18" x14ac:dyDescent="0.25">
      <c r="A109" t="s">
        <v>451</v>
      </c>
      <c r="B109">
        <v>91</v>
      </c>
      <c r="C109">
        <v>144</v>
      </c>
      <c r="D109" s="1">
        <v>41229</v>
      </c>
      <c r="E109" t="s">
        <v>142</v>
      </c>
      <c r="F109" t="s">
        <v>452</v>
      </c>
      <c r="G109" t="s">
        <v>453</v>
      </c>
      <c r="H109">
        <v>14612</v>
      </c>
      <c r="I109">
        <v>41</v>
      </c>
      <c r="J109" t="s">
        <v>26</v>
      </c>
      <c r="K109" t="s">
        <v>238</v>
      </c>
      <c r="L109" s="1">
        <v>25500000</v>
      </c>
      <c r="M109">
        <v>2013</v>
      </c>
      <c r="N109">
        <v>6.5</v>
      </c>
      <c r="O109" t="s">
        <v>29</v>
      </c>
      <c r="P109" t="s">
        <v>37</v>
      </c>
      <c r="Q109" t="s">
        <v>30</v>
      </c>
    </row>
    <row r="110" spans="1:18" x14ac:dyDescent="0.25">
      <c r="A110" t="s">
        <v>454</v>
      </c>
      <c r="B110">
        <v>224</v>
      </c>
      <c r="C110">
        <v>91</v>
      </c>
      <c r="D110" s="1">
        <v>41709</v>
      </c>
      <c r="E110" t="s">
        <v>49</v>
      </c>
      <c r="F110" t="s">
        <v>455</v>
      </c>
      <c r="G110" t="s">
        <v>456</v>
      </c>
      <c r="H110">
        <v>54601</v>
      </c>
      <c r="I110">
        <v>200</v>
      </c>
      <c r="J110" t="s">
        <v>457</v>
      </c>
      <c r="K110" t="s">
        <v>458</v>
      </c>
      <c r="L110" s="1">
        <v>800000</v>
      </c>
      <c r="M110">
        <v>2009</v>
      </c>
      <c r="N110">
        <v>6.4</v>
      </c>
      <c r="O110" t="s">
        <v>36</v>
      </c>
      <c r="P110" t="s">
        <v>52</v>
      </c>
    </row>
    <row r="111" spans="1:18" x14ac:dyDescent="0.25">
      <c r="A111" t="s">
        <v>459</v>
      </c>
      <c r="B111">
        <v>16</v>
      </c>
      <c r="C111">
        <v>120</v>
      </c>
      <c r="D111" s="1">
        <v>42880</v>
      </c>
      <c r="E111" t="s">
        <v>154</v>
      </c>
      <c r="F111" t="s">
        <v>411</v>
      </c>
      <c r="G111" t="s">
        <v>460</v>
      </c>
      <c r="H111">
        <v>2919</v>
      </c>
      <c r="I111">
        <v>50</v>
      </c>
      <c r="J111" t="s">
        <v>26</v>
      </c>
      <c r="K111" t="s">
        <v>112</v>
      </c>
      <c r="L111" s="1">
        <v>24000000</v>
      </c>
      <c r="M111">
        <v>2004</v>
      </c>
      <c r="N111">
        <v>5.0999999999999996</v>
      </c>
      <c r="O111" t="s">
        <v>37</v>
      </c>
      <c r="P111" t="s">
        <v>76</v>
      </c>
    </row>
    <row r="112" spans="1:18" x14ac:dyDescent="0.25">
      <c r="A112" t="s">
        <v>409</v>
      </c>
      <c r="B112">
        <v>151</v>
      </c>
      <c r="C112">
        <v>121</v>
      </c>
      <c r="D112" s="1">
        <v>45250</v>
      </c>
      <c r="E112" t="s">
        <v>461</v>
      </c>
      <c r="F112" t="s">
        <v>411</v>
      </c>
      <c r="G112" t="s">
        <v>462</v>
      </c>
      <c r="H112">
        <v>235133</v>
      </c>
      <c r="I112">
        <v>494</v>
      </c>
      <c r="J112" t="s">
        <v>26</v>
      </c>
      <c r="K112" t="s">
        <v>35</v>
      </c>
      <c r="L112" s="1">
        <v>18000000</v>
      </c>
      <c r="M112">
        <v>1980</v>
      </c>
      <c r="N112">
        <v>8.3000000000000007</v>
      </c>
      <c r="O112" t="s">
        <v>234</v>
      </c>
      <c r="P112" t="s">
        <v>37</v>
      </c>
      <c r="Q112" t="s">
        <v>129</v>
      </c>
    </row>
    <row r="113" spans="1:19" x14ac:dyDescent="0.25">
      <c r="A113" t="s">
        <v>463</v>
      </c>
      <c r="B113">
        <v>27</v>
      </c>
      <c r="C113">
        <v>118</v>
      </c>
      <c r="D113" s="1">
        <v>46451</v>
      </c>
      <c r="E113" t="s">
        <v>464</v>
      </c>
      <c r="F113" t="s">
        <v>465</v>
      </c>
      <c r="G113" t="s">
        <v>466</v>
      </c>
      <c r="H113">
        <v>7663</v>
      </c>
      <c r="I113">
        <v>38</v>
      </c>
      <c r="J113" t="s">
        <v>26</v>
      </c>
      <c r="K113" t="s">
        <v>35</v>
      </c>
      <c r="L113" s="1">
        <v>7000000</v>
      </c>
      <c r="M113">
        <v>2010</v>
      </c>
      <c r="N113">
        <v>6</v>
      </c>
      <c r="O113" t="s">
        <v>36</v>
      </c>
      <c r="P113" t="s">
        <v>29</v>
      </c>
      <c r="Q113" t="s">
        <v>30</v>
      </c>
    </row>
    <row r="114" spans="1:19" x14ac:dyDescent="0.25">
      <c r="A114" t="s">
        <v>467</v>
      </c>
      <c r="B114">
        <v>116</v>
      </c>
      <c r="C114">
        <v>186</v>
      </c>
      <c r="D114" s="1">
        <v>46495</v>
      </c>
      <c r="E114" t="s">
        <v>37</v>
      </c>
      <c r="F114" t="s">
        <v>468</v>
      </c>
      <c r="G114" t="s">
        <v>469</v>
      </c>
      <c r="H114">
        <v>12053</v>
      </c>
      <c r="I114">
        <v>119</v>
      </c>
      <c r="J114" t="s">
        <v>26</v>
      </c>
      <c r="K114" t="s">
        <v>35</v>
      </c>
      <c r="L114" s="1">
        <v>14000000</v>
      </c>
      <c r="M114">
        <v>2011</v>
      </c>
      <c r="N114">
        <v>6.5</v>
      </c>
      <c r="O114" t="s">
        <v>37</v>
      </c>
    </row>
    <row r="115" spans="1:19" x14ac:dyDescent="0.25">
      <c r="A115" t="s">
        <v>470</v>
      </c>
      <c r="B115">
        <v>31</v>
      </c>
      <c r="C115">
        <v>88</v>
      </c>
      <c r="D115" s="1">
        <v>47329</v>
      </c>
      <c r="E115" t="s">
        <v>37</v>
      </c>
      <c r="F115" t="s">
        <v>471</v>
      </c>
      <c r="G115" t="s">
        <v>472</v>
      </c>
      <c r="H115">
        <v>1661</v>
      </c>
      <c r="I115">
        <v>31</v>
      </c>
      <c r="J115" t="s">
        <v>26</v>
      </c>
      <c r="K115" t="s">
        <v>35</v>
      </c>
      <c r="L115" s="1">
        <v>750000</v>
      </c>
      <c r="M115">
        <v>2002</v>
      </c>
      <c r="N115">
        <v>6.6</v>
      </c>
      <c r="O115" t="s">
        <v>37</v>
      </c>
    </row>
    <row r="116" spans="1:19" x14ac:dyDescent="0.25">
      <c r="A116" t="s">
        <v>473</v>
      </c>
      <c r="B116">
        <v>112</v>
      </c>
      <c r="C116">
        <v>93</v>
      </c>
      <c r="D116" s="1">
        <v>48430</v>
      </c>
      <c r="E116" t="s">
        <v>464</v>
      </c>
      <c r="F116" t="s">
        <v>474</v>
      </c>
      <c r="G116" t="s">
        <v>475</v>
      </c>
      <c r="H116">
        <v>20176</v>
      </c>
      <c r="I116">
        <v>73</v>
      </c>
      <c r="J116" t="s">
        <v>26</v>
      </c>
      <c r="K116" t="s">
        <v>35</v>
      </c>
      <c r="L116" s="1">
        <v>500000</v>
      </c>
      <c r="M116">
        <v>2010</v>
      </c>
      <c r="N116">
        <v>6.8</v>
      </c>
      <c r="O116" t="s">
        <v>36</v>
      </c>
      <c r="P116" t="s">
        <v>29</v>
      </c>
      <c r="Q116" t="s">
        <v>30</v>
      </c>
    </row>
    <row r="117" spans="1:19" x14ac:dyDescent="0.25">
      <c r="A117" t="s">
        <v>476</v>
      </c>
      <c r="B117">
        <v>25</v>
      </c>
      <c r="C117">
        <v>134</v>
      </c>
      <c r="D117" s="1">
        <v>48856</v>
      </c>
      <c r="E117" t="s">
        <v>37</v>
      </c>
      <c r="F117" t="s">
        <v>477</v>
      </c>
      <c r="G117" t="s">
        <v>478</v>
      </c>
      <c r="H117">
        <v>3466</v>
      </c>
      <c r="I117">
        <v>40</v>
      </c>
      <c r="J117" t="s">
        <v>345</v>
      </c>
      <c r="K117" t="s">
        <v>346</v>
      </c>
      <c r="L117" s="1">
        <v>11900000</v>
      </c>
      <c r="M117">
        <v>1993</v>
      </c>
      <c r="N117">
        <v>7.5</v>
      </c>
      <c r="O117" t="s">
        <v>37</v>
      </c>
    </row>
    <row r="118" spans="1:19" x14ac:dyDescent="0.25">
      <c r="A118" t="s">
        <v>479</v>
      </c>
      <c r="B118">
        <v>4</v>
      </c>
      <c r="C118">
        <v>160</v>
      </c>
      <c r="D118" s="1">
        <v>49000</v>
      </c>
      <c r="E118" t="s">
        <v>30</v>
      </c>
      <c r="F118" t="s">
        <v>480</v>
      </c>
      <c r="G118" t="s">
        <v>481</v>
      </c>
      <c r="H118">
        <v>1524</v>
      </c>
      <c r="I118">
        <v>30</v>
      </c>
      <c r="J118" t="s">
        <v>482</v>
      </c>
      <c r="K118" t="s">
        <v>483</v>
      </c>
      <c r="L118" s="1">
        <v>1500000</v>
      </c>
      <c r="M118">
        <v>2005</v>
      </c>
      <c r="N118">
        <v>4.8</v>
      </c>
      <c r="O118" t="s">
        <v>30</v>
      </c>
    </row>
    <row r="119" spans="1:19" x14ac:dyDescent="0.25">
      <c r="A119" t="s">
        <v>484</v>
      </c>
      <c r="B119">
        <v>98</v>
      </c>
      <c r="C119">
        <v>110</v>
      </c>
      <c r="D119" s="1">
        <v>49413</v>
      </c>
      <c r="E119" t="s">
        <v>23</v>
      </c>
      <c r="F119" t="s">
        <v>485</v>
      </c>
      <c r="G119" t="s">
        <v>486</v>
      </c>
      <c r="H119">
        <v>6919</v>
      </c>
      <c r="I119">
        <v>26</v>
      </c>
      <c r="J119" t="s">
        <v>487</v>
      </c>
      <c r="K119" t="s">
        <v>488</v>
      </c>
      <c r="L119" s="1">
        <v>35000000</v>
      </c>
      <c r="M119">
        <v>2006</v>
      </c>
      <c r="N119">
        <v>7.3</v>
      </c>
      <c r="O119" t="s">
        <v>28</v>
      </c>
      <c r="P119" t="s">
        <v>29</v>
      </c>
      <c r="Q119" t="s">
        <v>30</v>
      </c>
    </row>
    <row r="120" spans="1:19" x14ac:dyDescent="0.25">
      <c r="A120" t="s">
        <v>489</v>
      </c>
      <c r="B120">
        <v>162</v>
      </c>
      <c r="C120">
        <v>99</v>
      </c>
      <c r="D120" s="1">
        <v>49494</v>
      </c>
      <c r="E120" t="s">
        <v>490</v>
      </c>
      <c r="F120" t="s">
        <v>491</v>
      </c>
      <c r="G120" t="s">
        <v>492</v>
      </c>
      <c r="H120">
        <v>8511</v>
      </c>
      <c r="I120">
        <v>87</v>
      </c>
      <c r="J120" t="s">
        <v>26</v>
      </c>
      <c r="K120" t="s">
        <v>35</v>
      </c>
      <c r="L120" s="1">
        <v>250000</v>
      </c>
      <c r="M120">
        <v>2013</v>
      </c>
      <c r="N120">
        <v>3.9</v>
      </c>
      <c r="O120" t="s">
        <v>37</v>
      </c>
      <c r="P120" t="s">
        <v>30</v>
      </c>
    </row>
    <row r="121" spans="1:19" x14ac:dyDescent="0.25">
      <c r="A121" t="s">
        <v>493</v>
      </c>
      <c r="B121">
        <v>74</v>
      </c>
      <c r="C121">
        <v>108</v>
      </c>
      <c r="D121" s="1">
        <v>49526</v>
      </c>
      <c r="E121" t="s">
        <v>32</v>
      </c>
      <c r="F121" t="s">
        <v>494</v>
      </c>
      <c r="G121" t="s">
        <v>495</v>
      </c>
      <c r="H121">
        <v>16299</v>
      </c>
      <c r="I121">
        <v>129</v>
      </c>
      <c r="J121" t="s">
        <v>26</v>
      </c>
      <c r="K121" t="s">
        <v>35</v>
      </c>
      <c r="L121" s="1">
        <v>6800000</v>
      </c>
      <c r="M121">
        <v>2005</v>
      </c>
      <c r="N121">
        <v>7</v>
      </c>
      <c r="O121" t="s">
        <v>36</v>
      </c>
      <c r="P121" t="s">
        <v>37</v>
      </c>
    </row>
    <row r="122" spans="1:19" x14ac:dyDescent="0.25">
      <c r="A122" t="s">
        <v>496</v>
      </c>
      <c r="B122">
        <v>46</v>
      </c>
      <c r="C122">
        <v>90</v>
      </c>
      <c r="D122" s="1">
        <v>52166</v>
      </c>
      <c r="E122" t="s">
        <v>37</v>
      </c>
      <c r="F122" t="s">
        <v>497</v>
      </c>
      <c r="G122" t="s">
        <v>498</v>
      </c>
      <c r="H122">
        <v>2792</v>
      </c>
      <c r="I122">
        <v>22</v>
      </c>
      <c r="J122" t="s">
        <v>26</v>
      </c>
      <c r="K122" t="s">
        <v>35</v>
      </c>
      <c r="L122" s="1">
        <v>2000000</v>
      </c>
      <c r="M122">
        <v>2008</v>
      </c>
      <c r="N122">
        <v>6.7</v>
      </c>
      <c r="O122" t="s">
        <v>37</v>
      </c>
    </row>
    <row r="123" spans="1:19" x14ac:dyDescent="0.25">
      <c r="A123" t="s">
        <v>499</v>
      </c>
      <c r="B123">
        <v>35</v>
      </c>
      <c r="C123">
        <v>84</v>
      </c>
      <c r="D123" s="1">
        <v>52850</v>
      </c>
      <c r="E123" t="s">
        <v>36</v>
      </c>
      <c r="F123" t="s">
        <v>500</v>
      </c>
      <c r="G123" t="s">
        <v>501</v>
      </c>
      <c r="H123">
        <v>1656</v>
      </c>
      <c r="I123">
        <v>12</v>
      </c>
      <c r="J123" t="s">
        <v>26</v>
      </c>
      <c r="K123" t="s">
        <v>35</v>
      </c>
      <c r="L123" s="1">
        <v>500000</v>
      </c>
      <c r="M123">
        <v>2007</v>
      </c>
      <c r="N123">
        <v>6.2</v>
      </c>
      <c r="O123" t="s">
        <v>36</v>
      </c>
    </row>
    <row r="124" spans="1:19" x14ac:dyDescent="0.25">
      <c r="A124" t="s">
        <v>502</v>
      </c>
      <c r="B124">
        <v>56</v>
      </c>
      <c r="C124">
        <v>97</v>
      </c>
      <c r="D124" s="1">
        <v>52961</v>
      </c>
      <c r="E124" t="s">
        <v>37</v>
      </c>
      <c r="F124" t="s">
        <v>503</v>
      </c>
      <c r="G124" t="s">
        <v>504</v>
      </c>
      <c r="H124">
        <v>2103</v>
      </c>
      <c r="I124">
        <v>11</v>
      </c>
      <c r="J124" t="s">
        <v>26</v>
      </c>
      <c r="K124" t="s">
        <v>88</v>
      </c>
      <c r="L124" s="1">
        <v>8000000</v>
      </c>
      <c r="M124">
        <v>2014</v>
      </c>
      <c r="N124">
        <v>5.3</v>
      </c>
      <c r="O124" t="s">
        <v>37</v>
      </c>
    </row>
    <row r="125" spans="1:19" x14ac:dyDescent="0.25">
      <c r="A125" t="s">
        <v>505</v>
      </c>
      <c r="B125">
        <v>26</v>
      </c>
      <c r="C125">
        <v>107</v>
      </c>
      <c r="D125" s="1">
        <v>53481</v>
      </c>
      <c r="E125" t="s">
        <v>142</v>
      </c>
      <c r="F125" t="s">
        <v>506</v>
      </c>
      <c r="G125" t="s">
        <v>507</v>
      </c>
      <c r="H125">
        <v>5557</v>
      </c>
      <c r="I125">
        <v>34</v>
      </c>
      <c r="J125" t="s">
        <v>26</v>
      </c>
      <c r="K125" t="s">
        <v>35</v>
      </c>
      <c r="L125" s="1">
        <v>8000000</v>
      </c>
      <c r="M125">
        <v>2006</v>
      </c>
      <c r="N125">
        <v>6.4</v>
      </c>
      <c r="O125" t="s">
        <v>29</v>
      </c>
      <c r="P125" t="s">
        <v>37</v>
      </c>
      <c r="Q125" t="s">
        <v>30</v>
      </c>
    </row>
    <row r="126" spans="1:19" x14ac:dyDescent="0.25">
      <c r="A126" t="s">
        <v>248</v>
      </c>
      <c r="B126">
        <v>47</v>
      </c>
      <c r="C126">
        <v>107</v>
      </c>
      <c r="D126" s="1">
        <v>54606</v>
      </c>
      <c r="E126" t="s">
        <v>508</v>
      </c>
      <c r="F126" t="s">
        <v>509</v>
      </c>
      <c r="G126" t="s">
        <v>510</v>
      </c>
      <c r="H126">
        <v>1940</v>
      </c>
      <c r="I126">
        <v>34</v>
      </c>
      <c r="J126" t="s">
        <v>26</v>
      </c>
      <c r="K126" t="s">
        <v>112</v>
      </c>
      <c r="L126" s="1">
        <v>6000000</v>
      </c>
      <c r="M126">
        <v>2001</v>
      </c>
      <c r="N126">
        <v>6.2</v>
      </c>
      <c r="O126" t="s">
        <v>36</v>
      </c>
      <c r="P126" t="s">
        <v>29</v>
      </c>
      <c r="Q126" t="s">
        <v>76</v>
      </c>
    </row>
    <row r="127" spans="1:19" x14ac:dyDescent="0.25">
      <c r="A127" t="s">
        <v>511</v>
      </c>
      <c r="B127">
        <v>27</v>
      </c>
      <c r="C127">
        <v>99</v>
      </c>
      <c r="D127" s="1">
        <v>56007</v>
      </c>
      <c r="E127" t="s">
        <v>512</v>
      </c>
      <c r="F127" t="s">
        <v>513</v>
      </c>
      <c r="G127" t="s">
        <v>514</v>
      </c>
      <c r="H127">
        <v>3754</v>
      </c>
      <c r="I127">
        <v>69</v>
      </c>
      <c r="J127" t="s">
        <v>26</v>
      </c>
      <c r="K127" t="s">
        <v>35</v>
      </c>
      <c r="L127" s="1">
        <v>5500000</v>
      </c>
      <c r="M127">
        <v>2001</v>
      </c>
      <c r="N127">
        <v>4.9000000000000004</v>
      </c>
      <c r="O127" t="s">
        <v>36</v>
      </c>
      <c r="P127" t="s">
        <v>29</v>
      </c>
      <c r="Q127" t="s">
        <v>37</v>
      </c>
      <c r="R127" t="s">
        <v>76</v>
      </c>
      <c r="S127" t="s">
        <v>30</v>
      </c>
    </row>
    <row r="128" spans="1:19" x14ac:dyDescent="0.25">
      <c r="A128" t="s">
        <v>515</v>
      </c>
      <c r="B128">
        <v>97</v>
      </c>
      <c r="C128">
        <v>110</v>
      </c>
      <c r="D128" s="1">
        <v>56129</v>
      </c>
      <c r="E128" t="s">
        <v>365</v>
      </c>
      <c r="F128" t="s">
        <v>516</v>
      </c>
      <c r="G128" t="s">
        <v>517</v>
      </c>
      <c r="H128">
        <v>6555</v>
      </c>
      <c r="I128">
        <v>82</v>
      </c>
      <c r="J128" t="s">
        <v>26</v>
      </c>
      <c r="K128" t="s">
        <v>56</v>
      </c>
      <c r="L128" s="1">
        <v>1100000</v>
      </c>
      <c r="M128">
        <v>2010</v>
      </c>
      <c r="N128">
        <v>6.1</v>
      </c>
      <c r="O128" t="s">
        <v>63</v>
      </c>
      <c r="P128" t="s">
        <v>30</v>
      </c>
    </row>
    <row r="129" spans="1:19" x14ac:dyDescent="0.25">
      <c r="A129" t="s">
        <v>518</v>
      </c>
      <c r="B129">
        <v>355</v>
      </c>
      <c r="C129">
        <v>111</v>
      </c>
      <c r="D129" s="1">
        <v>56692</v>
      </c>
      <c r="E129" t="s">
        <v>519</v>
      </c>
      <c r="F129" t="s">
        <v>353</v>
      </c>
      <c r="G129" t="s">
        <v>520</v>
      </c>
      <c r="H129">
        <v>177401</v>
      </c>
      <c r="I129">
        <v>504</v>
      </c>
      <c r="J129" t="s">
        <v>26</v>
      </c>
      <c r="K129" t="s">
        <v>35</v>
      </c>
      <c r="L129" s="1">
        <v>25000000</v>
      </c>
      <c r="M129">
        <v>2009</v>
      </c>
      <c r="N129">
        <v>7.3</v>
      </c>
      <c r="O129" t="s">
        <v>102</v>
      </c>
      <c r="P129" t="s">
        <v>37</v>
      </c>
    </row>
    <row r="130" spans="1:19" x14ac:dyDescent="0.25">
      <c r="A130" t="s">
        <v>521</v>
      </c>
      <c r="B130">
        <v>109</v>
      </c>
      <c r="C130">
        <v>106</v>
      </c>
      <c r="D130" s="1">
        <v>58214</v>
      </c>
      <c r="E130" t="s">
        <v>142</v>
      </c>
      <c r="F130" t="s">
        <v>522</v>
      </c>
      <c r="G130" t="s">
        <v>523</v>
      </c>
      <c r="H130">
        <v>34224</v>
      </c>
      <c r="I130">
        <v>137</v>
      </c>
      <c r="J130" t="s">
        <v>26</v>
      </c>
      <c r="K130" t="s">
        <v>35</v>
      </c>
      <c r="L130" s="1">
        <v>9500000</v>
      </c>
      <c r="M130">
        <v>2010</v>
      </c>
      <c r="N130">
        <v>7</v>
      </c>
      <c r="O130" t="s">
        <v>29</v>
      </c>
      <c r="P130" t="s">
        <v>37</v>
      </c>
      <c r="Q130" t="s">
        <v>30</v>
      </c>
    </row>
    <row r="131" spans="1:19" x14ac:dyDescent="0.25">
      <c r="A131" t="s">
        <v>524</v>
      </c>
      <c r="B131">
        <v>12</v>
      </c>
      <c r="C131">
        <v>88</v>
      </c>
      <c r="D131" s="1">
        <v>58936</v>
      </c>
      <c r="E131" t="s">
        <v>525</v>
      </c>
      <c r="F131" t="s">
        <v>526</v>
      </c>
      <c r="G131" t="s">
        <v>527</v>
      </c>
      <c r="H131">
        <v>91</v>
      </c>
      <c r="I131">
        <v>4</v>
      </c>
      <c r="J131" t="s">
        <v>26</v>
      </c>
      <c r="K131" t="s">
        <v>35</v>
      </c>
      <c r="L131" s="1">
        <v>1200000</v>
      </c>
      <c r="M131">
        <v>2001</v>
      </c>
      <c r="N131">
        <v>6.1</v>
      </c>
      <c r="O131" t="s">
        <v>36</v>
      </c>
      <c r="P131" t="s">
        <v>193</v>
      </c>
    </row>
    <row r="132" spans="1:19" x14ac:dyDescent="0.25">
      <c r="A132" t="s">
        <v>528</v>
      </c>
      <c r="B132">
        <v>193</v>
      </c>
      <c r="C132">
        <v>88</v>
      </c>
      <c r="D132" s="1">
        <v>59379</v>
      </c>
      <c r="E132" t="s">
        <v>529</v>
      </c>
      <c r="F132" t="s">
        <v>530</v>
      </c>
      <c r="G132" t="s">
        <v>531</v>
      </c>
      <c r="H132">
        <v>12796</v>
      </c>
      <c r="I132">
        <v>52</v>
      </c>
      <c r="J132" t="s">
        <v>26</v>
      </c>
      <c r="K132" t="s">
        <v>35</v>
      </c>
      <c r="L132" s="1">
        <v>200000</v>
      </c>
      <c r="M132">
        <v>2013</v>
      </c>
      <c r="N132">
        <v>6.8</v>
      </c>
      <c r="O132" t="s">
        <v>36</v>
      </c>
      <c r="P132" t="s">
        <v>29</v>
      </c>
      <c r="Q132" t="s">
        <v>37</v>
      </c>
      <c r="R132" t="s">
        <v>52</v>
      </c>
      <c r="S132" t="s">
        <v>30</v>
      </c>
    </row>
    <row r="133" spans="1:19" x14ac:dyDescent="0.25">
      <c r="A133" t="s">
        <v>532</v>
      </c>
      <c r="B133">
        <v>36</v>
      </c>
      <c r="C133">
        <v>97</v>
      </c>
      <c r="D133" s="1">
        <v>62480</v>
      </c>
      <c r="E133" t="s">
        <v>376</v>
      </c>
      <c r="F133" t="s">
        <v>533</v>
      </c>
      <c r="G133" t="s">
        <v>534</v>
      </c>
      <c r="H133">
        <v>1048</v>
      </c>
      <c r="I133">
        <v>7</v>
      </c>
      <c r="J133" t="s">
        <v>26</v>
      </c>
      <c r="K133" t="s">
        <v>35</v>
      </c>
      <c r="L133" s="1">
        <v>1000000</v>
      </c>
      <c r="M133">
        <v>2015</v>
      </c>
      <c r="N133">
        <v>5.5</v>
      </c>
      <c r="O133" t="s">
        <v>37</v>
      </c>
      <c r="P133" t="s">
        <v>63</v>
      </c>
    </row>
    <row r="134" spans="1:19" x14ac:dyDescent="0.25">
      <c r="A134" t="s">
        <v>535</v>
      </c>
      <c r="B134">
        <v>112</v>
      </c>
      <c r="C134">
        <v>105</v>
      </c>
      <c r="D134" s="1">
        <v>63260</v>
      </c>
      <c r="E134" t="s">
        <v>536</v>
      </c>
      <c r="F134" t="s">
        <v>362</v>
      </c>
      <c r="G134" t="s">
        <v>537</v>
      </c>
      <c r="H134">
        <v>14325</v>
      </c>
      <c r="I134">
        <v>90</v>
      </c>
      <c r="J134" t="s">
        <v>26</v>
      </c>
      <c r="K134" t="s">
        <v>238</v>
      </c>
      <c r="L134" s="1">
        <v>14000000</v>
      </c>
      <c r="M134">
        <v>2006</v>
      </c>
      <c r="N134">
        <v>6.7</v>
      </c>
      <c r="O134" t="s">
        <v>28</v>
      </c>
      <c r="P134" t="s">
        <v>103</v>
      </c>
      <c r="Q134" t="s">
        <v>63</v>
      </c>
      <c r="R134" t="s">
        <v>30</v>
      </c>
    </row>
    <row r="135" spans="1:19" x14ac:dyDescent="0.25">
      <c r="A135" t="s">
        <v>538</v>
      </c>
      <c r="B135">
        <v>28</v>
      </c>
      <c r="C135">
        <v>106</v>
      </c>
      <c r="D135" s="1">
        <v>64148</v>
      </c>
      <c r="E135" t="s">
        <v>37</v>
      </c>
      <c r="F135" t="s">
        <v>539</v>
      </c>
      <c r="G135" t="s">
        <v>540</v>
      </c>
      <c r="H135">
        <v>2601</v>
      </c>
      <c r="I135">
        <v>35</v>
      </c>
      <c r="J135" t="s">
        <v>26</v>
      </c>
      <c r="K135" t="s">
        <v>112</v>
      </c>
      <c r="L135" s="1">
        <v>6500000</v>
      </c>
      <c r="M135">
        <v>2000</v>
      </c>
      <c r="N135">
        <v>7.3</v>
      </c>
      <c r="O135" t="s">
        <v>37</v>
      </c>
    </row>
    <row r="136" spans="1:19" x14ac:dyDescent="0.25">
      <c r="A136" t="s">
        <v>541</v>
      </c>
      <c r="B136">
        <v>177</v>
      </c>
      <c r="C136">
        <v>123</v>
      </c>
      <c r="D136" s="1">
        <v>64286</v>
      </c>
      <c r="E136" t="s">
        <v>154</v>
      </c>
      <c r="F136" t="s">
        <v>243</v>
      </c>
      <c r="G136" t="s">
        <v>542</v>
      </c>
      <c r="H136">
        <v>396396</v>
      </c>
      <c r="I136">
        <v>1111</v>
      </c>
      <c r="J136" t="s">
        <v>26</v>
      </c>
      <c r="K136" t="s">
        <v>35</v>
      </c>
      <c r="L136" s="1">
        <v>29000000</v>
      </c>
      <c r="M136">
        <v>2004</v>
      </c>
      <c r="N136">
        <v>7.9</v>
      </c>
      <c r="O136" t="s">
        <v>37</v>
      </c>
      <c r="P136" t="s">
        <v>76</v>
      </c>
    </row>
    <row r="137" spans="1:19" x14ac:dyDescent="0.25">
      <c r="A137" t="s">
        <v>543</v>
      </c>
      <c r="B137">
        <v>31</v>
      </c>
      <c r="C137">
        <v>93</v>
      </c>
      <c r="D137" s="1">
        <v>64359</v>
      </c>
      <c r="E137" t="s">
        <v>131</v>
      </c>
      <c r="F137" t="s">
        <v>544</v>
      </c>
      <c r="G137" t="s">
        <v>545</v>
      </c>
      <c r="H137">
        <v>811</v>
      </c>
      <c r="I137">
        <v>26</v>
      </c>
      <c r="J137" t="s">
        <v>26</v>
      </c>
      <c r="K137" t="s">
        <v>112</v>
      </c>
      <c r="L137" s="1">
        <v>2500000</v>
      </c>
      <c r="M137">
        <v>1998</v>
      </c>
      <c r="N137">
        <v>5.9</v>
      </c>
      <c r="O137" t="s">
        <v>36</v>
      </c>
      <c r="P137" t="s">
        <v>76</v>
      </c>
    </row>
    <row r="138" spans="1:19" x14ac:dyDescent="0.25">
      <c r="A138" t="s">
        <v>546</v>
      </c>
      <c r="B138">
        <v>133</v>
      </c>
      <c r="C138">
        <v>90</v>
      </c>
      <c r="D138" s="1">
        <v>65087</v>
      </c>
      <c r="E138" t="s">
        <v>547</v>
      </c>
      <c r="F138" t="s">
        <v>548</v>
      </c>
      <c r="G138" t="s">
        <v>549</v>
      </c>
      <c r="H138">
        <v>8824</v>
      </c>
      <c r="I138">
        <v>108</v>
      </c>
      <c r="J138" t="s">
        <v>26</v>
      </c>
      <c r="K138" t="s">
        <v>35</v>
      </c>
      <c r="L138" s="1">
        <v>5000000</v>
      </c>
      <c r="M138">
        <v>2007</v>
      </c>
      <c r="N138">
        <v>6.2</v>
      </c>
      <c r="O138" t="s">
        <v>29</v>
      </c>
      <c r="P138" t="s">
        <v>30</v>
      </c>
      <c r="Q138" t="s">
        <v>186</v>
      </c>
    </row>
    <row r="139" spans="1:19" x14ac:dyDescent="0.25">
      <c r="A139" t="s">
        <v>134</v>
      </c>
      <c r="B139">
        <v>162</v>
      </c>
      <c r="C139">
        <v>95</v>
      </c>
      <c r="D139" s="1">
        <v>65804</v>
      </c>
      <c r="E139" t="s">
        <v>142</v>
      </c>
      <c r="F139" t="s">
        <v>550</v>
      </c>
      <c r="G139" t="s">
        <v>551</v>
      </c>
      <c r="H139">
        <v>32512</v>
      </c>
      <c r="I139">
        <v>86</v>
      </c>
      <c r="J139" t="s">
        <v>26</v>
      </c>
      <c r="K139" t="s">
        <v>35</v>
      </c>
      <c r="L139" s="1">
        <v>12000000</v>
      </c>
      <c r="M139">
        <v>2012</v>
      </c>
      <c r="N139">
        <v>6.3</v>
      </c>
      <c r="O139" t="s">
        <v>29</v>
      </c>
      <c r="P139" t="s">
        <v>37</v>
      </c>
      <c r="Q139" t="s">
        <v>30</v>
      </c>
    </row>
    <row r="140" spans="1:19" x14ac:dyDescent="0.25">
      <c r="A140" t="s">
        <v>552</v>
      </c>
      <c r="B140">
        <v>217</v>
      </c>
      <c r="C140">
        <v>105</v>
      </c>
      <c r="D140" s="1">
        <v>66637</v>
      </c>
      <c r="E140" t="s">
        <v>352</v>
      </c>
      <c r="F140" t="s">
        <v>553</v>
      </c>
      <c r="G140" t="s">
        <v>554</v>
      </c>
      <c r="H140">
        <v>29608</v>
      </c>
      <c r="I140">
        <v>92</v>
      </c>
      <c r="J140" t="s">
        <v>26</v>
      </c>
      <c r="K140" t="s">
        <v>35</v>
      </c>
      <c r="L140" s="1">
        <v>6500000</v>
      </c>
      <c r="M140">
        <v>2009</v>
      </c>
      <c r="N140">
        <v>7.2</v>
      </c>
      <c r="O140" t="s">
        <v>37</v>
      </c>
      <c r="P140" t="s">
        <v>76</v>
      </c>
      <c r="Q140" t="s">
        <v>186</v>
      </c>
    </row>
    <row r="141" spans="1:19" x14ac:dyDescent="0.25">
      <c r="A141" t="s">
        <v>555</v>
      </c>
      <c r="B141">
        <v>35</v>
      </c>
      <c r="C141">
        <v>80</v>
      </c>
      <c r="D141" s="1">
        <v>70071</v>
      </c>
      <c r="E141" t="s">
        <v>30</v>
      </c>
      <c r="F141" t="s">
        <v>556</v>
      </c>
      <c r="G141" t="s">
        <v>557</v>
      </c>
      <c r="H141">
        <v>589</v>
      </c>
      <c r="I141">
        <v>35</v>
      </c>
      <c r="J141" t="s">
        <v>26</v>
      </c>
      <c r="K141" t="s">
        <v>558</v>
      </c>
      <c r="L141" s="1">
        <v>7000</v>
      </c>
      <c r="M141">
        <v>2005</v>
      </c>
      <c r="N141">
        <v>6.3</v>
      </c>
      <c r="O141" t="s">
        <v>30</v>
      </c>
    </row>
    <row r="142" spans="1:19" x14ac:dyDescent="0.25">
      <c r="A142" t="s">
        <v>559</v>
      </c>
      <c r="B142">
        <v>27</v>
      </c>
      <c r="C142">
        <v>85</v>
      </c>
      <c r="D142" s="1">
        <v>70527</v>
      </c>
      <c r="E142" t="s">
        <v>32</v>
      </c>
      <c r="F142" t="s">
        <v>560</v>
      </c>
      <c r="G142" t="s">
        <v>561</v>
      </c>
      <c r="H142">
        <v>7690</v>
      </c>
      <c r="I142">
        <v>68</v>
      </c>
      <c r="J142" t="s">
        <v>26</v>
      </c>
      <c r="K142" t="s">
        <v>35</v>
      </c>
      <c r="L142" s="1">
        <v>6500000</v>
      </c>
      <c r="M142">
        <v>2004</v>
      </c>
      <c r="N142">
        <v>6.7</v>
      </c>
      <c r="O142" t="s">
        <v>36</v>
      </c>
      <c r="P142" t="s">
        <v>37</v>
      </c>
    </row>
    <row r="143" spans="1:19" x14ac:dyDescent="0.25">
      <c r="A143" t="s">
        <v>562</v>
      </c>
      <c r="B143">
        <v>99</v>
      </c>
      <c r="C143">
        <v>80</v>
      </c>
      <c r="D143" s="1">
        <v>71442</v>
      </c>
      <c r="E143" t="s">
        <v>563</v>
      </c>
      <c r="F143" t="s">
        <v>564</v>
      </c>
      <c r="G143" t="s">
        <v>565</v>
      </c>
      <c r="H143">
        <v>12029</v>
      </c>
      <c r="I143">
        <v>32</v>
      </c>
      <c r="J143" t="s">
        <v>293</v>
      </c>
      <c r="K143" t="s">
        <v>238</v>
      </c>
      <c r="L143" s="1">
        <v>9600000</v>
      </c>
      <c r="M143">
        <v>2012</v>
      </c>
      <c r="N143">
        <v>7.9</v>
      </c>
      <c r="O143" t="s">
        <v>103</v>
      </c>
      <c r="P143" t="s">
        <v>36</v>
      </c>
      <c r="Q143" t="s">
        <v>29</v>
      </c>
      <c r="R143" t="s">
        <v>37</v>
      </c>
      <c r="S143" t="s">
        <v>104</v>
      </c>
    </row>
    <row r="144" spans="1:19" x14ac:dyDescent="0.25">
      <c r="A144" t="s">
        <v>566</v>
      </c>
      <c r="B144">
        <v>18</v>
      </c>
      <c r="C144">
        <v>100</v>
      </c>
      <c r="D144" s="1">
        <v>71904</v>
      </c>
      <c r="E144" t="s">
        <v>567</v>
      </c>
      <c r="F144" t="s">
        <v>568</v>
      </c>
      <c r="G144" t="s">
        <v>569</v>
      </c>
      <c r="H144">
        <v>806</v>
      </c>
      <c r="I144">
        <v>18</v>
      </c>
      <c r="J144" t="s">
        <v>26</v>
      </c>
      <c r="K144" t="s">
        <v>35</v>
      </c>
      <c r="L144" s="1">
        <v>2500000</v>
      </c>
      <c r="M144">
        <v>2006</v>
      </c>
      <c r="N144">
        <v>5.7</v>
      </c>
      <c r="O144" t="s">
        <v>36</v>
      </c>
      <c r="P144" t="s">
        <v>37</v>
      </c>
      <c r="Q144" t="s">
        <v>104</v>
      </c>
    </row>
    <row r="145" spans="1:19" x14ac:dyDescent="0.25">
      <c r="A145" t="s">
        <v>570</v>
      </c>
      <c r="B145">
        <v>68</v>
      </c>
      <c r="C145">
        <v>103</v>
      </c>
      <c r="D145" s="1">
        <v>72413</v>
      </c>
      <c r="E145" t="s">
        <v>571</v>
      </c>
      <c r="F145" t="s">
        <v>572</v>
      </c>
      <c r="G145" t="s">
        <v>573</v>
      </c>
      <c r="H145">
        <v>11584</v>
      </c>
      <c r="I145">
        <v>86</v>
      </c>
      <c r="J145" t="s">
        <v>183</v>
      </c>
      <c r="K145" t="s">
        <v>184</v>
      </c>
      <c r="L145" s="1">
        <v>65000000</v>
      </c>
      <c r="M145">
        <v>2015</v>
      </c>
      <c r="N145">
        <v>6.1</v>
      </c>
      <c r="O145" t="s">
        <v>28</v>
      </c>
      <c r="P145" t="s">
        <v>102</v>
      </c>
      <c r="Q145" t="s">
        <v>37</v>
      </c>
      <c r="R145" t="s">
        <v>185</v>
      </c>
    </row>
    <row r="146" spans="1:19" x14ac:dyDescent="0.25">
      <c r="A146" t="s">
        <v>574</v>
      </c>
      <c r="B146">
        <v>177</v>
      </c>
      <c r="C146">
        <v>103</v>
      </c>
      <c r="D146" s="1">
        <v>73548</v>
      </c>
      <c r="E146" t="s">
        <v>575</v>
      </c>
      <c r="F146" t="s">
        <v>576</v>
      </c>
      <c r="G146" t="s">
        <v>577</v>
      </c>
      <c r="H146">
        <v>47574</v>
      </c>
      <c r="I146">
        <v>209</v>
      </c>
      <c r="J146" t="s">
        <v>26</v>
      </c>
      <c r="K146" t="s">
        <v>35</v>
      </c>
      <c r="L146" s="1">
        <v>15000000</v>
      </c>
      <c r="M146">
        <v>2008</v>
      </c>
      <c r="N146">
        <v>6.1</v>
      </c>
      <c r="O146" t="s">
        <v>61</v>
      </c>
      <c r="P146" t="s">
        <v>52</v>
      </c>
      <c r="Q146" t="s">
        <v>71</v>
      </c>
    </row>
    <row r="147" spans="1:19" x14ac:dyDescent="0.25">
      <c r="A147" t="s">
        <v>578</v>
      </c>
      <c r="B147">
        <v>8</v>
      </c>
      <c r="C147">
        <v>100</v>
      </c>
      <c r="D147" s="1">
        <v>73678</v>
      </c>
      <c r="E147" t="s">
        <v>579</v>
      </c>
      <c r="F147" t="s">
        <v>580</v>
      </c>
      <c r="G147" t="s">
        <v>581</v>
      </c>
      <c r="H147">
        <v>266</v>
      </c>
      <c r="I147">
        <v>8</v>
      </c>
      <c r="J147" t="s">
        <v>26</v>
      </c>
      <c r="K147" t="s">
        <v>35</v>
      </c>
      <c r="L147" s="1">
        <v>3000000</v>
      </c>
      <c r="M147">
        <v>2011</v>
      </c>
      <c r="N147">
        <v>5.9</v>
      </c>
      <c r="O147" t="s">
        <v>37</v>
      </c>
      <c r="P147" t="s">
        <v>185</v>
      </c>
      <c r="Q147" t="s">
        <v>186</v>
      </c>
    </row>
    <row r="148" spans="1:19" x14ac:dyDescent="0.25">
      <c r="A148" t="s">
        <v>582</v>
      </c>
      <c r="B148">
        <v>140</v>
      </c>
      <c r="C148">
        <v>139</v>
      </c>
      <c r="D148" s="1">
        <v>74205</v>
      </c>
      <c r="E148" t="s">
        <v>37</v>
      </c>
      <c r="F148" t="s">
        <v>583</v>
      </c>
      <c r="G148" t="s">
        <v>584</v>
      </c>
      <c r="H148">
        <v>18646</v>
      </c>
      <c r="I148">
        <v>81</v>
      </c>
      <c r="J148" t="s">
        <v>26</v>
      </c>
      <c r="K148" t="s">
        <v>585</v>
      </c>
      <c r="L148" s="1">
        <v>14200000</v>
      </c>
      <c r="M148">
        <v>2005</v>
      </c>
      <c r="N148">
        <v>7.4</v>
      </c>
      <c r="O148" t="s">
        <v>37</v>
      </c>
    </row>
    <row r="149" spans="1:19" x14ac:dyDescent="0.25">
      <c r="A149" t="s">
        <v>586</v>
      </c>
      <c r="B149">
        <v>34</v>
      </c>
      <c r="C149">
        <v>103</v>
      </c>
      <c r="D149" s="1">
        <v>75078</v>
      </c>
      <c r="E149" t="s">
        <v>36</v>
      </c>
      <c r="F149" t="s">
        <v>587</v>
      </c>
      <c r="G149" t="s">
        <v>588</v>
      </c>
      <c r="H149">
        <v>1398</v>
      </c>
      <c r="I149">
        <v>26</v>
      </c>
      <c r="J149" t="s">
        <v>26</v>
      </c>
      <c r="K149" t="s">
        <v>35</v>
      </c>
      <c r="L149" s="1">
        <v>14000000</v>
      </c>
      <c r="M149">
        <v>2000</v>
      </c>
      <c r="N149">
        <v>6.3</v>
      </c>
      <c r="O149" t="s">
        <v>36</v>
      </c>
    </row>
    <row r="150" spans="1:19" x14ac:dyDescent="0.25">
      <c r="A150" t="s">
        <v>589</v>
      </c>
      <c r="B150">
        <v>47</v>
      </c>
      <c r="C150">
        <v>90</v>
      </c>
      <c r="D150" s="1">
        <v>75727</v>
      </c>
      <c r="E150" t="s">
        <v>590</v>
      </c>
      <c r="F150" t="s">
        <v>591</v>
      </c>
      <c r="G150" t="s">
        <v>592</v>
      </c>
      <c r="H150">
        <v>5699</v>
      </c>
      <c r="I150">
        <v>40</v>
      </c>
      <c r="J150" t="s">
        <v>92</v>
      </c>
      <c r="K150" t="s">
        <v>35</v>
      </c>
      <c r="L150" s="1">
        <v>2500000</v>
      </c>
      <c r="M150">
        <v>2008</v>
      </c>
      <c r="N150">
        <v>5.9</v>
      </c>
      <c r="O150" t="s">
        <v>37</v>
      </c>
      <c r="P150" t="s">
        <v>76</v>
      </c>
      <c r="Q150" t="s">
        <v>63</v>
      </c>
      <c r="R150" t="s">
        <v>30</v>
      </c>
    </row>
    <row r="151" spans="1:19" x14ac:dyDescent="0.25">
      <c r="A151" t="s">
        <v>593</v>
      </c>
      <c r="B151">
        <v>22</v>
      </c>
      <c r="C151">
        <v>88</v>
      </c>
      <c r="D151" s="1">
        <v>76382</v>
      </c>
      <c r="E151" t="s">
        <v>76</v>
      </c>
      <c r="F151" t="s">
        <v>594</v>
      </c>
      <c r="G151" t="s">
        <v>595</v>
      </c>
      <c r="H151">
        <v>1194</v>
      </c>
      <c r="I151">
        <v>8</v>
      </c>
      <c r="J151" t="s">
        <v>26</v>
      </c>
      <c r="K151" t="s">
        <v>35</v>
      </c>
      <c r="L151" s="1">
        <v>15000</v>
      </c>
      <c r="M151">
        <v>2009</v>
      </c>
      <c r="N151">
        <v>6.2</v>
      </c>
      <c r="O151" t="s">
        <v>76</v>
      </c>
    </row>
    <row r="152" spans="1:19" x14ac:dyDescent="0.25">
      <c r="A152" t="s">
        <v>596</v>
      </c>
      <c r="B152">
        <v>30</v>
      </c>
      <c r="C152">
        <v>112</v>
      </c>
      <c r="D152" s="1">
        <v>77231</v>
      </c>
      <c r="E152" t="s">
        <v>579</v>
      </c>
      <c r="F152" t="s">
        <v>597</v>
      </c>
      <c r="G152" t="s">
        <v>598</v>
      </c>
      <c r="H152">
        <v>3322</v>
      </c>
      <c r="I152">
        <v>32</v>
      </c>
      <c r="J152" t="s">
        <v>599</v>
      </c>
      <c r="K152" t="s">
        <v>238</v>
      </c>
      <c r="L152" s="1">
        <v>25000000</v>
      </c>
      <c r="M152">
        <v>2005</v>
      </c>
      <c r="N152">
        <v>6</v>
      </c>
      <c r="O152" t="s">
        <v>37</v>
      </c>
      <c r="P152" t="s">
        <v>185</v>
      </c>
      <c r="Q152" t="s">
        <v>186</v>
      </c>
    </row>
    <row r="153" spans="1:19" x14ac:dyDescent="0.25">
      <c r="A153" t="s">
        <v>600</v>
      </c>
      <c r="B153">
        <v>292</v>
      </c>
      <c r="C153">
        <v>101</v>
      </c>
      <c r="D153" s="1">
        <v>77501</v>
      </c>
      <c r="E153" t="s">
        <v>52</v>
      </c>
      <c r="F153" t="s">
        <v>601</v>
      </c>
      <c r="G153" t="s">
        <v>602</v>
      </c>
      <c r="H153">
        <v>27260</v>
      </c>
      <c r="I153">
        <v>247</v>
      </c>
      <c r="J153" t="s">
        <v>26</v>
      </c>
      <c r="K153" t="s">
        <v>35</v>
      </c>
      <c r="L153" s="1">
        <v>750000</v>
      </c>
      <c r="M153">
        <v>2011</v>
      </c>
      <c r="N153">
        <v>5.5</v>
      </c>
      <c r="O153" t="s">
        <v>52</v>
      </c>
    </row>
    <row r="154" spans="1:19" x14ac:dyDescent="0.25">
      <c r="A154" t="s">
        <v>603</v>
      </c>
      <c r="B154">
        <v>37</v>
      </c>
      <c r="C154">
        <v>97</v>
      </c>
      <c r="D154" s="1">
        <v>78030</v>
      </c>
      <c r="E154" t="s">
        <v>37</v>
      </c>
      <c r="F154" t="s">
        <v>604</v>
      </c>
      <c r="G154" t="s">
        <v>605</v>
      </c>
      <c r="H154">
        <v>1034</v>
      </c>
      <c r="I154">
        <v>10</v>
      </c>
      <c r="J154" t="s">
        <v>26</v>
      </c>
      <c r="K154" t="s">
        <v>35</v>
      </c>
      <c r="L154" s="1">
        <v>200000</v>
      </c>
      <c r="M154">
        <v>2012</v>
      </c>
      <c r="N154">
        <v>6.5</v>
      </c>
      <c r="O154" t="s">
        <v>37</v>
      </c>
    </row>
    <row r="155" spans="1:19" x14ac:dyDescent="0.25">
      <c r="A155" t="s">
        <v>606</v>
      </c>
      <c r="B155">
        <v>40</v>
      </c>
      <c r="C155">
        <v>94</v>
      </c>
      <c r="D155" s="1">
        <v>81525</v>
      </c>
      <c r="E155" t="s">
        <v>607</v>
      </c>
      <c r="F155" t="s">
        <v>608</v>
      </c>
      <c r="G155" t="s">
        <v>609</v>
      </c>
      <c r="H155">
        <v>29392</v>
      </c>
      <c r="I155">
        <v>91</v>
      </c>
      <c r="J155" t="s">
        <v>293</v>
      </c>
      <c r="K155" t="s">
        <v>238</v>
      </c>
      <c r="L155" s="1">
        <v>15300000</v>
      </c>
      <c r="M155">
        <v>2001</v>
      </c>
      <c r="N155">
        <v>6.6</v>
      </c>
      <c r="O155" t="s">
        <v>28</v>
      </c>
      <c r="P155" t="s">
        <v>36</v>
      </c>
      <c r="Q155" t="s">
        <v>29</v>
      </c>
      <c r="R155" t="s">
        <v>37</v>
      </c>
      <c r="S155" t="s">
        <v>30</v>
      </c>
    </row>
    <row r="156" spans="1:19" x14ac:dyDescent="0.25">
      <c r="A156" t="s">
        <v>179</v>
      </c>
      <c r="B156">
        <v>283</v>
      </c>
      <c r="C156">
        <v>80</v>
      </c>
      <c r="D156" s="1">
        <v>84961</v>
      </c>
      <c r="E156" t="s">
        <v>610</v>
      </c>
      <c r="F156" t="s">
        <v>611</v>
      </c>
      <c r="G156" t="s">
        <v>612</v>
      </c>
      <c r="H156">
        <v>149414</v>
      </c>
      <c r="I156">
        <v>841</v>
      </c>
      <c r="J156" t="s">
        <v>183</v>
      </c>
      <c r="K156" t="s">
        <v>184</v>
      </c>
      <c r="L156" s="1">
        <v>31000000</v>
      </c>
      <c r="M156">
        <v>2002</v>
      </c>
      <c r="N156">
        <v>7.9</v>
      </c>
      <c r="O156" t="s">
        <v>28</v>
      </c>
      <c r="P156" t="s">
        <v>102</v>
      </c>
      <c r="Q156" t="s">
        <v>185</v>
      </c>
    </row>
    <row r="157" spans="1:19" x14ac:dyDescent="0.25">
      <c r="A157" t="s">
        <v>613</v>
      </c>
      <c r="B157">
        <v>43</v>
      </c>
      <c r="C157">
        <v>90</v>
      </c>
      <c r="D157" s="1">
        <v>85222</v>
      </c>
      <c r="E157" t="s">
        <v>47</v>
      </c>
      <c r="F157" t="s">
        <v>614</v>
      </c>
      <c r="G157" t="s">
        <v>615</v>
      </c>
      <c r="H157">
        <v>4285</v>
      </c>
      <c r="I157">
        <v>84</v>
      </c>
      <c r="J157" t="s">
        <v>26</v>
      </c>
      <c r="K157" t="s">
        <v>35</v>
      </c>
      <c r="L157" s="1">
        <v>1100</v>
      </c>
      <c r="M157">
        <v>2004</v>
      </c>
      <c r="N157">
        <v>6.6</v>
      </c>
      <c r="O157" t="s">
        <v>47</v>
      </c>
    </row>
    <row r="158" spans="1:19" x14ac:dyDescent="0.25">
      <c r="A158" t="s">
        <v>616</v>
      </c>
      <c r="B158">
        <v>124</v>
      </c>
      <c r="C158">
        <v>131</v>
      </c>
      <c r="D158" s="1">
        <v>85433</v>
      </c>
      <c r="E158" t="s">
        <v>617</v>
      </c>
      <c r="F158" t="s">
        <v>618</v>
      </c>
      <c r="G158" t="s">
        <v>619</v>
      </c>
      <c r="H158">
        <v>69676</v>
      </c>
      <c r="I158">
        <v>131</v>
      </c>
      <c r="J158" t="s">
        <v>26</v>
      </c>
      <c r="K158" t="s">
        <v>359</v>
      </c>
      <c r="L158" s="1">
        <v>13500000</v>
      </c>
      <c r="M158">
        <v>2013</v>
      </c>
      <c r="N158">
        <v>7.8</v>
      </c>
      <c r="O158" t="s">
        <v>29</v>
      </c>
      <c r="P158" t="s">
        <v>37</v>
      </c>
      <c r="Q158" t="s">
        <v>71</v>
      </c>
      <c r="R158" t="s">
        <v>76</v>
      </c>
    </row>
    <row r="159" spans="1:19" x14ac:dyDescent="0.25">
      <c r="A159" t="s">
        <v>620</v>
      </c>
      <c r="B159">
        <v>54</v>
      </c>
      <c r="C159">
        <v>99</v>
      </c>
      <c r="D159" s="1">
        <v>92191</v>
      </c>
      <c r="E159" t="s">
        <v>621</v>
      </c>
      <c r="F159" t="s">
        <v>228</v>
      </c>
      <c r="G159" t="s">
        <v>622</v>
      </c>
      <c r="H159">
        <v>29463</v>
      </c>
      <c r="I159">
        <v>84</v>
      </c>
      <c r="J159" t="s">
        <v>26</v>
      </c>
      <c r="K159" t="s">
        <v>112</v>
      </c>
      <c r="L159" s="1">
        <v>2500000</v>
      </c>
      <c r="M159">
        <v>2001</v>
      </c>
      <c r="N159">
        <v>6.5</v>
      </c>
      <c r="O159" t="s">
        <v>36</v>
      </c>
      <c r="P159" t="s">
        <v>37</v>
      </c>
      <c r="Q159" t="s">
        <v>129</v>
      </c>
    </row>
    <row r="160" spans="1:19" x14ac:dyDescent="0.25">
      <c r="A160" t="s">
        <v>623</v>
      </c>
      <c r="B160">
        <v>14</v>
      </c>
      <c r="C160">
        <v>90</v>
      </c>
      <c r="D160" s="1">
        <v>92362</v>
      </c>
      <c r="E160" t="s">
        <v>32</v>
      </c>
      <c r="F160" t="s">
        <v>624</v>
      </c>
      <c r="G160" t="s">
        <v>625</v>
      </c>
      <c r="H160">
        <v>444</v>
      </c>
      <c r="I160">
        <v>5</v>
      </c>
      <c r="J160" t="s">
        <v>26</v>
      </c>
      <c r="K160" t="s">
        <v>35</v>
      </c>
      <c r="L160" s="1">
        <v>1500000</v>
      </c>
      <c r="M160">
        <v>2005</v>
      </c>
      <c r="N160">
        <v>4.3</v>
      </c>
      <c r="O160" t="s">
        <v>36</v>
      </c>
      <c r="P160" t="s">
        <v>37</v>
      </c>
    </row>
    <row r="161" spans="1:18" x14ac:dyDescent="0.25">
      <c r="A161" t="s">
        <v>626</v>
      </c>
      <c r="B161">
        <v>225</v>
      </c>
      <c r="C161">
        <v>105</v>
      </c>
      <c r="D161" s="1">
        <v>92401</v>
      </c>
      <c r="E161" t="s">
        <v>135</v>
      </c>
      <c r="F161" t="s">
        <v>627</v>
      </c>
      <c r="G161" t="s">
        <v>628</v>
      </c>
      <c r="H161">
        <v>56402</v>
      </c>
      <c r="I161">
        <v>209</v>
      </c>
      <c r="J161" t="s">
        <v>26</v>
      </c>
      <c r="K161" t="s">
        <v>35</v>
      </c>
      <c r="L161" s="1">
        <v>2000000</v>
      </c>
      <c r="M161">
        <v>2010</v>
      </c>
      <c r="N161">
        <v>6.3</v>
      </c>
      <c r="O161" t="s">
        <v>52</v>
      </c>
      <c r="P161" t="s">
        <v>30</v>
      </c>
    </row>
    <row r="162" spans="1:18" x14ac:dyDescent="0.25">
      <c r="A162" t="s">
        <v>629</v>
      </c>
      <c r="B162">
        <v>43</v>
      </c>
      <c r="C162">
        <v>90</v>
      </c>
      <c r="D162" s="1">
        <v>92900</v>
      </c>
      <c r="E162" t="s">
        <v>32</v>
      </c>
      <c r="F162" t="s">
        <v>630</v>
      </c>
      <c r="G162" t="s">
        <v>631</v>
      </c>
      <c r="H162">
        <v>3662</v>
      </c>
      <c r="I162">
        <v>23</v>
      </c>
      <c r="J162" t="s">
        <v>26</v>
      </c>
      <c r="K162" t="s">
        <v>35</v>
      </c>
      <c r="L162" s="1">
        <v>5000000</v>
      </c>
      <c r="M162">
        <v>2009</v>
      </c>
      <c r="N162">
        <v>4.7</v>
      </c>
      <c r="O162" t="s">
        <v>36</v>
      </c>
      <c r="P162" t="s">
        <v>37</v>
      </c>
    </row>
    <row r="163" spans="1:18" x14ac:dyDescent="0.25">
      <c r="A163" t="s">
        <v>632</v>
      </c>
      <c r="B163">
        <v>78</v>
      </c>
      <c r="C163">
        <v>111</v>
      </c>
      <c r="D163" s="1">
        <v>94596</v>
      </c>
      <c r="E163" t="s">
        <v>633</v>
      </c>
      <c r="F163" t="s">
        <v>634</v>
      </c>
      <c r="G163" t="s">
        <v>635</v>
      </c>
      <c r="H163">
        <v>6318</v>
      </c>
      <c r="I163">
        <v>50</v>
      </c>
      <c r="J163" t="s">
        <v>345</v>
      </c>
      <c r="K163" t="s">
        <v>346</v>
      </c>
      <c r="L163" s="1">
        <v>1000000</v>
      </c>
      <c r="M163">
        <v>1997</v>
      </c>
      <c r="N163">
        <v>7.4</v>
      </c>
      <c r="O163" t="s">
        <v>29</v>
      </c>
      <c r="P163" t="s">
        <v>52</v>
      </c>
      <c r="Q163" t="s">
        <v>71</v>
      </c>
      <c r="R163" t="s">
        <v>30</v>
      </c>
    </row>
    <row r="164" spans="1:18" x14ac:dyDescent="0.25">
      <c r="A164" t="s">
        <v>636</v>
      </c>
      <c r="B164">
        <v>40</v>
      </c>
      <c r="C164">
        <v>98</v>
      </c>
      <c r="D164" s="1">
        <v>95016</v>
      </c>
      <c r="E164" t="s">
        <v>637</v>
      </c>
      <c r="F164" t="s">
        <v>638</v>
      </c>
      <c r="G164" t="s">
        <v>639</v>
      </c>
      <c r="H164">
        <v>11074</v>
      </c>
      <c r="I164">
        <v>56</v>
      </c>
      <c r="J164" t="s">
        <v>137</v>
      </c>
      <c r="K164" t="s">
        <v>42</v>
      </c>
      <c r="L164" s="1">
        <v>2700000</v>
      </c>
      <c r="M164">
        <v>2004</v>
      </c>
      <c r="N164">
        <v>7.4</v>
      </c>
      <c r="O164" t="s">
        <v>36</v>
      </c>
      <c r="P164" t="s">
        <v>37</v>
      </c>
      <c r="Q164" t="s">
        <v>76</v>
      </c>
      <c r="R164" t="s">
        <v>129</v>
      </c>
    </row>
    <row r="165" spans="1:18" x14ac:dyDescent="0.25">
      <c r="A165" t="s">
        <v>640</v>
      </c>
      <c r="B165">
        <v>2</v>
      </c>
      <c r="C165">
        <v>112</v>
      </c>
      <c r="D165" s="1">
        <v>96734</v>
      </c>
      <c r="E165" t="s">
        <v>39</v>
      </c>
      <c r="F165" t="s">
        <v>641</v>
      </c>
      <c r="G165" t="s">
        <v>642</v>
      </c>
      <c r="H165">
        <v>606</v>
      </c>
      <c r="I165">
        <v>5</v>
      </c>
      <c r="J165" t="s">
        <v>26</v>
      </c>
      <c r="K165" t="s">
        <v>35</v>
      </c>
      <c r="L165" s="1">
        <v>1000000</v>
      </c>
      <c r="M165">
        <v>2012</v>
      </c>
      <c r="N165">
        <v>5.6</v>
      </c>
      <c r="O165" t="s">
        <v>28</v>
      </c>
      <c r="P165" t="s">
        <v>37</v>
      </c>
    </row>
    <row r="166" spans="1:18" x14ac:dyDescent="0.25">
      <c r="A166" t="s">
        <v>643</v>
      </c>
      <c r="B166">
        <v>50</v>
      </c>
      <c r="C166">
        <v>91</v>
      </c>
      <c r="D166" s="1">
        <v>96793</v>
      </c>
      <c r="E166" t="s">
        <v>644</v>
      </c>
      <c r="F166" t="s">
        <v>645</v>
      </c>
      <c r="G166" t="s">
        <v>646</v>
      </c>
      <c r="H166">
        <v>12188</v>
      </c>
      <c r="I166">
        <v>135</v>
      </c>
      <c r="J166" t="s">
        <v>26</v>
      </c>
      <c r="K166" t="s">
        <v>35</v>
      </c>
      <c r="L166" s="1">
        <v>3500000</v>
      </c>
      <c r="M166">
        <v>2004</v>
      </c>
      <c r="N166">
        <v>5.3</v>
      </c>
      <c r="O166" t="s">
        <v>28</v>
      </c>
      <c r="P166" t="s">
        <v>36</v>
      </c>
      <c r="Q166" t="s">
        <v>76</v>
      </c>
    </row>
    <row r="167" spans="1:18" x14ac:dyDescent="0.25">
      <c r="A167" t="s">
        <v>647</v>
      </c>
      <c r="B167">
        <v>230</v>
      </c>
      <c r="C167">
        <v>82</v>
      </c>
      <c r="D167" s="1">
        <v>98017</v>
      </c>
      <c r="E167" t="s">
        <v>648</v>
      </c>
      <c r="F167" t="s">
        <v>649</v>
      </c>
      <c r="G167" t="s">
        <v>650</v>
      </c>
      <c r="H167">
        <v>26185</v>
      </c>
      <c r="I167">
        <v>170</v>
      </c>
      <c r="J167" t="s">
        <v>26</v>
      </c>
      <c r="K167" t="s">
        <v>238</v>
      </c>
      <c r="L167" s="1">
        <v>500000</v>
      </c>
      <c r="M167">
        <v>2010</v>
      </c>
      <c r="N167">
        <v>5.8</v>
      </c>
      <c r="O167" t="s">
        <v>36</v>
      </c>
      <c r="P167" t="s">
        <v>61</v>
      </c>
      <c r="Q167" t="s">
        <v>52</v>
      </c>
    </row>
    <row r="168" spans="1:18" x14ac:dyDescent="0.25">
      <c r="A168" t="s">
        <v>651</v>
      </c>
      <c r="B168">
        <v>31</v>
      </c>
      <c r="C168">
        <v>90</v>
      </c>
      <c r="D168" s="1">
        <v>99147</v>
      </c>
      <c r="E168" t="s">
        <v>37</v>
      </c>
      <c r="F168" t="s">
        <v>652</v>
      </c>
      <c r="G168" t="s">
        <v>653</v>
      </c>
      <c r="H168">
        <v>1884</v>
      </c>
      <c r="I168">
        <v>28</v>
      </c>
      <c r="J168" t="s">
        <v>26</v>
      </c>
      <c r="K168" t="s">
        <v>35</v>
      </c>
      <c r="L168" s="1">
        <v>2000000</v>
      </c>
      <c r="M168">
        <v>1998</v>
      </c>
      <c r="N168">
        <v>6.2</v>
      </c>
      <c r="O168" t="s">
        <v>37</v>
      </c>
    </row>
    <row r="169" spans="1:18" x14ac:dyDescent="0.25">
      <c r="A169" t="s">
        <v>654</v>
      </c>
      <c r="B169">
        <v>122</v>
      </c>
      <c r="C169">
        <v>105</v>
      </c>
      <c r="D169" s="1">
        <v>99462</v>
      </c>
      <c r="E169" t="s">
        <v>655</v>
      </c>
      <c r="F169" t="s">
        <v>656</v>
      </c>
      <c r="G169" t="s">
        <v>657</v>
      </c>
      <c r="H169">
        <v>11347</v>
      </c>
      <c r="I169">
        <v>28</v>
      </c>
      <c r="J169" t="s">
        <v>26</v>
      </c>
      <c r="K169" t="s">
        <v>238</v>
      </c>
      <c r="L169" s="1">
        <v>33000000</v>
      </c>
      <c r="M169">
        <v>2013</v>
      </c>
      <c r="N169">
        <v>7.1</v>
      </c>
      <c r="O169" t="s">
        <v>28</v>
      </c>
      <c r="P169" t="s">
        <v>102</v>
      </c>
      <c r="Q169" t="s">
        <v>37</v>
      </c>
      <c r="R169" t="s">
        <v>104</v>
      </c>
    </row>
    <row r="170" spans="1:18" x14ac:dyDescent="0.25">
      <c r="A170" t="s">
        <v>658</v>
      </c>
      <c r="B170">
        <v>28</v>
      </c>
      <c r="C170">
        <v>80</v>
      </c>
      <c r="D170" s="1">
        <v>99851</v>
      </c>
      <c r="E170" t="s">
        <v>47</v>
      </c>
      <c r="F170" t="s">
        <v>659</v>
      </c>
      <c r="G170" t="s">
        <v>660</v>
      </c>
      <c r="H170">
        <v>1138</v>
      </c>
      <c r="I170">
        <v>30</v>
      </c>
      <c r="J170" t="s">
        <v>26</v>
      </c>
      <c r="K170" t="s">
        <v>35</v>
      </c>
      <c r="L170" s="1">
        <v>2500000</v>
      </c>
      <c r="M170">
        <v>2010</v>
      </c>
      <c r="N170">
        <v>7.1</v>
      </c>
      <c r="O170" t="s">
        <v>47</v>
      </c>
    </row>
    <row r="171" spans="1:18" x14ac:dyDescent="0.25">
      <c r="A171" t="s">
        <v>661</v>
      </c>
      <c r="B171">
        <v>43</v>
      </c>
      <c r="C171">
        <v>93</v>
      </c>
      <c r="D171" s="1">
        <v>100240</v>
      </c>
      <c r="E171" t="s">
        <v>47</v>
      </c>
      <c r="F171" t="s">
        <v>662</v>
      </c>
      <c r="G171" t="s">
        <v>663</v>
      </c>
      <c r="H171">
        <v>1220</v>
      </c>
      <c r="I171">
        <v>11</v>
      </c>
      <c r="J171" t="s">
        <v>26</v>
      </c>
      <c r="K171" t="s">
        <v>585</v>
      </c>
      <c r="L171" s="1">
        <v>1000000</v>
      </c>
      <c r="M171">
        <v>2014</v>
      </c>
      <c r="N171">
        <v>6.8</v>
      </c>
      <c r="O171" t="s">
        <v>47</v>
      </c>
    </row>
    <row r="172" spans="1:18" x14ac:dyDescent="0.25">
      <c r="A172" t="s">
        <v>664</v>
      </c>
      <c r="B172">
        <v>5</v>
      </c>
      <c r="C172">
        <v>97</v>
      </c>
      <c r="D172" s="1">
        <v>100358</v>
      </c>
      <c r="E172" t="s">
        <v>665</v>
      </c>
      <c r="F172" t="s">
        <v>666</v>
      </c>
      <c r="G172" t="s">
        <v>667</v>
      </c>
      <c r="H172">
        <v>1167</v>
      </c>
      <c r="I172">
        <v>24</v>
      </c>
      <c r="J172" t="s">
        <v>26</v>
      </c>
      <c r="K172" t="s">
        <v>483</v>
      </c>
      <c r="L172" s="1">
        <v>1500000</v>
      </c>
      <c r="M172">
        <v>2005</v>
      </c>
      <c r="N172">
        <v>3.3</v>
      </c>
      <c r="O172" t="s">
        <v>36</v>
      </c>
      <c r="P172" t="s">
        <v>62</v>
      </c>
      <c r="Q172" t="s">
        <v>76</v>
      </c>
    </row>
    <row r="173" spans="1:18" x14ac:dyDescent="0.25">
      <c r="A173" t="s">
        <v>668</v>
      </c>
      <c r="B173">
        <v>26</v>
      </c>
      <c r="C173">
        <v>120</v>
      </c>
      <c r="D173" s="1">
        <v>100412</v>
      </c>
      <c r="E173" t="s">
        <v>37</v>
      </c>
      <c r="F173" t="s">
        <v>669</v>
      </c>
      <c r="G173" t="s">
        <v>670</v>
      </c>
      <c r="H173">
        <v>2112</v>
      </c>
      <c r="I173">
        <v>7</v>
      </c>
      <c r="J173" t="s">
        <v>137</v>
      </c>
      <c r="K173" t="s">
        <v>207</v>
      </c>
      <c r="L173" s="1">
        <v>4000000</v>
      </c>
      <c r="M173">
        <v>2013</v>
      </c>
      <c r="N173">
        <v>7.7</v>
      </c>
      <c r="O173" t="s">
        <v>37</v>
      </c>
    </row>
    <row r="174" spans="1:18" x14ac:dyDescent="0.25">
      <c r="A174" t="s">
        <v>671</v>
      </c>
      <c r="B174">
        <v>22</v>
      </c>
      <c r="C174">
        <v>90</v>
      </c>
      <c r="D174" s="1">
        <v>100503</v>
      </c>
      <c r="E174" t="s">
        <v>131</v>
      </c>
      <c r="F174" t="s">
        <v>672</v>
      </c>
      <c r="G174" t="s">
        <v>673</v>
      </c>
      <c r="H174">
        <v>7759</v>
      </c>
      <c r="I174">
        <v>20</v>
      </c>
      <c r="J174" t="s">
        <v>26</v>
      </c>
      <c r="K174" t="s">
        <v>35</v>
      </c>
      <c r="L174" s="1">
        <v>8000000</v>
      </c>
      <c r="M174">
        <v>2009</v>
      </c>
      <c r="N174">
        <v>5.9</v>
      </c>
      <c r="O174" t="s">
        <v>36</v>
      </c>
      <c r="P174" t="s">
        <v>76</v>
      </c>
    </row>
    <row r="175" spans="1:18" x14ac:dyDescent="0.25">
      <c r="A175" t="s">
        <v>600</v>
      </c>
      <c r="B175">
        <v>238</v>
      </c>
      <c r="C175">
        <v>95</v>
      </c>
      <c r="D175" s="1">
        <v>100659</v>
      </c>
      <c r="E175" t="s">
        <v>52</v>
      </c>
      <c r="F175" t="s">
        <v>601</v>
      </c>
      <c r="G175" t="s">
        <v>674</v>
      </c>
      <c r="H175">
        <v>30160</v>
      </c>
      <c r="I175">
        <v>193</v>
      </c>
      <c r="J175" t="s">
        <v>26</v>
      </c>
      <c r="K175" t="s">
        <v>35</v>
      </c>
      <c r="L175" s="1">
        <v>900000</v>
      </c>
      <c r="M175">
        <v>2009</v>
      </c>
      <c r="N175">
        <v>6.4</v>
      </c>
      <c r="O175" t="s">
        <v>52</v>
      </c>
    </row>
    <row r="176" spans="1:18" x14ac:dyDescent="0.25">
      <c r="A176" t="s">
        <v>675</v>
      </c>
      <c r="B176">
        <v>45</v>
      </c>
      <c r="C176">
        <v>85</v>
      </c>
      <c r="D176" s="1">
        <v>100669</v>
      </c>
      <c r="E176" t="s">
        <v>32</v>
      </c>
      <c r="F176" t="s">
        <v>676</v>
      </c>
      <c r="G176" t="s">
        <v>677</v>
      </c>
      <c r="H176">
        <v>2522</v>
      </c>
      <c r="I176">
        <v>11</v>
      </c>
      <c r="J176" t="s">
        <v>26</v>
      </c>
      <c r="K176" t="s">
        <v>35</v>
      </c>
      <c r="L176" s="1">
        <v>3800000</v>
      </c>
      <c r="M176">
        <v>2009</v>
      </c>
      <c r="N176">
        <v>5.8</v>
      </c>
      <c r="O176" t="s">
        <v>36</v>
      </c>
      <c r="P176" t="s">
        <v>37</v>
      </c>
    </row>
    <row r="177" spans="1:18" x14ac:dyDescent="0.25">
      <c r="A177" t="s">
        <v>678</v>
      </c>
      <c r="B177">
        <v>73</v>
      </c>
      <c r="C177">
        <v>93</v>
      </c>
      <c r="D177" s="1">
        <v>100675</v>
      </c>
      <c r="E177" t="s">
        <v>47</v>
      </c>
      <c r="F177" t="s">
        <v>679</v>
      </c>
      <c r="G177" t="s">
        <v>680</v>
      </c>
      <c r="H177">
        <v>5695</v>
      </c>
      <c r="I177">
        <v>23</v>
      </c>
      <c r="J177" t="s">
        <v>26</v>
      </c>
      <c r="K177" t="s">
        <v>35</v>
      </c>
      <c r="L177" s="1">
        <v>3000000</v>
      </c>
      <c r="M177">
        <v>2010</v>
      </c>
      <c r="N177">
        <v>6.4</v>
      </c>
      <c r="O177" t="s">
        <v>47</v>
      </c>
    </row>
    <row r="178" spans="1:18" x14ac:dyDescent="0.25">
      <c r="A178" t="s">
        <v>681</v>
      </c>
      <c r="B178">
        <v>274</v>
      </c>
      <c r="C178">
        <v>90</v>
      </c>
      <c r="D178" s="1">
        <v>101055</v>
      </c>
      <c r="E178" t="s">
        <v>52</v>
      </c>
      <c r="F178" t="s">
        <v>682</v>
      </c>
      <c r="G178" t="s">
        <v>683</v>
      </c>
      <c r="H178">
        <v>17478</v>
      </c>
      <c r="I178">
        <v>159</v>
      </c>
      <c r="J178" t="s">
        <v>26</v>
      </c>
      <c r="K178" t="s">
        <v>35</v>
      </c>
      <c r="L178" s="1">
        <v>4000000</v>
      </c>
      <c r="M178">
        <v>2009</v>
      </c>
      <c r="N178">
        <v>5</v>
      </c>
      <c r="O178" t="s">
        <v>52</v>
      </c>
    </row>
    <row r="179" spans="1:18" x14ac:dyDescent="0.25">
      <c r="A179" t="s">
        <v>684</v>
      </c>
      <c r="B179">
        <v>50</v>
      </c>
      <c r="C179">
        <v>98</v>
      </c>
      <c r="D179" s="1">
        <v>101228</v>
      </c>
      <c r="E179" t="s">
        <v>32</v>
      </c>
      <c r="F179" t="s">
        <v>560</v>
      </c>
      <c r="G179" t="s">
        <v>685</v>
      </c>
      <c r="H179">
        <v>7228</v>
      </c>
      <c r="I179">
        <v>53</v>
      </c>
      <c r="J179" t="s">
        <v>26</v>
      </c>
      <c r="K179" t="s">
        <v>35</v>
      </c>
      <c r="L179" s="1">
        <v>3500000</v>
      </c>
      <c r="M179">
        <v>2005</v>
      </c>
      <c r="N179">
        <v>6.4</v>
      </c>
      <c r="O179" t="s">
        <v>36</v>
      </c>
      <c r="P179" t="s">
        <v>37</v>
      </c>
    </row>
    <row r="180" spans="1:18" x14ac:dyDescent="0.25">
      <c r="A180" t="s">
        <v>686</v>
      </c>
      <c r="B180">
        <v>110</v>
      </c>
      <c r="C180">
        <v>110</v>
      </c>
      <c r="D180" s="1">
        <v>102055</v>
      </c>
      <c r="E180" t="s">
        <v>28</v>
      </c>
      <c r="F180" t="s">
        <v>687</v>
      </c>
      <c r="G180" t="s">
        <v>688</v>
      </c>
      <c r="H180">
        <v>24570</v>
      </c>
      <c r="I180">
        <v>72</v>
      </c>
      <c r="J180" t="s">
        <v>689</v>
      </c>
      <c r="K180" t="s">
        <v>27</v>
      </c>
      <c r="L180" s="1">
        <v>300000000</v>
      </c>
      <c r="M180">
        <v>2008</v>
      </c>
      <c r="N180">
        <v>6.2</v>
      </c>
      <c r="O180" t="s">
        <v>28</v>
      </c>
    </row>
    <row r="181" spans="1:18" x14ac:dyDescent="0.25">
      <c r="A181" t="s">
        <v>690</v>
      </c>
      <c r="B181">
        <v>117</v>
      </c>
      <c r="C181">
        <v>88</v>
      </c>
      <c r="D181" s="1">
        <v>104077</v>
      </c>
      <c r="E181" t="s">
        <v>691</v>
      </c>
      <c r="F181" t="s">
        <v>692</v>
      </c>
      <c r="G181" t="s">
        <v>693</v>
      </c>
      <c r="H181">
        <v>46076</v>
      </c>
      <c r="I181">
        <v>88</v>
      </c>
      <c r="J181" t="s">
        <v>26</v>
      </c>
      <c r="K181" t="s">
        <v>35</v>
      </c>
      <c r="L181" s="1">
        <v>1000000</v>
      </c>
      <c r="M181">
        <v>2006</v>
      </c>
      <c r="N181">
        <v>7.4</v>
      </c>
      <c r="O181" t="s">
        <v>36</v>
      </c>
      <c r="P181" t="s">
        <v>37</v>
      </c>
      <c r="Q181" t="s">
        <v>61</v>
      </c>
      <c r="R181" t="s">
        <v>76</v>
      </c>
    </row>
    <row r="182" spans="1:18" x14ac:dyDescent="0.25">
      <c r="A182" t="s">
        <v>694</v>
      </c>
      <c r="B182">
        <v>47</v>
      </c>
      <c r="C182">
        <v>99</v>
      </c>
      <c r="D182" s="1">
        <v>104257</v>
      </c>
      <c r="E182" t="s">
        <v>525</v>
      </c>
      <c r="F182" t="s">
        <v>695</v>
      </c>
      <c r="G182" t="s">
        <v>696</v>
      </c>
      <c r="H182">
        <v>19194</v>
      </c>
      <c r="I182">
        <v>160</v>
      </c>
      <c r="J182" t="s">
        <v>26</v>
      </c>
      <c r="K182" t="s">
        <v>112</v>
      </c>
      <c r="L182" s="1">
        <v>2200000</v>
      </c>
      <c r="M182">
        <v>1999</v>
      </c>
      <c r="N182">
        <v>7.1</v>
      </c>
      <c r="O182" t="s">
        <v>36</v>
      </c>
      <c r="P182" t="s">
        <v>193</v>
      </c>
    </row>
    <row r="183" spans="1:18" x14ac:dyDescent="0.25">
      <c r="A183" t="s">
        <v>697</v>
      </c>
      <c r="B183">
        <v>14</v>
      </c>
      <c r="C183">
        <v>98</v>
      </c>
      <c r="D183" s="1">
        <v>105943</v>
      </c>
      <c r="E183" t="s">
        <v>36</v>
      </c>
      <c r="F183" t="s">
        <v>698</v>
      </c>
      <c r="G183" t="s">
        <v>699</v>
      </c>
      <c r="H183">
        <v>1351</v>
      </c>
      <c r="I183">
        <v>11</v>
      </c>
      <c r="J183" t="s">
        <v>26</v>
      </c>
      <c r="K183" t="s">
        <v>35</v>
      </c>
      <c r="L183" s="1">
        <v>1500000</v>
      </c>
      <c r="M183">
        <v>2015</v>
      </c>
      <c r="N183">
        <v>6.1</v>
      </c>
      <c r="O183" t="s">
        <v>36</v>
      </c>
    </row>
    <row r="184" spans="1:18" x14ac:dyDescent="0.25">
      <c r="A184" t="s">
        <v>700</v>
      </c>
      <c r="B184">
        <v>106</v>
      </c>
      <c r="C184">
        <v>120</v>
      </c>
      <c r="D184" s="1">
        <v>106869</v>
      </c>
      <c r="E184" t="s">
        <v>410</v>
      </c>
      <c r="F184" t="s">
        <v>701</v>
      </c>
      <c r="G184" t="s">
        <v>702</v>
      </c>
      <c r="H184">
        <v>13762</v>
      </c>
      <c r="I184">
        <v>39</v>
      </c>
      <c r="J184" t="s">
        <v>26</v>
      </c>
      <c r="K184" t="s">
        <v>238</v>
      </c>
      <c r="L184" s="1">
        <v>17000000</v>
      </c>
      <c r="M184">
        <v>2014</v>
      </c>
      <c r="N184">
        <v>6.6</v>
      </c>
      <c r="O184" t="s">
        <v>29</v>
      </c>
      <c r="P184" t="s">
        <v>37</v>
      </c>
      <c r="Q184" t="s">
        <v>76</v>
      </c>
      <c r="R184" t="s">
        <v>30</v>
      </c>
    </row>
    <row r="185" spans="1:18" x14ac:dyDescent="0.25">
      <c r="A185" t="s">
        <v>703</v>
      </c>
      <c r="B185">
        <v>138</v>
      </c>
      <c r="C185">
        <v>104</v>
      </c>
      <c r="D185" s="1">
        <v>108229</v>
      </c>
      <c r="E185" t="s">
        <v>704</v>
      </c>
      <c r="F185" t="s">
        <v>403</v>
      </c>
      <c r="G185" t="s">
        <v>705</v>
      </c>
      <c r="H185">
        <v>30836</v>
      </c>
      <c r="I185">
        <v>137</v>
      </c>
      <c r="J185" t="s">
        <v>26</v>
      </c>
      <c r="K185" t="s">
        <v>35</v>
      </c>
      <c r="L185" s="1">
        <v>4500000</v>
      </c>
      <c r="M185">
        <v>2009</v>
      </c>
      <c r="N185">
        <v>5.9</v>
      </c>
      <c r="O185" t="s">
        <v>37</v>
      </c>
      <c r="P185" t="s">
        <v>52</v>
      </c>
      <c r="Q185" t="s">
        <v>71</v>
      </c>
      <c r="R185" t="s">
        <v>30</v>
      </c>
    </row>
    <row r="186" spans="1:18" x14ac:dyDescent="0.25">
      <c r="A186" t="s">
        <v>706</v>
      </c>
      <c r="B186">
        <v>79</v>
      </c>
      <c r="C186">
        <v>95</v>
      </c>
      <c r="D186" s="1">
        <v>108662</v>
      </c>
      <c r="E186" t="s">
        <v>369</v>
      </c>
      <c r="F186" t="s">
        <v>707</v>
      </c>
      <c r="G186" t="s">
        <v>708</v>
      </c>
      <c r="H186">
        <v>26849</v>
      </c>
      <c r="I186">
        <v>107</v>
      </c>
      <c r="J186" t="s">
        <v>26</v>
      </c>
      <c r="K186" t="s">
        <v>35</v>
      </c>
      <c r="L186" s="1">
        <v>8000000</v>
      </c>
      <c r="M186">
        <v>2008</v>
      </c>
      <c r="N186">
        <v>6</v>
      </c>
      <c r="O186" t="s">
        <v>29</v>
      </c>
      <c r="P186" t="s">
        <v>52</v>
      </c>
      <c r="Q186" t="s">
        <v>30</v>
      </c>
    </row>
    <row r="187" spans="1:18" x14ac:dyDescent="0.25">
      <c r="A187" t="s">
        <v>709</v>
      </c>
      <c r="B187">
        <v>33</v>
      </c>
      <c r="C187">
        <v>88</v>
      </c>
      <c r="D187" s="1">
        <v>110029</v>
      </c>
      <c r="E187" t="s">
        <v>710</v>
      </c>
      <c r="F187" t="s">
        <v>711</v>
      </c>
      <c r="G187" t="s">
        <v>712</v>
      </c>
      <c r="H187">
        <v>1388</v>
      </c>
      <c r="I187">
        <v>31</v>
      </c>
      <c r="J187" t="s">
        <v>26</v>
      </c>
      <c r="K187" t="s">
        <v>252</v>
      </c>
      <c r="L187" s="1">
        <v>6500000</v>
      </c>
      <c r="M187">
        <v>2009</v>
      </c>
      <c r="N187">
        <v>6.3</v>
      </c>
      <c r="O187" t="s">
        <v>36</v>
      </c>
      <c r="P187" t="s">
        <v>37</v>
      </c>
      <c r="Q187" t="s">
        <v>62</v>
      </c>
    </row>
    <row r="188" spans="1:18" x14ac:dyDescent="0.25">
      <c r="A188" t="s">
        <v>713</v>
      </c>
      <c r="B188">
        <v>88</v>
      </c>
      <c r="C188">
        <v>90</v>
      </c>
      <c r="D188" s="1">
        <v>110536</v>
      </c>
      <c r="E188" t="s">
        <v>714</v>
      </c>
      <c r="F188" t="s">
        <v>715</v>
      </c>
      <c r="G188" t="s">
        <v>716</v>
      </c>
      <c r="H188">
        <v>4117</v>
      </c>
      <c r="I188">
        <v>118</v>
      </c>
      <c r="J188" t="s">
        <v>26</v>
      </c>
      <c r="K188" t="s">
        <v>35</v>
      </c>
      <c r="L188" s="1">
        <v>40000</v>
      </c>
      <c r="M188">
        <v>2001</v>
      </c>
      <c r="N188">
        <v>7</v>
      </c>
      <c r="O188" t="s">
        <v>36</v>
      </c>
      <c r="P188" t="s">
        <v>52</v>
      </c>
      <c r="Q188" t="s">
        <v>63</v>
      </c>
    </row>
    <row r="189" spans="1:18" x14ac:dyDescent="0.25">
      <c r="A189" t="s">
        <v>717</v>
      </c>
      <c r="B189">
        <v>18</v>
      </c>
      <c r="C189">
        <v>88</v>
      </c>
      <c r="D189" s="1">
        <v>110720</v>
      </c>
      <c r="E189" t="s">
        <v>36</v>
      </c>
      <c r="F189" t="s">
        <v>718</v>
      </c>
      <c r="G189" t="s">
        <v>719</v>
      </c>
      <c r="H189">
        <v>524</v>
      </c>
      <c r="I189">
        <v>22</v>
      </c>
      <c r="J189" t="s">
        <v>26</v>
      </c>
      <c r="K189" t="s">
        <v>35</v>
      </c>
      <c r="L189" s="1">
        <v>1200000</v>
      </c>
      <c r="M189">
        <v>1999</v>
      </c>
      <c r="N189">
        <v>7.3</v>
      </c>
      <c r="O189" t="s">
        <v>36</v>
      </c>
    </row>
    <row r="190" spans="1:18" x14ac:dyDescent="0.25">
      <c r="A190" t="s">
        <v>720</v>
      </c>
      <c r="B190">
        <v>22</v>
      </c>
      <c r="C190">
        <v>86</v>
      </c>
      <c r="D190" s="1">
        <v>111300</v>
      </c>
      <c r="E190" t="s">
        <v>47</v>
      </c>
      <c r="F190" t="s">
        <v>721</v>
      </c>
      <c r="G190" t="s">
        <v>722</v>
      </c>
      <c r="H190">
        <v>575</v>
      </c>
      <c r="I190">
        <v>6</v>
      </c>
      <c r="J190" t="s">
        <v>26</v>
      </c>
      <c r="K190" t="s">
        <v>35</v>
      </c>
      <c r="L190" s="1">
        <v>225000</v>
      </c>
      <c r="M190">
        <v>2012</v>
      </c>
      <c r="N190">
        <v>7.5</v>
      </c>
      <c r="O190" t="s">
        <v>47</v>
      </c>
    </row>
    <row r="191" spans="1:18" x14ac:dyDescent="0.25">
      <c r="A191" t="s">
        <v>723</v>
      </c>
      <c r="B191">
        <v>81</v>
      </c>
      <c r="C191">
        <v>121</v>
      </c>
      <c r="D191" s="1">
        <v>112935</v>
      </c>
      <c r="E191" t="s">
        <v>37</v>
      </c>
      <c r="F191" t="s">
        <v>724</v>
      </c>
      <c r="G191" t="s">
        <v>725</v>
      </c>
      <c r="H191">
        <v>8161</v>
      </c>
      <c r="I191">
        <v>94</v>
      </c>
      <c r="J191" t="s">
        <v>26</v>
      </c>
      <c r="K191" t="s">
        <v>112</v>
      </c>
      <c r="L191" s="1">
        <v>9000000</v>
      </c>
      <c r="M191">
        <v>2002</v>
      </c>
      <c r="N191">
        <v>7.6</v>
      </c>
      <c r="O191" t="s">
        <v>37</v>
      </c>
    </row>
    <row r="192" spans="1:18" x14ac:dyDescent="0.25">
      <c r="A192" t="s">
        <v>726</v>
      </c>
      <c r="B192">
        <v>22</v>
      </c>
      <c r="C192">
        <v>106</v>
      </c>
      <c r="D192" s="1">
        <v>115504</v>
      </c>
      <c r="E192" t="s">
        <v>213</v>
      </c>
      <c r="F192" t="s">
        <v>727</v>
      </c>
      <c r="G192" t="s">
        <v>728</v>
      </c>
      <c r="H192">
        <v>4820</v>
      </c>
      <c r="I192">
        <v>26</v>
      </c>
      <c r="J192" t="s">
        <v>26</v>
      </c>
      <c r="K192" t="s">
        <v>112</v>
      </c>
      <c r="L192" s="1">
        <v>14000000</v>
      </c>
      <c r="M192">
        <v>2008</v>
      </c>
      <c r="N192">
        <v>6.2</v>
      </c>
      <c r="O192" t="s">
        <v>36</v>
      </c>
      <c r="P192" t="s">
        <v>37</v>
      </c>
      <c r="Q192" t="s">
        <v>76</v>
      </c>
    </row>
    <row r="193" spans="1:20" x14ac:dyDescent="0.25">
      <c r="A193" t="s">
        <v>729</v>
      </c>
      <c r="B193">
        <v>63</v>
      </c>
      <c r="C193">
        <v>96</v>
      </c>
      <c r="D193" s="1">
        <v>115862</v>
      </c>
      <c r="E193" t="s">
        <v>154</v>
      </c>
      <c r="F193" t="s">
        <v>730</v>
      </c>
      <c r="G193" t="s">
        <v>731</v>
      </c>
      <c r="H193">
        <v>7394</v>
      </c>
      <c r="I193">
        <v>50</v>
      </c>
      <c r="J193" t="s">
        <v>26</v>
      </c>
      <c r="K193" t="s">
        <v>35</v>
      </c>
      <c r="L193" s="1">
        <v>6000000</v>
      </c>
      <c r="M193">
        <v>2009</v>
      </c>
      <c r="N193">
        <v>6.7</v>
      </c>
      <c r="O193" t="s">
        <v>37</v>
      </c>
      <c r="P193" t="s">
        <v>76</v>
      </c>
    </row>
    <row r="194" spans="1:20" x14ac:dyDescent="0.25">
      <c r="A194" t="s">
        <v>732</v>
      </c>
      <c r="B194">
        <v>68</v>
      </c>
      <c r="C194">
        <v>98</v>
      </c>
      <c r="D194" s="1">
        <v>117190</v>
      </c>
      <c r="E194" t="s">
        <v>733</v>
      </c>
      <c r="F194" t="s">
        <v>734</v>
      </c>
      <c r="G194" t="s">
        <v>735</v>
      </c>
      <c r="H194">
        <v>29994</v>
      </c>
      <c r="I194">
        <v>86</v>
      </c>
      <c r="J194" t="s">
        <v>26</v>
      </c>
      <c r="K194" t="s">
        <v>112</v>
      </c>
      <c r="L194" s="1">
        <v>8000000</v>
      </c>
      <c r="M194">
        <v>2010</v>
      </c>
      <c r="N194">
        <v>6.9</v>
      </c>
      <c r="O194" t="s">
        <v>28</v>
      </c>
      <c r="P194" t="s">
        <v>36</v>
      </c>
      <c r="Q194" t="s">
        <v>29</v>
      </c>
    </row>
    <row r="195" spans="1:20" x14ac:dyDescent="0.25">
      <c r="A195" t="s">
        <v>736</v>
      </c>
      <c r="B195">
        <v>36</v>
      </c>
      <c r="C195">
        <v>97</v>
      </c>
      <c r="D195" s="1">
        <v>117560</v>
      </c>
      <c r="E195" t="s">
        <v>154</v>
      </c>
      <c r="F195" t="s">
        <v>737</v>
      </c>
      <c r="G195" t="s">
        <v>738</v>
      </c>
      <c r="H195">
        <v>2330</v>
      </c>
      <c r="I195">
        <v>29</v>
      </c>
      <c r="J195" t="s">
        <v>26</v>
      </c>
      <c r="K195" t="s">
        <v>35</v>
      </c>
      <c r="L195" s="1">
        <v>6000000</v>
      </c>
      <c r="M195">
        <v>2006</v>
      </c>
      <c r="N195">
        <v>6.2</v>
      </c>
      <c r="O195" t="s">
        <v>37</v>
      </c>
      <c r="P195" t="s">
        <v>76</v>
      </c>
    </row>
    <row r="196" spans="1:20" x14ac:dyDescent="0.25">
      <c r="A196" t="s">
        <v>739</v>
      </c>
      <c r="B196">
        <v>3</v>
      </c>
      <c r="C196">
        <v>100</v>
      </c>
      <c r="D196" s="1">
        <v>118666</v>
      </c>
      <c r="E196" t="s">
        <v>37</v>
      </c>
      <c r="F196" t="s">
        <v>740</v>
      </c>
      <c r="G196" t="s">
        <v>741</v>
      </c>
      <c r="H196">
        <v>91</v>
      </c>
      <c r="I196">
        <v>3</v>
      </c>
      <c r="J196" t="s">
        <v>26</v>
      </c>
      <c r="K196" t="s">
        <v>35</v>
      </c>
      <c r="L196" s="1">
        <v>2500000</v>
      </c>
      <c r="M196">
        <v>2006</v>
      </c>
      <c r="N196">
        <v>6.6</v>
      </c>
      <c r="O196" t="s">
        <v>37</v>
      </c>
    </row>
    <row r="197" spans="1:20" x14ac:dyDescent="0.25">
      <c r="A197" t="s">
        <v>742</v>
      </c>
      <c r="B197">
        <v>31</v>
      </c>
      <c r="C197">
        <v>91</v>
      </c>
      <c r="D197" s="1">
        <v>119841</v>
      </c>
      <c r="E197" t="s">
        <v>37</v>
      </c>
      <c r="F197" t="s">
        <v>506</v>
      </c>
      <c r="G197" t="s">
        <v>743</v>
      </c>
      <c r="H197">
        <v>2419</v>
      </c>
      <c r="I197">
        <v>55</v>
      </c>
      <c r="J197" t="s">
        <v>26</v>
      </c>
      <c r="K197" t="s">
        <v>35</v>
      </c>
      <c r="L197" s="1">
        <v>1500000</v>
      </c>
      <c r="M197">
        <v>2002</v>
      </c>
      <c r="N197">
        <v>6.5</v>
      </c>
      <c r="O197" t="s">
        <v>37</v>
      </c>
    </row>
    <row r="198" spans="1:20" x14ac:dyDescent="0.25">
      <c r="A198" t="s">
        <v>744</v>
      </c>
      <c r="B198">
        <v>149</v>
      </c>
      <c r="C198">
        <v>132</v>
      </c>
      <c r="D198" s="1">
        <v>119922</v>
      </c>
      <c r="E198" t="s">
        <v>579</v>
      </c>
      <c r="F198" t="s">
        <v>745</v>
      </c>
      <c r="G198" t="s">
        <v>746</v>
      </c>
      <c r="H198">
        <v>8429</v>
      </c>
      <c r="I198">
        <v>62</v>
      </c>
      <c r="J198" t="s">
        <v>183</v>
      </c>
      <c r="K198" t="s">
        <v>184</v>
      </c>
      <c r="L198" s="1">
        <v>12000000</v>
      </c>
      <c r="M198">
        <v>2009</v>
      </c>
      <c r="N198">
        <v>7.7</v>
      </c>
      <c r="O198" t="s">
        <v>37</v>
      </c>
      <c r="P198" t="s">
        <v>185</v>
      </c>
      <c r="Q198" t="s">
        <v>186</v>
      </c>
    </row>
    <row r="199" spans="1:20" x14ac:dyDescent="0.25">
      <c r="A199" t="s">
        <v>747</v>
      </c>
      <c r="B199">
        <v>42</v>
      </c>
      <c r="C199">
        <v>100</v>
      </c>
      <c r="D199" s="1">
        <v>121972</v>
      </c>
      <c r="E199" t="s">
        <v>748</v>
      </c>
      <c r="F199" t="s">
        <v>749</v>
      </c>
      <c r="G199" t="s">
        <v>750</v>
      </c>
      <c r="H199">
        <v>9868</v>
      </c>
      <c r="I199">
        <v>81</v>
      </c>
      <c r="J199" t="s">
        <v>26</v>
      </c>
      <c r="K199" t="s">
        <v>35</v>
      </c>
      <c r="L199" s="1">
        <v>22000000</v>
      </c>
      <c r="M199">
        <v>2002</v>
      </c>
      <c r="N199">
        <v>5.5</v>
      </c>
      <c r="O199" t="s">
        <v>29</v>
      </c>
      <c r="P199" t="s">
        <v>37</v>
      </c>
      <c r="Q199" t="s">
        <v>71</v>
      </c>
    </row>
    <row r="200" spans="1:20" x14ac:dyDescent="0.25">
      <c r="A200" t="s">
        <v>751</v>
      </c>
      <c r="B200">
        <v>9</v>
      </c>
      <c r="C200">
        <v>105</v>
      </c>
      <c r="D200" s="1">
        <v>123777</v>
      </c>
      <c r="E200" t="s">
        <v>752</v>
      </c>
      <c r="F200" t="s">
        <v>753</v>
      </c>
      <c r="G200" t="s">
        <v>754</v>
      </c>
      <c r="H200">
        <v>342</v>
      </c>
      <c r="I200">
        <v>15</v>
      </c>
      <c r="J200" t="s">
        <v>26</v>
      </c>
      <c r="K200" t="s">
        <v>56</v>
      </c>
      <c r="L200" s="1">
        <v>3500000</v>
      </c>
      <c r="M200">
        <v>2016</v>
      </c>
      <c r="N200">
        <v>4.7</v>
      </c>
      <c r="O200" t="s">
        <v>28</v>
      </c>
      <c r="P200" t="s">
        <v>234</v>
      </c>
      <c r="Q200" t="s">
        <v>29</v>
      </c>
      <c r="R200" t="s">
        <v>37</v>
      </c>
      <c r="S200" t="s">
        <v>104</v>
      </c>
      <c r="T200" t="s">
        <v>61</v>
      </c>
    </row>
    <row r="201" spans="1:20" x14ac:dyDescent="0.25">
      <c r="A201" t="s">
        <v>755</v>
      </c>
      <c r="B201">
        <v>51</v>
      </c>
      <c r="C201">
        <v>91</v>
      </c>
      <c r="D201" s="1">
        <v>124494</v>
      </c>
      <c r="E201" t="s">
        <v>756</v>
      </c>
      <c r="F201" t="s">
        <v>757</v>
      </c>
      <c r="G201" t="s">
        <v>758</v>
      </c>
      <c r="H201">
        <v>5613</v>
      </c>
      <c r="I201">
        <v>102</v>
      </c>
      <c r="J201" t="s">
        <v>26</v>
      </c>
      <c r="K201" t="s">
        <v>35</v>
      </c>
      <c r="L201" s="1">
        <v>2000000</v>
      </c>
      <c r="M201">
        <v>1998</v>
      </c>
      <c r="N201">
        <v>6.7</v>
      </c>
      <c r="O201" t="s">
        <v>28</v>
      </c>
      <c r="P201" t="s">
        <v>102</v>
      </c>
      <c r="Q201" t="s">
        <v>36</v>
      </c>
      <c r="R201" t="s">
        <v>37</v>
      </c>
      <c r="S201" t="s">
        <v>193</v>
      </c>
      <c r="T201" t="s">
        <v>63</v>
      </c>
    </row>
    <row r="202" spans="1:20" x14ac:dyDescent="0.25">
      <c r="A202" t="s">
        <v>759</v>
      </c>
      <c r="B202">
        <v>27</v>
      </c>
      <c r="C202">
        <v>90</v>
      </c>
      <c r="D202" s="1">
        <v>124720</v>
      </c>
      <c r="E202" t="s">
        <v>154</v>
      </c>
      <c r="F202" t="s">
        <v>225</v>
      </c>
      <c r="G202" t="s">
        <v>760</v>
      </c>
      <c r="H202">
        <v>1560</v>
      </c>
      <c r="I202">
        <v>15</v>
      </c>
      <c r="J202" t="s">
        <v>26</v>
      </c>
      <c r="K202" t="s">
        <v>35</v>
      </c>
      <c r="L202" s="1">
        <v>5000000</v>
      </c>
      <c r="M202">
        <v>2008</v>
      </c>
      <c r="N202">
        <v>7.3</v>
      </c>
      <c r="O202" t="s">
        <v>37</v>
      </c>
      <c r="P202" t="s">
        <v>76</v>
      </c>
    </row>
    <row r="203" spans="1:20" x14ac:dyDescent="0.25">
      <c r="A203" t="s">
        <v>761</v>
      </c>
      <c r="B203">
        <v>5</v>
      </c>
      <c r="C203">
        <v>99</v>
      </c>
      <c r="D203" s="1">
        <v>125169</v>
      </c>
      <c r="E203" t="s">
        <v>32</v>
      </c>
      <c r="F203" t="s">
        <v>762</v>
      </c>
      <c r="G203" t="s">
        <v>763</v>
      </c>
      <c r="H203">
        <v>859</v>
      </c>
      <c r="I203">
        <v>31</v>
      </c>
      <c r="J203" t="s">
        <v>26</v>
      </c>
      <c r="K203" t="s">
        <v>35</v>
      </c>
      <c r="L203" s="1">
        <v>10500000</v>
      </c>
      <c r="M203">
        <v>1994</v>
      </c>
      <c r="N203">
        <v>6.4</v>
      </c>
      <c r="O203" t="s">
        <v>36</v>
      </c>
      <c r="P203" t="s">
        <v>37</v>
      </c>
    </row>
    <row r="204" spans="1:20" x14ac:dyDescent="0.25">
      <c r="A204" t="s">
        <v>764</v>
      </c>
      <c r="B204">
        <v>17</v>
      </c>
      <c r="C204">
        <v>83</v>
      </c>
      <c r="D204" s="1">
        <v>126247</v>
      </c>
      <c r="E204" t="s">
        <v>328</v>
      </c>
      <c r="F204" t="s">
        <v>765</v>
      </c>
      <c r="G204" t="s">
        <v>766</v>
      </c>
      <c r="H204">
        <v>24958</v>
      </c>
      <c r="I204">
        <v>103</v>
      </c>
      <c r="J204" t="s">
        <v>26</v>
      </c>
      <c r="K204" t="s">
        <v>35</v>
      </c>
      <c r="L204" s="1">
        <v>6200000</v>
      </c>
      <c r="M204">
        <v>1994</v>
      </c>
      <c r="N204">
        <v>3.3</v>
      </c>
      <c r="O204" t="s">
        <v>36</v>
      </c>
      <c r="P204" t="s">
        <v>29</v>
      </c>
    </row>
    <row r="205" spans="1:20" x14ac:dyDescent="0.25">
      <c r="A205" t="s">
        <v>767</v>
      </c>
      <c r="B205">
        <v>203</v>
      </c>
      <c r="C205">
        <v>82</v>
      </c>
      <c r="D205" s="1">
        <v>126387</v>
      </c>
      <c r="E205" t="s">
        <v>52</v>
      </c>
      <c r="F205" t="s">
        <v>768</v>
      </c>
      <c r="G205" t="s">
        <v>769</v>
      </c>
      <c r="H205">
        <v>14985</v>
      </c>
      <c r="I205">
        <v>253</v>
      </c>
      <c r="J205" t="s">
        <v>770</v>
      </c>
      <c r="K205" t="s">
        <v>359</v>
      </c>
      <c r="L205" s="1">
        <v>400000</v>
      </c>
      <c r="M205">
        <v>1981</v>
      </c>
      <c r="N205">
        <v>6.9</v>
      </c>
      <c r="O205" t="s">
        <v>52</v>
      </c>
    </row>
    <row r="206" spans="1:20" x14ac:dyDescent="0.25">
      <c r="A206" t="s">
        <v>771</v>
      </c>
      <c r="B206">
        <v>32</v>
      </c>
      <c r="C206">
        <v>99</v>
      </c>
      <c r="D206" s="1">
        <v>127144</v>
      </c>
      <c r="E206" t="s">
        <v>213</v>
      </c>
      <c r="F206" t="s">
        <v>772</v>
      </c>
      <c r="G206" t="s">
        <v>773</v>
      </c>
      <c r="H206">
        <v>5159</v>
      </c>
      <c r="I206">
        <v>27</v>
      </c>
      <c r="J206" t="s">
        <v>26</v>
      </c>
      <c r="K206" t="s">
        <v>35</v>
      </c>
      <c r="L206" s="1">
        <v>8000000</v>
      </c>
      <c r="M206">
        <v>2005</v>
      </c>
      <c r="N206">
        <v>5.5</v>
      </c>
      <c r="O206" t="s">
        <v>36</v>
      </c>
      <c r="P206" t="s">
        <v>37</v>
      </c>
      <c r="Q206" t="s">
        <v>76</v>
      </c>
    </row>
    <row r="207" spans="1:20" x14ac:dyDescent="0.25">
      <c r="A207" t="s">
        <v>774</v>
      </c>
      <c r="B207">
        <v>63</v>
      </c>
      <c r="C207">
        <v>121</v>
      </c>
      <c r="D207" s="1">
        <v>127437</v>
      </c>
      <c r="E207" t="s">
        <v>775</v>
      </c>
      <c r="F207" t="s">
        <v>776</v>
      </c>
      <c r="G207">
        <v>1911</v>
      </c>
      <c r="H207">
        <v>4670</v>
      </c>
      <c r="I207">
        <v>27</v>
      </c>
      <c r="J207" t="s">
        <v>183</v>
      </c>
      <c r="K207" t="s">
        <v>184</v>
      </c>
      <c r="L207" s="1">
        <v>18000000</v>
      </c>
      <c r="M207">
        <v>2011</v>
      </c>
      <c r="N207">
        <v>6</v>
      </c>
      <c r="O207" t="s">
        <v>28</v>
      </c>
      <c r="P207" t="s">
        <v>102</v>
      </c>
      <c r="Q207" t="s">
        <v>37</v>
      </c>
      <c r="R207" t="s">
        <v>185</v>
      </c>
      <c r="S207" t="s">
        <v>186</v>
      </c>
    </row>
    <row r="208" spans="1:20" x14ac:dyDescent="0.25">
      <c r="A208" t="s">
        <v>777</v>
      </c>
      <c r="B208">
        <v>152</v>
      </c>
      <c r="C208">
        <v>135</v>
      </c>
      <c r="D208" s="1">
        <v>128486</v>
      </c>
      <c r="E208" t="s">
        <v>778</v>
      </c>
      <c r="F208" t="s">
        <v>779</v>
      </c>
      <c r="G208" t="s">
        <v>780</v>
      </c>
      <c r="H208">
        <v>26156</v>
      </c>
      <c r="I208">
        <v>74</v>
      </c>
      <c r="J208" t="s">
        <v>781</v>
      </c>
      <c r="K208" t="s">
        <v>405</v>
      </c>
      <c r="L208" s="1">
        <v>10000000</v>
      </c>
      <c r="M208">
        <v>2008</v>
      </c>
      <c r="N208">
        <v>7.3</v>
      </c>
      <c r="O208" t="s">
        <v>28</v>
      </c>
      <c r="P208" t="s">
        <v>102</v>
      </c>
      <c r="Q208" t="s">
        <v>36</v>
      </c>
      <c r="R208" t="s">
        <v>260</v>
      </c>
    </row>
    <row r="209" spans="1:19" x14ac:dyDescent="0.25">
      <c r="A209" t="s">
        <v>782</v>
      </c>
      <c r="B209">
        <v>106</v>
      </c>
      <c r="C209">
        <v>113</v>
      </c>
      <c r="D209" s="1">
        <v>128978</v>
      </c>
      <c r="E209" t="s">
        <v>783</v>
      </c>
      <c r="F209" t="s">
        <v>611</v>
      </c>
      <c r="G209" t="s">
        <v>784</v>
      </c>
      <c r="H209">
        <v>22897</v>
      </c>
      <c r="I209">
        <v>61</v>
      </c>
      <c r="J209" t="s">
        <v>183</v>
      </c>
      <c r="K209" t="s">
        <v>488</v>
      </c>
      <c r="L209" s="1">
        <v>40000000</v>
      </c>
      <c r="M209">
        <v>2007</v>
      </c>
      <c r="N209">
        <v>7.1</v>
      </c>
      <c r="O209" t="s">
        <v>28</v>
      </c>
      <c r="P209" t="s">
        <v>37</v>
      </c>
      <c r="Q209" t="s">
        <v>185</v>
      </c>
      <c r="R209" t="s">
        <v>76</v>
      </c>
      <c r="S209" t="s">
        <v>186</v>
      </c>
    </row>
    <row r="210" spans="1:19" x14ac:dyDescent="0.25">
      <c r="A210" t="s">
        <v>785</v>
      </c>
      <c r="B210">
        <v>65</v>
      </c>
      <c r="C210">
        <v>100</v>
      </c>
      <c r="D210" s="1">
        <v>129115</v>
      </c>
      <c r="E210" t="s">
        <v>39</v>
      </c>
      <c r="F210" t="s">
        <v>786</v>
      </c>
      <c r="G210" t="s">
        <v>787</v>
      </c>
      <c r="H210">
        <v>5900</v>
      </c>
      <c r="I210">
        <v>26</v>
      </c>
      <c r="J210" t="s">
        <v>487</v>
      </c>
      <c r="K210" t="s">
        <v>184</v>
      </c>
      <c r="L210" s="1">
        <v>25000000</v>
      </c>
      <c r="M210">
        <v>2014</v>
      </c>
      <c r="N210">
        <v>6.5</v>
      </c>
      <c r="O210" t="s">
        <v>28</v>
      </c>
      <c r="P210" t="s">
        <v>37</v>
      </c>
    </row>
    <row r="211" spans="1:19" x14ac:dyDescent="0.25">
      <c r="A211" t="s">
        <v>788</v>
      </c>
      <c r="B211">
        <v>256</v>
      </c>
      <c r="C211">
        <v>95</v>
      </c>
      <c r="D211" s="1">
        <v>131175</v>
      </c>
      <c r="E211" t="s">
        <v>789</v>
      </c>
      <c r="F211" t="s">
        <v>790</v>
      </c>
      <c r="G211" t="s">
        <v>791</v>
      </c>
      <c r="H211">
        <v>30219</v>
      </c>
      <c r="I211">
        <v>200</v>
      </c>
      <c r="J211" t="s">
        <v>26</v>
      </c>
      <c r="K211" t="s">
        <v>35</v>
      </c>
      <c r="L211" s="1">
        <v>8500000</v>
      </c>
      <c r="M211">
        <v>2015</v>
      </c>
      <c r="N211">
        <v>5.6</v>
      </c>
      <c r="O211" t="s">
        <v>37</v>
      </c>
      <c r="P211" t="s">
        <v>52</v>
      </c>
    </row>
    <row r="212" spans="1:19" x14ac:dyDescent="0.25">
      <c r="A212" t="s">
        <v>792</v>
      </c>
      <c r="B212">
        <v>79</v>
      </c>
      <c r="C212">
        <v>82</v>
      </c>
      <c r="D212" s="1">
        <v>131617</v>
      </c>
      <c r="E212" t="s">
        <v>490</v>
      </c>
      <c r="F212" t="s">
        <v>793</v>
      </c>
      <c r="G212" t="s">
        <v>794</v>
      </c>
      <c r="H212">
        <v>9971</v>
      </c>
      <c r="I212">
        <v>119</v>
      </c>
      <c r="J212" t="s">
        <v>26</v>
      </c>
      <c r="K212" t="s">
        <v>35</v>
      </c>
      <c r="L212" s="1">
        <v>10000000</v>
      </c>
      <c r="M212">
        <v>2005</v>
      </c>
      <c r="N212">
        <v>6.3</v>
      </c>
      <c r="O212" t="s">
        <v>37</v>
      </c>
      <c r="P212" t="s">
        <v>30</v>
      </c>
    </row>
    <row r="213" spans="1:19" x14ac:dyDescent="0.25">
      <c r="A213" t="s">
        <v>795</v>
      </c>
      <c r="B213">
        <v>26</v>
      </c>
      <c r="C213">
        <v>89</v>
      </c>
      <c r="D213" s="1">
        <v>133778</v>
      </c>
      <c r="E213" t="s">
        <v>796</v>
      </c>
      <c r="F213" t="s">
        <v>797</v>
      </c>
      <c r="G213" t="s">
        <v>798</v>
      </c>
      <c r="H213">
        <v>3086</v>
      </c>
      <c r="I213">
        <v>9</v>
      </c>
      <c r="J213" t="s">
        <v>26</v>
      </c>
      <c r="K213" t="s">
        <v>35</v>
      </c>
      <c r="L213" s="1">
        <v>500000</v>
      </c>
      <c r="M213">
        <v>2012</v>
      </c>
      <c r="N213">
        <v>8.4</v>
      </c>
      <c r="O213" t="s">
        <v>47</v>
      </c>
      <c r="P213" t="s">
        <v>129</v>
      </c>
    </row>
    <row r="214" spans="1:19" x14ac:dyDescent="0.25">
      <c r="A214" t="s">
        <v>799</v>
      </c>
      <c r="B214">
        <v>49</v>
      </c>
      <c r="C214">
        <v>117</v>
      </c>
      <c r="D214" s="1">
        <v>134904</v>
      </c>
      <c r="E214" t="s">
        <v>637</v>
      </c>
      <c r="F214" t="s">
        <v>800</v>
      </c>
      <c r="G214" t="s">
        <v>801</v>
      </c>
      <c r="H214">
        <v>2395</v>
      </c>
      <c r="I214">
        <v>17</v>
      </c>
      <c r="J214" t="s">
        <v>26</v>
      </c>
      <c r="K214" t="s">
        <v>35</v>
      </c>
      <c r="L214" s="1">
        <v>25000000</v>
      </c>
      <c r="M214">
        <v>2010</v>
      </c>
      <c r="N214">
        <v>5.7</v>
      </c>
      <c r="O214" t="s">
        <v>36</v>
      </c>
      <c r="P214" t="s">
        <v>37</v>
      </c>
      <c r="Q214" t="s">
        <v>76</v>
      </c>
      <c r="R214" t="s">
        <v>129</v>
      </c>
    </row>
    <row r="215" spans="1:19" x14ac:dyDescent="0.25">
      <c r="A215" t="s">
        <v>802</v>
      </c>
      <c r="B215">
        <v>81</v>
      </c>
      <c r="C215">
        <v>110</v>
      </c>
      <c r="D215" s="1">
        <v>136007</v>
      </c>
      <c r="E215" t="s">
        <v>803</v>
      </c>
      <c r="F215" t="s">
        <v>804</v>
      </c>
      <c r="G215" t="s">
        <v>805</v>
      </c>
      <c r="H215">
        <v>3924</v>
      </c>
      <c r="I215">
        <v>39</v>
      </c>
      <c r="J215" t="s">
        <v>293</v>
      </c>
      <c r="K215" t="s">
        <v>238</v>
      </c>
      <c r="L215" s="1">
        <v>4500</v>
      </c>
      <c r="M215">
        <v>2004</v>
      </c>
      <c r="N215">
        <v>6.9</v>
      </c>
      <c r="O215" t="s">
        <v>37</v>
      </c>
      <c r="P215" t="s">
        <v>193</v>
      </c>
      <c r="Q215" t="s">
        <v>76</v>
      </c>
    </row>
    <row r="216" spans="1:19" x14ac:dyDescent="0.25">
      <c r="A216" t="s">
        <v>806</v>
      </c>
      <c r="B216">
        <v>200</v>
      </c>
      <c r="C216">
        <v>90</v>
      </c>
      <c r="D216" s="1">
        <v>136432</v>
      </c>
      <c r="E216" t="s">
        <v>807</v>
      </c>
      <c r="F216" t="s">
        <v>695</v>
      </c>
      <c r="G216" t="s">
        <v>808</v>
      </c>
      <c r="H216">
        <v>31890</v>
      </c>
      <c r="I216">
        <v>194</v>
      </c>
      <c r="J216" t="s">
        <v>26</v>
      </c>
      <c r="K216" t="s">
        <v>112</v>
      </c>
      <c r="L216" s="1">
        <v>5000000</v>
      </c>
      <c r="M216">
        <v>2006</v>
      </c>
      <c r="N216">
        <v>6.6</v>
      </c>
      <c r="O216" t="s">
        <v>36</v>
      </c>
      <c r="P216" t="s">
        <v>52</v>
      </c>
      <c r="Q216" t="s">
        <v>30</v>
      </c>
    </row>
    <row r="217" spans="1:19" x14ac:dyDescent="0.25">
      <c r="A217" t="s">
        <v>809</v>
      </c>
      <c r="B217">
        <v>147</v>
      </c>
      <c r="C217">
        <v>150</v>
      </c>
      <c r="D217" s="1">
        <v>140244</v>
      </c>
      <c r="E217" t="s">
        <v>810</v>
      </c>
      <c r="F217" t="s">
        <v>811</v>
      </c>
      <c r="G217" t="s">
        <v>812</v>
      </c>
      <c r="H217">
        <v>20419</v>
      </c>
      <c r="I217">
        <v>259</v>
      </c>
      <c r="J217" t="s">
        <v>26</v>
      </c>
      <c r="K217" t="s">
        <v>35</v>
      </c>
      <c r="L217" s="1">
        <v>8500000</v>
      </c>
      <c r="M217">
        <v>2008</v>
      </c>
      <c r="N217">
        <v>6.7</v>
      </c>
      <c r="O217" t="s">
        <v>52</v>
      </c>
      <c r="P217" t="s">
        <v>62</v>
      </c>
      <c r="Q217" t="s">
        <v>63</v>
      </c>
    </row>
    <row r="218" spans="1:19" x14ac:dyDescent="0.25">
      <c r="A218" t="s">
        <v>813</v>
      </c>
      <c r="B218">
        <v>25</v>
      </c>
      <c r="C218">
        <v>107</v>
      </c>
      <c r="D218" s="1">
        <v>141853</v>
      </c>
      <c r="E218" t="s">
        <v>32</v>
      </c>
      <c r="F218" t="s">
        <v>814</v>
      </c>
      <c r="G218" t="s">
        <v>815</v>
      </c>
      <c r="H218">
        <v>1427</v>
      </c>
      <c r="I218">
        <v>12</v>
      </c>
      <c r="J218" t="s">
        <v>26</v>
      </c>
      <c r="K218" t="s">
        <v>252</v>
      </c>
      <c r="L218" s="1">
        <v>12000000</v>
      </c>
      <c r="M218">
        <v>1997</v>
      </c>
      <c r="N218">
        <v>6</v>
      </c>
      <c r="O218" t="s">
        <v>36</v>
      </c>
      <c r="P218" t="s">
        <v>37</v>
      </c>
    </row>
    <row r="219" spans="1:19" x14ac:dyDescent="0.25">
      <c r="A219" t="s">
        <v>816</v>
      </c>
      <c r="B219">
        <v>63</v>
      </c>
      <c r="C219">
        <v>88</v>
      </c>
      <c r="D219" s="1">
        <v>143000</v>
      </c>
      <c r="E219" t="s">
        <v>135</v>
      </c>
      <c r="F219" t="s">
        <v>817</v>
      </c>
      <c r="G219" t="s">
        <v>818</v>
      </c>
      <c r="H219">
        <v>4122</v>
      </c>
      <c r="I219">
        <v>48</v>
      </c>
      <c r="J219" t="s">
        <v>26</v>
      </c>
      <c r="K219" t="s">
        <v>35</v>
      </c>
      <c r="L219" s="1">
        <v>5000000</v>
      </c>
      <c r="M219">
        <v>2009</v>
      </c>
      <c r="N219">
        <v>4.0999999999999996</v>
      </c>
      <c r="O219" t="s">
        <v>52</v>
      </c>
      <c r="P219" t="s">
        <v>30</v>
      </c>
    </row>
    <row r="220" spans="1:19" x14ac:dyDescent="0.25">
      <c r="A220" t="s">
        <v>819</v>
      </c>
      <c r="B220">
        <v>31</v>
      </c>
      <c r="C220">
        <v>104</v>
      </c>
      <c r="D220" s="1">
        <v>143653</v>
      </c>
      <c r="E220" t="s">
        <v>231</v>
      </c>
      <c r="F220" t="s">
        <v>820</v>
      </c>
      <c r="G220" t="s">
        <v>821</v>
      </c>
      <c r="H220">
        <v>1177</v>
      </c>
      <c r="I220">
        <v>10</v>
      </c>
      <c r="J220" t="s">
        <v>26</v>
      </c>
      <c r="K220" t="s">
        <v>112</v>
      </c>
      <c r="L220" s="1">
        <v>4000000</v>
      </c>
      <c r="M220">
        <v>2014</v>
      </c>
      <c r="N220">
        <v>6</v>
      </c>
      <c r="O220" t="s">
        <v>234</v>
      </c>
      <c r="P220" t="s">
        <v>37</v>
      </c>
    </row>
    <row r="221" spans="1:19" x14ac:dyDescent="0.25">
      <c r="A221" t="s">
        <v>822</v>
      </c>
      <c r="B221">
        <v>40</v>
      </c>
      <c r="C221">
        <v>97</v>
      </c>
      <c r="D221" s="1">
        <v>144431</v>
      </c>
      <c r="E221" t="s">
        <v>796</v>
      </c>
      <c r="F221" t="s">
        <v>823</v>
      </c>
      <c r="G221" t="s">
        <v>824</v>
      </c>
      <c r="H221">
        <v>1290</v>
      </c>
      <c r="I221">
        <v>13</v>
      </c>
      <c r="J221" t="s">
        <v>26</v>
      </c>
      <c r="K221" t="s">
        <v>112</v>
      </c>
      <c r="L221" s="1">
        <v>1000000</v>
      </c>
      <c r="M221">
        <v>2006</v>
      </c>
      <c r="N221">
        <v>7.3</v>
      </c>
      <c r="O221" t="s">
        <v>47</v>
      </c>
      <c r="P221" t="s">
        <v>129</v>
      </c>
    </row>
    <row r="222" spans="1:19" x14ac:dyDescent="0.25">
      <c r="A222" t="s">
        <v>825</v>
      </c>
      <c r="B222">
        <v>29</v>
      </c>
      <c r="C222">
        <v>104</v>
      </c>
      <c r="D222" s="1">
        <v>144583</v>
      </c>
      <c r="E222" t="s">
        <v>490</v>
      </c>
      <c r="F222" t="s">
        <v>826</v>
      </c>
      <c r="G222" t="s">
        <v>827</v>
      </c>
      <c r="H222">
        <v>2256</v>
      </c>
      <c r="I222">
        <v>79</v>
      </c>
      <c r="J222" t="s">
        <v>26</v>
      </c>
      <c r="K222" t="s">
        <v>238</v>
      </c>
      <c r="L222" s="1">
        <v>800000</v>
      </c>
      <c r="M222">
        <v>1999</v>
      </c>
      <c r="N222">
        <v>6.5</v>
      </c>
      <c r="O222" t="s">
        <v>37</v>
      </c>
      <c r="P222" t="s">
        <v>30</v>
      </c>
    </row>
    <row r="223" spans="1:19" x14ac:dyDescent="0.25">
      <c r="A223" t="s">
        <v>828</v>
      </c>
      <c r="B223">
        <v>80</v>
      </c>
      <c r="C223">
        <v>45</v>
      </c>
      <c r="D223" s="1">
        <v>145109</v>
      </c>
      <c r="E223" t="s">
        <v>829</v>
      </c>
      <c r="F223" t="s">
        <v>830</v>
      </c>
      <c r="G223" t="s">
        <v>831</v>
      </c>
      <c r="H223">
        <v>14247</v>
      </c>
      <c r="I223">
        <v>44</v>
      </c>
      <c r="J223" t="s">
        <v>832</v>
      </c>
      <c r="K223" t="s">
        <v>585</v>
      </c>
      <c r="L223" s="1">
        <v>45000000</v>
      </c>
      <c r="M223">
        <v>2008</v>
      </c>
      <c r="N223">
        <v>7.3</v>
      </c>
      <c r="O223" t="s">
        <v>37</v>
      </c>
      <c r="P223" t="s">
        <v>185</v>
      </c>
      <c r="Q223" t="s">
        <v>30</v>
      </c>
      <c r="R223" t="s">
        <v>186</v>
      </c>
    </row>
    <row r="224" spans="1:19" x14ac:dyDescent="0.25">
      <c r="A224" t="s">
        <v>833</v>
      </c>
      <c r="B224">
        <v>114</v>
      </c>
      <c r="C224">
        <v>93</v>
      </c>
      <c r="D224" s="1">
        <v>145540</v>
      </c>
      <c r="E224" t="s">
        <v>789</v>
      </c>
      <c r="F224" t="s">
        <v>834</v>
      </c>
      <c r="G224" t="s">
        <v>835</v>
      </c>
      <c r="H224">
        <v>26773</v>
      </c>
      <c r="I224">
        <v>277</v>
      </c>
      <c r="J224" t="s">
        <v>26</v>
      </c>
      <c r="K224" t="s">
        <v>35</v>
      </c>
      <c r="L224" s="1">
        <v>500000</v>
      </c>
      <c r="M224">
        <v>2002</v>
      </c>
      <c r="N224">
        <v>6.7</v>
      </c>
      <c r="O224" t="s">
        <v>37</v>
      </c>
      <c r="P224" t="s">
        <v>52</v>
      </c>
    </row>
    <row r="225" spans="1:18" x14ac:dyDescent="0.25">
      <c r="A225" t="s">
        <v>836</v>
      </c>
      <c r="B225">
        <v>8</v>
      </c>
      <c r="C225">
        <v>118</v>
      </c>
      <c r="D225" s="1">
        <v>146072</v>
      </c>
      <c r="E225" t="s">
        <v>837</v>
      </c>
      <c r="F225" t="s">
        <v>838</v>
      </c>
      <c r="G225" t="s">
        <v>839</v>
      </c>
      <c r="H225">
        <v>7147</v>
      </c>
      <c r="I225">
        <v>16</v>
      </c>
      <c r="J225" t="s">
        <v>293</v>
      </c>
      <c r="K225" t="s">
        <v>238</v>
      </c>
      <c r="L225" s="1">
        <v>140000000</v>
      </c>
      <c r="M225">
        <v>1998</v>
      </c>
      <c r="N225">
        <v>6</v>
      </c>
      <c r="O225" t="s">
        <v>36</v>
      </c>
      <c r="P225" t="s">
        <v>104</v>
      </c>
      <c r="Q225" t="s">
        <v>61</v>
      </c>
      <c r="R225" t="s">
        <v>63</v>
      </c>
    </row>
    <row r="226" spans="1:18" x14ac:dyDescent="0.25">
      <c r="A226" t="s">
        <v>840</v>
      </c>
      <c r="B226">
        <v>64</v>
      </c>
      <c r="C226">
        <v>113</v>
      </c>
      <c r="D226" s="1">
        <v>146402</v>
      </c>
      <c r="E226" t="s">
        <v>32</v>
      </c>
      <c r="F226" t="s">
        <v>841</v>
      </c>
      <c r="G226" t="s">
        <v>842</v>
      </c>
      <c r="H226">
        <v>9913</v>
      </c>
      <c r="I226">
        <v>38</v>
      </c>
      <c r="J226" t="s">
        <v>92</v>
      </c>
      <c r="K226" t="s">
        <v>88</v>
      </c>
      <c r="L226" s="1">
        <v>4000000</v>
      </c>
      <c r="M226">
        <v>2002</v>
      </c>
      <c r="N226">
        <v>7.7</v>
      </c>
      <c r="O226" t="s">
        <v>36</v>
      </c>
      <c r="P226" t="s">
        <v>37</v>
      </c>
    </row>
    <row r="227" spans="1:18" x14ac:dyDescent="0.25">
      <c r="A227" t="s">
        <v>843</v>
      </c>
      <c r="B227">
        <v>39</v>
      </c>
      <c r="C227">
        <v>88</v>
      </c>
      <c r="D227" s="1">
        <v>151389</v>
      </c>
      <c r="E227" t="s">
        <v>47</v>
      </c>
      <c r="F227" t="s">
        <v>844</v>
      </c>
      <c r="G227" t="s">
        <v>845</v>
      </c>
      <c r="H227">
        <v>774</v>
      </c>
      <c r="I227">
        <v>7</v>
      </c>
      <c r="J227" t="s">
        <v>26</v>
      </c>
      <c r="K227" t="s">
        <v>35</v>
      </c>
      <c r="L227" s="1">
        <v>500000</v>
      </c>
      <c r="M227">
        <v>2012</v>
      </c>
      <c r="N227">
        <v>7.1</v>
      </c>
      <c r="O227" t="s">
        <v>47</v>
      </c>
    </row>
    <row r="228" spans="1:18" x14ac:dyDescent="0.25">
      <c r="A228" t="s">
        <v>553</v>
      </c>
      <c r="B228">
        <v>81</v>
      </c>
      <c r="C228">
        <v>91</v>
      </c>
      <c r="D228" s="1">
        <v>154077</v>
      </c>
      <c r="E228" t="s">
        <v>32</v>
      </c>
      <c r="F228" t="s">
        <v>846</v>
      </c>
      <c r="G228" t="s">
        <v>847</v>
      </c>
      <c r="H228">
        <v>6884</v>
      </c>
      <c r="I228">
        <v>53</v>
      </c>
      <c r="J228" t="s">
        <v>26</v>
      </c>
      <c r="K228" t="s">
        <v>35</v>
      </c>
      <c r="L228" s="1">
        <v>500000</v>
      </c>
      <c r="M228">
        <v>2005</v>
      </c>
      <c r="N228">
        <v>6.6</v>
      </c>
      <c r="O228" t="s">
        <v>36</v>
      </c>
      <c r="P228" t="s">
        <v>37</v>
      </c>
    </row>
    <row r="229" spans="1:18" x14ac:dyDescent="0.25">
      <c r="A229" t="s">
        <v>848</v>
      </c>
      <c r="B229">
        <v>51</v>
      </c>
      <c r="C229">
        <v>90</v>
      </c>
      <c r="D229" s="1">
        <v>155972</v>
      </c>
      <c r="E229" t="s">
        <v>213</v>
      </c>
      <c r="F229" t="s">
        <v>849</v>
      </c>
      <c r="G229" t="s">
        <v>850</v>
      </c>
      <c r="H229">
        <v>4702</v>
      </c>
      <c r="I229">
        <v>23</v>
      </c>
      <c r="J229" t="s">
        <v>417</v>
      </c>
      <c r="K229" t="s">
        <v>418</v>
      </c>
      <c r="L229" s="1">
        <v>1500000</v>
      </c>
      <c r="M229">
        <v>2006</v>
      </c>
      <c r="N229">
        <v>7.3</v>
      </c>
      <c r="O229" t="s">
        <v>36</v>
      </c>
      <c r="P229" t="s">
        <v>37</v>
      </c>
      <c r="Q229" t="s">
        <v>76</v>
      </c>
    </row>
    <row r="230" spans="1:18" x14ac:dyDescent="0.25">
      <c r="A230" t="s">
        <v>851</v>
      </c>
      <c r="B230">
        <v>29</v>
      </c>
      <c r="C230">
        <v>93</v>
      </c>
      <c r="D230" s="1">
        <v>155984</v>
      </c>
      <c r="E230" t="s">
        <v>47</v>
      </c>
      <c r="F230" t="s">
        <v>852</v>
      </c>
      <c r="G230" t="s">
        <v>853</v>
      </c>
      <c r="H230">
        <v>586</v>
      </c>
      <c r="I230">
        <v>9</v>
      </c>
      <c r="J230" t="s">
        <v>26</v>
      </c>
      <c r="K230" t="s">
        <v>35</v>
      </c>
      <c r="L230" s="1">
        <v>160000</v>
      </c>
      <c r="M230">
        <v>2009</v>
      </c>
      <c r="N230">
        <v>7.4</v>
      </c>
      <c r="O230" t="s">
        <v>47</v>
      </c>
    </row>
    <row r="231" spans="1:18" x14ac:dyDescent="0.25">
      <c r="A231" t="s">
        <v>854</v>
      </c>
      <c r="B231">
        <v>120</v>
      </c>
      <c r="C231">
        <v>87</v>
      </c>
      <c r="D231" s="1">
        <v>163245</v>
      </c>
      <c r="E231" t="s">
        <v>567</v>
      </c>
      <c r="F231" t="s">
        <v>855</v>
      </c>
      <c r="G231" t="s">
        <v>856</v>
      </c>
      <c r="H231">
        <v>143086</v>
      </c>
      <c r="I231">
        <v>211</v>
      </c>
      <c r="J231" t="s">
        <v>26</v>
      </c>
      <c r="K231" t="s">
        <v>35</v>
      </c>
      <c r="L231" s="1">
        <v>1500000</v>
      </c>
      <c r="M231">
        <v>1936</v>
      </c>
      <c r="N231">
        <v>8.6</v>
      </c>
      <c r="O231" t="s">
        <v>36</v>
      </c>
      <c r="P231" t="s">
        <v>37</v>
      </c>
      <c r="Q231" t="s">
        <v>104</v>
      </c>
    </row>
    <row r="232" spans="1:18" x14ac:dyDescent="0.25">
      <c r="A232" t="s">
        <v>857</v>
      </c>
      <c r="B232">
        <v>4</v>
      </c>
      <c r="C232">
        <v>100</v>
      </c>
      <c r="D232" s="1">
        <v>163591</v>
      </c>
      <c r="E232" t="s">
        <v>36</v>
      </c>
      <c r="F232" t="s">
        <v>858</v>
      </c>
      <c r="G232" t="s">
        <v>859</v>
      </c>
      <c r="H232">
        <v>912</v>
      </c>
      <c r="I232">
        <v>17</v>
      </c>
      <c r="J232" t="s">
        <v>26</v>
      </c>
      <c r="K232" t="s">
        <v>405</v>
      </c>
      <c r="L232" s="1">
        <v>13400000</v>
      </c>
      <c r="M232">
        <v>2010</v>
      </c>
      <c r="N232">
        <v>3.6</v>
      </c>
      <c r="O232" t="s">
        <v>36</v>
      </c>
    </row>
    <row r="233" spans="1:18" x14ac:dyDescent="0.25">
      <c r="A233" t="s">
        <v>860</v>
      </c>
      <c r="B233">
        <v>12</v>
      </c>
      <c r="C233">
        <v>125</v>
      </c>
      <c r="D233" s="1">
        <v>169379</v>
      </c>
      <c r="E233" t="s">
        <v>579</v>
      </c>
      <c r="F233" t="s">
        <v>861</v>
      </c>
      <c r="G233" t="s">
        <v>862</v>
      </c>
      <c r="H233">
        <v>683</v>
      </c>
      <c r="I233">
        <v>3</v>
      </c>
      <c r="J233" t="s">
        <v>92</v>
      </c>
      <c r="K233" t="s">
        <v>207</v>
      </c>
      <c r="L233" s="1">
        <v>10000000</v>
      </c>
      <c r="M233">
        <v>2013</v>
      </c>
      <c r="N233">
        <v>6.2</v>
      </c>
      <c r="O233" t="s">
        <v>37</v>
      </c>
      <c r="P233" t="s">
        <v>185</v>
      </c>
      <c r="Q233" t="s">
        <v>186</v>
      </c>
    </row>
    <row r="234" spans="1:18" x14ac:dyDescent="0.25">
      <c r="A234" t="s">
        <v>613</v>
      </c>
      <c r="B234">
        <v>15</v>
      </c>
      <c r="C234">
        <v>106</v>
      </c>
      <c r="D234" s="1">
        <v>171988</v>
      </c>
      <c r="E234" t="s">
        <v>118</v>
      </c>
      <c r="F234" t="s">
        <v>863</v>
      </c>
      <c r="G234" t="s">
        <v>864</v>
      </c>
      <c r="H234">
        <v>448</v>
      </c>
      <c r="I234">
        <v>16</v>
      </c>
      <c r="J234" t="s">
        <v>26</v>
      </c>
      <c r="K234" t="s">
        <v>35</v>
      </c>
      <c r="L234" s="1">
        <v>600000</v>
      </c>
      <c r="M234">
        <v>2000</v>
      </c>
      <c r="N234">
        <v>5.6</v>
      </c>
      <c r="O234" t="s">
        <v>28</v>
      </c>
      <c r="P234" t="s">
        <v>29</v>
      </c>
      <c r="Q234" t="s">
        <v>37</v>
      </c>
    </row>
    <row r="235" spans="1:18" x14ac:dyDescent="0.25">
      <c r="A235" t="s">
        <v>865</v>
      </c>
      <c r="B235">
        <v>100</v>
      </c>
      <c r="C235">
        <v>84</v>
      </c>
      <c r="D235" s="1">
        <v>173066</v>
      </c>
      <c r="E235" t="s">
        <v>866</v>
      </c>
      <c r="F235" t="s">
        <v>867</v>
      </c>
      <c r="G235" t="s">
        <v>868</v>
      </c>
      <c r="H235">
        <v>21379</v>
      </c>
      <c r="I235">
        <v>88</v>
      </c>
      <c r="J235" t="s">
        <v>26</v>
      </c>
      <c r="K235" t="s">
        <v>35</v>
      </c>
      <c r="L235" s="1">
        <v>1500000</v>
      </c>
      <c r="M235">
        <v>2007</v>
      </c>
      <c r="N235">
        <v>6.3</v>
      </c>
      <c r="O235" t="s">
        <v>36</v>
      </c>
      <c r="P235" t="s">
        <v>61</v>
      </c>
    </row>
    <row r="236" spans="1:18" x14ac:dyDescent="0.25">
      <c r="A236" t="s">
        <v>869</v>
      </c>
      <c r="B236">
        <v>14</v>
      </c>
      <c r="C236">
        <v>112</v>
      </c>
      <c r="D236" s="1">
        <v>173783</v>
      </c>
      <c r="E236" t="s">
        <v>47</v>
      </c>
      <c r="F236" t="s">
        <v>870</v>
      </c>
      <c r="G236" t="s">
        <v>871</v>
      </c>
      <c r="H236">
        <v>578</v>
      </c>
      <c r="I236">
        <v>34</v>
      </c>
      <c r="J236" t="s">
        <v>26</v>
      </c>
      <c r="K236" t="s">
        <v>35</v>
      </c>
      <c r="L236" s="1">
        <v>2500000</v>
      </c>
      <c r="M236">
        <v>2008</v>
      </c>
      <c r="N236">
        <v>7.6</v>
      </c>
      <c r="O236" t="s">
        <v>47</v>
      </c>
    </row>
    <row r="237" spans="1:18" x14ac:dyDescent="0.25">
      <c r="A237" t="s">
        <v>872</v>
      </c>
      <c r="B237">
        <v>12</v>
      </c>
      <c r="C237">
        <v>103</v>
      </c>
      <c r="D237" s="1">
        <v>174682</v>
      </c>
      <c r="E237" t="s">
        <v>310</v>
      </c>
      <c r="F237" t="s">
        <v>873</v>
      </c>
      <c r="G237" t="s">
        <v>874</v>
      </c>
      <c r="H237">
        <v>460</v>
      </c>
      <c r="I237">
        <v>14</v>
      </c>
      <c r="J237" t="s">
        <v>26</v>
      </c>
      <c r="K237" t="s">
        <v>35</v>
      </c>
      <c r="L237" s="1">
        <v>200000</v>
      </c>
      <c r="M237">
        <v>2002</v>
      </c>
      <c r="N237">
        <v>6.9</v>
      </c>
      <c r="O237" t="s">
        <v>37</v>
      </c>
      <c r="P237" t="s">
        <v>193</v>
      </c>
    </row>
    <row r="238" spans="1:18" x14ac:dyDescent="0.25">
      <c r="A238" t="s">
        <v>875</v>
      </c>
      <c r="B238">
        <v>42</v>
      </c>
      <c r="C238">
        <v>110</v>
      </c>
      <c r="D238" s="1">
        <v>175370</v>
      </c>
      <c r="E238" t="s">
        <v>36</v>
      </c>
      <c r="F238" t="s">
        <v>876</v>
      </c>
      <c r="G238" t="s">
        <v>877</v>
      </c>
      <c r="H238">
        <v>6884</v>
      </c>
      <c r="I238">
        <v>133</v>
      </c>
      <c r="J238" t="s">
        <v>26</v>
      </c>
      <c r="K238" t="s">
        <v>35</v>
      </c>
      <c r="L238" s="1">
        <v>12000000</v>
      </c>
      <c r="M238">
        <v>1999</v>
      </c>
      <c r="N238">
        <v>4.5999999999999996</v>
      </c>
      <c r="O238" t="s">
        <v>36</v>
      </c>
    </row>
    <row r="239" spans="1:18" x14ac:dyDescent="0.25">
      <c r="A239" t="s">
        <v>878</v>
      </c>
      <c r="B239">
        <v>29</v>
      </c>
      <c r="C239">
        <v>92</v>
      </c>
      <c r="D239" s="1">
        <v>177840</v>
      </c>
      <c r="E239" t="s">
        <v>525</v>
      </c>
      <c r="F239" t="s">
        <v>879</v>
      </c>
      <c r="G239" t="s">
        <v>880</v>
      </c>
      <c r="H239">
        <v>708</v>
      </c>
      <c r="I239">
        <v>22</v>
      </c>
      <c r="J239" t="s">
        <v>26</v>
      </c>
      <c r="K239" t="s">
        <v>112</v>
      </c>
      <c r="L239" s="1">
        <v>250000</v>
      </c>
      <c r="M239">
        <v>1999</v>
      </c>
      <c r="N239">
        <v>6.1</v>
      </c>
      <c r="O239" t="s">
        <v>36</v>
      </c>
      <c r="P239" t="s">
        <v>193</v>
      </c>
    </row>
    <row r="240" spans="1:18" x14ac:dyDescent="0.25">
      <c r="A240" t="s">
        <v>881</v>
      </c>
      <c r="B240">
        <v>8</v>
      </c>
      <c r="C240">
        <v>105</v>
      </c>
      <c r="D240" s="1">
        <v>178739</v>
      </c>
      <c r="E240" t="s">
        <v>882</v>
      </c>
      <c r="F240" t="s">
        <v>883</v>
      </c>
      <c r="G240" t="s">
        <v>884</v>
      </c>
      <c r="H240">
        <v>1015</v>
      </c>
      <c r="I240">
        <v>10</v>
      </c>
      <c r="J240" t="s">
        <v>26</v>
      </c>
      <c r="K240" t="s">
        <v>35</v>
      </c>
      <c r="L240" s="1">
        <v>2450000</v>
      </c>
      <c r="M240">
        <v>2011</v>
      </c>
      <c r="N240">
        <v>3.9</v>
      </c>
      <c r="O240" t="s">
        <v>37</v>
      </c>
      <c r="P240" t="s">
        <v>62</v>
      </c>
    </row>
    <row r="241" spans="1:18" x14ac:dyDescent="0.25">
      <c r="A241" t="s">
        <v>885</v>
      </c>
      <c r="B241">
        <v>73</v>
      </c>
      <c r="C241">
        <v>108</v>
      </c>
      <c r="D241" s="1">
        <v>180483</v>
      </c>
      <c r="E241" t="s">
        <v>886</v>
      </c>
      <c r="F241" t="s">
        <v>887</v>
      </c>
      <c r="G241" t="s">
        <v>888</v>
      </c>
      <c r="H241">
        <v>16792</v>
      </c>
      <c r="I241">
        <v>183</v>
      </c>
      <c r="J241" t="s">
        <v>26</v>
      </c>
      <c r="K241" t="s">
        <v>35</v>
      </c>
      <c r="L241" s="1">
        <v>10000</v>
      </c>
      <c r="M241">
        <v>1972</v>
      </c>
      <c r="N241">
        <v>6.1</v>
      </c>
      <c r="O241" t="s">
        <v>36</v>
      </c>
      <c r="P241" t="s">
        <v>29</v>
      </c>
      <c r="Q241" t="s">
        <v>52</v>
      </c>
    </row>
    <row r="242" spans="1:18" x14ac:dyDescent="0.25">
      <c r="A242" t="s">
        <v>470</v>
      </c>
      <c r="B242">
        <v>57</v>
      </c>
      <c r="C242">
        <v>115</v>
      </c>
      <c r="D242" s="1">
        <v>183088</v>
      </c>
      <c r="E242" t="s">
        <v>889</v>
      </c>
      <c r="F242" t="s">
        <v>890</v>
      </c>
      <c r="G242" t="s">
        <v>891</v>
      </c>
      <c r="H242">
        <v>11704</v>
      </c>
      <c r="I242">
        <v>36</v>
      </c>
      <c r="J242" t="s">
        <v>26</v>
      </c>
      <c r="K242" t="s">
        <v>35</v>
      </c>
      <c r="L242" s="1">
        <v>15000000</v>
      </c>
      <c r="M242">
        <v>2008</v>
      </c>
      <c r="N242">
        <v>7</v>
      </c>
      <c r="O242" t="s">
        <v>36</v>
      </c>
      <c r="P242" t="s">
        <v>37</v>
      </c>
      <c r="Q242" t="s">
        <v>186</v>
      </c>
    </row>
    <row r="243" spans="1:18" x14ac:dyDescent="0.25">
      <c r="A243" t="s">
        <v>892</v>
      </c>
      <c r="B243">
        <v>98</v>
      </c>
      <c r="C243">
        <v>96</v>
      </c>
      <c r="D243" s="1">
        <v>183125</v>
      </c>
      <c r="E243" t="s">
        <v>167</v>
      </c>
      <c r="F243" t="s">
        <v>893</v>
      </c>
      <c r="G243" t="s">
        <v>894</v>
      </c>
      <c r="H243">
        <v>36914</v>
      </c>
      <c r="I243">
        <v>86</v>
      </c>
      <c r="J243" t="s">
        <v>26</v>
      </c>
      <c r="K243" t="s">
        <v>35</v>
      </c>
      <c r="L243" s="1">
        <v>35000000</v>
      </c>
      <c r="M243">
        <v>2012</v>
      </c>
      <c r="N243">
        <v>5.5</v>
      </c>
      <c r="O243" t="s">
        <v>28</v>
      </c>
      <c r="P243" t="s">
        <v>29</v>
      </c>
      <c r="Q243" t="s">
        <v>37</v>
      </c>
      <c r="R243" t="s">
        <v>30</v>
      </c>
    </row>
    <row r="244" spans="1:18" x14ac:dyDescent="0.25">
      <c r="A244" t="s">
        <v>895</v>
      </c>
      <c r="B244">
        <v>35</v>
      </c>
      <c r="C244">
        <v>124</v>
      </c>
      <c r="D244" s="1">
        <v>183490</v>
      </c>
      <c r="E244" t="s">
        <v>896</v>
      </c>
      <c r="F244" t="s">
        <v>897</v>
      </c>
      <c r="G244" t="s">
        <v>898</v>
      </c>
      <c r="H244">
        <v>463</v>
      </c>
      <c r="I244">
        <v>8</v>
      </c>
      <c r="J244" t="s">
        <v>26</v>
      </c>
      <c r="K244" t="s">
        <v>35</v>
      </c>
      <c r="L244" s="1">
        <v>1700000</v>
      </c>
      <c r="M244">
        <v>2010</v>
      </c>
      <c r="N244">
        <v>5.8</v>
      </c>
      <c r="O244" t="s">
        <v>37</v>
      </c>
      <c r="P244" t="s">
        <v>186</v>
      </c>
    </row>
    <row r="245" spans="1:18" x14ac:dyDescent="0.25">
      <c r="A245" t="s">
        <v>451</v>
      </c>
      <c r="B245">
        <v>118</v>
      </c>
      <c r="C245">
        <v>134</v>
      </c>
      <c r="D245" s="1">
        <v>183662</v>
      </c>
      <c r="E245" t="s">
        <v>32</v>
      </c>
      <c r="F245" t="s">
        <v>899</v>
      </c>
      <c r="G245" t="s">
        <v>900</v>
      </c>
      <c r="H245">
        <v>18395</v>
      </c>
      <c r="I245">
        <v>48</v>
      </c>
      <c r="J245" t="s">
        <v>293</v>
      </c>
      <c r="K245" t="s">
        <v>238</v>
      </c>
      <c r="L245" s="1">
        <v>25000000</v>
      </c>
      <c r="M245">
        <v>2010</v>
      </c>
      <c r="N245">
        <v>7.1</v>
      </c>
      <c r="O245" t="s">
        <v>36</v>
      </c>
      <c r="P245" t="s">
        <v>37</v>
      </c>
    </row>
    <row r="246" spans="1:18" x14ac:dyDescent="0.25">
      <c r="A246" t="s">
        <v>901</v>
      </c>
      <c r="B246">
        <v>33</v>
      </c>
      <c r="C246">
        <v>86</v>
      </c>
      <c r="D246" s="1">
        <v>185577</v>
      </c>
      <c r="E246" t="s">
        <v>36</v>
      </c>
      <c r="F246" t="s">
        <v>902</v>
      </c>
      <c r="G246" t="s">
        <v>903</v>
      </c>
      <c r="H246">
        <v>2133</v>
      </c>
      <c r="I246">
        <v>31</v>
      </c>
      <c r="J246" t="s">
        <v>26</v>
      </c>
      <c r="K246" t="s">
        <v>112</v>
      </c>
      <c r="L246" s="1">
        <v>4000000</v>
      </c>
      <c r="M246">
        <v>1999</v>
      </c>
      <c r="N246">
        <v>6.3</v>
      </c>
      <c r="O246" t="s">
        <v>36</v>
      </c>
    </row>
    <row r="247" spans="1:18" x14ac:dyDescent="0.25">
      <c r="A247" t="s">
        <v>904</v>
      </c>
      <c r="B247">
        <v>74</v>
      </c>
      <c r="C247">
        <v>129</v>
      </c>
      <c r="D247" s="1">
        <v>186354</v>
      </c>
      <c r="E247" t="s">
        <v>37</v>
      </c>
      <c r="F247" t="s">
        <v>905</v>
      </c>
      <c r="G247" t="s">
        <v>906</v>
      </c>
      <c r="H247">
        <v>1758</v>
      </c>
      <c r="I247">
        <v>30</v>
      </c>
      <c r="J247" t="s">
        <v>26</v>
      </c>
      <c r="K247" t="s">
        <v>35</v>
      </c>
      <c r="L247" s="1">
        <v>13500000</v>
      </c>
      <c r="M247">
        <v>2015</v>
      </c>
      <c r="N247">
        <v>4.5</v>
      </c>
      <c r="O247" t="s">
        <v>37</v>
      </c>
    </row>
    <row r="248" spans="1:18" x14ac:dyDescent="0.25">
      <c r="A248" t="s">
        <v>907</v>
      </c>
      <c r="B248">
        <v>47</v>
      </c>
      <c r="C248">
        <v>110</v>
      </c>
      <c r="D248" s="1">
        <v>190562</v>
      </c>
      <c r="E248" t="s">
        <v>908</v>
      </c>
      <c r="F248" t="s">
        <v>909</v>
      </c>
      <c r="G248" t="s">
        <v>910</v>
      </c>
      <c r="H248">
        <v>2508</v>
      </c>
      <c r="I248">
        <v>24</v>
      </c>
      <c r="J248" t="s">
        <v>26</v>
      </c>
      <c r="K248" t="s">
        <v>112</v>
      </c>
      <c r="L248" s="1">
        <v>90000000</v>
      </c>
      <c r="M248">
        <v>2010</v>
      </c>
      <c r="N248">
        <v>4.4000000000000004</v>
      </c>
      <c r="O248" t="s">
        <v>28</v>
      </c>
      <c r="P248" t="s">
        <v>104</v>
      </c>
      <c r="Q248" t="s">
        <v>61</v>
      </c>
      <c r="R248" t="s">
        <v>62</v>
      </c>
    </row>
    <row r="249" spans="1:18" x14ac:dyDescent="0.25">
      <c r="A249" t="s">
        <v>911</v>
      </c>
      <c r="B249">
        <v>43</v>
      </c>
      <c r="C249">
        <v>78</v>
      </c>
      <c r="D249" s="1">
        <v>191309</v>
      </c>
      <c r="E249" t="s">
        <v>912</v>
      </c>
      <c r="F249" t="s">
        <v>913</v>
      </c>
      <c r="G249" t="s">
        <v>914</v>
      </c>
      <c r="H249">
        <v>2787</v>
      </c>
      <c r="I249">
        <v>64</v>
      </c>
      <c r="J249" t="s">
        <v>26</v>
      </c>
      <c r="K249" t="s">
        <v>35</v>
      </c>
      <c r="L249" s="1">
        <v>150000</v>
      </c>
      <c r="M249">
        <v>2004</v>
      </c>
      <c r="N249">
        <v>5.5</v>
      </c>
      <c r="O249" t="s">
        <v>37</v>
      </c>
      <c r="P249" t="s">
        <v>71</v>
      </c>
      <c r="Q249" t="s">
        <v>30</v>
      </c>
    </row>
    <row r="250" spans="1:18" x14ac:dyDescent="0.25">
      <c r="A250" t="s">
        <v>915</v>
      </c>
      <c r="B250">
        <v>51</v>
      </c>
      <c r="C250">
        <v>85</v>
      </c>
      <c r="D250" s="1">
        <v>192467</v>
      </c>
      <c r="E250" t="s">
        <v>213</v>
      </c>
      <c r="F250" t="s">
        <v>916</v>
      </c>
      <c r="G250" t="s">
        <v>917</v>
      </c>
      <c r="H250">
        <v>4067</v>
      </c>
      <c r="I250">
        <v>71</v>
      </c>
      <c r="J250" t="s">
        <v>26</v>
      </c>
      <c r="K250" t="s">
        <v>35</v>
      </c>
      <c r="L250" s="1">
        <v>15000</v>
      </c>
      <c r="M250">
        <v>2005</v>
      </c>
      <c r="N250">
        <v>6.6</v>
      </c>
      <c r="O250" t="s">
        <v>36</v>
      </c>
      <c r="P250" t="s">
        <v>37</v>
      </c>
      <c r="Q250" t="s">
        <v>76</v>
      </c>
    </row>
    <row r="251" spans="1:18" x14ac:dyDescent="0.25">
      <c r="A251" t="s">
        <v>918</v>
      </c>
      <c r="B251">
        <v>32</v>
      </c>
      <c r="C251">
        <v>80</v>
      </c>
      <c r="D251" s="1">
        <v>194568</v>
      </c>
      <c r="E251" t="s">
        <v>131</v>
      </c>
      <c r="F251" t="s">
        <v>919</v>
      </c>
      <c r="G251" t="s">
        <v>920</v>
      </c>
      <c r="H251">
        <v>2963</v>
      </c>
      <c r="I251">
        <v>28</v>
      </c>
      <c r="J251" t="s">
        <v>26</v>
      </c>
      <c r="K251" t="s">
        <v>35</v>
      </c>
      <c r="L251" s="1">
        <v>1500000</v>
      </c>
      <c r="M251">
        <v>2006</v>
      </c>
      <c r="N251">
        <v>6.2</v>
      </c>
      <c r="O251" t="s">
        <v>36</v>
      </c>
      <c r="P251" t="s">
        <v>76</v>
      </c>
    </row>
    <row r="252" spans="1:18" x14ac:dyDescent="0.25">
      <c r="A252" t="s">
        <v>921</v>
      </c>
      <c r="B252">
        <v>39</v>
      </c>
      <c r="C252">
        <v>96</v>
      </c>
      <c r="D252" s="1">
        <v>196067</v>
      </c>
      <c r="E252" t="s">
        <v>154</v>
      </c>
      <c r="F252" t="s">
        <v>922</v>
      </c>
      <c r="G252" t="s">
        <v>923</v>
      </c>
      <c r="H252">
        <v>1966</v>
      </c>
      <c r="I252">
        <v>25</v>
      </c>
      <c r="J252" t="s">
        <v>26</v>
      </c>
      <c r="K252" t="s">
        <v>112</v>
      </c>
      <c r="L252" s="1">
        <v>7000000</v>
      </c>
      <c r="M252">
        <v>2002</v>
      </c>
      <c r="N252">
        <v>6.7</v>
      </c>
      <c r="O252" t="s">
        <v>37</v>
      </c>
      <c r="P252" t="s">
        <v>76</v>
      </c>
    </row>
    <row r="253" spans="1:18" x14ac:dyDescent="0.25">
      <c r="A253" t="s">
        <v>924</v>
      </c>
      <c r="B253">
        <v>133</v>
      </c>
      <c r="C253">
        <v>93</v>
      </c>
      <c r="D253" s="1">
        <v>197148</v>
      </c>
      <c r="E253" t="s">
        <v>590</v>
      </c>
      <c r="F253" t="s">
        <v>155</v>
      </c>
      <c r="G253" t="s">
        <v>925</v>
      </c>
      <c r="H253">
        <v>18109</v>
      </c>
      <c r="I253">
        <v>150</v>
      </c>
      <c r="J253" t="s">
        <v>26</v>
      </c>
      <c r="K253" t="s">
        <v>112</v>
      </c>
      <c r="L253" s="1">
        <v>7500000</v>
      </c>
      <c r="M253">
        <v>2003</v>
      </c>
      <c r="N253">
        <v>6.3</v>
      </c>
      <c r="O253" t="s">
        <v>37</v>
      </c>
      <c r="P253" t="s">
        <v>76</v>
      </c>
      <c r="Q253" t="s">
        <v>63</v>
      </c>
      <c r="R253" t="s">
        <v>30</v>
      </c>
    </row>
    <row r="254" spans="1:18" x14ac:dyDescent="0.25">
      <c r="A254" t="s">
        <v>926</v>
      </c>
      <c r="B254">
        <v>78</v>
      </c>
      <c r="C254">
        <v>96</v>
      </c>
      <c r="D254" s="1">
        <v>198407</v>
      </c>
      <c r="E254" t="s">
        <v>37</v>
      </c>
      <c r="F254" t="s">
        <v>927</v>
      </c>
      <c r="G254" t="s">
        <v>928</v>
      </c>
      <c r="H254">
        <v>10282</v>
      </c>
      <c r="I254">
        <v>78</v>
      </c>
      <c r="J254" t="s">
        <v>26</v>
      </c>
      <c r="K254" t="s">
        <v>35</v>
      </c>
      <c r="L254" s="1">
        <v>2000000</v>
      </c>
      <c r="M254">
        <v>2006</v>
      </c>
      <c r="N254">
        <v>6.6</v>
      </c>
      <c r="O254" t="s">
        <v>37</v>
      </c>
    </row>
    <row r="255" spans="1:18" x14ac:dyDescent="0.25">
      <c r="A255" t="s">
        <v>929</v>
      </c>
      <c r="B255">
        <v>12</v>
      </c>
      <c r="C255">
        <v>133</v>
      </c>
      <c r="D255" s="1">
        <v>199228</v>
      </c>
      <c r="E255" t="s">
        <v>32</v>
      </c>
      <c r="F255" t="s">
        <v>930</v>
      </c>
      <c r="G255" t="s">
        <v>931</v>
      </c>
      <c r="H255">
        <v>7295</v>
      </c>
      <c r="I255">
        <v>49</v>
      </c>
      <c r="J255" t="s">
        <v>482</v>
      </c>
      <c r="K255" t="s">
        <v>483</v>
      </c>
      <c r="L255" s="1">
        <v>150000000</v>
      </c>
      <c r="M255">
        <v>2009</v>
      </c>
      <c r="N255">
        <v>7.2</v>
      </c>
      <c r="O255" t="s">
        <v>36</v>
      </c>
      <c r="P255" t="s">
        <v>37</v>
      </c>
    </row>
    <row r="256" spans="1:18" x14ac:dyDescent="0.25">
      <c r="A256" t="s">
        <v>932</v>
      </c>
      <c r="B256">
        <v>82</v>
      </c>
      <c r="C256">
        <v>93</v>
      </c>
      <c r="D256" s="1">
        <v>200803</v>
      </c>
      <c r="E256" t="s">
        <v>36</v>
      </c>
      <c r="F256" t="s">
        <v>933</v>
      </c>
      <c r="G256" t="s">
        <v>934</v>
      </c>
      <c r="H256">
        <v>7988</v>
      </c>
      <c r="I256">
        <v>71</v>
      </c>
      <c r="J256" t="s">
        <v>26</v>
      </c>
      <c r="K256" t="s">
        <v>35</v>
      </c>
      <c r="L256" s="1">
        <v>3000000</v>
      </c>
      <c r="M256">
        <v>2012</v>
      </c>
      <c r="N256">
        <v>5.3</v>
      </c>
      <c r="O256" t="s">
        <v>36</v>
      </c>
    </row>
    <row r="257" spans="1:20" x14ac:dyDescent="0.25">
      <c r="A257" t="s">
        <v>935</v>
      </c>
      <c r="B257">
        <v>19</v>
      </c>
      <c r="C257">
        <v>75</v>
      </c>
      <c r="D257" s="1">
        <v>203134</v>
      </c>
      <c r="E257" t="s">
        <v>936</v>
      </c>
      <c r="F257" t="s">
        <v>937</v>
      </c>
      <c r="G257" t="s">
        <v>938</v>
      </c>
      <c r="H257">
        <v>1428</v>
      </c>
      <c r="I257">
        <v>21</v>
      </c>
      <c r="J257" t="s">
        <v>26</v>
      </c>
      <c r="K257" t="s">
        <v>35</v>
      </c>
      <c r="L257" s="1">
        <v>250000</v>
      </c>
      <c r="M257">
        <v>1997</v>
      </c>
      <c r="N257">
        <v>7</v>
      </c>
      <c r="O257" t="s">
        <v>103</v>
      </c>
      <c r="P257" t="s">
        <v>36</v>
      </c>
      <c r="Q257" t="s">
        <v>37</v>
      </c>
      <c r="R257" t="s">
        <v>61</v>
      </c>
      <c r="S257" t="s">
        <v>63</v>
      </c>
    </row>
    <row r="258" spans="1:20" x14ac:dyDescent="0.25">
      <c r="A258" t="s">
        <v>939</v>
      </c>
      <c r="B258">
        <v>38</v>
      </c>
      <c r="C258">
        <v>103</v>
      </c>
      <c r="D258" s="1">
        <v>206400</v>
      </c>
      <c r="E258" t="s">
        <v>512</v>
      </c>
      <c r="F258" t="s">
        <v>940</v>
      </c>
      <c r="G258" t="s">
        <v>941</v>
      </c>
      <c r="H258">
        <v>1439</v>
      </c>
      <c r="I258">
        <v>26</v>
      </c>
      <c r="J258" t="s">
        <v>293</v>
      </c>
      <c r="K258" t="s">
        <v>238</v>
      </c>
      <c r="L258" s="1">
        <v>50000000</v>
      </c>
      <c r="M258">
        <v>2001</v>
      </c>
      <c r="N258">
        <v>6.9</v>
      </c>
      <c r="O258" t="s">
        <v>36</v>
      </c>
      <c r="P258" t="s">
        <v>29</v>
      </c>
      <c r="Q258" t="s">
        <v>37</v>
      </c>
      <c r="R258" t="s">
        <v>76</v>
      </c>
      <c r="S258" t="s">
        <v>30</v>
      </c>
    </row>
    <row r="259" spans="1:20" x14ac:dyDescent="0.25">
      <c r="A259" t="s">
        <v>942</v>
      </c>
      <c r="B259">
        <v>21</v>
      </c>
      <c r="C259">
        <v>76</v>
      </c>
      <c r="D259" s="1">
        <v>212285</v>
      </c>
      <c r="E259" t="s">
        <v>131</v>
      </c>
      <c r="F259" t="s">
        <v>943</v>
      </c>
      <c r="G259" t="s">
        <v>944</v>
      </c>
      <c r="H259">
        <v>1727</v>
      </c>
      <c r="I259">
        <v>21</v>
      </c>
      <c r="J259" t="s">
        <v>26</v>
      </c>
      <c r="K259" t="s">
        <v>252</v>
      </c>
      <c r="L259" s="1">
        <v>250000</v>
      </c>
      <c r="M259">
        <v>1996</v>
      </c>
      <c r="N259">
        <v>6.4</v>
      </c>
      <c r="O259" t="s">
        <v>36</v>
      </c>
      <c r="P259" t="s">
        <v>76</v>
      </c>
    </row>
    <row r="260" spans="1:20" x14ac:dyDescent="0.25">
      <c r="A260" t="s">
        <v>636</v>
      </c>
      <c r="B260">
        <v>69</v>
      </c>
      <c r="C260">
        <v>120</v>
      </c>
      <c r="D260" s="1">
        <v>214202</v>
      </c>
      <c r="E260" t="s">
        <v>142</v>
      </c>
      <c r="F260" t="s">
        <v>945</v>
      </c>
      <c r="G260" t="s">
        <v>946</v>
      </c>
      <c r="H260">
        <v>14831</v>
      </c>
      <c r="I260">
        <v>75</v>
      </c>
      <c r="J260" t="s">
        <v>26</v>
      </c>
      <c r="K260" t="s">
        <v>42</v>
      </c>
      <c r="L260" s="1">
        <v>12000000</v>
      </c>
      <c r="M260">
        <v>2007</v>
      </c>
      <c r="N260">
        <v>7.5</v>
      </c>
      <c r="O260" t="s">
        <v>29</v>
      </c>
      <c r="P260" t="s">
        <v>37</v>
      </c>
      <c r="Q260" t="s">
        <v>30</v>
      </c>
    </row>
    <row r="261" spans="1:20" x14ac:dyDescent="0.25">
      <c r="A261" t="s">
        <v>924</v>
      </c>
      <c r="B261">
        <v>225</v>
      </c>
      <c r="C261">
        <v>109</v>
      </c>
      <c r="D261" s="1">
        <v>214966</v>
      </c>
      <c r="E261" t="s">
        <v>142</v>
      </c>
      <c r="F261" t="s">
        <v>947</v>
      </c>
      <c r="G261" t="s">
        <v>948</v>
      </c>
      <c r="H261">
        <v>28483</v>
      </c>
      <c r="I261">
        <v>176</v>
      </c>
      <c r="J261" t="s">
        <v>26</v>
      </c>
      <c r="K261" t="s">
        <v>35</v>
      </c>
      <c r="L261" s="1">
        <v>13000000</v>
      </c>
      <c r="M261">
        <v>2010</v>
      </c>
      <c r="N261">
        <v>6.1</v>
      </c>
      <c r="O261" t="s">
        <v>29</v>
      </c>
      <c r="P261" t="s">
        <v>37</v>
      </c>
      <c r="Q261" t="s">
        <v>30</v>
      </c>
    </row>
    <row r="262" spans="1:20" x14ac:dyDescent="0.25">
      <c r="A262" t="s">
        <v>949</v>
      </c>
      <c r="B262">
        <v>7</v>
      </c>
      <c r="C262">
        <v>86</v>
      </c>
      <c r="D262" s="1">
        <v>215185</v>
      </c>
      <c r="E262" t="s">
        <v>950</v>
      </c>
      <c r="F262" t="s">
        <v>951</v>
      </c>
      <c r="G262" t="s">
        <v>952</v>
      </c>
      <c r="H262">
        <v>48</v>
      </c>
      <c r="I262">
        <v>2</v>
      </c>
      <c r="J262" t="s">
        <v>26</v>
      </c>
      <c r="K262" t="s">
        <v>35</v>
      </c>
      <c r="L262" s="1">
        <v>200000</v>
      </c>
      <c r="M262">
        <v>2008</v>
      </c>
      <c r="N262">
        <v>7.5</v>
      </c>
      <c r="O262" t="s">
        <v>47</v>
      </c>
      <c r="P262" t="s">
        <v>185</v>
      </c>
      <c r="Q262" t="s">
        <v>193</v>
      </c>
    </row>
    <row r="263" spans="1:20" x14ac:dyDescent="0.25">
      <c r="A263" t="s">
        <v>953</v>
      </c>
      <c r="B263">
        <v>30</v>
      </c>
      <c r="C263">
        <v>101</v>
      </c>
      <c r="D263" s="1">
        <v>220234</v>
      </c>
      <c r="E263" t="s">
        <v>131</v>
      </c>
      <c r="F263" t="s">
        <v>954</v>
      </c>
      <c r="G263" t="s">
        <v>955</v>
      </c>
      <c r="H263">
        <v>1950</v>
      </c>
      <c r="I263">
        <v>24</v>
      </c>
      <c r="J263" t="s">
        <v>26</v>
      </c>
      <c r="K263" t="s">
        <v>35</v>
      </c>
      <c r="L263" s="1">
        <v>3500000</v>
      </c>
      <c r="M263">
        <v>2006</v>
      </c>
      <c r="N263">
        <v>6.5</v>
      </c>
      <c r="O263" t="s">
        <v>36</v>
      </c>
      <c r="P263" t="s">
        <v>76</v>
      </c>
    </row>
    <row r="264" spans="1:20" x14ac:dyDescent="0.25">
      <c r="A264" t="s">
        <v>956</v>
      </c>
      <c r="B264">
        <v>105</v>
      </c>
      <c r="C264">
        <v>122</v>
      </c>
      <c r="D264" s="1">
        <v>220914</v>
      </c>
      <c r="E264" t="s">
        <v>957</v>
      </c>
      <c r="F264" t="s">
        <v>958</v>
      </c>
      <c r="G264" t="s">
        <v>959</v>
      </c>
      <c r="H264">
        <v>13239</v>
      </c>
      <c r="I264">
        <v>97</v>
      </c>
      <c r="J264" t="s">
        <v>26</v>
      </c>
      <c r="K264" t="s">
        <v>35</v>
      </c>
      <c r="L264" s="1">
        <v>16800000</v>
      </c>
      <c r="M264">
        <v>2006</v>
      </c>
      <c r="N264">
        <v>6.5</v>
      </c>
      <c r="O264" t="s">
        <v>234</v>
      </c>
      <c r="P264" t="s">
        <v>37</v>
      </c>
      <c r="Q264" t="s">
        <v>76</v>
      </c>
    </row>
    <row r="265" spans="1:20" x14ac:dyDescent="0.25">
      <c r="A265" t="s">
        <v>960</v>
      </c>
      <c r="B265">
        <v>36</v>
      </c>
      <c r="C265">
        <v>125</v>
      </c>
      <c r="D265" s="1">
        <v>223878</v>
      </c>
      <c r="E265" t="s">
        <v>213</v>
      </c>
      <c r="F265" t="s">
        <v>961</v>
      </c>
      <c r="G265" t="s">
        <v>962</v>
      </c>
      <c r="H265">
        <v>3548</v>
      </c>
      <c r="I265">
        <v>21</v>
      </c>
      <c r="J265" t="s">
        <v>770</v>
      </c>
      <c r="K265" t="s">
        <v>359</v>
      </c>
      <c r="L265" s="1">
        <v>5000000</v>
      </c>
      <c r="M265">
        <v>2003</v>
      </c>
      <c r="N265">
        <v>6.5</v>
      </c>
      <c r="O265" t="s">
        <v>36</v>
      </c>
      <c r="P265" t="s">
        <v>37</v>
      </c>
      <c r="Q265" t="s">
        <v>76</v>
      </c>
    </row>
    <row r="266" spans="1:20" x14ac:dyDescent="0.25">
      <c r="A266" t="s">
        <v>963</v>
      </c>
      <c r="B266">
        <v>447</v>
      </c>
      <c r="C266">
        <v>127</v>
      </c>
      <c r="D266" s="1">
        <v>225377</v>
      </c>
      <c r="E266" t="s">
        <v>154</v>
      </c>
      <c r="F266" t="s">
        <v>964</v>
      </c>
      <c r="G266" t="s">
        <v>965</v>
      </c>
      <c r="H266">
        <v>70382</v>
      </c>
      <c r="I266">
        <v>190</v>
      </c>
      <c r="J266" t="s">
        <v>293</v>
      </c>
      <c r="K266" t="s">
        <v>238</v>
      </c>
      <c r="L266" s="1">
        <v>8900000</v>
      </c>
      <c r="M266">
        <v>2012</v>
      </c>
      <c r="N266">
        <v>7.9</v>
      </c>
      <c r="O266" t="s">
        <v>37</v>
      </c>
      <c r="P266" t="s">
        <v>76</v>
      </c>
    </row>
    <row r="267" spans="1:20" x14ac:dyDescent="0.25">
      <c r="A267" t="s">
        <v>966</v>
      </c>
      <c r="B267">
        <v>43</v>
      </c>
      <c r="C267">
        <v>86</v>
      </c>
      <c r="D267" s="1">
        <v>226792</v>
      </c>
      <c r="E267" t="s">
        <v>967</v>
      </c>
      <c r="F267" t="s">
        <v>968</v>
      </c>
      <c r="G267" t="s">
        <v>969</v>
      </c>
      <c r="H267">
        <v>3080</v>
      </c>
      <c r="I267">
        <v>44</v>
      </c>
      <c r="J267" t="s">
        <v>26</v>
      </c>
      <c r="K267" t="s">
        <v>112</v>
      </c>
      <c r="L267" s="1">
        <v>10000000</v>
      </c>
      <c r="M267">
        <v>2001</v>
      </c>
      <c r="N267">
        <v>6.2</v>
      </c>
      <c r="O267" t="s">
        <v>28</v>
      </c>
      <c r="P267" t="s">
        <v>36</v>
      </c>
      <c r="Q267" t="s">
        <v>37</v>
      </c>
    </row>
    <row r="268" spans="1:20" x14ac:dyDescent="0.25">
      <c r="A268" t="s">
        <v>970</v>
      </c>
      <c r="B268">
        <v>73</v>
      </c>
      <c r="C268">
        <v>111</v>
      </c>
      <c r="D268" s="1">
        <v>228524</v>
      </c>
      <c r="E268" t="s">
        <v>32</v>
      </c>
      <c r="F268" t="s">
        <v>971</v>
      </c>
      <c r="G268" t="s">
        <v>972</v>
      </c>
      <c r="H268">
        <v>8708</v>
      </c>
      <c r="I268">
        <v>56</v>
      </c>
      <c r="J268" t="s">
        <v>26</v>
      </c>
      <c r="K268" t="s">
        <v>35</v>
      </c>
      <c r="L268" s="1">
        <v>4000000</v>
      </c>
      <c r="M268">
        <v>2004</v>
      </c>
      <c r="N268">
        <v>7.3</v>
      </c>
      <c r="O268" t="s">
        <v>36</v>
      </c>
      <c r="P268" t="s">
        <v>37</v>
      </c>
    </row>
    <row r="269" spans="1:20" x14ac:dyDescent="0.25">
      <c r="A269" t="s">
        <v>973</v>
      </c>
      <c r="B269">
        <v>10</v>
      </c>
      <c r="C269">
        <v>121</v>
      </c>
      <c r="D269" s="1">
        <v>229311</v>
      </c>
      <c r="E269" t="s">
        <v>974</v>
      </c>
      <c r="F269" t="s">
        <v>975</v>
      </c>
      <c r="G269" t="s">
        <v>976</v>
      </c>
      <c r="H269">
        <v>899</v>
      </c>
      <c r="I269">
        <v>42</v>
      </c>
      <c r="J269" t="s">
        <v>26</v>
      </c>
      <c r="K269" t="s">
        <v>88</v>
      </c>
      <c r="L269" s="1">
        <v>11350000</v>
      </c>
      <c r="M269">
        <v>1999</v>
      </c>
      <c r="N269">
        <v>6.2</v>
      </c>
      <c r="O269" t="s">
        <v>28</v>
      </c>
      <c r="P269" t="s">
        <v>37</v>
      </c>
      <c r="Q269" t="s">
        <v>185</v>
      </c>
      <c r="R269" t="s">
        <v>76</v>
      </c>
      <c r="S269" t="s">
        <v>186</v>
      </c>
      <c r="T269" t="s">
        <v>260</v>
      </c>
    </row>
    <row r="270" spans="1:20" x14ac:dyDescent="0.25">
      <c r="A270" t="s">
        <v>977</v>
      </c>
      <c r="B270">
        <v>34</v>
      </c>
      <c r="C270">
        <v>101</v>
      </c>
      <c r="D270" s="1">
        <v>231417</v>
      </c>
      <c r="E270" t="s">
        <v>464</v>
      </c>
      <c r="F270" t="s">
        <v>964</v>
      </c>
      <c r="G270" t="s">
        <v>978</v>
      </c>
      <c r="H270">
        <v>1649</v>
      </c>
      <c r="I270">
        <v>21</v>
      </c>
      <c r="J270" t="s">
        <v>293</v>
      </c>
      <c r="K270" t="s">
        <v>238</v>
      </c>
      <c r="L270" s="1">
        <v>60000000</v>
      </c>
      <c r="M270">
        <v>1997</v>
      </c>
      <c r="N270">
        <v>6.6</v>
      </c>
      <c r="O270" t="s">
        <v>36</v>
      </c>
      <c r="P270" t="s">
        <v>29</v>
      </c>
      <c r="Q270" t="s">
        <v>30</v>
      </c>
    </row>
    <row r="271" spans="1:20" x14ac:dyDescent="0.25">
      <c r="A271" t="s">
        <v>979</v>
      </c>
      <c r="B271">
        <v>49</v>
      </c>
      <c r="C271">
        <v>97</v>
      </c>
      <c r="D271" s="1">
        <v>233103</v>
      </c>
      <c r="E271" t="s">
        <v>37</v>
      </c>
      <c r="F271" t="s">
        <v>980</v>
      </c>
      <c r="G271" t="s">
        <v>981</v>
      </c>
      <c r="H271">
        <v>2670</v>
      </c>
      <c r="I271">
        <v>50</v>
      </c>
      <c r="J271" t="s">
        <v>26</v>
      </c>
      <c r="K271" t="s">
        <v>112</v>
      </c>
      <c r="L271" s="1">
        <v>7000000</v>
      </c>
      <c r="M271">
        <v>2005</v>
      </c>
      <c r="N271">
        <v>6.9</v>
      </c>
      <c r="O271" t="s">
        <v>37</v>
      </c>
    </row>
    <row r="272" spans="1:20" x14ac:dyDescent="0.25">
      <c r="A272" t="s">
        <v>982</v>
      </c>
      <c r="B272">
        <v>103</v>
      </c>
      <c r="C272">
        <v>103</v>
      </c>
      <c r="D272" s="1">
        <v>236266</v>
      </c>
      <c r="E272" t="s">
        <v>983</v>
      </c>
      <c r="F272" t="s">
        <v>468</v>
      </c>
      <c r="G272" t="s">
        <v>984</v>
      </c>
      <c r="H272">
        <v>15104</v>
      </c>
      <c r="I272">
        <v>290</v>
      </c>
      <c r="J272" t="s">
        <v>26</v>
      </c>
      <c r="K272" t="s">
        <v>35</v>
      </c>
      <c r="L272" s="1">
        <v>3500000</v>
      </c>
      <c r="M272">
        <v>2002</v>
      </c>
      <c r="N272">
        <v>6.2</v>
      </c>
      <c r="O272" t="s">
        <v>102</v>
      </c>
      <c r="P272" t="s">
        <v>37</v>
      </c>
      <c r="Q272" t="s">
        <v>71</v>
      </c>
    </row>
    <row r="273" spans="1:18" x14ac:dyDescent="0.25">
      <c r="A273" t="s">
        <v>985</v>
      </c>
      <c r="B273">
        <v>344</v>
      </c>
      <c r="C273">
        <v>94</v>
      </c>
      <c r="D273" s="1">
        <v>237301</v>
      </c>
      <c r="E273" t="s">
        <v>332</v>
      </c>
      <c r="F273" t="s">
        <v>986</v>
      </c>
      <c r="G273" t="s">
        <v>987</v>
      </c>
      <c r="H273">
        <v>75669</v>
      </c>
      <c r="I273">
        <v>451</v>
      </c>
      <c r="J273" t="s">
        <v>26</v>
      </c>
      <c r="K273" t="s">
        <v>112</v>
      </c>
      <c r="L273" s="1">
        <v>500000</v>
      </c>
      <c r="M273">
        <v>2010</v>
      </c>
      <c r="N273">
        <v>6.4</v>
      </c>
      <c r="O273" t="s">
        <v>37</v>
      </c>
      <c r="P273" t="s">
        <v>63</v>
      </c>
      <c r="Q273" t="s">
        <v>30</v>
      </c>
    </row>
    <row r="274" spans="1:18" x14ac:dyDescent="0.25">
      <c r="A274" t="s">
        <v>988</v>
      </c>
      <c r="B274">
        <v>75</v>
      </c>
      <c r="C274">
        <v>90</v>
      </c>
      <c r="D274" s="1">
        <v>241816</v>
      </c>
      <c r="E274" t="s">
        <v>37</v>
      </c>
      <c r="F274" t="s">
        <v>989</v>
      </c>
      <c r="G274" t="s">
        <v>990</v>
      </c>
      <c r="H274">
        <v>6246</v>
      </c>
      <c r="I274">
        <v>76</v>
      </c>
      <c r="J274" t="s">
        <v>26</v>
      </c>
      <c r="K274" t="s">
        <v>35</v>
      </c>
      <c r="L274" s="1">
        <v>42000</v>
      </c>
      <c r="M274">
        <v>2000</v>
      </c>
      <c r="N274">
        <v>7.5</v>
      </c>
      <c r="O274" t="s">
        <v>37</v>
      </c>
    </row>
    <row r="275" spans="1:18" x14ac:dyDescent="0.25">
      <c r="A275" t="s">
        <v>991</v>
      </c>
      <c r="B275">
        <v>11</v>
      </c>
      <c r="C275">
        <v>91</v>
      </c>
      <c r="D275" s="1">
        <v>243347</v>
      </c>
      <c r="E275" t="s">
        <v>142</v>
      </c>
      <c r="F275" t="s">
        <v>992</v>
      </c>
      <c r="G275" t="s">
        <v>993</v>
      </c>
      <c r="H275">
        <v>553</v>
      </c>
      <c r="I275">
        <v>24</v>
      </c>
      <c r="J275" t="s">
        <v>26</v>
      </c>
      <c r="K275" t="s">
        <v>35</v>
      </c>
      <c r="L275" s="1">
        <v>500000</v>
      </c>
      <c r="M275">
        <v>2002</v>
      </c>
      <c r="N275">
        <v>5.3</v>
      </c>
      <c r="O275" t="s">
        <v>29</v>
      </c>
      <c r="P275" t="s">
        <v>37</v>
      </c>
      <c r="Q275" t="s">
        <v>30</v>
      </c>
    </row>
    <row r="276" spans="1:18" x14ac:dyDescent="0.25">
      <c r="A276" t="s">
        <v>994</v>
      </c>
      <c r="B276">
        <v>3</v>
      </c>
      <c r="C276">
        <v>78</v>
      </c>
      <c r="D276" s="1">
        <v>243768</v>
      </c>
      <c r="E276" t="s">
        <v>260</v>
      </c>
      <c r="F276" t="s">
        <v>995</v>
      </c>
      <c r="G276" t="s">
        <v>996</v>
      </c>
      <c r="H276">
        <v>143</v>
      </c>
      <c r="I276">
        <v>9</v>
      </c>
      <c r="J276" t="s">
        <v>26</v>
      </c>
      <c r="K276" t="s">
        <v>35</v>
      </c>
      <c r="L276" s="1">
        <v>30000</v>
      </c>
      <c r="M276">
        <v>2007</v>
      </c>
      <c r="N276">
        <v>4.0999999999999996</v>
      </c>
      <c r="O276" t="s">
        <v>260</v>
      </c>
    </row>
    <row r="277" spans="1:18" x14ac:dyDescent="0.25">
      <c r="A277" t="s">
        <v>997</v>
      </c>
      <c r="B277">
        <v>337</v>
      </c>
      <c r="C277">
        <v>103</v>
      </c>
      <c r="D277" s="1">
        <v>252652</v>
      </c>
      <c r="E277" t="s">
        <v>998</v>
      </c>
      <c r="F277" t="s">
        <v>999</v>
      </c>
      <c r="G277" t="s">
        <v>1000</v>
      </c>
      <c r="H277">
        <v>54104</v>
      </c>
      <c r="I277">
        <v>199</v>
      </c>
      <c r="J277" t="s">
        <v>457</v>
      </c>
      <c r="K277" t="s">
        <v>458</v>
      </c>
      <c r="L277" s="1">
        <v>19900000</v>
      </c>
      <c r="M277">
        <v>2010</v>
      </c>
      <c r="N277">
        <v>7</v>
      </c>
      <c r="O277" t="s">
        <v>36</v>
      </c>
      <c r="P277" t="s">
        <v>37</v>
      </c>
      <c r="Q277" t="s">
        <v>61</v>
      </c>
      <c r="R277" t="s">
        <v>52</v>
      </c>
    </row>
    <row r="278" spans="1:18" x14ac:dyDescent="0.25">
      <c r="A278" t="s">
        <v>1001</v>
      </c>
      <c r="B278">
        <v>5</v>
      </c>
      <c r="C278">
        <v>87</v>
      </c>
      <c r="D278" s="1">
        <v>252726</v>
      </c>
      <c r="E278" t="s">
        <v>1002</v>
      </c>
      <c r="F278" t="s">
        <v>1003</v>
      </c>
      <c r="G278" t="s">
        <v>1004</v>
      </c>
      <c r="H278">
        <v>1289</v>
      </c>
      <c r="I278">
        <v>18</v>
      </c>
      <c r="J278" t="s">
        <v>26</v>
      </c>
      <c r="K278" t="s">
        <v>35</v>
      </c>
      <c r="L278" s="1">
        <v>3000000</v>
      </c>
      <c r="M278">
        <v>2006</v>
      </c>
      <c r="N278">
        <v>7.2</v>
      </c>
      <c r="O278" t="s">
        <v>37</v>
      </c>
      <c r="P278" t="s">
        <v>104</v>
      </c>
      <c r="Q278" t="s">
        <v>260</v>
      </c>
    </row>
    <row r="279" spans="1:18" x14ac:dyDescent="0.25">
      <c r="A279" t="s">
        <v>1005</v>
      </c>
      <c r="B279">
        <v>88</v>
      </c>
      <c r="C279">
        <v>76</v>
      </c>
      <c r="D279" s="1">
        <v>255352</v>
      </c>
      <c r="E279" t="s">
        <v>37</v>
      </c>
      <c r="F279" t="s">
        <v>1006</v>
      </c>
      <c r="G279" t="s">
        <v>1007</v>
      </c>
      <c r="H279">
        <v>4423</v>
      </c>
      <c r="I279">
        <v>57</v>
      </c>
      <c r="J279" t="s">
        <v>26</v>
      </c>
      <c r="K279" t="s">
        <v>35</v>
      </c>
      <c r="L279" s="1">
        <v>300000</v>
      </c>
      <c r="M279">
        <v>2006</v>
      </c>
      <c r="N279">
        <v>6.7</v>
      </c>
      <c r="O279" t="s">
        <v>37</v>
      </c>
    </row>
    <row r="280" spans="1:18" x14ac:dyDescent="0.25">
      <c r="A280" t="s">
        <v>1008</v>
      </c>
      <c r="B280">
        <v>279</v>
      </c>
      <c r="C280">
        <v>90</v>
      </c>
      <c r="D280" s="1">
        <v>258113</v>
      </c>
      <c r="E280" t="s">
        <v>142</v>
      </c>
      <c r="F280" t="s">
        <v>1009</v>
      </c>
      <c r="G280" t="s">
        <v>1010</v>
      </c>
      <c r="H280">
        <v>42678</v>
      </c>
      <c r="I280">
        <v>135</v>
      </c>
      <c r="J280" t="s">
        <v>26</v>
      </c>
      <c r="K280" t="s">
        <v>35</v>
      </c>
      <c r="L280" s="1">
        <v>1066167</v>
      </c>
      <c r="M280">
        <v>2013</v>
      </c>
      <c r="N280">
        <v>7.1</v>
      </c>
      <c r="O280" t="s">
        <v>29</v>
      </c>
      <c r="P280" t="s">
        <v>37</v>
      </c>
      <c r="Q280" t="s">
        <v>30</v>
      </c>
    </row>
    <row r="281" spans="1:18" x14ac:dyDescent="0.25">
      <c r="A281" t="s">
        <v>1011</v>
      </c>
      <c r="B281">
        <v>194</v>
      </c>
      <c r="C281">
        <v>129</v>
      </c>
      <c r="D281" s="1">
        <v>261481</v>
      </c>
      <c r="E281" t="s">
        <v>1012</v>
      </c>
      <c r="F281" t="s">
        <v>1013</v>
      </c>
      <c r="G281">
        <v>2046</v>
      </c>
      <c r="H281">
        <v>41496</v>
      </c>
      <c r="I281">
        <v>210</v>
      </c>
      <c r="J281" t="s">
        <v>487</v>
      </c>
      <c r="K281" t="s">
        <v>488</v>
      </c>
      <c r="L281" s="1">
        <v>12000000</v>
      </c>
      <c r="M281">
        <v>2004</v>
      </c>
      <c r="N281">
        <v>7.5</v>
      </c>
      <c r="O281" t="s">
        <v>37</v>
      </c>
      <c r="P281" t="s">
        <v>76</v>
      </c>
      <c r="Q281" t="s">
        <v>63</v>
      </c>
    </row>
    <row r="282" spans="1:18" x14ac:dyDescent="0.25">
      <c r="A282" t="s">
        <v>1014</v>
      </c>
      <c r="B282">
        <v>92</v>
      </c>
      <c r="C282">
        <v>110</v>
      </c>
      <c r="D282" s="1">
        <v>263365</v>
      </c>
      <c r="E282" t="s">
        <v>691</v>
      </c>
      <c r="F282" t="s">
        <v>1015</v>
      </c>
      <c r="G282" t="s">
        <v>1016</v>
      </c>
      <c r="H282">
        <v>6147</v>
      </c>
      <c r="I282">
        <v>36</v>
      </c>
      <c r="J282" t="s">
        <v>26</v>
      </c>
      <c r="K282" t="s">
        <v>35</v>
      </c>
      <c r="L282" s="1">
        <v>20000000</v>
      </c>
      <c r="M282">
        <v>2010</v>
      </c>
      <c r="N282">
        <v>5.4</v>
      </c>
      <c r="O282" t="s">
        <v>36</v>
      </c>
      <c r="P282" t="s">
        <v>37</v>
      </c>
      <c r="Q282" t="s">
        <v>61</v>
      </c>
      <c r="R282" t="s">
        <v>76</v>
      </c>
    </row>
    <row r="283" spans="1:18" x14ac:dyDescent="0.25">
      <c r="A283" t="s">
        <v>1017</v>
      </c>
      <c r="B283">
        <v>51</v>
      </c>
      <c r="C283">
        <v>85</v>
      </c>
      <c r="D283" s="1">
        <v>265107</v>
      </c>
      <c r="E283" t="s">
        <v>1018</v>
      </c>
      <c r="F283" t="s">
        <v>1019</v>
      </c>
      <c r="G283" t="s">
        <v>1020</v>
      </c>
      <c r="H283">
        <v>4617</v>
      </c>
      <c r="I283">
        <v>93</v>
      </c>
      <c r="J283" t="s">
        <v>26</v>
      </c>
      <c r="K283" t="s">
        <v>252</v>
      </c>
      <c r="L283" s="1">
        <v>1500000</v>
      </c>
      <c r="M283">
        <v>2000</v>
      </c>
      <c r="N283">
        <v>6.3</v>
      </c>
      <c r="O283" t="s">
        <v>36</v>
      </c>
      <c r="P283" t="s">
        <v>52</v>
      </c>
      <c r="Q283" t="s">
        <v>71</v>
      </c>
    </row>
    <row r="284" spans="1:18" x14ac:dyDescent="0.25">
      <c r="A284" t="s">
        <v>476</v>
      </c>
      <c r="B284">
        <v>153</v>
      </c>
      <c r="C284">
        <v>202</v>
      </c>
      <c r="D284" s="1">
        <v>269061</v>
      </c>
      <c r="E284" t="s">
        <v>1021</v>
      </c>
      <c r="F284" t="s">
        <v>1022</v>
      </c>
      <c r="G284" t="s">
        <v>1023</v>
      </c>
      <c r="H284">
        <v>229012</v>
      </c>
      <c r="I284">
        <v>596</v>
      </c>
      <c r="J284" t="s">
        <v>345</v>
      </c>
      <c r="K284" t="s">
        <v>346</v>
      </c>
      <c r="L284" s="1">
        <v>2000000</v>
      </c>
      <c r="M284">
        <v>1954</v>
      </c>
      <c r="N284">
        <v>8.6999999999999993</v>
      </c>
      <c r="O284" t="s">
        <v>28</v>
      </c>
      <c r="P284" t="s">
        <v>102</v>
      </c>
      <c r="Q284" t="s">
        <v>37</v>
      </c>
    </row>
    <row r="285" spans="1:18" x14ac:dyDescent="0.25">
      <c r="A285" t="s">
        <v>1024</v>
      </c>
      <c r="B285">
        <v>173</v>
      </c>
      <c r="C285">
        <v>160</v>
      </c>
      <c r="D285" s="1">
        <v>273420</v>
      </c>
      <c r="E285" t="s">
        <v>1025</v>
      </c>
      <c r="F285" t="s">
        <v>1026</v>
      </c>
      <c r="G285" t="s">
        <v>1027</v>
      </c>
      <c r="H285">
        <v>32671</v>
      </c>
      <c r="I285">
        <v>238</v>
      </c>
      <c r="J285" t="s">
        <v>26</v>
      </c>
      <c r="K285" t="s">
        <v>238</v>
      </c>
      <c r="L285" s="1">
        <v>17000000</v>
      </c>
      <c r="M285">
        <v>2006</v>
      </c>
      <c r="N285">
        <v>5.5</v>
      </c>
      <c r="O285" t="s">
        <v>36</v>
      </c>
      <c r="P285" t="s">
        <v>71</v>
      </c>
      <c r="Q285" t="s">
        <v>63</v>
      </c>
      <c r="R285" t="s">
        <v>30</v>
      </c>
    </row>
    <row r="286" spans="1:18" x14ac:dyDescent="0.25">
      <c r="A286" t="s">
        <v>1028</v>
      </c>
      <c r="B286">
        <v>69</v>
      </c>
      <c r="C286">
        <v>132</v>
      </c>
      <c r="D286" s="1">
        <v>274299</v>
      </c>
      <c r="E286" t="s">
        <v>1029</v>
      </c>
      <c r="F286" t="s">
        <v>1030</v>
      </c>
      <c r="G286" t="s">
        <v>1031</v>
      </c>
      <c r="H286">
        <v>11077</v>
      </c>
      <c r="I286">
        <v>55</v>
      </c>
      <c r="J286" t="s">
        <v>26</v>
      </c>
      <c r="K286" t="s">
        <v>238</v>
      </c>
      <c r="L286" s="1">
        <v>103000000</v>
      </c>
      <c r="M286">
        <v>2002</v>
      </c>
      <c r="N286">
        <v>7.3</v>
      </c>
      <c r="O286" t="s">
        <v>234</v>
      </c>
      <c r="P286" t="s">
        <v>29</v>
      </c>
      <c r="Q286" t="s">
        <v>37</v>
      </c>
      <c r="R286" t="s">
        <v>186</v>
      </c>
    </row>
    <row r="287" spans="1:18" x14ac:dyDescent="0.25">
      <c r="A287" t="s">
        <v>1032</v>
      </c>
      <c r="B287">
        <v>115</v>
      </c>
      <c r="C287">
        <v>99</v>
      </c>
      <c r="D287" s="1">
        <v>274385</v>
      </c>
      <c r="E287" t="s">
        <v>32</v>
      </c>
      <c r="F287" t="s">
        <v>1033</v>
      </c>
      <c r="G287" t="s">
        <v>1034</v>
      </c>
      <c r="H287">
        <v>29203</v>
      </c>
      <c r="I287">
        <v>26</v>
      </c>
      <c r="J287" t="s">
        <v>137</v>
      </c>
      <c r="K287" t="s">
        <v>42</v>
      </c>
      <c r="L287" s="1">
        <v>4000000</v>
      </c>
      <c r="M287">
        <v>2009</v>
      </c>
      <c r="N287">
        <v>7.3</v>
      </c>
      <c r="O287" t="s">
        <v>36</v>
      </c>
      <c r="P287" t="s">
        <v>37</v>
      </c>
    </row>
    <row r="288" spans="1:18" x14ac:dyDescent="0.25">
      <c r="A288" t="s">
        <v>1035</v>
      </c>
      <c r="B288">
        <v>84</v>
      </c>
      <c r="C288">
        <v>53</v>
      </c>
      <c r="D288" s="1">
        <v>274661</v>
      </c>
      <c r="E288" t="s">
        <v>1036</v>
      </c>
      <c r="F288" t="s">
        <v>1035</v>
      </c>
      <c r="G288" t="s">
        <v>1037</v>
      </c>
      <c r="H288">
        <v>10564</v>
      </c>
      <c r="I288">
        <v>40</v>
      </c>
      <c r="J288" t="s">
        <v>26</v>
      </c>
      <c r="K288" t="s">
        <v>35</v>
      </c>
      <c r="L288" s="1">
        <v>1000000</v>
      </c>
      <c r="M288">
        <v>2007</v>
      </c>
      <c r="N288">
        <v>7.7</v>
      </c>
      <c r="O288" t="s">
        <v>29</v>
      </c>
      <c r="P288" t="s">
        <v>47</v>
      </c>
      <c r="Q288" t="s">
        <v>186</v>
      </c>
    </row>
    <row r="289" spans="1:19" x14ac:dyDescent="0.25">
      <c r="A289" t="s">
        <v>1038</v>
      </c>
      <c r="B289">
        <v>21</v>
      </c>
      <c r="C289">
        <v>90</v>
      </c>
      <c r="D289" s="1">
        <v>277233</v>
      </c>
      <c r="E289" t="s">
        <v>131</v>
      </c>
      <c r="F289" t="s">
        <v>1039</v>
      </c>
      <c r="G289" t="s">
        <v>1040</v>
      </c>
      <c r="H289">
        <v>2631</v>
      </c>
      <c r="I289">
        <v>26</v>
      </c>
      <c r="J289" t="s">
        <v>26</v>
      </c>
      <c r="K289" t="s">
        <v>35</v>
      </c>
      <c r="L289" s="1">
        <v>40000</v>
      </c>
      <c r="M289">
        <v>1999</v>
      </c>
      <c r="N289">
        <v>7.6</v>
      </c>
      <c r="O289" t="s">
        <v>36</v>
      </c>
      <c r="P289" t="s">
        <v>76</v>
      </c>
    </row>
    <row r="290" spans="1:19" x14ac:dyDescent="0.25">
      <c r="A290" t="s">
        <v>1041</v>
      </c>
      <c r="B290">
        <v>29</v>
      </c>
      <c r="C290">
        <v>79</v>
      </c>
      <c r="D290" s="1">
        <v>279282</v>
      </c>
      <c r="E290" t="s">
        <v>213</v>
      </c>
      <c r="F290" t="s">
        <v>1042</v>
      </c>
      <c r="G290" t="s">
        <v>1043</v>
      </c>
      <c r="H290">
        <v>3806</v>
      </c>
      <c r="I290">
        <v>49</v>
      </c>
      <c r="J290" t="s">
        <v>26</v>
      </c>
      <c r="K290" t="s">
        <v>35</v>
      </c>
      <c r="L290" s="1">
        <v>1000000</v>
      </c>
      <c r="M290">
        <v>2003</v>
      </c>
      <c r="N290">
        <v>6.1</v>
      </c>
      <c r="O290" t="s">
        <v>36</v>
      </c>
      <c r="P290" t="s">
        <v>37</v>
      </c>
      <c r="Q290" t="s">
        <v>76</v>
      </c>
    </row>
    <row r="291" spans="1:19" x14ac:dyDescent="0.25">
      <c r="A291" t="s">
        <v>1044</v>
      </c>
      <c r="B291">
        <v>31</v>
      </c>
      <c r="C291">
        <v>91</v>
      </c>
      <c r="D291" s="1">
        <v>287761</v>
      </c>
      <c r="E291" t="s">
        <v>1045</v>
      </c>
      <c r="F291" t="s">
        <v>1046</v>
      </c>
      <c r="G291" t="s">
        <v>1047</v>
      </c>
      <c r="H291">
        <v>2482</v>
      </c>
      <c r="I291">
        <v>16</v>
      </c>
      <c r="J291" t="s">
        <v>26</v>
      </c>
      <c r="K291" t="s">
        <v>1048</v>
      </c>
      <c r="L291" s="1">
        <v>1000000</v>
      </c>
      <c r="M291">
        <v>2013</v>
      </c>
      <c r="N291">
        <v>7.6</v>
      </c>
      <c r="O291" t="s">
        <v>102</v>
      </c>
      <c r="P291" t="s">
        <v>234</v>
      </c>
      <c r="Q291" t="s">
        <v>47</v>
      </c>
      <c r="R291" t="s">
        <v>37</v>
      </c>
    </row>
    <row r="292" spans="1:19" x14ac:dyDescent="0.25">
      <c r="A292" t="s">
        <v>1049</v>
      </c>
      <c r="B292">
        <v>25</v>
      </c>
      <c r="C292">
        <v>98</v>
      </c>
      <c r="D292" s="1">
        <v>295468</v>
      </c>
      <c r="E292" t="s">
        <v>131</v>
      </c>
      <c r="F292" t="s">
        <v>676</v>
      </c>
      <c r="G292" t="s">
        <v>1050</v>
      </c>
      <c r="H292">
        <v>709</v>
      </c>
      <c r="I292">
        <v>34</v>
      </c>
      <c r="J292" t="s">
        <v>26</v>
      </c>
      <c r="K292" t="s">
        <v>35</v>
      </c>
      <c r="L292" s="1">
        <v>500000</v>
      </c>
      <c r="M292">
        <v>2001</v>
      </c>
      <c r="N292">
        <v>6</v>
      </c>
      <c r="O292" t="s">
        <v>36</v>
      </c>
      <c r="P292" t="s">
        <v>76</v>
      </c>
    </row>
    <row r="293" spans="1:19" x14ac:dyDescent="0.25">
      <c r="A293" t="s">
        <v>1051</v>
      </c>
      <c r="B293">
        <v>39</v>
      </c>
      <c r="C293">
        <v>98</v>
      </c>
      <c r="D293" s="1">
        <v>296665</v>
      </c>
      <c r="E293" t="s">
        <v>1052</v>
      </c>
      <c r="F293" t="s">
        <v>1053</v>
      </c>
      <c r="G293" t="s">
        <v>1054</v>
      </c>
      <c r="H293">
        <v>12675</v>
      </c>
      <c r="I293">
        <v>158</v>
      </c>
      <c r="J293" t="s">
        <v>26</v>
      </c>
      <c r="K293" t="s">
        <v>35</v>
      </c>
      <c r="L293" s="1">
        <v>5000000</v>
      </c>
      <c r="M293">
        <v>2003</v>
      </c>
      <c r="N293">
        <v>6.3</v>
      </c>
      <c r="O293" t="s">
        <v>234</v>
      </c>
      <c r="P293" t="s">
        <v>29</v>
      </c>
      <c r="Q293" t="s">
        <v>37</v>
      </c>
      <c r="R293" t="s">
        <v>30</v>
      </c>
    </row>
    <row r="294" spans="1:19" x14ac:dyDescent="0.25">
      <c r="A294" t="s">
        <v>1055</v>
      </c>
      <c r="B294">
        <v>140</v>
      </c>
      <c r="C294">
        <v>93</v>
      </c>
      <c r="D294" s="1">
        <v>298110</v>
      </c>
      <c r="E294" t="s">
        <v>1056</v>
      </c>
      <c r="F294" t="s">
        <v>1057</v>
      </c>
      <c r="G294" t="s">
        <v>1058</v>
      </c>
      <c r="H294">
        <v>25055</v>
      </c>
      <c r="I294">
        <v>98</v>
      </c>
      <c r="J294" t="s">
        <v>26</v>
      </c>
      <c r="K294" t="s">
        <v>56</v>
      </c>
      <c r="L294" s="1">
        <v>8000000</v>
      </c>
      <c r="M294">
        <v>2006</v>
      </c>
      <c r="N294">
        <v>6.8</v>
      </c>
      <c r="O294" t="s">
        <v>36</v>
      </c>
      <c r="P294" t="s">
        <v>37</v>
      </c>
      <c r="Q294" t="s">
        <v>52</v>
      </c>
      <c r="R294" t="s">
        <v>63</v>
      </c>
    </row>
    <row r="295" spans="1:19" x14ac:dyDescent="0.25">
      <c r="A295" t="s">
        <v>1059</v>
      </c>
      <c r="B295">
        <v>110</v>
      </c>
      <c r="C295">
        <v>127</v>
      </c>
      <c r="D295" s="1">
        <v>301305</v>
      </c>
      <c r="E295" t="s">
        <v>352</v>
      </c>
      <c r="F295" t="s">
        <v>1060</v>
      </c>
      <c r="G295" t="s">
        <v>1061</v>
      </c>
      <c r="H295">
        <v>31414</v>
      </c>
      <c r="I295">
        <v>180</v>
      </c>
      <c r="J295" t="s">
        <v>1062</v>
      </c>
      <c r="K295" t="s">
        <v>35</v>
      </c>
      <c r="L295" s="1">
        <v>13000000</v>
      </c>
      <c r="M295">
        <v>2011</v>
      </c>
      <c r="N295">
        <v>4.3</v>
      </c>
      <c r="O295" t="s">
        <v>37</v>
      </c>
      <c r="P295" t="s">
        <v>76</v>
      </c>
      <c r="Q295" t="s">
        <v>186</v>
      </c>
    </row>
    <row r="296" spans="1:19" x14ac:dyDescent="0.25">
      <c r="A296" t="s">
        <v>1063</v>
      </c>
      <c r="B296">
        <v>43</v>
      </c>
      <c r="C296">
        <v>99</v>
      </c>
      <c r="D296" s="1">
        <v>302204</v>
      </c>
      <c r="E296" t="s">
        <v>508</v>
      </c>
      <c r="F296" t="s">
        <v>1064</v>
      </c>
      <c r="G296" t="s">
        <v>1065</v>
      </c>
      <c r="H296">
        <v>6705</v>
      </c>
      <c r="I296">
        <v>53</v>
      </c>
      <c r="J296" t="s">
        <v>26</v>
      </c>
      <c r="K296" t="s">
        <v>112</v>
      </c>
      <c r="L296" s="1">
        <v>3000000</v>
      </c>
      <c r="M296">
        <v>1997</v>
      </c>
      <c r="N296">
        <v>6.6</v>
      </c>
      <c r="O296" t="s">
        <v>36</v>
      </c>
      <c r="P296" t="s">
        <v>29</v>
      </c>
      <c r="Q296" t="s">
        <v>76</v>
      </c>
    </row>
    <row r="297" spans="1:19" x14ac:dyDescent="0.25">
      <c r="A297" t="s">
        <v>1066</v>
      </c>
      <c r="B297">
        <v>78</v>
      </c>
      <c r="C297">
        <v>90</v>
      </c>
      <c r="D297" s="1">
        <v>303439</v>
      </c>
      <c r="E297" t="s">
        <v>912</v>
      </c>
      <c r="F297" t="s">
        <v>1067</v>
      </c>
      <c r="G297" t="s">
        <v>1068</v>
      </c>
      <c r="H297">
        <v>12125</v>
      </c>
      <c r="I297">
        <v>78</v>
      </c>
      <c r="J297" t="s">
        <v>26</v>
      </c>
      <c r="K297" t="s">
        <v>35</v>
      </c>
      <c r="L297" s="1">
        <v>8000000</v>
      </c>
      <c r="M297">
        <v>2007</v>
      </c>
      <c r="N297">
        <v>6.4</v>
      </c>
      <c r="O297" t="s">
        <v>37</v>
      </c>
      <c r="P297" t="s">
        <v>71</v>
      </c>
      <c r="Q297" t="s">
        <v>30</v>
      </c>
    </row>
    <row r="298" spans="1:19" x14ac:dyDescent="0.25">
      <c r="A298" t="s">
        <v>1069</v>
      </c>
      <c r="B298">
        <v>78</v>
      </c>
      <c r="C298">
        <v>106</v>
      </c>
      <c r="D298" s="1">
        <v>304124</v>
      </c>
      <c r="E298" t="s">
        <v>37</v>
      </c>
      <c r="F298" t="s">
        <v>1070</v>
      </c>
      <c r="G298" t="s">
        <v>1071</v>
      </c>
      <c r="H298">
        <v>2720</v>
      </c>
      <c r="I298">
        <v>37</v>
      </c>
      <c r="J298" t="s">
        <v>92</v>
      </c>
      <c r="K298" t="s">
        <v>1072</v>
      </c>
      <c r="L298" s="1">
        <v>1400000</v>
      </c>
      <c r="M298">
        <v>2004</v>
      </c>
      <c r="N298">
        <v>6.7</v>
      </c>
      <c r="O298" t="s">
        <v>37</v>
      </c>
    </row>
    <row r="299" spans="1:19" x14ac:dyDescent="0.25">
      <c r="A299" t="s">
        <v>1073</v>
      </c>
      <c r="B299">
        <v>9</v>
      </c>
      <c r="C299">
        <v>107</v>
      </c>
      <c r="D299" s="1">
        <v>305070</v>
      </c>
      <c r="E299" t="s">
        <v>1074</v>
      </c>
      <c r="F299" t="s">
        <v>1075</v>
      </c>
      <c r="G299" t="s">
        <v>1076</v>
      </c>
      <c r="H299">
        <v>3843</v>
      </c>
      <c r="I299">
        <v>25</v>
      </c>
      <c r="J299" t="s">
        <v>26</v>
      </c>
      <c r="K299" t="s">
        <v>35</v>
      </c>
      <c r="L299" s="1">
        <v>20000000</v>
      </c>
      <c r="M299">
        <v>1994</v>
      </c>
      <c r="N299">
        <v>6.4</v>
      </c>
      <c r="O299" t="s">
        <v>28</v>
      </c>
      <c r="P299" t="s">
        <v>102</v>
      </c>
      <c r="Q299" t="s">
        <v>37</v>
      </c>
      <c r="R299" t="s">
        <v>185</v>
      </c>
      <c r="S299" t="s">
        <v>76</v>
      </c>
    </row>
    <row r="300" spans="1:19" x14ac:dyDescent="0.25">
      <c r="A300" t="s">
        <v>1077</v>
      </c>
      <c r="B300">
        <v>12</v>
      </c>
      <c r="C300">
        <v>95</v>
      </c>
      <c r="D300" s="1">
        <v>306715</v>
      </c>
      <c r="E300" t="s">
        <v>36</v>
      </c>
      <c r="F300" t="s">
        <v>74</v>
      </c>
      <c r="G300" t="s">
        <v>1078</v>
      </c>
      <c r="H300">
        <v>5143</v>
      </c>
      <c r="I300">
        <v>62</v>
      </c>
      <c r="J300" t="s">
        <v>26</v>
      </c>
      <c r="K300" t="s">
        <v>35</v>
      </c>
      <c r="L300" s="1">
        <v>10000000</v>
      </c>
      <c r="M300">
        <v>1998</v>
      </c>
      <c r="N300">
        <v>2.2999999999999998</v>
      </c>
      <c r="O300" t="s">
        <v>36</v>
      </c>
    </row>
    <row r="301" spans="1:19" x14ac:dyDescent="0.25">
      <c r="A301" t="s">
        <v>1079</v>
      </c>
      <c r="B301">
        <v>67</v>
      </c>
      <c r="C301">
        <v>89</v>
      </c>
      <c r="D301" s="1">
        <v>313436</v>
      </c>
      <c r="E301" t="s">
        <v>32</v>
      </c>
      <c r="F301" t="s">
        <v>1080</v>
      </c>
      <c r="G301" t="s">
        <v>1081</v>
      </c>
      <c r="H301">
        <v>12244</v>
      </c>
      <c r="I301">
        <v>95</v>
      </c>
      <c r="J301" t="s">
        <v>457</v>
      </c>
      <c r="K301" t="s">
        <v>458</v>
      </c>
      <c r="L301" s="1">
        <v>15500000</v>
      </c>
      <c r="M301">
        <v>2001</v>
      </c>
      <c r="N301">
        <v>7.6</v>
      </c>
      <c r="O301" t="s">
        <v>36</v>
      </c>
      <c r="P301" t="s">
        <v>37</v>
      </c>
    </row>
    <row r="302" spans="1:19" x14ac:dyDescent="0.25">
      <c r="A302" t="s">
        <v>1082</v>
      </c>
      <c r="B302">
        <v>60</v>
      </c>
      <c r="C302">
        <v>102</v>
      </c>
      <c r="D302" s="1">
        <v>317040</v>
      </c>
      <c r="E302" t="s">
        <v>154</v>
      </c>
      <c r="F302" t="s">
        <v>1083</v>
      </c>
      <c r="G302" t="s">
        <v>1084</v>
      </c>
      <c r="H302">
        <v>6723</v>
      </c>
      <c r="I302">
        <v>36</v>
      </c>
      <c r="J302" t="s">
        <v>26</v>
      </c>
      <c r="K302" t="s">
        <v>35</v>
      </c>
      <c r="L302" s="1">
        <v>15500000</v>
      </c>
      <c r="M302">
        <v>2008</v>
      </c>
      <c r="N302">
        <v>6.8</v>
      </c>
      <c r="O302" t="s">
        <v>37</v>
      </c>
      <c r="P302" t="s">
        <v>76</v>
      </c>
    </row>
    <row r="303" spans="1:19" x14ac:dyDescent="0.25">
      <c r="A303" t="s">
        <v>1085</v>
      </c>
      <c r="B303">
        <v>141</v>
      </c>
      <c r="C303">
        <v>112</v>
      </c>
      <c r="D303" s="1">
        <v>317125</v>
      </c>
      <c r="E303" t="s">
        <v>154</v>
      </c>
      <c r="F303" t="s">
        <v>1086</v>
      </c>
      <c r="G303" t="s">
        <v>1087</v>
      </c>
      <c r="H303">
        <v>23334</v>
      </c>
      <c r="I303">
        <v>87</v>
      </c>
      <c r="J303" t="s">
        <v>26</v>
      </c>
      <c r="K303" t="s">
        <v>252</v>
      </c>
      <c r="L303" s="1">
        <v>16000000</v>
      </c>
      <c r="M303">
        <v>2013</v>
      </c>
      <c r="N303">
        <v>6.2</v>
      </c>
      <c r="O303" t="s">
        <v>37</v>
      </c>
      <c r="P303" t="s">
        <v>76</v>
      </c>
    </row>
    <row r="304" spans="1:19" x14ac:dyDescent="0.25">
      <c r="A304" t="s">
        <v>1088</v>
      </c>
      <c r="B304">
        <v>286</v>
      </c>
      <c r="C304">
        <v>90</v>
      </c>
      <c r="D304" s="1">
        <v>318622</v>
      </c>
      <c r="E304" t="s">
        <v>1052</v>
      </c>
      <c r="F304" t="s">
        <v>1089</v>
      </c>
      <c r="G304" t="s">
        <v>1090</v>
      </c>
      <c r="H304">
        <v>24668</v>
      </c>
      <c r="I304">
        <v>175</v>
      </c>
      <c r="J304" t="s">
        <v>26</v>
      </c>
      <c r="K304" t="s">
        <v>35</v>
      </c>
      <c r="L304" s="1">
        <v>270000</v>
      </c>
      <c r="M304">
        <v>2012</v>
      </c>
      <c r="N304">
        <v>6.4</v>
      </c>
      <c r="O304" t="s">
        <v>234</v>
      </c>
      <c r="P304" t="s">
        <v>29</v>
      </c>
      <c r="Q304" t="s">
        <v>37</v>
      </c>
      <c r="R304" t="s">
        <v>30</v>
      </c>
    </row>
    <row r="305" spans="1:19" x14ac:dyDescent="0.25">
      <c r="A305" t="s">
        <v>1091</v>
      </c>
      <c r="B305">
        <v>238</v>
      </c>
      <c r="C305">
        <v>96</v>
      </c>
      <c r="D305" s="1">
        <v>322157</v>
      </c>
      <c r="E305" t="s">
        <v>432</v>
      </c>
      <c r="F305" t="s">
        <v>1092</v>
      </c>
      <c r="G305" t="s">
        <v>1093</v>
      </c>
      <c r="H305">
        <v>61787</v>
      </c>
      <c r="I305">
        <v>203</v>
      </c>
      <c r="J305" t="s">
        <v>26</v>
      </c>
      <c r="K305" t="s">
        <v>35</v>
      </c>
      <c r="L305" s="1">
        <v>2500000</v>
      </c>
      <c r="M305">
        <v>2010</v>
      </c>
      <c r="N305">
        <v>6.8</v>
      </c>
      <c r="O305" t="s">
        <v>36</v>
      </c>
      <c r="P305" t="s">
        <v>29</v>
      </c>
      <c r="Q305" t="s">
        <v>37</v>
      </c>
    </row>
    <row r="306" spans="1:19" x14ac:dyDescent="0.25">
      <c r="A306" t="s">
        <v>1094</v>
      </c>
      <c r="B306">
        <v>38</v>
      </c>
      <c r="C306">
        <v>116</v>
      </c>
      <c r="D306" s="1">
        <v>325491</v>
      </c>
      <c r="E306" t="s">
        <v>142</v>
      </c>
      <c r="F306" t="s">
        <v>1095</v>
      </c>
      <c r="G306" t="s">
        <v>1096</v>
      </c>
      <c r="H306">
        <v>4387</v>
      </c>
      <c r="I306">
        <v>67</v>
      </c>
      <c r="J306" t="s">
        <v>26</v>
      </c>
      <c r="K306" t="s">
        <v>35</v>
      </c>
      <c r="L306" s="1">
        <v>17500000</v>
      </c>
      <c r="M306">
        <v>2002</v>
      </c>
      <c r="N306">
        <v>6</v>
      </c>
      <c r="O306" t="s">
        <v>29</v>
      </c>
      <c r="P306" t="s">
        <v>37</v>
      </c>
      <c r="Q306" t="s">
        <v>30</v>
      </c>
    </row>
    <row r="307" spans="1:19" x14ac:dyDescent="0.25">
      <c r="A307" t="s">
        <v>1097</v>
      </c>
      <c r="B307">
        <v>37</v>
      </c>
      <c r="C307">
        <v>97</v>
      </c>
      <c r="D307" s="1">
        <v>326308</v>
      </c>
      <c r="E307" t="s">
        <v>142</v>
      </c>
      <c r="F307" t="s">
        <v>353</v>
      </c>
      <c r="G307" t="s">
        <v>1098</v>
      </c>
      <c r="H307">
        <v>6632</v>
      </c>
      <c r="I307">
        <v>69</v>
      </c>
      <c r="J307" t="s">
        <v>26</v>
      </c>
      <c r="K307" t="s">
        <v>35</v>
      </c>
      <c r="L307" s="1">
        <v>5000000</v>
      </c>
      <c r="M307">
        <v>1996</v>
      </c>
      <c r="N307">
        <v>6.1</v>
      </c>
      <c r="O307" t="s">
        <v>29</v>
      </c>
      <c r="P307" t="s">
        <v>37</v>
      </c>
      <c r="Q307" t="s">
        <v>30</v>
      </c>
    </row>
    <row r="308" spans="1:19" x14ac:dyDescent="0.25">
      <c r="A308" t="s">
        <v>141</v>
      </c>
      <c r="B308">
        <v>172</v>
      </c>
      <c r="C308">
        <v>101</v>
      </c>
      <c r="D308" s="1">
        <v>327919</v>
      </c>
      <c r="E308" t="s">
        <v>78</v>
      </c>
      <c r="F308" t="s">
        <v>321</v>
      </c>
      <c r="G308" t="s">
        <v>1099</v>
      </c>
      <c r="H308">
        <v>99177</v>
      </c>
      <c r="I308">
        <v>192</v>
      </c>
      <c r="J308" t="s">
        <v>26</v>
      </c>
      <c r="K308" t="s">
        <v>112</v>
      </c>
      <c r="L308" s="1">
        <v>1500000</v>
      </c>
      <c r="M308">
        <v>2006</v>
      </c>
      <c r="N308">
        <v>7.7</v>
      </c>
      <c r="O308" t="s">
        <v>29</v>
      </c>
      <c r="P308" t="s">
        <v>37</v>
      </c>
    </row>
    <row r="309" spans="1:19" x14ac:dyDescent="0.25">
      <c r="A309" t="s">
        <v>1100</v>
      </c>
      <c r="B309">
        <v>1</v>
      </c>
      <c r="C309">
        <v>34</v>
      </c>
      <c r="D309" s="1">
        <v>333658</v>
      </c>
      <c r="E309" t="s">
        <v>1101</v>
      </c>
      <c r="F309" t="s">
        <v>1102</v>
      </c>
      <c r="G309" t="s">
        <v>1103</v>
      </c>
      <c r="H309">
        <v>97</v>
      </c>
      <c r="I309">
        <v>2</v>
      </c>
      <c r="J309" t="s">
        <v>26</v>
      </c>
      <c r="K309" t="s">
        <v>35</v>
      </c>
      <c r="L309" s="1">
        <v>34000</v>
      </c>
      <c r="M309">
        <v>1990</v>
      </c>
      <c r="N309">
        <v>7.1</v>
      </c>
      <c r="O309" t="s">
        <v>36</v>
      </c>
      <c r="P309" t="s">
        <v>104</v>
      </c>
      <c r="Q309" t="s">
        <v>62</v>
      </c>
      <c r="R309" t="s">
        <v>76</v>
      </c>
      <c r="S309" t="s">
        <v>1104</v>
      </c>
    </row>
    <row r="310" spans="1:19" x14ac:dyDescent="0.25">
      <c r="A310" t="s">
        <v>1105</v>
      </c>
      <c r="B310">
        <v>72</v>
      </c>
      <c r="C310">
        <v>86</v>
      </c>
      <c r="D310" s="1">
        <v>333976</v>
      </c>
      <c r="E310" t="s">
        <v>328</v>
      </c>
      <c r="F310" t="s">
        <v>1106</v>
      </c>
      <c r="G310" t="s">
        <v>1107</v>
      </c>
      <c r="H310">
        <v>12559</v>
      </c>
      <c r="I310">
        <v>90</v>
      </c>
      <c r="J310" t="s">
        <v>26</v>
      </c>
      <c r="K310" t="s">
        <v>35</v>
      </c>
      <c r="L310" s="1">
        <v>12000000</v>
      </c>
      <c r="M310">
        <v>2002</v>
      </c>
      <c r="N310">
        <v>6.4</v>
      </c>
      <c r="O310" t="s">
        <v>36</v>
      </c>
      <c r="P310" t="s">
        <v>29</v>
      </c>
    </row>
    <row r="311" spans="1:19" x14ac:dyDescent="0.25">
      <c r="A311" t="s">
        <v>651</v>
      </c>
      <c r="B311">
        <v>17</v>
      </c>
      <c r="C311">
        <v>86</v>
      </c>
      <c r="D311" s="1">
        <v>334041</v>
      </c>
      <c r="E311" t="s">
        <v>383</v>
      </c>
      <c r="F311" t="s">
        <v>1108</v>
      </c>
      <c r="G311" t="s">
        <v>1109</v>
      </c>
      <c r="H311">
        <v>1038</v>
      </c>
      <c r="I311">
        <v>21</v>
      </c>
      <c r="J311" t="s">
        <v>26</v>
      </c>
      <c r="K311" t="s">
        <v>35</v>
      </c>
      <c r="L311" s="1">
        <v>500000</v>
      </c>
      <c r="M311">
        <v>1997</v>
      </c>
      <c r="N311">
        <v>6.5</v>
      </c>
      <c r="O311" t="s">
        <v>29</v>
      </c>
      <c r="P311" t="s">
        <v>37</v>
      </c>
      <c r="Q311" t="s">
        <v>76</v>
      </c>
    </row>
    <row r="312" spans="1:19" x14ac:dyDescent="0.25">
      <c r="A312" t="s">
        <v>1110</v>
      </c>
      <c r="B312">
        <v>66</v>
      </c>
      <c r="C312">
        <v>109</v>
      </c>
      <c r="D312" s="1">
        <v>336456</v>
      </c>
      <c r="E312" t="s">
        <v>1111</v>
      </c>
      <c r="F312" t="s">
        <v>958</v>
      </c>
      <c r="G312" t="s">
        <v>1112</v>
      </c>
      <c r="H312">
        <v>7116</v>
      </c>
      <c r="I312">
        <v>79</v>
      </c>
      <c r="J312" t="s">
        <v>26</v>
      </c>
      <c r="K312" t="s">
        <v>35</v>
      </c>
      <c r="L312" s="1">
        <v>8000000</v>
      </c>
      <c r="M312">
        <v>2003</v>
      </c>
      <c r="N312">
        <v>5.6</v>
      </c>
      <c r="O312" t="s">
        <v>36</v>
      </c>
      <c r="P312" t="s">
        <v>29</v>
      </c>
      <c r="Q312" t="s">
        <v>62</v>
      </c>
      <c r="R312" t="s">
        <v>71</v>
      </c>
    </row>
    <row r="313" spans="1:19" x14ac:dyDescent="0.25">
      <c r="A313" t="s">
        <v>1113</v>
      </c>
      <c r="B313">
        <v>216</v>
      </c>
      <c r="C313">
        <v>161</v>
      </c>
      <c r="D313" s="1">
        <v>336467</v>
      </c>
      <c r="E313" t="s">
        <v>173</v>
      </c>
      <c r="F313" t="s">
        <v>1114</v>
      </c>
      <c r="G313" t="s">
        <v>1115</v>
      </c>
      <c r="H313">
        <v>45449</v>
      </c>
      <c r="I313">
        <v>192</v>
      </c>
      <c r="J313" t="s">
        <v>26</v>
      </c>
      <c r="K313" t="s">
        <v>238</v>
      </c>
      <c r="L313" s="1">
        <v>13000000</v>
      </c>
      <c r="M313">
        <v>2009</v>
      </c>
      <c r="N313">
        <v>7.3</v>
      </c>
      <c r="O313" t="s">
        <v>37</v>
      </c>
      <c r="P313" t="s">
        <v>61</v>
      </c>
    </row>
    <row r="314" spans="1:19" x14ac:dyDescent="0.25">
      <c r="A314" t="s">
        <v>1116</v>
      </c>
      <c r="B314">
        <v>76</v>
      </c>
      <c r="C314">
        <v>120</v>
      </c>
      <c r="D314" s="1">
        <v>349618</v>
      </c>
      <c r="E314" t="s">
        <v>52</v>
      </c>
      <c r="F314" t="s">
        <v>1117</v>
      </c>
      <c r="G314" t="s">
        <v>1118</v>
      </c>
      <c r="H314">
        <v>4302</v>
      </c>
      <c r="I314">
        <v>45</v>
      </c>
      <c r="J314" t="s">
        <v>26</v>
      </c>
      <c r="K314" t="s">
        <v>359</v>
      </c>
      <c r="L314" s="1">
        <v>9000000</v>
      </c>
      <c r="M314">
        <v>1990</v>
      </c>
      <c r="N314">
        <v>6.1</v>
      </c>
      <c r="O314" t="s">
        <v>52</v>
      </c>
    </row>
    <row r="315" spans="1:19" x14ac:dyDescent="0.25">
      <c r="A315" t="s">
        <v>1119</v>
      </c>
      <c r="B315">
        <v>78</v>
      </c>
      <c r="C315">
        <v>104</v>
      </c>
      <c r="D315" s="1">
        <v>352786</v>
      </c>
      <c r="E315" t="s">
        <v>1120</v>
      </c>
      <c r="F315" t="s">
        <v>1121</v>
      </c>
      <c r="G315" t="s">
        <v>1122</v>
      </c>
      <c r="H315">
        <v>11132</v>
      </c>
      <c r="I315">
        <v>86</v>
      </c>
      <c r="J315" t="s">
        <v>26</v>
      </c>
      <c r="K315" t="s">
        <v>35</v>
      </c>
      <c r="L315" s="1">
        <v>11000000</v>
      </c>
      <c r="M315">
        <v>2006</v>
      </c>
      <c r="N315">
        <v>6.8</v>
      </c>
      <c r="O315" t="s">
        <v>234</v>
      </c>
      <c r="P315" t="s">
        <v>37</v>
      </c>
      <c r="Q315" t="s">
        <v>193</v>
      </c>
    </row>
    <row r="316" spans="1:19" x14ac:dyDescent="0.25">
      <c r="A316" t="s">
        <v>1123</v>
      </c>
      <c r="B316">
        <v>109</v>
      </c>
      <c r="C316">
        <v>98</v>
      </c>
      <c r="D316" s="1">
        <v>353743</v>
      </c>
      <c r="E316" t="s">
        <v>1124</v>
      </c>
      <c r="F316" t="s">
        <v>1125</v>
      </c>
      <c r="G316" t="s">
        <v>1126</v>
      </c>
      <c r="H316">
        <v>20730</v>
      </c>
      <c r="I316">
        <v>111</v>
      </c>
      <c r="J316" t="s">
        <v>26</v>
      </c>
      <c r="K316" t="s">
        <v>112</v>
      </c>
      <c r="L316" s="1">
        <v>15000000</v>
      </c>
      <c r="M316">
        <v>2001</v>
      </c>
      <c r="N316">
        <v>6.9</v>
      </c>
      <c r="O316" t="s">
        <v>36</v>
      </c>
      <c r="P316" t="s">
        <v>29</v>
      </c>
      <c r="Q316" t="s">
        <v>37</v>
      </c>
      <c r="R316" t="s">
        <v>30</v>
      </c>
      <c r="S316" t="s">
        <v>186</v>
      </c>
    </row>
    <row r="317" spans="1:19" x14ac:dyDescent="0.25">
      <c r="A317" t="s">
        <v>275</v>
      </c>
      <c r="B317">
        <v>68</v>
      </c>
      <c r="C317">
        <v>102</v>
      </c>
      <c r="D317" s="1">
        <v>354704</v>
      </c>
      <c r="E317" t="s">
        <v>287</v>
      </c>
      <c r="F317" t="s">
        <v>353</v>
      </c>
      <c r="G317" t="s">
        <v>1127</v>
      </c>
      <c r="H317">
        <v>2705</v>
      </c>
      <c r="I317">
        <v>38</v>
      </c>
      <c r="J317" t="s">
        <v>26</v>
      </c>
      <c r="K317" t="s">
        <v>35</v>
      </c>
      <c r="L317" s="1">
        <v>1300000</v>
      </c>
      <c r="M317">
        <v>1987</v>
      </c>
      <c r="N317">
        <v>5.9</v>
      </c>
      <c r="O317" t="s">
        <v>29</v>
      </c>
      <c r="P317" t="s">
        <v>37</v>
      </c>
      <c r="Q317" t="s">
        <v>52</v>
      </c>
      <c r="R317" t="s">
        <v>30</v>
      </c>
    </row>
    <row r="318" spans="1:19" x14ac:dyDescent="0.25">
      <c r="A318" t="s">
        <v>1128</v>
      </c>
      <c r="B318">
        <v>115</v>
      </c>
      <c r="C318">
        <v>93</v>
      </c>
      <c r="D318" s="1">
        <v>365734</v>
      </c>
      <c r="E318" t="s">
        <v>37</v>
      </c>
      <c r="F318" t="s">
        <v>1128</v>
      </c>
      <c r="G318" t="s">
        <v>1129</v>
      </c>
      <c r="H318">
        <v>11487</v>
      </c>
      <c r="I318">
        <v>226</v>
      </c>
      <c r="J318" t="s">
        <v>26</v>
      </c>
      <c r="K318" t="s">
        <v>35</v>
      </c>
      <c r="L318" s="1">
        <v>10000000</v>
      </c>
      <c r="M318">
        <v>2003</v>
      </c>
      <c r="N318">
        <v>5</v>
      </c>
      <c r="O318" t="s">
        <v>37</v>
      </c>
    </row>
    <row r="319" spans="1:19" x14ac:dyDescent="0.25">
      <c r="A319" t="s">
        <v>1130</v>
      </c>
      <c r="B319">
        <v>46</v>
      </c>
      <c r="C319">
        <v>96</v>
      </c>
      <c r="D319" s="1">
        <v>371081</v>
      </c>
      <c r="E319" t="s">
        <v>32</v>
      </c>
      <c r="F319" t="s">
        <v>159</v>
      </c>
      <c r="G319" t="s">
        <v>1131</v>
      </c>
      <c r="H319">
        <v>7479</v>
      </c>
      <c r="I319">
        <v>86</v>
      </c>
      <c r="J319" t="s">
        <v>26</v>
      </c>
      <c r="K319" t="s">
        <v>35</v>
      </c>
      <c r="L319" s="1">
        <v>6000000</v>
      </c>
      <c r="M319">
        <v>2004</v>
      </c>
      <c r="N319">
        <v>7</v>
      </c>
      <c r="O319" t="s">
        <v>36</v>
      </c>
      <c r="P319" t="s">
        <v>37</v>
      </c>
    </row>
    <row r="320" spans="1:19" x14ac:dyDescent="0.25">
      <c r="A320" t="s">
        <v>988</v>
      </c>
      <c r="B320">
        <v>232</v>
      </c>
      <c r="C320">
        <v>117</v>
      </c>
      <c r="D320" s="1">
        <v>371897</v>
      </c>
      <c r="E320" t="s">
        <v>37</v>
      </c>
      <c r="F320" t="s">
        <v>893</v>
      </c>
      <c r="G320" t="s">
        <v>1132</v>
      </c>
      <c r="H320">
        <v>36494</v>
      </c>
      <c r="I320">
        <v>118</v>
      </c>
      <c r="J320" t="s">
        <v>26</v>
      </c>
      <c r="K320" t="s">
        <v>35</v>
      </c>
      <c r="L320" s="1">
        <v>4000000</v>
      </c>
      <c r="M320">
        <v>2013</v>
      </c>
      <c r="N320">
        <v>6.9</v>
      </c>
      <c r="O320" t="s">
        <v>37</v>
      </c>
    </row>
    <row r="321" spans="1:18" x14ac:dyDescent="0.25">
      <c r="A321" t="s">
        <v>1133</v>
      </c>
      <c r="B321">
        <v>127</v>
      </c>
      <c r="C321">
        <v>100</v>
      </c>
      <c r="D321" s="1">
        <v>373967</v>
      </c>
      <c r="E321" t="s">
        <v>1134</v>
      </c>
      <c r="F321" t="s">
        <v>1135</v>
      </c>
      <c r="G321" t="s">
        <v>1136</v>
      </c>
      <c r="H321">
        <v>43839</v>
      </c>
      <c r="I321">
        <v>481</v>
      </c>
      <c r="J321" t="s">
        <v>26</v>
      </c>
      <c r="K321" t="s">
        <v>35</v>
      </c>
      <c r="L321" s="1">
        <v>1500000</v>
      </c>
      <c r="M321">
        <v>2001</v>
      </c>
      <c r="N321">
        <v>6.5</v>
      </c>
      <c r="O321" t="s">
        <v>52</v>
      </c>
      <c r="P321" t="s">
        <v>71</v>
      </c>
    </row>
    <row r="322" spans="1:18" x14ac:dyDescent="0.25">
      <c r="A322" t="s">
        <v>1137</v>
      </c>
      <c r="B322">
        <v>21</v>
      </c>
      <c r="C322">
        <v>101</v>
      </c>
      <c r="D322" s="1">
        <v>375474</v>
      </c>
      <c r="E322" t="s">
        <v>1138</v>
      </c>
      <c r="F322" t="s">
        <v>1139</v>
      </c>
      <c r="G322" t="s">
        <v>1140</v>
      </c>
      <c r="H322">
        <v>2613</v>
      </c>
      <c r="I322">
        <v>46</v>
      </c>
      <c r="J322" t="s">
        <v>26</v>
      </c>
      <c r="K322" t="s">
        <v>35</v>
      </c>
      <c r="L322" s="1">
        <v>20000000</v>
      </c>
      <c r="M322">
        <v>2005</v>
      </c>
      <c r="N322">
        <v>6.2</v>
      </c>
      <c r="O322" t="s">
        <v>37</v>
      </c>
      <c r="P322" t="s">
        <v>185</v>
      </c>
      <c r="Q322" t="s">
        <v>129</v>
      </c>
    </row>
    <row r="323" spans="1:18" x14ac:dyDescent="0.25">
      <c r="A323" t="s">
        <v>1141</v>
      </c>
      <c r="B323">
        <v>111</v>
      </c>
      <c r="C323">
        <v>112</v>
      </c>
      <c r="D323" s="1">
        <v>375723</v>
      </c>
      <c r="E323" t="s">
        <v>32</v>
      </c>
      <c r="F323" t="s">
        <v>1142</v>
      </c>
      <c r="G323" t="s">
        <v>1143</v>
      </c>
      <c r="H323">
        <v>7025</v>
      </c>
      <c r="I323">
        <v>26</v>
      </c>
      <c r="J323" t="s">
        <v>170</v>
      </c>
      <c r="K323" t="s">
        <v>171</v>
      </c>
      <c r="L323" s="1">
        <v>4000000</v>
      </c>
      <c r="M323">
        <v>2015</v>
      </c>
      <c r="N323">
        <v>7.9</v>
      </c>
      <c r="O323" t="s">
        <v>36</v>
      </c>
      <c r="P323" t="s">
        <v>37</v>
      </c>
    </row>
    <row r="324" spans="1:18" x14ac:dyDescent="0.25">
      <c r="A324" t="s">
        <v>1144</v>
      </c>
      <c r="B324">
        <v>365</v>
      </c>
      <c r="C324">
        <v>84</v>
      </c>
      <c r="D324" s="1">
        <v>379122</v>
      </c>
      <c r="E324" t="s">
        <v>213</v>
      </c>
      <c r="F324" t="s">
        <v>1145</v>
      </c>
      <c r="G324" t="s">
        <v>1146</v>
      </c>
      <c r="H324">
        <v>10143</v>
      </c>
      <c r="I324">
        <v>54</v>
      </c>
      <c r="J324" t="s">
        <v>26</v>
      </c>
      <c r="K324" t="s">
        <v>112</v>
      </c>
      <c r="L324" s="1">
        <v>450000</v>
      </c>
      <c r="M324">
        <v>2005</v>
      </c>
      <c r="N324">
        <v>7.1</v>
      </c>
      <c r="O324" t="s">
        <v>36</v>
      </c>
      <c r="P324" t="s">
        <v>37</v>
      </c>
      <c r="Q324" t="s">
        <v>76</v>
      </c>
    </row>
    <row r="325" spans="1:18" x14ac:dyDescent="0.25">
      <c r="A325" t="s">
        <v>1001</v>
      </c>
      <c r="B325">
        <v>18</v>
      </c>
      <c r="C325">
        <v>117</v>
      </c>
      <c r="D325" s="1">
        <v>379643</v>
      </c>
      <c r="E325" t="s">
        <v>37</v>
      </c>
      <c r="F325" t="s">
        <v>1147</v>
      </c>
      <c r="G325" t="s">
        <v>1148</v>
      </c>
      <c r="H325">
        <v>1573</v>
      </c>
      <c r="I325">
        <v>29</v>
      </c>
      <c r="J325" t="s">
        <v>26</v>
      </c>
      <c r="K325" t="s">
        <v>35</v>
      </c>
      <c r="L325" s="1">
        <v>2200000</v>
      </c>
      <c r="M325">
        <v>2007</v>
      </c>
      <c r="N325">
        <v>5.9</v>
      </c>
      <c r="O325" t="s">
        <v>37</v>
      </c>
    </row>
    <row r="326" spans="1:18" x14ac:dyDescent="0.25">
      <c r="A326" t="s">
        <v>1149</v>
      </c>
      <c r="B326">
        <v>65</v>
      </c>
      <c r="C326">
        <v>91</v>
      </c>
      <c r="D326" s="1">
        <v>381186</v>
      </c>
      <c r="E326" t="s">
        <v>490</v>
      </c>
      <c r="F326" t="s">
        <v>1150</v>
      </c>
      <c r="G326" t="s">
        <v>1151</v>
      </c>
      <c r="H326">
        <v>13485</v>
      </c>
      <c r="I326">
        <v>90</v>
      </c>
      <c r="J326" t="s">
        <v>26</v>
      </c>
      <c r="K326" t="s">
        <v>35</v>
      </c>
      <c r="L326" s="1">
        <v>900000</v>
      </c>
      <c r="M326">
        <v>2005</v>
      </c>
      <c r="N326">
        <v>6.4</v>
      </c>
      <c r="O326" t="s">
        <v>37</v>
      </c>
      <c r="P326" t="s">
        <v>30</v>
      </c>
    </row>
    <row r="327" spans="1:18" x14ac:dyDescent="0.25">
      <c r="A327" t="s">
        <v>1152</v>
      </c>
      <c r="B327">
        <v>15</v>
      </c>
      <c r="C327">
        <v>85</v>
      </c>
      <c r="D327" s="1">
        <v>381225</v>
      </c>
      <c r="E327" t="s">
        <v>47</v>
      </c>
      <c r="F327" t="s">
        <v>1153</v>
      </c>
      <c r="G327" t="s">
        <v>1154</v>
      </c>
      <c r="H327">
        <v>131</v>
      </c>
      <c r="I327">
        <v>13</v>
      </c>
      <c r="J327" t="s">
        <v>26</v>
      </c>
      <c r="K327" t="s">
        <v>35</v>
      </c>
      <c r="L327" s="1">
        <v>200000</v>
      </c>
      <c r="M327">
        <v>2004</v>
      </c>
      <c r="N327">
        <v>7.2</v>
      </c>
      <c r="O327" t="s">
        <v>47</v>
      </c>
    </row>
    <row r="328" spans="1:18" x14ac:dyDescent="0.25">
      <c r="A328" t="s">
        <v>1155</v>
      </c>
      <c r="B328">
        <v>134</v>
      </c>
      <c r="C328">
        <v>106</v>
      </c>
      <c r="D328" s="1">
        <v>382946</v>
      </c>
      <c r="E328" t="s">
        <v>37</v>
      </c>
      <c r="F328" t="s">
        <v>1156</v>
      </c>
      <c r="G328" t="s">
        <v>1157</v>
      </c>
      <c r="H328">
        <v>43965</v>
      </c>
      <c r="I328">
        <v>99</v>
      </c>
      <c r="J328" t="s">
        <v>26</v>
      </c>
      <c r="K328" t="s">
        <v>35</v>
      </c>
      <c r="L328" s="1">
        <v>7000000</v>
      </c>
      <c r="M328">
        <v>2010</v>
      </c>
      <c r="N328">
        <v>7.1</v>
      </c>
      <c r="O328" t="s">
        <v>37</v>
      </c>
    </row>
    <row r="329" spans="1:18" x14ac:dyDescent="0.25">
      <c r="A329" t="s">
        <v>601</v>
      </c>
      <c r="B329">
        <v>113</v>
      </c>
      <c r="C329">
        <v>98</v>
      </c>
      <c r="D329" s="1">
        <v>389804</v>
      </c>
      <c r="E329" t="s">
        <v>213</v>
      </c>
      <c r="F329" t="s">
        <v>601</v>
      </c>
      <c r="G329" t="s">
        <v>1158</v>
      </c>
      <c r="H329">
        <v>11816</v>
      </c>
      <c r="I329">
        <v>35</v>
      </c>
      <c r="J329" t="s">
        <v>26</v>
      </c>
      <c r="K329" t="s">
        <v>35</v>
      </c>
      <c r="L329" s="1">
        <v>65000</v>
      </c>
      <c r="M329">
        <v>2010</v>
      </c>
      <c r="N329">
        <v>6.3</v>
      </c>
      <c r="O329" t="s">
        <v>36</v>
      </c>
      <c r="P329" t="s">
        <v>37</v>
      </c>
      <c r="Q329" t="s">
        <v>76</v>
      </c>
    </row>
    <row r="330" spans="1:18" x14ac:dyDescent="0.25">
      <c r="A330" t="s">
        <v>1159</v>
      </c>
      <c r="B330">
        <v>72</v>
      </c>
      <c r="C330">
        <v>106</v>
      </c>
      <c r="D330" s="1">
        <v>395592</v>
      </c>
      <c r="E330" t="s">
        <v>154</v>
      </c>
      <c r="F330" t="s">
        <v>1160</v>
      </c>
      <c r="G330" t="s">
        <v>1161</v>
      </c>
      <c r="H330">
        <v>21202</v>
      </c>
      <c r="I330">
        <v>134</v>
      </c>
      <c r="J330" t="s">
        <v>26</v>
      </c>
      <c r="K330" t="s">
        <v>88</v>
      </c>
      <c r="L330" s="1">
        <v>2000000</v>
      </c>
      <c r="M330">
        <v>2003</v>
      </c>
      <c r="N330">
        <v>7.6</v>
      </c>
      <c r="O330" t="s">
        <v>37</v>
      </c>
      <c r="P330" t="s">
        <v>76</v>
      </c>
    </row>
    <row r="331" spans="1:18" x14ac:dyDescent="0.25">
      <c r="A331" t="s">
        <v>1162</v>
      </c>
      <c r="B331">
        <v>76</v>
      </c>
      <c r="C331">
        <v>100</v>
      </c>
      <c r="D331" s="1">
        <v>396035</v>
      </c>
      <c r="E331" t="s">
        <v>154</v>
      </c>
      <c r="F331" t="s">
        <v>909</v>
      </c>
      <c r="G331" t="s">
        <v>1163</v>
      </c>
      <c r="H331">
        <v>2725</v>
      </c>
      <c r="I331">
        <v>48</v>
      </c>
      <c r="J331" t="s">
        <v>26</v>
      </c>
      <c r="K331" t="s">
        <v>112</v>
      </c>
      <c r="L331" s="1">
        <v>1000000</v>
      </c>
      <c r="M331">
        <v>2004</v>
      </c>
      <c r="N331">
        <v>6.9</v>
      </c>
      <c r="O331" t="s">
        <v>37</v>
      </c>
      <c r="P331" t="s">
        <v>76</v>
      </c>
    </row>
    <row r="332" spans="1:18" x14ac:dyDescent="0.25">
      <c r="A332" t="s">
        <v>1164</v>
      </c>
      <c r="B332">
        <v>41</v>
      </c>
      <c r="C332">
        <v>99</v>
      </c>
      <c r="D332" s="1">
        <v>398420</v>
      </c>
      <c r="E332" t="s">
        <v>78</v>
      </c>
      <c r="F332" t="s">
        <v>1165</v>
      </c>
      <c r="G332" t="s">
        <v>1166</v>
      </c>
      <c r="H332">
        <v>5049</v>
      </c>
      <c r="I332">
        <v>48</v>
      </c>
      <c r="J332" t="s">
        <v>26</v>
      </c>
      <c r="K332" t="s">
        <v>35</v>
      </c>
      <c r="L332" s="1">
        <v>8000000</v>
      </c>
      <c r="M332">
        <v>2007</v>
      </c>
      <c r="N332">
        <v>6.4</v>
      </c>
      <c r="O332" t="s">
        <v>29</v>
      </c>
      <c r="P332" t="s">
        <v>37</v>
      </c>
    </row>
    <row r="333" spans="1:18" x14ac:dyDescent="0.25">
      <c r="A333" t="s">
        <v>1167</v>
      </c>
      <c r="B333">
        <v>16</v>
      </c>
      <c r="C333">
        <v>90</v>
      </c>
      <c r="D333" s="1">
        <v>399611</v>
      </c>
      <c r="E333" t="s">
        <v>461</v>
      </c>
      <c r="F333" t="s">
        <v>1168</v>
      </c>
      <c r="G333" t="s">
        <v>1169</v>
      </c>
      <c r="H333">
        <v>1245</v>
      </c>
      <c r="I333">
        <v>29</v>
      </c>
      <c r="J333" t="s">
        <v>26</v>
      </c>
      <c r="K333" t="s">
        <v>35</v>
      </c>
      <c r="L333" s="1">
        <v>6000000</v>
      </c>
      <c r="M333">
        <v>2010</v>
      </c>
      <c r="N333">
        <v>5.7</v>
      </c>
      <c r="O333" t="s">
        <v>234</v>
      </c>
      <c r="P333" t="s">
        <v>37</v>
      </c>
      <c r="Q333" t="s">
        <v>129</v>
      </c>
    </row>
    <row r="334" spans="1:18" x14ac:dyDescent="0.25">
      <c r="A334" t="s">
        <v>1170</v>
      </c>
      <c r="B334">
        <v>31</v>
      </c>
      <c r="C334">
        <v>106</v>
      </c>
      <c r="D334" s="1">
        <v>399793</v>
      </c>
      <c r="E334" t="s">
        <v>37</v>
      </c>
      <c r="F334" t="s">
        <v>1171</v>
      </c>
      <c r="G334" t="s">
        <v>1172</v>
      </c>
      <c r="H334">
        <v>2877</v>
      </c>
      <c r="I334">
        <v>70</v>
      </c>
      <c r="J334" t="s">
        <v>26</v>
      </c>
      <c r="K334" t="s">
        <v>35</v>
      </c>
      <c r="L334" s="1">
        <v>4000000</v>
      </c>
      <c r="M334">
        <v>1999</v>
      </c>
      <c r="N334">
        <v>5.4</v>
      </c>
      <c r="O334" t="s">
        <v>37</v>
      </c>
    </row>
    <row r="335" spans="1:18" x14ac:dyDescent="0.25">
      <c r="A335" t="s">
        <v>1173</v>
      </c>
      <c r="B335">
        <v>75</v>
      </c>
      <c r="C335">
        <v>118</v>
      </c>
      <c r="D335" s="1">
        <v>399879</v>
      </c>
      <c r="E335" t="s">
        <v>1174</v>
      </c>
      <c r="F335" t="s">
        <v>1175</v>
      </c>
      <c r="G335" t="s">
        <v>1176</v>
      </c>
      <c r="H335">
        <v>5772</v>
      </c>
      <c r="I335">
        <v>115</v>
      </c>
      <c r="J335" t="s">
        <v>26</v>
      </c>
      <c r="K335" t="s">
        <v>252</v>
      </c>
      <c r="L335" s="1">
        <v>15000000</v>
      </c>
      <c r="M335">
        <v>2006</v>
      </c>
      <c r="N335">
        <v>6.4</v>
      </c>
      <c r="O335" t="s">
        <v>29</v>
      </c>
      <c r="P335" t="s">
        <v>37</v>
      </c>
      <c r="Q335" t="s">
        <v>71</v>
      </c>
      <c r="R335" t="s">
        <v>30</v>
      </c>
    </row>
    <row r="336" spans="1:18" x14ac:dyDescent="0.25">
      <c r="A336" t="s">
        <v>924</v>
      </c>
      <c r="B336">
        <v>71</v>
      </c>
      <c r="C336">
        <v>115</v>
      </c>
      <c r="D336" s="1">
        <v>403932</v>
      </c>
      <c r="E336" t="s">
        <v>1177</v>
      </c>
      <c r="F336" t="s">
        <v>1178</v>
      </c>
      <c r="G336" t="s">
        <v>1179</v>
      </c>
      <c r="H336">
        <v>5254</v>
      </c>
      <c r="I336">
        <v>92</v>
      </c>
      <c r="J336" t="s">
        <v>26</v>
      </c>
      <c r="K336" t="s">
        <v>112</v>
      </c>
      <c r="L336" s="1">
        <v>20000000</v>
      </c>
      <c r="M336">
        <v>2000</v>
      </c>
      <c r="N336">
        <v>6.5</v>
      </c>
      <c r="O336" t="s">
        <v>37</v>
      </c>
      <c r="P336" t="s">
        <v>76</v>
      </c>
      <c r="Q336" t="s">
        <v>260</v>
      </c>
    </row>
    <row r="337" spans="1:19" x14ac:dyDescent="0.25">
      <c r="A337" t="s">
        <v>1180</v>
      </c>
      <c r="B337">
        <v>84</v>
      </c>
      <c r="C337">
        <v>98</v>
      </c>
      <c r="D337" s="1">
        <v>406035</v>
      </c>
      <c r="E337" t="s">
        <v>37</v>
      </c>
      <c r="F337" t="s">
        <v>243</v>
      </c>
      <c r="G337" t="s">
        <v>1181</v>
      </c>
      <c r="H337">
        <v>30314</v>
      </c>
      <c r="I337">
        <v>159</v>
      </c>
      <c r="J337" t="s">
        <v>26</v>
      </c>
      <c r="K337" t="s">
        <v>35</v>
      </c>
      <c r="L337" s="1">
        <v>1500000</v>
      </c>
      <c r="M337">
        <v>2001</v>
      </c>
      <c r="N337">
        <v>7.2</v>
      </c>
      <c r="O337" t="s">
        <v>37</v>
      </c>
    </row>
    <row r="338" spans="1:19" x14ac:dyDescent="0.25">
      <c r="A338" t="s">
        <v>1182</v>
      </c>
      <c r="B338">
        <v>92</v>
      </c>
      <c r="C338">
        <v>106</v>
      </c>
      <c r="D338" s="1">
        <v>410241</v>
      </c>
      <c r="E338" t="s">
        <v>432</v>
      </c>
      <c r="F338" t="s">
        <v>1183</v>
      </c>
      <c r="G338" t="s">
        <v>1184</v>
      </c>
      <c r="H338">
        <v>32357</v>
      </c>
      <c r="I338">
        <v>199</v>
      </c>
      <c r="J338" t="s">
        <v>26</v>
      </c>
      <c r="K338" t="s">
        <v>35</v>
      </c>
      <c r="L338" s="1">
        <v>2000000</v>
      </c>
      <c r="M338">
        <v>2002</v>
      </c>
      <c r="N338">
        <v>6.8</v>
      </c>
      <c r="O338" t="s">
        <v>36</v>
      </c>
      <c r="P338" t="s">
        <v>29</v>
      </c>
      <c r="Q338" t="s">
        <v>37</v>
      </c>
    </row>
    <row r="339" spans="1:19" x14ac:dyDescent="0.25">
      <c r="A339" t="s">
        <v>1185</v>
      </c>
      <c r="B339">
        <v>156</v>
      </c>
      <c r="C339">
        <v>87</v>
      </c>
      <c r="D339" s="1">
        <v>418268</v>
      </c>
      <c r="E339" t="s">
        <v>131</v>
      </c>
      <c r="F339" t="s">
        <v>1186</v>
      </c>
      <c r="G339" t="s">
        <v>1187</v>
      </c>
      <c r="H339">
        <v>37156</v>
      </c>
      <c r="I339">
        <v>129</v>
      </c>
      <c r="J339" t="s">
        <v>26</v>
      </c>
      <c r="K339" t="s">
        <v>35</v>
      </c>
      <c r="L339" s="1">
        <v>3000000</v>
      </c>
      <c r="M339">
        <v>2012</v>
      </c>
      <c r="N339">
        <v>5.3</v>
      </c>
      <c r="O339" t="s">
        <v>36</v>
      </c>
      <c r="P339" t="s">
        <v>76</v>
      </c>
    </row>
    <row r="340" spans="1:19" x14ac:dyDescent="0.25">
      <c r="A340" t="s">
        <v>1188</v>
      </c>
      <c r="B340">
        <v>37</v>
      </c>
      <c r="C340">
        <v>99</v>
      </c>
      <c r="D340" s="1">
        <v>418953</v>
      </c>
      <c r="E340" t="s">
        <v>142</v>
      </c>
      <c r="F340" t="s">
        <v>1189</v>
      </c>
      <c r="G340" t="s">
        <v>1190</v>
      </c>
      <c r="H340">
        <v>17322</v>
      </c>
      <c r="I340">
        <v>93</v>
      </c>
      <c r="J340" t="s">
        <v>26</v>
      </c>
      <c r="K340" t="s">
        <v>238</v>
      </c>
      <c r="L340" s="1">
        <v>1500000</v>
      </c>
      <c r="M340">
        <v>1993</v>
      </c>
      <c r="N340">
        <v>6.5</v>
      </c>
      <c r="O340" t="s">
        <v>29</v>
      </c>
      <c r="P340" t="s">
        <v>37</v>
      </c>
      <c r="Q340" t="s">
        <v>30</v>
      </c>
    </row>
    <row r="341" spans="1:19" x14ac:dyDescent="0.25">
      <c r="A341" t="s">
        <v>1191</v>
      </c>
      <c r="B341">
        <v>143</v>
      </c>
      <c r="C341">
        <v>77</v>
      </c>
      <c r="D341" s="1">
        <v>424760</v>
      </c>
      <c r="E341" t="s">
        <v>332</v>
      </c>
      <c r="F341" t="s">
        <v>1191</v>
      </c>
      <c r="G341" t="s">
        <v>1192</v>
      </c>
      <c r="H341">
        <v>72639</v>
      </c>
      <c r="I341">
        <v>371</v>
      </c>
      <c r="J341" t="s">
        <v>26</v>
      </c>
      <c r="K341" t="s">
        <v>35</v>
      </c>
      <c r="L341" s="1">
        <v>7000</v>
      </c>
      <c r="M341">
        <v>2004</v>
      </c>
      <c r="N341">
        <v>7</v>
      </c>
      <c r="O341" t="s">
        <v>37</v>
      </c>
      <c r="P341" t="s">
        <v>63</v>
      </c>
      <c r="Q341" t="s">
        <v>30</v>
      </c>
    </row>
    <row r="342" spans="1:19" x14ac:dyDescent="0.25">
      <c r="A342" t="s">
        <v>1193</v>
      </c>
      <c r="B342">
        <v>4</v>
      </c>
      <c r="C342">
        <v>92</v>
      </c>
      <c r="D342" s="1">
        <v>425899</v>
      </c>
      <c r="E342" t="s">
        <v>47</v>
      </c>
      <c r="F342" t="s">
        <v>1194</v>
      </c>
      <c r="G342" t="s">
        <v>1195</v>
      </c>
      <c r="H342">
        <v>1123</v>
      </c>
      <c r="I342">
        <v>31</v>
      </c>
      <c r="J342" t="s">
        <v>26</v>
      </c>
      <c r="K342" t="s">
        <v>35</v>
      </c>
      <c r="L342" s="1">
        <v>400000</v>
      </c>
      <c r="M342">
        <v>2010</v>
      </c>
      <c r="N342">
        <v>5.0999999999999996</v>
      </c>
      <c r="O342" t="s">
        <v>47</v>
      </c>
    </row>
    <row r="343" spans="1:19" x14ac:dyDescent="0.25">
      <c r="A343" t="s">
        <v>1196</v>
      </c>
      <c r="B343">
        <v>13</v>
      </c>
      <c r="C343">
        <v>100</v>
      </c>
      <c r="D343" s="1">
        <v>428535</v>
      </c>
      <c r="E343" t="s">
        <v>131</v>
      </c>
      <c r="F343" t="s">
        <v>1197</v>
      </c>
      <c r="G343" t="s">
        <v>1198</v>
      </c>
      <c r="H343">
        <v>505</v>
      </c>
      <c r="I343">
        <v>32</v>
      </c>
      <c r="J343" t="s">
        <v>26</v>
      </c>
      <c r="K343" t="s">
        <v>35</v>
      </c>
      <c r="L343" s="1">
        <v>1000000</v>
      </c>
      <c r="M343">
        <v>2000</v>
      </c>
      <c r="N343">
        <v>3.6</v>
      </c>
      <c r="O343" t="s">
        <v>36</v>
      </c>
      <c r="P343" t="s">
        <v>76</v>
      </c>
    </row>
    <row r="344" spans="1:19" x14ac:dyDescent="0.25">
      <c r="A344" t="s">
        <v>1199</v>
      </c>
      <c r="B344">
        <v>121</v>
      </c>
      <c r="C344">
        <v>97</v>
      </c>
      <c r="D344" s="1">
        <v>434417</v>
      </c>
      <c r="E344" t="s">
        <v>37</v>
      </c>
      <c r="F344" t="s">
        <v>1200</v>
      </c>
      <c r="G344" t="s">
        <v>1201</v>
      </c>
      <c r="H344">
        <v>8867</v>
      </c>
      <c r="I344">
        <v>65</v>
      </c>
      <c r="J344" t="s">
        <v>26</v>
      </c>
      <c r="K344" t="s">
        <v>88</v>
      </c>
      <c r="L344" s="1">
        <v>4600000</v>
      </c>
      <c r="M344">
        <v>2007</v>
      </c>
      <c r="N344">
        <v>5.9</v>
      </c>
      <c r="O344" t="s">
        <v>37</v>
      </c>
    </row>
    <row r="345" spans="1:19" x14ac:dyDescent="0.25">
      <c r="A345" t="s">
        <v>1202</v>
      </c>
      <c r="B345">
        <v>73</v>
      </c>
      <c r="C345">
        <v>88</v>
      </c>
      <c r="D345" s="1">
        <v>442638</v>
      </c>
      <c r="E345" t="s">
        <v>1203</v>
      </c>
      <c r="F345" t="s">
        <v>1204</v>
      </c>
      <c r="G345" t="s">
        <v>1205</v>
      </c>
      <c r="H345">
        <v>5489</v>
      </c>
      <c r="I345">
        <v>23</v>
      </c>
      <c r="J345" t="s">
        <v>26</v>
      </c>
      <c r="K345" t="s">
        <v>35</v>
      </c>
      <c r="L345" s="1">
        <v>850000</v>
      </c>
      <c r="M345">
        <v>2007</v>
      </c>
      <c r="N345">
        <v>7.3</v>
      </c>
      <c r="O345" t="s">
        <v>36</v>
      </c>
      <c r="P345" t="s">
        <v>76</v>
      </c>
      <c r="Q345" t="s">
        <v>129</v>
      </c>
    </row>
    <row r="346" spans="1:19" x14ac:dyDescent="0.25">
      <c r="A346" t="s">
        <v>1206</v>
      </c>
      <c r="B346">
        <v>10</v>
      </c>
      <c r="C346">
        <v>89</v>
      </c>
      <c r="D346" s="1">
        <v>444044</v>
      </c>
      <c r="E346" t="s">
        <v>37</v>
      </c>
      <c r="F346" t="s">
        <v>1207</v>
      </c>
      <c r="G346" t="s">
        <v>1208</v>
      </c>
      <c r="H346">
        <v>744</v>
      </c>
      <c r="I346">
        <v>19</v>
      </c>
      <c r="J346" t="s">
        <v>26</v>
      </c>
      <c r="K346" t="s">
        <v>35</v>
      </c>
      <c r="L346" s="1">
        <v>1900000</v>
      </c>
      <c r="M346">
        <v>2015</v>
      </c>
      <c r="N346">
        <v>7.2</v>
      </c>
      <c r="O346" t="s">
        <v>37</v>
      </c>
    </row>
    <row r="347" spans="1:19" x14ac:dyDescent="0.25">
      <c r="A347" t="s">
        <v>1209</v>
      </c>
      <c r="B347">
        <v>81</v>
      </c>
      <c r="C347">
        <v>114</v>
      </c>
      <c r="D347" s="1">
        <v>447750</v>
      </c>
      <c r="E347" t="s">
        <v>142</v>
      </c>
      <c r="F347" t="s">
        <v>1210</v>
      </c>
      <c r="G347" t="s">
        <v>1211</v>
      </c>
      <c r="H347">
        <v>18520</v>
      </c>
      <c r="I347">
        <v>133</v>
      </c>
      <c r="J347" t="s">
        <v>26</v>
      </c>
      <c r="K347" t="s">
        <v>35</v>
      </c>
      <c r="L347" s="1">
        <v>10000000</v>
      </c>
      <c r="M347">
        <v>2000</v>
      </c>
      <c r="N347">
        <v>7.2</v>
      </c>
      <c r="O347" t="s">
        <v>29</v>
      </c>
      <c r="P347" t="s">
        <v>37</v>
      </c>
      <c r="Q347" t="s">
        <v>30</v>
      </c>
    </row>
    <row r="348" spans="1:19" x14ac:dyDescent="0.25">
      <c r="A348" t="s">
        <v>1212</v>
      </c>
      <c r="B348">
        <v>145</v>
      </c>
      <c r="C348">
        <v>98</v>
      </c>
      <c r="D348" s="1">
        <v>449558</v>
      </c>
      <c r="E348" t="s">
        <v>461</v>
      </c>
      <c r="F348" t="s">
        <v>321</v>
      </c>
      <c r="G348" t="s">
        <v>1213</v>
      </c>
      <c r="H348">
        <v>32307</v>
      </c>
      <c r="I348">
        <v>75</v>
      </c>
      <c r="J348" t="s">
        <v>26</v>
      </c>
      <c r="K348" t="s">
        <v>112</v>
      </c>
      <c r="L348" s="1">
        <v>10000000</v>
      </c>
      <c r="M348">
        <v>2009</v>
      </c>
      <c r="N348">
        <v>7.6</v>
      </c>
      <c r="O348" t="s">
        <v>234</v>
      </c>
      <c r="P348" t="s">
        <v>37</v>
      </c>
      <c r="Q348" t="s">
        <v>129</v>
      </c>
    </row>
    <row r="349" spans="1:19" x14ac:dyDescent="0.25">
      <c r="A349" t="s">
        <v>1214</v>
      </c>
      <c r="B349">
        <v>104</v>
      </c>
      <c r="C349">
        <v>108</v>
      </c>
      <c r="D349" s="1">
        <v>453079</v>
      </c>
      <c r="E349" t="s">
        <v>36</v>
      </c>
      <c r="F349" t="s">
        <v>33</v>
      </c>
      <c r="G349" t="s">
        <v>1215</v>
      </c>
      <c r="H349">
        <v>4124</v>
      </c>
      <c r="I349">
        <v>29</v>
      </c>
      <c r="J349" t="s">
        <v>26</v>
      </c>
      <c r="K349" t="s">
        <v>35</v>
      </c>
      <c r="L349" s="1">
        <v>7000000</v>
      </c>
      <c r="M349">
        <v>2010</v>
      </c>
      <c r="N349">
        <v>5.9</v>
      </c>
      <c r="O349" t="s">
        <v>36</v>
      </c>
    </row>
    <row r="350" spans="1:19" x14ac:dyDescent="0.25">
      <c r="A350" t="s">
        <v>1216</v>
      </c>
      <c r="B350">
        <v>31</v>
      </c>
      <c r="C350">
        <v>300</v>
      </c>
      <c r="D350" s="1">
        <v>454255</v>
      </c>
      <c r="E350" t="s">
        <v>775</v>
      </c>
      <c r="F350" t="s">
        <v>1217</v>
      </c>
      <c r="G350" t="s">
        <v>1218</v>
      </c>
      <c r="H350">
        <v>1666</v>
      </c>
      <c r="I350">
        <v>47</v>
      </c>
      <c r="J350" t="s">
        <v>689</v>
      </c>
      <c r="K350" t="s">
        <v>27</v>
      </c>
      <c r="L350" s="1">
        <v>400000000</v>
      </c>
      <c r="M350">
        <v>2001</v>
      </c>
      <c r="N350">
        <v>6.6</v>
      </c>
      <c r="O350" t="s">
        <v>28</v>
      </c>
      <c r="P350" t="s">
        <v>102</v>
      </c>
      <c r="Q350" t="s">
        <v>37</v>
      </c>
      <c r="R350" t="s">
        <v>185</v>
      </c>
      <c r="S350" t="s">
        <v>186</v>
      </c>
    </row>
    <row r="351" spans="1:19" x14ac:dyDescent="0.25">
      <c r="A351" t="s">
        <v>1219</v>
      </c>
      <c r="B351">
        <v>44</v>
      </c>
      <c r="C351">
        <v>88</v>
      </c>
      <c r="D351" s="1">
        <v>464126</v>
      </c>
      <c r="E351" t="s">
        <v>37</v>
      </c>
      <c r="F351" t="s">
        <v>1220</v>
      </c>
      <c r="G351" t="s">
        <v>1221</v>
      </c>
      <c r="H351">
        <v>3142</v>
      </c>
      <c r="I351">
        <v>68</v>
      </c>
      <c r="J351" t="s">
        <v>26</v>
      </c>
      <c r="K351" t="s">
        <v>35</v>
      </c>
      <c r="L351" s="1">
        <v>1000000</v>
      </c>
      <c r="M351">
        <v>2002</v>
      </c>
      <c r="N351">
        <v>6.7</v>
      </c>
      <c r="O351" t="s">
        <v>37</v>
      </c>
    </row>
    <row r="352" spans="1:19" x14ac:dyDescent="0.25">
      <c r="A352" t="s">
        <v>1222</v>
      </c>
      <c r="B352">
        <v>28</v>
      </c>
      <c r="C352">
        <v>97</v>
      </c>
      <c r="D352" s="1">
        <v>464655</v>
      </c>
      <c r="E352" t="s">
        <v>32</v>
      </c>
      <c r="F352" t="s">
        <v>1223</v>
      </c>
      <c r="G352" t="s">
        <v>1224</v>
      </c>
      <c r="H352">
        <v>1524</v>
      </c>
      <c r="I352">
        <v>29</v>
      </c>
      <c r="J352" t="s">
        <v>26</v>
      </c>
      <c r="K352" t="s">
        <v>35</v>
      </c>
      <c r="L352" s="1">
        <v>1000000</v>
      </c>
      <c r="M352">
        <v>1997</v>
      </c>
      <c r="N352">
        <v>7</v>
      </c>
      <c r="O352" t="s">
        <v>36</v>
      </c>
      <c r="P352" t="s">
        <v>37</v>
      </c>
    </row>
    <row r="353" spans="1:19" x14ac:dyDescent="0.25">
      <c r="A353" t="s">
        <v>1225</v>
      </c>
      <c r="B353">
        <v>143</v>
      </c>
      <c r="C353">
        <v>97</v>
      </c>
      <c r="D353" s="1">
        <v>469947</v>
      </c>
      <c r="E353" t="s">
        <v>154</v>
      </c>
      <c r="F353" t="s">
        <v>820</v>
      </c>
      <c r="G353" t="s">
        <v>1226</v>
      </c>
      <c r="H353">
        <v>19846</v>
      </c>
      <c r="I353">
        <v>68</v>
      </c>
      <c r="J353" t="s">
        <v>26</v>
      </c>
      <c r="K353" t="s">
        <v>112</v>
      </c>
      <c r="L353" s="1">
        <v>120000</v>
      </c>
      <c r="M353">
        <v>2011</v>
      </c>
      <c r="N353">
        <v>7.7</v>
      </c>
      <c r="O353" t="s">
        <v>37</v>
      </c>
      <c r="P353" t="s">
        <v>76</v>
      </c>
    </row>
    <row r="354" spans="1:19" x14ac:dyDescent="0.25">
      <c r="A354" t="s">
        <v>1227</v>
      </c>
      <c r="B354">
        <v>20</v>
      </c>
      <c r="C354">
        <v>86</v>
      </c>
      <c r="D354" s="1">
        <v>475000</v>
      </c>
      <c r="E354" t="s">
        <v>1228</v>
      </c>
      <c r="F354" t="s">
        <v>1229</v>
      </c>
      <c r="G354" t="s">
        <v>1230</v>
      </c>
      <c r="H354">
        <v>6930</v>
      </c>
      <c r="I354">
        <v>53</v>
      </c>
      <c r="J354" t="s">
        <v>26</v>
      </c>
      <c r="K354" t="s">
        <v>35</v>
      </c>
      <c r="L354" s="1">
        <v>2800000</v>
      </c>
      <c r="M354">
        <v>2006</v>
      </c>
      <c r="N354">
        <v>6</v>
      </c>
      <c r="O354" t="s">
        <v>36</v>
      </c>
      <c r="P354" t="s">
        <v>129</v>
      </c>
    </row>
    <row r="355" spans="1:19" x14ac:dyDescent="0.25">
      <c r="A355" t="s">
        <v>1231</v>
      </c>
      <c r="B355">
        <v>160</v>
      </c>
      <c r="C355">
        <v>184</v>
      </c>
      <c r="D355" s="1">
        <v>476270</v>
      </c>
      <c r="E355" t="s">
        <v>1232</v>
      </c>
      <c r="F355" t="s">
        <v>1233</v>
      </c>
      <c r="G355" t="s">
        <v>1234</v>
      </c>
      <c r="H355">
        <v>29602</v>
      </c>
      <c r="I355">
        <v>110</v>
      </c>
      <c r="J355" t="s">
        <v>137</v>
      </c>
      <c r="K355" t="s">
        <v>42</v>
      </c>
      <c r="L355" s="1">
        <v>20000000</v>
      </c>
      <c r="M355">
        <v>2008</v>
      </c>
      <c r="N355">
        <v>7.4</v>
      </c>
      <c r="O355" t="s">
        <v>28</v>
      </c>
      <c r="P355" t="s">
        <v>234</v>
      </c>
      <c r="Q355" t="s">
        <v>29</v>
      </c>
      <c r="R355" t="s">
        <v>37</v>
      </c>
    </row>
    <row r="356" spans="1:19" x14ac:dyDescent="0.25">
      <c r="A356" t="s">
        <v>1235</v>
      </c>
      <c r="B356">
        <v>110</v>
      </c>
      <c r="C356">
        <v>87</v>
      </c>
      <c r="D356" s="1">
        <v>480314</v>
      </c>
      <c r="E356" t="s">
        <v>177</v>
      </c>
      <c r="F356" t="s">
        <v>1236</v>
      </c>
      <c r="G356" t="s">
        <v>1237</v>
      </c>
      <c r="H356">
        <v>38503</v>
      </c>
      <c r="I356">
        <v>180</v>
      </c>
      <c r="J356" t="s">
        <v>26</v>
      </c>
      <c r="K356" t="s">
        <v>35</v>
      </c>
      <c r="L356" s="1">
        <v>21000000</v>
      </c>
      <c r="M356">
        <v>2006</v>
      </c>
      <c r="N356">
        <v>4.8</v>
      </c>
      <c r="O356" t="s">
        <v>28</v>
      </c>
      <c r="P356" t="s">
        <v>102</v>
      </c>
    </row>
    <row r="357" spans="1:19" x14ac:dyDescent="0.25">
      <c r="A357" t="s">
        <v>1238</v>
      </c>
      <c r="B357">
        <v>248</v>
      </c>
      <c r="C357">
        <v>96</v>
      </c>
      <c r="D357" s="1">
        <v>484221</v>
      </c>
      <c r="E357" t="s">
        <v>1239</v>
      </c>
      <c r="F357" t="s">
        <v>1240</v>
      </c>
      <c r="G357" t="s">
        <v>1241</v>
      </c>
      <c r="H357">
        <v>23836</v>
      </c>
      <c r="I357">
        <v>107</v>
      </c>
      <c r="J357" t="s">
        <v>1242</v>
      </c>
      <c r="K357" t="s">
        <v>112</v>
      </c>
      <c r="L357" s="1">
        <v>1000000</v>
      </c>
      <c r="M357">
        <v>2012</v>
      </c>
      <c r="N357">
        <v>8.1999999999999993</v>
      </c>
      <c r="O357" t="s">
        <v>234</v>
      </c>
      <c r="P357" t="s">
        <v>29</v>
      </c>
      <c r="Q357" t="s">
        <v>47</v>
      </c>
      <c r="R357" t="s">
        <v>185</v>
      </c>
    </row>
    <row r="358" spans="1:19" x14ac:dyDescent="0.25">
      <c r="A358" t="s">
        <v>1243</v>
      </c>
      <c r="B358">
        <v>246</v>
      </c>
      <c r="C358">
        <v>85</v>
      </c>
      <c r="D358" s="1">
        <v>488872</v>
      </c>
      <c r="E358" t="s">
        <v>1244</v>
      </c>
      <c r="F358" t="s">
        <v>1245</v>
      </c>
      <c r="G358" t="s">
        <v>1246</v>
      </c>
      <c r="H358">
        <v>56923</v>
      </c>
      <c r="I358">
        <v>243</v>
      </c>
      <c r="J358" t="s">
        <v>487</v>
      </c>
      <c r="K358" t="s">
        <v>488</v>
      </c>
      <c r="L358" s="1">
        <v>10000000</v>
      </c>
      <c r="M358">
        <v>2001</v>
      </c>
      <c r="N358">
        <v>7.3</v>
      </c>
      <c r="O358" t="s">
        <v>28</v>
      </c>
      <c r="P358" t="s">
        <v>36</v>
      </c>
      <c r="Q358" t="s">
        <v>129</v>
      </c>
    </row>
    <row r="359" spans="1:19" x14ac:dyDescent="0.25">
      <c r="A359" t="s">
        <v>1247</v>
      </c>
      <c r="B359">
        <v>99</v>
      </c>
      <c r="C359">
        <v>90</v>
      </c>
      <c r="D359" s="1">
        <v>489220</v>
      </c>
      <c r="E359" t="s">
        <v>1248</v>
      </c>
      <c r="F359" t="s">
        <v>1249</v>
      </c>
      <c r="G359" t="s">
        <v>1250</v>
      </c>
      <c r="H359">
        <v>160511</v>
      </c>
      <c r="I359">
        <v>696</v>
      </c>
      <c r="J359" t="s">
        <v>26</v>
      </c>
      <c r="K359" t="s">
        <v>56</v>
      </c>
      <c r="L359" s="1">
        <v>365000</v>
      </c>
      <c r="M359">
        <v>1997</v>
      </c>
      <c r="N359">
        <v>7.3</v>
      </c>
      <c r="O359" t="s">
        <v>71</v>
      </c>
      <c r="P359" t="s">
        <v>63</v>
      </c>
      <c r="Q359" t="s">
        <v>30</v>
      </c>
    </row>
    <row r="360" spans="1:19" x14ac:dyDescent="0.25">
      <c r="A360" t="s">
        <v>1251</v>
      </c>
      <c r="B360">
        <v>406</v>
      </c>
      <c r="C360">
        <v>120</v>
      </c>
      <c r="D360" s="1">
        <v>499263</v>
      </c>
      <c r="E360" t="s">
        <v>37</v>
      </c>
      <c r="F360" t="s">
        <v>1252</v>
      </c>
      <c r="G360" t="s">
        <v>1253</v>
      </c>
      <c r="H360">
        <v>179235</v>
      </c>
      <c r="I360">
        <v>2814</v>
      </c>
      <c r="J360" t="s">
        <v>1254</v>
      </c>
      <c r="K360" t="s">
        <v>35</v>
      </c>
      <c r="L360" s="1">
        <v>30000000</v>
      </c>
      <c r="M360">
        <v>2004</v>
      </c>
      <c r="N360">
        <v>7.1</v>
      </c>
      <c r="O360" t="s">
        <v>37</v>
      </c>
    </row>
    <row r="361" spans="1:19" x14ac:dyDescent="0.25">
      <c r="A361" t="s">
        <v>1255</v>
      </c>
      <c r="B361">
        <v>44</v>
      </c>
      <c r="C361">
        <v>108</v>
      </c>
      <c r="D361" s="1">
        <v>505295</v>
      </c>
      <c r="E361" t="s">
        <v>519</v>
      </c>
      <c r="F361" t="s">
        <v>1256</v>
      </c>
      <c r="G361" t="s">
        <v>1257</v>
      </c>
      <c r="H361">
        <v>1747</v>
      </c>
      <c r="I361">
        <v>28</v>
      </c>
      <c r="J361" t="s">
        <v>1258</v>
      </c>
      <c r="K361" t="s">
        <v>252</v>
      </c>
      <c r="L361" s="1">
        <v>1800000</v>
      </c>
      <c r="M361">
        <v>2003</v>
      </c>
      <c r="N361">
        <v>7.5</v>
      </c>
      <c r="O361" t="s">
        <v>102</v>
      </c>
      <c r="P361" t="s">
        <v>37</v>
      </c>
    </row>
    <row r="362" spans="1:19" x14ac:dyDescent="0.25">
      <c r="A362" t="s">
        <v>1259</v>
      </c>
      <c r="B362">
        <v>41</v>
      </c>
      <c r="C362">
        <v>94</v>
      </c>
      <c r="D362" s="1">
        <v>511920</v>
      </c>
      <c r="E362" t="s">
        <v>1260</v>
      </c>
      <c r="F362" t="s">
        <v>266</v>
      </c>
      <c r="G362" t="s">
        <v>1261</v>
      </c>
      <c r="H362">
        <v>2458</v>
      </c>
      <c r="I362">
        <v>26</v>
      </c>
      <c r="J362" t="s">
        <v>26</v>
      </c>
      <c r="K362" t="s">
        <v>35</v>
      </c>
      <c r="L362" s="1">
        <v>40000000</v>
      </c>
      <c r="M362">
        <v>2008</v>
      </c>
      <c r="N362">
        <v>4.4000000000000004</v>
      </c>
      <c r="O362" t="s">
        <v>102</v>
      </c>
      <c r="P362" t="s">
        <v>103</v>
      </c>
      <c r="Q362" t="s">
        <v>36</v>
      </c>
      <c r="R362" t="s">
        <v>61</v>
      </c>
      <c r="S362" t="s">
        <v>76</v>
      </c>
    </row>
    <row r="363" spans="1:19" x14ac:dyDescent="0.25">
      <c r="A363" t="s">
        <v>1262</v>
      </c>
      <c r="B363">
        <v>87</v>
      </c>
      <c r="C363">
        <v>100</v>
      </c>
      <c r="D363" s="1">
        <v>513836</v>
      </c>
      <c r="E363" t="s">
        <v>213</v>
      </c>
      <c r="F363" t="s">
        <v>1263</v>
      </c>
      <c r="G363" t="s">
        <v>1264</v>
      </c>
      <c r="H363">
        <v>6304</v>
      </c>
      <c r="I363">
        <v>21</v>
      </c>
      <c r="J363" t="s">
        <v>293</v>
      </c>
      <c r="K363" t="s">
        <v>238</v>
      </c>
      <c r="L363" s="1">
        <v>4600000</v>
      </c>
      <c r="M363">
        <v>2010</v>
      </c>
      <c r="N363">
        <v>7.2</v>
      </c>
      <c r="O363" t="s">
        <v>36</v>
      </c>
      <c r="P363" t="s">
        <v>37</v>
      </c>
      <c r="Q363" t="s">
        <v>76</v>
      </c>
    </row>
    <row r="364" spans="1:19" x14ac:dyDescent="0.25">
      <c r="A364" t="s">
        <v>1265</v>
      </c>
      <c r="B364">
        <v>105</v>
      </c>
      <c r="C364">
        <v>87</v>
      </c>
      <c r="D364" s="1">
        <v>515005</v>
      </c>
      <c r="E364" t="s">
        <v>1266</v>
      </c>
      <c r="F364" t="s">
        <v>1267</v>
      </c>
      <c r="G364" t="s">
        <v>1268</v>
      </c>
      <c r="H364">
        <v>31429</v>
      </c>
      <c r="I364">
        <v>219</v>
      </c>
      <c r="J364" t="s">
        <v>26</v>
      </c>
      <c r="K364" t="s">
        <v>112</v>
      </c>
      <c r="L364" s="1">
        <v>560000</v>
      </c>
      <c r="M364">
        <v>1964</v>
      </c>
      <c r="N364">
        <v>7.7</v>
      </c>
      <c r="O364" t="s">
        <v>36</v>
      </c>
      <c r="P364" t="s">
        <v>62</v>
      </c>
    </row>
    <row r="365" spans="1:19" x14ac:dyDescent="0.25">
      <c r="A365" t="s">
        <v>1269</v>
      </c>
      <c r="B365">
        <v>52</v>
      </c>
      <c r="C365">
        <v>115</v>
      </c>
      <c r="D365" s="1">
        <v>529766</v>
      </c>
      <c r="E365" t="s">
        <v>78</v>
      </c>
      <c r="F365" t="s">
        <v>553</v>
      </c>
      <c r="G365" t="s">
        <v>1270</v>
      </c>
      <c r="H365">
        <v>22345</v>
      </c>
      <c r="I365">
        <v>144</v>
      </c>
      <c r="J365" t="s">
        <v>26</v>
      </c>
      <c r="K365" t="s">
        <v>35</v>
      </c>
      <c r="L365" s="1">
        <v>7000000</v>
      </c>
      <c r="M365">
        <v>1995</v>
      </c>
      <c r="N365">
        <v>6.8</v>
      </c>
      <c r="O365" t="s">
        <v>29</v>
      </c>
      <c r="P365" t="s">
        <v>37</v>
      </c>
    </row>
    <row r="366" spans="1:19" x14ac:dyDescent="0.25">
      <c r="A366" t="s">
        <v>1059</v>
      </c>
      <c r="B366">
        <v>131</v>
      </c>
      <c r="C366">
        <v>122</v>
      </c>
      <c r="D366" s="1">
        <v>531009</v>
      </c>
      <c r="E366" t="s">
        <v>154</v>
      </c>
      <c r="F366" t="s">
        <v>380</v>
      </c>
      <c r="G366" t="s">
        <v>1271</v>
      </c>
      <c r="H366">
        <v>7976</v>
      </c>
      <c r="I366">
        <v>61</v>
      </c>
      <c r="J366" t="s">
        <v>26</v>
      </c>
      <c r="K366" t="s">
        <v>35</v>
      </c>
      <c r="L366" s="1">
        <v>10000000</v>
      </c>
      <c r="M366">
        <v>2015</v>
      </c>
      <c r="N366">
        <v>5.3</v>
      </c>
      <c r="O366" t="s">
        <v>37</v>
      </c>
      <c r="P366" t="s">
        <v>76</v>
      </c>
    </row>
    <row r="367" spans="1:19" x14ac:dyDescent="0.25">
      <c r="A367" t="s">
        <v>1272</v>
      </c>
      <c r="B367">
        <v>23</v>
      </c>
      <c r="C367">
        <v>106</v>
      </c>
      <c r="D367" s="1">
        <v>532190</v>
      </c>
      <c r="E367" t="s">
        <v>1273</v>
      </c>
      <c r="F367" t="s">
        <v>1274</v>
      </c>
      <c r="G367" t="s">
        <v>1275</v>
      </c>
      <c r="H367">
        <v>5673</v>
      </c>
      <c r="I367">
        <v>37</v>
      </c>
      <c r="J367" t="s">
        <v>26</v>
      </c>
      <c r="K367" t="s">
        <v>35</v>
      </c>
      <c r="L367" s="1">
        <v>8000000</v>
      </c>
      <c r="M367">
        <v>1997</v>
      </c>
      <c r="N367">
        <v>6.8</v>
      </c>
      <c r="O367" t="s">
        <v>234</v>
      </c>
      <c r="P367" t="s">
        <v>37</v>
      </c>
      <c r="Q367" t="s">
        <v>76</v>
      </c>
      <c r="R367" t="s">
        <v>129</v>
      </c>
    </row>
    <row r="368" spans="1:19" x14ac:dyDescent="0.25">
      <c r="A368" t="s">
        <v>1276</v>
      </c>
      <c r="B368">
        <v>133</v>
      </c>
      <c r="C368">
        <v>103</v>
      </c>
      <c r="D368" s="1">
        <v>532988</v>
      </c>
      <c r="E368" t="s">
        <v>957</v>
      </c>
      <c r="F368" t="s">
        <v>1277</v>
      </c>
      <c r="G368" t="s">
        <v>1278</v>
      </c>
      <c r="H368">
        <v>5863</v>
      </c>
      <c r="I368">
        <v>25</v>
      </c>
      <c r="J368" t="s">
        <v>26</v>
      </c>
      <c r="K368" t="s">
        <v>35</v>
      </c>
      <c r="L368" s="1">
        <v>7000000</v>
      </c>
      <c r="M368">
        <v>2015</v>
      </c>
      <c r="N368">
        <v>6.5</v>
      </c>
      <c r="O368" t="s">
        <v>234</v>
      </c>
      <c r="P368" t="s">
        <v>37</v>
      </c>
      <c r="Q368" t="s">
        <v>76</v>
      </c>
    </row>
    <row r="369" spans="1:18" x14ac:dyDescent="0.25">
      <c r="A369" t="s">
        <v>1279</v>
      </c>
      <c r="B369">
        <v>46</v>
      </c>
      <c r="C369">
        <v>86</v>
      </c>
      <c r="D369" s="1">
        <v>535249</v>
      </c>
      <c r="E369" t="s">
        <v>36</v>
      </c>
      <c r="F369" t="s">
        <v>1280</v>
      </c>
      <c r="G369" t="s">
        <v>1281</v>
      </c>
      <c r="H369">
        <v>3467</v>
      </c>
      <c r="I369">
        <v>13</v>
      </c>
      <c r="J369" t="s">
        <v>26</v>
      </c>
      <c r="K369" t="s">
        <v>35</v>
      </c>
      <c r="L369" s="1">
        <v>3400000</v>
      </c>
      <c r="M369">
        <v>2010</v>
      </c>
      <c r="N369">
        <v>4.5999999999999996</v>
      </c>
      <c r="O369" t="s">
        <v>36</v>
      </c>
    </row>
    <row r="370" spans="1:18" x14ac:dyDescent="0.25">
      <c r="A370" t="s">
        <v>1282</v>
      </c>
      <c r="B370">
        <v>32</v>
      </c>
      <c r="C370">
        <v>87</v>
      </c>
      <c r="D370" s="1">
        <v>536767</v>
      </c>
      <c r="E370" t="s">
        <v>1283</v>
      </c>
      <c r="F370" t="s">
        <v>1284</v>
      </c>
      <c r="G370" t="s">
        <v>1285</v>
      </c>
      <c r="H370">
        <v>1622</v>
      </c>
      <c r="I370">
        <v>83</v>
      </c>
      <c r="J370" t="s">
        <v>26</v>
      </c>
      <c r="K370" t="s">
        <v>35</v>
      </c>
      <c r="L370" s="1">
        <v>60000</v>
      </c>
      <c r="M370">
        <v>1998</v>
      </c>
      <c r="N370">
        <v>5.3</v>
      </c>
      <c r="O370" t="s">
        <v>234</v>
      </c>
      <c r="P370" t="s">
        <v>36</v>
      </c>
      <c r="Q370" t="s">
        <v>76</v>
      </c>
    </row>
    <row r="371" spans="1:18" x14ac:dyDescent="0.25">
      <c r="A371" t="s">
        <v>1286</v>
      </c>
      <c r="B371">
        <v>134</v>
      </c>
      <c r="C371">
        <v>129</v>
      </c>
      <c r="D371" s="1">
        <v>537580</v>
      </c>
      <c r="E371" t="s">
        <v>1232</v>
      </c>
      <c r="F371" t="s">
        <v>1139</v>
      </c>
      <c r="G371" t="s">
        <v>1287</v>
      </c>
      <c r="H371">
        <v>52972</v>
      </c>
      <c r="I371">
        <v>124</v>
      </c>
      <c r="J371" t="s">
        <v>26</v>
      </c>
      <c r="K371" t="s">
        <v>35</v>
      </c>
      <c r="L371" s="1">
        <v>30000000</v>
      </c>
      <c r="M371">
        <v>2011</v>
      </c>
      <c r="N371">
        <v>6.8</v>
      </c>
      <c r="O371" t="s">
        <v>28</v>
      </c>
      <c r="P371" t="s">
        <v>234</v>
      </c>
      <c r="Q371" t="s">
        <v>29</v>
      </c>
      <c r="R371" t="s">
        <v>37</v>
      </c>
    </row>
    <row r="372" spans="1:18" x14ac:dyDescent="0.25">
      <c r="A372" t="s">
        <v>1288</v>
      </c>
      <c r="B372">
        <v>111</v>
      </c>
      <c r="C372">
        <v>103</v>
      </c>
      <c r="D372" s="1">
        <v>542860</v>
      </c>
      <c r="E372" t="s">
        <v>579</v>
      </c>
      <c r="F372" t="s">
        <v>1289</v>
      </c>
      <c r="G372" t="s">
        <v>1290</v>
      </c>
      <c r="H372">
        <v>9230</v>
      </c>
      <c r="I372">
        <v>37</v>
      </c>
      <c r="J372" t="s">
        <v>1291</v>
      </c>
      <c r="K372" t="s">
        <v>1292</v>
      </c>
      <c r="L372" s="1">
        <v>4000000</v>
      </c>
      <c r="M372">
        <v>2008</v>
      </c>
      <c r="N372">
        <v>7.1</v>
      </c>
      <c r="O372" t="s">
        <v>37</v>
      </c>
      <c r="P372" t="s">
        <v>185</v>
      </c>
      <c r="Q372" t="s">
        <v>186</v>
      </c>
    </row>
    <row r="373" spans="1:18" x14ac:dyDescent="0.25">
      <c r="A373" t="s">
        <v>988</v>
      </c>
      <c r="B373">
        <v>88</v>
      </c>
      <c r="C373">
        <v>108</v>
      </c>
      <c r="D373" s="1">
        <v>548712</v>
      </c>
      <c r="E373" t="s">
        <v>154</v>
      </c>
      <c r="F373" t="s">
        <v>560</v>
      </c>
      <c r="G373" t="s">
        <v>1293</v>
      </c>
      <c r="H373">
        <v>9233</v>
      </c>
      <c r="I373">
        <v>126</v>
      </c>
      <c r="J373" t="s">
        <v>26</v>
      </c>
      <c r="K373" t="s">
        <v>35</v>
      </c>
      <c r="L373" s="1">
        <v>2500000</v>
      </c>
      <c r="M373">
        <v>2003</v>
      </c>
      <c r="N373">
        <v>6.9</v>
      </c>
      <c r="O373" t="s">
        <v>37</v>
      </c>
      <c r="P373" t="s">
        <v>76</v>
      </c>
    </row>
    <row r="374" spans="1:18" x14ac:dyDescent="0.25">
      <c r="A374" t="s">
        <v>1294</v>
      </c>
      <c r="B374">
        <v>123</v>
      </c>
      <c r="C374">
        <v>111</v>
      </c>
      <c r="D374" s="1">
        <v>548934</v>
      </c>
      <c r="E374" t="s">
        <v>1295</v>
      </c>
      <c r="F374" t="s">
        <v>1296</v>
      </c>
      <c r="G374" t="s">
        <v>1297</v>
      </c>
      <c r="H374">
        <v>16863</v>
      </c>
      <c r="I374">
        <v>57</v>
      </c>
      <c r="J374" t="s">
        <v>26</v>
      </c>
      <c r="K374" t="s">
        <v>1298</v>
      </c>
      <c r="L374" s="1">
        <v>12000000</v>
      </c>
      <c r="M374">
        <v>2009</v>
      </c>
      <c r="N374">
        <v>6.8</v>
      </c>
      <c r="O374" t="s">
        <v>37</v>
      </c>
      <c r="P374" t="s">
        <v>71</v>
      </c>
      <c r="Q374" t="s">
        <v>76</v>
      </c>
    </row>
    <row r="375" spans="1:18" x14ac:dyDescent="0.25">
      <c r="A375" t="s">
        <v>1299</v>
      </c>
      <c r="B375">
        <v>41</v>
      </c>
      <c r="C375">
        <v>99</v>
      </c>
      <c r="D375" s="1">
        <v>562059</v>
      </c>
      <c r="E375" t="s">
        <v>490</v>
      </c>
      <c r="F375" t="s">
        <v>1300</v>
      </c>
      <c r="G375" t="s">
        <v>1301</v>
      </c>
      <c r="H375">
        <v>8535</v>
      </c>
      <c r="I375">
        <v>113</v>
      </c>
      <c r="J375" t="s">
        <v>26</v>
      </c>
      <c r="K375" t="s">
        <v>35</v>
      </c>
      <c r="L375" s="1">
        <v>4000000</v>
      </c>
      <c r="M375">
        <v>2002</v>
      </c>
      <c r="N375">
        <v>7</v>
      </c>
      <c r="O375" t="s">
        <v>37</v>
      </c>
      <c r="P375" t="s">
        <v>30</v>
      </c>
    </row>
    <row r="376" spans="1:18" x14ac:dyDescent="0.25">
      <c r="A376" t="s">
        <v>1302</v>
      </c>
      <c r="B376">
        <v>74</v>
      </c>
      <c r="C376">
        <v>108</v>
      </c>
      <c r="D376" s="1">
        <v>568695</v>
      </c>
      <c r="E376" t="s">
        <v>1303</v>
      </c>
      <c r="F376" t="s">
        <v>1304</v>
      </c>
      <c r="G376" t="s">
        <v>1305</v>
      </c>
      <c r="H376">
        <v>16617</v>
      </c>
      <c r="I376">
        <v>110</v>
      </c>
      <c r="J376" t="s">
        <v>26</v>
      </c>
      <c r="K376" t="s">
        <v>35</v>
      </c>
      <c r="L376" s="1">
        <v>8000000</v>
      </c>
      <c r="M376">
        <v>2005</v>
      </c>
      <c r="N376">
        <v>6.5</v>
      </c>
      <c r="O376" t="s">
        <v>37</v>
      </c>
      <c r="P376" t="s">
        <v>76</v>
      </c>
      <c r="Q376" t="s">
        <v>30</v>
      </c>
    </row>
    <row r="377" spans="1:18" x14ac:dyDescent="0.25">
      <c r="A377" t="s">
        <v>1306</v>
      </c>
      <c r="B377">
        <v>79</v>
      </c>
      <c r="C377">
        <v>107</v>
      </c>
      <c r="D377" s="1">
        <v>578527</v>
      </c>
      <c r="E377" t="s">
        <v>1307</v>
      </c>
      <c r="F377" t="s">
        <v>1308</v>
      </c>
      <c r="G377" t="s">
        <v>1309</v>
      </c>
      <c r="H377">
        <v>20008</v>
      </c>
      <c r="I377">
        <v>112</v>
      </c>
      <c r="J377" t="s">
        <v>26</v>
      </c>
      <c r="K377" t="s">
        <v>35</v>
      </c>
      <c r="L377" s="1">
        <v>10000000</v>
      </c>
      <c r="M377">
        <v>2008</v>
      </c>
      <c r="N377">
        <v>5.7</v>
      </c>
      <c r="O377" t="s">
        <v>28</v>
      </c>
      <c r="P377" t="s">
        <v>36</v>
      </c>
      <c r="Q377" t="s">
        <v>30</v>
      </c>
    </row>
    <row r="378" spans="1:18" x14ac:dyDescent="0.25">
      <c r="A378" t="s">
        <v>1310</v>
      </c>
      <c r="B378">
        <v>59</v>
      </c>
      <c r="C378">
        <v>92</v>
      </c>
      <c r="D378" s="1">
        <v>582024</v>
      </c>
      <c r="E378" t="s">
        <v>1311</v>
      </c>
      <c r="F378" t="s">
        <v>1310</v>
      </c>
      <c r="G378" t="s">
        <v>1312</v>
      </c>
      <c r="H378">
        <v>30396</v>
      </c>
      <c r="I378">
        <v>168</v>
      </c>
      <c r="J378" t="s">
        <v>26</v>
      </c>
      <c r="K378" t="s">
        <v>35</v>
      </c>
      <c r="L378" s="1">
        <v>1000000</v>
      </c>
      <c r="M378">
        <v>1997</v>
      </c>
      <c r="N378">
        <v>6.2</v>
      </c>
      <c r="O378" t="s">
        <v>36</v>
      </c>
      <c r="P378" t="s">
        <v>63</v>
      </c>
    </row>
    <row r="379" spans="1:18" x14ac:dyDescent="0.25">
      <c r="A379" t="s">
        <v>1313</v>
      </c>
      <c r="B379">
        <v>72</v>
      </c>
      <c r="C379">
        <v>88</v>
      </c>
      <c r="D379" s="1">
        <v>592014</v>
      </c>
      <c r="E379" t="s">
        <v>1314</v>
      </c>
      <c r="F379" t="s">
        <v>1315</v>
      </c>
      <c r="G379" t="s">
        <v>1316</v>
      </c>
      <c r="H379">
        <v>5709</v>
      </c>
      <c r="I379">
        <v>114</v>
      </c>
      <c r="J379" t="s">
        <v>26</v>
      </c>
      <c r="K379" t="s">
        <v>35</v>
      </c>
      <c r="L379" s="1">
        <v>218</v>
      </c>
      <c r="M379">
        <v>2003</v>
      </c>
      <c r="N379">
        <v>7.2</v>
      </c>
      <c r="O379" t="s">
        <v>234</v>
      </c>
      <c r="P379" t="s">
        <v>47</v>
      </c>
    </row>
    <row r="380" spans="1:18" x14ac:dyDescent="0.25">
      <c r="A380" t="s">
        <v>1317</v>
      </c>
      <c r="B380">
        <v>38</v>
      </c>
      <c r="C380">
        <v>108</v>
      </c>
      <c r="D380" s="1">
        <v>594904</v>
      </c>
      <c r="E380" t="s">
        <v>32</v>
      </c>
      <c r="F380" t="s">
        <v>1318</v>
      </c>
      <c r="G380" t="s">
        <v>1319</v>
      </c>
      <c r="H380">
        <v>2582</v>
      </c>
      <c r="I380">
        <v>89</v>
      </c>
      <c r="J380" t="s">
        <v>26</v>
      </c>
      <c r="K380" t="s">
        <v>35</v>
      </c>
      <c r="L380" s="1">
        <v>1200000</v>
      </c>
      <c r="M380">
        <v>2012</v>
      </c>
      <c r="N380">
        <v>6</v>
      </c>
      <c r="O380" t="s">
        <v>36</v>
      </c>
      <c r="P380" t="s">
        <v>37</v>
      </c>
    </row>
    <row r="381" spans="1:18" x14ac:dyDescent="0.25">
      <c r="A381" t="s">
        <v>1320</v>
      </c>
      <c r="B381">
        <v>71</v>
      </c>
      <c r="C381">
        <v>89</v>
      </c>
      <c r="D381" s="1">
        <v>598645</v>
      </c>
      <c r="E381" t="s">
        <v>131</v>
      </c>
      <c r="F381" t="s">
        <v>1321</v>
      </c>
      <c r="G381" t="s">
        <v>1322</v>
      </c>
      <c r="H381">
        <v>13145</v>
      </c>
      <c r="I381">
        <v>215</v>
      </c>
      <c r="J381" t="s">
        <v>26</v>
      </c>
      <c r="K381" t="s">
        <v>112</v>
      </c>
      <c r="L381" s="1">
        <v>10000000</v>
      </c>
      <c r="M381">
        <v>2002</v>
      </c>
      <c r="N381">
        <v>3.6</v>
      </c>
      <c r="O381" t="s">
        <v>36</v>
      </c>
      <c r="P381" t="s">
        <v>76</v>
      </c>
    </row>
    <row r="382" spans="1:18" x14ac:dyDescent="0.25">
      <c r="A382" t="s">
        <v>1323</v>
      </c>
      <c r="B382">
        <v>126</v>
      </c>
      <c r="C382">
        <v>90</v>
      </c>
      <c r="D382" s="1">
        <v>603943</v>
      </c>
      <c r="E382" t="s">
        <v>78</v>
      </c>
      <c r="F382" t="s">
        <v>494</v>
      </c>
      <c r="G382" t="s">
        <v>1324</v>
      </c>
      <c r="H382">
        <v>26407</v>
      </c>
      <c r="I382">
        <v>154</v>
      </c>
      <c r="J382" t="s">
        <v>26</v>
      </c>
      <c r="K382" t="s">
        <v>35</v>
      </c>
      <c r="L382" s="1">
        <v>500000</v>
      </c>
      <c r="M382">
        <v>2004</v>
      </c>
      <c r="N382">
        <v>7.3</v>
      </c>
      <c r="O382" t="s">
        <v>29</v>
      </c>
      <c r="P382" t="s">
        <v>37</v>
      </c>
    </row>
    <row r="383" spans="1:18" x14ac:dyDescent="0.25">
      <c r="A383" t="s">
        <v>1325</v>
      </c>
      <c r="B383">
        <v>14</v>
      </c>
      <c r="C383">
        <v>105</v>
      </c>
      <c r="D383" s="1">
        <v>609042</v>
      </c>
      <c r="E383" t="s">
        <v>37</v>
      </c>
      <c r="F383" t="s">
        <v>1326</v>
      </c>
      <c r="G383" t="s">
        <v>1327</v>
      </c>
      <c r="H383">
        <v>449</v>
      </c>
      <c r="I383">
        <v>38</v>
      </c>
      <c r="J383" t="s">
        <v>26</v>
      </c>
      <c r="K383" t="s">
        <v>35</v>
      </c>
      <c r="L383" s="1">
        <v>1300000</v>
      </c>
      <c r="M383">
        <v>1999</v>
      </c>
      <c r="N383">
        <v>6.5</v>
      </c>
      <c r="O383" t="s">
        <v>37</v>
      </c>
    </row>
    <row r="384" spans="1:18" x14ac:dyDescent="0.25">
      <c r="A384" t="s">
        <v>355</v>
      </c>
      <c r="B384">
        <v>349</v>
      </c>
      <c r="C384">
        <v>115</v>
      </c>
      <c r="D384" s="1">
        <v>610968</v>
      </c>
      <c r="E384" t="s">
        <v>37</v>
      </c>
      <c r="F384" t="s">
        <v>1328</v>
      </c>
      <c r="G384" t="s">
        <v>1329</v>
      </c>
      <c r="H384">
        <v>170155</v>
      </c>
      <c r="I384">
        <v>249</v>
      </c>
      <c r="J384" t="s">
        <v>832</v>
      </c>
      <c r="K384" t="s">
        <v>585</v>
      </c>
      <c r="L384" s="1">
        <v>3800000</v>
      </c>
      <c r="M384">
        <v>2012</v>
      </c>
      <c r="N384">
        <v>8.3000000000000007</v>
      </c>
      <c r="O384" t="s">
        <v>37</v>
      </c>
    </row>
    <row r="385" spans="1:19" x14ac:dyDescent="0.25">
      <c r="A385" t="s">
        <v>1330</v>
      </c>
      <c r="B385">
        <v>1</v>
      </c>
      <c r="C385">
        <v>167</v>
      </c>
      <c r="D385" s="1">
        <v>610991</v>
      </c>
      <c r="E385" t="s">
        <v>154</v>
      </c>
      <c r="F385" t="s">
        <v>1331</v>
      </c>
      <c r="G385" t="s">
        <v>1332</v>
      </c>
      <c r="H385">
        <v>2715</v>
      </c>
      <c r="I385">
        <v>19</v>
      </c>
      <c r="J385" t="s">
        <v>482</v>
      </c>
      <c r="K385" t="s">
        <v>483</v>
      </c>
      <c r="L385" s="1">
        <v>1000000</v>
      </c>
      <c r="M385">
        <v>2000</v>
      </c>
      <c r="N385">
        <v>6.2</v>
      </c>
      <c r="O385" t="s">
        <v>37</v>
      </c>
      <c r="P385" t="s">
        <v>76</v>
      </c>
    </row>
    <row r="386" spans="1:19" x14ac:dyDescent="0.25">
      <c r="A386" t="s">
        <v>1333</v>
      </c>
      <c r="B386">
        <v>205</v>
      </c>
      <c r="C386">
        <v>93</v>
      </c>
      <c r="D386" s="1">
        <v>611709</v>
      </c>
      <c r="E386" t="s">
        <v>32</v>
      </c>
      <c r="F386" t="s">
        <v>1334</v>
      </c>
      <c r="G386" t="s">
        <v>1335</v>
      </c>
      <c r="H386">
        <v>15267</v>
      </c>
      <c r="I386">
        <v>41</v>
      </c>
      <c r="J386" t="s">
        <v>293</v>
      </c>
      <c r="K386" t="s">
        <v>1336</v>
      </c>
      <c r="L386" s="1">
        <v>3850000</v>
      </c>
      <c r="M386">
        <v>2011</v>
      </c>
      <c r="N386">
        <v>7.2</v>
      </c>
      <c r="O386" t="s">
        <v>36</v>
      </c>
      <c r="P386" t="s">
        <v>37</v>
      </c>
    </row>
    <row r="387" spans="1:19" x14ac:dyDescent="0.25">
      <c r="A387" t="s">
        <v>1337</v>
      </c>
      <c r="B387">
        <v>205</v>
      </c>
      <c r="C387">
        <v>105</v>
      </c>
      <c r="D387" s="1">
        <v>613556</v>
      </c>
      <c r="E387" t="s">
        <v>39</v>
      </c>
      <c r="F387" t="s">
        <v>1338</v>
      </c>
      <c r="G387" t="s">
        <v>1339</v>
      </c>
      <c r="H387">
        <v>9427</v>
      </c>
      <c r="I387">
        <v>87</v>
      </c>
      <c r="J387" t="s">
        <v>183</v>
      </c>
      <c r="K387" t="s">
        <v>1340</v>
      </c>
      <c r="L387" s="1">
        <v>15000000</v>
      </c>
      <c r="M387">
        <v>2015</v>
      </c>
      <c r="N387">
        <v>6.4</v>
      </c>
      <c r="O387" t="s">
        <v>28</v>
      </c>
      <c r="P387" t="s">
        <v>37</v>
      </c>
    </row>
    <row r="388" spans="1:19" x14ac:dyDescent="0.25">
      <c r="A388" t="s">
        <v>1341</v>
      </c>
      <c r="B388">
        <v>43</v>
      </c>
      <c r="C388">
        <v>86</v>
      </c>
      <c r="D388" s="1">
        <v>617172</v>
      </c>
      <c r="E388" t="s">
        <v>47</v>
      </c>
      <c r="F388" t="s">
        <v>1342</v>
      </c>
      <c r="G388" t="s">
        <v>1343</v>
      </c>
      <c r="H388">
        <v>4407</v>
      </c>
      <c r="I388">
        <v>75</v>
      </c>
      <c r="J388" t="s">
        <v>26</v>
      </c>
      <c r="K388" t="s">
        <v>35</v>
      </c>
      <c r="L388" s="1">
        <v>375000</v>
      </c>
      <c r="M388">
        <v>1997</v>
      </c>
      <c r="N388">
        <v>7</v>
      </c>
      <c r="O388" t="s">
        <v>47</v>
      </c>
    </row>
    <row r="389" spans="1:19" x14ac:dyDescent="0.25">
      <c r="A389" t="s">
        <v>1344</v>
      </c>
      <c r="B389">
        <v>99</v>
      </c>
      <c r="C389">
        <v>113</v>
      </c>
      <c r="D389" s="1">
        <v>617228</v>
      </c>
      <c r="E389" t="s">
        <v>1345</v>
      </c>
      <c r="F389" t="s">
        <v>1346</v>
      </c>
      <c r="G389" t="s">
        <v>1347</v>
      </c>
      <c r="H389">
        <v>6183</v>
      </c>
      <c r="I389">
        <v>27</v>
      </c>
      <c r="J389" t="s">
        <v>1348</v>
      </c>
      <c r="K389" t="s">
        <v>1349</v>
      </c>
      <c r="L389" s="1">
        <v>84450000</v>
      </c>
      <c r="M389">
        <v>2006</v>
      </c>
      <c r="N389">
        <v>7.4</v>
      </c>
      <c r="O389" t="s">
        <v>36</v>
      </c>
      <c r="P389" t="s">
        <v>37</v>
      </c>
      <c r="Q389" t="s">
        <v>76</v>
      </c>
      <c r="R389" t="s">
        <v>186</v>
      </c>
    </row>
    <row r="390" spans="1:19" x14ac:dyDescent="0.25">
      <c r="A390" t="s">
        <v>1350</v>
      </c>
      <c r="B390">
        <v>180</v>
      </c>
      <c r="C390">
        <v>141</v>
      </c>
      <c r="D390" s="1">
        <v>617840</v>
      </c>
      <c r="E390" t="s">
        <v>1351</v>
      </c>
      <c r="F390" t="s">
        <v>1352</v>
      </c>
      <c r="G390" t="s">
        <v>1353</v>
      </c>
      <c r="H390">
        <v>52496</v>
      </c>
      <c r="I390">
        <v>172</v>
      </c>
      <c r="J390" t="s">
        <v>26</v>
      </c>
      <c r="K390" t="s">
        <v>88</v>
      </c>
      <c r="L390" s="1">
        <v>70000000</v>
      </c>
      <c r="M390">
        <v>2009</v>
      </c>
      <c r="N390">
        <v>7.2</v>
      </c>
      <c r="O390" t="s">
        <v>102</v>
      </c>
      <c r="P390" t="s">
        <v>37</v>
      </c>
      <c r="Q390" t="s">
        <v>185</v>
      </c>
      <c r="R390" t="s">
        <v>76</v>
      </c>
    </row>
    <row r="391" spans="1:19" x14ac:dyDescent="0.25">
      <c r="A391" t="s">
        <v>1354</v>
      </c>
      <c r="B391">
        <v>31</v>
      </c>
      <c r="C391">
        <v>110</v>
      </c>
      <c r="D391" s="1">
        <v>623374</v>
      </c>
      <c r="E391" t="s">
        <v>1355</v>
      </c>
      <c r="F391" t="s">
        <v>1356</v>
      </c>
      <c r="G391" t="s">
        <v>1357</v>
      </c>
      <c r="H391">
        <v>4757</v>
      </c>
      <c r="I391">
        <v>67</v>
      </c>
      <c r="J391" t="s">
        <v>26</v>
      </c>
      <c r="K391" t="s">
        <v>35</v>
      </c>
      <c r="L391" s="1">
        <v>38000000</v>
      </c>
      <c r="M391">
        <v>2001</v>
      </c>
      <c r="N391">
        <v>5.2</v>
      </c>
      <c r="O391" t="s">
        <v>28</v>
      </c>
      <c r="P391" t="s">
        <v>102</v>
      </c>
      <c r="Q391" t="s">
        <v>37</v>
      </c>
      <c r="R391" t="s">
        <v>30</v>
      </c>
      <c r="S391" t="s">
        <v>260</v>
      </c>
    </row>
    <row r="392" spans="1:19" x14ac:dyDescent="0.25">
      <c r="A392" t="s">
        <v>1358</v>
      </c>
      <c r="B392">
        <v>160</v>
      </c>
      <c r="C392">
        <v>150</v>
      </c>
      <c r="D392" s="1">
        <v>626809</v>
      </c>
      <c r="E392" t="s">
        <v>775</v>
      </c>
      <c r="F392" t="s">
        <v>1359</v>
      </c>
      <c r="G392" t="s">
        <v>1360</v>
      </c>
      <c r="H392">
        <v>36894</v>
      </c>
      <c r="I392">
        <v>105</v>
      </c>
      <c r="J392" t="s">
        <v>183</v>
      </c>
      <c r="K392" t="s">
        <v>184</v>
      </c>
      <c r="L392" s="1">
        <v>553632000</v>
      </c>
      <c r="M392">
        <v>2008</v>
      </c>
      <c r="N392">
        <v>7.4</v>
      </c>
      <c r="O392" t="s">
        <v>28</v>
      </c>
      <c r="P392" t="s">
        <v>102</v>
      </c>
      <c r="Q392" t="s">
        <v>37</v>
      </c>
      <c r="R392" t="s">
        <v>185</v>
      </c>
      <c r="S392" t="s">
        <v>186</v>
      </c>
    </row>
    <row r="393" spans="1:19" x14ac:dyDescent="0.25">
      <c r="A393" t="s">
        <v>1361</v>
      </c>
      <c r="B393">
        <v>95</v>
      </c>
      <c r="C393">
        <v>148</v>
      </c>
      <c r="D393" s="1">
        <v>630779</v>
      </c>
      <c r="E393" t="s">
        <v>1362</v>
      </c>
      <c r="F393" t="s">
        <v>1363</v>
      </c>
      <c r="G393" t="s">
        <v>1364</v>
      </c>
      <c r="H393">
        <v>11101</v>
      </c>
      <c r="I393">
        <v>159</v>
      </c>
      <c r="J393" t="s">
        <v>26</v>
      </c>
      <c r="K393" t="s">
        <v>35</v>
      </c>
      <c r="L393" s="1">
        <v>35000000</v>
      </c>
      <c r="M393">
        <v>1999</v>
      </c>
      <c r="N393">
        <v>6.8</v>
      </c>
      <c r="O393" t="s">
        <v>37</v>
      </c>
      <c r="P393" t="s">
        <v>76</v>
      </c>
      <c r="Q393" t="s">
        <v>186</v>
      </c>
      <c r="R393" t="s">
        <v>260</v>
      </c>
    </row>
    <row r="394" spans="1:19" x14ac:dyDescent="0.25">
      <c r="A394" t="s">
        <v>1365</v>
      </c>
      <c r="B394">
        <v>78</v>
      </c>
      <c r="C394">
        <v>120</v>
      </c>
      <c r="D394" s="1">
        <v>634277</v>
      </c>
      <c r="E394" t="s">
        <v>1366</v>
      </c>
      <c r="F394" t="s">
        <v>1367</v>
      </c>
      <c r="G394" t="s">
        <v>1368</v>
      </c>
      <c r="H394">
        <v>5166</v>
      </c>
      <c r="I394">
        <v>27</v>
      </c>
      <c r="J394" t="s">
        <v>293</v>
      </c>
      <c r="K394" t="s">
        <v>238</v>
      </c>
      <c r="L394" s="1">
        <v>16000000</v>
      </c>
      <c r="M394">
        <v>2007</v>
      </c>
      <c r="N394">
        <v>7.3</v>
      </c>
      <c r="O394" t="s">
        <v>36</v>
      </c>
      <c r="P394" t="s">
        <v>185</v>
      </c>
    </row>
    <row r="395" spans="1:19" x14ac:dyDescent="0.25">
      <c r="A395" t="s">
        <v>1369</v>
      </c>
      <c r="B395">
        <v>130</v>
      </c>
      <c r="C395">
        <v>90</v>
      </c>
      <c r="D395" s="1">
        <v>638476</v>
      </c>
      <c r="E395" t="s">
        <v>158</v>
      </c>
      <c r="F395" t="s">
        <v>1370</v>
      </c>
      <c r="G395" t="s">
        <v>1371</v>
      </c>
      <c r="H395">
        <v>13223</v>
      </c>
      <c r="I395">
        <v>45</v>
      </c>
      <c r="J395" t="s">
        <v>26</v>
      </c>
      <c r="K395" t="s">
        <v>35</v>
      </c>
      <c r="L395" s="1">
        <v>1500000</v>
      </c>
      <c r="M395">
        <v>2011</v>
      </c>
      <c r="N395">
        <v>6.6</v>
      </c>
      <c r="O395" t="s">
        <v>36</v>
      </c>
      <c r="P395" t="s">
        <v>47</v>
      </c>
    </row>
    <row r="396" spans="1:19" x14ac:dyDescent="0.25">
      <c r="A396" t="s">
        <v>1372</v>
      </c>
      <c r="B396">
        <v>15</v>
      </c>
      <c r="C396">
        <v>135</v>
      </c>
      <c r="D396" s="1">
        <v>638951</v>
      </c>
      <c r="E396" t="s">
        <v>37</v>
      </c>
      <c r="F396" t="s">
        <v>1373</v>
      </c>
      <c r="G396" t="s">
        <v>1374</v>
      </c>
      <c r="H396">
        <v>775</v>
      </c>
      <c r="I396">
        <v>19</v>
      </c>
      <c r="J396" t="s">
        <v>1375</v>
      </c>
      <c r="K396" t="s">
        <v>35</v>
      </c>
      <c r="L396" s="1">
        <v>1592000</v>
      </c>
      <c r="M396">
        <v>2006</v>
      </c>
      <c r="N396">
        <v>7.4</v>
      </c>
      <c r="O396" t="s">
        <v>37</v>
      </c>
    </row>
    <row r="397" spans="1:19" x14ac:dyDescent="0.25">
      <c r="A397" t="s">
        <v>1376</v>
      </c>
      <c r="B397">
        <v>66</v>
      </c>
      <c r="C397">
        <v>93</v>
      </c>
      <c r="D397" s="1">
        <v>652526</v>
      </c>
      <c r="E397" t="s">
        <v>1377</v>
      </c>
      <c r="F397" t="s">
        <v>1378</v>
      </c>
      <c r="G397" t="s">
        <v>1379</v>
      </c>
      <c r="H397">
        <v>20201</v>
      </c>
      <c r="I397">
        <v>187</v>
      </c>
      <c r="J397" t="s">
        <v>26</v>
      </c>
      <c r="K397" t="s">
        <v>42</v>
      </c>
      <c r="L397" s="1">
        <v>40000000</v>
      </c>
      <c r="M397">
        <v>2006</v>
      </c>
      <c r="N397">
        <v>5.0999999999999996</v>
      </c>
      <c r="O397" t="s">
        <v>28</v>
      </c>
      <c r="P397" t="s">
        <v>102</v>
      </c>
      <c r="Q397" t="s">
        <v>104</v>
      </c>
      <c r="R397" t="s">
        <v>30</v>
      </c>
    </row>
    <row r="398" spans="1:19" x14ac:dyDescent="0.25">
      <c r="A398" t="s">
        <v>1051</v>
      </c>
      <c r="B398">
        <v>123</v>
      </c>
      <c r="C398">
        <v>89</v>
      </c>
      <c r="D398" s="1">
        <v>653621</v>
      </c>
      <c r="E398" t="s">
        <v>1380</v>
      </c>
      <c r="F398" t="s">
        <v>1381</v>
      </c>
      <c r="G398" t="s">
        <v>1382</v>
      </c>
      <c r="H398">
        <v>5615</v>
      </c>
      <c r="I398">
        <v>64</v>
      </c>
      <c r="J398" t="s">
        <v>26</v>
      </c>
      <c r="K398" t="s">
        <v>35</v>
      </c>
      <c r="L398" s="1">
        <v>2000000</v>
      </c>
      <c r="M398">
        <v>2005</v>
      </c>
      <c r="N398">
        <v>6.8</v>
      </c>
      <c r="O398" t="s">
        <v>234</v>
      </c>
      <c r="P398" t="s">
        <v>47</v>
      </c>
      <c r="Q398" t="s">
        <v>185</v>
      </c>
    </row>
    <row r="399" spans="1:19" x14ac:dyDescent="0.25">
      <c r="A399" t="s">
        <v>1383</v>
      </c>
      <c r="B399">
        <v>188</v>
      </c>
      <c r="C399">
        <v>100</v>
      </c>
      <c r="D399" s="1">
        <v>665426</v>
      </c>
      <c r="E399" t="s">
        <v>1384</v>
      </c>
      <c r="F399" t="s">
        <v>1385</v>
      </c>
      <c r="G399" t="s">
        <v>1386</v>
      </c>
      <c r="H399">
        <v>120798</v>
      </c>
      <c r="I399">
        <v>444</v>
      </c>
      <c r="J399" t="s">
        <v>26</v>
      </c>
      <c r="K399" t="s">
        <v>35</v>
      </c>
      <c r="L399" s="1">
        <v>165000000</v>
      </c>
      <c r="M399">
        <v>2004</v>
      </c>
      <c r="N399">
        <v>6.6</v>
      </c>
      <c r="O399" t="s">
        <v>102</v>
      </c>
      <c r="P399" t="s">
        <v>103</v>
      </c>
      <c r="Q399" t="s">
        <v>104</v>
      </c>
      <c r="R399" t="s">
        <v>61</v>
      </c>
    </row>
    <row r="400" spans="1:19" x14ac:dyDescent="0.25">
      <c r="A400" t="s">
        <v>1387</v>
      </c>
      <c r="B400">
        <v>90</v>
      </c>
      <c r="C400">
        <v>103</v>
      </c>
      <c r="D400" s="1">
        <v>668171</v>
      </c>
      <c r="E400" t="s">
        <v>1388</v>
      </c>
      <c r="F400" t="s">
        <v>1389</v>
      </c>
      <c r="G400" t="s">
        <v>1390</v>
      </c>
      <c r="H400">
        <v>8215</v>
      </c>
      <c r="I400">
        <v>132</v>
      </c>
      <c r="J400" t="s">
        <v>183</v>
      </c>
      <c r="K400" t="s">
        <v>184</v>
      </c>
      <c r="L400" s="1">
        <v>60000000</v>
      </c>
      <c r="M400">
        <v>2005</v>
      </c>
      <c r="N400">
        <v>5.6</v>
      </c>
      <c r="O400" t="s">
        <v>28</v>
      </c>
      <c r="P400" t="s">
        <v>37</v>
      </c>
      <c r="Q400" t="s">
        <v>61</v>
      </c>
    </row>
    <row r="401" spans="1:19" x14ac:dyDescent="0.25">
      <c r="A401" t="s">
        <v>1391</v>
      </c>
      <c r="B401">
        <v>10</v>
      </c>
      <c r="C401">
        <v>80</v>
      </c>
      <c r="D401" s="1">
        <v>669276</v>
      </c>
      <c r="E401" t="s">
        <v>1392</v>
      </c>
      <c r="F401" t="s">
        <v>1393</v>
      </c>
      <c r="G401" t="s">
        <v>1394</v>
      </c>
      <c r="H401">
        <v>2541</v>
      </c>
      <c r="I401">
        <v>47</v>
      </c>
      <c r="J401" t="s">
        <v>26</v>
      </c>
      <c r="K401" t="s">
        <v>112</v>
      </c>
      <c r="L401" s="1">
        <v>28000000</v>
      </c>
      <c r="M401">
        <v>1993</v>
      </c>
      <c r="N401">
        <v>7.2</v>
      </c>
      <c r="O401" t="s">
        <v>28</v>
      </c>
      <c r="P401" t="s">
        <v>102</v>
      </c>
      <c r="Q401" t="s">
        <v>103</v>
      </c>
      <c r="R401" t="s">
        <v>36</v>
      </c>
      <c r="S401" t="s">
        <v>61</v>
      </c>
    </row>
    <row r="402" spans="1:19" x14ac:dyDescent="0.25">
      <c r="A402" t="s">
        <v>1395</v>
      </c>
      <c r="B402">
        <v>85</v>
      </c>
      <c r="C402">
        <v>90</v>
      </c>
      <c r="D402" s="1">
        <v>671240</v>
      </c>
      <c r="E402" t="s">
        <v>213</v>
      </c>
      <c r="F402" t="s">
        <v>1396</v>
      </c>
      <c r="G402" t="s">
        <v>1397</v>
      </c>
      <c r="H402">
        <v>23023</v>
      </c>
      <c r="I402">
        <v>149</v>
      </c>
      <c r="J402" t="s">
        <v>26</v>
      </c>
      <c r="K402" t="s">
        <v>112</v>
      </c>
      <c r="L402" s="1">
        <v>7900000</v>
      </c>
      <c r="M402">
        <v>2005</v>
      </c>
      <c r="N402">
        <v>6.9</v>
      </c>
      <c r="O402" t="s">
        <v>36</v>
      </c>
      <c r="P402" t="s">
        <v>37</v>
      </c>
      <c r="Q402" t="s">
        <v>76</v>
      </c>
    </row>
    <row r="403" spans="1:19" x14ac:dyDescent="0.25">
      <c r="A403" t="s">
        <v>1398</v>
      </c>
      <c r="B403">
        <v>64</v>
      </c>
      <c r="C403">
        <v>90</v>
      </c>
      <c r="D403" s="1">
        <v>673780</v>
      </c>
      <c r="E403" t="s">
        <v>37</v>
      </c>
      <c r="F403" t="s">
        <v>1399</v>
      </c>
      <c r="G403" t="s">
        <v>1400</v>
      </c>
      <c r="H403">
        <v>4555</v>
      </c>
      <c r="I403">
        <v>26</v>
      </c>
      <c r="J403" t="s">
        <v>1401</v>
      </c>
      <c r="K403" t="s">
        <v>1402</v>
      </c>
      <c r="L403" s="1">
        <v>10000</v>
      </c>
      <c r="M403">
        <v>2000</v>
      </c>
      <c r="N403">
        <v>7.5</v>
      </c>
      <c r="O403" t="s">
        <v>37</v>
      </c>
    </row>
    <row r="404" spans="1:19" x14ac:dyDescent="0.25">
      <c r="A404" t="s">
        <v>1403</v>
      </c>
      <c r="B404">
        <v>79</v>
      </c>
      <c r="C404">
        <v>103</v>
      </c>
      <c r="D404" s="1">
        <v>676698</v>
      </c>
      <c r="E404" t="s">
        <v>1174</v>
      </c>
      <c r="F404" t="s">
        <v>67</v>
      </c>
      <c r="G404" t="s">
        <v>1404</v>
      </c>
      <c r="H404">
        <v>26730</v>
      </c>
      <c r="I404">
        <v>180</v>
      </c>
      <c r="J404" t="s">
        <v>26</v>
      </c>
      <c r="K404" t="s">
        <v>35</v>
      </c>
      <c r="L404" s="1">
        <v>18000000</v>
      </c>
      <c r="M404">
        <v>2002</v>
      </c>
      <c r="N404">
        <v>7.2</v>
      </c>
      <c r="O404" t="s">
        <v>29</v>
      </c>
      <c r="P404" t="s">
        <v>37</v>
      </c>
      <c r="Q404" t="s">
        <v>71</v>
      </c>
      <c r="R404" t="s">
        <v>30</v>
      </c>
    </row>
    <row r="405" spans="1:19" x14ac:dyDescent="0.25">
      <c r="A405" t="s">
        <v>1405</v>
      </c>
      <c r="B405">
        <v>118</v>
      </c>
      <c r="C405">
        <v>75</v>
      </c>
      <c r="D405" s="1">
        <v>686383</v>
      </c>
      <c r="E405" t="s">
        <v>1384</v>
      </c>
      <c r="F405" t="s">
        <v>1406</v>
      </c>
      <c r="G405" t="s">
        <v>1407</v>
      </c>
      <c r="H405">
        <v>22811</v>
      </c>
      <c r="I405">
        <v>71</v>
      </c>
      <c r="J405" t="s">
        <v>26</v>
      </c>
      <c r="K405" t="s">
        <v>238</v>
      </c>
      <c r="L405" s="1">
        <v>6500000</v>
      </c>
      <c r="M405">
        <v>2009</v>
      </c>
      <c r="N405">
        <v>7.7</v>
      </c>
      <c r="O405" t="s">
        <v>102</v>
      </c>
      <c r="P405" t="s">
        <v>103</v>
      </c>
      <c r="Q405" t="s">
        <v>104</v>
      </c>
      <c r="R405" t="s">
        <v>61</v>
      </c>
    </row>
    <row r="406" spans="1:19" x14ac:dyDescent="0.25">
      <c r="A406" t="s">
        <v>553</v>
      </c>
      <c r="B406">
        <v>43</v>
      </c>
      <c r="C406">
        <v>95</v>
      </c>
      <c r="D406" s="1">
        <v>695229</v>
      </c>
      <c r="E406" t="s">
        <v>32</v>
      </c>
      <c r="F406" t="s">
        <v>553</v>
      </c>
      <c r="G406" t="s">
        <v>1408</v>
      </c>
      <c r="H406">
        <v>11369</v>
      </c>
      <c r="I406">
        <v>65</v>
      </c>
      <c r="J406" t="s">
        <v>26</v>
      </c>
      <c r="K406" t="s">
        <v>35</v>
      </c>
      <c r="L406" s="1">
        <v>1300000</v>
      </c>
      <c r="M406">
        <v>1996</v>
      </c>
      <c r="N406">
        <v>7.2</v>
      </c>
      <c r="O406" t="s">
        <v>36</v>
      </c>
      <c r="P406" t="s">
        <v>37</v>
      </c>
    </row>
    <row r="407" spans="1:19" x14ac:dyDescent="0.25">
      <c r="A407" t="s">
        <v>836</v>
      </c>
      <c r="B407">
        <v>16</v>
      </c>
      <c r="C407">
        <v>107</v>
      </c>
      <c r="D407" s="1">
        <v>700000</v>
      </c>
      <c r="E407" t="s">
        <v>1409</v>
      </c>
      <c r="F407" t="s">
        <v>838</v>
      </c>
      <c r="G407" t="s">
        <v>1410</v>
      </c>
      <c r="H407">
        <v>24438</v>
      </c>
      <c r="I407">
        <v>78</v>
      </c>
      <c r="J407" t="s">
        <v>293</v>
      </c>
      <c r="K407" t="s">
        <v>238</v>
      </c>
      <c r="L407" s="1">
        <v>50000000</v>
      </c>
      <c r="M407">
        <v>1993</v>
      </c>
      <c r="N407">
        <v>7</v>
      </c>
      <c r="O407" t="s">
        <v>36</v>
      </c>
      <c r="P407" t="s">
        <v>61</v>
      </c>
      <c r="Q407" t="s">
        <v>63</v>
      </c>
    </row>
    <row r="408" spans="1:19" x14ac:dyDescent="0.25">
      <c r="A408" t="s">
        <v>1411</v>
      </c>
      <c r="B408">
        <v>272</v>
      </c>
      <c r="C408">
        <v>86</v>
      </c>
      <c r="D408" s="1">
        <v>703002</v>
      </c>
      <c r="E408" t="s">
        <v>1307</v>
      </c>
      <c r="F408" t="s">
        <v>1412</v>
      </c>
      <c r="G408" t="s">
        <v>1413</v>
      </c>
      <c r="H408">
        <v>37495</v>
      </c>
      <c r="I408">
        <v>230</v>
      </c>
      <c r="J408" t="s">
        <v>26</v>
      </c>
      <c r="K408" t="s">
        <v>56</v>
      </c>
      <c r="L408" s="1">
        <v>3000000</v>
      </c>
      <c r="M408">
        <v>2011</v>
      </c>
      <c r="N408">
        <v>6.1</v>
      </c>
      <c r="O408" t="s">
        <v>28</v>
      </c>
      <c r="P408" t="s">
        <v>36</v>
      </c>
      <c r="Q408" t="s">
        <v>30</v>
      </c>
    </row>
    <row r="409" spans="1:19" x14ac:dyDescent="0.25">
      <c r="A409" t="s">
        <v>1414</v>
      </c>
      <c r="B409">
        <v>75</v>
      </c>
      <c r="C409">
        <v>112</v>
      </c>
      <c r="D409" s="1">
        <v>712294</v>
      </c>
      <c r="E409" t="s">
        <v>37</v>
      </c>
      <c r="F409" t="s">
        <v>1415</v>
      </c>
      <c r="G409" t="s">
        <v>1416</v>
      </c>
      <c r="H409">
        <v>9408</v>
      </c>
      <c r="I409">
        <v>68</v>
      </c>
      <c r="J409" t="s">
        <v>26</v>
      </c>
      <c r="K409" t="s">
        <v>35</v>
      </c>
      <c r="L409" s="1">
        <v>1500000</v>
      </c>
      <c r="M409">
        <v>2005</v>
      </c>
      <c r="N409">
        <v>6.7</v>
      </c>
      <c r="O409" t="s">
        <v>37</v>
      </c>
    </row>
    <row r="410" spans="1:19" x14ac:dyDescent="0.25">
      <c r="A410" t="s">
        <v>1417</v>
      </c>
      <c r="B410">
        <v>54</v>
      </c>
      <c r="C410">
        <v>122</v>
      </c>
      <c r="D410" s="1">
        <v>713413</v>
      </c>
      <c r="E410" t="s">
        <v>748</v>
      </c>
      <c r="F410" t="s">
        <v>1418</v>
      </c>
      <c r="G410" t="s">
        <v>1419</v>
      </c>
      <c r="H410">
        <v>9171</v>
      </c>
      <c r="I410">
        <v>68</v>
      </c>
      <c r="J410" t="s">
        <v>1291</v>
      </c>
      <c r="K410" t="s">
        <v>1292</v>
      </c>
      <c r="L410" s="1">
        <v>4500000</v>
      </c>
      <c r="M410">
        <v>1997</v>
      </c>
      <c r="N410">
        <v>7.8</v>
      </c>
      <c r="O410" t="s">
        <v>29</v>
      </c>
      <c r="P410" t="s">
        <v>37</v>
      </c>
      <c r="Q410" t="s">
        <v>71</v>
      </c>
    </row>
    <row r="411" spans="1:19" x14ac:dyDescent="0.25">
      <c r="A411" t="s">
        <v>1420</v>
      </c>
      <c r="B411">
        <v>252</v>
      </c>
      <c r="C411">
        <v>137</v>
      </c>
      <c r="D411" s="1">
        <v>717753</v>
      </c>
      <c r="E411" t="s">
        <v>519</v>
      </c>
      <c r="F411" t="s">
        <v>1083</v>
      </c>
      <c r="G411" t="s">
        <v>1421</v>
      </c>
      <c r="H411">
        <v>33107</v>
      </c>
      <c r="I411">
        <v>128</v>
      </c>
      <c r="J411" t="s">
        <v>26</v>
      </c>
      <c r="K411" t="s">
        <v>238</v>
      </c>
      <c r="L411" s="1">
        <v>25000000</v>
      </c>
      <c r="M411">
        <v>2012</v>
      </c>
      <c r="N411">
        <v>6.1</v>
      </c>
      <c r="O411" t="s">
        <v>102</v>
      </c>
      <c r="P411" t="s">
        <v>37</v>
      </c>
    </row>
    <row r="412" spans="1:19" x14ac:dyDescent="0.25">
      <c r="A412" t="s">
        <v>1024</v>
      </c>
      <c r="B412">
        <v>283</v>
      </c>
      <c r="C412">
        <v>133</v>
      </c>
      <c r="D412" s="1">
        <v>727883</v>
      </c>
      <c r="E412" t="s">
        <v>332</v>
      </c>
      <c r="F412" t="s">
        <v>1422</v>
      </c>
      <c r="G412" t="s">
        <v>1423</v>
      </c>
      <c r="H412">
        <v>580999</v>
      </c>
      <c r="I412">
        <v>2110</v>
      </c>
      <c r="J412" t="s">
        <v>26</v>
      </c>
      <c r="K412" t="s">
        <v>35</v>
      </c>
      <c r="L412" s="1">
        <v>4500000</v>
      </c>
      <c r="M412">
        <v>2001</v>
      </c>
      <c r="N412">
        <v>8.1</v>
      </c>
      <c r="O412" t="s">
        <v>37</v>
      </c>
      <c r="P412" t="s">
        <v>63</v>
      </c>
      <c r="Q412" t="s">
        <v>30</v>
      </c>
    </row>
    <row r="413" spans="1:19" x14ac:dyDescent="0.25">
      <c r="A413" t="s">
        <v>1424</v>
      </c>
      <c r="B413">
        <v>54</v>
      </c>
      <c r="C413">
        <v>120</v>
      </c>
      <c r="D413" s="1">
        <v>763044</v>
      </c>
      <c r="E413" t="s">
        <v>490</v>
      </c>
      <c r="F413" t="s">
        <v>539</v>
      </c>
      <c r="G413" t="s">
        <v>1425</v>
      </c>
      <c r="H413">
        <v>4257</v>
      </c>
      <c r="I413">
        <v>52</v>
      </c>
      <c r="J413" t="s">
        <v>26</v>
      </c>
      <c r="K413" t="s">
        <v>56</v>
      </c>
      <c r="L413" s="1">
        <v>23000000</v>
      </c>
      <c r="M413">
        <v>2003</v>
      </c>
      <c r="N413">
        <v>6.2</v>
      </c>
      <c r="O413" t="s">
        <v>37</v>
      </c>
      <c r="P413" t="s">
        <v>30</v>
      </c>
    </row>
    <row r="414" spans="1:19" x14ac:dyDescent="0.25">
      <c r="A414" t="s">
        <v>1426</v>
      </c>
      <c r="B414">
        <v>65</v>
      </c>
      <c r="C414">
        <v>96</v>
      </c>
      <c r="D414" s="1">
        <v>766487</v>
      </c>
      <c r="E414" t="s">
        <v>131</v>
      </c>
      <c r="F414" t="s">
        <v>1427</v>
      </c>
      <c r="G414" t="s">
        <v>1428</v>
      </c>
      <c r="H414">
        <v>15315</v>
      </c>
      <c r="I414">
        <v>117</v>
      </c>
      <c r="J414" t="s">
        <v>26</v>
      </c>
      <c r="K414" t="s">
        <v>35</v>
      </c>
      <c r="L414" s="1">
        <v>5250000</v>
      </c>
      <c r="M414">
        <v>2007</v>
      </c>
      <c r="N414">
        <v>5</v>
      </c>
      <c r="O414" t="s">
        <v>36</v>
      </c>
      <c r="P414" t="s">
        <v>76</v>
      </c>
    </row>
    <row r="415" spans="1:19" x14ac:dyDescent="0.25">
      <c r="A415" t="s">
        <v>1429</v>
      </c>
      <c r="B415">
        <v>92</v>
      </c>
      <c r="C415">
        <v>107</v>
      </c>
      <c r="D415" s="1">
        <v>768045</v>
      </c>
      <c r="E415" t="s">
        <v>579</v>
      </c>
      <c r="F415" t="s">
        <v>509</v>
      </c>
      <c r="G415" t="s">
        <v>1430</v>
      </c>
      <c r="H415">
        <v>19732</v>
      </c>
      <c r="I415">
        <v>120</v>
      </c>
      <c r="J415" t="s">
        <v>26</v>
      </c>
      <c r="K415" t="s">
        <v>112</v>
      </c>
      <c r="L415" s="1">
        <v>2000000</v>
      </c>
      <c r="M415">
        <v>2002</v>
      </c>
      <c r="N415">
        <v>7.7</v>
      </c>
      <c r="O415" t="s">
        <v>37</v>
      </c>
      <c r="P415" t="s">
        <v>185</v>
      </c>
      <c r="Q415" t="s">
        <v>186</v>
      </c>
    </row>
    <row r="416" spans="1:19" x14ac:dyDescent="0.25">
      <c r="A416" t="s">
        <v>1431</v>
      </c>
      <c r="B416">
        <v>28</v>
      </c>
      <c r="C416">
        <v>117</v>
      </c>
      <c r="D416" s="1">
        <v>777423</v>
      </c>
      <c r="E416" t="s">
        <v>461</v>
      </c>
      <c r="F416" t="s">
        <v>1432</v>
      </c>
      <c r="G416" t="s">
        <v>1433</v>
      </c>
      <c r="H416">
        <v>5841</v>
      </c>
      <c r="I416">
        <v>57</v>
      </c>
      <c r="J416" t="s">
        <v>26</v>
      </c>
      <c r="K416" t="s">
        <v>35</v>
      </c>
      <c r="L416" s="1">
        <v>25000000</v>
      </c>
      <c r="M416">
        <v>1998</v>
      </c>
      <c r="N416">
        <v>7.2</v>
      </c>
      <c r="O416" t="s">
        <v>234</v>
      </c>
      <c r="P416" t="s">
        <v>37</v>
      </c>
      <c r="Q416" t="s">
        <v>129</v>
      </c>
    </row>
    <row r="417" spans="1:18" x14ac:dyDescent="0.25">
      <c r="A417" t="s">
        <v>1434</v>
      </c>
      <c r="B417">
        <v>440</v>
      </c>
      <c r="C417">
        <v>90</v>
      </c>
      <c r="D417" s="1">
        <v>778565</v>
      </c>
      <c r="E417" t="s">
        <v>78</v>
      </c>
      <c r="F417" t="s">
        <v>243</v>
      </c>
      <c r="G417" t="s">
        <v>1435</v>
      </c>
      <c r="H417">
        <v>83234</v>
      </c>
      <c r="I417">
        <v>475</v>
      </c>
      <c r="J417" t="s">
        <v>26</v>
      </c>
      <c r="K417" t="s">
        <v>585</v>
      </c>
      <c r="L417" s="1">
        <v>4800000</v>
      </c>
      <c r="M417">
        <v>2013</v>
      </c>
      <c r="N417">
        <v>5.7</v>
      </c>
      <c r="O417" t="s">
        <v>29</v>
      </c>
      <c r="P417" t="s">
        <v>37</v>
      </c>
    </row>
    <row r="418" spans="1:18" x14ac:dyDescent="0.25">
      <c r="A418" t="s">
        <v>1436</v>
      </c>
      <c r="B418">
        <v>49</v>
      </c>
      <c r="C418">
        <v>96</v>
      </c>
      <c r="D418" s="1">
        <v>792966</v>
      </c>
      <c r="E418" t="s">
        <v>1437</v>
      </c>
      <c r="F418" t="s">
        <v>1438</v>
      </c>
      <c r="G418" t="s">
        <v>1439</v>
      </c>
      <c r="H418">
        <v>4663</v>
      </c>
      <c r="I418">
        <v>40</v>
      </c>
      <c r="J418" t="s">
        <v>26</v>
      </c>
      <c r="K418" t="s">
        <v>35</v>
      </c>
      <c r="L418" s="1">
        <v>2300000</v>
      </c>
      <c r="M418">
        <v>1989</v>
      </c>
      <c r="N418">
        <v>5.0999999999999996</v>
      </c>
      <c r="O418" t="s">
        <v>28</v>
      </c>
      <c r="P418" t="s">
        <v>36</v>
      </c>
      <c r="Q418" t="s">
        <v>52</v>
      </c>
      <c r="R418" t="s">
        <v>63</v>
      </c>
    </row>
    <row r="419" spans="1:18" x14ac:dyDescent="0.25">
      <c r="A419" t="s">
        <v>1440</v>
      </c>
      <c r="B419">
        <v>47</v>
      </c>
      <c r="C419">
        <v>98</v>
      </c>
      <c r="D419" s="1">
        <v>795126</v>
      </c>
      <c r="E419" t="s">
        <v>621</v>
      </c>
      <c r="F419" t="s">
        <v>1441</v>
      </c>
      <c r="G419" t="s">
        <v>1442</v>
      </c>
      <c r="H419">
        <v>4976</v>
      </c>
      <c r="I419">
        <v>52</v>
      </c>
      <c r="J419" t="s">
        <v>26</v>
      </c>
      <c r="K419" t="s">
        <v>56</v>
      </c>
      <c r="L419" s="1">
        <v>6000000</v>
      </c>
      <c r="M419">
        <v>2004</v>
      </c>
      <c r="N419">
        <v>7.6</v>
      </c>
      <c r="O419" t="s">
        <v>36</v>
      </c>
      <c r="P419" t="s">
        <v>37</v>
      </c>
      <c r="Q419" t="s">
        <v>129</v>
      </c>
    </row>
    <row r="420" spans="1:18" x14ac:dyDescent="0.25">
      <c r="A420" t="s">
        <v>1443</v>
      </c>
      <c r="B420">
        <v>12</v>
      </c>
      <c r="C420">
        <v>119</v>
      </c>
      <c r="D420" s="1">
        <v>798341</v>
      </c>
      <c r="E420" t="s">
        <v>748</v>
      </c>
      <c r="F420" t="s">
        <v>1444</v>
      </c>
      <c r="G420" t="s">
        <v>1445</v>
      </c>
      <c r="H420">
        <v>983</v>
      </c>
      <c r="I420">
        <v>63</v>
      </c>
      <c r="J420" t="s">
        <v>26</v>
      </c>
      <c r="K420" t="s">
        <v>35</v>
      </c>
      <c r="L420" s="1">
        <v>1000000</v>
      </c>
      <c r="M420">
        <v>2001</v>
      </c>
      <c r="N420">
        <v>7.2</v>
      </c>
      <c r="O420" t="s">
        <v>29</v>
      </c>
      <c r="P420" t="s">
        <v>37</v>
      </c>
      <c r="Q420" t="s">
        <v>71</v>
      </c>
    </row>
    <row r="421" spans="1:18" x14ac:dyDescent="0.25">
      <c r="A421" t="s">
        <v>1446</v>
      </c>
      <c r="B421">
        <v>2</v>
      </c>
      <c r="C421">
        <v>118</v>
      </c>
      <c r="D421" s="1">
        <v>800000</v>
      </c>
      <c r="E421" t="s">
        <v>1447</v>
      </c>
      <c r="F421" t="s">
        <v>1448</v>
      </c>
      <c r="G421" t="s">
        <v>1449</v>
      </c>
      <c r="H421">
        <v>892</v>
      </c>
      <c r="I421">
        <v>21</v>
      </c>
      <c r="J421" t="s">
        <v>26</v>
      </c>
      <c r="K421" t="s">
        <v>35</v>
      </c>
      <c r="L421" s="1">
        <v>14000000</v>
      </c>
      <c r="M421">
        <v>1981</v>
      </c>
      <c r="N421">
        <v>5.2</v>
      </c>
      <c r="O421" t="s">
        <v>102</v>
      </c>
      <c r="P421" t="s">
        <v>71</v>
      </c>
      <c r="Q421" t="s">
        <v>30</v>
      </c>
    </row>
    <row r="422" spans="1:18" x14ac:dyDescent="0.25">
      <c r="A422" t="s">
        <v>1450</v>
      </c>
      <c r="B422">
        <v>15</v>
      </c>
      <c r="C422">
        <v>87</v>
      </c>
      <c r="D422" s="1">
        <v>800000</v>
      </c>
      <c r="E422" t="s">
        <v>1451</v>
      </c>
      <c r="F422" t="s">
        <v>1452</v>
      </c>
      <c r="G422" t="s">
        <v>1453</v>
      </c>
      <c r="H422">
        <v>2308</v>
      </c>
      <c r="I422">
        <v>35</v>
      </c>
      <c r="J422" t="s">
        <v>26</v>
      </c>
      <c r="K422" t="s">
        <v>35</v>
      </c>
      <c r="L422" s="1">
        <v>4000000</v>
      </c>
      <c r="M422">
        <v>1987</v>
      </c>
      <c r="N422">
        <v>4.8</v>
      </c>
      <c r="O422" t="s">
        <v>102</v>
      </c>
      <c r="P422" t="s">
        <v>61</v>
      </c>
    </row>
    <row r="423" spans="1:18" x14ac:dyDescent="0.25">
      <c r="A423" t="s">
        <v>406</v>
      </c>
      <c r="B423">
        <v>35</v>
      </c>
      <c r="C423">
        <v>107</v>
      </c>
      <c r="D423" s="1">
        <v>819939</v>
      </c>
      <c r="E423" t="s">
        <v>213</v>
      </c>
      <c r="F423" t="s">
        <v>1156</v>
      </c>
      <c r="G423" t="s">
        <v>1454</v>
      </c>
      <c r="H423">
        <v>14580</v>
      </c>
      <c r="I423">
        <v>252</v>
      </c>
      <c r="J423" t="s">
        <v>26</v>
      </c>
      <c r="K423" t="s">
        <v>35</v>
      </c>
      <c r="L423" s="1">
        <v>850000</v>
      </c>
      <c r="M423">
        <v>2003</v>
      </c>
      <c r="N423">
        <v>7.2</v>
      </c>
      <c r="O423" t="s">
        <v>36</v>
      </c>
      <c r="P423" t="s">
        <v>37</v>
      </c>
      <c r="Q423" t="s">
        <v>76</v>
      </c>
    </row>
    <row r="424" spans="1:18" x14ac:dyDescent="0.25">
      <c r="A424" t="s">
        <v>1455</v>
      </c>
      <c r="B424">
        <v>12</v>
      </c>
      <c r="C424">
        <v>99</v>
      </c>
      <c r="D424" s="1">
        <v>830210</v>
      </c>
      <c r="E424" t="s">
        <v>1456</v>
      </c>
      <c r="F424" t="s">
        <v>1457</v>
      </c>
      <c r="G424" t="s">
        <v>1458</v>
      </c>
      <c r="H424">
        <v>1900</v>
      </c>
      <c r="I424">
        <v>56</v>
      </c>
      <c r="J424" t="s">
        <v>26</v>
      </c>
      <c r="K424" t="s">
        <v>35</v>
      </c>
      <c r="L424" s="1">
        <v>5000000</v>
      </c>
      <c r="M424">
        <v>2014</v>
      </c>
      <c r="N424">
        <v>4.4000000000000004</v>
      </c>
      <c r="O424" t="s">
        <v>37</v>
      </c>
      <c r="P424" t="s">
        <v>71</v>
      </c>
      <c r="Q424" t="s">
        <v>63</v>
      </c>
    </row>
    <row r="425" spans="1:18" x14ac:dyDescent="0.25">
      <c r="A425" t="s">
        <v>1005</v>
      </c>
      <c r="B425">
        <v>189</v>
      </c>
      <c r="C425">
        <v>80</v>
      </c>
      <c r="D425" s="1">
        <v>856942</v>
      </c>
      <c r="E425" t="s">
        <v>37</v>
      </c>
      <c r="F425" t="s">
        <v>1459</v>
      </c>
      <c r="G425" t="s">
        <v>1460</v>
      </c>
      <c r="H425">
        <v>12241</v>
      </c>
      <c r="I425">
        <v>112</v>
      </c>
      <c r="J425" t="s">
        <v>26</v>
      </c>
      <c r="K425" t="s">
        <v>35</v>
      </c>
      <c r="L425" s="1">
        <v>200000</v>
      </c>
      <c r="M425">
        <v>2008</v>
      </c>
      <c r="N425">
        <v>7.1</v>
      </c>
      <c r="O425" t="s">
        <v>37</v>
      </c>
    </row>
    <row r="426" spans="1:18" x14ac:dyDescent="0.25">
      <c r="A426" t="s">
        <v>1461</v>
      </c>
      <c r="B426">
        <v>38</v>
      </c>
      <c r="C426">
        <v>100</v>
      </c>
      <c r="D426" s="1">
        <v>860002</v>
      </c>
      <c r="E426" t="s">
        <v>1462</v>
      </c>
      <c r="F426" t="s">
        <v>1463</v>
      </c>
      <c r="G426" t="s">
        <v>1464</v>
      </c>
      <c r="H426">
        <v>6454</v>
      </c>
      <c r="I426">
        <v>43</v>
      </c>
      <c r="J426" t="s">
        <v>26</v>
      </c>
      <c r="K426" t="s">
        <v>35</v>
      </c>
      <c r="L426" s="1">
        <v>12000000</v>
      </c>
      <c r="M426">
        <v>2005</v>
      </c>
      <c r="N426">
        <v>7.3</v>
      </c>
      <c r="O426" t="s">
        <v>102</v>
      </c>
      <c r="P426" t="s">
        <v>37</v>
      </c>
      <c r="Q426" t="s">
        <v>104</v>
      </c>
    </row>
    <row r="427" spans="1:18" x14ac:dyDescent="0.25">
      <c r="A427" t="s">
        <v>1465</v>
      </c>
      <c r="B427">
        <v>116</v>
      </c>
      <c r="C427">
        <v>101</v>
      </c>
      <c r="D427" s="1">
        <v>864959</v>
      </c>
      <c r="E427" t="s">
        <v>1451</v>
      </c>
      <c r="F427" t="s">
        <v>1466</v>
      </c>
      <c r="G427" t="s">
        <v>1467</v>
      </c>
      <c r="H427">
        <v>20275</v>
      </c>
      <c r="I427">
        <v>151</v>
      </c>
      <c r="J427" t="s">
        <v>26</v>
      </c>
      <c r="K427" t="s">
        <v>112</v>
      </c>
      <c r="L427" s="1">
        <v>4000000</v>
      </c>
      <c r="M427">
        <v>2005</v>
      </c>
      <c r="N427">
        <v>6.9</v>
      </c>
      <c r="O427" t="s">
        <v>102</v>
      </c>
      <c r="P427" t="s">
        <v>61</v>
      </c>
    </row>
    <row r="428" spans="1:18" x14ac:dyDescent="0.25">
      <c r="A428" t="s">
        <v>1011</v>
      </c>
      <c r="B428">
        <v>192</v>
      </c>
      <c r="C428">
        <v>95</v>
      </c>
      <c r="D428" s="1">
        <v>866778</v>
      </c>
      <c r="E428" t="s">
        <v>154</v>
      </c>
      <c r="F428" t="s">
        <v>1468</v>
      </c>
      <c r="G428" t="s">
        <v>1469</v>
      </c>
      <c r="H428">
        <v>44208</v>
      </c>
      <c r="I428">
        <v>117</v>
      </c>
      <c r="J428" t="s">
        <v>26</v>
      </c>
      <c r="K428" t="s">
        <v>488</v>
      </c>
      <c r="L428" s="1">
        <v>10000000</v>
      </c>
      <c r="M428">
        <v>2007</v>
      </c>
      <c r="N428">
        <v>6.7</v>
      </c>
      <c r="O428" t="s">
        <v>37</v>
      </c>
      <c r="P428" t="s">
        <v>76</v>
      </c>
    </row>
    <row r="429" spans="1:18" x14ac:dyDescent="0.25">
      <c r="A429" t="s">
        <v>1470</v>
      </c>
      <c r="B429">
        <v>17</v>
      </c>
      <c r="C429">
        <v>107</v>
      </c>
      <c r="D429" s="1">
        <v>869325</v>
      </c>
      <c r="E429" t="s">
        <v>1471</v>
      </c>
      <c r="F429" t="s">
        <v>1452</v>
      </c>
      <c r="G429" t="s">
        <v>1472</v>
      </c>
      <c r="H429">
        <v>2281</v>
      </c>
      <c r="I429">
        <v>16</v>
      </c>
      <c r="J429" t="s">
        <v>26</v>
      </c>
      <c r="K429" t="s">
        <v>35</v>
      </c>
      <c r="L429" s="1">
        <v>6000000</v>
      </c>
      <c r="M429">
        <v>1991</v>
      </c>
      <c r="N429">
        <v>3.8</v>
      </c>
      <c r="O429" t="s">
        <v>28</v>
      </c>
      <c r="P429" t="s">
        <v>102</v>
      </c>
      <c r="Q429" t="s">
        <v>61</v>
      </c>
      <c r="R429" t="s">
        <v>63</v>
      </c>
    </row>
    <row r="430" spans="1:18" x14ac:dyDescent="0.25">
      <c r="A430" t="s">
        <v>1473</v>
      </c>
      <c r="B430">
        <v>97</v>
      </c>
      <c r="C430">
        <v>107</v>
      </c>
      <c r="D430" s="1">
        <v>871527</v>
      </c>
      <c r="E430" t="s">
        <v>1174</v>
      </c>
      <c r="F430" t="s">
        <v>1474</v>
      </c>
      <c r="G430" t="s">
        <v>1475</v>
      </c>
      <c r="H430">
        <v>14982</v>
      </c>
      <c r="I430">
        <v>128</v>
      </c>
      <c r="J430" t="s">
        <v>26</v>
      </c>
      <c r="K430" t="s">
        <v>56</v>
      </c>
      <c r="L430" s="1">
        <v>25000000</v>
      </c>
      <c r="M430">
        <v>2005</v>
      </c>
      <c r="N430">
        <v>6.5</v>
      </c>
      <c r="O430" t="s">
        <v>29</v>
      </c>
      <c r="P430" t="s">
        <v>37</v>
      </c>
      <c r="Q430" t="s">
        <v>71</v>
      </c>
      <c r="R430" t="s">
        <v>30</v>
      </c>
    </row>
    <row r="431" spans="1:18" x14ac:dyDescent="0.25">
      <c r="A431" t="s">
        <v>1476</v>
      </c>
      <c r="B431">
        <v>183</v>
      </c>
      <c r="C431">
        <v>122</v>
      </c>
      <c r="D431" s="1">
        <v>871577</v>
      </c>
      <c r="E431" t="s">
        <v>1120</v>
      </c>
      <c r="F431" t="s">
        <v>1477</v>
      </c>
      <c r="G431" t="s">
        <v>1478</v>
      </c>
      <c r="H431">
        <v>51353</v>
      </c>
      <c r="I431">
        <v>143</v>
      </c>
      <c r="J431" t="s">
        <v>26</v>
      </c>
      <c r="K431" t="s">
        <v>112</v>
      </c>
      <c r="L431" s="1">
        <v>4500000</v>
      </c>
      <c r="M431">
        <v>2007</v>
      </c>
      <c r="N431">
        <v>7.7</v>
      </c>
      <c r="O431" t="s">
        <v>234</v>
      </c>
      <c r="P431" t="s">
        <v>37</v>
      </c>
      <c r="Q431" t="s">
        <v>193</v>
      </c>
    </row>
    <row r="432" spans="1:18" x14ac:dyDescent="0.25">
      <c r="A432" t="s">
        <v>1479</v>
      </c>
      <c r="B432">
        <v>16</v>
      </c>
      <c r="C432">
        <v>153</v>
      </c>
      <c r="D432" s="1">
        <v>872643</v>
      </c>
      <c r="E432" t="s">
        <v>1480</v>
      </c>
      <c r="F432" t="s">
        <v>1481</v>
      </c>
      <c r="G432" t="s">
        <v>1482</v>
      </c>
      <c r="H432">
        <v>2909</v>
      </c>
      <c r="I432">
        <v>37</v>
      </c>
      <c r="J432" t="s">
        <v>482</v>
      </c>
      <c r="K432" t="s">
        <v>35</v>
      </c>
      <c r="L432" s="1">
        <v>6000000</v>
      </c>
      <c r="M432">
        <v>2007</v>
      </c>
      <c r="N432">
        <v>5.4</v>
      </c>
      <c r="O432" t="s">
        <v>36</v>
      </c>
      <c r="P432" t="s">
        <v>104</v>
      </c>
      <c r="Q432" t="s">
        <v>76</v>
      </c>
    </row>
    <row r="433" spans="1:20" x14ac:dyDescent="0.25">
      <c r="A433" t="s">
        <v>1483</v>
      </c>
      <c r="B433">
        <v>94</v>
      </c>
      <c r="C433">
        <v>101</v>
      </c>
      <c r="D433" s="1">
        <v>876671</v>
      </c>
      <c r="E433" t="s">
        <v>1484</v>
      </c>
      <c r="F433" t="s">
        <v>1485</v>
      </c>
      <c r="G433" t="s">
        <v>1486</v>
      </c>
      <c r="H433">
        <v>22010</v>
      </c>
      <c r="I433">
        <v>90</v>
      </c>
      <c r="J433" t="s">
        <v>26</v>
      </c>
      <c r="K433" t="s">
        <v>35</v>
      </c>
      <c r="L433" s="1">
        <v>25000000</v>
      </c>
      <c r="M433">
        <v>2007</v>
      </c>
      <c r="N433">
        <v>6.9</v>
      </c>
      <c r="O433" t="s">
        <v>102</v>
      </c>
      <c r="P433" t="s">
        <v>36</v>
      </c>
      <c r="Q433" t="s">
        <v>37</v>
      </c>
      <c r="R433" t="s">
        <v>76</v>
      </c>
      <c r="S433" t="s">
        <v>30</v>
      </c>
      <c r="T433" t="s">
        <v>186</v>
      </c>
    </row>
    <row r="434" spans="1:20" x14ac:dyDescent="0.25">
      <c r="A434" t="s">
        <v>1487</v>
      </c>
      <c r="B434">
        <v>21</v>
      </c>
      <c r="C434">
        <v>90</v>
      </c>
      <c r="D434" s="1">
        <v>882290</v>
      </c>
      <c r="E434" t="s">
        <v>1488</v>
      </c>
      <c r="F434" t="s">
        <v>1489</v>
      </c>
      <c r="G434" t="s">
        <v>1490</v>
      </c>
      <c r="H434">
        <v>4792</v>
      </c>
      <c r="I434">
        <v>43</v>
      </c>
      <c r="J434" t="s">
        <v>26</v>
      </c>
      <c r="K434" t="s">
        <v>252</v>
      </c>
      <c r="L434" s="1">
        <v>10000000</v>
      </c>
      <c r="M434">
        <v>1989</v>
      </c>
      <c r="N434">
        <v>6.5</v>
      </c>
      <c r="O434" t="s">
        <v>28</v>
      </c>
      <c r="P434" t="s">
        <v>63</v>
      </c>
      <c r="Q434" t="s">
        <v>129</v>
      </c>
    </row>
    <row r="435" spans="1:20" x14ac:dyDescent="0.25">
      <c r="A435" t="s">
        <v>1491</v>
      </c>
      <c r="B435">
        <v>93</v>
      </c>
      <c r="C435">
        <v>115</v>
      </c>
      <c r="D435" s="1">
        <v>882710</v>
      </c>
      <c r="E435" t="s">
        <v>410</v>
      </c>
      <c r="F435" t="s">
        <v>1492</v>
      </c>
      <c r="G435" t="s">
        <v>1493</v>
      </c>
      <c r="H435">
        <v>16215</v>
      </c>
      <c r="I435">
        <v>138</v>
      </c>
      <c r="J435" t="s">
        <v>26</v>
      </c>
      <c r="K435" t="s">
        <v>35</v>
      </c>
      <c r="L435" s="1">
        <v>24000000</v>
      </c>
      <c r="M435">
        <v>2000</v>
      </c>
      <c r="N435">
        <v>6.4</v>
      </c>
      <c r="O435" t="s">
        <v>29</v>
      </c>
      <c r="P435" t="s">
        <v>37</v>
      </c>
      <c r="Q435" t="s">
        <v>76</v>
      </c>
      <c r="R435" t="s">
        <v>30</v>
      </c>
    </row>
    <row r="436" spans="1:20" x14ac:dyDescent="0.25">
      <c r="A436" t="s">
        <v>1494</v>
      </c>
      <c r="B436">
        <v>26</v>
      </c>
      <c r="C436">
        <v>97</v>
      </c>
      <c r="D436" s="1">
        <v>883887</v>
      </c>
      <c r="E436" t="s">
        <v>37</v>
      </c>
      <c r="F436" t="s">
        <v>1495</v>
      </c>
      <c r="G436" t="s">
        <v>1496</v>
      </c>
      <c r="H436">
        <v>1201</v>
      </c>
      <c r="I436">
        <v>14</v>
      </c>
      <c r="J436" t="s">
        <v>26</v>
      </c>
      <c r="K436" t="s">
        <v>35</v>
      </c>
      <c r="L436" s="1">
        <v>9000000</v>
      </c>
      <c r="M436">
        <v>2009</v>
      </c>
      <c r="N436">
        <v>6.2</v>
      </c>
      <c r="O436" t="s">
        <v>37</v>
      </c>
    </row>
    <row r="437" spans="1:20" x14ac:dyDescent="0.25">
      <c r="A437" t="s">
        <v>1497</v>
      </c>
      <c r="B437">
        <v>39</v>
      </c>
      <c r="C437">
        <v>106</v>
      </c>
      <c r="D437" s="1">
        <v>886410</v>
      </c>
      <c r="E437" t="s">
        <v>1498</v>
      </c>
      <c r="F437" t="s">
        <v>1499</v>
      </c>
      <c r="G437" t="s">
        <v>1500</v>
      </c>
      <c r="H437">
        <v>1024</v>
      </c>
      <c r="I437">
        <v>494</v>
      </c>
      <c r="J437" t="s">
        <v>92</v>
      </c>
      <c r="K437" t="s">
        <v>207</v>
      </c>
      <c r="L437" s="1">
        <v>3500000</v>
      </c>
      <c r="M437">
        <v>1998</v>
      </c>
      <c r="N437">
        <v>6.8</v>
      </c>
      <c r="O437" t="s">
        <v>37</v>
      </c>
      <c r="P437" t="s">
        <v>185</v>
      </c>
    </row>
    <row r="438" spans="1:20" x14ac:dyDescent="0.25">
      <c r="A438" t="s">
        <v>1501</v>
      </c>
      <c r="B438">
        <v>51</v>
      </c>
      <c r="C438">
        <v>93</v>
      </c>
      <c r="D438" s="1">
        <v>900926</v>
      </c>
      <c r="E438" t="s">
        <v>36</v>
      </c>
      <c r="F438" t="s">
        <v>1502</v>
      </c>
      <c r="G438" t="s">
        <v>1503</v>
      </c>
      <c r="H438">
        <v>9517</v>
      </c>
      <c r="I438">
        <v>46</v>
      </c>
      <c r="J438" t="s">
        <v>26</v>
      </c>
      <c r="K438" t="s">
        <v>35</v>
      </c>
      <c r="L438" s="1">
        <v>10000000</v>
      </c>
      <c r="M438">
        <v>2007</v>
      </c>
      <c r="N438">
        <v>5.3</v>
      </c>
      <c r="O438" t="s">
        <v>36</v>
      </c>
    </row>
    <row r="439" spans="1:20" x14ac:dyDescent="0.25">
      <c r="A439" t="s">
        <v>1504</v>
      </c>
      <c r="B439">
        <v>9</v>
      </c>
      <c r="C439">
        <v>100</v>
      </c>
      <c r="D439" s="1">
        <v>902835</v>
      </c>
      <c r="E439" t="s">
        <v>213</v>
      </c>
      <c r="F439" t="s">
        <v>1505</v>
      </c>
      <c r="G439" t="s">
        <v>1506</v>
      </c>
      <c r="H439">
        <v>1489</v>
      </c>
      <c r="I439">
        <v>40</v>
      </c>
      <c r="J439" t="s">
        <v>26</v>
      </c>
      <c r="K439" t="s">
        <v>35</v>
      </c>
      <c r="L439" s="1">
        <v>250000</v>
      </c>
      <c r="M439">
        <v>2001</v>
      </c>
      <c r="N439">
        <v>6.7</v>
      </c>
      <c r="O439" t="s">
        <v>36</v>
      </c>
      <c r="P439" t="s">
        <v>37</v>
      </c>
      <c r="Q439" t="s">
        <v>76</v>
      </c>
    </row>
    <row r="440" spans="1:20" x14ac:dyDescent="0.25">
      <c r="A440" t="s">
        <v>1507</v>
      </c>
      <c r="B440">
        <v>29</v>
      </c>
      <c r="C440">
        <v>93</v>
      </c>
      <c r="D440" s="1">
        <v>906666</v>
      </c>
      <c r="E440" t="s">
        <v>47</v>
      </c>
      <c r="F440" t="s">
        <v>1508</v>
      </c>
      <c r="G440" t="s">
        <v>1509</v>
      </c>
      <c r="H440">
        <v>154</v>
      </c>
      <c r="I440">
        <v>5</v>
      </c>
      <c r="J440" t="s">
        <v>26</v>
      </c>
      <c r="K440" t="s">
        <v>35</v>
      </c>
      <c r="L440" s="1">
        <v>500000</v>
      </c>
      <c r="M440">
        <v>2011</v>
      </c>
      <c r="N440">
        <v>6.8</v>
      </c>
      <c r="O440" t="s">
        <v>47</v>
      </c>
    </row>
    <row r="441" spans="1:20" x14ac:dyDescent="0.25">
      <c r="A441" t="s">
        <v>1510</v>
      </c>
      <c r="B441">
        <v>46</v>
      </c>
      <c r="C441">
        <v>89</v>
      </c>
      <c r="D441" s="1">
        <v>925402</v>
      </c>
      <c r="E441" t="s">
        <v>249</v>
      </c>
      <c r="F441" t="s">
        <v>1511</v>
      </c>
      <c r="G441" t="s">
        <v>1512</v>
      </c>
      <c r="H441">
        <v>27882</v>
      </c>
      <c r="I441">
        <v>130</v>
      </c>
      <c r="J441" t="s">
        <v>1401</v>
      </c>
      <c r="K441" t="s">
        <v>1402</v>
      </c>
      <c r="L441" s="1">
        <v>180000</v>
      </c>
      <c r="M441">
        <v>1997</v>
      </c>
      <c r="N441">
        <v>8.5</v>
      </c>
      <c r="O441" t="s">
        <v>37</v>
      </c>
      <c r="P441" t="s">
        <v>104</v>
      </c>
    </row>
    <row r="442" spans="1:20" x14ac:dyDescent="0.25">
      <c r="A442" t="s">
        <v>1513</v>
      </c>
      <c r="B442">
        <v>63</v>
      </c>
      <c r="C442">
        <v>125</v>
      </c>
      <c r="D442" s="1">
        <v>927107</v>
      </c>
      <c r="E442" t="s">
        <v>1514</v>
      </c>
      <c r="F442" t="s">
        <v>1515</v>
      </c>
      <c r="G442" t="s">
        <v>1516</v>
      </c>
      <c r="H442">
        <v>5153</v>
      </c>
      <c r="I442">
        <v>51</v>
      </c>
      <c r="J442" t="s">
        <v>137</v>
      </c>
      <c r="K442" t="s">
        <v>42</v>
      </c>
      <c r="L442" s="1">
        <v>15000000</v>
      </c>
      <c r="M442">
        <v>1999</v>
      </c>
      <c r="N442">
        <v>7.3</v>
      </c>
      <c r="O442" t="s">
        <v>234</v>
      </c>
      <c r="P442" t="s">
        <v>37</v>
      </c>
      <c r="Q442" t="s">
        <v>76</v>
      </c>
      <c r="R442" t="s">
        <v>186</v>
      </c>
    </row>
    <row r="443" spans="1:20" x14ac:dyDescent="0.25">
      <c r="A443" t="s">
        <v>681</v>
      </c>
      <c r="B443">
        <v>280</v>
      </c>
      <c r="C443">
        <v>95</v>
      </c>
      <c r="D443" s="1">
        <v>952620</v>
      </c>
      <c r="E443" t="s">
        <v>52</v>
      </c>
      <c r="F443" t="s">
        <v>1517</v>
      </c>
      <c r="G443" t="s">
        <v>1518</v>
      </c>
      <c r="H443">
        <v>40800</v>
      </c>
      <c r="I443">
        <v>332</v>
      </c>
      <c r="J443" t="s">
        <v>26</v>
      </c>
      <c r="K443" t="s">
        <v>35</v>
      </c>
      <c r="L443" s="1">
        <v>2000000</v>
      </c>
      <c r="M443">
        <v>2007</v>
      </c>
      <c r="N443">
        <v>5.7</v>
      </c>
      <c r="O443" t="s">
        <v>52</v>
      </c>
    </row>
    <row r="444" spans="1:20" x14ac:dyDescent="0.25">
      <c r="A444" t="s">
        <v>1519</v>
      </c>
      <c r="B444">
        <v>276</v>
      </c>
      <c r="C444">
        <v>91</v>
      </c>
      <c r="D444" s="1">
        <v>958319</v>
      </c>
      <c r="E444" t="s">
        <v>37</v>
      </c>
      <c r="F444" t="s">
        <v>1520</v>
      </c>
      <c r="G444" t="s">
        <v>1521</v>
      </c>
      <c r="H444">
        <v>39764</v>
      </c>
      <c r="I444">
        <v>148</v>
      </c>
      <c r="J444" t="s">
        <v>26</v>
      </c>
      <c r="K444" t="s">
        <v>35</v>
      </c>
      <c r="L444" s="1">
        <v>21000000</v>
      </c>
      <c r="M444">
        <v>2011</v>
      </c>
      <c r="N444">
        <v>6.7</v>
      </c>
      <c r="O444" t="s">
        <v>37</v>
      </c>
    </row>
    <row r="445" spans="1:20" x14ac:dyDescent="0.25">
      <c r="A445" t="s">
        <v>1522</v>
      </c>
      <c r="B445">
        <v>25</v>
      </c>
      <c r="C445">
        <v>101</v>
      </c>
      <c r="D445" s="1">
        <v>978908</v>
      </c>
      <c r="E445" t="s">
        <v>704</v>
      </c>
      <c r="F445" t="s">
        <v>1523</v>
      </c>
      <c r="G445" t="s">
        <v>1524</v>
      </c>
      <c r="H445">
        <v>4057</v>
      </c>
      <c r="I445">
        <v>90</v>
      </c>
      <c r="J445" t="s">
        <v>26</v>
      </c>
      <c r="K445" t="s">
        <v>1525</v>
      </c>
      <c r="L445" s="1">
        <v>2400000</v>
      </c>
      <c r="M445">
        <v>2006</v>
      </c>
      <c r="N445">
        <v>5.0999999999999996</v>
      </c>
      <c r="O445" t="s">
        <v>37</v>
      </c>
      <c r="P445" t="s">
        <v>52</v>
      </c>
      <c r="Q445" t="s">
        <v>71</v>
      </c>
      <c r="R445" t="s">
        <v>30</v>
      </c>
    </row>
    <row r="446" spans="1:20" x14ac:dyDescent="0.25">
      <c r="A446" t="s">
        <v>1526</v>
      </c>
      <c r="B446">
        <v>16</v>
      </c>
      <c r="C446">
        <v>100</v>
      </c>
      <c r="D446" s="1">
        <v>982214</v>
      </c>
      <c r="E446" t="s">
        <v>37</v>
      </c>
      <c r="F446" t="s">
        <v>1527</v>
      </c>
      <c r="G446" t="s">
        <v>1528</v>
      </c>
      <c r="H446">
        <v>1976</v>
      </c>
      <c r="I446">
        <v>51</v>
      </c>
      <c r="J446" t="s">
        <v>26</v>
      </c>
      <c r="K446" t="s">
        <v>35</v>
      </c>
      <c r="L446" s="1">
        <v>1000000</v>
      </c>
      <c r="M446">
        <v>1998</v>
      </c>
      <c r="N446">
        <v>7.2</v>
      </c>
      <c r="O446" t="s">
        <v>37</v>
      </c>
    </row>
    <row r="447" spans="1:20" x14ac:dyDescent="0.25">
      <c r="A447" t="s">
        <v>1529</v>
      </c>
      <c r="B447">
        <v>54</v>
      </c>
      <c r="C447">
        <v>111</v>
      </c>
      <c r="D447" s="1">
        <v>985341</v>
      </c>
      <c r="E447" t="s">
        <v>37</v>
      </c>
      <c r="F447" t="s">
        <v>1530</v>
      </c>
      <c r="G447" t="s">
        <v>1531</v>
      </c>
      <c r="H447">
        <v>3479</v>
      </c>
      <c r="I447">
        <v>87</v>
      </c>
      <c r="J447" t="s">
        <v>26</v>
      </c>
      <c r="K447" t="s">
        <v>35</v>
      </c>
      <c r="L447" s="1">
        <v>500000</v>
      </c>
      <c r="M447">
        <v>1999</v>
      </c>
      <c r="N447">
        <v>7.3</v>
      </c>
      <c r="O447" t="s">
        <v>37</v>
      </c>
    </row>
    <row r="448" spans="1:20" x14ac:dyDescent="0.25">
      <c r="A448" t="s">
        <v>1532</v>
      </c>
      <c r="B448">
        <v>124</v>
      </c>
      <c r="C448">
        <v>86</v>
      </c>
      <c r="D448" s="1">
        <v>992238</v>
      </c>
      <c r="E448" t="s">
        <v>154</v>
      </c>
      <c r="F448" t="s">
        <v>143</v>
      </c>
      <c r="G448" t="s">
        <v>1533</v>
      </c>
      <c r="H448">
        <v>16349</v>
      </c>
      <c r="I448">
        <v>103</v>
      </c>
      <c r="J448" t="s">
        <v>26</v>
      </c>
      <c r="K448" t="s">
        <v>112</v>
      </c>
      <c r="L448" s="1">
        <v>1700000</v>
      </c>
      <c r="M448">
        <v>2004</v>
      </c>
      <c r="N448">
        <v>6.8</v>
      </c>
      <c r="O448" t="s">
        <v>37</v>
      </c>
      <c r="P448" t="s">
        <v>76</v>
      </c>
    </row>
    <row r="449" spans="1:19" x14ac:dyDescent="0.25">
      <c r="A449" t="s">
        <v>1534</v>
      </c>
      <c r="B449">
        <v>2</v>
      </c>
      <c r="C449">
        <v>127</v>
      </c>
      <c r="D449" s="1">
        <v>1000000</v>
      </c>
      <c r="E449" t="s">
        <v>610</v>
      </c>
      <c r="F449" t="s">
        <v>765</v>
      </c>
      <c r="G449" t="s">
        <v>1535</v>
      </c>
      <c r="H449">
        <v>524</v>
      </c>
      <c r="I449">
        <v>8</v>
      </c>
      <c r="J449" t="s">
        <v>26</v>
      </c>
      <c r="K449" t="s">
        <v>1402</v>
      </c>
      <c r="L449" s="1">
        <v>14000000</v>
      </c>
      <c r="M449">
        <v>1978</v>
      </c>
      <c r="N449">
        <v>6.5</v>
      </c>
      <c r="O449" t="s">
        <v>28</v>
      </c>
      <c r="P449" t="s">
        <v>102</v>
      </c>
      <c r="Q449" t="s">
        <v>185</v>
      </c>
    </row>
    <row r="450" spans="1:19" x14ac:dyDescent="0.25">
      <c r="A450" t="s">
        <v>1536</v>
      </c>
      <c r="B450">
        <v>6</v>
      </c>
      <c r="C450">
        <v>107</v>
      </c>
      <c r="D450" s="1">
        <v>1000000</v>
      </c>
      <c r="E450" t="s">
        <v>1537</v>
      </c>
      <c r="F450" t="s">
        <v>384</v>
      </c>
      <c r="G450" t="s">
        <v>1538</v>
      </c>
      <c r="H450">
        <v>2215</v>
      </c>
      <c r="I450">
        <v>26</v>
      </c>
      <c r="J450" t="s">
        <v>26</v>
      </c>
      <c r="K450" t="s">
        <v>112</v>
      </c>
      <c r="L450" s="1">
        <v>9000000</v>
      </c>
      <c r="M450">
        <v>1977</v>
      </c>
      <c r="N450">
        <v>6.3</v>
      </c>
      <c r="O450" t="s">
        <v>102</v>
      </c>
      <c r="P450" t="s">
        <v>37</v>
      </c>
      <c r="Q450" t="s">
        <v>76</v>
      </c>
      <c r="R450" t="s">
        <v>186</v>
      </c>
    </row>
    <row r="451" spans="1:19" x14ac:dyDescent="0.25">
      <c r="A451" t="s">
        <v>1539</v>
      </c>
      <c r="B451">
        <v>11</v>
      </c>
      <c r="C451">
        <v>114</v>
      </c>
      <c r="D451" s="1">
        <v>1001437</v>
      </c>
      <c r="E451" t="s">
        <v>154</v>
      </c>
      <c r="F451" t="s">
        <v>1540</v>
      </c>
      <c r="G451" t="s">
        <v>1541</v>
      </c>
      <c r="H451">
        <v>2039</v>
      </c>
      <c r="I451">
        <v>28</v>
      </c>
      <c r="J451" t="s">
        <v>26</v>
      </c>
      <c r="K451" t="s">
        <v>35</v>
      </c>
      <c r="L451" s="1">
        <v>800000</v>
      </c>
      <c r="M451">
        <v>1993</v>
      </c>
      <c r="N451">
        <v>7.2</v>
      </c>
      <c r="O451" t="s">
        <v>37</v>
      </c>
      <c r="P451" t="s">
        <v>76</v>
      </c>
    </row>
    <row r="452" spans="1:19" x14ac:dyDescent="0.25">
      <c r="A452" t="s">
        <v>1542</v>
      </c>
      <c r="B452">
        <v>231</v>
      </c>
      <c r="C452">
        <v>104</v>
      </c>
      <c r="D452" s="1">
        <v>1007962</v>
      </c>
      <c r="E452" t="s">
        <v>142</v>
      </c>
      <c r="F452" t="s">
        <v>1543</v>
      </c>
      <c r="G452" t="s">
        <v>1544</v>
      </c>
      <c r="H452">
        <v>131969</v>
      </c>
      <c r="I452">
        <v>651</v>
      </c>
      <c r="J452" t="s">
        <v>26</v>
      </c>
      <c r="K452" t="s">
        <v>35</v>
      </c>
      <c r="L452" s="1">
        <v>950000</v>
      </c>
      <c r="M452">
        <v>2005</v>
      </c>
      <c r="N452">
        <v>7.1</v>
      </c>
      <c r="O452" t="s">
        <v>29</v>
      </c>
      <c r="P452" t="s">
        <v>37</v>
      </c>
      <c r="Q452" t="s">
        <v>30</v>
      </c>
    </row>
    <row r="453" spans="1:19" x14ac:dyDescent="0.25">
      <c r="A453" t="s">
        <v>1545</v>
      </c>
      <c r="B453">
        <v>82</v>
      </c>
      <c r="C453">
        <v>104</v>
      </c>
      <c r="D453" s="1">
        <v>1011054</v>
      </c>
      <c r="E453" t="s">
        <v>142</v>
      </c>
      <c r="F453" t="s">
        <v>1546</v>
      </c>
      <c r="G453" t="s">
        <v>1547</v>
      </c>
      <c r="H453">
        <v>10585</v>
      </c>
      <c r="I453">
        <v>83</v>
      </c>
      <c r="J453" t="s">
        <v>26</v>
      </c>
      <c r="K453" t="s">
        <v>56</v>
      </c>
      <c r="L453" s="1">
        <v>10000000</v>
      </c>
      <c r="M453">
        <v>2003</v>
      </c>
      <c r="N453">
        <v>7.2</v>
      </c>
      <c r="O453" t="s">
        <v>29</v>
      </c>
      <c r="P453" t="s">
        <v>37</v>
      </c>
      <c r="Q453" t="s">
        <v>30</v>
      </c>
    </row>
    <row r="454" spans="1:19" x14ac:dyDescent="0.25">
      <c r="A454" t="s">
        <v>1548</v>
      </c>
      <c r="B454">
        <v>399</v>
      </c>
      <c r="C454">
        <v>88</v>
      </c>
      <c r="D454" s="1">
        <v>1024175</v>
      </c>
      <c r="E454" t="s">
        <v>1549</v>
      </c>
      <c r="F454" t="s">
        <v>1550</v>
      </c>
      <c r="G454" t="s">
        <v>1551</v>
      </c>
      <c r="H454">
        <v>82331</v>
      </c>
      <c r="I454">
        <v>297</v>
      </c>
      <c r="J454" t="s">
        <v>26</v>
      </c>
      <c r="K454" t="s">
        <v>112</v>
      </c>
      <c r="L454" s="1">
        <v>13000000</v>
      </c>
      <c r="M454">
        <v>2011</v>
      </c>
      <c r="N454">
        <v>6.6</v>
      </c>
      <c r="O454" t="s">
        <v>28</v>
      </c>
      <c r="P454" t="s">
        <v>36</v>
      </c>
      <c r="Q454" t="s">
        <v>63</v>
      </c>
      <c r="R454" t="s">
        <v>30</v>
      </c>
    </row>
    <row r="455" spans="1:19" x14ac:dyDescent="0.25">
      <c r="A455" t="s">
        <v>1552</v>
      </c>
      <c r="B455">
        <v>38</v>
      </c>
      <c r="C455">
        <v>106</v>
      </c>
      <c r="D455" s="1">
        <v>1027119</v>
      </c>
      <c r="E455" t="s">
        <v>37</v>
      </c>
      <c r="F455" t="s">
        <v>1553</v>
      </c>
      <c r="G455" t="s">
        <v>1554</v>
      </c>
      <c r="H455">
        <v>2742</v>
      </c>
      <c r="I455">
        <v>73</v>
      </c>
      <c r="J455" t="s">
        <v>26</v>
      </c>
      <c r="K455" t="s">
        <v>35</v>
      </c>
      <c r="L455" s="1">
        <v>225000</v>
      </c>
      <c r="M455">
        <v>2000</v>
      </c>
      <c r="N455">
        <v>7</v>
      </c>
      <c r="O455" t="s">
        <v>37</v>
      </c>
    </row>
    <row r="456" spans="1:19" x14ac:dyDescent="0.25">
      <c r="A456" t="s">
        <v>1555</v>
      </c>
      <c r="B456">
        <v>67</v>
      </c>
      <c r="C456">
        <v>125</v>
      </c>
      <c r="D456" s="1">
        <v>1027749</v>
      </c>
      <c r="E456" t="s">
        <v>896</v>
      </c>
      <c r="F456" t="s">
        <v>943</v>
      </c>
      <c r="G456" t="s">
        <v>1556</v>
      </c>
      <c r="H456">
        <v>8087</v>
      </c>
      <c r="I456">
        <v>33</v>
      </c>
      <c r="J456" t="s">
        <v>26</v>
      </c>
      <c r="K456" t="s">
        <v>252</v>
      </c>
      <c r="L456" s="1">
        <v>40000000</v>
      </c>
      <c r="M456">
        <v>2008</v>
      </c>
      <c r="N456">
        <v>7.1</v>
      </c>
      <c r="O456" t="s">
        <v>37</v>
      </c>
      <c r="P456" t="s">
        <v>186</v>
      </c>
    </row>
    <row r="457" spans="1:19" x14ac:dyDescent="0.25">
      <c r="A457" t="s">
        <v>1557</v>
      </c>
      <c r="B457">
        <v>363</v>
      </c>
      <c r="C457">
        <v>95</v>
      </c>
      <c r="D457" s="1">
        <v>1028658</v>
      </c>
      <c r="E457" t="s">
        <v>912</v>
      </c>
      <c r="F457" t="s">
        <v>1558</v>
      </c>
      <c r="G457" t="s">
        <v>1559</v>
      </c>
      <c r="H457">
        <v>118684</v>
      </c>
      <c r="I457">
        <v>447</v>
      </c>
      <c r="J457" t="s">
        <v>26</v>
      </c>
      <c r="K457" t="s">
        <v>88</v>
      </c>
      <c r="L457" s="1">
        <v>3000000</v>
      </c>
      <c r="M457">
        <v>2010</v>
      </c>
      <c r="N457">
        <v>7</v>
      </c>
      <c r="O457" t="s">
        <v>37</v>
      </c>
      <c r="P457" t="s">
        <v>71</v>
      </c>
      <c r="Q457" t="s">
        <v>30</v>
      </c>
    </row>
    <row r="458" spans="1:19" x14ac:dyDescent="0.25">
      <c r="A458" t="s">
        <v>1560</v>
      </c>
      <c r="B458">
        <v>84</v>
      </c>
      <c r="C458">
        <v>97</v>
      </c>
      <c r="D458" s="1">
        <v>1029017</v>
      </c>
      <c r="E458" t="s">
        <v>154</v>
      </c>
      <c r="F458" t="s">
        <v>1086</v>
      </c>
      <c r="G458" t="s">
        <v>1561</v>
      </c>
      <c r="H458">
        <v>12049</v>
      </c>
      <c r="I458">
        <v>135</v>
      </c>
      <c r="J458" t="s">
        <v>26</v>
      </c>
      <c r="K458" t="s">
        <v>35</v>
      </c>
      <c r="L458" s="1">
        <v>6500000</v>
      </c>
      <c r="M458">
        <v>2004</v>
      </c>
      <c r="N458">
        <v>6.8</v>
      </c>
      <c r="O458" t="s">
        <v>37</v>
      </c>
      <c r="P458" t="s">
        <v>76</v>
      </c>
    </row>
    <row r="459" spans="1:19" x14ac:dyDescent="0.25">
      <c r="A459" t="s">
        <v>1562</v>
      </c>
      <c r="B459">
        <v>117</v>
      </c>
      <c r="C459">
        <v>108</v>
      </c>
      <c r="D459" s="1">
        <v>1039869</v>
      </c>
      <c r="E459" t="s">
        <v>1563</v>
      </c>
      <c r="F459" t="s">
        <v>1097</v>
      </c>
      <c r="G459" t="s">
        <v>1564</v>
      </c>
      <c r="H459">
        <v>14757</v>
      </c>
      <c r="I459">
        <v>51</v>
      </c>
      <c r="J459" t="s">
        <v>26</v>
      </c>
      <c r="K459" t="s">
        <v>56</v>
      </c>
      <c r="L459" s="1">
        <v>15000000</v>
      </c>
      <c r="M459">
        <v>2010</v>
      </c>
      <c r="N459">
        <v>6.2</v>
      </c>
      <c r="O459" t="s">
        <v>234</v>
      </c>
      <c r="P459" t="s">
        <v>36</v>
      </c>
      <c r="Q459" t="s">
        <v>29</v>
      </c>
      <c r="R459" t="s">
        <v>37</v>
      </c>
    </row>
    <row r="460" spans="1:19" x14ac:dyDescent="0.25">
      <c r="A460" t="s">
        <v>1565</v>
      </c>
      <c r="B460">
        <v>83</v>
      </c>
      <c r="C460">
        <v>91</v>
      </c>
      <c r="D460" s="1">
        <v>1040879</v>
      </c>
      <c r="E460" t="s">
        <v>432</v>
      </c>
      <c r="F460" t="s">
        <v>771</v>
      </c>
      <c r="G460" t="s">
        <v>1566</v>
      </c>
      <c r="H460">
        <v>54478</v>
      </c>
      <c r="I460">
        <v>184</v>
      </c>
      <c r="J460" t="s">
        <v>26</v>
      </c>
      <c r="K460" t="s">
        <v>35</v>
      </c>
      <c r="L460" s="1">
        <v>7000000</v>
      </c>
      <c r="M460">
        <v>1996</v>
      </c>
      <c r="N460">
        <v>7.1</v>
      </c>
      <c r="O460" t="s">
        <v>36</v>
      </c>
      <c r="P460" t="s">
        <v>29</v>
      </c>
      <c r="Q460" t="s">
        <v>37</v>
      </c>
    </row>
    <row r="461" spans="1:19" x14ac:dyDescent="0.25">
      <c r="A461" t="s">
        <v>1567</v>
      </c>
      <c r="B461">
        <v>41</v>
      </c>
      <c r="C461">
        <v>97</v>
      </c>
      <c r="D461" s="1">
        <v>1046166</v>
      </c>
      <c r="E461" t="s">
        <v>1568</v>
      </c>
      <c r="F461" t="s">
        <v>1569</v>
      </c>
      <c r="G461" t="s">
        <v>1570</v>
      </c>
      <c r="H461">
        <v>2599</v>
      </c>
      <c r="I461">
        <v>45</v>
      </c>
      <c r="J461" t="s">
        <v>26</v>
      </c>
      <c r="K461" t="s">
        <v>42</v>
      </c>
      <c r="L461" s="1">
        <v>9000000</v>
      </c>
      <c r="M461">
        <v>2005</v>
      </c>
      <c r="N461">
        <v>4.2</v>
      </c>
      <c r="O461" t="s">
        <v>36</v>
      </c>
      <c r="P461" t="s">
        <v>193</v>
      </c>
      <c r="Q461" t="s">
        <v>76</v>
      </c>
    </row>
    <row r="462" spans="1:19" x14ac:dyDescent="0.25">
      <c r="A462" t="s">
        <v>1571</v>
      </c>
      <c r="B462">
        <v>115</v>
      </c>
      <c r="C462">
        <v>116</v>
      </c>
      <c r="D462" s="1">
        <v>1050445</v>
      </c>
      <c r="E462" t="s">
        <v>1572</v>
      </c>
      <c r="F462" t="s">
        <v>1573</v>
      </c>
      <c r="G462" t="s">
        <v>1574</v>
      </c>
      <c r="H462">
        <v>21394</v>
      </c>
      <c r="I462">
        <v>147</v>
      </c>
      <c r="J462" t="s">
        <v>293</v>
      </c>
      <c r="K462" t="s">
        <v>238</v>
      </c>
      <c r="L462" s="1">
        <v>22000000</v>
      </c>
      <c r="M462">
        <v>2005</v>
      </c>
      <c r="N462">
        <v>7.8</v>
      </c>
      <c r="O462" t="s">
        <v>37</v>
      </c>
      <c r="P462" t="s">
        <v>185</v>
      </c>
      <c r="Q462" t="s">
        <v>193</v>
      </c>
      <c r="R462" t="s">
        <v>76</v>
      </c>
      <c r="S462" t="s">
        <v>186</v>
      </c>
    </row>
    <row r="463" spans="1:19" x14ac:dyDescent="0.25">
      <c r="A463" t="s">
        <v>1575</v>
      </c>
      <c r="B463">
        <v>59</v>
      </c>
      <c r="C463">
        <v>96</v>
      </c>
      <c r="D463" s="1">
        <v>1050600</v>
      </c>
      <c r="E463" t="s">
        <v>32</v>
      </c>
      <c r="F463" t="s">
        <v>1576</v>
      </c>
      <c r="G463" t="s">
        <v>1577</v>
      </c>
      <c r="H463">
        <v>4662</v>
      </c>
      <c r="I463">
        <v>136</v>
      </c>
      <c r="J463" t="s">
        <v>26</v>
      </c>
      <c r="K463" t="s">
        <v>35</v>
      </c>
      <c r="L463" s="1">
        <v>250000</v>
      </c>
      <c r="M463">
        <v>2000</v>
      </c>
      <c r="N463">
        <v>6.6</v>
      </c>
      <c r="O463" t="s">
        <v>36</v>
      </c>
      <c r="P463" t="s">
        <v>37</v>
      </c>
    </row>
    <row r="464" spans="1:19" x14ac:dyDescent="0.25">
      <c r="A464" t="s">
        <v>1578</v>
      </c>
      <c r="B464">
        <v>44</v>
      </c>
      <c r="C464">
        <v>120</v>
      </c>
      <c r="D464" s="1">
        <v>1055654</v>
      </c>
      <c r="E464" t="s">
        <v>1579</v>
      </c>
      <c r="F464" t="s">
        <v>1580</v>
      </c>
      <c r="G464" t="s">
        <v>1581</v>
      </c>
      <c r="H464">
        <v>20426</v>
      </c>
      <c r="I464">
        <v>175</v>
      </c>
      <c r="J464" t="s">
        <v>26</v>
      </c>
      <c r="K464" t="s">
        <v>42</v>
      </c>
      <c r="L464" s="1">
        <v>10000000</v>
      </c>
      <c r="M464">
        <v>2006</v>
      </c>
      <c r="N464">
        <v>7.3</v>
      </c>
      <c r="O464" t="s">
        <v>37</v>
      </c>
      <c r="P464" t="s">
        <v>76</v>
      </c>
      <c r="Q464" t="s">
        <v>129</v>
      </c>
    </row>
    <row r="465" spans="1:18" x14ac:dyDescent="0.25">
      <c r="A465" t="s">
        <v>1582</v>
      </c>
      <c r="B465">
        <v>91</v>
      </c>
      <c r="C465">
        <v>104</v>
      </c>
      <c r="D465" s="1">
        <v>1056102</v>
      </c>
      <c r="E465" t="s">
        <v>1174</v>
      </c>
      <c r="F465" t="s">
        <v>1583</v>
      </c>
      <c r="G465" t="s">
        <v>1584</v>
      </c>
      <c r="H465">
        <v>18792</v>
      </c>
      <c r="I465">
        <v>153</v>
      </c>
      <c r="J465" t="s">
        <v>26</v>
      </c>
      <c r="K465" t="s">
        <v>35</v>
      </c>
      <c r="L465" s="1">
        <v>5000000</v>
      </c>
      <c r="M465">
        <v>2003</v>
      </c>
      <c r="N465">
        <v>6.6</v>
      </c>
      <c r="O465" t="s">
        <v>29</v>
      </c>
      <c r="P465" t="s">
        <v>37</v>
      </c>
      <c r="Q465" t="s">
        <v>71</v>
      </c>
      <c r="R465" t="s">
        <v>30</v>
      </c>
    </row>
    <row r="466" spans="1:18" x14ac:dyDescent="0.25">
      <c r="A466" t="s">
        <v>1585</v>
      </c>
      <c r="B466">
        <v>109</v>
      </c>
      <c r="C466">
        <v>95</v>
      </c>
      <c r="D466" s="1">
        <v>1060591</v>
      </c>
      <c r="E466" t="s">
        <v>213</v>
      </c>
      <c r="F466" t="s">
        <v>1586</v>
      </c>
      <c r="G466" t="s">
        <v>1587</v>
      </c>
      <c r="H466">
        <v>9750</v>
      </c>
      <c r="I466">
        <v>66</v>
      </c>
      <c r="J466" t="s">
        <v>1588</v>
      </c>
      <c r="K466" t="s">
        <v>238</v>
      </c>
      <c r="L466" s="1">
        <v>1300000</v>
      </c>
      <c r="M466">
        <v>2007</v>
      </c>
      <c r="N466">
        <v>7.2</v>
      </c>
      <c r="O466" t="s">
        <v>36</v>
      </c>
      <c r="P466" t="s">
        <v>37</v>
      </c>
      <c r="Q466" t="s">
        <v>76</v>
      </c>
    </row>
    <row r="467" spans="1:18" x14ac:dyDescent="0.25">
      <c r="A467" t="s">
        <v>1589</v>
      </c>
      <c r="B467">
        <v>28</v>
      </c>
      <c r="C467">
        <v>88</v>
      </c>
      <c r="D467" s="1">
        <v>1064277</v>
      </c>
      <c r="E467" t="s">
        <v>1590</v>
      </c>
      <c r="F467" t="s">
        <v>1300</v>
      </c>
      <c r="G467" t="s">
        <v>1591</v>
      </c>
      <c r="H467">
        <v>14015</v>
      </c>
      <c r="I467">
        <v>83</v>
      </c>
      <c r="J467" t="s">
        <v>26</v>
      </c>
      <c r="K467" t="s">
        <v>35</v>
      </c>
      <c r="L467" s="1">
        <v>20000000</v>
      </c>
      <c r="M467">
        <v>2012</v>
      </c>
      <c r="N467">
        <v>6.7</v>
      </c>
      <c r="O467" t="s">
        <v>102</v>
      </c>
      <c r="P467" t="s">
        <v>104</v>
      </c>
      <c r="Q467" t="s">
        <v>61</v>
      </c>
      <c r="R467" t="s">
        <v>62</v>
      </c>
    </row>
    <row r="468" spans="1:18" x14ac:dyDescent="0.25">
      <c r="A468" t="s">
        <v>1592</v>
      </c>
      <c r="B468">
        <v>43</v>
      </c>
      <c r="C468">
        <v>111</v>
      </c>
      <c r="D468" s="1">
        <v>1066555</v>
      </c>
      <c r="E468" t="s">
        <v>1593</v>
      </c>
      <c r="F468" t="s">
        <v>1594</v>
      </c>
      <c r="G468" t="s">
        <v>1595</v>
      </c>
      <c r="H468">
        <v>2618</v>
      </c>
      <c r="I468">
        <v>111</v>
      </c>
      <c r="J468" t="s">
        <v>26</v>
      </c>
      <c r="K468" t="s">
        <v>35</v>
      </c>
      <c r="L468" s="1">
        <v>11000000</v>
      </c>
      <c r="M468">
        <v>2007</v>
      </c>
      <c r="N468">
        <v>5.8</v>
      </c>
      <c r="O468" t="s">
        <v>37</v>
      </c>
      <c r="P468" t="s">
        <v>185</v>
      </c>
      <c r="Q468" t="s">
        <v>76</v>
      </c>
      <c r="R468" t="s">
        <v>260</v>
      </c>
    </row>
    <row r="469" spans="1:18" x14ac:dyDescent="0.25">
      <c r="A469" t="s">
        <v>1596</v>
      </c>
      <c r="B469">
        <v>77</v>
      </c>
      <c r="C469">
        <v>102</v>
      </c>
      <c r="D469" s="1">
        <v>1068392</v>
      </c>
      <c r="E469" t="s">
        <v>1597</v>
      </c>
      <c r="F469" t="s">
        <v>1598</v>
      </c>
      <c r="G469" t="s">
        <v>1599</v>
      </c>
      <c r="H469">
        <v>3865</v>
      </c>
      <c r="I469">
        <v>53</v>
      </c>
      <c r="J469" t="s">
        <v>26</v>
      </c>
      <c r="K469" t="s">
        <v>88</v>
      </c>
      <c r="L469" s="1">
        <v>36000000</v>
      </c>
      <c r="M469">
        <v>2011</v>
      </c>
      <c r="N469">
        <v>5.9</v>
      </c>
      <c r="O469" t="s">
        <v>234</v>
      </c>
      <c r="P469" t="s">
        <v>37</v>
      </c>
      <c r="Q469" t="s">
        <v>186</v>
      </c>
    </row>
    <row r="470" spans="1:18" x14ac:dyDescent="0.25">
      <c r="A470" t="s">
        <v>224</v>
      </c>
      <c r="B470">
        <v>90</v>
      </c>
      <c r="C470">
        <v>92</v>
      </c>
      <c r="D470" s="1">
        <v>1071240</v>
      </c>
      <c r="E470" t="s">
        <v>231</v>
      </c>
      <c r="F470" t="s">
        <v>1474</v>
      </c>
      <c r="G470" t="s">
        <v>1600</v>
      </c>
      <c r="H470">
        <v>3571</v>
      </c>
      <c r="I470">
        <v>34</v>
      </c>
      <c r="J470" t="s">
        <v>26</v>
      </c>
      <c r="K470" t="s">
        <v>112</v>
      </c>
      <c r="L470" s="1">
        <v>8000000</v>
      </c>
      <c r="M470">
        <v>2007</v>
      </c>
      <c r="N470">
        <v>6.9</v>
      </c>
      <c r="O470" t="s">
        <v>234</v>
      </c>
      <c r="P470" t="s">
        <v>37</v>
      </c>
    </row>
    <row r="471" spans="1:18" x14ac:dyDescent="0.25">
      <c r="A471" t="s">
        <v>1601</v>
      </c>
      <c r="B471">
        <v>42</v>
      </c>
      <c r="C471">
        <v>101</v>
      </c>
      <c r="D471" s="1">
        <v>1075288</v>
      </c>
      <c r="E471" t="s">
        <v>142</v>
      </c>
      <c r="F471" t="s">
        <v>1602</v>
      </c>
      <c r="G471" t="s">
        <v>1603</v>
      </c>
      <c r="H471">
        <v>7772</v>
      </c>
      <c r="I471">
        <v>55</v>
      </c>
      <c r="J471" t="s">
        <v>26</v>
      </c>
      <c r="K471" t="s">
        <v>35</v>
      </c>
      <c r="L471" s="1">
        <v>22000000</v>
      </c>
      <c r="M471">
        <v>1996</v>
      </c>
      <c r="N471">
        <v>6.1</v>
      </c>
      <c r="O471" t="s">
        <v>29</v>
      </c>
      <c r="P471" t="s">
        <v>37</v>
      </c>
      <c r="Q471" t="s">
        <v>30</v>
      </c>
    </row>
    <row r="472" spans="1:18" x14ac:dyDescent="0.25">
      <c r="A472" t="s">
        <v>1133</v>
      </c>
      <c r="B472">
        <v>204</v>
      </c>
      <c r="C472">
        <v>94</v>
      </c>
      <c r="D472" s="1">
        <v>1082044</v>
      </c>
      <c r="E472" t="s">
        <v>490</v>
      </c>
      <c r="F472" t="s">
        <v>181</v>
      </c>
      <c r="G472" t="s">
        <v>1604</v>
      </c>
      <c r="H472">
        <v>281649</v>
      </c>
      <c r="I472">
        <v>458</v>
      </c>
      <c r="J472" t="s">
        <v>26</v>
      </c>
      <c r="K472" t="s">
        <v>88</v>
      </c>
      <c r="L472" s="1">
        <v>5000000</v>
      </c>
      <c r="M472">
        <v>2004</v>
      </c>
      <c r="N472">
        <v>7.7</v>
      </c>
      <c r="O472" t="s">
        <v>37</v>
      </c>
      <c r="P472" t="s">
        <v>30</v>
      </c>
    </row>
    <row r="473" spans="1:18" x14ac:dyDescent="0.25">
      <c r="A473" t="s">
        <v>586</v>
      </c>
      <c r="B473">
        <v>137</v>
      </c>
      <c r="C473">
        <v>104</v>
      </c>
      <c r="D473" s="1">
        <v>1089365</v>
      </c>
      <c r="E473" t="s">
        <v>32</v>
      </c>
      <c r="F473" t="s">
        <v>411</v>
      </c>
      <c r="G473" t="s">
        <v>1605</v>
      </c>
      <c r="H473">
        <v>23767</v>
      </c>
      <c r="I473">
        <v>111</v>
      </c>
      <c r="J473" t="s">
        <v>26</v>
      </c>
      <c r="K473" t="s">
        <v>35</v>
      </c>
      <c r="L473" s="1">
        <v>25000000</v>
      </c>
      <c r="M473">
        <v>2008</v>
      </c>
      <c r="N473">
        <v>5.7</v>
      </c>
      <c r="O473" t="s">
        <v>36</v>
      </c>
      <c r="P473" t="s">
        <v>37</v>
      </c>
    </row>
    <row r="474" spans="1:18" x14ac:dyDescent="0.25">
      <c r="A474" t="s">
        <v>1606</v>
      </c>
      <c r="B474">
        <v>41</v>
      </c>
      <c r="C474">
        <v>118</v>
      </c>
      <c r="D474" s="1">
        <v>1089445</v>
      </c>
      <c r="E474" t="s">
        <v>1607</v>
      </c>
      <c r="F474" t="s">
        <v>449</v>
      </c>
      <c r="G474" t="s">
        <v>1608</v>
      </c>
      <c r="H474">
        <v>2676</v>
      </c>
      <c r="I474">
        <v>33</v>
      </c>
      <c r="J474" t="s">
        <v>26</v>
      </c>
      <c r="K474" t="s">
        <v>56</v>
      </c>
      <c r="L474" s="1">
        <v>12500000</v>
      </c>
      <c r="M474">
        <v>2009</v>
      </c>
      <c r="N474">
        <v>7</v>
      </c>
      <c r="O474" t="s">
        <v>36</v>
      </c>
      <c r="P474" t="s">
        <v>37</v>
      </c>
      <c r="Q474" t="s">
        <v>104</v>
      </c>
      <c r="R474" t="s">
        <v>129</v>
      </c>
    </row>
    <row r="475" spans="1:18" x14ac:dyDescent="0.25">
      <c r="A475" t="s">
        <v>1609</v>
      </c>
      <c r="B475">
        <v>163</v>
      </c>
      <c r="C475">
        <v>113</v>
      </c>
      <c r="D475" s="1">
        <v>1094798</v>
      </c>
      <c r="E475" t="s">
        <v>1610</v>
      </c>
      <c r="F475" t="s">
        <v>1611</v>
      </c>
      <c r="G475" t="s">
        <v>1612</v>
      </c>
      <c r="H475">
        <v>11158</v>
      </c>
      <c r="I475">
        <v>73</v>
      </c>
      <c r="J475" t="s">
        <v>26</v>
      </c>
      <c r="K475" t="s">
        <v>112</v>
      </c>
      <c r="L475" s="1">
        <v>7200000</v>
      </c>
      <c r="M475">
        <v>2010</v>
      </c>
      <c r="N475">
        <v>7.2</v>
      </c>
      <c r="O475" t="s">
        <v>234</v>
      </c>
      <c r="P475" t="s">
        <v>36</v>
      </c>
      <c r="Q475" t="s">
        <v>37</v>
      </c>
      <c r="R475" t="s">
        <v>185</v>
      </c>
    </row>
    <row r="476" spans="1:18" x14ac:dyDescent="0.25">
      <c r="A476" t="s">
        <v>1613</v>
      </c>
      <c r="B476">
        <v>7</v>
      </c>
      <c r="C476">
        <v>120</v>
      </c>
      <c r="D476" s="1">
        <v>1098224</v>
      </c>
      <c r="E476" t="s">
        <v>102</v>
      </c>
      <c r="F476" t="s">
        <v>1614</v>
      </c>
      <c r="G476" t="s">
        <v>1615</v>
      </c>
      <c r="H476">
        <v>397</v>
      </c>
      <c r="I476">
        <v>30</v>
      </c>
      <c r="J476" t="s">
        <v>26</v>
      </c>
      <c r="K476" t="s">
        <v>35</v>
      </c>
      <c r="L476" s="1">
        <v>2000000</v>
      </c>
      <c r="M476">
        <v>2003</v>
      </c>
      <c r="N476">
        <v>3.3</v>
      </c>
      <c r="O476" t="s">
        <v>102</v>
      </c>
    </row>
    <row r="477" spans="1:18" x14ac:dyDescent="0.25">
      <c r="A477" t="s">
        <v>489</v>
      </c>
      <c r="B477">
        <v>19</v>
      </c>
      <c r="C477">
        <v>103</v>
      </c>
      <c r="D477" s="1">
        <v>1100000</v>
      </c>
      <c r="E477" t="s">
        <v>78</v>
      </c>
      <c r="F477" t="s">
        <v>1616</v>
      </c>
      <c r="G477" t="s">
        <v>1617</v>
      </c>
      <c r="H477">
        <v>3665</v>
      </c>
      <c r="I477">
        <v>39</v>
      </c>
      <c r="J477" t="s">
        <v>26</v>
      </c>
      <c r="K477" t="s">
        <v>35</v>
      </c>
      <c r="L477" s="1">
        <v>5000000</v>
      </c>
      <c r="M477">
        <v>1992</v>
      </c>
      <c r="N477">
        <v>6.8</v>
      </c>
      <c r="O477" t="s">
        <v>29</v>
      </c>
      <c r="P477" t="s">
        <v>37</v>
      </c>
    </row>
    <row r="478" spans="1:18" x14ac:dyDescent="0.25">
      <c r="A478" t="s">
        <v>1618</v>
      </c>
      <c r="B478">
        <v>86</v>
      </c>
      <c r="C478">
        <v>148</v>
      </c>
      <c r="D478" s="1">
        <v>1110186</v>
      </c>
      <c r="E478" t="s">
        <v>276</v>
      </c>
      <c r="F478" t="s">
        <v>1619</v>
      </c>
      <c r="G478" t="s">
        <v>1620</v>
      </c>
      <c r="H478">
        <v>31943</v>
      </c>
      <c r="I478">
        <v>224</v>
      </c>
      <c r="J478" t="s">
        <v>781</v>
      </c>
      <c r="K478" t="s">
        <v>405</v>
      </c>
      <c r="L478" s="1">
        <v>12800000</v>
      </c>
      <c r="M478">
        <v>2004</v>
      </c>
      <c r="N478">
        <v>8.1</v>
      </c>
      <c r="O478" t="s">
        <v>28</v>
      </c>
      <c r="P478" t="s">
        <v>37</v>
      </c>
      <c r="Q478" t="s">
        <v>186</v>
      </c>
    </row>
    <row r="479" spans="1:18" x14ac:dyDescent="0.25">
      <c r="A479" t="s">
        <v>1621</v>
      </c>
      <c r="B479">
        <v>161</v>
      </c>
      <c r="C479">
        <v>125</v>
      </c>
      <c r="D479" s="1">
        <v>1110286</v>
      </c>
      <c r="E479" t="s">
        <v>154</v>
      </c>
      <c r="F479" t="s">
        <v>1622</v>
      </c>
      <c r="G479" t="s">
        <v>1623</v>
      </c>
      <c r="H479">
        <v>9727</v>
      </c>
      <c r="I479">
        <v>65</v>
      </c>
      <c r="J479" t="s">
        <v>26</v>
      </c>
      <c r="K479" t="s">
        <v>35</v>
      </c>
      <c r="L479" s="1">
        <v>4825000</v>
      </c>
      <c r="M479">
        <v>2009</v>
      </c>
      <c r="N479">
        <v>7.2</v>
      </c>
      <c r="O479" t="s">
        <v>37</v>
      </c>
      <c r="P479" t="s">
        <v>76</v>
      </c>
    </row>
    <row r="480" spans="1:18" x14ac:dyDescent="0.25">
      <c r="A480" t="s">
        <v>1624</v>
      </c>
      <c r="B480">
        <v>3</v>
      </c>
      <c r="C480">
        <v>101</v>
      </c>
      <c r="D480" s="1">
        <v>1111615</v>
      </c>
      <c r="E480" t="s">
        <v>1625</v>
      </c>
      <c r="F480" t="s">
        <v>1626</v>
      </c>
      <c r="G480" t="s">
        <v>1627</v>
      </c>
      <c r="H480">
        <v>651</v>
      </c>
      <c r="I480">
        <v>34</v>
      </c>
      <c r="J480" t="s">
        <v>26</v>
      </c>
      <c r="K480" t="s">
        <v>35</v>
      </c>
      <c r="L480" s="1">
        <v>500000</v>
      </c>
      <c r="M480">
        <v>2003</v>
      </c>
      <c r="N480">
        <v>6</v>
      </c>
      <c r="O480" t="s">
        <v>36</v>
      </c>
      <c r="P480" t="s">
        <v>29</v>
      </c>
      <c r="Q480" t="s">
        <v>104</v>
      </c>
    </row>
    <row r="481" spans="1:22" x14ac:dyDescent="0.25">
      <c r="A481" t="s">
        <v>911</v>
      </c>
      <c r="B481">
        <v>46</v>
      </c>
      <c r="C481">
        <v>86</v>
      </c>
      <c r="D481" s="1">
        <v>1114943</v>
      </c>
      <c r="E481" t="s">
        <v>310</v>
      </c>
      <c r="F481" t="s">
        <v>1628</v>
      </c>
      <c r="G481" t="s">
        <v>1629</v>
      </c>
      <c r="H481">
        <v>3562</v>
      </c>
      <c r="I481">
        <v>74</v>
      </c>
      <c r="J481" t="s">
        <v>26</v>
      </c>
      <c r="K481" t="s">
        <v>35</v>
      </c>
      <c r="L481" s="1">
        <v>500000</v>
      </c>
      <c r="M481">
        <v>2000</v>
      </c>
      <c r="N481">
        <v>6.5</v>
      </c>
      <c r="O481" t="s">
        <v>37</v>
      </c>
      <c r="P481" t="s">
        <v>193</v>
      </c>
    </row>
    <row r="482" spans="1:22" x14ac:dyDescent="0.25">
      <c r="A482" t="s">
        <v>1630</v>
      </c>
      <c r="B482">
        <v>105</v>
      </c>
      <c r="C482">
        <v>83</v>
      </c>
      <c r="D482" s="1">
        <v>1127331</v>
      </c>
      <c r="E482" t="s">
        <v>37</v>
      </c>
      <c r="F482" t="s">
        <v>1631</v>
      </c>
      <c r="G482" t="s">
        <v>1632</v>
      </c>
      <c r="H482">
        <v>7559</v>
      </c>
      <c r="I482">
        <v>77</v>
      </c>
      <c r="J482" t="s">
        <v>1633</v>
      </c>
      <c r="K482" t="s">
        <v>1634</v>
      </c>
      <c r="L482" s="1">
        <v>46000</v>
      </c>
      <c r="M482">
        <v>2003</v>
      </c>
      <c r="N482">
        <v>7.4</v>
      </c>
      <c r="O482" t="s">
        <v>37</v>
      </c>
    </row>
    <row r="483" spans="1:22" x14ac:dyDescent="0.25">
      <c r="A483" t="s">
        <v>1635</v>
      </c>
      <c r="B483">
        <v>107</v>
      </c>
      <c r="C483">
        <v>100</v>
      </c>
      <c r="D483" s="1">
        <v>1134049</v>
      </c>
      <c r="E483" t="s">
        <v>414</v>
      </c>
      <c r="F483" t="s">
        <v>1636</v>
      </c>
      <c r="G483" t="s">
        <v>1637</v>
      </c>
      <c r="H483">
        <v>5475</v>
      </c>
      <c r="I483">
        <v>44</v>
      </c>
      <c r="J483" t="s">
        <v>26</v>
      </c>
      <c r="K483" t="s">
        <v>112</v>
      </c>
      <c r="L483" s="1">
        <v>2000000</v>
      </c>
      <c r="M483">
        <v>2007</v>
      </c>
      <c r="N483">
        <v>8.1</v>
      </c>
      <c r="O483" t="s">
        <v>47</v>
      </c>
      <c r="P483" t="s">
        <v>185</v>
      </c>
    </row>
    <row r="484" spans="1:22" x14ac:dyDescent="0.25">
      <c r="A484" t="s">
        <v>1638</v>
      </c>
      <c r="B484">
        <v>64</v>
      </c>
      <c r="C484">
        <v>97</v>
      </c>
      <c r="D484" s="1">
        <v>1141829</v>
      </c>
      <c r="E484" t="s">
        <v>78</v>
      </c>
      <c r="F484" t="s">
        <v>1639</v>
      </c>
      <c r="G484" t="s">
        <v>1640</v>
      </c>
      <c r="H484">
        <v>8509</v>
      </c>
      <c r="I484">
        <v>109</v>
      </c>
      <c r="J484" t="s">
        <v>26</v>
      </c>
      <c r="K484" t="s">
        <v>35</v>
      </c>
      <c r="L484" s="1">
        <v>700000</v>
      </c>
      <c r="M484">
        <v>2001</v>
      </c>
      <c r="N484">
        <v>7.2</v>
      </c>
      <c r="O484" t="s">
        <v>29</v>
      </c>
      <c r="P484" t="s">
        <v>37</v>
      </c>
    </row>
    <row r="485" spans="1:22" x14ac:dyDescent="0.25">
      <c r="A485" t="s">
        <v>1641</v>
      </c>
      <c r="B485">
        <v>129</v>
      </c>
      <c r="C485">
        <v>118</v>
      </c>
      <c r="D485" s="1">
        <v>1150403</v>
      </c>
      <c r="E485" t="s">
        <v>1642</v>
      </c>
      <c r="F485" t="s">
        <v>1643</v>
      </c>
      <c r="G485" t="s">
        <v>1644</v>
      </c>
      <c r="H485">
        <v>14143</v>
      </c>
      <c r="I485">
        <v>102</v>
      </c>
      <c r="J485" t="s">
        <v>26</v>
      </c>
      <c r="K485" t="s">
        <v>35</v>
      </c>
      <c r="L485" s="1">
        <v>13000000</v>
      </c>
      <c r="M485">
        <v>2006</v>
      </c>
      <c r="N485">
        <v>7.1</v>
      </c>
      <c r="O485" t="s">
        <v>234</v>
      </c>
      <c r="P485" t="s">
        <v>29</v>
      </c>
      <c r="Q485" t="s">
        <v>37</v>
      </c>
    </row>
    <row r="486" spans="1:22" x14ac:dyDescent="0.25">
      <c r="A486" t="s">
        <v>1645</v>
      </c>
      <c r="B486">
        <v>234</v>
      </c>
      <c r="C486">
        <v>101</v>
      </c>
      <c r="D486" s="1">
        <v>1163508</v>
      </c>
      <c r="E486" t="s">
        <v>1646</v>
      </c>
      <c r="F486" t="s">
        <v>1647</v>
      </c>
      <c r="G486" t="s">
        <v>1648</v>
      </c>
      <c r="H486">
        <v>20376</v>
      </c>
      <c r="I486">
        <v>166</v>
      </c>
      <c r="J486" t="s">
        <v>26</v>
      </c>
      <c r="K486" t="s">
        <v>35</v>
      </c>
      <c r="L486" s="1">
        <v>2500000</v>
      </c>
      <c r="M486">
        <v>2012</v>
      </c>
      <c r="N486">
        <v>5.0999999999999996</v>
      </c>
      <c r="O486" t="s">
        <v>37</v>
      </c>
      <c r="P486" t="s">
        <v>61</v>
      </c>
      <c r="Q486" t="s">
        <v>52</v>
      </c>
      <c r="R486" t="s">
        <v>30</v>
      </c>
    </row>
    <row r="487" spans="1:22" x14ac:dyDescent="0.25">
      <c r="A487" t="s">
        <v>813</v>
      </c>
      <c r="B487">
        <v>94</v>
      </c>
      <c r="C487">
        <v>125</v>
      </c>
      <c r="D487" s="1">
        <v>1172769</v>
      </c>
      <c r="E487" t="s">
        <v>1563</v>
      </c>
      <c r="F487" t="s">
        <v>676</v>
      </c>
      <c r="G487" t="s">
        <v>1649</v>
      </c>
      <c r="H487">
        <v>28068</v>
      </c>
      <c r="I487">
        <v>108</v>
      </c>
      <c r="J487" t="s">
        <v>26</v>
      </c>
      <c r="K487" t="s">
        <v>42</v>
      </c>
      <c r="L487" s="1">
        <v>13000000</v>
      </c>
      <c r="M487">
        <v>2006</v>
      </c>
      <c r="N487">
        <v>7.1</v>
      </c>
      <c r="O487" t="s">
        <v>234</v>
      </c>
      <c r="P487" t="s">
        <v>36</v>
      </c>
      <c r="Q487" t="s">
        <v>29</v>
      </c>
      <c r="R487" t="s">
        <v>37</v>
      </c>
    </row>
    <row r="488" spans="1:22" x14ac:dyDescent="0.25">
      <c r="A488" t="s">
        <v>1650</v>
      </c>
      <c r="B488">
        <v>40</v>
      </c>
      <c r="C488">
        <v>93</v>
      </c>
      <c r="D488" s="1">
        <v>1181197</v>
      </c>
      <c r="E488" t="s">
        <v>912</v>
      </c>
      <c r="F488" t="s">
        <v>1651</v>
      </c>
      <c r="G488" t="s">
        <v>1652</v>
      </c>
      <c r="H488">
        <v>3299</v>
      </c>
      <c r="I488">
        <v>24</v>
      </c>
      <c r="J488" t="s">
        <v>26</v>
      </c>
      <c r="K488" t="s">
        <v>35</v>
      </c>
      <c r="L488" s="1">
        <v>15500000</v>
      </c>
      <c r="M488">
        <v>2005</v>
      </c>
      <c r="N488">
        <v>5.9</v>
      </c>
      <c r="O488" t="s">
        <v>37</v>
      </c>
      <c r="P488" t="s">
        <v>71</v>
      </c>
      <c r="Q488" t="s">
        <v>30</v>
      </c>
    </row>
    <row r="489" spans="1:22" x14ac:dyDescent="0.25">
      <c r="A489" t="s">
        <v>1653</v>
      </c>
      <c r="B489">
        <v>138</v>
      </c>
      <c r="C489">
        <v>107</v>
      </c>
      <c r="D489" s="1">
        <v>1183354</v>
      </c>
      <c r="E489" t="s">
        <v>1654</v>
      </c>
      <c r="F489" t="s">
        <v>1655</v>
      </c>
      <c r="G489" t="s">
        <v>1656</v>
      </c>
      <c r="H489">
        <v>13026</v>
      </c>
      <c r="I489">
        <v>75</v>
      </c>
      <c r="J489" t="s">
        <v>26</v>
      </c>
      <c r="K489" t="s">
        <v>35</v>
      </c>
      <c r="L489" s="1">
        <v>20000000</v>
      </c>
      <c r="M489">
        <v>2010</v>
      </c>
      <c r="N489">
        <v>5.0999999999999996</v>
      </c>
      <c r="O489" t="s">
        <v>28</v>
      </c>
      <c r="P489" t="s">
        <v>36</v>
      </c>
      <c r="Q489" t="s">
        <v>29</v>
      </c>
      <c r="R489" t="s">
        <v>61</v>
      </c>
      <c r="S489" t="s">
        <v>52</v>
      </c>
      <c r="T489" t="s">
        <v>71</v>
      </c>
      <c r="U489" t="s">
        <v>63</v>
      </c>
      <c r="V489" t="s">
        <v>30</v>
      </c>
    </row>
    <row r="490" spans="1:22" x14ac:dyDescent="0.25">
      <c r="A490" t="s">
        <v>1657</v>
      </c>
      <c r="B490">
        <v>233</v>
      </c>
      <c r="C490">
        <v>113</v>
      </c>
      <c r="D490" s="1">
        <v>1185783</v>
      </c>
      <c r="E490" t="s">
        <v>37</v>
      </c>
      <c r="F490" t="s">
        <v>1658</v>
      </c>
      <c r="G490" t="s">
        <v>1659</v>
      </c>
      <c r="H490">
        <v>44763</v>
      </c>
      <c r="I490">
        <v>172</v>
      </c>
      <c r="J490" t="s">
        <v>1660</v>
      </c>
      <c r="K490" t="s">
        <v>1661</v>
      </c>
      <c r="L490" s="1">
        <v>590000</v>
      </c>
      <c r="M490">
        <v>2007</v>
      </c>
      <c r="N490">
        <v>7.9</v>
      </c>
      <c r="O490" t="s">
        <v>37</v>
      </c>
    </row>
    <row r="491" spans="1:22" x14ac:dyDescent="0.25">
      <c r="A491" t="s">
        <v>1662</v>
      </c>
      <c r="B491">
        <v>160</v>
      </c>
      <c r="C491">
        <v>107</v>
      </c>
      <c r="D491" s="1">
        <v>1186957</v>
      </c>
      <c r="E491" t="s">
        <v>37</v>
      </c>
      <c r="F491" t="s">
        <v>1663</v>
      </c>
      <c r="G491" t="s">
        <v>1664</v>
      </c>
      <c r="H491">
        <v>9264</v>
      </c>
      <c r="I491">
        <v>69</v>
      </c>
      <c r="J491" t="s">
        <v>26</v>
      </c>
      <c r="K491" t="s">
        <v>112</v>
      </c>
      <c r="L491" s="1">
        <v>25000000</v>
      </c>
      <c r="M491">
        <v>2008</v>
      </c>
      <c r="N491">
        <v>6.8</v>
      </c>
      <c r="O491" t="s">
        <v>37</v>
      </c>
    </row>
    <row r="492" spans="1:22" x14ac:dyDescent="0.25">
      <c r="A492" t="s">
        <v>1665</v>
      </c>
      <c r="B492">
        <v>146</v>
      </c>
      <c r="C492">
        <v>107</v>
      </c>
      <c r="D492" s="1">
        <v>1190018</v>
      </c>
      <c r="E492" t="s">
        <v>1666</v>
      </c>
      <c r="F492" t="s">
        <v>181</v>
      </c>
      <c r="G492" t="s">
        <v>1667</v>
      </c>
      <c r="H492">
        <v>261317</v>
      </c>
      <c r="I492">
        <v>1137</v>
      </c>
      <c r="J492" t="s">
        <v>26</v>
      </c>
      <c r="K492" t="s">
        <v>35</v>
      </c>
      <c r="L492" s="1">
        <v>20000000</v>
      </c>
      <c r="M492">
        <v>2002</v>
      </c>
      <c r="N492">
        <v>7.5</v>
      </c>
      <c r="O492" t="s">
        <v>28</v>
      </c>
      <c r="P492" t="s">
        <v>37</v>
      </c>
      <c r="Q492" t="s">
        <v>63</v>
      </c>
      <c r="R492" t="s">
        <v>30</v>
      </c>
    </row>
    <row r="493" spans="1:22" x14ac:dyDescent="0.25">
      <c r="A493" t="s">
        <v>1668</v>
      </c>
      <c r="B493">
        <v>284</v>
      </c>
      <c r="C493">
        <v>100</v>
      </c>
      <c r="D493" s="1">
        <v>1196752</v>
      </c>
      <c r="E493" t="s">
        <v>142</v>
      </c>
      <c r="F493" t="s">
        <v>1669</v>
      </c>
      <c r="G493" t="s">
        <v>1670</v>
      </c>
      <c r="H493">
        <v>79353</v>
      </c>
      <c r="I493">
        <v>121</v>
      </c>
      <c r="J493" t="s">
        <v>457</v>
      </c>
      <c r="K493" t="s">
        <v>458</v>
      </c>
      <c r="L493" s="1">
        <v>30300000</v>
      </c>
      <c r="M493">
        <v>2011</v>
      </c>
      <c r="N493">
        <v>7.6</v>
      </c>
      <c r="O493" t="s">
        <v>29</v>
      </c>
      <c r="P493" t="s">
        <v>37</v>
      </c>
      <c r="Q493" t="s">
        <v>30</v>
      </c>
    </row>
    <row r="494" spans="1:22" x14ac:dyDescent="0.25">
      <c r="A494" t="s">
        <v>1671</v>
      </c>
      <c r="B494">
        <v>141</v>
      </c>
      <c r="C494">
        <v>84</v>
      </c>
      <c r="D494" s="1">
        <v>1197786</v>
      </c>
      <c r="E494" t="s">
        <v>23</v>
      </c>
      <c r="F494" t="s">
        <v>1672</v>
      </c>
      <c r="G494" t="s">
        <v>1673</v>
      </c>
      <c r="H494">
        <v>55928</v>
      </c>
      <c r="I494">
        <v>157</v>
      </c>
      <c r="J494" t="s">
        <v>293</v>
      </c>
      <c r="K494" t="s">
        <v>238</v>
      </c>
      <c r="L494" s="1">
        <v>12000000</v>
      </c>
      <c r="M494">
        <v>2004</v>
      </c>
      <c r="N494">
        <v>7.2</v>
      </c>
      <c r="O494" t="s">
        <v>28</v>
      </c>
      <c r="P494" t="s">
        <v>29</v>
      </c>
      <c r="Q494" t="s">
        <v>30</v>
      </c>
    </row>
    <row r="495" spans="1:22" x14ac:dyDescent="0.25">
      <c r="A495" t="s">
        <v>1674</v>
      </c>
      <c r="B495">
        <v>19</v>
      </c>
      <c r="C495">
        <v>87</v>
      </c>
      <c r="D495" s="1">
        <v>1200000</v>
      </c>
      <c r="E495" t="s">
        <v>28</v>
      </c>
      <c r="F495" t="s">
        <v>1675</v>
      </c>
      <c r="G495" t="s">
        <v>1676</v>
      </c>
      <c r="H495">
        <v>922</v>
      </c>
      <c r="I495">
        <v>23</v>
      </c>
      <c r="J495" t="s">
        <v>26</v>
      </c>
      <c r="K495" t="s">
        <v>35</v>
      </c>
      <c r="L495" s="1">
        <v>3000000</v>
      </c>
      <c r="M495">
        <v>1993</v>
      </c>
      <c r="N495">
        <v>5.0999999999999996</v>
      </c>
      <c r="O495" t="s">
        <v>28</v>
      </c>
    </row>
    <row r="496" spans="1:22" x14ac:dyDescent="0.25">
      <c r="A496" t="s">
        <v>1677</v>
      </c>
      <c r="B496">
        <v>172</v>
      </c>
      <c r="C496">
        <v>137</v>
      </c>
      <c r="D496" s="1">
        <v>1206135</v>
      </c>
      <c r="E496" t="s">
        <v>142</v>
      </c>
      <c r="F496" t="s">
        <v>1678</v>
      </c>
      <c r="G496" t="s">
        <v>1679</v>
      </c>
      <c r="H496">
        <v>40568</v>
      </c>
      <c r="I496">
        <v>185</v>
      </c>
      <c r="J496" t="s">
        <v>26</v>
      </c>
      <c r="K496" t="s">
        <v>1349</v>
      </c>
      <c r="L496" s="1">
        <v>50000000</v>
      </c>
      <c r="M496">
        <v>2015</v>
      </c>
      <c r="N496">
        <v>6.4</v>
      </c>
      <c r="O496" t="s">
        <v>29</v>
      </c>
      <c r="P496" t="s">
        <v>37</v>
      </c>
      <c r="Q496" t="s">
        <v>30</v>
      </c>
    </row>
    <row r="497" spans="1:18" x14ac:dyDescent="0.25">
      <c r="A497" t="s">
        <v>1680</v>
      </c>
      <c r="B497">
        <v>94</v>
      </c>
      <c r="C497">
        <v>114</v>
      </c>
      <c r="D497" s="1">
        <v>1221261</v>
      </c>
      <c r="E497" t="s">
        <v>142</v>
      </c>
      <c r="F497" t="s">
        <v>1681</v>
      </c>
      <c r="G497" t="s">
        <v>1682</v>
      </c>
      <c r="H497">
        <v>38215</v>
      </c>
      <c r="I497">
        <v>125</v>
      </c>
      <c r="J497" t="s">
        <v>92</v>
      </c>
      <c r="K497" t="s">
        <v>1072</v>
      </c>
      <c r="L497" s="1">
        <v>1500000</v>
      </c>
      <c r="M497">
        <v>2000</v>
      </c>
      <c r="N497">
        <v>7.9</v>
      </c>
      <c r="O497" t="s">
        <v>29</v>
      </c>
      <c r="P497" t="s">
        <v>37</v>
      </c>
      <c r="Q497" t="s">
        <v>30</v>
      </c>
    </row>
    <row r="498" spans="1:18" x14ac:dyDescent="0.25">
      <c r="A498" t="s">
        <v>1683</v>
      </c>
      <c r="B498">
        <v>48</v>
      </c>
      <c r="C498">
        <v>99</v>
      </c>
      <c r="D498" s="1">
        <v>1227324</v>
      </c>
      <c r="E498" t="s">
        <v>78</v>
      </c>
      <c r="F498" t="s">
        <v>1684</v>
      </c>
      <c r="G498" t="s">
        <v>1685</v>
      </c>
      <c r="H498">
        <v>6921</v>
      </c>
      <c r="I498">
        <v>48</v>
      </c>
      <c r="J498" t="s">
        <v>26</v>
      </c>
      <c r="K498" t="s">
        <v>35</v>
      </c>
      <c r="L498" s="1">
        <v>12500000</v>
      </c>
      <c r="M498">
        <v>1996</v>
      </c>
      <c r="N498">
        <v>6.6</v>
      </c>
      <c r="O498" t="s">
        <v>29</v>
      </c>
      <c r="P498" t="s">
        <v>37</v>
      </c>
    </row>
    <row r="499" spans="1:18" x14ac:dyDescent="0.25">
      <c r="A499" t="s">
        <v>1662</v>
      </c>
      <c r="B499">
        <v>61</v>
      </c>
      <c r="C499">
        <v>100</v>
      </c>
      <c r="D499" s="1">
        <v>1227508</v>
      </c>
      <c r="E499" t="s">
        <v>32</v>
      </c>
      <c r="F499" t="s">
        <v>1686</v>
      </c>
      <c r="G499" t="s">
        <v>1687</v>
      </c>
      <c r="H499">
        <v>15103</v>
      </c>
      <c r="I499">
        <v>80</v>
      </c>
      <c r="J499" t="s">
        <v>26</v>
      </c>
      <c r="K499" t="s">
        <v>35</v>
      </c>
      <c r="L499" s="1">
        <v>23000</v>
      </c>
      <c r="M499">
        <v>1991</v>
      </c>
      <c r="N499">
        <v>7.1</v>
      </c>
      <c r="O499" t="s">
        <v>36</v>
      </c>
      <c r="P499" t="s">
        <v>37</v>
      </c>
    </row>
    <row r="500" spans="1:18" x14ac:dyDescent="0.25">
      <c r="A500" t="s">
        <v>1688</v>
      </c>
      <c r="B500">
        <v>131</v>
      </c>
      <c r="C500">
        <v>91</v>
      </c>
      <c r="D500" s="1">
        <v>1229197</v>
      </c>
      <c r="E500" t="s">
        <v>1689</v>
      </c>
      <c r="F500" t="s">
        <v>266</v>
      </c>
      <c r="G500" t="s">
        <v>1690</v>
      </c>
      <c r="H500">
        <v>382240</v>
      </c>
      <c r="I500">
        <v>660</v>
      </c>
      <c r="J500" t="s">
        <v>26</v>
      </c>
      <c r="K500" t="s">
        <v>112</v>
      </c>
      <c r="L500" s="1">
        <v>229575</v>
      </c>
      <c r="M500">
        <v>1975</v>
      </c>
      <c r="N500">
        <v>8.3000000000000007</v>
      </c>
      <c r="O500" t="s">
        <v>102</v>
      </c>
      <c r="P500" t="s">
        <v>36</v>
      </c>
      <c r="Q500" t="s">
        <v>61</v>
      </c>
    </row>
    <row r="501" spans="1:18" x14ac:dyDescent="0.25">
      <c r="A501" t="s">
        <v>1691</v>
      </c>
      <c r="B501">
        <v>115</v>
      </c>
      <c r="C501">
        <v>88</v>
      </c>
      <c r="D501" s="1">
        <v>1243961</v>
      </c>
      <c r="E501" t="s">
        <v>36</v>
      </c>
      <c r="F501" t="s">
        <v>1692</v>
      </c>
      <c r="G501" t="s">
        <v>1693</v>
      </c>
      <c r="H501">
        <v>13421</v>
      </c>
      <c r="I501">
        <v>34</v>
      </c>
      <c r="J501" t="s">
        <v>26</v>
      </c>
      <c r="K501" t="s">
        <v>35</v>
      </c>
      <c r="L501" s="1">
        <v>850000</v>
      </c>
      <c r="M501">
        <v>2012</v>
      </c>
      <c r="N501">
        <v>6</v>
      </c>
      <c r="O501" t="s">
        <v>36</v>
      </c>
    </row>
    <row r="502" spans="1:18" x14ac:dyDescent="0.25">
      <c r="A502" t="s">
        <v>924</v>
      </c>
      <c r="B502">
        <v>122</v>
      </c>
      <c r="C502">
        <v>94</v>
      </c>
      <c r="D502" s="1">
        <v>1247453</v>
      </c>
      <c r="E502" t="s">
        <v>32</v>
      </c>
      <c r="F502" t="s">
        <v>1694</v>
      </c>
      <c r="G502" t="s">
        <v>1695</v>
      </c>
      <c r="H502">
        <v>11202</v>
      </c>
      <c r="I502">
        <v>123</v>
      </c>
      <c r="J502" t="s">
        <v>26</v>
      </c>
      <c r="K502" t="s">
        <v>112</v>
      </c>
      <c r="L502" s="1">
        <v>2800000</v>
      </c>
      <c r="M502">
        <v>2005</v>
      </c>
      <c r="N502">
        <v>6.8</v>
      </c>
      <c r="O502" t="s">
        <v>36</v>
      </c>
      <c r="P502" t="s">
        <v>37</v>
      </c>
    </row>
    <row r="503" spans="1:18" x14ac:dyDescent="0.25">
      <c r="A503" t="s">
        <v>1624</v>
      </c>
      <c r="B503">
        <v>5</v>
      </c>
      <c r="C503">
        <v>102</v>
      </c>
      <c r="D503" s="1">
        <v>1250798</v>
      </c>
      <c r="E503" t="s">
        <v>213</v>
      </c>
      <c r="F503" t="s">
        <v>1626</v>
      </c>
      <c r="G503" t="s">
        <v>1696</v>
      </c>
      <c r="H503">
        <v>1099</v>
      </c>
      <c r="I503">
        <v>53</v>
      </c>
      <c r="J503" t="s">
        <v>26</v>
      </c>
      <c r="K503" t="s">
        <v>35</v>
      </c>
      <c r="L503" s="1">
        <v>500000</v>
      </c>
      <c r="M503">
        <v>2002</v>
      </c>
      <c r="N503">
        <v>6.4</v>
      </c>
      <c r="O503" t="s">
        <v>36</v>
      </c>
      <c r="P503" t="s">
        <v>37</v>
      </c>
      <c r="Q503" t="s">
        <v>76</v>
      </c>
    </row>
    <row r="504" spans="1:18" x14ac:dyDescent="0.25">
      <c r="A504" t="s">
        <v>654</v>
      </c>
      <c r="B504">
        <v>213</v>
      </c>
      <c r="C504">
        <v>105</v>
      </c>
      <c r="D504" s="1">
        <v>1260917</v>
      </c>
      <c r="E504" t="s">
        <v>733</v>
      </c>
      <c r="F504" t="s">
        <v>1697</v>
      </c>
      <c r="G504" t="s">
        <v>1698</v>
      </c>
      <c r="H504">
        <v>24657</v>
      </c>
      <c r="I504">
        <v>71</v>
      </c>
      <c r="J504" t="s">
        <v>293</v>
      </c>
      <c r="K504" t="s">
        <v>238</v>
      </c>
      <c r="L504" s="1">
        <v>27000000</v>
      </c>
      <c r="M504">
        <v>2009</v>
      </c>
      <c r="N504">
        <v>7.2</v>
      </c>
      <c r="O504" t="s">
        <v>28</v>
      </c>
      <c r="P504" t="s">
        <v>36</v>
      </c>
      <c r="Q504" t="s">
        <v>29</v>
      </c>
    </row>
    <row r="505" spans="1:18" x14ac:dyDescent="0.25">
      <c r="A505" t="s">
        <v>885</v>
      </c>
      <c r="B505">
        <v>90</v>
      </c>
      <c r="C505">
        <v>87</v>
      </c>
      <c r="D505" s="1">
        <v>1276984</v>
      </c>
      <c r="E505" t="s">
        <v>464</v>
      </c>
      <c r="F505" t="s">
        <v>1699</v>
      </c>
      <c r="G505" t="s">
        <v>1700</v>
      </c>
      <c r="H505">
        <v>11403</v>
      </c>
      <c r="I505">
        <v>150</v>
      </c>
      <c r="J505" t="s">
        <v>26</v>
      </c>
      <c r="K505" t="s">
        <v>238</v>
      </c>
      <c r="L505" s="1">
        <v>10000000</v>
      </c>
      <c r="M505">
        <v>2000</v>
      </c>
      <c r="N505">
        <v>6.2</v>
      </c>
      <c r="O505" t="s">
        <v>36</v>
      </c>
      <c r="P505" t="s">
        <v>29</v>
      </c>
      <c r="Q505" t="s">
        <v>30</v>
      </c>
    </row>
    <row r="506" spans="1:18" x14ac:dyDescent="0.25">
      <c r="A506" t="s">
        <v>1701</v>
      </c>
      <c r="B506">
        <v>18</v>
      </c>
      <c r="C506">
        <v>86</v>
      </c>
      <c r="D506" s="1">
        <v>1277257</v>
      </c>
      <c r="E506" t="s">
        <v>213</v>
      </c>
      <c r="F506" t="s">
        <v>846</v>
      </c>
      <c r="G506" t="s">
        <v>1702</v>
      </c>
      <c r="H506">
        <v>2629</v>
      </c>
      <c r="I506">
        <v>32</v>
      </c>
      <c r="J506" t="s">
        <v>26</v>
      </c>
      <c r="K506" t="s">
        <v>112</v>
      </c>
      <c r="L506" s="1">
        <v>1000000</v>
      </c>
      <c r="M506">
        <v>1996</v>
      </c>
      <c r="N506">
        <v>6.8</v>
      </c>
      <c r="O506" t="s">
        <v>36</v>
      </c>
      <c r="P506" t="s">
        <v>37</v>
      </c>
      <c r="Q506" t="s">
        <v>76</v>
      </c>
    </row>
    <row r="507" spans="1:18" x14ac:dyDescent="0.25">
      <c r="A507" t="s">
        <v>1703</v>
      </c>
      <c r="B507">
        <v>64</v>
      </c>
      <c r="C507">
        <v>102</v>
      </c>
      <c r="D507" s="1">
        <v>1281176</v>
      </c>
      <c r="E507" t="s">
        <v>32</v>
      </c>
      <c r="F507" t="s">
        <v>1704</v>
      </c>
      <c r="G507" t="s">
        <v>1705</v>
      </c>
      <c r="H507">
        <v>2932</v>
      </c>
      <c r="I507">
        <v>73</v>
      </c>
      <c r="J507" t="s">
        <v>26</v>
      </c>
      <c r="K507" t="s">
        <v>35</v>
      </c>
      <c r="L507" s="1">
        <v>312000</v>
      </c>
      <c r="M507">
        <v>1999</v>
      </c>
      <c r="N507">
        <v>6.7</v>
      </c>
      <c r="O507" t="s">
        <v>36</v>
      </c>
      <c r="P507" t="s">
        <v>37</v>
      </c>
    </row>
    <row r="508" spans="1:18" x14ac:dyDescent="0.25">
      <c r="A508" t="s">
        <v>1706</v>
      </c>
      <c r="B508">
        <v>74</v>
      </c>
      <c r="C508">
        <v>107</v>
      </c>
      <c r="D508" s="1">
        <v>1282084</v>
      </c>
      <c r="E508" t="s">
        <v>37</v>
      </c>
      <c r="F508" t="s">
        <v>429</v>
      </c>
      <c r="G508" t="s">
        <v>1707</v>
      </c>
      <c r="H508">
        <v>6221</v>
      </c>
      <c r="I508">
        <v>87</v>
      </c>
      <c r="J508" t="s">
        <v>26</v>
      </c>
      <c r="K508" t="s">
        <v>35</v>
      </c>
      <c r="L508" s="1">
        <v>2500000</v>
      </c>
      <c r="M508">
        <v>1999</v>
      </c>
      <c r="N508">
        <v>7</v>
      </c>
      <c r="O508" t="s">
        <v>37</v>
      </c>
    </row>
    <row r="509" spans="1:18" x14ac:dyDescent="0.25">
      <c r="A509" t="s">
        <v>1708</v>
      </c>
      <c r="B509">
        <v>100</v>
      </c>
      <c r="C509">
        <v>91</v>
      </c>
      <c r="D509" s="1">
        <v>1292119</v>
      </c>
      <c r="E509" t="s">
        <v>957</v>
      </c>
      <c r="F509" t="s">
        <v>1709</v>
      </c>
      <c r="G509" t="s">
        <v>1710</v>
      </c>
      <c r="H509">
        <v>14786</v>
      </c>
      <c r="I509">
        <v>144</v>
      </c>
      <c r="J509" t="s">
        <v>26</v>
      </c>
      <c r="K509" t="s">
        <v>112</v>
      </c>
      <c r="L509" s="1">
        <v>5500000</v>
      </c>
      <c r="M509">
        <v>2001</v>
      </c>
      <c r="N509">
        <v>7.1</v>
      </c>
      <c r="O509" t="s">
        <v>234</v>
      </c>
      <c r="P509" t="s">
        <v>37</v>
      </c>
      <c r="Q509" t="s">
        <v>76</v>
      </c>
    </row>
    <row r="510" spans="1:18" x14ac:dyDescent="0.25">
      <c r="A510" t="s">
        <v>1711</v>
      </c>
      <c r="B510">
        <v>31</v>
      </c>
      <c r="C510">
        <v>116</v>
      </c>
      <c r="D510" s="1">
        <v>1292527</v>
      </c>
      <c r="E510" t="s">
        <v>1712</v>
      </c>
      <c r="F510" t="s">
        <v>553</v>
      </c>
      <c r="G510" t="s">
        <v>1713</v>
      </c>
      <c r="H510">
        <v>3536</v>
      </c>
      <c r="I510">
        <v>44</v>
      </c>
      <c r="J510" t="s">
        <v>26</v>
      </c>
      <c r="K510" t="s">
        <v>238</v>
      </c>
      <c r="L510" s="1">
        <v>19000000</v>
      </c>
      <c r="M510">
        <v>1996</v>
      </c>
      <c r="N510">
        <v>6.3</v>
      </c>
      <c r="O510" t="s">
        <v>29</v>
      </c>
      <c r="P510" t="s">
        <v>37</v>
      </c>
      <c r="Q510" t="s">
        <v>193</v>
      </c>
      <c r="R510" t="s">
        <v>30</v>
      </c>
    </row>
    <row r="511" spans="1:18" x14ac:dyDescent="0.25">
      <c r="A511" t="s">
        <v>963</v>
      </c>
      <c r="B511">
        <v>250</v>
      </c>
      <c r="C511">
        <v>111</v>
      </c>
      <c r="D511" s="1">
        <v>1294640</v>
      </c>
      <c r="E511" t="s">
        <v>287</v>
      </c>
      <c r="F511" t="s">
        <v>1622</v>
      </c>
      <c r="G511" t="s">
        <v>1714</v>
      </c>
      <c r="H511">
        <v>69569</v>
      </c>
      <c r="I511">
        <v>436</v>
      </c>
      <c r="J511" t="s">
        <v>26</v>
      </c>
      <c r="K511" t="s">
        <v>35</v>
      </c>
      <c r="L511" s="1">
        <v>15000000</v>
      </c>
      <c r="M511">
        <v>2007</v>
      </c>
      <c r="N511">
        <v>6.5</v>
      </c>
      <c r="O511" t="s">
        <v>29</v>
      </c>
      <c r="P511" t="s">
        <v>37</v>
      </c>
      <c r="Q511" t="s">
        <v>52</v>
      </c>
      <c r="R511" t="s">
        <v>30</v>
      </c>
    </row>
    <row r="512" spans="1:18" x14ac:dyDescent="0.25">
      <c r="A512" t="s">
        <v>1715</v>
      </c>
      <c r="B512">
        <v>183</v>
      </c>
      <c r="C512">
        <v>105</v>
      </c>
      <c r="D512" s="1">
        <v>1304837</v>
      </c>
      <c r="E512" t="s">
        <v>912</v>
      </c>
      <c r="F512" t="s">
        <v>1296</v>
      </c>
      <c r="G512" t="s">
        <v>1716</v>
      </c>
      <c r="H512">
        <v>21481</v>
      </c>
      <c r="I512">
        <v>175</v>
      </c>
      <c r="J512" t="s">
        <v>26</v>
      </c>
      <c r="K512" t="s">
        <v>35</v>
      </c>
      <c r="L512" s="1">
        <v>32000000</v>
      </c>
      <c r="M512">
        <v>2006</v>
      </c>
      <c r="N512">
        <v>6.1</v>
      </c>
      <c r="O512" t="s">
        <v>37</v>
      </c>
      <c r="P512" t="s">
        <v>71</v>
      </c>
      <c r="Q512" t="s">
        <v>30</v>
      </c>
    </row>
    <row r="513" spans="1:19" x14ac:dyDescent="0.25">
      <c r="A513" t="s">
        <v>1641</v>
      </c>
      <c r="B513">
        <v>80</v>
      </c>
      <c r="C513">
        <v>132</v>
      </c>
      <c r="D513" s="1">
        <v>1309849</v>
      </c>
      <c r="E513" t="s">
        <v>154</v>
      </c>
      <c r="F513" t="s">
        <v>550</v>
      </c>
      <c r="G513" t="s">
        <v>1717</v>
      </c>
      <c r="H513">
        <v>9395</v>
      </c>
      <c r="I513">
        <v>103</v>
      </c>
      <c r="J513" t="s">
        <v>26</v>
      </c>
      <c r="K513" t="s">
        <v>112</v>
      </c>
      <c r="L513" s="1">
        <v>10000000</v>
      </c>
      <c r="M513">
        <v>2002</v>
      </c>
      <c r="N513">
        <v>7.2</v>
      </c>
      <c r="O513" t="s">
        <v>37</v>
      </c>
      <c r="P513" t="s">
        <v>76</v>
      </c>
    </row>
    <row r="514" spans="1:19" x14ac:dyDescent="0.25">
      <c r="A514" t="s">
        <v>1718</v>
      </c>
      <c r="B514">
        <v>33</v>
      </c>
      <c r="C514">
        <v>90</v>
      </c>
      <c r="D514" s="1">
        <v>1310270</v>
      </c>
      <c r="E514" t="s">
        <v>1719</v>
      </c>
      <c r="F514" t="s">
        <v>1720</v>
      </c>
      <c r="G514" t="s">
        <v>1721</v>
      </c>
      <c r="H514">
        <v>17725</v>
      </c>
      <c r="I514">
        <v>157</v>
      </c>
      <c r="J514" t="s">
        <v>26</v>
      </c>
      <c r="K514" t="s">
        <v>35</v>
      </c>
      <c r="L514" s="1">
        <v>780000</v>
      </c>
      <c r="M514">
        <v>2003</v>
      </c>
      <c r="N514">
        <v>6.8</v>
      </c>
      <c r="O514" t="s">
        <v>28</v>
      </c>
      <c r="P514" t="s">
        <v>102</v>
      </c>
      <c r="Q514" t="s">
        <v>37</v>
      </c>
      <c r="R514" t="s">
        <v>186</v>
      </c>
    </row>
    <row r="515" spans="1:19" x14ac:dyDescent="0.25">
      <c r="A515" t="s">
        <v>1722</v>
      </c>
      <c r="B515">
        <v>242</v>
      </c>
      <c r="C515">
        <v>92</v>
      </c>
      <c r="D515" s="1">
        <v>1316074</v>
      </c>
      <c r="E515" t="s">
        <v>1012</v>
      </c>
      <c r="F515" t="s">
        <v>1723</v>
      </c>
      <c r="G515" t="s">
        <v>1724</v>
      </c>
      <c r="H515">
        <v>71387</v>
      </c>
      <c r="I515">
        <v>228</v>
      </c>
      <c r="J515" t="s">
        <v>26</v>
      </c>
      <c r="K515" t="s">
        <v>35</v>
      </c>
      <c r="L515" s="1">
        <v>100000</v>
      </c>
      <c r="M515">
        <v>2011</v>
      </c>
      <c r="N515">
        <v>7</v>
      </c>
      <c r="O515" t="s">
        <v>37</v>
      </c>
      <c r="P515" t="s">
        <v>76</v>
      </c>
      <c r="Q515" t="s">
        <v>63</v>
      </c>
    </row>
    <row r="516" spans="1:19" x14ac:dyDescent="0.25">
      <c r="A516" t="s">
        <v>1725</v>
      </c>
      <c r="B516">
        <v>114</v>
      </c>
      <c r="C516">
        <v>96</v>
      </c>
      <c r="D516" s="1">
        <v>1325073</v>
      </c>
      <c r="E516" t="s">
        <v>32</v>
      </c>
      <c r="F516" t="s">
        <v>1726</v>
      </c>
      <c r="G516" t="s">
        <v>1727</v>
      </c>
      <c r="H516">
        <v>18762</v>
      </c>
      <c r="I516">
        <v>91</v>
      </c>
      <c r="J516" t="s">
        <v>26</v>
      </c>
      <c r="K516" t="s">
        <v>35</v>
      </c>
      <c r="L516" s="1">
        <v>4000000</v>
      </c>
      <c r="M516">
        <v>2005</v>
      </c>
      <c r="N516">
        <v>6.6</v>
      </c>
      <c r="O516" t="s">
        <v>36</v>
      </c>
      <c r="P516" t="s">
        <v>37</v>
      </c>
    </row>
    <row r="517" spans="1:19" x14ac:dyDescent="0.25">
      <c r="A517" t="s">
        <v>1434</v>
      </c>
      <c r="B517">
        <v>253</v>
      </c>
      <c r="C517">
        <v>118</v>
      </c>
      <c r="D517" s="1">
        <v>1330827</v>
      </c>
      <c r="E517" t="s">
        <v>135</v>
      </c>
      <c r="F517" t="s">
        <v>232</v>
      </c>
      <c r="G517" t="s">
        <v>1728</v>
      </c>
      <c r="H517">
        <v>9866</v>
      </c>
      <c r="I517">
        <v>73</v>
      </c>
      <c r="J517" t="s">
        <v>26</v>
      </c>
      <c r="K517" t="s">
        <v>238</v>
      </c>
      <c r="L517" s="1">
        <v>7000000</v>
      </c>
      <c r="M517">
        <v>2016</v>
      </c>
      <c r="N517">
        <v>7</v>
      </c>
      <c r="O517" t="s">
        <v>52</v>
      </c>
      <c r="P517" t="s">
        <v>30</v>
      </c>
    </row>
    <row r="518" spans="1:19" x14ac:dyDescent="0.25">
      <c r="A518" t="s">
        <v>1729</v>
      </c>
      <c r="B518">
        <v>119</v>
      </c>
      <c r="C518">
        <v>108</v>
      </c>
      <c r="D518" s="1">
        <v>1339152</v>
      </c>
      <c r="E518" t="s">
        <v>1730</v>
      </c>
      <c r="F518" t="s">
        <v>299</v>
      </c>
      <c r="G518" t="s">
        <v>1731</v>
      </c>
      <c r="H518">
        <v>28276</v>
      </c>
      <c r="I518">
        <v>64</v>
      </c>
      <c r="J518" t="s">
        <v>26</v>
      </c>
      <c r="K518" t="s">
        <v>238</v>
      </c>
      <c r="L518" s="1">
        <v>81200000</v>
      </c>
      <c r="M518">
        <v>2015</v>
      </c>
      <c r="N518">
        <v>7.8</v>
      </c>
      <c r="O518" t="s">
        <v>102</v>
      </c>
      <c r="P518" t="s">
        <v>103</v>
      </c>
      <c r="Q518" t="s">
        <v>37</v>
      </c>
      <c r="R518" t="s">
        <v>104</v>
      </c>
      <c r="S518" t="s">
        <v>61</v>
      </c>
    </row>
    <row r="519" spans="1:19" x14ac:dyDescent="0.25">
      <c r="A519" t="s">
        <v>1732</v>
      </c>
      <c r="B519">
        <v>56</v>
      </c>
      <c r="C519">
        <v>104</v>
      </c>
      <c r="D519" s="1">
        <v>1346503</v>
      </c>
      <c r="E519" t="s">
        <v>1498</v>
      </c>
      <c r="F519" t="s">
        <v>776</v>
      </c>
      <c r="G519" t="s">
        <v>1733</v>
      </c>
      <c r="H519">
        <v>3024</v>
      </c>
      <c r="I519">
        <v>22</v>
      </c>
      <c r="J519" t="s">
        <v>26</v>
      </c>
      <c r="K519" t="s">
        <v>184</v>
      </c>
      <c r="L519" s="1">
        <v>6000000</v>
      </c>
      <c r="M519">
        <v>2011</v>
      </c>
      <c r="N519">
        <v>6.1</v>
      </c>
      <c r="O519" t="s">
        <v>37</v>
      </c>
      <c r="P519" t="s">
        <v>185</v>
      </c>
    </row>
    <row r="520" spans="1:19" x14ac:dyDescent="0.25">
      <c r="A520" t="s">
        <v>1734</v>
      </c>
      <c r="B520">
        <v>167</v>
      </c>
      <c r="C520">
        <v>109</v>
      </c>
      <c r="D520" s="1">
        <v>1357042</v>
      </c>
      <c r="E520" t="s">
        <v>1735</v>
      </c>
      <c r="F520" t="s">
        <v>1736</v>
      </c>
      <c r="G520" t="s">
        <v>1737</v>
      </c>
      <c r="H520">
        <v>53977</v>
      </c>
      <c r="I520">
        <v>125</v>
      </c>
      <c r="J520" t="s">
        <v>26</v>
      </c>
      <c r="K520" t="s">
        <v>101</v>
      </c>
      <c r="L520" s="1">
        <v>15000000</v>
      </c>
      <c r="M520">
        <v>2011</v>
      </c>
      <c r="N520">
        <v>7.1</v>
      </c>
      <c r="O520" t="s">
        <v>234</v>
      </c>
      <c r="P520" t="s">
        <v>37</v>
      </c>
      <c r="Q520" t="s">
        <v>30</v>
      </c>
    </row>
    <row r="521" spans="1:19" x14ac:dyDescent="0.25">
      <c r="A521" t="s">
        <v>1738</v>
      </c>
      <c r="B521">
        <v>57</v>
      </c>
      <c r="C521">
        <v>92</v>
      </c>
      <c r="D521" s="1">
        <v>1400000</v>
      </c>
      <c r="E521" t="s">
        <v>1739</v>
      </c>
      <c r="F521" t="s">
        <v>1740</v>
      </c>
      <c r="G521" t="s">
        <v>1741</v>
      </c>
      <c r="H521">
        <v>1324</v>
      </c>
      <c r="I521">
        <v>37</v>
      </c>
      <c r="J521" t="s">
        <v>26</v>
      </c>
      <c r="K521" t="s">
        <v>35</v>
      </c>
      <c r="L521" s="1">
        <v>1100000</v>
      </c>
      <c r="M521">
        <v>1987</v>
      </c>
      <c r="N521">
        <v>5.9</v>
      </c>
      <c r="O521" t="s">
        <v>28</v>
      </c>
      <c r="P521" t="s">
        <v>37</v>
      </c>
      <c r="Q521" t="s">
        <v>52</v>
      </c>
      <c r="R521" t="s">
        <v>30</v>
      </c>
    </row>
    <row r="522" spans="1:19" x14ac:dyDescent="0.25">
      <c r="A522" t="s">
        <v>1529</v>
      </c>
      <c r="B522">
        <v>60</v>
      </c>
      <c r="C522">
        <v>103</v>
      </c>
      <c r="D522" s="1">
        <v>1420578</v>
      </c>
      <c r="E522" t="s">
        <v>173</v>
      </c>
      <c r="F522" t="s">
        <v>1742</v>
      </c>
      <c r="G522" t="s">
        <v>1743</v>
      </c>
      <c r="H522">
        <v>4894</v>
      </c>
      <c r="I522">
        <v>122</v>
      </c>
      <c r="J522" t="s">
        <v>26</v>
      </c>
      <c r="K522" t="s">
        <v>35</v>
      </c>
      <c r="L522" s="1">
        <v>1900000</v>
      </c>
      <c r="M522">
        <v>2003</v>
      </c>
      <c r="N522">
        <v>6.4</v>
      </c>
      <c r="O522" t="s">
        <v>37</v>
      </c>
      <c r="P522" t="s">
        <v>61</v>
      </c>
    </row>
    <row r="523" spans="1:19" x14ac:dyDescent="0.25">
      <c r="A523" t="s">
        <v>395</v>
      </c>
      <c r="B523">
        <v>79</v>
      </c>
      <c r="C523">
        <v>102</v>
      </c>
      <c r="D523" s="1">
        <v>1430185</v>
      </c>
      <c r="E523" t="s">
        <v>1744</v>
      </c>
      <c r="F523" t="s">
        <v>1441</v>
      </c>
      <c r="G523" t="s">
        <v>1745</v>
      </c>
      <c r="H523">
        <v>7314</v>
      </c>
      <c r="I523">
        <v>55</v>
      </c>
      <c r="J523" t="s">
        <v>26</v>
      </c>
      <c r="K523" t="s">
        <v>35</v>
      </c>
      <c r="L523" s="1">
        <v>2000000</v>
      </c>
      <c r="M523">
        <v>2007</v>
      </c>
      <c r="N523">
        <v>8.3000000000000007</v>
      </c>
      <c r="O523" t="s">
        <v>47</v>
      </c>
      <c r="P523" t="s">
        <v>186</v>
      </c>
    </row>
    <row r="524" spans="1:19" x14ac:dyDescent="0.25">
      <c r="A524" t="s">
        <v>1746</v>
      </c>
      <c r="B524">
        <v>144</v>
      </c>
      <c r="C524">
        <v>96</v>
      </c>
      <c r="D524" s="1">
        <v>1474508</v>
      </c>
      <c r="E524" t="s">
        <v>32</v>
      </c>
      <c r="F524" t="s">
        <v>1747</v>
      </c>
      <c r="G524" t="s">
        <v>1748</v>
      </c>
      <c r="H524">
        <v>33473</v>
      </c>
      <c r="I524">
        <v>88</v>
      </c>
      <c r="J524" t="s">
        <v>26</v>
      </c>
      <c r="K524" t="s">
        <v>35</v>
      </c>
      <c r="L524" s="1">
        <v>5000000</v>
      </c>
      <c r="M524">
        <v>2009</v>
      </c>
      <c r="N524">
        <v>6.5</v>
      </c>
      <c r="O524" t="s">
        <v>36</v>
      </c>
      <c r="P524" t="s">
        <v>37</v>
      </c>
    </row>
    <row r="525" spans="1:19" x14ac:dyDescent="0.25">
      <c r="A525" t="s">
        <v>1749</v>
      </c>
      <c r="B525">
        <v>168</v>
      </c>
      <c r="C525">
        <v>102</v>
      </c>
      <c r="D525" s="1">
        <v>1477002</v>
      </c>
      <c r="E525" t="s">
        <v>154</v>
      </c>
      <c r="F525" t="s">
        <v>1750</v>
      </c>
      <c r="G525" t="s">
        <v>1751</v>
      </c>
      <c r="H525">
        <v>16645</v>
      </c>
      <c r="I525">
        <v>72</v>
      </c>
      <c r="J525" t="s">
        <v>26</v>
      </c>
      <c r="K525" t="s">
        <v>35</v>
      </c>
      <c r="L525" s="1">
        <v>2000000</v>
      </c>
      <c r="M525">
        <v>2015</v>
      </c>
      <c r="N525">
        <v>6.9</v>
      </c>
      <c r="O525" t="s">
        <v>37</v>
      </c>
      <c r="P525" t="s">
        <v>76</v>
      </c>
    </row>
    <row r="526" spans="1:19" x14ac:dyDescent="0.25">
      <c r="A526" t="s">
        <v>1752</v>
      </c>
      <c r="B526">
        <v>232</v>
      </c>
      <c r="C526">
        <v>104</v>
      </c>
      <c r="D526" s="1">
        <v>1487477</v>
      </c>
      <c r="E526" t="s">
        <v>1753</v>
      </c>
      <c r="F526" t="s">
        <v>1754</v>
      </c>
      <c r="G526" t="s">
        <v>1755</v>
      </c>
      <c r="H526">
        <v>47097</v>
      </c>
      <c r="I526">
        <v>310</v>
      </c>
      <c r="J526" t="s">
        <v>1756</v>
      </c>
      <c r="K526" t="s">
        <v>1757</v>
      </c>
      <c r="L526" s="1">
        <v>4200000</v>
      </c>
      <c r="M526">
        <v>2004</v>
      </c>
      <c r="N526">
        <v>6.5</v>
      </c>
      <c r="O526" t="s">
        <v>61</v>
      </c>
      <c r="P526" t="s">
        <v>30</v>
      </c>
    </row>
    <row r="527" spans="1:19" x14ac:dyDescent="0.25">
      <c r="A527" t="s">
        <v>1758</v>
      </c>
      <c r="B527">
        <v>102</v>
      </c>
      <c r="C527">
        <v>325</v>
      </c>
      <c r="D527" s="1">
        <v>1500000</v>
      </c>
      <c r="E527" t="s">
        <v>1759</v>
      </c>
      <c r="F527" t="s">
        <v>299</v>
      </c>
      <c r="G527" t="s">
        <v>1760</v>
      </c>
      <c r="H527">
        <v>9830</v>
      </c>
      <c r="I527">
        <v>189</v>
      </c>
      <c r="J527" t="s">
        <v>26</v>
      </c>
      <c r="K527" t="s">
        <v>35</v>
      </c>
      <c r="L527" s="1">
        <v>44000000</v>
      </c>
      <c r="M527">
        <v>1980</v>
      </c>
      <c r="N527">
        <v>6.8</v>
      </c>
      <c r="O527" t="s">
        <v>102</v>
      </c>
      <c r="P527" t="s">
        <v>37</v>
      </c>
      <c r="Q527" t="s">
        <v>260</v>
      </c>
    </row>
    <row r="528" spans="1:19" x14ac:dyDescent="0.25">
      <c r="A528" t="s">
        <v>1761</v>
      </c>
      <c r="B528">
        <v>121</v>
      </c>
      <c r="C528">
        <v>91</v>
      </c>
      <c r="D528" s="1">
        <v>1506998</v>
      </c>
      <c r="E528" t="s">
        <v>383</v>
      </c>
      <c r="F528" t="s">
        <v>1762</v>
      </c>
      <c r="G528" t="s">
        <v>1763</v>
      </c>
      <c r="H528">
        <v>8014</v>
      </c>
      <c r="I528">
        <v>50</v>
      </c>
      <c r="J528" t="s">
        <v>26</v>
      </c>
      <c r="K528" t="s">
        <v>35</v>
      </c>
      <c r="L528" s="1">
        <v>12000000</v>
      </c>
      <c r="M528">
        <v>2007</v>
      </c>
      <c r="N528">
        <v>6.3</v>
      </c>
      <c r="O528" t="s">
        <v>29</v>
      </c>
      <c r="P528" t="s">
        <v>37</v>
      </c>
      <c r="Q528" t="s">
        <v>76</v>
      </c>
    </row>
    <row r="529" spans="1:18" x14ac:dyDescent="0.25">
      <c r="A529" t="s">
        <v>1764</v>
      </c>
      <c r="B529">
        <v>28</v>
      </c>
      <c r="C529">
        <v>132</v>
      </c>
      <c r="D529" s="1">
        <v>1508689</v>
      </c>
      <c r="E529" t="s">
        <v>154</v>
      </c>
      <c r="F529" t="s">
        <v>1765</v>
      </c>
      <c r="G529" t="s">
        <v>1766</v>
      </c>
      <c r="H529">
        <v>5648</v>
      </c>
      <c r="I529">
        <v>50</v>
      </c>
      <c r="J529" t="s">
        <v>26</v>
      </c>
      <c r="K529" t="s">
        <v>35</v>
      </c>
      <c r="L529" s="1">
        <v>16000000</v>
      </c>
      <c r="M529">
        <v>1997</v>
      </c>
      <c r="N529">
        <v>6.7</v>
      </c>
      <c r="O529" t="s">
        <v>37</v>
      </c>
      <c r="P529" t="s">
        <v>76</v>
      </c>
    </row>
    <row r="530" spans="1:18" x14ac:dyDescent="0.25">
      <c r="A530" t="s">
        <v>1703</v>
      </c>
      <c r="B530">
        <v>123</v>
      </c>
      <c r="C530">
        <v>98</v>
      </c>
      <c r="D530" s="1">
        <v>1512815</v>
      </c>
      <c r="E530" t="s">
        <v>1767</v>
      </c>
      <c r="F530" t="s">
        <v>1468</v>
      </c>
      <c r="G530" t="s">
        <v>1768</v>
      </c>
      <c r="H530">
        <v>8885</v>
      </c>
      <c r="I530">
        <v>56</v>
      </c>
      <c r="J530" t="s">
        <v>26</v>
      </c>
      <c r="K530" t="s">
        <v>35</v>
      </c>
      <c r="L530" s="1">
        <v>25000000</v>
      </c>
      <c r="M530">
        <v>2016</v>
      </c>
      <c r="N530">
        <v>5.8</v>
      </c>
      <c r="O530" t="s">
        <v>28</v>
      </c>
      <c r="P530" t="s">
        <v>37</v>
      </c>
      <c r="Q530" t="s">
        <v>260</v>
      </c>
    </row>
    <row r="531" spans="1:18" x14ac:dyDescent="0.25">
      <c r="A531" t="s">
        <v>1769</v>
      </c>
      <c r="B531">
        <v>110</v>
      </c>
      <c r="C531">
        <v>88</v>
      </c>
      <c r="D531" s="1">
        <v>1523883</v>
      </c>
      <c r="E531" t="s">
        <v>796</v>
      </c>
      <c r="F531" t="s">
        <v>1770</v>
      </c>
      <c r="G531" t="s">
        <v>1771</v>
      </c>
      <c r="H531">
        <v>9037</v>
      </c>
      <c r="I531">
        <v>70</v>
      </c>
      <c r="J531" t="s">
        <v>26</v>
      </c>
      <c r="K531" t="s">
        <v>35</v>
      </c>
      <c r="L531" s="1">
        <v>1750211</v>
      </c>
      <c r="M531">
        <v>2005</v>
      </c>
      <c r="N531">
        <v>7.8</v>
      </c>
      <c r="O531" t="s">
        <v>47</v>
      </c>
      <c r="P531" t="s">
        <v>129</v>
      </c>
    </row>
    <row r="532" spans="1:18" x14ac:dyDescent="0.25">
      <c r="A532" t="s">
        <v>1772</v>
      </c>
      <c r="B532">
        <v>100</v>
      </c>
      <c r="C532">
        <v>103</v>
      </c>
      <c r="D532" s="1">
        <v>1530535</v>
      </c>
      <c r="E532" t="s">
        <v>213</v>
      </c>
      <c r="F532" t="s">
        <v>429</v>
      </c>
      <c r="G532" t="s">
        <v>1773</v>
      </c>
      <c r="H532">
        <v>7833</v>
      </c>
      <c r="I532">
        <v>63</v>
      </c>
      <c r="J532" t="s">
        <v>26</v>
      </c>
      <c r="K532" t="s">
        <v>35</v>
      </c>
      <c r="L532" s="1">
        <v>9000000</v>
      </c>
      <c r="M532">
        <v>2005</v>
      </c>
      <c r="N532">
        <v>5.7</v>
      </c>
      <c r="O532" t="s">
        <v>36</v>
      </c>
      <c r="P532" t="s">
        <v>37</v>
      </c>
      <c r="Q532" t="s">
        <v>76</v>
      </c>
    </row>
    <row r="533" spans="1:18" x14ac:dyDescent="0.25">
      <c r="A533" t="s">
        <v>1774</v>
      </c>
      <c r="B533">
        <v>143</v>
      </c>
      <c r="C533">
        <v>92</v>
      </c>
      <c r="D533" s="1">
        <v>1550000</v>
      </c>
      <c r="E533" t="s">
        <v>1775</v>
      </c>
      <c r="F533" t="s">
        <v>1776</v>
      </c>
      <c r="G533" t="s">
        <v>1777</v>
      </c>
      <c r="H533">
        <v>30628</v>
      </c>
      <c r="I533">
        <v>471</v>
      </c>
      <c r="J533" t="s">
        <v>26</v>
      </c>
      <c r="K533" t="s">
        <v>35</v>
      </c>
      <c r="L533" s="1">
        <v>25000000</v>
      </c>
      <c r="M533">
        <v>2005</v>
      </c>
      <c r="N533">
        <v>2.9</v>
      </c>
      <c r="O533" t="s">
        <v>28</v>
      </c>
      <c r="P533" t="s">
        <v>102</v>
      </c>
      <c r="Q533" t="s">
        <v>61</v>
      </c>
      <c r="R533" t="s">
        <v>52</v>
      </c>
    </row>
    <row r="534" spans="1:18" x14ac:dyDescent="0.25">
      <c r="A534" t="s">
        <v>1778</v>
      </c>
      <c r="B534">
        <v>106</v>
      </c>
      <c r="C534">
        <v>98</v>
      </c>
      <c r="D534" s="1">
        <v>1569918</v>
      </c>
      <c r="E534" t="s">
        <v>1052</v>
      </c>
      <c r="F534" t="s">
        <v>1779</v>
      </c>
      <c r="G534" t="s">
        <v>1780</v>
      </c>
      <c r="H534">
        <v>16234</v>
      </c>
      <c r="I534">
        <v>113</v>
      </c>
      <c r="J534" t="s">
        <v>26</v>
      </c>
      <c r="K534" t="s">
        <v>1298</v>
      </c>
      <c r="L534" s="1">
        <v>17000000</v>
      </c>
      <c r="M534">
        <v>2003</v>
      </c>
      <c r="N534">
        <v>6.9</v>
      </c>
      <c r="O534" t="s">
        <v>234</v>
      </c>
      <c r="P534" t="s">
        <v>29</v>
      </c>
      <c r="Q534" t="s">
        <v>37</v>
      </c>
      <c r="R534" t="s">
        <v>30</v>
      </c>
    </row>
    <row r="535" spans="1:18" x14ac:dyDescent="0.25">
      <c r="A535" t="s">
        <v>1781</v>
      </c>
      <c r="B535">
        <v>171</v>
      </c>
      <c r="C535">
        <v>90</v>
      </c>
      <c r="D535" s="1">
        <v>1573712</v>
      </c>
      <c r="E535" t="s">
        <v>32</v>
      </c>
      <c r="F535" t="s">
        <v>916</v>
      </c>
      <c r="G535" t="s">
        <v>1782</v>
      </c>
      <c r="H535">
        <v>21618</v>
      </c>
      <c r="I535">
        <v>62</v>
      </c>
      <c r="J535" t="s">
        <v>26</v>
      </c>
      <c r="K535" t="s">
        <v>35</v>
      </c>
      <c r="L535" s="1">
        <v>125000</v>
      </c>
      <c r="M535">
        <v>2011</v>
      </c>
      <c r="N535">
        <v>6.7</v>
      </c>
      <c r="O535" t="s">
        <v>36</v>
      </c>
      <c r="P535" t="s">
        <v>37</v>
      </c>
    </row>
    <row r="536" spans="1:18" x14ac:dyDescent="0.25">
      <c r="A536" t="s">
        <v>1783</v>
      </c>
      <c r="B536">
        <v>41</v>
      </c>
      <c r="C536">
        <v>90</v>
      </c>
      <c r="D536" s="1">
        <v>1602466</v>
      </c>
      <c r="E536" t="s">
        <v>1784</v>
      </c>
      <c r="F536" t="s">
        <v>1785</v>
      </c>
      <c r="G536" t="s">
        <v>1786</v>
      </c>
      <c r="H536">
        <v>9673</v>
      </c>
      <c r="I536">
        <v>106</v>
      </c>
      <c r="J536" t="s">
        <v>26</v>
      </c>
      <c r="K536" t="s">
        <v>483</v>
      </c>
      <c r="L536" s="1">
        <v>600000000</v>
      </c>
      <c r="M536">
        <v>2010</v>
      </c>
      <c r="N536">
        <v>6</v>
      </c>
      <c r="O536" t="s">
        <v>28</v>
      </c>
      <c r="P536" t="s">
        <v>37</v>
      </c>
      <c r="Q536" t="s">
        <v>76</v>
      </c>
      <c r="R536" t="s">
        <v>30</v>
      </c>
    </row>
    <row r="537" spans="1:18" x14ac:dyDescent="0.25">
      <c r="A537" t="s">
        <v>1787</v>
      </c>
      <c r="B537">
        <v>49</v>
      </c>
      <c r="C537">
        <v>101</v>
      </c>
      <c r="D537" s="1">
        <v>1631839</v>
      </c>
      <c r="E537" t="s">
        <v>508</v>
      </c>
      <c r="F537" t="s">
        <v>403</v>
      </c>
      <c r="G537" t="s">
        <v>1788</v>
      </c>
      <c r="H537">
        <v>5936</v>
      </c>
      <c r="I537">
        <v>91</v>
      </c>
      <c r="J537" t="s">
        <v>26</v>
      </c>
      <c r="K537" t="s">
        <v>35</v>
      </c>
      <c r="L537" s="1">
        <v>10000000</v>
      </c>
      <c r="M537">
        <v>2000</v>
      </c>
      <c r="N537">
        <v>5.7</v>
      </c>
      <c r="O537" t="s">
        <v>36</v>
      </c>
      <c r="P537" t="s">
        <v>29</v>
      </c>
      <c r="Q537" t="s">
        <v>76</v>
      </c>
    </row>
    <row r="538" spans="1:18" x14ac:dyDescent="0.25">
      <c r="A538" t="s">
        <v>1789</v>
      </c>
      <c r="B538">
        <v>157</v>
      </c>
      <c r="C538">
        <v>98</v>
      </c>
      <c r="D538" s="1">
        <v>1641788</v>
      </c>
      <c r="E538" t="s">
        <v>912</v>
      </c>
      <c r="F538" t="s">
        <v>1790</v>
      </c>
      <c r="G538" t="s">
        <v>1791</v>
      </c>
      <c r="H538">
        <v>30096</v>
      </c>
      <c r="I538">
        <v>213</v>
      </c>
      <c r="J538" t="s">
        <v>26</v>
      </c>
      <c r="K538" t="s">
        <v>56</v>
      </c>
      <c r="L538" s="1">
        <v>8000000</v>
      </c>
      <c r="M538">
        <v>2002</v>
      </c>
      <c r="N538">
        <v>6.8</v>
      </c>
      <c r="O538" t="s">
        <v>37</v>
      </c>
      <c r="P538" t="s">
        <v>71</v>
      </c>
      <c r="Q538" t="s">
        <v>30</v>
      </c>
    </row>
    <row r="539" spans="1:18" x14ac:dyDescent="0.25">
      <c r="A539" t="s">
        <v>1792</v>
      </c>
      <c r="B539">
        <v>28</v>
      </c>
      <c r="C539">
        <v>80</v>
      </c>
      <c r="D539" s="1">
        <v>1646664</v>
      </c>
      <c r="E539" t="s">
        <v>525</v>
      </c>
      <c r="F539" t="s">
        <v>1793</v>
      </c>
      <c r="G539" t="s">
        <v>1794</v>
      </c>
      <c r="H539">
        <v>4518</v>
      </c>
      <c r="I539">
        <v>66</v>
      </c>
      <c r="J539" t="s">
        <v>26</v>
      </c>
      <c r="K539" t="s">
        <v>35</v>
      </c>
      <c r="L539" s="1">
        <v>20000000</v>
      </c>
      <c r="M539">
        <v>2003</v>
      </c>
      <c r="N539">
        <v>2.8</v>
      </c>
      <c r="O539" t="s">
        <v>36</v>
      </c>
      <c r="P539" t="s">
        <v>193</v>
      </c>
    </row>
    <row r="540" spans="1:18" x14ac:dyDescent="0.25">
      <c r="A540" t="s">
        <v>355</v>
      </c>
      <c r="B540">
        <v>98</v>
      </c>
      <c r="C540">
        <v>105</v>
      </c>
      <c r="D540" s="1">
        <v>1647780</v>
      </c>
      <c r="E540" t="s">
        <v>37</v>
      </c>
      <c r="F540" t="s">
        <v>1795</v>
      </c>
      <c r="G540" t="s">
        <v>1796</v>
      </c>
      <c r="H540">
        <v>65951</v>
      </c>
      <c r="I540">
        <v>258</v>
      </c>
      <c r="J540" t="s">
        <v>832</v>
      </c>
      <c r="K540" t="s">
        <v>585</v>
      </c>
      <c r="L540" s="1">
        <v>1300000</v>
      </c>
      <c r="M540">
        <v>1998</v>
      </c>
      <c r="N540">
        <v>8.1</v>
      </c>
      <c r="O540" t="s">
        <v>37</v>
      </c>
    </row>
    <row r="541" spans="1:18" x14ac:dyDescent="0.25">
      <c r="A541" t="s">
        <v>1797</v>
      </c>
      <c r="B541">
        <v>29</v>
      </c>
      <c r="C541">
        <v>91</v>
      </c>
      <c r="D541" s="1">
        <v>1652472</v>
      </c>
      <c r="E541" t="s">
        <v>131</v>
      </c>
      <c r="F541" t="s">
        <v>1798</v>
      </c>
      <c r="G541" t="s">
        <v>1799</v>
      </c>
      <c r="H541">
        <v>2843</v>
      </c>
      <c r="I541">
        <v>25</v>
      </c>
      <c r="J541" t="s">
        <v>293</v>
      </c>
      <c r="K541" t="s">
        <v>238</v>
      </c>
      <c r="L541" s="1">
        <v>300000</v>
      </c>
      <c r="M541">
        <v>1996</v>
      </c>
      <c r="N541">
        <v>6.9</v>
      </c>
      <c r="O541" t="s">
        <v>36</v>
      </c>
      <c r="P541" t="s">
        <v>76</v>
      </c>
    </row>
    <row r="542" spans="1:18" x14ac:dyDescent="0.25">
      <c r="A542" t="s">
        <v>1562</v>
      </c>
      <c r="B542">
        <v>117</v>
      </c>
      <c r="C542">
        <v>99</v>
      </c>
      <c r="D542" s="1">
        <v>1654367</v>
      </c>
      <c r="E542" t="s">
        <v>231</v>
      </c>
      <c r="F542" t="s">
        <v>1800</v>
      </c>
      <c r="G542" t="s">
        <v>1801</v>
      </c>
      <c r="H542">
        <v>18355</v>
      </c>
      <c r="I542">
        <v>106</v>
      </c>
      <c r="J542" t="s">
        <v>26</v>
      </c>
      <c r="K542" t="s">
        <v>35</v>
      </c>
      <c r="L542" s="1">
        <v>7000000</v>
      </c>
      <c r="M542">
        <v>2006</v>
      </c>
      <c r="N542">
        <v>6.4</v>
      </c>
      <c r="O542" t="s">
        <v>234</v>
      </c>
      <c r="P542" t="s">
        <v>37</v>
      </c>
    </row>
    <row r="543" spans="1:18" x14ac:dyDescent="0.25">
      <c r="A543" t="s">
        <v>1802</v>
      </c>
      <c r="B543">
        <v>64</v>
      </c>
      <c r="C543">
        <v>135</v>
      </c>
      <c r="D543" s="1">
        <v>1666262</v>
      </c>
      <c r="E543" t="s">
        <v>180</v>
      </c>
      <c r="F543" t="s">
        <v>1803</v>
      </c>
      <c r="G543" t="s">
        <v>1804</v>
      </c>
      <c r="H543">
        <v>5321</v>
      </c>
      <c r="I543">
        <v>78</v>
      </c>
      <c r="J543" t="s">
        <v>26</v>
      </c>
      <c r="K543" t="s">
        <v>112</v>
      </c>
      <c r="L543" s="1">
        <v>16000000</v>
      </c>
      <c r="M543">
        <v>2005</v>
      </c>
      <c r="N543">
        <v>6.7</v>
      </c>
      <c r="O543" t="s">
        <v>37</v>
      </c>
      <c r="P543" t="s">
        <v>185</v>
      </c>
      <c r="Q543" t="s">
        <v>76</v>
      </c>
      <c r="R543" t="s">
        <v>186</v>
      </c>
    </row>
    <row r="544" spans="1:18" x14ac:dyDescent="0.25">
      <c r="A544" t="s">
        <v>1805</v>
      </c>
      <c r="B544">
        <v>87</v>
      </c>
      <c r="C544">
        <v>92</v>
      </c>
      <c r="D544" s="1">
        <v>1677838</v>
      </c>
      <c r="E544" t="s">
        <v>47</v>
      </c>
      <c r="F544" t="s">
        <v>1806</v>
      </c>
      <c r="G544" t="s">
        <v>1807</v>
      </c>
      <c r="H544">
        <v>11283</v>
      </c>
      <c r="I544">
        <v>155</v>
      </c>
      <c r="J544" t="s">
        <v>26</v>
      </c>
      <c r="K544" t="s">
        <v>35</v>
      </c>
      <c r="L544" s="1">
        <v>1000000</v>
      </c>
      <c r="M544">
        <v>2006</v>
      </c>
      <c r="N544">
        <v>7.7</v>
      </c>
      <c r="O544" t="s">
        <v>47</v>
      </c>
    </row>
    <row r="545" spans="1:18" x14ac:dyDescent="0.25">
      <c r="A545" t="s">
        <v>1808</v>
      </c>
      <c r="B545">
        <v>36</v>
      </c>
      <c r="C545">
        <v>97</v>
      </c>
      <c r="D545" s="1">
        <v>1686429</v>
      </c>
      <c r="E545" t="s">
        <v>1809</v>
      </c>
      <c r="F545" t="s">
        <v>1810</v>
      </c>
      <c r="G545" t="s">
        <v>1811</v>
      </c>
      <c r="H545">
        <v>8687</v>
      </c>
      <c r="I545">
        <v>62</v>
      </c>
      <c r="J545" t="s">
        <v>26</v>
      </c>
      <c r="K545" t="s">
        <v>35</v>
      </c>
      <c r="L545" s="1">
        <v>16000000</v>
      </c>
      <c r="M545">
        <v>1997</v>
      </c>
      <c r="N545">
        <v>2.8</v>
      </c>
      <c r="O545" t="s">
        <v>28</v>
      </c>
      <c r="P545" t="s">
        <v>29</v>
      </c>
      <c r="Q545" t="s">
        <v>63</v>
      </c>
    </row>
    <row r="546" spans="1:18" x14ac:dyDescent="0.25">
      <c r="A546" t="s">
        <v>1812</v>
      </c>
      <c r="B546">
        <v>35</v>
      </c>
      <c r="C546">
        <v>115</v>
      </c>
      <c r="D546" s="1">
        <v>1687311</v>
      </c>
      <c r="E546" t="s">
        <v>882</v>
      </c>
      <c r="F546" t="s">
        <v>1070</v>
      </c>
      <c r="G546" t="s">
        <v>1813</v>
      </c>
      <c r="H546">
        <v>2412</v>
      </c>
      <c r="I546">
        <v>40</v>
      </c>
      <c r="J546" t="s">
        <v>92</v>
      </c>
      <c r="K546" t="s">
        <v>88</v>
      </c>
      <c r="L546" s="1">
        <v>700000000</v>
      </c>
      <c r="M546">
        <v>1998</v>
      </c>
      <c r="N546">
        <v>7.2</v>
      </c>
      <c r="O546" t="s">
        <v>37</v>
      </c>
      <c r="P546" t="s">
        <v>62</v>
      </c>
    </row>
    <row r="547" spans="1:18" x14ac:dyDescent="0.25">
      <c r="A547" t="s">
        <v>1814</v>
      </c>
      <c r="B547">
        <v>69</v>
      </c>
      <c r="C547">
        <v>90</v>
      </c>
      <c r="D547" s="1">
        <v>1689999</v>
      </c>
      <c r="E547" t="s">
        <v>37</v>
      </c>
      <c r="F547" t="s">
        <v>1815</v>
      </c>
      <c r="G547" t="s">
        <v>1816</v>
      </c>
      <c r="H547">
        <v>3675</v>
      </c>
      <c r="I547">
        <v>48</v>
      </c>
      <c r="J547" t="s">
        <v>92</v>
      </c>
      <c r="K547" t="s">
        <v>35</v>
      </c>
      <c r="L547" s="1">
        <v>400000</v>
      </c>
      <c r="M547">
        <v>2006</v>
      </c>
      <c r="N547">
        <v>7.1</v>
      </c>
      <c r="O547" t="s">
        <v>37</v>
      </c>
    </row>
    <row r="548" spans="1:18" x14ac:dyDescent="0.25">
      <c r="A548" t="s">
        <v>1817</v>
      </c>
      <c r="B548">
        <v>280</v>
      </c>
      <c r="C548">
        <v>122</v>
      </c>
      <c r="D548" s="1">
        <v>1697956</v>
      </c>
      <c r="E548" t="s">
        <v>78</v>
      </c>
      <c r="F548" t="s">
        <v>893</v>
      </c>
      <c r="G548" t="s">
        <v>1818</v>
      </c>
      <c r="H548">
        <v>64944</v>
      </c>
      <c r="I548">
        <v>212</v>
      </c>
      <c r="J548" t="s">
        <v>26</v>
      </c>
      <c r="K548" t="s">
        <v>35</v>
      </c>
      <c r="L548" s="1">
        <v>20000000</v>
      </c>
      <c r="M548">
        <v>2009</v>
      </c>
      <c r="N548">
        <v>6.7</v>
      </c>
      <c r="O548" t="s">
        <v>29</v>
      </c>
      <c r="P548" t="s">
        <v>37</v>
      </c>
    </row>
    <row r="549" spans="1:18" x14ac:dyDescent="0.25">
      <c r="A549" t="s">
        <v>1819</v>
      </c>
      <c r="B549">
        <v>469</v>
      </c>
      <c r="C549">
        <v>99</v>
      </c>
      <c r="D549" s="1">
        <v>1702277</v>
      </c>
      <c r="E549" t="s">
        <v>490</v>
      </c>
      <c r="F549" t="s">
        <v>1820</v>
      </c>
      <c r="G549" t="s">
        <v>1821</v>
      </c>
      <c r="H549">
        <v>84620</v>
      </c>
      <c r="I549">
        <v>235</v>
      </c>
      <c r="J549" t="s">
        <v>26</v>
      </c>
      <c r="K549" t="s">
        <v>112</v>
      </c>
      <c r="L549" s="1">
        <v>12000000</v>
      </c>
      <c r="M549">
        <v>2013</v>
      </c>
      <c r="N549">
        <v>6.8</v>
      </c>
      <c r="O549" t="s">
        <v>37</v>
      </c>
      <c r="P549" t="s">
        <v>30</v>
      </c>
    </row>
    <row r="550" spans="1:18" x14ac:dyDescent="0.25">
      <c r="A550" t="s">
        <v>1822</v>
      </c>
      <c r="B550">
        <v>130</v>
      </c>
      <c r="C550">
        <v>118</v>
      </c>
      <c r="D550" s="1">
        <v>1705139</v>
      </c>
      <c r="E550" t="s">
        <v>1823</v>
      </c>
      <c r="F550" t="s">
        <v>1824</v>
      </c>
      <c r="G550" t="s">
        <v>1825</v>
      </c>
      <c r="H550">
        <v>4695</v>
      </c>
      <c r="I550">
        <v>69</v>
      </c>
      <c r="J550" t="s">
        <v>26</v>
      </c>
      <c r="K550" t="s">
        <v>35</v>
      </c>
      <c r="L550" s="1">
        <v>4700000</v>
      </c>
      <c r="M550">
        <v>1988</v>
      </c>
      <c r="N550">
        <v>6.7</v>
      </c>
      <c r="O550" t="s">
        <v>61</v>
      </c>
      <c r="P550" t="s">
        <v>52</v>
      </c>
      <c r="Q550" t="s">
        <v>71</v>
      </c>
      <c r="R550" t="s">
        <v>30</v>
      </c>
    </row>
    <row r="551" spans="1:18" x14ac:dyDescent="0.25">
      <c r="A551" t="s">
        <v>1826</v>
      </c>
      <c r="B551">
        <v>93</v>
      </c>
      <c r="C551">
        <v>91</v>
      </c>
      <c r="D551" s="1">
        <v>1712111</v>
      </c>
      <c r="E551" t="s">
        <v>135</v>
      </c>
      <c r="F551" t="s">
        <v>1015</v>
      </c>
      <c r="G551" t="s">
        <v>1827</v>
      </c>
      <c r="H551">
        <v>7199</v>
      </c>
      <c r="I551">
        <v>53</v>
      </c>
      <c r="J551" t="s">
        <v>26</v>
      </c>
      <c r="K551" t="s">
        <v>35</v>
      </c>
      <c r="L551" s="1">
        <v>8495000</v>
      </c>
      <c r="M551">
        <v>2015</v>
      </c>
      <c r="N551">
        <v>4.5</v>
      </c>
      <c r="O551" t="s">
        <v>52</v>
      </c>
      <c r="P551" t="s">
        <v>30</v>
      </c>
    </row>
    <row r="552" spans="1:18" x14ac:dyDescent="0.25">
      <c r="A552" t="s">
        <v>1828</v>
      </c>
      <c r="B552">
        <v>359</v>
      </c>
      <c r="C552">
        <v>121</v>
      </c>
      <c r="D552" s="1">
        <v>1729969</v>
      </c>
      <c r="E552" t="s">
        <v>490</v>
      </c>
      <c r="F552" t="s">
        <v>1150</v>
      </c>
      <c r="G552" t="s">
        <v>1829</v>
      </c>
      <c r="H552">
        <v>68211</v>
      </c>
      <c r="I552">
        <v>219</v>
      </c>
      <c r="J552" t="s">
        <v>26</v>
      </c>
      <c r="K552" t="s">
        <v>35</v>
      </c>
      <c r="L552" s="1">
        <v>5000000</v>
      </c>
      <c r="M552">
        <v>2011</v>
      </c>
      <c r="N552">
        <v>7.4</v>
      </c>
      <c r="O552" t="s">
        <v>37</v>
      </c>
      <c r="P552" t="s">
        <v>30</v>
      </c>
    </row>
    <row r="553" spans="1:18" x14ac:dyDescent="0.25">
      <c r="A553" t="s">
        <v>1830</v>
      </c>
      <c r="B553">
        <v>389</v>
      </c>
      <c r="C553">
        <v>112</v>
      </c>
      <c r="D553" s="1">
        <v>1738692</v>
      </c>
      <c r="E553" t="s">
        <v>490</v>
      </c>
      <c r="F553" t="s">
        <v>1831</v>
      </c>
      <c r="G553" t="s">
        <v>1832</v>
      </c>
      <c r="H553">
        <v>95529</v>
      </c>
      <c r="I553">
        <v>301</v>
      </c>
      <c r="J553" t="s">
        <v>26</v>
      </c>
      <c r="K553" t="s">
        <v>112</v>
      </c>
      <c r="L553" s="1">
        <v>7000000</v>
      </c>
      <c r="M553">
        <v>2011</v>
      </c>
      <c r="N553">
        <v>7.5</v>
      </c>
      <c r="O553" t="s">
        <v>37</v>
      </c>
      <c r="P553" t="s">
        <v>30</v>
      </c>
    </row>
    <row r="554" spans="1:18" x14ac:dyDescent="0.25">
      <c r="A554" t="s">
        <v>1833</v>
      </c>
      <c r="B554">
        <v>51</v>
      </c>
      <c r="C554">
        <v>94</v>
      </c>
      <c r="D554" s="1">
        <v>1744858</v>
      </c>
      <c r="E554" t="s">
        <v>637</v>
      </c>
      <c r="F554" t="s">
        <v>1834</v>
      </c>
      <c r="G554" t="s">
        <v>1835</v>
      </c>
      <c r="H554">
        <v>6084</v>
      </c>
      <c r="I554">
        <v>120</v>
      </c>
      <c r="J554" t="s">
        <v>26</v>
      </c>
      <c r="K554" t="s">
        <v>35</v>
      </c>
      <c r="L554" s="1">
        <v>1000000</v>
      </c>
      <c r="M554">
        <v>2000</v>
      </c>
      <c r="N554">
        <v>7</v>
      </c>
      <c r="O554" t="s">
        <v>36</v>
      </c>
      <c r="P554" t="s">
        <v>37</v>
      </c>
      <c r="Q554" t="s">
        <v>76</v>
      </c>
      <c r="R554" t="s">
        <v>129</v>
      </c>
    </row>
    <row r="555" spans="1:18" x14ac:dyDescent="0.25">
      <c r="A555" t="s">
        <v>1836</v>
      </c>
      <c r="B555">
        <v>87</v>
      </c>
      <c r="C555">
        <v>90</v>
      </c>
      <c r="D555" s="1">
        <v>1752214</v>
      </c>
      <c r="E555" t="s">
        <v>213</v>
      </c>
      <c r="F555" t="s">
        <v>1837</v>
      </c>
      <c r="G555" t="s">
        <v>1838</v>
      </c>
      <c r="H555">
        <v>60460</v>
      </c>
      <c r="I555">
        <v>104</v>
      </c>
      <c r="J555" t="s">
        <v>26</v>
      </c>
      <c r="K555" t="s">
        <v>35</v>
      </c>
      <c r="L555" s="1">
        <v>14000000</v>
      </c>
      <c r="M555">
        <v>2010</v>
      </c>
      <c r="N555">
        <v>7.7</v>
      </c>
      <c r="O555" t="s">
        <v>36</v>
      </c>
      <c r="P555" t="s">
        <v>37</v>
      </c>
      <c r="Q555" t="s">
        <v>76</v>
      </c>
    </row>
    <row r="556" spans="1:18" x14ac:dyDescent="0.25">
      <c r="A556" t="s">
        <v>1839</v>
      </c>
      <c r="B556">
        <v>94</v>
      </c>
      <c r="C556">
        <v>98</v>
      </c>
      <c r="D556" s="1">
        <v>1754319</v>
      </c>
      <c r="E556" t="s">
        <v>154</v>
      </c>
      <c r="F556" t="s">
        <v>1840</v>
      </c>
      <c r="G556" t="s">
        <v>1841</v>
      </c>
      <c r="H556">
        <v>13174</v>
      </c>
      <c r="I556">
        <v>81</v>
      </c>
      <c r="J556" t="s">
        <v>26</v>
      </c>
      <c r="K556" t="s">
        <v>35</v>
      </c>
      <c r="L556" s="1">
        <v>10000000</v>
      </c>
      <c r="M556">
        <v>2011</v>
      </c>
      <c r="N556">
        <v>7.2</v>
      </c>
      <c r="O556" t="s">
        <v>37</v>
      </c>
      <c r="P556" t="s">
        <v>76</v>
      </c>
    </row>
    <row r="557" spans="1:18" x14ac:dyDescent="0.25">
      <c r="A557" t="s">
        <v>1842</v>
      </c>
      <c r="B557">
        <v>301</v>
      </c>
      <c r="C557">
        <v>97</v>
      </c>
      <c r="D557" s="1">
        <v>1768416</v>
      </c>
      <c r="E557" t="s">
        <v>32</v>
      </c>
      <c r="F557" t="s">
        <v>1843</v>
      </c>
      <c r="G557" t="s">
        <v>1844</v>
      </c>
      <c r="H557">
        <v>35848</v>
      </c>
      <c r="I557">
        <v>198</v>
      </c>
      <c r="J557" t="s">
        <v>26</v>
      </c>
      <c r="K557" t="s">
        <v>35</v>
      </c>
      <c r="L557" s="1">
        <v>7000000</v>
      </c>
      <c r="M557">
        <v>2010</v>
      </c>
      <c r="N557">
        <v>6.3</v>
      </c>
      <c r="O557" t="s">
        <v>36</v>
      </c>
      <c r="P557" t="s">
        <v>37</v>
      </c>
    </row>
    <row r="558" spans="1:18" x14ac:dyDescent="0.25">
      <c r="A558" t="s">
        <v>1845</v>
      </c>
      <c r="B558">
        <v>78</v>
      </c>
      <c r="C558">
        <v>104</v>
      </c>
      <c r="D558" s="1">
        <v>1779284</v>
      </c>
      <c r="E558" t="s">
        <v>32</v>
      </c>
      <c r="F558" t="s">
        <v>1846</v>
      </c>
      <c r="G558" t="s">
        <v>1847</v>
      </c>
      <c r="H558">
        <v>12047</v>
      </c>
      <c r="I558">
        <v>122</v>
      </c>
      <c r="J558" t="s">
        <v>26</v>
      </c>
      <c r="K558" t="s">
        <v>35</v>
      </c>
      <c r="L558" s="1">
        <v>12000000</v>
      </c>
      <c r="M558">
        <v>2002</v>
      </c>
      <c r="N558">
        <v>7.1</v>
      </c>
      <c r="O558" t="s">
        <v>36</v>
      </c>
      <c r="P558" t="s">
        <v>37</v>
      </c>
    </row>
    <row r="559" spans="1:18" x14ac:dyDescent="0.25">
      <c r="A559" t="s">
        <v>1848</v>
      </c>
      <c r="B559">
        <v>49</v>
      </c>
      <c r="C559">
        <v>104</v>
      </c>
      <c r="D559" s="1">
        <v>1789892</v>
      </c>
      <c r="E559" t="s">
        <v>328</v>
      </c>
      <c r="F559" t="s">
        <v>1026</v>
      </c>
      <c r="G559" t="s">
        <v>1849</v>
      </c>
      <c r="H559">
        <v>9494</v>
      </c>
      <c r="I559">
        <v>109</v>
      </c>
      <c r="J559" t="s">
        <v>26</v>
      </c>
      <c r="K559" t="s">
        <v>42</v>
      </c>
      <c r="L559" s="1">
        <v>8000000</v>
      </c>
      <c r="M559">
        <v>1998</v>
      </c>
      <c r="N559">
        <v>6.6</v>
      </c>
      <c r="O559" t="s">
        <v>36</v>
      </c>
      <c r="P559" t="s">
        <v>29</v>
      </c>
    </row>
    <row r="560" spans="1:18" x14ac:dyDescent="0.25">
      <c r="A560" t="s">
        <v>1850</v>
      </c>
      <c r="B560">
        <v>138</v>
      </c>
      <c r="C560">
        <v>105</v>
      </c>
      <c r="D560" s="1">
        <v>1796024</v>
      </c>
      <c r="E560" t="s">
        <v>490</v>
      </c>
      <c r="F560" t="s">
        <v>411</v>
      </c>
      <c r="G560" t="s">
        <v>1851</v>
      </c>
      <c r="H560">
        <v>34985</v>
      </c>
      <c r="I560">
        <v>135</v>
      </c>
      <c r="J560" t="s">
        <v>26</v>
      </c>
      <c r="K560" t="s">
        <v>35</v>
      </c>
      <c r="L560" s="1">
        <v>22000000</v>
      </c>
      <c r="M560">
        <v>2010</v>
      </c>
      <c r="N560">
        <v>5.4</v>
      </c>
      <c r="O560" t="s">
        <v>37</v>
      </c>
      <c r="P560" t="s">
        <v>30</v>
      </c>
    </row>
    <row r="561" spans="1:19" x14ac:dyDescent="0.25">
      <c r="A561" t="s">
        <v>1852</v>
      </c>
      <c r="B561">
        <v>224</v>
      </c>
      <c r="C561">
        <v>97</v>
      </c>
      <c r="D561" s="1">
        <v>1818681</v>
      </c>
      <c r="E561" t="s">
        <v>167</v>
      </c>
      <c r="F561" t="s">
        <v>1853</v>
      </c>
      <c r="G561" t="s">
        <v>1854</v>
      </c>
      <c r="H561">
        <v>74435</v>
      </c>
      <c r="I561">
        <v>224</v>
      </c>
      <c r="J561" t="s">
        <v>26</v>
      </c>
      <c r="K561" t="s">
        <v>112</v>
      </c>
      <c r="L561" s="1">
        <v>7300000</v>
      </c>
      <c r="M561">
        <v>2009</v>
      </c>
      <c r="N561">
        <v>7.2</v>
      </c>
      <c r="O561" t="s">
        <v>28</v>
      </c>
      <c r="P561" t="s">
        <v>29</v>
      </c>
      <c r="Q561" t="s">
        <v>37</v>
      </c>
      <c r="R561" t="s">
        <v>30</v>
      </c>
    </row>
    <row r="562" spans="1:19" x14ac:dyDescent="0.25">
      <c r="A562" t="s">
        <v>1855</v>
      </c>
      <c r="B562">
        <v>254</v>
      </c>
      <c r="C562">
        <v>102</v>
      </c>
      <c r="D562" s="1">
        <v>1821983</v>
      </c>
      <c r="E562" t="s">
        <v>1856</v>
      </c>
      <c r="F562" t="s">
        <v>1857</v>
      </c>
      <c r="G562" t="s">
        <v>1858</v>
      </c>
      <c r="H562">
        <v>31089</v>
      </c>
      <c r="I562">
        <v>261</v>
      </c>
      <c r="J562" t="s">
        <v>26</v>
      </c>
      <c r="K562" t="s">
        <v>35</v>
      </c>
      <c r="L562" s="1">
        <v>3000000</v>
      </c>
      <c r="M562">
        <v>2014</v>
      </c>
      <c r="N562">
        <v>5.4</v>
      </c>
      <c r="O562" t="s">
        <v>36</v>
      </c>
      <c r="P562" t="s">
        <v>37</v>
      </c>
      <c r="Q562" t="s">
        <v>52</v>
      </c>
    </row>
    <row r="563" spans="1:19" x14ac:dyDescent="0.25">
      <c r="A563" t="s">
        <v>1859</v>
      </c>
      <c r="B563">
        <v>260</v>
      </c>
      <c r="C563">
        <v>132</v>
      </c>
      <c r="D563" s="1">
        <v>1865774</v>
      </c>
      <c r="E563" t="s">
        <v>1860</v>
      </c>
      <c r="F563" t="s">
        <v>1678</v>
      </c>
      <c r="G563" t="s">
        <v>1861</v>
      </c>
      <c r="H563">
        <v>87682</v>
      </c>
      <c r="I563">
        <v>174</v>
      </c>
      <c r="J563" t="s">
        <v>26</v>
      </c>
      <c r="K563" t="s">
        <v>112</v>
      </c>
      <c r="L563" s="1">
        <v>30000000</v>
      </c>
      <c r="M563">
        <v>2015</v>
      </c>
      <c r="N563">
        <v>7</v>
      </c>
      <c r="O563" t="s">
        <v>234</v>
      </c>
      <c r="P563" t="s">
        <v>29</v>
      </c>
      <c r="Q563" t="s">
        <v>37</v>
      </c>
      <c r="R563" t="s">
        <v>185</v>
      </c>
      <c r="S563" t="s">
        <v>30</v>
      </c>
    </row>
    <row r="564" spans="1:19" x14ac:dyDescent="0.25">
      <c r="A564" t="s">
        <v>1862</v>
      </c>
      <c r="B564">
        <v>34</v>
      </c>
      <c r="C564">
        <v>99</v>
      </c>
      <c r="D564" s="1">
        <v>1889522</v>
      </c>
      <c r="E564" t="s">
        <v>126</v>
      </c>
      <c r="F564" t="s">
        <v>1863</v>
      </c>
      <c r="G564" t="s">
        <v>1864</v>
      </c>
      <c r="H564">
        <v>1119</v>
      </c>
      <c r="I564">
        <v>12</v>
      </c>
      <c r="J564" t="s">
        <v>26</v>
      </c>
      <c r="K564" t="s">
        <v>35</v>
      </c>
      <c r="L564" s="1">
        <v>7000000</v>
      </c>
      <c r="M564">
        <v>2009</v>
      </c>
      <c r="N564">
        <v>6.5</v>
      </c>
      <c r="O564" t="s">
        <v>37</v>
      </c>
      <c r="P564" t="s">
        <v>129</v>
      </c>
    </row>
    <row r="565" spans="1:19" x14ac:dyDescent="0.25">
      <c r="A565" t="s">
        <v>1865</v>
      </c>
      <c r="B565">
        <v>113</v>
      </c>
      <c r="C565">
        <v>102</v>
      </c>
      <c r="D565" s="1">
        <v>1891821</v>
      </c>
      <c r="E565" t="s">
        <v>1866</v>
      </c>
      <c r="F565" t="s">
        <v>1867</v>
      </c>
      <c r="G565" t="s">
        <v>1868</v>
      </c>
      <c r="H565">
        <v>16474</v>
      </c>
      <c r="I565">
        <v>301</v>
      </c>
      <c r="J565" t="s">
        <v>26</v>
      </c>
      <c r="K565" t="s">
        <v>112</v>
      </c>
      <c r="L565" s="1">
        <v>52000000</v>
      </c>
      <c r="M565">
        <v>2005</v>
      </c>
      <c r="N565">
        <v>4.2</v>
      </c>
      <c r="O565" t="s">
        <v>28</v>
      </c>
      <c r="P565" t="s">
        <v>102</v>
      </c>
      <c r="Q565" t="s">
        <v>52</v>
      </c>
      <c r="R565" t="s">
        <v>63</v>
      </c>
      <c r="S565" t="s">
        <v>30</v>
      </c>
    </row>
    <row r="566" spans="1:19" x14ac:dyDescent="0.25">
      <c r="A566" t="s">
        <v>518</v>
      </c>
      <c r="B566">
        <v>168</v>
      </c>
      <c r="C566">
        <v>104</v>
      </c>
      <c r="D566" s="1">
        <v>1900725</v>
      </c>
      <c r="E566" t="s">
        <v>1869</v>
      </c>
      <c r="F566" t="s">
        <v>1870</v>
      </c>
      <c r="G566" t="s">
        <v>1871</v>
      </c>
      <c r="H566">
        <v>43205</v>
      </c>
      <c r="I566">
        <v>232</v>
      </c>
      <c r="J566" t="s">
        <v>26</v>
      </c>
      <c r="K566" t="s">
        <v>252</v>
      </c>
      <c r="L566" s="1">
        <v>2000000</v>
      </c>
      <c r="M566">
        <v>2005</v>
      </c>
      <c r="N566">
        <v>7.4</v>
      </c>
      <c r="O566" t="s">
        <v>29</v>
      </c>
      <c r="P566" t="s">
        <v>37</v>
      </c>
      <c r="Q566" t="s">
        <v>260</v>
      </c>
    </row>
    <row r="567" spans="1:19" x14ac:dyDescent="0.25">
      <c r="A567" t="s">
        <v>1872</v>
      </c>
      <c r="B567">
        <v>221</v>
      </c>
      <c r="C567">
        <v>106</v>
      </c>
      <c r="D567" s="1">
        <v>1939441</v>
      </c>
      <c r="E567" t="s">
        <v>1642</v>
      </c>
      <c r="F567" t="s">
        <v>1873</v>
      </c>
      <c r="G567" t="s">
        <v>1874</v>
      </c>
      <c r="H567">
        <v>55567</v>
      </c>
      <c r="I567">
        <v>144</v>
      </c>
      <c r="J567" t="s">
        <v>26</v>
      </c>
      <c r="K567" t="s">
        <v>35</v>
      </c>
      <c r="L567" s="1">
        <v>10000000</v>
      </c>
      <c r="M567">
        <v>2012</v>
      </c>
      <c r="N567">
        <v>6.9</v>
      </c>
      <c r="O567" t="s">
        <v>234</v>
      </c>
      <c r="P567" t="s">
        <v>29</v>
      </c>
      <c r="Q567" t="s">
        <v>37</v>
      </c>
    </row>
    <row r="568" spans="1:19" x14ac:dyDescent="0.25">
      <c r="A568" t="s">
        <v>1875</v>
      </c>
      <c r="B568">
        <v>77</v>
      </c>
      <c r="C568">
        <v>98</v>
      </c>
      <c r="D568" s="1">
        <v>1943649</v>
      </c>
      <c r="E568" t="s">
        <v>508</v>
      </c>
      <c r="F568" t="s">
        <v>1876</v>
      </c>
      <c r="G568" t="s">
        <v>1877</v>
      </c>
      <c r="H568">
        <v>8697</v>
      </c>
      <c r="I568">
        <v>122</v>
      </c>
      <c r="J568" t="s">
        <v>26</v>
      </c>
      <c r="K568" t="s">
        <v>35</v>
      </c>
      <c r="L568" s="1">
        <v>1700000</v>
      </c>
      <c r="M568">
        <v>1999</v>
      </c>
      <c r="N568">
        <v>6.3</v>
      </c>
      <c r="O568" t="s">
        <v>36</v>
      </c>
      <c r="P568" t="s">
        <v>29</v>
      </c>
      <c r="Q568" t="s">
        <v>76</v>
      </c>
    </row>
    <row r="569" spans="1:19" x14ac:dyDescent="0.25">
      <c r="A569" t="s">
        <v>511</v>
      </c>
      <c r="B569">
        <v>54</v>
      </c>
      <c r="C569">
        <v>84</v>
      </c>
      <c r="D569" s="1">
        <v>1950218</v>
      </c>
      <c r="E569" t="s">
        <v>32</v>
      </c>
      <c r="F569" t="s">
        <v>958</v>
      </c>
      <c r="G569" t="s">
        <v>1878</v>
      </c>
      <c r="H569">
        <v>5933</v>
      </c>
      <c r="I569">
        <v>102</v>
      </c>
      <c r="J569" t="s">
        <v>26</v>
      </c>
      <c r="K569" t="s">
        <v>35</v>
      </c>
      <c r="L569" s="1">
        <v>1000000</v>
      </c>
      <c r="M569">
        <v>1997</v>
      </c>
      <c r="N569">
        <v>5.6</v>
      </c>
      <c r="O569" t="s">
        <v>36</v>
      </c>
      <c r="P569" t="s">
        <v>37</v>
      </c>
    </row>
    <row r="570" spans="1:19" x14ac:dyDescent="0.25">
      <c r="A570" t="s">
        <v>1879</v>
      </c>
      <c r="B570">
        <v>21</v>
      </c>
      <c r="C570">
        <v>98</v>
      </c>
      <c r="D570" s="1">
        <v>1953732</v>
      </c>
      <c r="E570" t="s">
        <v>1880</v>
      </c>
      <c r="F570" t="s">
        <v>1881</v>
      </c>
      <c r="G570" t="s">
        <v>1882</v>
      </c>
      <c r="H570">
        <v>4996</v>
      </c>
      <c r="I570">
        <v>62</v>
      </c>
      <c r="J570" t="s">
        <v>26</v>
      </c>
      <c r="K570" t="s">
        <v>35</v>
      </c>
      <c r="L570" s="1">
        <v>15000000</v>
      </c>
      <c r="M570">
        <v>1986</v>
      </c>
      <c r="N570">
        <v>5.3</v>
      </c>
      <c r="O570" t="s">
        <v>102</v>
      </c>
      <c r="P570" t="s">
        <v>37</v>
      </c>
      <c r="Q570" t="s">
        <v>61</v>
      </c>
    </row>
    <row r="571" spans="1:19" x14ac:dyDescent="0.25">
      <c r="A571" t="s">
        <v>1883</v>
      </c>
      <c r="B571">
        <v>28</v>
      </c>
      <c r="C571">
        <v>111</v>
      </c>
      <c r="D571" s="1">
        <v>1954202</v>
      </c>
      <c r="E571" t="s">
        <v>432</v>
      </c>
      <c r="F571" t="s">
        <v>1776</v>
      </c>
      <c r="G571" t="s">
        <v>1884</v>
      </c>
      <c r="H571">
        <v>5917</v>
      </c>
      <c r="I571">
        <v>71</v>
      </c>
      <c r="J571" t="s">
        <v>26</v>
      </c>
      <c r="K571" t="s">
        <v>35</v>
      </c>
      <c r="L571" s="1">
        <v>15000000</v>
      </c>
      <c r="M571">
        <v>1999</v>
      </c>
      <c r="N571">
        <v>6.3</v>
      </c>
      <c r="O571" t="s">
        <v>36</v>
      </c>
      <c r="P571" t="s">
        <v>29</v>
      </c>
      <c r="Q571" t="s">
        <v>37</v>
      </c>
    </row>
    <row r="572" spans="1:19" x14ac:dyDescent="0.25">
      <c r="A572" t="s">
        <v>1885</v>
      </c>
      <c r="B572">
        <v>23</v>
      </c>
      <c r="C572">
        <v>94</v>
      </c>
      <c r="D572" s="1">
        <v>1977544</v>
      </c>
      <c r="E572" t="s">
        <v>213</v>
      </c>
      <c r="F572" t="s">
        <v>1886</v>
      </c>
      <c r="G572" t="s">
        <v>1887</v>
      </c>
      <c r="H572">
        <v>3513</v>
      </c>
      <c r="I572">
        <v>36</v>
      </c>
      <c r="J572" t="s">
        <v>26</v>
      </c>
      <c r="K572" t="s">
        <v>35</v>
      </c>
      <c r="L572" s="1">
        <v>250000</v>
      </c>
      <c r="M572">
        <v>1995</v>
      </c>
      <c r="N572">
        <v>6.5</v>
      </c>
      <c r="O572" t="s">
        <v>36</v>
      </c>
      <c r="P572" t="s">
        <v>37</v>
      </c>
      <c r="Q572" t="s">
        <v>76</v>
      </c>
    </row>
    <row r="573" spans="1:19" x14ac:dyDescent="0.25">
      <c r="A573" t="s">
        <v>1888</v>
      </c>
      <c r="B573">
        <v>81</v>
      </c>
      <c r="C573">
        <v>116</v>
      </c>
      <c r="D573" s="1">
        <v>1980338</v>
      </c>
      <c r="E573" t="s">
        <v>1889</v>
      </c>
      <c r="F573" t="s">
        <v>1890</v>
      </c>
      <c r="G573" t="s">
        <v>1891</v>
      </c>
      <c r="H573">
        <v>12366</v>
      </c>
      <c r="I573">
        <v>151</v>
      </c>
      <c r="J573" t="s">
        <v>26</v>
      </c>
      <c r="K573" t="s">
        <v>35</v>
      </c>
      <c r="L573" s="1">
        <v>5000000</v>
      </c>
      <c r="M573">
        <v>1998</v>
      </c>
      <c r="N573">
        <v>7</v>
      </c>
      <c r="O573" t="s">
        <v>36</v>
      </c>
      <c r="P573" t="s">
        <v>29</v>
      </c>
      <c r="Q573" t="s">
        <v>37</v>
      </c>
      <c r="R573" t="s">
        <v>71</v>
      </c>
      <c r="S573" t="s">
        <v>30</v>
      </c>
    </row>
    <row r="574" spans="1:19" x14ac:dyDescent="0.25">
      <c r="A574" t="s">
        <v>1892</v>
      </c>
      <c r="B574">
        <v>160</v>
      </c>
      <c r="C574">
        <v>101</v>
      </c>
      <c r="D574" s="1">
        <v>1984378</v>
      </c>
      <c r="E574" t="s">
        <v>213</v>
      </c>
      <c r="F574" t="s">
        <v>1893</v>
      </c>
      <c r="G574" t="s">
        <v>1894</v>
      </c>
      <c r="H574">
        <v>27346</v>
      </c>
      <c r="I574">
        <v>206</v>
      </c>
      <c r="J574" t="s">
        <v>26</v>
      </c>
      <c r="K574" t="s">
        <v>35</v>
      </c>
      <c r="L574" s="1">
        <v>2000000</v>
      </c>
      <c r="M574">
        <v>2006</v>
      </c>
      <c r="N574">
        <v>6.5</v>
      </c>
      <c r="O574" t="s">
        <v>36</v>
      </c>
      <c r="P574" t="s">
        <v>37</v>
      </c>
      <c r="Q574" t="s">
        <v>76</v>
      </c>
    </row>
    <row r="575" spans="1:19" x14ac:dyDescent="0.25">
      <c r="A575" t="s">
        <v>1491</v>
      </c>
      <c r="B575">
        <v>230</v>
      </c>
      <c r="C575">
        <v>120</v>
      </c>
      <c r="D575" s="1">
        <v>1984743</v>
      </c>
      <c r="E575" t="s">
        <v>154</v>
      </c>
      <c r="F575" t="s">
        <v>1895</v>
      </c>
      <c r="G575" t="s">
        <v>1896</v>
      </c>
      <c r="H575">
        <v>20616</v>
      </c>
      <c r="I575">
        <v>70</v>
      </c>
      <c r="J575" t="s">
        <v>26</v>
      </c>
      <c r="K575" t="s">
        <v>35</v>
      </c>
      <c r="L575" s="1">
        <v>16000000</v>
      </c>
      <c r="M575">
        <v>2013</v>
      </c>
      <c r="N575">
        <v>6.6</v>
      </c>
      <c r="O575" t="s">
        <v>37</v>
      </c>
      <c r="P575" t="s">
        <v>76</v>
      </c>
    </row>
    <row r="576" spans="1:19" x14ac:dyDescent="0.25">
      <c r="A576" t="s">
        <v>1897</v>
      </c>
      <c r="B576">
        <v>127</v>
      </c>
      <c r="C576">
        <v>130</v>
      </c>
      <c r="D576" s="1">
        <v>1987287</v>
      </c>
      <c r="E576" t="s">
        <v>78</v>
      </c>
      <c r="F576" t="s">
        <v>1898</v>
      </c>
      <c r="G576" t="s">
        <v>1899</v>
      </c>
      <c r="H576">
        <v>25474</v>
      </c>
      <c r="I576">
        <v>138</v>
      </c>
      <c r="J576" t="s">
        <v>26</v>
      </c>
      <c r="K576" t="s">
        <v>112</v>
      </c>
      <c r="L576" s="1">
        <v>50000000</v>
      </c>
      <c r="M576">
        <v>2005</v>
      </c>
      <c r="N576">
        <v>6.9</v>
      </c>
      <c r="O576" t="s">
        <v>29</v>
      </c>
      <c r="P576" t="s">
        <v>37</v>
      </c>
    </row>
    <row r="577" spans="1:19" x14ac:dyDescent="0.25">
      <c r="A577" t="s">
        <v>1900</v>
      </c>
      <c r="B577">
        <v>376</v>
      </c>
      <c r="C577">
        <v>98</v>
      </c>
      <c r="D577" s="1">
        <v>1987762</v>
      </c>
      <c r="E577" t="s">
        <v>410</v>
      </c>
      <c r="F577" t="s">
        <v>422</v>
      </c>
      <c r="G577" t="s">
        <v>1901</v>
      </c>
      <c r="H577">
        <v>59297</v>
      </c>
      <c r="I577">
        <v>216</v>
      </c>
      <c r="J577" t="s">
        <v>26</v>
      </c>
      <c r="K577" t="s">
        <v>35</v>
      </c>
      <c r="L577" s="1">
        <v>11000000</v>
      </c>
      <c r="M577">
        <v>2011</v>
      </c>
      <c r="N577">
        <v>6.7</v>
      </c>
      <c r="O577" t="s">
        <v>29</v>
      </c>
      <c r="P577" t="s">
        <v>37</v>
      </c>
      <c r="Q577" t="s">
        <v>76</v>
      </c>
      <c r="R577" t="s">
        <v>30</v>
      </c>
    </row>
    <row r="578" spans="1:19" x14ac:dyDescent="0.25">
      <c r="A578" t="s">
        <v>895</v>
      </c>
      <c r="B578">
        <v>46</v>
      </c>
      <c r="C578">
        <v>126</v>
      </c>
      <c r="D578" s="1">
        <v>1997807</v>
      </c>
      <c r="E578" t="s">
        <v>1902</v>
      </c>
      <c r="F578" t="s">
        <v>1903</v>
      </c>
      <c r="G578" t="s">
        <v>1904</v>
      </c>
      <c r="H578">
        <v>5158</v>
      </c>
      <c r="I578">
        <v>140</v>
      </c>
      <c r="J578" t="s">
        <v>26</v>
      </c>
      <c r="K578" t="s">
        <v>35</v>
      </c>
      <c r="L578" s="1">
        <v>8000000</v>
      </c>
      <c r="M578">
        <v>1999</v>
      </c>
      <c r="N578">
        <v>7.1</v>
      </c>
      <c r="O578" t="s">
        <v>102</v>
      </c>
      <c r="P578" t="s">
        <v>37</v>
      </c>
      <c r="Q578" t="s">
        <v>30</v>
      </c>
    </row>
    <row r="579" spans="1:19" x14ac:dyDescent="0.25">
      <c r="A579" t="s">
        <v>1905</v>
      </c>
      <c r="B579">
        <v>50</v>
      </c>
      <c r="C579">
        <v>102</v>
      </c>
      <c r="D579" s="1">
        <v>2000000</v>
      </c>
      <c r="E579" t="s">
        <v>1906</v>
      </c>
      <c r="F579" t="s">
        <v>1907</v>
      </c>
      <c r="G579" t="s">
        <v>1908</v>
      </c>
      <c r="H579">
        <v>1275</v>
      </c>
      <c r="I579">
        <v>27</v>
      </c>
      <c r="J579" t="s">
        <v>26</v>
      </c>
      <c r="K579" t="s">
        <v>35</v>
      </c>
      <c r="L579" s="1">
        <v>17000000</v>
      </c>
      <c r="M579">
        <v>1981</v>
      </c>
      <c r="N579">
        <v>6.4</v>
      </c>
      <c r="O579" t="s">
        <v>102</v>
      </c>
      <c r="P579" t="s">
        <v>52</v>
      </c>
      <c r="Q579" t="s">
        <v>30</v>
      </c>
    </row>
    <row r="580" spans="1:19" x14ac:dyDescent="0.25">
      <c r="A580" t="s">
        <v>1909</v>
      </c>
      <c r="B580">
        <v>26</v>
      </c>
      <c r="C580">
        <v>124</v>
      </c>
      <c r="D580" s="1">
        <v>2000000</v>
      </c>
      <c r="E580" t="s">
        <v>1910</v>
      </c>
      <c r="F580" t="s">
        <v>1911</v>
      </c>
      <c r="G580" t="s">
        <v>1912</v>
      </c>
      <c r="H580">
        <v>2998</v>
      </c>
      <c r="I580">
        <v>74</v>
      </c>
      <c r="J580" t="s">
        <v>26</v>
      </c>
      <c r="K580" t="s">
        <v>35</v>
      </c>
      <c r="L580" s="1">
        <v>20000000</v>
      </c>
      <c r="M580">
        <v>1980</v>
      </c>
      <c r="N580">
        <v>4.5</v>
      </c>
      <c r="O580" t="s">
        <v>234</v>
      </c>
      <c r="P580" t="s">
        <v>36</v>
      </c>
      <c r="Q580" t="s">
        <v>62</v>
      </c>
    </row>
    <row r="581" spans="1:19" x14ac:dyDescent="0.25">
      <c r="A581" t="s">
        <v>1913</v>
      </c>
      <c r="B581">
        <v>4</v>
      </c>
      <c r="C581">
        <v>100</v>
      </c>
      <c r="D581" s="1">
        <v>2024854</v>
      </c>
      <c r="E581" t="s">
        <v>1914</v>
      </c>
      <c r="F581" t="s">
        <v>1915</v>
      </c>
      <c r="G581" t="s">
        <v>1916</v>
      </c>
      <c r="H581">
        <v>564</v>
      </c>
      <c r="I581">
        <v>21</v>
      </c>
      <c r="J581" t="s">
        <v>26</v>
      </c>
      <c r="K581" t="s">
        <v>35</v>
      </c>
      <c r="L581" s="1">
        <v>6500000</v>
      </c>
      <c r="M581">
        <v>2005</v>
      </c>
      <c r="N581">
        <v>6.6</v>
      </c>
      <c r="O581" t="s">
        <v>37</v>
      </c>
      <c r="P581" t="s">
        <v>260</v>
      </c>
    </row>
    <row r="582" spans="1:19" x14ac:dyDescent="0.25">
      <c r="A582" t="s">
        <v>1917</v>
      </c>
      <c r="B582">
        <v>84</v>
      </c>
      <c r="C582">
        <v>95</v>
      </c>
      <c r="D582" s="1">
        <v>2025238</v>
      </c>
      <c r="E582" t="s">
        <v>1918</v>
      </c>
      <c r="F582" t="s">
        <v>1919</v>
      </c>
      <c r="G582" t="s">
        <v>1920</v>
      </c>
      <c r="H582">
        <v>9589</v>
      </c>
      <c r="I582">
        <v>105</v>
      </c>
      <c r="J582" t="s">
        <v>26</v>
      </c>
      <c r="K582" t="s">
        <v>35</v>
      </c>
      <c r="L582" s="1">
        <v>6000000</v>
      </c>
      <c r="M582">
        <v>2001</v>
      </c>
      <c r="N582">
        <v>5.8</v>
      </c>
      <c r="O582" t="s">
        <v>36</v>
      </c>
      <c r="P582" t="s">
        <v>29</v>
      </c>
      <c r="Q582" t="s">
        <v>37</v>
      </c>
      <c r="R582" t="s">
        <v>30</v>
      </c>
    </row>
    <row r="583" spans="1:19" x14ac:dyDescent="0.25">
      <c r="A583" t="s">
        <v>1921</v>
      </c>
      <c r="B583">
        <v>242</v>
      </c>
      <c r="C583">
        <v>102</v>
      </c>
      <c r="D583" s="1">
        <v>2035566</v>
      </c>
      <c r="E583" t="s">
        <v>1922</v>
      </c>
      <c r="F583" t="s">
        <v>1923</v>
      </c>
      <c r="G583" t="s">
        <v>1924</v>
      </c>
      <c r="H583">
        <v>77305</v>
      </c>
      <c r="I583">
        <v>162</v>
      </c>
      <c r="J583" t="s">
        <v>26</v>
      </c>
      <c r="K583" t="s">
        <v>238</v>
      </c>
      <c r="L583" s="1">
        <v>13000000</v>
      </c>
      <c r="M583">
        <v>2009</v>
      </c>
      <c r="N583">
        <v>6.6</v>
      </c>
      <c r="O583" t="s">
        <v>234</v>
      </c>
      <c r="P583" t="s">
        <v>36</v>
      </c>
      <c r="Q583" t="s">
        <v>29</v>
      </c>
      <c r="R583" t="s">
        <v>37</v>
      </c>
      <c r="S583" t="s">
        <v>76</v>
      </c>
    </row>
    <row r="584" spans="1:19" x14ac:dyDescent="0.25">
      <c r="A584" t="s">
        <v>1925</v>
      </c>
      <c r="B584">
        <v>56</v>
      </c>
      <c r="C584">
        <v>81</v>
      </c>
      <c r="D584" s="1">
        <v>2040920</v>
      </c>
      <c r="E584" t="s">
        <v>1926</v>
      </c>
      <c r="F584" t="s">
        <v>1927</v>
      </c>
      <c r="G584" t="s">
        <v>1928</v>
      </c>
      <c r="H584">
        <v>52055</v>
      </c>
      <c r="I584">
        <v>130</v>
      </c>
      <c r="J584" t="s">
        <v>92</v>
      </c>
      <c r="K584" t="s">
        <v>35</v>
      </c>
      <c r="L584" s="1">
        <v>7000</v>
      </c>
      <c r="M584">
        <v>1992</v>
      </c>
      <c r="N584">
        <v>6.9</v>
      </c>
      <c r="O584" t="s">
        <v>28</v>
      </c>
      <c r="P584" t="s">
        <v>29</v>
      </c>
      <c r="Q584" t="s">
        <v>37</v>
      </c>
      <c r="R584" t="s">
        <v>76</v>
      </c>
      <c r="S584" t="s">
        <v>30</v>
      </c>
    </row>
    <row r="585" spans="1:19" x14ac:dyDescent="0.25">
      <c r="A585" t="s">
        <v>1929</v>
      </c>
      <c r="B585">
        <v>70</v>
      </c>
      <c r="C585">
        <v>108</v>
      </c>
      <c r="D585" s="1">
        <v>2047570</v>
      </c>
      <c r="E585" t="s">
        <v>1930</v>
      </c>
      <c r="F585" t="s">
        <v>1931</v>
      </c>
      <c r="G585" t="s">
        <v>1932</v>
      </c>
      <c r="H585">
        <v>6790</v>
      </c>
      <c r="I585">
        <v>80</v>
      </c>
      <c r="J585" t="s">
        <v>26</v>
      </c>
      <c r="K585" t="s">
        <v>35</v>
      </c>
      <c r="L585" s="1">
        <v>500000</v>
      </c>
      <c r="M585">
        <v>1999</v>
      </c>
      <c r="N585">
        <v>7.6</v>
      </c>
      <c r="O585" t="s">
        <v>234</v>
      </c>
      <c r="P585" t="s">
        <v>47</v>
      </c>
      <c r="Q585" t="s">
        <v>129</v>
      </c>
    </row>
    <row r="586" spans="1:19" x14ac:dyDescent="0.25">
      <c r="A586" t="s">
        <v>1933</v>
      </c>
      <c r="B586">
        <v>131</v>
      </c>
      <c r="C586">
        <v>101</v>
      </c>
      <c r="D586" s="1">
        <v>2060953</v>
      </c>
      <c r="E586" t="s">
        <v>1934</v>
      </c>
      <c r="F586" t="s">
        <v>1935</v>
      </c>
      <c r="G586" t="s">
        <v>1936</v>
      </c>
      <c r="H586">
        <v>29990</v>
      </c>
      <c r="I586">
        <v>316</v>
      </c>
      <c r="J586" t="s">
        <v>26</v>
      </c>
      <c r="K586" t="s">
        <v>1349</v>
      </c>
      <c r="L586" s="1">
        <v>12000000</v>
      </c>
      <c r="M586">
        <v>1999</v>
      </c>
      <c r="N586">
        <v>7.1</v>
      </c>
      <c r="O586" t="s">
        <v>61</v>
      </c>
      <c r="P586" t="s">
        <v>52</v>
      </c>
      <c r="Q586" t="s">
        <v>30</v>
      </c>
    </row>
    <row r="587" spans="1:19" x14ac:dyDescent="0.25">
      <c r="A587" t="s">
        <v>489</v>
      </c>
      <c r="B587">
        <v>97</v>
      </c>
      <c r="C587">
        <v>105</v>
      </c>
      <c r="D587" s="1">
        <v>2062066</v>
      </c>
      <c r="E587" t="s">
        <v>1642</v>
      </c>
      <c r="F587" t="s">
        <v>1806</v>
      </c>
      <c r="G587" t="s">
        <v>1937</v>
      </c>
      <c r="H587">
        <v>11387</v>
      </c>
      <c r="I587">
        <v>147</v>
      </c>
      <c r="J587" t="s">
        <v>26</v>
      </c>
      <c r="K587" t="s">
        <v>35</v>
      </c>
      <c r="L587" s="1">
        <v>7000000</v>
      </c>
      <c r="M587">
        <v>2002</v>
      </c>
      <c r="N587">
        <v>6.6</v>
      </c>
      <c r="O587" t="s">
        <v>234</v>
      </c>
      <c r="P587" t="s">
        <v>29</v>
      </c>
      <c r="Q587" t="s">
        <v>37</v>
      </c>
    </row>
    <row r="588" spans="1:19" x14ac:dyDescent="0.25">
      <c r="A588" t="s">
        <v>1276</v>
      </c>
      <c r="B588">
        <v>59</v>
      </c>
      <c r="C588">
        <v>88</v>
      </c>
      <c r="D588" s="1">
        <v>2073984</v>
      </c>
      <c r="E588" t="s">
        <v>154</v>
      </c>
      <c r="F588" t="s">
        <v>1938</v>
      </c>
      <c r="G588" t="s">
        <v>1939</v>
      </c>
      <c r="H588">
        <v>4743</v>
      </c>
      <c r="I588">
        <v>135</v>
      </c>
      <c r="J588" t="s">
        <v>26</v>
      </c>
      <c r="K588" t="s">
        <v>238</v>
      </c>
      <c r="L588" s="1">
        <v>800000</v>
      </c>
      <c r="M588">
        <v>2002</v>
      </c>
      <c r="N588">
        <v>7.2</v>
      </c>
      <c r="O588" t="s">
        <v>37</v>
      </c>
      <c r="P588" t="s">
        <v>76</v>
      </c>
    </row>
    <row r="589" spans="1:19" x14ac:dyDescent="0.25">
      <c r="A589" t="s">
        <v>1940</v>
      </c>
      <c r="B589">
        <v>147</v>
      </c>
      <c r="C589">
        <v>99</v>
      </c>
      <c r="D589" s="1">
        <v>2077046</v>
      </c>
      <c r="E589" t="s">
        <v>213</v>
      </c>
      <c r="F589" t="s">
        <v>1941</v>
      </c>
      <c r="G589" t="s">
        <v>1942</v>
      </c>
      <c r="H589">
        <v>27266</v>
      </c>
      <c r="I589">
        <v>75</v>
      </c>
      <c r="J589" t="s">
        <v>26</v>
      </c>
      <c r="K589" t="s">
        <v>35</v>
      </c>
      <c r="L589" s="1">
        <v>6000000</v>
      </c>
      <c r="M589">
        <v>2008</v>
      </c>
      <c r="N589">
        <v>7</v>
      </c>
      <c r="O589" t="s">
        <v>36</v>
      </c>
      <c r="P589" t="s">
        <v>37</v>
      </c>
      <c r="Q589" t="s">
        <v>76</v>
      </c>
    </row>
    <row r="590" spans="1:19" x14ac:dyDescent="0.25">
      <c r="A590" t="s">
        <v>1350</v>
      </c>
      <c r="B590">
        <v>157</v>
      </c>
      <c r="C590">
        <v>125</v>
      </c>
      <c r="D590" s="1">
        <v>2086345</v>
      </c>
      <c r="E590" t="s">
        <v>957</v>
      </c>
      <c r="F590" t="s">
        <v>1943</v>
      </c>
      <c r="G590" t="s">
        <v>1944</v>
      </c>
      <c r="H590">
        <v>64556</v>
      </c>
      <c r="I590">
        <v>140</v>
      </c>
      <c r="J590" t="s">
        <v>92</v>
      </c>
      <c r="K590" t="s">
        <v>88</v>
      </c>
      <c r="L590" s="1">
        <v>10000000</v>
      </c>
      <c r="M590">
        <v>2004</v>
      </c>
      <c r="N590">
        <v>8.1</v>
      </c>
      <c r="O590" t="s">
        <v>234</v>
      </c>
      <c r="P590" t="s">
        <v>37</v>
      </c>
      <c r="Q590" t="s">
        <v>76</v>
      </c>
    </row>
    <row r="591" spans="1:19" x14ac:dyDescent="0.25">
      <c r="A591" t="s">
        <v>1945</v>
      </c>
      <c r="B591">
        <v>21</v>
      </c>
      <c r="C591">
        <v>91</v>
      </c>
      <c r="D591" s="1">
        <v>2104000</v>
      </c>
      <c r="E591" t="s">
        <v>432</v>
      </c>
      <c r="F591" t="s">
        <v>1300</v>
      </c>
      <c r="G591" t="s">
        <v>1946</v>
      </c>
      <c r="H591">
        <v>1595</v>
      </c>
      <c r="I591">
        <v>19</v>
      </c>
      <c r="J591" t="s">
        <v>26</v>
      </c>
      <c r="K591" t="s">
        <v>35</v>
      </c>
      <c r="L591" s="1">
        <v>13000000</v>
      </c>
      <c r="M591">
        <v>1996</v>
      </c>
      <c r="N591">
        <v>5.9</v>
      </c>
      <c r="O591" t="s">
        <v>36</v>
      </c>
      <c r="P591" t="s">
        <v>29</v>
      </c>
      <c r="Q591" t="s">
        <v>37</v>
      </c>
    </row>
    <row r="592" spans="1:19" x14ac:dyDescent="0.25">
      <c r="A592" t="s">
        <v>1947</v>
      </c>
      <c r="B592">
        <v>10</v>
      </c>
      <c r="C592">
        <v>92</v>
      </c>
      <c r="D592" s="1">
        <v>2119994</v>
      </c>
      <c r="E592" t="s">
        <v>1948</v>
      </c>
      <c r="F592" t="s">
        <v>1949</v>
      </c>
      <c r="G592" t="s">
        <v>1950</v>
      </c>
      <c r="H592">
        <v>1153</v>
      </c>
      <c r="I592">
        <v>15</v>
      </c>
      <c r="J592" t="s">
        <v>26</v>
      </c>
      <c r="K592" t="s">
        <v>35</v>
      </c>
      <c r="L592" s="1">
        <v>19000000</v>
      </c>
      <c r="M592">
        <v>1993</v>
      </c>
      <c r="N592">
        <v>5.7</v>
      </c>
      <c r="O592" t="s">
        <v>104</v>
      </c>
      <c r="P592" t="s">
        <v>61</v>
      </c>
      <c r="Q592" t="s">
        <v>193</v>
      </c>
    </row>
    <row r="593" spans="1:18" x14ac:dyDescent="0.25">
      <c r="A593" t="s">
        <v>1855</v>
      </c>
      <c r="B593">
        <v>93</v>
      </c>
      <c r="C593">
        <v>123</v>
      </c>
      <c r="D593" s="1">
        <v>2122561</v>
      </c>
      <c r="E593" t="s">
        <v>131</v>
      </c>
      <c r="F593" t="s">
        <v>652</v>
      </c>
      <c r="G593" t="s">
        <v>1951</v>
      </c>
      <c r="H593">
        <v>99033</v>
      </c>
      <c r="I593">
        <v>434</v>
      </c>
      <c r="J593" t="s">
        <v>26</v>
      </c>
      <c r="K593" t="s">
        <v>35</v>
      </c>
      <c r="L593" s="1">
        <v>6000000</v>
      </c>
      <c r="M593">
        <v>1995</v>
      </c>
      <c r="N593">
        <v>7.2</v>
      </c>
      <c r="O593" t="s">
        <v>36</v>
      </c>
      <c r="P593" t="s">
        <v>76</v>
      </c>
    </row>
    <row r="594" spans="1:18" x14ac:dyDescent="0.25">
      <c r="A594" t="s">
        <v>1952</v>
      </c>
      <c r="B594">
        <v>78</v>
      </c>
      <c r="C594">
        <v>105</v>
      </c>
      <c r="D594" s="1">
        <v>2126511</v>
      </c>
      <c r="E594" t="s">
        <v>1953</v>
      </c>
      <c r="F594" t="s">
        <v>1954</v>
      </c>
      <c r="G594" t="s">
        <v>1955</v>
      </c>
      <c r="H594">
        <v>21912</v>
      </c>
      <c r="I594">
        <v>45</v>
      </c>
      <c r="J594" t="s">
        <v>487</v>
      </c>
      <c r="K594" t="s">
        <v>488</v>
      </c>
      <c r="L594" s="1">
        <v>36000000</v>
      </c>
      <c r="M594">
        <v>2015</v>
      </c>
      <c r="N594">
        <v>7.2</v>
      </c>
      <c r="O594" t="s">
        <v>28</v>
      </c>
      <c r="P594" t="s">
        <v>234</v>
      </c>
      <c r="Q594" t="s">
        <v>37</v>
      </c>
      <c r="R594" t="s">
        <v>185</v>
      </c>
    </row>
    <row r="595" spans="1:18" x14ac:dyDescent="0.25">
      <c r="A595" t="s">
        <v>1956</v>
      </c>
      <c r="B595">
        <v>25</v>
      </c>
      <c r="C595">
        <v>100</v>
      </c>
      <c r="D595" s="1">
        <v>2148212</v>
      </c>
      <c r="E595" t="s">
        <v>249</v>
      </c>
      <c r="F595" t="s">
        <v>740</v>
      </c>
      <c r="G595" t="s">
        <v>1957</v>
      </c>
      <c r="H595">
        <v>781</v>
      </c>
      <c r="I595">
        <v>20</v>
      </c>
      <c r="J595" t="s">
        <v>26</v>
      </c>
      <c r="K595" t="s">
        <v>35</v>
      </c>
      <c r="L595" s="1">
        <v>7000000</v>
      </c>
      <c r="M595">
        <v>1999</v>
      </c>
      <c r="N595">
        <v>6.3</v>
      </c>
      <c r="O595" t="s">
        <v>37</v>
      </c>
      <c r="P595" t="s">
        <v>104</v>
      </c>
    </row>
    <row r="596" spans="1:18" x14ac:dyDescent="0.25">
      <c r="A596" t="s">
        <v>1958</v>
      </c>
      <c r="B596">
        <v>24</v>
      </c>
      <c r="C596">
        <v>103</v>
      </c>
      <c r="D596" s="1">
        <v>2154540</v>
      </c>
      <c r="E596" t="s">
        <v>1959</v>
      </c>
      <c r="F596" t="s">
        <v>1960</v>
      </c>
      <c r="G596" t="s">
        <v>1961</v>
      </c>
      <c r="H596">
        <v>3803</v>
      </c>
      <c r="I596">
        <v>41</v>
      </c>
      <c r="J596" t="s">
        <v>26</v>
      </c>
      <c r="K596" t="s">
        <v>35</v>
      </c>
      <c r="L596" s="1">
        <v>45000000</v>
      </c>
      <c r="M596">
        <v>1997</v>
      </c>
      <c r="N596">
        <v>4.9000000000000004</v>
      </c>
      <c r="O596" t="s">
        <v>28</v>
      </c>
      <c r="P596" t="s">
        <v>30</v>
      </c>
    </row>
    <row r="597" spans="1:18" x14ac:dyDescent="0.25">
      <c r="A597" t="s">
        <v>1962</v>
      </c>
      <c r="B597">
        <v>272</v>
      </c>
      <c r="C597">
        <v>143</v>
      </c>
      <c r="D597" s="1">
        <v>2175312</v>
      </c>
      <c r="E597" t="s">
        <v>36</v>
      </c>
      <c r="F597" t="s">
        <v>1963</v>
      </c>
      <c r="G597" t="s">
        <v>1964</v>
      </c>
      <c r="H597">
        <v>131227</v>
      </c>
      <c r="I597">
        <v>346</v>
      </c>
      <c r="J597" t="s">
        <v>26</v>
      </c>
      <c r="K597" t="s">
        <v>35</v>
      </c>
      <c r="L597" s="1">
        <v>50000000</v>
      </c>
      <c r="M597">
        <v>2013</v>
      </c>
      <c r="N597">
        <v>6.3</v>
      </c>
      <c r="O597" t="s">
        <v>36</v>
      </c>
    </row>
    <row r="598" spans="1:18" x14ac:dyDescent="0.25">
      <c r="A598" t="s">
        <v>1819</v>
      </c>
      <c r="B598">
        <v>305</v>
      </c>
      <c r="C598">
        <v>120</v>
      </c>
      <c r="D598" s="1">
        <v>2181290</v>
      </c>
      <c r="E598" t="s">
        <v>912</v>
      </c>
      <c r="F598" t="s">
        <v>1619</v>
      </c>
      <c r="G598" t="s">
        <v>1965</v>
      </c>
      <c r="H598">
        <v>356181</v>
      </c>
      <c r="I598">
        <v>809</v>
      </c>
      <c r="J598" t="s">
        <v>781</v>
      </c>
      <c r="K598" t="s">
        <v>405</v>
      </c>
      <c r="L598" s="1">
        <v>3000000</v>
      </c>
      <c r="M598">
        <v>2003</v>
      </c>
      <c r="N598">
        <v>8.4</v>
      </c>
      <c r="O598" t="s">
        <v>37</v>
      </c>
      <c r="P598" t="s">
        <v>71</v>
      </c>
      <c r="Q598" t="s">
        <v>30</v>
      </c>
    </row>
    <row r="599" spans="1:18" x14ac:dyDescent="0.25">
      <c r="A599" t="s">
        <v>1966</v>
      </c>
      <c r="B599">
        <v>57</v>
      </c>
      <c r="C599">
        <v>135</v>
      </c>
      <c r="D599" s="1">
        <v>2185266</v>
      </c>
      <c r="E599" t="s">
        <v>428</v>
      </c>
      <c r="F599" t="s">
        <v>1967</v>
      </c>
      <c r="G599" t="s">
        <v>1968</v>
      </c>
      <c r="H599">
        <v>8720</v>
      </c>
      <c r="I599">
        <v>186</v>
      </c>
      <c r="J599" t="s">
        <v>26</v>
      </c>
      <c r="K599" t="s">
        <v>35</v>
      </c>
      <c r="L599" s="1">
        <v>10000000</v>
      </c>
      <c r="M599">
        <v>2000</v>
      </c>
      <c r="N599">
        <v>6.5</v>
      </c>
      <c r="O599" t="s">
        <v>36</v>
      </c>
      <c r="P599" t="s">
        <v>37</v>
      </c>
      <c r="Q599" t="s">
        <v>193</v>
      </c>
    </row>
    <row r="600" spans="1:18" x14ac:dyDescent="0.25">
      <c r="A600" t="s">
        <v>1149</v>
      </c>
      <c r="B600">
        <v>99</v>
      </c>
      <c r="C600">
        <v>85</v>
      </c>
      <c r="D600" s="1">
        <v>2199853</v>
      </c>
      <c r="E600" t="s">
        <v>32</v>
      </c>
      <c r="F600" t="s">
        <v>1969</v>
      </c>
      <c r="G600" t="s">
        <v>1970</v>
      </c>
      <c r="H600">
        <v>19986</v>
      </c>
      <c r="I600">
        <v>186</v>
      </c>
      <c r="J600" t="s">
        <v>26</v>
      </c>
      <c r="K600" t="s">
        <v>35</v>
      </c>
      <c r="L600" s="1">
        <v>1200000</v>
      </c>
      <c r="M600">
        <v>1999</v>
      </c>
      <c r="N600">
        <v>6.6</v>
      </c>
      <c r="O600" t="s">
        <v>36</v>
      </c>
      <c r="P600" t="s">
        <v>37</v>
      </c>
    </row>
    <row r="601" spans="1:18" x14ac:dyDescent="0.25">
      <c r="A601" t="s">
        <v>1133</v>
      </c>
      <c r="B601">
        <v>150</v>
      </c>
      <c r="C601">
        <v>111</v>
      </c>
      <c r="D601" s="1">
        <v>2203641</v>
      </c>
      <c r="E601" t="s">
        <v>1174</v>
      </c>
      <c r="F601" t="s">
        <v>1971</v>
      </c>
      <c r="G601" t="s">
        <v>1972</v>
      </c>
      <c r="H601">
        <v>42792</v>
      </c>
      <c r="I601">
        <v>162</v>
      </c>
      <c r="J601" t="s">
        <v>26</v>
      </c>
      <c r="K601" t="s">
        <v>88</v>
      </c>
      <c r="L601" s="1">
        <v>15000000</v>
      </c>
      <c r="M601">
        <v>2008</v>
      </c>
      <c r="N601">
        <v>6.7</v>
      </c>
      <c r="O601" t="s">
        <v>29</v>
      </c>
      <c r="P601" t="s">
        <v>37</v>
      </c>
      <c r="Q601" t="s">
        <v>71</v>
      </c>
      <c r="R601" t="s">
        <v>30</v>
      </c>
    </row>
    <row r="602" spans="1:18" x14ac:dyDescent="0.25">
      <c r="A602" t="s">
        <v>1973</v>
      </c>
      <c r="B602">
        <v>129</v>
      </c>
      <c r="C602">
        <v>99</v>
      </c>
      <c r="D602" s="1">
        <v>2207975</v>
      </c>
      <c r="E602" t="s">
        <v>1498</v>
      </c>
      <c r="F602" t="s">
        <v>1800</v>
      </c>
      <c r="G602" t="s">
        <v>1974</v>
      </c>
      <c r="H602">
        <v>28855</v>
      </c>
      <c r="I602">
        <v>190</v>
      </c>
      <c r="J602" t="s">
        <v>26</v>
      </c>
      <c r="K602" t="s">
        <v>35</v>
      </c>
      <c r="L602" s="1">
        <v>6000000</v>
      </c>
      <c r="M602">
        <v>2003</v>
      </c>
      <c r="N602">
        <v>7.2</v>
      </c>
      <c r="O602" t="s">
        <v>37</v>
      </c>
      <c r="P602" t="s">
        <v>185</v>
      </c>
    </row>
    <row r="603" spans="1:18" x14ac:dyDescent="0.25">
      <c r="A603" t="s">
        <v>1975</v>
      </c>
      <c r="B603">
        <v>226</v>
      </c>
      <c r="C603">
        <v>147</v>
      </c>
      <c r="D603" s="1">
        <v>2208939</v>
      </c>
      <c r="E603" t="s">
        <v>1976</v>
      </c>
      <c r="F603" t="s">
        <v>1977</v>
      </c>
      <c r="G603" t="s">
        <v>1978</v>
      </c>
      <c r="H603">
        <v>190490</v>
      </c>
      <c r="I603">
        <v>482</v>
      </c>
      <c r="J603" t="s">
        <v>26</v>
      </c>
      <c r="K603" t="s">
        <v>42</v>
      </c>
      <c r="L603" s="1">
        <v>50000000</v>
      </c>
      <c r="M603">
        <v>2006</v>
      </c>
      <c r="N603">
        <v>7.5</v>
      </c>
      <c r="O603" t="s">
        <v>29</v>
      </c>
      <c r="P603" t="s">
        <v>37</v>
      </c>
      <c r="Q603" t="s">
        <v>61</v>
      </c>
    </row>
    <row r="604" spans="1:18" x14ac:dyDescent="0.25">
      <c r="A604" t="s">
        <v>1892</v>
      </c>
      <c r="B604">
        <v>248</v>
      </c>
      <c r="C604">
        <v>91</v>
      </c>
      <c r="D604" s="1">
        <v>2221809</v>
      </c>
      <c r="E604" t="s">
        <v>37</v>
      </c>
      <c r="F604" t="s">
        <v>1979</v>
      </c>
      <c r="G604" t="s">
        <v>1980</v>
      </c>
      <c r="H604">
        <v>40618</v>
      </c>
      <c r="I604">
        <v>144</v>
      </c>
      <c r="J604" t="s">
        <v>26</v>
      </c>
      <c r="K604" t="s">
        <v>35</v>
      </c>
      <c r="L604" s="1">
        <v>5000000</v>
      </c>
      <c r="M604">
        <v>2010</v>
      </c>
      <c r="N604">
        <v>7</v>
      </c>
      <c r="O604" t="s">
        <v>37</v>
      </c>
    </row>
    <row r="605" spans="1:18" x14ac:dyDescent="0.25">
      <c r="A605" t="s">
        <v>1981</v>
      </c>
      <c r="B605">
        <v>50</v>
      </c>
      <c r="C605">
        <v>121</v>
      </c>
      <c r="D605" s="1">
        <v>2221994</v>
      </c>
      <c r="E605" t="s">
        <v>1666</v>
      </c>
      <c r="F605" t="s">
        <v>1982</v>
      </c>
      <c r="G605" t="s">
        <v>1983</v>
      </c>
      <c r="H605">
        <v>11747</v>
      </c>
      <c r="I605">
        <v>99</v>
      </c>
      <c r="J605" t="s">
        <v>26</v>
      </c>
      <c r="K605" t="s">
        <v>585</v>
      </c>
      <c r="L605" s="1">
        <v>35000000</v>
      </c>
      <c r="M605">
        <v>1997</v>
      </c>
      <c r="N605">
        <v>6.4</v>
      </c>
      <c r="O605" t="s">
        <v>28</v>
      </c>
      <c r="P605" t="s">
        <v>37</v>
      </c>
      <c r="Q605" t="s">
        <v>63</v>
      </c>
      <c r="R605" t="s">
        <v>30</v>
      </c>
    </row>
    <row r="606" spans="1:18" x14ac:dyDescent="0.25">
      <c r="A606" t="s">
        <v>963</v>
      </c>
      <c r="B606">
        <v>292</v>
      </c>
      <c r="C606">
        <v>144</v>
      </c>
      <c r="D606" s="1">
        <v>2222647</v>
      </c>
      <c r="E606" t="s">
        <v>68</v>
      </c>
      <c r="F606" t="s">
        <v>1984</v>
      </c>
      <c r="G606" t="s">
        <v>1985</v>
      </c>
      <c r="H606">
        <v>52958</v>
      </c>
      <c r="I606">
        <v>193</v>
      </c>
      <c r="J606" t="s">
        <v>137</v>
      </c>
      <c r="K606" t="s">
        <v>42</v>
      </c>
      <c r="L606" s="1">
        <v>12000000</v>
      </c>
      <c r="M606">
        <v>2009</v>
      </c>
      <c r="N606">
        <v>7.8</v>
      </c>
      <c r="O606" t="s">
        <v>37</v>
      </c>
      <c r="P606" t="s">
        <v>71</v>
      </c>
    </row>
    <row r="607" spans="1:18" x14ac:dyDescent="0.25">
      <c r="A607" t="s">
        <v>313</v>
      </c>
      <c r="B607">
        <v>23</v>
      </c>
      <c r="C607">
        <v>89</v>
      </c>
      <c r="D607" s="1">
        <v>2223990</v>
      </c>
      <c r="E607" t="s">
        <v>158</v>
      </c>
      <c r="F607" t="s">
        <v>1986</v>
      </c>
      <c r="G607" t="s">
        <v>1987</v>
      </c>
      <c r="H607">
        <v>761</v>
      </c>
      <c r="I607">
        <v>14</v>
      </c>
      <c r="J607" t="s">
        <v>26</v>
      </c>
      <c r="K607" t="s">
        <v>35</v>
      </c>
      <c r="L607" s="1">
        <v>3000000</v>
      </c>
      <c r="M607">
        <v>2003</v>
      </c>
      <c r="N607">
        <v>6.6</v>
      </c>
      <c r="O607" t="s">
        <v>36</v>
      </c>
      <c r="P607" t="s">
        <v>47</v>
      </c>
    </row>
    <row r="608" spans="1:18" x14ac:dyDescent="0.25">
      <c r="A608" t="s">
        <v>1988</v>
      </c>
      <c r="B608">
        <v>27</v>
      </c>
      <c r="C608">
        <v>118</v>
      </c>
      <c r="D608" s="1">
        <v>2246000</v>
      </c>
      <c r="E608" t="s">
        <v>461</v>
      </c>
      <c r="F608" t="s">
        <v>1989</v>
      </c>
      <c r="G608" t="s">
        <v>1990</v>
      </c>
      <c r="H608">
        <v>2302</v>
      </c>
      <c r="I608">
        <v>20</v>
      </c>
      <c r="J608" t="s">
        <v>26</v>
      </c>
      <c r="K608" t="s">
        <v>35</v>
      </c>
      <c r="L608" s="1">
        <v>20000000</v>
      </c>
      <c r="M608">
        <v>2015</v>
      </c>
      <c r="N608">
        <v>7</v>
      </c>
      <c r="O608" t="s">
        <v>234</v>
      </c>
      <c r="P608" t="s">
        <v>37</v>
      </c>
      <c r="Q608" t="s">
        <v>129</v>
      </c>
    </row>
    <row r="609" spans="1:20" x14ac:dyDescent="0.25">
      <c r="A609" t="s">
        <v>1991</v>
      </c>
      <c r="B609">
        <v>200</v>
      </c>
      <c r="C609">
        <v>116</v>
      </c>
      <c r="D609" s="1">
        <v>2268296</v>
      </c>
      <c r="E609" t="s">
        <v>490</v>
      </c>
      <c r="F609" t="s">
        <v>1750</v>
      </c>
      <c r="G609" t="s">
        <v>1992</v>
      </c>
      <c r="H609">
        <v>41856</v>
      </c>
      <c r="I609">
        <v>119</v>
      </c>
      <c r="J609" t="s">
        <v>26</v>
      </c>
      <c r="K609" t="s">
        <v>112</v>
      </c>
      <c r="L609" s="1">
        <v>6500000</v>
      </c>
      <c r="M609">
        <v>2013</v>
      </c>
      <c r="N609">
        <v>6.9</v>
      </c>
      <c r="O609" t="s">
        <v>37</v>
      </c>
      <c r="P609" t="s">
        <v>30</v>
      </c>
    </row>
    <row r="610" spans="1:20" x14ac:dyDescent="0.25">
      <c r="A610" t="s">
        <v>1993</v>
      </c>
      <c r="B610">
        <v>45</v>
      </c>
      <c r="C610">
        <v>79</v>
      </c>
      <c r="D610" s="1">
        <v>2275557</v>
      </c>
      <c r="E610" t="s">
        <v>314</v>
      </c>
      <c r="F610" t="s">
        <v>1994</v>
      </c>
      <c r="G610" t="s">
        <v>1995</v>
      </c>
      <c r="H610">
        <v>12561</v>
      </c>
      <c r="I610">
        <v>102</v>
      </c>
      <c r="J610" t="s">
        <v>26</v>
      </c>
      <c r="K610" t="s">
        <v>35</v>
      </c>
      <c r="L610" s="1">
        <v>8000000</v>
      </c>
      <c r="M610">
        <v>1991</v>
      </c>
      <c r="N610">
        <v>6</v>
      </c>
      <c r="O610" t="s">
        <v>28</v>
      </c>
      <c r="P610" t="s">
        <v>36</v>
      </c>
      <c r="Q610" t="s">
        <v>29</v>
      </c>
      <c r="R610" t="s">
        <v>30</v>
      </c>
    </row>
    <row r="611" spans="1:20" x14ac:dyDescent="0.25">
      <c r="A611" t="s">
        <v>1996</v>
      </c>
      <c r="B611">
        <v>231</v>
      </c>
      <c r="C611">
        <v>90</v>
      </c>
      <c r="D611" s="1">
        <v>2283276</v>
      </c>
      <c r="E611" t="s">
        <v>1997</v>
      </c>
      <c r="F611" t="s">
        <v>1996</v>
      </c>
      <c r="G611" t="s">
        <v>1998</v>
      </c>
      <c r="H611">
        <v>46107</v>
      </c>
      <c r="I611">
        <v>156</v>
      </c>
      <c r="J611" t="s">
        <v>417</v>
      </c>
      <c r="K611" t="s">
        <v>418</v>
      </c>
      <c r="L611" s="1">
        <v>1500000</v>
      </c>
      <c r="M611">
        <v>2008</v>
      </c>
      <c r="N611">
        <v>8</v>
      </c>
      <c r="O611" t="s">
        <v>103</v>
      </c>
      <c r="P611" t="s">
        <v>234</v>
      </c>
      <c r="Q611" t="s">
        <v>47</v>
      </c>
      <c r="R611" t="s">
        <v>37</v>
      </c>
      <c r="S611" t="s">
        <v>185</v>
      </c>
      <c r="T611" t="s">
        <v>186</v>
      </c>
    </row>
    <row r="612" spans="1:20" x14ac:dyDescent="0.25">
      <c r="A612" t="s">
        <v>1999</v>
      </c>
      <c r="B612">
        <v>65</v>
      </c>
      <c r="C612">
        <v>89</v>
      </c>
      <c r="D612" s="1">
        <v>2300000</v>
      </c>
      <c r="E612" t="s">
        <v>665</v>
      </c>
      <c r="F612" t="s">
        <v>2000</v>
      </c>
      <c r="G612" t="s">
        <v>2001</v>
      </c>
      <c r="H612">
        <v>7921</v>
      </c>
      <c r="I612">
        <v>97</v>
      </c>
      <c r="J612" t="s">
        <v>26</v>
      </c>
      <c r="K612" t="s">
        <v>35</v>
      </c>
      <c r="L612" s="1">
        <v>439000</v>
      </c>
      <c r="M612">
        <v>1933</v>
      </c>
      <c r="N612">
        <v>7.7</v>
      </c>
      <c r="O612" t="s">
        <v>36</v>
      </c>
      <c r="P612" t="s">
        <v>62</v>
      </c>
      <c r="Q612" t="s">
        <v>76</v>
      </c>
    </row>
    <row r="613" spans="1:20" x14ac:dyDescent="0.25">
      <c r="A613" t="s">
        <v>2002</v>
      </c>
      <c r="B613">
        <v>25</v>
      </c>
      <c r="C613">
        <v>84</v>
      </c>
      <c r="D613" s="1">
        <v>2301777</v>
      </c>
      <c r="E613" t="s">
        <v>36</v>
      </c>
      <c r="F613" t="s">
        <v>2003</v>
      </c>
      <c r="G613" t="s">
        <v>2004</v>
      </c>
      <c r="H613">
        <v>819</v>
      </c>
      <c r="I613">
        <v>36</v>
      </c>
      <c r="J613" t="s">
        <v>26</v>
      </c>
      <c r="K613" t="s">
        <v>35</v>
      </c>
      <c r="L613" s="1">
        <v>650000</v>
      </c>
      <c r="M613">
        <v>1997</v>
      </c>
      <c r="N613">
        <v>6.5</v>
      </c>
      <c r="O613" t="s">
        <v>36</v>
      </c>
    </row>
    <row r="614" spans="1:20" x14ac:dyDescent="0.25">
      <c r="A614" t="s">
        <v>2005</v>
      </c>
      <c r="B614">
        <v>21</v>
      </c>
      <c r="C614">
        <v>97</v>
      </c>
      <c r="D614" s="1">
        <v>2315683</v>
      </c>
      <c r="E614" t="s">
        <v>2006</v>
      </c>
      <c r="F614" t="s">
        <v>2007</v>
      </c>
      <c r="G614" t="s">
        <v>2008</v>
      </c>
      <c r="H614">
        <v>4081</v>
      </c>
      <c r="I614">
        <v>28</v>
      </c>
      <c r="J614" t="s">
        <v>26</v>
      </c>
      <c r="K614" t="s">
        <v>112</v>
      </c>
      <c r="L614" s="1">
        <v>17000000</v>
      </c>
      <c r="M614">
        <v>1986</v>
      </c>
      <c r="N614">
        <v>3</v>
      </c>
      <c r="O614" t="s">
        <v>102</v>
      </c>
      <c r="P614" t="s">
        <v>29</v>
      </c>
      <c r="Q614" t="s">
        <v>37</v>
      </c>
      <c r="R614" t="s">
        <v>76</v>
      </c>
    </row>
    <row r="615" spans="1:20" x14ac:dyDescent="0.25">
      <c r="A615" t="s">
        <v>2009</v>
      </c>
      <c r="B615">
        <v>393</v>
      </c>
      <c r="C615">
        <v>101</v>
      </c>
      <c r="D615" s="1">
        <v>2319187</v>
      </c>
      <c r="E615" t="s">
        <v>1174</v>
      </c>
      <c r="F615" t="s">
        <v>2010</v>
      </c>
      <c r="G615" t="s">
        <v>2011</v>
      </c>
      <c r="H615">
        <v>92640</v>
      </c>
      <c r="I615">
        <v>212</v>
      </c>
      <c r="J615" t="s">
        <v>26</v>
      </c>
      <c r="K615" t="s">
        <v>112</v>
      </c>
      <c r="L615" s="1">
        <v>20000000</v>
      </c>
      <c r="M615">
        <v>2013</v>
      </c>
      <c r="N615">
        <v>7</v>
      </c>
      <c r="O615" t="s">
        <v>29</v>
      </c>
      <c r="P615" t="s">
        <v>37</v>
      </c>
      <c r="Q615" t="s">
        <v>71</v>
      </c>
      <c r="R615" t="s">
        <v>30</v>
      </c>
    </row>
    <row r="616" spans="1:20" x14ac:dyDescent="0.25">
      <c r="A616" t="s">
        <v>2012</v>
      </c>
      <c r="B616">
        <v>61</v>
      </c>
      <c r="C616">
        <v>109</v>
      </c>
      <c r="D616" s="1">
        <v>2326407</v>
      </c>
      <c r="E616" t="s">
        <v>37</v>
      </c>
      <c r="F616" t="s">
        <v>1611</v>
      </c>
      <c r="G616" t="s">
        <v>2013</v>
      </c>
      <c r="H616">
        <v>5016</v>
      </c>
      <c r="I616">
        <v>99</v>
      </c>
      <c r="J616" t="s">
        <v>26</v>
      </c>
      <c r="K616" t="s">
        <v>112</v>
      </c>
      <c r="L616" s="1">
        <v>12000000</v>
      </c>
      <c r="M616">
        <v>2001</v>
      </c>
      <c r="N616">
        <v>7</v>
      </c>
      <c r="O616" t="s">
        <v>37</v>
      </c>
    </row>
    <row r="617" spans="1:20" x14ac:dyDescent="0.25">
      <c r="A617" t="s">
        <v>2014</v>
      </c>
      <c r="B617">
        <v>49</v>
      </c>
      <c r="C617">
        <v>97</v>
      </c>
      <c r="D617" s="1">
        <v>2331318</v>
      </c>
      <c r="E617" t="s">
        <v>36</v>
      </c>
      <c r="F617" t="s">
        <v>2015</v>
      </c>
      <c r="G617" t="s">
        <v>2016</v>
      </c>
      <c r="H617">
        <v>9541</v>
      </c>
      <c r="I617">
        <v>64</v>
      </c>
      <c r="J617" t="s">
        <v>26</v>
      </c>
      <c r="K617" t="s">
        <v>35</v>
      </c>
      <c r="L617" s="1">
        <v>10000000</v>
      </c>
      <c r="M617">
        <v>2011</v>
      </c>
      <c r="N617">
        <v>3.3</v>
      </c>
      <c r="O617" t="s">
        <v>36</v>
      </c>
    </row>
    <row r="618" spans="1:20" x14ac:dyDescent="0.25">
      <c r="A618" t="s">
        <v>2017</v>
      </c>
      <c r="B618">
        <v>149</v>
      </c>
      <c r="C618">
        <v>105</v>
      </c>
      <c r="D618" s="1">
        <v>2338695</v>
      </c>
      <c r="E618" t="s">
        <v>142</v>
      </c>
      <c r="F618" t="s">
        <v>1678</v>
      </c>
      <c r="G618" t="s">
        <v>2018</v>
      </c>
      <c r="H618">
        <v>134070</v>
      </c>
      <c r="I618">
        <v>263</v>
      </c>
      <c r="J618" t="s">
        <v>26</v>
      </c>
      <c r="K618" t="s">
        <v>112</v>
      </c>
      <c r="L618" s="1">
        <v>4000000</v>
      </c>
      <c r="M618">
        <v>2004</v>
      </c>
      <c r="N618">
        <v>7.4</v>
      </c>
      <c r="O618" t="s">
        <v>29</v>
      </c>
      <c r="P618" t="s">
        <v>37</v>
      </c>
      <c r="Q618" t="s">
        <v>30</v>
      </c>
    </row>
    <row r="619" spans="1:20" x14ac:dyDescent="0.25">
      <c r="A619" t="s">
        <v>844</v>
      </c>
      <c r="B619">
        <v>158</v>
      </c>
      <c r="C619">
        <v>99</v>
      </c>
      <c r="D619" s="1">
        <v>2344847</v>
      </c>
      <c r="E619" t="s">
        <v>126</v>
      </c>
      <c r="F619" t="s">
        <v>2019</v>
      </c>
      <c r="G619" t="s">
        <v>2020</v>
      </c>
      <c r="H619">
        <v>18561</v>
      </c>
      <c r="I619">
        <v>119</v>
      </c>
      <c r="J619" t="s">
        <v>26</v>
      </c>
      <c r="K619" t="s">
        <v>35</v>
      </c>
      <c r="L619" s="1">
        <v>7000000</v>
      </c>
      <c r="M619">
        <v>2008</v>
      </c>
      <c r="N619">
        <v>6.8</v>
      </c>
      <c r="O619" t="s">
        <v>37</v>
      </c>
      <c r="P619" t="s">
        <v>129</v>
      </c>
    </row>
    <row r="620" spans="1:20" x14ac:dyDescent="0.25">
      <c r="A620" t="s">
        <v>2021</v>
      </c>
      <c r="B620">
        <v>69</v>
      </c>
      <c r="C620">
        <v>114</v>
      </c>
      <c r="D620" s="1">
        <v>2353728</v>
      </c>
      <c r="E620" t="s">
        <v>2022</v>
      </c>
      <c r="F620" t="s">
        <v>2023</v>
      </c>
      <c r="G620" t="s">
        <v>2024</v>
      </c>
      <c r="H620">
        <v>4293</v>
      </c>
      <c r="I620">
        <v>53</v>
      </c>
      <c r="J620" t="s">
        <v>293</v>
      </c>
      <c r="K620" t="s">
        <v>238</v>
      </c>
      <c r="L620" s="1">
        <v>20000000</v>
      </c>
      <c r="M620">
        <v>2003</v>
      </c>
      <c r="N620">
        <v>6.9</v>
      </c>
      <c r="O620" t="s">
        <v>36</v>
      </c>
      <c r="P620" t="s">
        <v>37</v>
      </c>
      <c r="Q620" t="s">
        <v>71</v>
      </c>
      <c r="R620" t="s">
        <v>76</v>
      </c>
      <c r="S620" t="s">
        <v>30</v>
      </c>
      <c r="T620" t="s">
        <v>186</v>
      </c>
    </row>
    <row r="621" spans="1:20" x14ac:dyDescent="0.25">
      <c r="A621" t="s">
        <v>2025</v>
      </c>
      <c r="B621">
        <v>131</v>
      </c>
      <c r="C621">
        <v>80</v>
      </c>
      <c r="D621" s="1">
        <v>2360184</v>
      </c>
      <c r="E621" t="s">
        <v>32</v>
      </c>
      <c r="F621" t="s">
        <v>2026</v>
      </c>
      <c r="G621" t="s">
        <v>2027</v>
      </c>
      <c r="H621">
        <v>18035</v>
      </c>
      <c r="I621">
        <v>177</v>
      </c>
      <c r="J621" t="s">
        <v>26</v>
      </c>
      <c r="K621" t="s">
        <v>35</v>
      </c>
      <c r="L621" s="1">
        <v>300000</v>
      </c>
      <c r="M621">
        <v>2003</v>
      </c>
      <c r="N621">
        <v>7.1</v>
      </c>
      <c r="O621" t="s">
        <v>36</v>
      </c>
      <c r="P621" t="s">
        <v>37</v>
      </c>
    </row>
    <row r="622" spans="1:20" x14ac:dyDescent="0.25">
      <c r="A622" t="s">
        <v>1128</v>
      </c>
      <c r="B622">
        <v>106</v>
      </c>
      <c r="C622">
        <v>110</v>
      </c>
      <c r="D622" s="1">
        <v>2365931</v>
      </c>
      <c r="E622" t="s">
        <v>356</v>
      </c>
      <c r="F622" t="s">
        <v>2028</v>
      </c>
      <c r="G622" t="s">
        <v>2029</v>
      </c>
      <c r="H622">
        <v>36657</v>
      </c>
      <c r="I622">
        <v>318</v>
      </c>
      <c r="J622" t="s">
        <v>26</v>
      </c>
      <c r="K622" t="s">
        <v>35</v>
      </c>
      <c r="L622" s="1">
        <v>1500000</v>
      </c>
      <c r="M622">
        <v>1998</v>
      </c>
      <c r="N622">
        <v>7.5</v>
      </c>
      <c r="O622" t="s">
        <v>36</v>
      </c>
      <c r="P622" t="s">
        <v>29</v>
      </c>
      <c r="Q622" t="s">
        <v>37</v>
      </c>
      <c r="R622" t="s">
        <v>76</v>
      </c>
    </row>
    <row r="623" spans="1:20" x14ac:dyDescent="0.25">
      <c r="A623" t="s">
        <v>2030</v>
      </c>
      <c r="B623">
        <v>328</v>
      </c>
      <c r="C623">
        <v>103</v>
      </c>
      <c r="D623" s="1">
        <v>2412045</v>
      </c>
      <c r="E623" t="s">
        <v>1012</v>
      </c>
      <c r="F623" t="s">
        <v>2031</v>
      </c>
      <c r="G623" t="s">
        <v>2032</v>
      </c>
      <c r="H623">
        <v>109873</v>
      </c>
      <c r="I623">
        <v>320</v>
      </c>
      <c r="J623" t="s">
        <v>26</v>
      </c>
      <c r="K623" t="s">
        <v>112</v>
      </c>
      <c r="L623" s="1">
        <v>15000000</v>
      </c>
      <c r="M623">
        <v>2010</v>
      </c>
      <c r="N623">
        <v>7.2</v>
      </c>
      <c r="O623" t="s">
        <v>37</v>
      </c>
      <c r="P623" t="s">
        <v>76</v>
      </c>
      <c r="Q623" t="s">
        <v>63</v>
      </c>
    </row>
    <row r="624" spans="1:20" x14ac:dyDescent="0.25">
      <c r="A624" t="s">
        <v>2033</v>
      </c>
      <c r="B624">
        <v>121</v>
      </c>
      <c r="C624">
        <v>93</v>
      </c>
      <c r="D624" s="1">
        <v>2426851</v>
      </c>
      <c r="E624" t="s">
        <v>2034</v>
      </c>
      <c r="F624" t="s">
        <v>2035</v>
      </c>
      <c r="G624" t="s">
        <v>2036</v>
      </c>
      <c r="H624">
        <v>16224</v>
      </c>
      <c r="I624">
        <v>76</v>
      </c>
      <c r="J624" t="s">
        <v>26</v>
      </c>
      <c r="K624" t="s">
        <v>35</v>
      </c>
      <c r="L624" s="1">
        <v>4000000</v>
      </c>
      <c r="M624">
        <v>2007</v>
      </c>
      <c r="N624">
        <v>6.5</v>
      </c>
      <c r="O624" t="s">
        <v>36</v>
      </c>
      <c r="P624" t="s">
        <v>29</v>
      </c>
      <c r="Q624" t="s">
        <v>76</v>
      </c>
      <c r="R624" t="s">
        <v>30</v>
      </c>
    </row>
    <row r="625" spans="1:19" x14ac:dyDescent="0.25">
      <c r="A625" t="s">
        <v>2037</v>
      </c>
      <c r="B625">
        <v>25</v>
      </c>
      <c r="C625">
        <v>101</v>
      </c>
      <c r="D625" s="1">
        <v>2428241</v>
      </c>
      <c r="E625" t="s">
        <v>37</v>
      </c>
      <c r="F625" t="s">
        <v>2038</v>
      </c>
      <c r="G625" t="s">
        <v>2039</v>
      </c>
      <c r="H625">
        <v>2099</v>
      </c>
      <c r="I625">
        <v>26</v>
      </c>
      <c r="J625" t="s">
        <v>26</v>
      </c>
      <c r="K625" t="s">
        <v>35</v>
      </c>
      <c r="L625" s="1">
        <v>200000</v>
      </c>
      <c r="M625">
        <v>2010</v>
      </c>
      <c r="N625">
        <v>6.4</v>
      </c>
      <c r="O625" t="s">
        <v>37</v>
      </c>
    </row>
    <row r="626" spans="1:19" x14ac:dyDescent="0.25">
      <c r="A626" t="s">
        <v>2040</v>
      </c>
      <c r="B626">
        <v>208</v>
      </c>
      <c r="C626">
        <v>122</v>
      </c>
      <c r="D626" s="1">
        <v>2428883</v>
      </c>
      <c r="E626" t="s">
        <v>1914</v>
      </c>
      <c r="F626" t="s">
        <v>2041</v>
      </c>
      <c r="G626" t="s">
        <v>2042</v>
      </c>
      <c r="H626">
        <v>21370</v>
      </c>
      <c r="I626">
        <v>132</v>
      </c>
      <c r="J626" t="s">
        <v>26</v>
      </c>
      <c r="K626" t="s">
        <v>35</v>
      </c>
      <c r="L626" s="1">
        <v>16000000</v>
      </c>
      <c r="M626">
        <v>2014</v>
      </c>
      <c r="N626">
        <v>6.6</v>
      </c>
      <c r="O626" t="s">
        <v>37</v>
      </c>
      <c r="P626" t="s">
        <v>260</v>
      </c>
    </row>
    <row r="627" spans="1:19" x14ac:dyDescent="0.25">
      <c r="A627" t="s">
        <v>1638</v>
      </c>
      <c r="B627">
        <v>163</v>
      </c>
      <c r="C627">
        <v>112</v>
      </c>
      <c r="D627" s="1">
        <v>2445646</v>
      </c>
      <c r="E627" t="s">
        <v>2043</v>
      </c>
      <c r="F627" t="s">
        <v>1895</v>
      </c>
      <c r="G627" t="s">
        <v>2044</v>
      </c>
      <c r="H627">
        <v>32382</v>
      </c>
      <c r="I627">
        <v>99</v>
      </c>
      <c r="J627" t="s">
        <v>26</v>
      </c>
      <c r="K627" t="s">
        <v>35</v>
      </c>
      <c r="L627" s="1">
        <v>5000000</v>
      </c>
      <c r="M627">
        <v>2014</v>
      </c>
      <c r="N627">
        <v>7</v>
      </c>
      <c r="O627" t="s">
        <v>234</v>
      </c>
      <c r="P627" t="s">
        <v>29</v>
      </c>
      <c r="Q627" t="s">
        <v>37</v>
      </c>
      <c r="R627" t="s">
        <v>71</v>
      </c>
      <c r="S627" t="s">
        <v>30</v>
      </c>
    </row>
    <row r="628" spans="1:19" x14ac:dyDescent="0.25">
      <c r="A628" t="s">
        <v>1802</v>
      </c>
      <c r="B628">
        <v>20</v>
      </c>
      <c r="C628">
        <v>139</v>
      </c>
      <c r="D628" s="1">
        <v>2474000</v>
      </c>
      <c r="E628" t="s">
        <v>2045</v>
      </c>
      <c r="F628" t="s">
        <v>2046</v>
      </c>
      <c r="G628" t="s">
        <v>2047</v>
      </c>
      <c r="H628">
        <v>2427</v>
      </c>
      <c r="I628">
        <v>27</v>
      </c>
      <c r="J628" t="s">
        <v>26</v>
      </c>
      <c r="K628" t="s">
        <v>238</v>
      </c>
      <c r="L628" s="1">
        <v>14000000</v>
      </c>
      <c r="M628">
        <v>1995</v>
      </c>
      <c r="N628">
        <v>5.7</v>
      </c>
      <c r="O628" t="s">
        <v>234</v>
      </c>
      <c r="P628" t="s">
        <v>37</v>
      </c>
      <c r="Q628" t="s">
        <v>185</v>
      </c>
      <c r="R628" t="s">
        <v>76</v>
      </c>
    </row>
    <row r="629" spans="1:19" x14ac:dyDescent="0.25">
      <c r="A629" t="s">
        <v>2048</v>
      </c>
      <c r="B629">
        <v>52</v>
      </c>
      <c r="C629">
        <v>144</v>
      </c>
      <c r="D629" s="1">
        <v>2483955</v>
      </c>
      <c r="E629" t="s">
        <v>154</v>
      </c>
      <c r="F629" t="s">
        <v>2049</v>
      </c>
      <c r="G629" t="s">
        <v>2050</v>
      </c>
      <c r="H629">
        <v>8369</v>
      </c>
      <c r="I629">
        <v>165</v>
      </c>
      <c r="J629" t="s">
        <v>26</v>
      </c>
      <c r="K629" t="s">
        <v>35</v>
      </c>
      <c r="L629" s="1">
        <v>9600000</v>
      </c>
      <c r="M629">
        <v>2005</v>
      </c>
      <c r="N629">
        <v>6.7</v>
      </c>
      <c r="O629" t="s">
        <v>37</v>
      </c>
      <c r="P629" t="s">
        <v>76</v>
      </c>
    </row>
    <row r="630" spans="1:19" x14ac:dyDescent="0.25">
      <c r="A630" t="s">
        <v>1715</v>
      </c>
      <c r="B630">
        <v>108</v>
      </c>
      <c r="C630">
        <v>101</v>
      </c>
      <c r="D630" s="1">
        <v>2506446</v>
      </c>
      <c r="E630" t="s">
        <v>131</v>
      </c>
      <c r="F630" t="s">
        <v>2051</v>
      </c>
      <c r="G630" t="s">
        <v>2052</v>
      </c>
      <c r="H630">
        <v>8662</v>
      </c>
      <c r="I630">
        <v>172</v>
      </c>
      <c r="J630" t="s">
        <v>26</v>
      </c>
      <c r="K630" t="s">
        <v>35</v>
      </c>
      <c r="L630" s="1">
        <v>2000000</v>
      </c>
      <c r="M630">
        <v>2002</v>
      </c>
      <c r="N630">
        <v>4.7</v>
      </c>
      <c r="O630" t="s">
        <v>36</v>
      </c>
      <c r="P630" t="s">
        <v>76</v>
      </c>
    </row>
    <row r="631" spans="1:19" x14ac:dyDescent="0.25">
      <c r="A631" t="s">
        <v>2053</v>
      </c>
      <c r="B631">
        <v>181</v>
      </c>
      <c r="C631">
        <v>97</v>
      </c>
      <c r="D631" s="1">
        <v>2508841</v>
      </c>
      <c r="E631" t="s">
        <v>78</v>
      </c>
      <c r="F631" t="s">
        <v>2054</v>
      </c>
      <c r="G631" t="s">
        <v>2055</v>
      </c>
      <c r="H631">
        <v>21746</v>
      </c>
      <c r="I631">
        <v>93</v>
      </c>
      <c r="J631" t="s">
        <v>26</v>
      </c>
      <c r="K631" t="s">
        <v>35</v>
      </c>
      <c r="L631" s="1">
        <v>1000000</v>
      </c>
      <c r="M631">
        <v>2008</v>
      </c>
      <c r="N631">
        <v>7.2</v>
      </c>
      <c r="O631" t="s">
        <v>29</v>
      </c>
      <c r="P631" t="s">
        <v>37</v>
      </c>
    </row>
    <row r="632" spans="1:19" x14ac:dyDescent="0.25">
      <c r="A632" t="s">
        <v>2056</v>
      </c>
      <c r="B632">
        <v>39</v>
      </c>
      <c r="C632">
        <v>97</v>
      </c>
      <c r="D632" s="1">
        <v>2557668</v>
      </c>
      <c r="E632" t="s">
        <v>142</v>
      </c>
      <c r="F632" t="s">
        <v>1867</v>
      </c>
      <c r="G632" t="s">
        <v>2057</v>
      </c>
      <c r="H632">
        <v>3911</v>
      </c>
      <c r="I632">
        <v>22</v>
      </c>
      <c r="J632" t="s">
        <v>26</v>
      </c>
      <c r="K632" t="s">
        <v>35</v>
      </c>
      <c r="L632" s="1">
        <v>2000000</v>
      </c>
      <c r="M632">
        <v>2015</v>
      </c>
      <c r="N632">
        <v>5.3</v>
      </c>
      <c r="O632" t="s">
        <v>29</v>
      </c>
      <c r="P632" t="s">
        <v>37</v>
      </c>
      <c r="Q632" t="s">
        <v>30</v>
      </c>
    </row>
    <row r="633" spans="1:19" x14ac:dyDescent="0.25">
      <c r="A633" t="s">
        <v>2058</v>
      </c>
      <c r="B633">
        <v>56</v>
      </c>
      <c r="C633">
        <v>104</v>
      </c>
      <c r="D633" s="1">
        <v>2600000</v>
      </c>
      <c r="E633" t="s">
        <v>896</v>
      </c>
      <c r="F633" t="s">
        <v>958</v>
      </c>
      <c r="G633" t="s">
        <v>2059</v>
      </c>
      <c r="H633">
        <v>11612</v>
      </c>
      <c r="I633">
        <v>88</v>
      </c>
      <c r="J633" t="s">
        <v>26</v>
      </c>
      <c r="K633" t="s">
        <v>112</v>
      </c>
      <c r="L633" s="1">
        <v>6000000</v>
      </c>
      <c r="M633">
        <v>1995</v>
      </c>
      <c r="N633">
        <v>7.5</v>
      </c>
      <c r="O633" t="s">
        <v>37</v>
      </c>
      <c r="P633" t="s">
        <v>186</v>
      </c>
    </row>
    <row r="634" spans="1:19" x14ac:dyDescent="0.25">
      <c r="A634" t="s">
        <v>2060</v>
      </c>
      <c r="B634">
        <v>115</v>
      </c>
      <c r="C634">
        <v>102</v>
      </c>
      <c r="D634" s="1">
        <v>2601847</v>
      </c>
      <c r="E634" t="s">
        <v>2061</v>
      </c>
      <c r="F634" t="s">
        <v>2062</v>
      </c>
      <c r="G634" t="s">
        <v>2063</v>
      </c>
      <c r="H634">
        <v>22457</v>
      </c>
      <c r="I634">
        <v>69</v>
      </c>
      <c r="J634" t="s">
        <v>26</v>
      </c>
      <c r="K634" t="s">
        <v>35</v>
      </c>
      <c r="L634" s="1">
        <v>4000000</v>
      </c>
      <c r="M634">
        <v>2011</v>
      </c>
      <c r="N634">
        <v>8.5</v>
      </c>
      <c r="O634" t="s">
        <v>47</v>
      </c>
      <c r="P634" t="s">
        <v>193</v>
      </c>
    </row>
    <row r="635" spans="1:19" x14ac:dyDescent="0.25">
      <c r="A635" t="s">
        <v>2064</v>
      </c>
      <c r="B635">
        <v>208</v>
      </c>
      <c r="C635">
        <v>106</v>
      </c>
      <c r="D635" s="1">
        <v>2694973</v>
      </c>
      <c r="E635" t="s">
        <v>37</v>
      </c>
      <c r="F635" t="s">
        <v>243</v>
      </c>
      <c r="G635" t="s">
        <v>2065</v>
      </c>
      <c r="H635">
        <v>70885</v>
      </c>
      <c r="I635">
        <v>189</v>
      </c>
      <c r="J635" t="s">
        <v>26</v>
      </c>
      <c r="K635" t="s">
        <v>35</v>
      </c>
      <c r="L635" s="1">
        <v>700000</v>
      </c>
      <c r="M635">
        <v>2006</v>
      </c>
      <c r="N635">
        <v>7.2</v>
      </c>
      <c r="O635" t="s">
        <v>37</v>
      </c>
    </row>
    <row r="636" spans="1:19" x14ac:dyDescent="0.25">
      <c r="A636" t="s">
        <v>2066</v>
      </c>
      <c r="B636">
        <v>112</v>
      </c>
      <c r="C636">
        <v>109</v>
      </c>
      <c r="D636" s="1">
        <v>2706659</v>
      </c>
      <c r="E636" t="s">
        <v>32</v>
      </c>
      <c r="F636" t="s">
        <v>2067</v>
      </c>
      <c r="G636" t="s">
        <v>2068</v>
      </c>
      <c r="H636">
        <v>17770</v>
      </c>
      <c r="I636">
        <v>172</v>
      </c>
      <c r="J636" t="s">
        <v>26</v>
      </c>
      <c r="K636" t="s">
        <v>112</v>
      </c>
      <c r="L636" s="1">
        <v>2000000</v>
      </c>
      <c r="M636">
        <v>2006</v>
      </c>
      <c r="N636">
        <v>6.9</v>
      </c>
      <c r="O636" t="s">
        <v>36</v>
      </c>
      <c r="P636" t="s">
        <v>37</v>
      </c>
    </row>
    <row r="637" spans="1:19" x14ac:dyDescent="0.25">
      <c r="A637" t="s">
        <v>2069</v>
      </c>
      <c r="B637">
        <v>155</v>
      </c>
      <c r="C637">
        <v>100</v>
      </c>
      <c r="D637" s="1">
        <v>2708188</v>
      </c>
      <c r="E637" t="s">
        <v>213</v>
      </c>
      <c r="F637" t="s">
        <v>2070</v>
      </c>
      <c r="G637" t="s">
        <v>2071</v>
      </c>
      <c r="H637">
        <v>8924</v>
      </c>
      <c r="I637">
        <v>43</v>
      </c>
      <c r="J637" t="s">
        <v>26</v>
      </c>
      <c r="K637" t="s">
        <v>112</v>
      </c>
      <c r="L637" s="1">
        <v>23000000</v>
      </c>
      <c r="M637">
        <v>2009</v>
      </c>
      <c r="N637">
        <v>6.2</v>
      </c>
      <c r="O637" t="s">
        <v>36</v>
      </c>
      <c r="P637" t="s">
        <v>37</v>
      </c>
      <c r="Q637" t="s">
        <v>76</v>
      </c>
    </row>
    <row r="638" spans="1:19" x14ac:dyDescent="0.25">
      <c r="A638" t="s">
        <v>2072</v>
      </c>
      <c r="B638">
        <v>155</v>
      </c>
      <c r="C638">
        <v>97</v>
      </c>
      <c r="D638" s="1">
        <v>2711210</v>
      </c>
      <c r="E638" t="s">
        <v>32</v>
      </c>
      <c r="F638" t="s">
        <v>772</v>
      </c>
      <c r="G638" t="s">
        <v>2073</v>
      </c>
      <c r="H638">
        <v>40305</v>
      </c>
      <c r="I638">
        <v>86</v>
      </c>
      <c r="J638" t="s">
        <v>26</v>
      </c>
      <c r="K638" t="s">
        <v>35</v>
      </c>
      <c r="L638" s="1">
        <v>5000000</v>
      </c>
      <c r="M638">
        <v>2010</v>
      </c>
      <c r="N638">
        <v>6.4</v>
      </c>
      <c r="O638" t="s">
        <v>36</v>
      </c>
      <c r="P638" t="s">
        <v>37</v>
      </c>
    </row>
    <row r="639" spans="1:19" x14ac:dyDescent="0.25">
      <c r="A639" t="s">
        <v>2074</v>
      </c>
      <c r="B639">
        <v>8</v>
      </c>
      <c r="C639">
        <v>91</v>
      </c>
      <c r="D639" s="1">
        <v>2712293</v>
      </c>
      <c r="E639" t="s">
        <v>78</v>
      </c>
      <c r="F639" t="s">
        <v>2075</v>
      </c>
      <c r="G639" t="s">
        <v>2076</v>
      </c>
      <c r="H639">
        <v>475</v>
      </c>
      <c r="I639">
        <v>11</v>
      </c>
      <c r="J639" t="s">
        <v>26</v>
      </c>
      <c r="K639" t="s">
        <v>35</v>
      </c>
      <c r="L639" s="1">
        <v>450000</v>
      </c>
      <c r="M639">
        <v>1991</v>
      </c>
      <c r="N639">
        <v>5.9</v>
      </c>
      <c r="O639" t="s">
        <v>29</v>
      </c>
      <c r="P639" t="s">
        <v>37</v>
      </c>
    </row>
    <row r="640" spans="1:19" x14ac:dyDescent="0.25">
      <c r="A640" t="s">
        <v>2077</v>
      </c>
      <c r="B640">
        <v>135</v>
      </c>
      <c r="C640">
        <v>110</v>
      </c>
      <c r="D640" s="1">
        <v>2775593</v>
      </c>
      <c r="E640" t="s">
        <v>213</v>
      </c>
      <c r="F640" t="s">
        <v>2078</v>
      </c>
      <c r="G640" t="s">
        <v>2079</v>
      </c>
      <c r="H640">
        <v>61269</v>
      </c>
      <c r="I640">
        <v>98</v>
      </c>
      <c r="J640" t="s">
        <v>26</v>
      </c>
      <c r="K640" t="s">
        <v>112</v>
      </c>
      <c r="L640" s="1">
        <v>27000000</v>
      </c>
      <c r="M640">
        <v>2008</v>
      </c>
      <c r="N640">
        <v>6.5</v>
      </c>
      <c r="O640" t="s">
        <v>36</v>
      </c>
      <c r="P640" t="s">
        <v>37</v>
      </c>
      <c r="Q640" t="s">
        <v>76</v>
      </c>
    </row>
    <row r="641" spans="1:17" x14ac:dyDescent="0.25">
      <c r="A641" t="s">
        <v>2080</v>
      </c>
      <c r="B641">
        <v>45</v>
      </c>
      <c r="C641">
        <v>94</v>
      </c>
      <c r="D641" s="1">
        <v>2800000</v>
      </c>
      <c r="E641" t="s">
        <v>36</v>
      </c>
      <c r="F641" t="s">
        <v>2081</v>
      </c>
      <c r="G641" t="s">
        <v>2082</v>
      </c>
      <c r="H641">
        <v>4377</v>
      </c>
      <c r="I641">
        <v>85</v>
      </c>
      <c r="J641" t="s">
        <v>26</v>
      </c>
      <c r="K641" t="s">
        <v>35</v>
      </c>
      <c r="L641" s="1">
        <v>4000000</v>
      </c>
      <c r="M641">
        <v>1999</v>
      </c>
      <c r="N641">
        <v>5.8</v>
      </c>
      <c r="O641" t="s">
        <v>36</v>
      </c>
    </row>
    <row r="642" spans="1:17" x14ac:dyDescent="0.25">
      <c r="A642" t="s">
        <v>2083</v>
      </c>
      <c r="B642">
        <v>14</v>
      </c>
      <c r="C642">
        <v>102</v>
      </c>
      <c r="D642" s="1">
        <v>2807854</v>
      </c>
      <c r="E642" t="s">
        <v>2084</v>
      </c>
      <c r="F642" t="s">
        <v>1178</v>
      </c>
      <c r="G642" t="s">
        <v>2085</v>
      </c>
      <c r="H642">
        <v>14129</v>
      </c>
      <c r="I642">
        <v>39</v>
      </c>
      <c r="J642" t="s">
        <v>26</v>
      </c>
      <c r="K642" t="s">
        <v>35</v>
      </c>
      <c r="L642" s="1">
        <v>11000000</v>
      </c>
      <c r="M642">
        <v>1991</v>
      </c>
      <c r="N642">
        <v>5.0999999999999996</v>
      </c>
      <c r="O642" t="s">
        <v>102</v>
      </c>
      <c r="P642" t="s">
        <v>37</v>
      </c>
      <c r="Q642" t="s">
        <v>76</v>
      </c>
    </row>
    <row r="643" spans="1:17" x14ac:dyDescent="0.25">
      <c r="A643" t="s">
        <v>2086</v>
      </c>
      <c r="B643">
        <v>36</v>
      </c>
      <c r="C643">
        <v>100</v>
      </c>
      <c r="D643" s="1">
        <v>2808000</v>
      </c>
      <c r="E643" t="s">
        <v>2087</v>
      </c>
      <c r="F643" t="s">
        <v>2088</v>
      </c>
      <c r="G643" t="s">
        <v>2089</v>
      </c>
      <c r="H643">
        <v>4546</v>
      </c>
      <c r="I643">
        <v>71</v>
      </c>
      <c r="J643" t="s">
        <v>26</v>
      </c>
      <c r="K643" t="s">
        <v>35</v>
      </c>
      <c r="L643" s="1">
        <v>379000</v>
      </c>
      <c r="M643">
        <v>1929</v>
      </c>
      <c r="N643">
        <v>6.3</v>
      </c>
      <c r="O643" t="s">
        <v>62</v>
      </c>
      <c r="P643" t="s">
        <v>76</v>
      </c>
    </row>
    <row r="644" spans="1:17" x14ac:dyDescent="0.25">
      <c r="A644" t="s">
        <v>1370</v>
      </c>
      <c r="B644">
        <v>173</v>
      </c>
      <c r="C644">
        <v>99</v>
      </c>
      <c r="D644" s="1">
        <v>2812029</v>
      </c>
      <c r="E644" t="s">
        <v>142</v>
      </c>
      <c r="F644" t="s">
        <v>1370</v>
      </c>
      <c r="G644" t="s">
        <v>2090</v>
      </c>
      <c r="H644">
        <v>664719</v>
      </c>
      <c r="I644">
        <v>931</v>
      </c>
      <c r="J644" t="s">
        <v>26</v>
      </c>
      <c r="K644" t="s">
        <v>35</v>
      </c>
      <c r="L644" s="1">
        <v>1200000</v>
      </c>
      <c r="M644">
        <v>1992</v>
      </c>
      <c r="N644">
        <v>8.4</v>
      </c>
      <c r="O644" t="s">
        <v>29</v>
      </c>
      <c r="P644" t="s">
        <v>37</v>
      </c>
      <c r="Q644" t="s">
        <v>30</v>
      </c>
    </row>
    <row r="645" spans="1:17" x14ac:dyDescent="0.25">
      <c r="A645" t="s">
        <v>2091</v>
      </c>
      <c r="B645">
        <v>15</v>
      </c>
      <c r="C645">
        <v>113</v>
      </c>
      <c r="D645" s="1">
        <v>2832826</v>
      </c>
      <c r="E645" t="s">
        <v>213</v>
      </c>
      <c r="F645" t="s">
        <v>2028</v>
      </c>
      <c r="G645" t="s">
        <v>2092</v>
      </c>
      <c r="H645">
        <v>1761</v>
      </c>
      <c r="I645">
        <v>19</v>
      </c>
      <c r="J645" t="s">
        <v>26</v>
      </c>
      <c r="K645" t="s">
        <v>35</v>
      </c>
      <c r="L645" s="1">
        <v>11000000</v>
      </c>
      <c r="M645">
        <v>1995</v>
      </c>
      <c r="N645">
        <v>6.2</v>
      </c>
      <c r="O645" t="s">
        <v>36</v>
      </c>
      <c r="P645" t="s">
        <v>37</v>
      </c>
      <c r="Q645" t="s">
        <v>76</v>
      </c>
    </row>
    <row r="646" spans="1:17" x14ac:dyDescent="0.25">
      <c r="A646" t="s">
        <v>2093</v>
      </c>
      <c r="B646">
        <v>16</v>
      </c>
      <c r="C646">
        <v>80</v>
      </c>
      <c r="D646" s="1">
        <v>2833383</v>
      </c>
      <c r="E646" t="s">
        <v>310</v>
      </c>
      <c r="F646" t="s">
        <v>2094</v>
      </c>
      <c r="G646" t="s">
        <v>2095</v>
      </c>
      <c r="H646">
        <v>910</v>
      </c>
      <c r="I646">
        <v>11</v>
      </c>
      <c r="J646" t="s">
        <v>26</v>
      </c>
      <c r="K646" t="s">
        <v>35</v>
      </c>
      <c r="L646" s="1">
        <v>427000</v>
      </c>
      <c r="M646">
        <v>2012</v>
      </c>
      <c r="N646">
        <v>5.7</v>
      </c>
      <c r="O646" t="s">
        <v>37</v>
      </c>
      <c r="P646" t="s">
        <v>193</v>
      </c>
    </row>
    <row r="647" spans="1:17" x14ac:dyDescent="0.25">
      <c r="A647" t="s">
        <v>2096</v>
      </c>
      <c r="B647">
        <v>280</v>
      </c>
      <c r="C647">
        <v>172</v>
      </c>
      <c r="D647" s="1">
        <v>2835886</v>
      </c>
      <c r="E647" t="s">
        <v>37</v>
      </c>
      <c r="F647" t="s">
        <v>2097</v>
      </c>
      <c r="G647" t="s">
        <v>2098</v>
      </c>
      <c r="H647">
        <v>55516</v>
      </c>
      <c r="I647">
        <v>124</v>
      </c>
      <c r="J647" t="s">
        <v>770</v>
      </c>
      <c r="K647" t="s">
        <v>359</v>
      </c>
      <c r="L647" s="1">
        <v>9200000</v>
      </c>
      <c r="M647">
        <v>2013</v>
      </c>
      <c r="N647">
        <v>7.7</v>
      </c>
      <c r="O647" t="s">
        <v>37</v>
      </c>
    </row>
    <row r="648" spans="1:17" x14ac:dyDescent="0.25">
      <c r="A648" t="s">
        <v>1789</v>
      </c>
      <c r="B648">
        <v>196</v>
      </c>
      <c r="C648">
        <v>115</v>
      </c>
      <c r="D648" s="1">
        <v>2840417</v>
      </c>
      <c r="E648" t="s">
        <v>361</v>
      </c>
      <c r="F648" t="s">
        <v>2099</v>
      </c>
      <c r="G648" t="s">
        <v>2100</v>
      </c>
      <c r="H648">
        <v>77493</v>
      </c>
      <c r="I648">
        <v>527</v>
      </c>
      <c r="J648" t="s">
        <v>26</v>
      </c>
      <c r="K648" t="s">
        <v>56</v>
      </c>
      <c r="L648" s="1">
        <v>31000000</v>
      </c>
      <c r="M648">
        <v>1999</v>
      </c>
      <c r="N648">
        <v>6.8</v>
      </c>
      <c r="O648" t="s">
        <v>52</v>
      </c>
      <c r="P648" t="s">
        <v>63</v>
      </c>
      <c r="Q648" t="s">
        <v>30</v>
      </c>
    </row>
    <row r="649" spans="1:17" x14ac:dyDescent="0.25">
      <c r="A649" t="s">
        <v>2101</v>
      </c>
      <c r="B649">
        <v>19</v>
      </c>
      <c r="C649">
        <v>110</v>
      </c>
      <c r="D649" s="1">
        <v>2848578</v>
      </c>
      <c r="E649" t="s">
        <v>249</v>
      </c>
      <c r="F649" t="s">
        <v>2102</v>
      </c>
      <c r="G649" t="s">
        <v>2103</v>
      </c>
      <c r="H649">
        <v>3942</v>
      </c>
      <c r="I649">
        <v>65</v>
      </c>
      <c r="J649" t="s">
        <v>26</v>
      </c>
      <c r="K649" t="s">
        <v>35</v>
      </c>
      <c r="L649" s="1">
        <v>3500000</v>
      </c>
      <c r="M649">
        <v>2010</v>
      </c>
      <c r="N649">
        <v>6.3</v>
      </c>
      <c r="O649" t="s">
        <v>37</v>
      </c>
      <c r="P649" t="s">
        <v>104</v>
      </c>
    </row>
    <row r="650" spans="1:17" x14ac:dyDescent="0.25">
      <c r="A650" t="s">
        <v>2104</v>
      </c>
      <c r="B650">
        <v>146</v>
      </c>
      <c r="C650">
        <v>118</v>
      </c>
      <c r="D650" s="1">
        <v>2849142</v>
      </c>
      <c r="E650" t="s">
        <v>37</v>
      </c>
      <c r="F650" t="s">
        <v>2105</v>
      </c>
      <c r="G650" t="s">
        <v>2106</v>
      </c>
      <c r="H650">
        <v>24104</v>
      </c>
      <c r="I650">
        <v>88</v>
      </c>
      <c r="J650" t="s">
        <v>26</v>
      </c>
      <c r="K650" t="s">
        <v>35</v>
      </c>
      <c r="L650" s="1">
        <v>16000000</v>
      </c>
      <c r="M650">
        <v>2007</v>
      </c>
      <c r="N650">
        <v>7.2</v>
      </c>
      <c r="O650" t="s">
        <v>37</v>
      </c>
    </row>
    <row r="651" spans="1:17" x14ac:dyDescent="0.25">
      <c r="A651" t="s">
        <v>2107</v>
      </c>
      <c r="B651">
        <v>9</v>
      </c>
      <c r="C651">
        <v>91</v>
      </c>
      <c r="D651" s="1">
        <v>2850263</v>
      </c>
      <c r="E651" t="s">
        <v>2108</v>
      </c>
      <c r="F651" t="s">
        <v>2109</v>
      </c>
      <c r="G651" t="s">
        <v>2110</v>
      </c>
      <c r="H651">
        <v>5061</v>
      </c>
      <c r="I651">
        <v>70</v>
      </c>
      <c r="J651" t="s">
        <v>26</v>
      </c>
      <c r="K651" t="s">
        <v>35</v>
      </c>
      <c r="L651" s="1">
        <v>2600000</v>
      </c>
      <c r="M651">
        <v>1993</v>
      </c>
      <c r="N651">
        <v>6.2</v>
      </c>
      <c r="O651" t="s">
        <v>102</v>
      </c>
      <c r="P651" t="s">
        <v>36</v>
      </c>
      <c r="Q651" t="s">
        <v>129</v>
      </c>
    </row>
    <row r="652" spans="1:17" x14ac:dyDescent="0.25">
      <c r="A652" t="s">
        <v>2111</v>
      </c>
      <c r="B652">
        <v>80</v>
      </c>
      <c r="C652">
        <v>97</v>
      </c>
      <c r="D652" s="1">
        <v>2856622</v>
      </c>
      <c r="E652" t="s">
        <v>32</v>
      </c>
      <c r="F652" t="s">
        <v>2112</v>
      </c>
      <c r="G652" t="s">
        <v>2113</v>
      </c>
      <c r="H652">
        <v>11550</v>
      </c>
      <c r="I652">
        <v>197</v>
      </c>
      <c r="J652" t="s">
        <v>26</v>
      </c>
      <c r="K652" t="s">
        <v>56</v>
      </c>
      <c r="L652" s="1">
        <v>25000</v>
      </c>
      <c r="M652">
        <v>1997</v>
      </c>
      <c r="N652">
        <v>7.3</v>
      </c>
      <c r="O652" t="s">
        <v>36</v>
      </c>
      <c r="P652" t="s">
        <v>37</v>
      </c>
    </row>
    <row r="653" spans="1:17" x14ac:dyDescent="0.25">
      <c r="A653" t="s">
        <v>2114</v>
      </c>
      <c r="B653">
        <v>10</v>
      </c>
      <c r="C653">
        <v>113</v>
      </c>
      <c r="D653" s="1">
        <v>2859955</v>
      </c>
      <c r="E653" t="s">
        <v>126</v>
      </c>
      <c r="F653" t="s">
        <v>624</v>
      </c>
      <c r="G653" t="s">
        <v>2115</v>
      </c>
      <c r="H653">
        <v>2417</v>
      </c>
      <c r="I653">
        <v>32</v>
      </c>
      <c r="J653" t="s">
        <v>26</v>
      </c>
      <c r="K653" t="s">
        <v>35</v>
      </c>
      <c r="L653" s="1">
        <v>1200000</v>
      </c>
      <c r="M653">
        <v>2013</v>
      </c>
      <c r="N653">
        <v>6</v>
      </c>
      <c r="O653" t="s">
        <v>37</v>
      </c>
      <c r="P653" t="s">
        <v>129</v>
      </c>
    </row>
    <row r="654" spans="1:17" x14ac:dyDescent="0.25">
      <c r="A654" t="s">
        <v>2116</v>
      </c>
      <c r="B654">
        <v>77</v>
      </c>
      <c r="C654">
        <v>111</v>
      </c>
      <c r="D654" s="1">
        <v>2869369</v>
      </c>
      <c r="E654" t="s">
        <v>866</v>
      </c>
      <c r="F654" t="s">
        <v>2099</v>
      </c>
      <c r="G654" t="s">
        <v>2117</v>
      </c>
      <c r="H654">
        <v>65474</v>
      </c>
      <c r="I654">
        <v>211</v>
      </c>
      <c r="J654" t="s">
        <v>26</v>
      </c>
      <c r="K654" t="s">
        <v>112</v>
      </c>
      <c r="L654" s="1">
        <v>30000000</v>
      </c>
      <c r="M654">
        <v>1994</v>
      </c>
      <c r="N654">
        <v>7.3</v>
      </c>
      <c r="O654" t="s">
        <v>36</v>
      </c>
      <c r="P654" t="s">
        <v>61</v>
      </c>
    </row>
    <row r="655" spans="1:17" x14ac:dyDescent="0.25">
      <c r="A655" t="s">
        <v>2118</v>
      </c>
      <c r="B655">
        <v>91</v>
      </c>
      <c r="C655">
        <v>78</v>
      </c>
      <c r="D655" s="1">
        <v>2882062</v>
      </c>
      <c r="E655" t="s">
        <v>213</v>
      </c>
      <c r="F655" t="s">
        <v>2119</v>
      </c>
      <c r="G655" t="s">
        <v>2120</v>
      </c>
      <c r="H655">
        <v>5178</v>
      </c>
      <c r="I655">
        <v>101</v>
      </c>
      <c r="J655" t="s">
        <v>26</v>
      </c>
      <c r="K655" t="s">
        <v>35</v>
      </c>
      <c r="L655" s="1">
        <v>150000</v>
      </c>
      <c r="M655">
        <v>2000</v>
      </c>
      <c r="N655">
        <v>6.3</v>
      </c>
      <c r="O655" t="s">
        <v>36</v>
      </c>
      <c r="P655" t="s">
        <v>37</v>
      </c>
      <c r="Q655" t="s">
        <v>76</v>
      </c>
    </row>
    <row r="656" spans="1:17" x14ac:dyDescent="0.25">
      <c r="A656" t="s">
        <v>2121</v>
      </c>
      <c r="B656">
        <v>50</v>
      </c>
      <c r="C656">
        <v>84</v>
      </c>
      <c r="D656" s="1">
        <v>2892582</v>
      </c>
      <c r="E656" t="s">
        <v>36</v>
      </c>
      <c r="F656" t="s">
        <v>2122</v>
      </c>
      <c r="G656" t="s">
        <v>2123</v>
      </c>
      <c r="H656">
        <v>22697</v>
      </c>
      <c r="I656">
        <v>202</v>
      </c>
      <c r="J656" t="s">
        <v>26</v>
      </c>
      <c r="K656" t="s">
        <v>35</v>
      </c>
      <c r="L656" s="1">
        <v>4000000</v>
      </c>
      <c r="M656">
        <v>1996</v>
      </c>
      <c r="N656">
        <v>7.6</v>
      </c>
      <c r="O656" t="s">
        <v>36</v>
      </c>
    </row>
    <row r="657" spans="1:19" x14ac:dyDescent="0.25">
      <c r="A657" t="s">
        <v>2124</v>
      </c>
      <c r="B657">
        <v>70</v>
      </c>
      <c r="C657">
        <v>132</v>
      </c>
      <c r="D657" s="1">
        <v>2899970</v>
      </c>
      <c r="E657" t="s">
        <v>37</v>
      </c>
      <c r="F657" t="s">
        <v>2125</v>
      </c>
      <c r="G657" t="s">
        <v>2126</v>
      </c>
      <c r="H657">
        <v>8039</v>
      </c>
      <c r="I657">
        <v>161</v>
      </c>
      <c r="J657" t="s">
        <v>26</v>
      </c>
      <c r="K657" t="s">
        <v>35</v>
      </c>
      <c r="L657" s="1">
        <v>32000000</v>
      </c>
      <c r="M657">
        <v>1999</v>
      </c>
      <c r="N657">
        <v>6.9</v>
      </c>
      <c r="O657" t="s">
        <v>37</v>
      </c>
    </row>
    <row r="658" spans="1:19" x14ac:dyDescent="0.25">
      <c r="A658" t="s">
        <v>2127</v>
      </c>
      <c r="B658">
        <v>152</v>
      </c>
      <c r="C658">
        <v>94</v>
      </c>
      <c r="D658" s="1">
        <v>2912363</v>
      </c>
      <c r="E658" t="s">
        <v>78</v>
      </c>
      <c r="F658" t="s">
        <v>2128</v>
      </c>
      <c r="G658" t="s">
        <v>2129</v>
      </c>
      <c r="H658">
        <v>25063</v>
      </c>
      <c r="I658">
        <v>177</v>
      </c>
      <c r="J658" t="s">
        <v>2130</v>
      </c>
      <c r="K658" t="s">
        <v>112</v>
      </c>
      <c r="L658" s="1">
        <v>3000000</v>
      </c>
      <c r="M658">
        <v>2005</v>
      </c>
      <c r="N658">
        <v>7.3</v>
      </c>
      <c r="O658" t="s">
        <v>29</v>
      </c>
      <c r="P658" t="s">
        <v>37</v>
      </c>
    </row>
    <row r="659" spans="1:19" x14ac:dyDescent="0.25">
      <c r="A659" t="s">
        <v>2131</v>
      </c>
      <c r="B659">
        <v>29</v>
      </c>
      <c r="C659">
        <v>192</v>
      </c>
      <c r="D659" s="1">
        <v>2921738</v>
      </c>
      <c r="E659" t="s">
        <v>2132</v>
      </c>
      <c r="F659" t="s">
        <v>2133</v>
      </c>
      <c r="G659" t="s">
        <v>2134</v>
      </c>
      <c r="H659">
        <v>34449</v>
      </c>
      <c r="I659">
        <v>119</v>
      </c>
      <c r="J659" t="s">
        <v>482</v>
      </c>
      <c r="K659" t="s">
        <v>483</v>
      </c>
      <c r="L659" s="1">
        <v>7000000</v>
      </c>
      <c r="M659">
        <v>2004</v>
      </c>
      <c r="N659">
        <v>7.9</v>
      </c>
      <c r="O659" t="s">
        <v>37</v>
      </c>
      <c r="P659" t="s">
        <v>62</v>
      </c>
      <c r="Q659" t="s">
        <v>76</v>
      </c>
    </row>
    <row r="660" spans="1:19" x14ac:dyDescent="0.25">
      <c r="A660" t="s">
        <v>2135</v>
      </c>
      <c r="B660">
        <v>159</v>
      </c>
      <c r="C660">
        <v>92</v>
      </c>
      <c r="D660" s="1">
        <v>2926565</v>
      </c>
      <c r="E660" t="s">
        <v>32</v>
      </c>
      <c r="F660" t="s">
        <v>2028</v>
      </c>
      <c r="G660" t="s">
        <v>2136</v>
      </c>
      <c r="H660">
        <v>28573</v>
      </c>
      <c r="I660">
        <v>72</v>
      </c>
      <c r="J660" t="s">
        <v>26</v>
      </c>
      <c r="K660" t="s">
        <v>35</v>
      </c>
      <c r="L660" s="1">
        <v>3000000</v>
      </c>
      <c r="M660">
        <v>2008</v>
      </c>
      <c r="N660">
        <v>6.5</v>
      </c>
      <c r="O660" t="s">
        <v>36</v>
      </c>
      <c r="P660" t="s">
        <v>37</v>
      </c>
    </row>
    <row r="661" spans="1:19" x14ac:dyDescent="0.25">
      <c r="A661" t="s">
        <v>2137</v>
      </c>
      <c r="B661">
        <v>71</v>
      </c>
      <c r="C661">
        <v>98</v>
      </c>
      <c r="D661" s="1">
        <v>2938208</v>
      </c>
      <c r="E661" t="s">
        <v>213</v>
      </c>
      <c r="F661" t="s">
        <v>2138</v>
      </c>
      <c r="G661" t="s">
        <v>2139</v>
      </c>
      <c r="H661">
        <v>7143</v>
      </c>
      <c r="I661">
        <v>52</v>
      </c>
      <c r="J661" t="s">
        <v>26</v>
      </c>
      <c r="K661" t="s">
        <v>35</v>
      </c>
      <c r="L661" s="1">
        <v>225000</v>
      </c>
      <c r="M661">
        <v>1990</v>
      </c>
      <c r="N661">
        <v>7.5</v>
      </c>
      <c r="O661" t="s">
        <v>36</v>
      </c>
      <c r="P661" t="s">
        <v>37</v>
      </c>
      <c r="Q661" t="s">
        <v>76</v>
      </c>
    </row>
    <row r="662" spans="1:19" x14ac:dyDescent="0.25">
      <c r="A662" t="s">
        <v>2140</v>
      </c>
      <c r="B662">
        <v>63</v>
      </c>
      <c r="C662">
        <v>95</v>
      </c>
      <c r="D662" s="1">
        <v>2954405</v>
      </c>
      <c r="E662" t="s">
        <v>1283</v>
      </c>
      <c r="F662" t="s">
        <v>2141</v>
      </c>
      <c r="G662" t="s">
        <v>2142</v>
      </c>
      <c r="H662">
        <v>1977</v>
      </c>
      <c r="I662">
        <v>64</v>
      </c>
      <c r="J662" t="s">
        <v>26</v>
      </c>
      <c r="K662" t="s">
        <v>35</v>
      </c>
      <c r="L662" s="1">
        <v>36000000</v>
      </c>
      <c r="M662">
        <v>2000</v>
      </c>
      <c r="N662">
        <v>5.3</v>
      </c>
      <c r="O662" t="s">
        <v>234</v>
      </c>
      <c r="P662" t="s">
        <v>36</v>
      </c>
      <c r="Q662" t="s">
        <v>76</v>
      </c>
    </row>
    <row r="663" spans="1:19" x14ac:dyDescent="0.25">
      <c r="A663" t="s">
        <v>2143</v>
      </c>
      <c r="B663">
        <v>65</v>
      </c>
      <c r="C663">
        <v>95</v>
      </c>
      <c r="D663" s="1">
        <v>2955039</v>
      </c>
      <c r="E663" t="s">
        <v>461</v>
      </c>
      <c r="F663" t="s">
        <v>2144</v>
      </c>
      <c r="G663" t="s">
        <v>2145</v>
      </c>
      <c r="H663">
        <v>3624</v>
      </c>
      <c r="I663">
        <v>27</v>
      </c>
      <c r="J663" t="s">
        <v>26</v>
      </c>
      <c r="K663" t="s">
        <v>35</v>
      </c>
      <c r="L663" s="1">
        <v>9000000</v>
      </c>
      <c r="M663">
        <v>2007</v>
      </c>
      <c r="N663">
        <v>6.2</v>
      </c>
      <c r="O663" t="s">
        <v>234</v>
      </c>
      <c r="P663" t="s">
        <v>37</v>
      </c>
      <c r="Q663" t="s">
        <v>129</v>
      </c>
    </row>
    <row r="664" spans="1:19" x14ac:dyDescent="0.25">
      <c r="A664" t="s">
        <v>2146</v>
      </c>
      <c r="B664">
        <v>41</v>
      </c>
      <c r="C664">
        <v>102</v>
      </c>
      <c r="D664" s="1">
        <v>2956000</v>
      </c>
      <c r="E664" t="s">
        <v>2147</v>
      </c>
      <c r="F664" t="s">
        <v>2148</v>
      </c>
      <c r="G664" t="s">
        <v>2149</v>
      </c>
      <c r="H664">
        <v>3258</v>
      </c>
      <c r="I664">
        <v>54</v>
      </c>
      <c r="J664" t="s">
        <v>26</v>
      </c>
      <c r="K664" t="s">
        <v>35</v>
      </c>
      <c r="L664" s="1">
        <v>3700000</v>
      </c>
      <c r="M664">
        <v>1948</v>
      </c>
      <c r="N664">
        <v>7.1</v>
      </c>
      <c r="O664" t="s">
        <v>102</v>
      </c>
      <c r="P664" t="s">
        <v>36</v>
      </c>
      <c r="Q664" t="s">
        <v>62</v>
      </c>
      <c r="R664" t="s">
        <v>76</v>
      </c>
    </row>
    <row r="665" spans="1:19" x14ac:dyDescent="0.25">
      <c r="A665" t="s">
        <v>2150</v>
      </c>
      <c r="B665">
        <v>194</v>
      </c>
      <c r="C665">
        <v>90</v>
      </c>
      <c r="D665" s="1">
        <v>2957978</v>
      </c>
      <c r="E665" t="s">
        <v>2151</v>
      </c>
      <c r="F665" t="s">
        <v>2152</v>
      </c>
      <c r="G665" t="s">
        <v>2153</v>
      </c>
      <c r="H665">
        <v>40481</v>
      </c>
      <c r="I665">
        <v>134</v>
      </c>
      <c r="J665" t="s">
        <v>26</v>
      </c>
      <c r="K665" t="s">
        <v>112</v>
      </c>
      <c r="L665" s="1">
        <v>1000000</v>
      </c>
      <c r="M665">
        <v>2008</v>
      </c>
      <c r="N665">
        <v>7.8</v>
      </c>
      <c r="O665" t="s">
        <v>234</v>
      </c>
      <c r="P665" t="s">
        <v>29</v>
      </c>
      <c r="Q665" t="s">
        <v>47</v>
      </c>
      <c r="R665" t="s">
        <v>185</v>
      </c>
      <c r="S665" t="s">
        <v>30</v>
      </c>
    </row>
    <row r="666" spans="1:19" x14ac:dyDescent="0.25">
      <c r="A666" t="s">
        <v>2154</v>
      </c>
      <c r="B666">
        <v>42</v>
      </c>
      <c r="C666">
        <v>108</v>
      </c>
      <c r="D666" s="1">
        <v>2961991</v>
      </c>
      <c r="E666" t="s">
        <v>231</v>
      </c>
      <c r="F666" t="s">
        <v>2155</v>
      </c>
      <c r="G666" t="s">
        <v>2156</v>
      </c>
      <c r="H666">
        <v>15885</v>
      </c>
      <c r="I666">
        <v>78</v>
      </c>
      <c r="J666" t="s">
        <v>26</v>
      </c>
      <c r="K666" t="s">
        <v>35</v>
      </c>
      <c r="L666" s="1">
        <v>3300000</v>
      </c>
      <c r="M666">
        <v>1996</v>
      </c>
      <c r="N666">
        <v>6.9</v>
      </c>
      <c r="O666" t="s">
        <v>234</v>
      </c>
      <c r="P666" t="s">
        <v>37</v>
      </c>
    </row>
    <row r="667" spans="1:19" x14ac:dyDescent="0.25">
      <c r="A667" t="s">
        <v>2157</v>
      </c>
      <c r="B667">
        <v>149</v>
      </c>
      <c r="C667">
        <v>92</v>
      </c>
      <c r="D667" s="1">
        <v>2963012</v>
      </c>
      <c r="E667" t="s">
        <v>912</v>
      </c>
      <c r="F667" t="s">
        <v>1474</v>
      </c>
      <c r="G667" t="s">
        <v>2158</v>
      </c>
      <c r="H667">
        <v>48873</v>
      </c>
      <c r="I667">
        <v>105</v>
      </c>
      <c r="J667" t="s">
        <v>26</v>
      </c>
      <c r="K667" t="s">
        <v>112</v>
      </c>
      <c r="L667" s="1">
        <v>22000000</v>
      </c>
      <c r="M667">
        <v>2014</v>
      </c>
      <c r="N667">
        <v>6.3</v>
      </c>
      <c r="O667" t="s">
        <v>37</v>
      </c>
      <c r="P667" t="s">
        <v>71</v>
      </c>
      <c r="Q667" t="s">
        <v>30</v>
      </c>
    </row>
    <row r="668" spans="1:19" x14ac:dyDescent="0.25">
      <c r="A668" t="s">
        <v>2159</v>
      </c>
      <c r="B668">
        <v>124</v>
      </c>
      <c r="C668">
        <v>88</v>
      </c>
      <c r="D668" s="1">
        <v>2975649</v>
      </c>
      <c r="E668" t="s">
        <v>957</v>
      </c>
      <c r="F668" t="s">
        <v>980</v>
      </c>
      <c r="G668" t="s">
        <v>2160</v>
      </c>
      <c r="H668">
        <v>23864</v>
      </c>
      <c r="I668">
        <v>142</v>
      </c>
      <c r="J668" t="s">
        <v>26</v>
      </c>
      <c r="K668" t="s">
        <v>112</v>
      </c>
      <c r="L668" s="1">
        <v>30000000</v>
      </c>
      <c r="M668">
        <v>2006</v>
      </c>
      <c r="N668">
        <v>7</v>
      </c>
      <c r="O668" t="s">
        <v>234</v>
      </c>
      <c r="P668" t="s">
        <v>37</v>
      </c>
      <c r="Q668" t="s">
        <v>76</v>
      </c>
    </row>
    <row r="669" spans="1:19" x14ac:dyDescent="0.25">
      <c r="A669" t="s">
        <v>2161</v>
      </c>
      <c r="B669">
        <v>66</v>
      </c>
      <c r="C669">
        <v>81</v>
      </c>
      <c r="D669" s="1">
        <v>3000000</v>
      </c>
      <c r="E669" t="s">
        <v>665</v>
      </c>
      <c r="F669" t="s">
        <v>2000</v>
      </c>
      <c r="G669" t="s">
        <v>2162</v>
      </c>
      <c r="H669">
        <v>13269</v>
      </c>
      <c r="I669">
        <v>98</v>
      </c>
      <c r="J669" t="s">
        <v>26</v>
      </c>
      <c r="K669" t="s">
        <v>35</v>
      </c>
      <c r="L669" s="1">
        <v>609000</v>
      </c>
      <c r="M669">
        <v>1935</v>
      </c>
      <c r="N669">
        <v>7.8</v>
      </c>
      <c r="O669" t="s">
        <v>36</v>
      </c>
      <c r="P669" t="s">
        <v>62</v>
      </c>
      <c r="Q669" t="s">
        <v>76</v>
      </c>
    </row>
    <row r="670" spans="1:19" x14ac:dyDescent="0.25">
      <c r="A670" t="s">
        <v>2163</v>
      </c>
      <c r="B670">
        <v>148</v>
      </c>
      <c r="C670">
        <v>134</v>
      </c>
      <c r="D670" s="1">
        <v>3000000</v>
      </c>
      <c r="E670" t="s">
        <v>32</v>
      </c>
      <c r="F670" t="s">
        <v>1546</v>
      </c>
      <c r="G670" t="s">
        <v>2164</v>
      </c>
      <c r="H670">
        <v>55329</v>
      </c>
      <c r="I670">
        <v>499</v>
      </c>
      <c r="J670" t="s">
        <v>26</v>
      </c>
      <c r="K670" t="s">
        <v>35</v>
      </c>
      <c r="L670" s="1">
        <v>3000000</v>
      </c>
      <c r="M670">
        <v>1998</v>
      </c>
      <c r="N670">
        <v>7.8</v>
      </c>
      <c r="O670" t="s">
        <v>36</v>
      </c>
      <c r="P670" t="s">
        <v>37</v>
      </c>
    </row>
    <row r="671" spans="1:19" x14ac:dyDescent="0.25">
      <c r="A671" t="s">
        <v>2165</v>
      </c>
      <c r="B671">
        <v>1</v>
      </c>
      <c r="C671">
        <v>110</v>
      </c>
      <c r="D671" s="1">
        <v>3000000</v>
      </c>
      <c r="E671" t="s">
        <v>78</v>
      </c>
      <c r="F671" t="s">
        <v>2166</v>
      </c>
      <c r="G671" t="s">
        <v>2167</v>
      </c>
      <c r="H671">
        <v>5</v>
      </c>
      <c r="I671">
        <v>1</v>
      </c>
      <c r="J671" t="s">
        <v>26</v>
      </c>
      <c r="K671" t="s">
        <v>35</v>
      </c>
      <c r="L671" s="1">
        <v>100000</v>
      </c>
      <c r="M671">
        <v>1920</v>
      </c>
      <c r="N671">
        <v>4.8</v>
      </c>
      <c r="O671" t="s">
        <v>29</v>
      </c>
      <c r="P671" t="s">
        <v>37</v>
      </c>
    </row>
    <row r="672" spans="1:19" x14ac:dyDescent="0.25">
      <c r="A672" t="s">
        <v>1621</v>
      </c>
      <c r="B672">
        <v>222</v>
      </c>
      <c r="C672">
        <v>113</v>
      </c>
      <c r="D672" s="1">
        <v>3014541</v>
      </c>
      <c r="E672" t="s">
        <v>37</v>
      </c>
      <c r="F672" t="s">
        <v>1820</v>
      </c>
      <c r="G672" t="s">
        <v>2168</v>
      </c>
      <c r="H672">
        <v>19616</v>
      </c>
      <c r="I672">
        <v>98</v>
      </c>
      <c r="J672" t="s">
        <v>26</v>
      </c>
      <c r="K672" t="s">
        <v>112</v>
      </c>
      <c r="L672" s="1">
        <v>8000000</v>
      </c>
      <c r="M672">
        <v>2011</v>
      </c>
      <c r="N672">
        <v>6.7</v>
      </c>
      <c r="O672" t="s">
        <v>37</v>
      </c>
    </row>
    <row r="673" spans="1:19" x14ac:dyDescent="0.25">
      <c r="A673" t="s">
        <v>1892</v>
      </c>
      <c r="B673">
        <v>108</v>
      </c>
      <c r="C673">
        <v>95</v>
      </c>
      <c r="D673" s="1">
        <v>3029081</v>
      </c>
      <c r="E673" t="s">
        <v>2169</v>
      </c>
      <c r="F673" t="s">
        <v>1892</v>
      </c>
      <c r="G673" t="s">
        <v>2170</v>
      </c>
      <c r="H673">
        <v>26300</v>
      </c>
      <c r="I673">
        <v>231</v>
      </c>
      <c r="J673" t="s">
        <v>26</v>
      </c>
      <c r="K673" t="s">
        <v>35</v>
      </c>
      <c r="L673" s="1">
        <v>6000000</v>
      </c>
      <c r="M673">
        <v>2001</v>
      </c>
      <c r="N673">
        <v>7.8</v>
      </c>
      <c r="O673" t="s">
        <v>36</v>
      </c>
      <c r="P673" t="s">
        <v>37</v>
      </c>
      <c r="Q673" t="s">
        <v>193</v>
      </c>
      <c r="R673" t="s">
        <v>62</v>
      </c>
    </row>
    <row r="674" spans="1:19" x14ac:dyDescent="0.25">
      <c r="A674" t="s">
        <v>582</v>
      </c>
      <c r="B674">
        <v>439</v>
      </c>
      <c r="C674">
        <v>130</v>
      </c>
      <c r="D674" s="1">
        <v>3029870</v>
      </c>
      <c r="E674" t="s">
        <v>376</v>
      </c>
      <c r="F674" t="s">
        <v>1750</v>
      </c>
      <c r="G674" t="s">
        <v>2171</v>
      </c>
      <c r="H674">
        <v>128729</v>
      </c>
      <c r="I674">
        <v>551</v>
      </c>
      <c r="J674" t="s">
        <v>26</v>
      </c>
      <c r="K674" t="s">
        <v>585</v>
      </c>
      <c r="L674" s="1">
        <v>7400000</v>
      </c>
      <c r="M674">
        <v>2011</v>
      </c>
      <c r="N674">
        <v>7.1</v>
      </c>
      <c r="O674" t="s">
        <v>37</v>
      </c>
      <c r="P674" t="s">
        <v>63</v>
      </c>
    </row>
    <row r="675" spans="1:19" x14ac:dyDescent="0.25">
      <c r="A675" t="s">
        <v>2172</v>
      </c>
      <c r="B675">
        <v>70</v>
      </c>
      <c r="C675">
        <v>94</v>
      </c>
      <c r="D675" s="1">
        <v>3034181</v>
      </c>
      <c r="E675" t="s">
        <v>1568</v>
      </c>
      <c r="F675" t="s">
        <v>2173</v>
      </c>
      <c r="G675" t="s">
        <v>2174</v>
      </c>
      <c r="H675">
        <v>13622</v>
      </c>
      <c r="I675">
        <v>128</v>
      </c>
      <c r="J675" t="s">
        <v>26</v>
      </c>
      <c r="K675" t="s">
        <v>112</v>
      </c>
      <c r="L675" s="1">
        <v>11000000</v>
      </c>
      <c r="M675">
        <v>2002</v>
      </c>
      <c r="N675">
        <v>5.4</v>
      </c>
      <c r="O675" t="s">
        <v>36</v>
      </c>
      <c r="P675" t="s">
        <v>193</v>
      </c>
      <c r="Q675" t="s">
        <v>76</v>
      </c>
    </row>
    <row r="676" spans="1:19" x14ac:dyDescent="0.25">
      <c r="A676" t="s">
        <v>2175</v>
      </c>
      <c r="B676">
        <v>96</v>
      </c>
      <c r="C676">
        <v>135</v>
      </c>
      <c r="D676" s="1">
        <v>3041803</v>
      </c>
      <c r="E676" t="s">
        <v>154</v>
      </c>
      <c r="F676" t="s">
        <v>1189</v>
      </c>
      <c r="G676" t="s">
        <v>2176</v>
      </c>
      <c r="H676">
        <v>6377</v>
      </c>
      <c r="I676">
        <v>181</v>
      </c>
      <c r="J676" t="s">
        <v>26</v>
      </c>
      <c r="K676" t="s">
        <v>112</v>
      </c>
      <c r="L676" s="1">
        <v>10000000</v>
      </c>
      <c r="M676">
        <v>2000</v>
      </c>
      <c r="N676">
        <v>7.1</v>
      </c>
      <c r="O676" t="s">
        <v>37</v>
      </c>
      <c r="P676" t="s">
        <v>76</v>
      </c>
    </row>
    <row r="677" spans="1:19" x14ac:dyDescent="0.25">
      <c r="A677" t="s">
        <v>2131</v>
      </c>
      <c r="B677">
        <v>50</v>
      </c>
      <c r="C677">
        <v>176</v>
      </c>
      <c r="D677" s="1">
        <v>3047539</v>
      </c>
      <c r="E677" t="s">
        <v>154</v>
      </c>
      <c r="F677" t="s">
        <v>2133</v>
      </c>
      <c r="G677" t="s">
        <v>2177</v>
      </c>
      <c r="H677">
        <v>42296</v>
      </c>
      <c r="I677">
        <v>286</v>
      </c>
      <c r="J677" t="s">
        <v>482</v>
      </c>
      <c r="K677" t="s">
        <v>483</v>
      </c>
      <c r="L677" s="1">
        <v>7217600</v>
      </c>
      <c r="M677">
        <v>2012</v>
      </c>
      <c r="N677">
        <v>6.9</v>
      </c>
      <c r="O677" t="s">
        <v>37</v>
      </c>
      <c r="P677" t="s">
        <v>76</v>
      </c>
    </row>
    <row r="678" spans="1:19" x14ac:dyDescent="0.25">
      <c r="A678" t="s">
        <v>2178</v>
      </c>
      <c r="B678">
        <v>93</v>
      </c>
      <c r="C678">
        <v>108</v>
      </c>
      <c r="D678" s="1">
        <v>3049135</v>
      </c>
      <c r="E678" t="s">
        <v>2179</v>
      </c>
      <c r="F678" t="s">
        <v>1709</v>
      </c>
      <c r="G678" t="s">
        <v>2180</v>
      </c>
      <c r="H678">
        <v>50197</v>
      </c>
      <c r="I678">
        <v>265</v>
      </c>
      <c r="J678" t="s">
        <v>26</v>
      </c>
      <c r="K678" t="s">
        <v>1048</v>
      </c>
      <c r="L678" s="1">
        <v>5000000</v>
      </c>
      <c r="M678">
        <v>1994</v>
      </c>
      <c r="N678">
        <v>7.4</v>
      </c>
      <c r="O678" t="s">
        <v>234</v>
      </c>
      <c r="P678" t="s">
        <v>29</v>
      </c>
      <c r="Q678" t="s">
        <v>37</v>
      </c>
      <c r="R678" t="s">
        <v>76</v>
      </c>
      <c r="S678" t="s">
        <v>30</v>
      </c>
    </row>
    <row r="679" spans="1:19" x14ac:dyDescent="0.25">
      <c r="A679" t="s">
        <v>2181</v>
      </c>
      <c r="B679">
        <v>39</v>
      </c>
      <c r="C679">
        <v>109</v>
      </c>
      <c r="D679" s="1">
        <v>3050934</v>
      </c>
      <c r="E679" t="s">
        <v>310</v>
      </c>
      <c r="F679" t="s">
        <v>1168</v>
      </c>
      <c r="G679" t="s">
        <v>2182</v>
      </c>
      <c r="H679">
        <v>2794</v>
      </c>
      <c r="I679">
        <v>78</v>
      </c>
      <c r="J679" t="s">
        <v>26</v>
      </c>
      <c r="K679" t="s">
        <v>35</v>
      </c>
      <c r="L679" s="1">
        <v>1800000</v>
      </c>
      <c r="M679">
        <v>2000</v>
      </c>
      <c r="N679">
        <v>7.3</v>
      </c>
      <c r="O679" t="s">
        <v>37</v>
      </c>
      <c r="P679" t="s">
        <v>193</v>
      </c>
    </row>
    <row r="680" spans="1:19" x14ac:dyDescent="0.25">
      <c r="A680" t="s">
        <v>2183</v>
      </c>
      <c r="B680">
        <v>61</v>
      </c>
      <c r="C680">
        <v>112</v>
      </c>
      <c r="D680" s="1">
        <v>3058380</v>
      </c>
      <c r="E680" t="s">
        <v>154</v>
      </c>
      <c r="F680" t="s">
        <v>2184</v>
      </c>
      <c r="G680" t="s">
        <v>2185</v>
      </c>
      <c r="H680">
        <v>4767</v>
      </c>
      <c r="I680">
        <v>69</v>
      </c>
      <c r="J680" t="s">
        <v>293</v>
      </c>
      <c r="K680" t="s">
        <v>238</v>
      </c>
      <c r="L680" s="1">
        <v>100000000</v>
      </c>
      <c r="M680">
        <v>2000</v>
      </c>
      <c r="N680">
        <v>7.3</v>
      </c>
      <c r="O680" t="s">
        <v>37</v>
      </c>
      <c r="P680" t="s">
        <v>76</v>
      </c>
    </row>
    <row r="681" spans="1:19" x14ac:dyDescent="0.25">
      <c r="A681" t="s">
        <v>2186</v>
      </c>
      <c r="B681">
        <v>27</v>
      </c>
      <c r="C681">
        <v>92</v>
      </c>
      <c r="D681" s="1">
        <v>3060858</v>
      </c>
      <c r="E681" t="s">
        <v>2187</v>
      </c>
      <c r="F681" t="s">
        <v>2188</v>
      </c>
      <c r="G681" t="s">
        <v>2189</v>
      </c>
      <c r="H681">
        <v>1768</v>
      </c>
      <c r="I681">
        <v>37</v>
      </c>
      <c r="J681" t="s">
        <v>26</v>
      </c>
      <c r="K681" t="s">
        <v>35</v>
      </c>
      <c r="L681" s="1">
        <v>10000000</v>
      </c>
      <c r="M681">
        <v>1987</v>
      </c>
      <c r="N681">
        <v>5.6</v>
      </c>
      <c r="O681" t="s">
        <v>28</v>
      </c>
      <c r="P681" t="s">
        <v>37</v>
      </c>
      <c r="Q681" t="s">
        <v>30</v>
      </c>
    </row>
    <row r="682" spans="1:19" x14ac:dyDescent="0.25">
      <c r="A682" t="s">
        <v>895</v>
      </c>
      <c r="B682">
        <v>68</v>
      </c>
      <c r="C682">
        <v>141</v>
      </c>
      <c r="D682" s="1">
        <v>3064356</v>
      </c>
      <c r="E682" t="s">
        <v>154</v>
      </c>
      <c r="F682" t="s">
        <v>2190</v>
      </c>
      <c r="G682" t="s">
        <v>2191</v>
      </c>
      <c r="H682">
        <v>3433</v>
      </c>
      <c r="I682">
        <v>81</v>
      </c>
      <c r="J682" t="s">
        <v>26</v>
      </c>
      <c r="K682" t="s">
        <v>35</v>
      </c>
      <c r="L682" s="1">
        <v>5600000</v>
      </c>
      <c r="M682">
        <v>2002</v>
      </c>
      <c r="N682">
        <v>6.9</v>
      </c>
      <c r="O682" t="s">
        <v>37</v>
      </c>
      <c r="P682" t="s">
        <v>76</v>
      </c>
    </row>
    <row r="683" spans="1:19" x14ac:dyDescent="0.25">
      <c r="A683" t="s">
        <v>2192</v>
      </c>
      <c r="B683">
        <v>49</v>
      </c>
      <c r="C683">
        <v>87</v>
      </c>
      <c r="D683" s="1">
        <v>3071947</v>
      </c>
      <c r="E683" t="s">
        <v>464</v>
      </c>
      <c r="F683" t="s">
        <v>2193</v>
      </c>
      <c r="G683" t="s">
        <v>2194</v>
      </c>
      <c r="H683">
        <v>18711</v>
      </c>
      <c r="I683">
        <v>183</v>
      </c>
      <c r="J683" t="s">
        <v>26</v>
      </c>
      <c r="K683" t="s">
        <v>35</v>
      </c>
      <c r="L683" s="1">
        <v>3500000</v>
      </c>
      <c r="M683">
        <v>1999</v>
      </c>
      <c r="N683">
        <v>5.4</v>
      </c>
      <c r="O683" t="s">
        <v>36</v>
      </c>
      <c r="P683" t="s">
        <v>29</v>
      </c>
      <c r="Q683" t="s">
        <v>30</v>
      </c>
    </row>
    <row r="684" spans="1:19" x14ac:dyDescent="0.25">
      <c r="A684" t="s">
        <v>2195</v>
      </c>
      <c r="B684">
        <v>229</v>
      </c>
      <c r="C684">
        <v>121</v>
      </c>
      <c r="D684" s="1">
        <v>3073392</v>
      </c>
      <c r="E684" t="s">
        <v>2196</v>
      </c>
      <c r="F684" t="s">
        <v>2197</v>
      </c>
      <c r="G684" t="s">
        <v>2198</v>
      </c>
      <c r="H684">
        <v>59462</v>
      </c>
      <c r="I684">
        <v>300</v>
      </c>
      <c r="J684" t="s">
        <v>26</v>
      </c>
      <c r="K684" t="s">
        <v>56</v>
      </c>
      <c r="L684" s="1">
        <v>25000000</v>
      </c>
      <c r="M684">
        <v>2008</v>
      </c>
      <c r="N684">
        <v>6.6</v>
      </c>
      <c r="O684" t="s">
        <v>37</v>
      </c>
      <c r="P684" t="s">
        <v>71</v>
      </c>
      <c r="Q684" t="s">
        <v>63</v>
      </c>
      <c r="R684" t="s">
        <v>30</v>
      </c>
    </row>
    <row r="685" spans="1:19" x14ac:dyDescent="0.25">
      <c r="A685" t="s">
        <v>1473</v>
      </c>
      <c r="B685">
        <v>226</v>
      </c>
      <c r="C685">
        <v>96</v>
      </c>
      <c r="D685" s="1">
        <v>3074838</v>
      </c>
      <c r="E685" t="s">
        <v>94</v>
      </c>
      <c r="F685" t="s">
        <v>403</v>
      </c>
      <c r="G685" t="s">
        <v>2199</v>
      </c>
      <c r="H685">
        <v>56264</v>
      </c>
      <c r="I685">
        <v>166</v>
      </c>
      <c r="J685" t="s">
        <v>26</v>
      </c>
      <c r="K685" t="s">
        <v>35</v>
      </c>
      <c r="L685" s="1">
        <v>11000000</v>
      </c>
      <c r="M685">
        <v>2009</v>
      </c>
      <c r="N685">
        <v>6.3</v>
      </c>
      <c r="O685" t="s">
        <v>37</v>
      </c>
      <c r="P685" t="s">
        <v>71</v>
      </c>
      <c r="Q685" t="s">
        <v>76</v>
      </c>
      <c r="R685" t="s">
        <v>30</v>
      </c>
    </row>
    <row r="686" spans="1:19" x14ac:dyDescent="0.25">
      <c r="A686" t="s">
        <v>2200</v>
      </c>
      <c r="B686">
        <v>128</v>
      </c>
      <c r="C686">
        <v>111</v>
      </c>
      <c r="D686" s="1">
        <v>3076425</v>
      </c>
      <c r="E686" t="s">
        <v>2201</v>
      </c>
      <c r="F686" t="s">
        <v>384</v>
      </c>
      <c r="G686" t="s">
        <v>2202</v>
      </c>
      <c r="H686">
        <v>23660</v>
      </c>
      <c r="I686">
        <v>162</v>
      </c>
      <c r="J686" t="s">
        <v>293</v>
      </c>
      <c r="K686" t="s">
        <v>238</v>
      </c>
      <c r="L686" s="1">
        <v>8000000</v>
      </c>
      <c r="M686">
        <v>2002</v>
      </c>
      <c r="N686">
        <v>7.1</v>
      </c>
      <c r="O686" t="s">
        <v>36</v>
      </c>
      <c r="P686" t="s">
        <v>29</v>
      </c>
      <c r="Q686" t="s">
        <v>62</v>
      </c>
      <c r="R686" t="s">
        <v>76</v>
      </c>
    </row>
    <row r="687" spans="1:19" x14ac:dyDescent="0.25">
      <c r="A687" t="s">
        <v>2203</v>
      </c>
      <c r="B687">
        <v>245</v>
      </c>
      <c r="C687">
        <v>124</v>
      </c>
      <c r="D687" s="1">
        <v>3081925</v>
      </c>
      <c r="E687" t="s">
        <v>213</v>
      </c>
      <c r="F687" t="s">
        <v>1546</v>
      </c>
      <c r="G687" t="s">
        <v>2204</v>
      </c>
      <c r="H687">
        <v>55842</v>
      </c>
      <c r="I687">
        <v>274</v>
      </c>
      <c r="J687" t="s">
        <v>26</v>
      </c>
      <c r="K687" t="s">
        <v>35</v>
      </c>
      <c r="L687" s="1">
        <v>21000000</v>
      </c>
      <c r="M687">
        <v>2008</v>
      </c>
      <c r="N687">
        <v>7.5</v>
      </c>
      <c r="O687" t="s">
        <v>36</v>
      </c>
      <c r="P687" t="s">
        <v>37</v>
      </c>
      <c r="Q687" t="s">
        <v>76</v>
      </c>
    </row>
    <row r="688" spans="1:19" x14ac:dyDescent="0.25">
      <c r="A688" t="s">
        <v>2205</v>
      </c>
      <c r="B688">
        <v>129</v>
      </c>
      <c r="C688">
        <v>103</v>
      </c>
      <c r="D688" s="1">
        <v>3093491</v>
      </c>
      <c r="E688" t="s">
        <v>231</v>
      </c>
      <c r="F688" t="s">
        <v>2206</v>
      </c>
      <c r="G688" t="s">
        <v>2207</v>
      </c>
      <c r="H688">
        <v>8307</v>
      </c>
      <c r="I688">
        <v>37</v>
      </c>
      <c r="J688" t="s">
        <v>26</v>
      </c>
      <c r="K688" t="s">
        <v>35</v>
      </c>
      <c r="L688" s="1">
        <v>5000000</v>
      </c>
      <c r="M688">
        <v>2014</v>
      </c>
      <c r="N688">
        <v>6.6</v>
      </c>
      <c r="O688" t="s">
        <v>234</v>
      </c>
      <c r="P688" t="s">
        <v>37</v>
      </c>
    </row>
    <row r="689" spans="1:18" x14ac:dyDescent="0.25">
      <c r="A689" t="s">
        <v>2208</v>
      </c>
      <c r="B689">
        <v>64</v>
      </c>
      <c r="C689">
        <v>84</v>
      </c>
      <c r="D689" s="1">
        <v>3100650</v>
      </c>
      <c r="E689" t="s">
        <v>704</v>
      </c>
      <c r="F689" t="s">
        <v>2209</v>
      </c>
      <c r="G689" t="s">
        <v>2210</v>
      </c>
      <c r="H689">
        <v>7277</v>
      </c>
      <c r="I689">
        <v>181</v>
      </c>
      <c r="J689" t="s">
        <v>26</v>
      </c>
      <c r="K689" t="s">
        <v>35</v>
      </c>
      <c r="L689" s="1">
        <v>14000000</v>
      </c>
      <c r="M689">
        <v>2001</v>
      </c>
      <c r="N689">
        <v>3.9</v>
      </c>
      <c r="O689" t="s">
        <v>37</v>
      </c>
      <c r="P689" t="s">
        <v>52</v>
      </c>
      <c r="Q689" t="s">
        <v>71</v>
      </c>
      <c r="R689" t="s">
        <v>30</v>
      </c>
    </row>
    <row r="690" spans="1:18" x14ac:dyDescent="0.25">
      <c r="A690" t="s">
        <v>2211</v>
      </c>
      <c r="B690">
        <v>5</v>
      </c>
      <c r="C690">
        <v>101</v>
      </c>
      <c r="D690" s="1">
        <v>3105269</v>
      </c>
      <c r="E690" t="s">
        <v>2212</v>
      </c>
      <c r="F690" t="s">
        <v>826</v>
      </c>
      <c r="G690" t="s">
        <v>2213</v>
      </c>
      <c r="H690">
        <v>368</v>
      </c>
      <c r="I690">
        <v>8</v>
      </c>
      <c r="J690" t="s">
        <v>26</v>
      </c>
      <c r="K690" t="s">
        <v>207</v>
      </c>
      <c r="L690" s="1">
        <v>3000000</v>
      </c>
      <c r="M690">
        <v>2016</v>
      </c>
      <c r="N690">
        <v>5</v>
      </c>
      <c r="O690" t="s">
        <v>28</v>
      </c>
      <c r="P690" t="s">
        <v>36</v>
      </c>
    </row>
    <row r="691" spans="1:18" x14ac:dyDescent="0.25">
      <c r="A691" t="s">
        <v>2214</v>
      </c>
      <c r="B691">
        <v>35</v>
      </c>
      <c r="C691">
        <v>105</v>
      </c>
      <c r="D691" s="1">
        <v>3123749</v>
      </c>
      <c r="E691" t="s">
        <v>131</v>
      </c>
      <c r="F691" t="s">
        <v>2215</v>
      </c>
      <c r="G691" t="s">
        <v>2216</v>
      </c>
      <c r="H691">
        <v>746</v>
      </c>
      <c r="I691">
        <v>27</v>
      </c>
      <c r="J691" t="s">
        <v>26</v>
      </c>
      <c r="K691" t="s">
        <v>35</v>
      </c>
      <c r="L691" s="1">
        <v>1500000</v>
      </c>
      <c r="M691">
        <v>2005</v>
      </c>
      <c r="N691">
        <v>6.5</v>
      </c>
      <c r="O691" t="s">
        <v>36</v>
      </c>
      <c r="P691" t="s">
        <v>76</v>
      </c>
    </row>
    <row r="692" spans="1:18" x14ac:dyDescent="0.25">
      <c r="A692" t="s">
        <v>1802</v>
      </c>
      <c r="B692">
        <v>29</v>
      </c>
      <c r="C692">
        <v>140</v>
      </c>
      <c r="D692" s="1">
        <v>3130592</v>
      </c>
      <c r="E692" t="s">
        <v>154</v>
      </c>
      <c r="F692" t="s">
        <v>2217</v>
      </c>
      <c r="G692" t="s">
        <v>2218</v>
      </c>
      <c r="H692">
        <v>10755</v>
      </c>
      <c r="I692">
        <v>69</v>
      </c>
      <c r="J692" t="s">
        <v>26</v>
      </c>
      <c r="K692" t="s">
        <v>112</v>
      </c>
      <c r="L692" s="1">
        <v>2600000</v>
      </c>
      <c r="M692">
        <v>1987</v>
      </c>
      <c r="N692">
        <v>7.8</v>
      </c>
      <c r="O692" t="s">
        <v>37</v>
      </c>
      <c r="P692" t="s">
        <v>76</v>
      </c>
    </row>
    <row r="693" spans="1:18" x14ac:dyDescent="0.25">
      <c r="A693" t="s">
        <v>1491</v>
      </c>
      <c r="B693">
        <v>190</v>
      </c>
      <c r="C693">
        <v>110</v>
      </c>
      <c r="D693" s="1">
        <v>3148482</v>
      </c>
      <c r="E693" t="s">
        <v>154</v>
      </c>
      <c r="F693" t="s">
        <v>1684</v>
      </c>
      <c r="G693" t="s">
        <v>2219</v>
      </c>
      <c r="H693">
        <v>29613</v>
      </c>
      <c r="I693">
        <v>98</v>
      </c>
      <c r="J693" t="s">
        <v>26</v>
      </c>
      <c r="K693" t="s">
        <v>35</v>
      </c>
      <c r="L693" s="1">
        <v>12000000</v>
      </c>
      <c r="M693">
        <v>2008</v>
      </c>
      <c r="N693">
        <v>7.1</v>
      </c>
      <c r="O693" t="s">
        <v>37</v>
      </c>
      <c r="P693" t="s">
        <v>76</v>
      </c>
    </row>
    <row r="694" spans="1:18" x14ac:dyDescent="0.25">
      <c r="A694" t="s">
        <v>1855</v>
      </c>
      <c r="B694">
        <v>136</v>
      </c>
      <c r="C694">
        <v>102</v>
      </c>
      <c r="D694" s="1">
        <v>3151130</v>
      </c>
      <c r="E694" t="s">
        <v>36</v>
      </c>
      <c r="F694" t="s">
        <v>858</v>
      </c>
      <c r="G694" t="s">
        <v>2220</v>
      </c>
      <c r="H694">
        <v>181749</v>
      </c>
      <c r="I694">
        <v>615</v>
      </c>
      <c r="J694" t="s">
        <v>26</v>
      </c>
      <c r="K694" t="s">
        <v>35</v>
      </c>
      <c r="L694" s="1">
        <v>230000</v>
      </c>
      <c r="M694">
        <v>1994</v>
      </c>
      <c r="N694">
        <v>7.8</v>
      </c>
      <c r="O694" t="s">
        <v>36</v>
      </c>
    </row>
    <row r="695" spans="1:18" x14ac:dyDescent="0.25">
      <c r="A695" t="s">
        <v>825</v>
      </c>
      <c r="B695">
        <v>104</v>
      </c>
      <c r="C695">
        <v>112</v>
      </c>
      <c r="D695" s="1">
        <v>3169424</v>
      </c>
      <c r="E695" t="s">
        <v>126</v>
      </c>
      <c r="F695" t="s">
        <v>2221</v>
      </c>
      <c r="G695" t="s">
        <v>2222</v>
      </c>
      <c r="H695">
        <v>18442</v>
      </c>
      <c r="I695">
        <v>59</v>
      </c>
      <c r="J695" t="s">
        <v>26</v>
      </c>
      <c r="K695" t="s">
        <v>35</v>
      </c>
      <c r="L695" s="1">
        <v>13000000</v>
      </c>
      <c r="M695">
        <v>2007</v>
      </c>
      <c r="N695">
        <v>6.8</v>
      </c>
      <c r="O695" t="s">
        <v>37</v>
      </c>
      <c r="P695" t="s">
        <v>129</v>
      </c>
    </row>
    <row r="696" spans="1:18" x14ac:dyDescent="0.25">
      <c r="A696" t="s">
        <v>1715</v>
      </c>
      <c r="B696">
        <v>111</v>
      </c>
      <c r="C696">
        <v>89</v>
      </c>
      <c r="D696" s="1">
        <v>3193102</v>
      </c>
      <c r="E696" t="s">
        <v>1174</v>
      </c>
      <c r="F696" t="s">
        <v>2223</v>
      </c>
      <c r="G696" t="s">
        <v>2224</v>
      </c>
      <c r="H696">
        <v>24412</v>
      </c>
      <c r="I696">
        <v>240</v>
      </c>
      <c r="J696" t="s">
        <v>26</v>
      </c>
      <c r="K696" t="s">
        <v>35</v>
      </c>
      <c r="L696" s="1">
        <v>9000000</v>
      </c>
      <c r="M696">
        <v>1999</v>
      </c>
      <c r="N696">
        <v>7.1</v>
      </c>
      <c r="O696" t="s">
        <v>29</v>
      </c>
      <c r="P696" t="s">
        <v>37</v>
      </c>
      <c r="Q696" t="s">
        <v>71</v>
      </c>
      <c r="R696" t="s">
        <v>30</v>
      </c>
    </row>
    <row r="697" spans="1:18" x14ac:dyDescent="0.25">
      <c r="A697" t="s">
        <v>2225</v>
      </c>
      <c r="B697">
        <v>128</v>
      </c>
      <c r="C697">
        <v>108</v>
      </c>
      <c r="D697" s="1">
        <v>3203044</v>
      </c>
      <c r="E697" t="s">
        <v>131</v>
      </c>
      <c r="F697" t="s">
        <v>2225</v>
      </c>
      <c r="G697" t="s">
        <v>2226</v>
      </c>
      <c r="H697">
        <v>25165</v>
      </c>
      <c r="I697">
        <v>155</v>
      </c>
      <c r="J697" t="s">
        <v>26</v>
      </c>
      <c r="K697" t="s">
        <v>35</v>
      </c>
      <c r="L697" s="1">
        <v>18000000</v>
      </c>
      <c r="M697">
        <v>2003</v>
      </c>
      <c r="N697">
        <v>6.4</v>
      </c>
      <c r="O697" t="s">
        <v>36</v>
      </c>
      <c r="P697" t="s">
        <v>76</v>
      </c>
    </row>
    <row r="698" spans="1:18" x14ac:dyDescent="0.25">
      <c r="A698" t="s">
        <v>723</v>
      </c>
      <c r="B698">
        <v>248</v>
      </c>
      <c r="C698">
        <v>129</v>
      </c>
      <c r="D698" s="1">
        <v>3205244</v>
      </c>
      <c r="E698" t="s">
        <v>32</v>
      </c>
      <c r="F698" t="s">
        <v>1982</v>
      </c>
      <c r="G698" t="s">
        <v>2227</v>
      </c>
      <c r="H698">
        <v>23629</v>
      </c>
      <c r="I698">
        <v>141</v>
      </c>
      <c r="J698" t="s">
        <v>26</v>
      </c>
      <c r="K698" t="s">
        <v>112</v>
      </c>
      <c r="L698" s="1">
        <v>10000000</v>
      </c>
      <c r="M698">
        <v>2010</v>
      </c>
      <c r="N698">
        <v>7.3</v>
      </c>
      <c r="O698" t="s">
        <v>36</v>
      </c>
      <c r="P698" t="s">
        <v>37</v>
      </c>
    </row>
    <row r="699" spans="1:18" x14ac:dyDescent="0.25">
      <c r="A699" t="s">
        <v>2228</v>
      </c>
      <c r="B699">
        <v>138</v>
      </c>
      <c r="C699">
        <v>84</v>
      </c>
      <c r="D699" s="1">
        <v>3216970</v>
      </c>
      <c r="E699" t="s">
        <v>912</v>
      </c>
      <c r="F699" t="s">
        <v>2229</v>
      </c>
      <c r="G699" t="s">
        <v>2230</v>
      </c>
      <c r="H699">
        <v>142619</v>
      </c>
      <c r="I699">
        <v>586</v>
      </c>
      <c r="J699" t="s">
        <v>26</v>
      </c>
      <c r="K699" t="s">
        <v>35</v>
      </c>
      <c r="L699" s="1">
        <v>60000</v>
      </c>
      <c r="M699">
        <v>1998</v>
      </c>
      <c r="N699">
        <v>7.5</v>
      </c>
      <c r="O699" t="s">
        <v>37</v>
      </c>
      <c r="P699" t="s">
        <v>71</v>
      </c>
      <c r="Q699" t="s">
        <v>30</v>
      </c>
    </row>
    <row r="700" spans="1:18" x14ac:dyDescent="0.25">
      <c r="A700" t="s">
        <v>1008</v>
      </c>
      <c r="B700">
        <v>322</v>
      </c>
      <c r="C700">
        <v>95</v>
      </c>
      <c r="D700" s="1">
        <v>3219029</v>
      </c>
      <c r="E700" t="s">
        <v>2231</v>
      </c>
      <c r="F700" t="s">
        <v>2232</v>
      </c>
      <c r="G700" t="s">
        <v>2233</v>
      </c>
      <c r="H700">
        <v>28845</v>
      </c>
      <c r="I700">
        <v>125</v>
      </c>
      <c r="J700" t="s">
        <v>26</v>
      </c>
      <c r="K700" t="s">
        <v>35</v>
      </c>
      <c r="L700" s="1">
        <v>5000000</v>
      </c>
      <c r="M700">
        <v>2015</v>
      </c>
      <c r="N700">
        <v>7.1</v>
      </c>
      <c r="O700" t="s">
        <v>29</v>
      </c>
      <c r="P700" t="s">
        <v>52</v>
      </c>
      <c r="Q700" t="s">
        <v>193</v>
      </c>
      <c r="R700" t="s">
        <v>30</v>
      </c>
    </row>
    <row r="701" spans="1:18" x14ac:dyDescent="0.25">
      <c r="A701" t="s">
        <v>2225</v>
      </c>
      <c r="B701">
        <v>223</v>
      </c>
      <c r="C701">
        <v>98</v>
      </c>
      <c r="D701" s="1">
        <v>3247816</v>
      </c>
      <c r="E701" t="s">
        <v>213</v>
      </c>
      <c r="F701" t="s">
        <v>2234</v>
      </c>
      <c r="G701" t="s">
        <v>2235</v>
      </c>
      <c r="H701">
        <v>36145</v>
      </c>
      <c r="I701">
        <v>108</v>
      </c>
      <c r="J701" t="s">
        <v>26</v>
      </c>
      <c r="K701" t="s">
        <v>35</v>
      </c>
      <c r="L701" s="1">
        <v>22000000</v>
      </c>
      <c r="M701">
        <v>2010</v>
      </c>
      <c r="N701">
        <v>6.3</v>
      </c>
      <c r="O701" t="s">
        <v>36</v>
      </c>
      <c r="P701" t="s">
        <v>37</v>
      </c>
      <c r="Q701" t="s">
        <v>76</v>
      </c>
    </row>
    <row r="702" spans="1:18" x14ac:dyDescent="0.25">
      <c r="A702" t="s">
        <v>2236</v>
      </c>
      <c r="B702">
        <v>224</v>
      </c>
      <c r="C702">
        <v>128</v>
      </c>
      <c r="D702" s="1">
        <v>3254172</v>
      </c>
      <c r="E702" t="s">
        <v>1735</v>
      </c>
      <c r="F702" t="s">
        <v>2237</v>
      </c>
      <c r="G702" t="s">
        <v>2238</v>
      </c>
      <c r="H702">
        <v>29282</v>
      </c>
      <c r="I702">
        <v>105</v>
      </c>
      <c r="J702" t="s">
        <v>26</v>
      </c>
      <c r="K702" t="s">
        <v>35</v>
      </c>
      <c r="L702" s="1">
        <v>28000000</v>
      </c>
      <c r="M702">
        <v>2013</v>
      </c>
      <c r="N702">
        <v>6.2</v>
      </c>
      <c r="O702" t="s">
        <v>234</v>
      </c>
      <c r="P702" t="s">
        <v>37</v>
      </c>
      <c r="Q702" t="s">
        <v>30</v>
      </c>
    </row>
    <row r="703" spans="1:18" x14ac:dyDescent="0.25">
      <c r="A703" t="s">
        <v>2239</v>
      </c>
      <c r="B703">
        <v>17</v>
      </c>
      <c r="C703">
        <v>99</v>
      </c>
      <c r="D703" s="1">
        <v>3273588</v>
      </c>
      <c r="E703" t="s">
        <v>39</v>
      </c>
      <c r="F703" t="s">
        <v>2240</v>
      </c>
      <c r="G703" t="s">
        <v>2241</v>
      </c>
      <c r="H703">
        <v>4195</v>
      </c>
      <c r="I703">
        <v>50</v>
      </c>
      <c r="J703" t="s">
        <v>26</v>
      </c>
      <c r="K703" t="s">
        <v>35</v>
      </c>
      <c r="L703" s="1">
        <v>6000000</v>
      </c>
      <c r="M703">
        <v>1993</v>
      </c>
      <c r="N703">
        <v>6.7</v>
      </c>
      <c r="O703" t="s">
        <v>28</v>
      </c>
      <c r="P703" t="s">
        <v>37</v>
      </c>
    </row>
    <row r="704" spans="1:18" x14ac:dyDescent="0.25">
      <c r="A704" t="s">
        <v>2242</v>
      </c>
      <c r="B704">
        <v>20</v>
      </c>
      <c r="C704">
        <v>193</v>
      </c>
      <c r="D704" s="1">
        <v>3275443</v>
      </c>
      <c r="E704" t="s">
        <v>37</v>
      </c>
      <c r="F704" t="s">
        <v>2133</v>
      </c>
      <c r="G704" t="s">
        <v>2243</v>
      </c>
      <c r="H704">
        <v>13998</v>
      </c>
      <c r="I704">
        <v>264</v>
      </c>
      <c r="J704" t="s">
        <v>482</v>
      </c>
      <c r="K704" t="s">
        <v>483</v>
      </c>
      <c r="L704" s="1">
        <v>700000000</v>
      </c>
      <c r="M704">
        <v>2006</v>
      </c>
      <c r="N704">
        <v>6</v>
      </c>
      <c r="O704" t="s">
        <v>37</v>
      </c>
    </row>
    <row r="705" spans="1:19" x14ac:dyDescent="0.25">
      <c r="A705" t="s">
        <v>2244</v>
      </c>
      <c r="B705">
        <v>30</v>
      </c>
      <c r="C705">
        <v>100</v>
      </c>
      <c r="D705" s="1">
        <v>3275585</v>
      </c>
      <c r="E705" t="s">
        <v>167</v>
      </c>
      <c r="F705" t="s">
        <v>2155</v>
      </c>
      <c r="G705" t="s">
        <v>2245</v>
      </c>
      <c r="H705">
        <v>10735</v>
      </c>
      <c r="I705">
        <v>88</v>
      </c>
      <c r="J705" t="s">
        <v>26</v>
      </c>
      <c r="K705" t="s">
        <v>112</v>
      </c>
      <c r="L705" s="1">
        <v>11500000</v>
      </c>
      <c r="M705">
        <v>1993</v>
      </c>
      <c r="N705">
        <v>6.6</v>
      </c>
      <c r="O705" t="s">
        <v>28</v>
      </c>
      <c r="P705" t="s">
        <v>29</v>
      </c>
      <c r="Q705" t="s">
        <v>37</v>
      </c>
      <c r="R705" t="s">
        <v>30</v>
      </c>
    </row>
    <row r="706" spans="1:19" x14ac:dyDescent="0.25">
      <c r="A706" t="s">
        <v>2246</v>
      </c>
      <c r="B706">
        <v>79</v>
      </c>
      <c r="C706">
        <v>104</v>
      </c>
      <c r="D706" s="1">
        <v>3287435</v>
      </c>
      <c r="E706" t="s">
        <v>37</v>
      </c>
      <c r="F706" t="s">
        <v>422</v>
      </c>
      <c r="G706" t="s">
        <v>2247</v>
      </c>
      <c r="H706">
        <v>8603</v>
      </c>
      <c r="I706">
        <v>115</v>
      </c>
      <c r="J706" t="s">
        <v>26</v>
      </c>
      <c r="K706" t="s">
        <v>35</v>
      </c>
      <c r="L706" s="1">
        <v>4500000</v>
      </c>
      <c r="M706">
        <v>2001</v>
      </c>
      <c r="N706">
        <v>7.1</v>
      </c>
      <c r="O706" t="s">
        <v>37</v>
      </c>
    </row>
    <row r="707" spans="1:19" x14ac:dyDescent="0.25">
      <c r="A707" t="s">
        <v>2248</v>
      </c>
      <c r="B707">
        <v>31</v>
      </c>
      <c r="C707">
        <v>81</v>
      </c>
      <c r="D707" s="1">
        <v>3293258</v>
      </c>
      <c r="E707" t="s">
        <v>2249</v>
      </c>
      <c r="F707" t="s">
        <v>2250</v>
      </c>
      <c r="G707" t="s">
        <v>2251</v>
      </c>
      <c r="H707">
        <v>11399</v>
      </c>
      <c r="I707">
        <v>131</v>
      </c>
      <c r="J707" t="s">
        <v>26</v>
      </c>
      <c r="K707" t="s">
        <v>35</v>
      </c>
      <c r="L707" s="1">
        <v>3000000</v>
      </c>
      <c r="M707">
        <v>2001</v>
      </c>
      <c r="N707">
        <v>5.2</v>
      </c>
      <c r="O707" t="s">
        <v>28</v>
      </c>
      <c r="P707" t="s">
        <v>102</v>
      </c>
      <c r="Q707" t="s">
        <v>36</v>
      </c>
      <c r="R707" t="s">
        <v>62</v>
      </c>
    </row>
    <row r="708" spans="1:19" x14ac:dyDescent="0.25">
      <c r="A708" t="s">
        <v>2252</v>
      </c>
      <c r="B708">
        <v>252</v>
      </c>
      <c r="C708">
        <v>89</v>
      </c>
      <c r="D708" s="1">
        <v>3325638</v>
      </c>
      <c r="E708" t="s">
        <v>2253</v>
      </c>
      <c r="F708" t="s">
        <v>1448</v>
      </c>
      <c r="G708" t="s">
        <v>2254</v>
      </c>
      <c r="H708">
        <v>52509</v>
      </c>
      <c r="I708">
        <v>84</v>
      </c>
      <c r="J708" t="s">
        <v>26</v>
      </c>
      <c r="K708" t="s">
        <v>35</v>
      </c>
      <c r="L708" s="1">
        <v>2500000</v>
      </c>
      <c r="M708">
        <v>2012</v>
      </c>
      <c r="N708">
        <v>7.1</v>
      </c>
      <c r="O708" t="s">
        <v>36</v>
      </c>
      <c r="P708" t="s">
        <v>29</v>
      </c>
      <c r="Q708" t="s">
        <v>37</v>
      </c>
      <c r="R708" t="s">
        <v>63</v>
      </c>
    </row>
    <row r="709" spans="1:19" x14ac:dyDescent="0.25">
      <c r="A709" t="s">
        <v>2255</v>
      </c>
      <c r="B709">
        <v>23</v>
      </c>
      <c r="C709">
        <v>111</v>
      </c>
      <c r="D709" s="1">
        <v>3333823</v>
      </c>
      <c r="E709" t="s">
        <v>1456</v>
      </c>
      <c r="F709" t="s">
        <v>2256</v>
      </c>
      <c r="G709" t="s">
        <v>2257</v>
      </c>
      <c r="H709">
        <v>5612</v>
      </c>
      <c r="I709">
        <v>122</v>
      </c>
      <c r="J709" t="s">
        <v>26</v>
      </c>
      <c r="K709" t="s">
        <v>35</v>
      </c>
      <c r="L709" s="1">
        <v>10000000</v>
      </c>
      <c r="M709">
        <v>2012</v>
      </c>
      <c r="N709">
        <v>5.5</v>
      </c>
      <c r="O709" t="s">
        <v>37</v>
      </c>
      <c r="P709" t="s">
        <v>71</v>
      </c>
      <c r="Q709" t="s">
        <v>63</v>
      </c>
    </row>
    <row r="710" spans="1:19" x14ac:dyDescent="0.25">
      <c r="A710" t="s">
        <v>2258</v>
      </c>
      <c r="B710">
        <v>118</v>
      </c>
      <c r="C710">
        <v>116</v>
      </c>
      <c r="D710" s="1">
        <v>3335839</v>
      </c>
      <c r="E710" t="s">
        <v>167</v>
      </c>
      <c r="F710" t="s">
        <v>2259</v>
      </c>
      <c r="G710" t="s">
        <v>2260</v>
      </c>
      <c r="H710">
        <v>54657</v>
      </c>
      <c r="I710">
        <v>222</v>
      </c>
      <c r="J710" t="s">
        <v>26</v>
      </c>
      <c r="K710" t="s">
        <v>35</v>
      </c>
      <c r="L710" s="1">
        <v>2000000</v>
      </c>
      <c r="M710">
        <v>2005</v>
      </c>
      <c r="N710">
        <v>7</v>
      </c>
      <c r="O710" t="s">
        <v>28</v>
      </c>
      <c r="P710" t="s">
        <v>29</v>
      </c>
      <c r="Q710" t="s">
        <v>37</v>
      </c>
      <c r="R710" t="s">
        <v>30</v>
      </c>
    </row>
    <row r="711" spans="1:19" x14ac:dyDescent="0.25">
      <c r="A711" t="s">
        <v>2261</v>
      </c>
      <c r="B711">
        <v>6</v>
      </c>
      <c r="C711">
        <v>118</v>
      </c>
      <c r="D711" s="1">
        <v>3347439</v>
      </c>
      <c r="E711" t="s">
        <v>154</v>
      </c>
      <c r="F711" t="s">
        <v>2262</v>
      </c>
      <c r="G711" t="s">
        <v>2263</v>
      </c>
      <c r="H711">
        <v>833</v>
      </c>
      <c r="I711">
        <v>33</v>
      </c>
      <c r="J711" t="s">
        <v>26</v>
      </c>
      <c r="K711" t="s">
        <v>35</v>
      </c>
      <c r="L711" s="1">
        <v>7500000</v>
      </c>
      <c r="M711">
        <v>2004</v>
      </c>
      <c r="N711">
        <v>6.9</v>
      </c>
      <c r="O711" t="s">
        <v>37</v>
      </c>
      <c r="P711" t="s">
        <v>76</v>
      </c>
    </row>
    <row r="712" spans="1:19" x14ac:dyDescent="0.25">
      <c r="A712" t="s">
        <v>1133</v>
      </c>
      <c r="B712">
        <v>38</v>
      </c>
      <c r="C712">
        <v>104</v>
      </c>
      <c r="D712" s="1">
        <v>3386698</v>
      </c>
      <c r="E712" t="s">
        <v>213</v>
      </c>
      <c r="F712" t="s">
        <v>1546</v>
      </c>
      <c r="G712" t="s">
        <v>2264</v>
      </c>
      <c r="H712">
        <v>4195</v>
      </c>
      <c r="I712">
        <v>86</v>
      </c>
      <c r="J712" t="s">
        <v>26</v>
      </c>
      <c r="K712" t="s">
        <v>35</v>
      </c>
      <c r="L712" s="1">
        <v>1000000</v>
      </c>
      <c r="M712">
        <v>1998</v>
      </c>
      <c r="N712">
        <v>6.7</v>
      </c>
      <c r="O712" t="s">
        <v>36</v>
      </c>
      <c r="P712" t="s">
        <v>37</v>
      </c>
      <c r="Q712" t="s">
        <v>76</v>
      </c>
    </row>
    <row r="713" spans="1:19" x14ac:dyDescent="0.25">
      <c r="A713" t="s">
        <v>2265</v>
      </c>
      <c r="B713">
        <v>206</v>
      </c>
      <c r="C713">
        <v>90</v>
      </c>
      <c r="D713" s="1">
        <v>3388210</v>
      </c>
      <c r="E713" t="s">
        <v>154</v>
      </c>
      <c r="F713" t="s">
        <v>1520</v>
      </c>
      <c r="G713" t="s">
        <v>2266</v>
      </c>
      <c r="H713">
        <v>46813</v>
      </c>
      <c r="I713">
        <v>150</v>
      </c>
      <c r="J713" t="s">
        <v>26</v>
      </c>
      <c r="K713" t="s">
        <v>35</v>
      </c>
      <c r="L713" s="1">
        <v>250000</v>
      </c>
      <c r="M713">
        <v>2011</v>
      </c>
      <c r="N713">
        <v>6.7</v>
      </c>
      <c r="O713" t="s">
        <v>37</v>
      </c>
      <c r="P713" t="s">
        <v>76</v>
      </c>
    </row>
    <row r="714" spans="1:19" x14ac:dyDescent="0.25">
      <c r="A714" t="s">
        <v>2267</v>
      </c>
      <c r="B714">
        <v>135</v>
      </c>
      <c r="C714">
        <v>112</v>
      </c>
      <c r="D714" s="1">
        <v>3432342</v>
      </c>
      <c r="E714" t="s">
        <v>2268</v>
      </c>
      <c r="F714" t="s">
        <v>2269</v>
      </c>
      <c r="G714" t="s">
        <v>2270</v>
      </c>
      <c r="H714">
        <v>24921</v>
      </c>
      <c r="I714">
        <v>166</v>
      </c>
      <c r="J714" t="s">
        <v>293</v>
      </c>
      <c r="K714" t="s">
        <v>56</v>
      </c>
      <c r="L714" s="1">
        <v>6000000</v>
      </c>
      <c r="M714">
        <v>2003</v>
      </c>
      <c r="N714">
        <v>7.7</v>
      </c>
      <c r="O714" t="s">
        <v>36</v>
      </c>
      <c r="P714" t="s">
        <v>29</v>
      </c>
      <c r="Q714" t="s">
        <v>37</v>
      </c>
      <c r="R714" t="s">
        <v>71</v>
      </c>
      <c r="S714" t="s">
        <v>76</v>
      </c>
    </row>
    <row r="715" spans="1:19" x14ac:dyDescent="0.25">
      <c r="A715" t="s">
        <v>2271</v>
      </c>
      <c r="B715">
        <v>328</v>
      </c>
      <c r="C715">
        <v>90</v>
      </c>
      <c r="D715" s="1">
        <v>3442820</v>
      </c>
      <c r="E715" t="s">
        <v>2272</v>
      </c>
      <c r="F715" t="s">
        <v>2099</v>
      </c>
      <c r="G715" t="s">
        <v>2273</v>
      </c>
      <c r="H715">
        <v>31489</v>
      </c>
      <c r="I715">
        <v>140</v>
      </c>
      <c r="J715" t="s">
        <v>26</v>
      </c>
      <c r="K715" t="s">
        <v>35</v>
      </c>
      <c r="L715" s="1">
        <v>8000000</v>
      </c>
      <c r="M715">
        <v>2015</v>
      </c>
      <c r="N715">
        <v>7.3</v>
      </c>
      <c r="O715" t="s">
        <v>103</v>
      </c>
      <c r="P715" t="s">
        <v>36</v>
      </c>
      <c r="Q715" t="s">
        <v>37</v>
      </c>
      <c r="R715" t="s">
        <v>76</v>
      </c>
    </row>
    <row r="716" spans="1:19" x14ac:dyDescent="0.25">
      <c r="A716" t="s">
        <v>2274</v>
      </c>
      <c r="B716">
        <v>97</v>
      </c>
      <c r="C716">
        <v>104</v>
      </c>
      <c r="D716" s="1">
        <v>3447339</v>
      </c>
      <c r="E716" t="s">
        <v>131</v>
      </c>
      <c r="F716" t="s">
        <v>2275</v>
      </c>
      <c r="G716" t="s">
        <v>2276</v>
      </c>
      <c r="H716">
        <v>29517</v>
      </c>
      <c r="I716">
        <v>79</v>
      </c>
      <c r="J716" t="s">
        <v>26</v>
      </c>
      <c r="K716" t="s">
        <v>35</v>
      </c>
      <c r="L716" s="1">
        <v>1500000</v>
      </c>
      <c r="M716">
        <v>2013</v>
      </c>
      <c r="N716">
        <v>5.8</v>
      </c>
      <c r="O716" t="s">
        <v>36</v>
      </c>
      <c r="P716" t="s">
        <v>76</v>
      </c>
    </row>
    <row r="717" spans="1:19" x14ac:dyDescent="0.25">
      <c r="A717" t="s">
        <v>2277</v>
      </c>
      <c r="B717">
        <v>40</v>
      </c>
      <c r="C717">
        <v>110</v>
      </c>
      <c r="D717" s="1">
        <v>3468572</v>
      </c>
      <c r="E717" t="s">
        <v>37</v>
      </c>
      <c r="F717" t="s">
        <v>2278</v>
      </c>
      <c r="G717" t="s">
        <v>2279</v>
      </c>
      <c r="H717">
        <v>10073</v>
      </c>
      <c r="I717">
        <v>78</v>
      </c>
      <c r="J717" t="s">
        <v>26</v>
      </c>
      <c r="K717" t="s">
        <v>35</v>
      </c>
      <c r="L717" s="1">
        <v>4000000</v>
      </c>
      <c r="M717">
        <v>1988</v>
      </c>
      <c r="N717">
        <v>7.3</v>
      </c>
      <c r="O717" t="s">
        <v>37</v>
      </c>
    </row>
    <row r="718" spans="1:19" x14ac:dyDescent="0.25">
      <c r="A718" t="s">
        <v>2280</v>
      </c>
      <c r="B718">
        <v>122</v>
      </c>
      <c r="C718">
        <v>99</v>
      </c>
      <c r="D718" s="1">
        <v>3500000</v>
      </c>
      <c r="E718" t="s">
        <v>1767</v>
      </c>
      <c r="F718" t="s">
        <v>2281</v>
      </c>
      <c r="G718" t="s">
        <v>2282</v>
      </c>
      <c r="H718">
        <v>147566</v>
      </c>
      <c r="I718">
        <v>235</v>
      </c>
      <c r="J718" t="s">
        <v>770</v>
      </c>
      <c r="K718" t="s">
        <v>359</v>
      </c>
      <c r="L718" s="1">
        <v>200000</v>
      </c>
      <c r="M718">
        <v>1964</v>
      </c>
      <c r="N718">
        <v>8</v>
      </c>
      <c r="O718" t="s">
        <v>28</v>
      </c>
      <c r="P718" t="s">
        <v>37</v>
      </c>
      <c r="Q718" t="s">
        <v>260</v>
      </c>
    </row>
    <row r="719" spans="1:19" x14ac:dyDescent="0.25">
      <c r="A719" t="s">
        <v>2283</v>
      </c>
      <c r="B719">
        <v>70</v>
      </c>
      <c r="C719">
        <v>93</v>
      </c>
      <c r="D719" s="1">
        <v>3500000</v>
      </c>
      <c r="E719" t="s">
        <v>2284</v>
      </c>
      <c r="F719" t="s">
        <v>2285</v>
      </c>
      <c r="G719" t="s">
        <v>2286</v>
      </c>
      <c r="H719">
        <v>10082</v>
      </c>
      <c r="I719">
        <v>100</v>
      </c>
      <c r="J719" t="s">
        <v>26</v>
      </c>
      <c r="K719" t="s">
        <v>35</v>
      </c>
      <c r="L719" s="1">
        <v>2700000</v>
      </c>
      <c r="M719">
        <v>1986</v>
      </c>
      <c r="N719">
        <v>5.9</v>
      </c>
      <c r="O719" t="s">
        <v>28</v>
      </c>
      <c r="P719" t="s">
        <v>52</v>
      </c>
      <c r="Q719" t="s">
        <v>76</v>
      </c>
      <c r="R719" t="s">
        <v>63</v>
      </c>
      <c r="S719" t="s">
        <v>30</v>
      </c>
    </row>
    <row r="720" spans="1:19" x14ac:dyDescent="0.25">
      <c r="A720" t="s">
        <v>1294</v>
      </c>
      <c r="B720">
        <v>105</v>
      </c>
      <c r="C720">
        <v>109</v>
      </c>
      <c r="D720" s="1">
        <v>3517797</v>
      </c>
      <c r="E720" t="s">
        <v>1926</v>
      </c>
      <c r="F720" t="s">
        <v>2184</v>
      </c>
      <c r="G720" t="s">
        <v>2287</v>
      </c>
      <c r="H720">
        <v>9004</v>
      </c>
      <c r="I720">
        <v>103</v>
      </c>
      <c r="J720" t="s">
        <v>26</v>
      </c>
      <c r="K720" t="s">
        <v>238</v>
      </c>
      <c r="L720" s="1">
        <v>25000000</v>
      </c>
      <c r="M720">
        <v>2002</v>
      </c>
      <c r="N720">
        <v>6.6</v>
      </c>
      <c r="O720" t="s">
        <v>28</v>
      </c>
      <c r="P720" t="s">
        <v>29</v>
      </c>
      <c r="Q720" t="s">
        <v>37</v>
      </c>
      <c r="R720" t="s">
        <v>76</v>
      </c>
      <c r="S720" t="s">
        <v>30</v>
      </c>
    </row>
    <row r="721" spans="1:19" x14ac:dyDescent="0.25">
      <c r="A721" t="s">
        <v>2288</v>
      </c>
      <c r="B721">
        <v>182</v>
      </c>
      <c r="C721">
        <v>114</v>
      </c>
      <c r="D721" s="1">
        <v>3519627</v>
      </c>
      <c r="E721" t="s">
        <v>2289</v>
      </c>
      <c r="F721" t="s">
        <v>2290</v>
      </c>
      <c r="G721" t="s">
        <v>2291</v>
      </c>
      <c r="H721">
        <v>41737</v>
      </c>
      <c r="I721">
        <v>105</v>
      </c>
      <c r="J721" t="s">
        <v>26</v>
      </c>
      <c r="K721" t="s">
        <v>35</v>
      </c>
      <c r="L721" s="1">
        <v>20000000</v>
      </c>
      <c r="M721">
        <v>2008</v>
      </c>
      <c r="N721">
        <v>6.9</v>
      </c>
      <c r="O721" t="s">
        <v>102</v>
      </c>
      <c r="P721" t="s">
        <v>36</v>
      </c>
      <c r="Q721" t="s">
        <v>37</v>
      </c>
      <c r="R721" t="s">
        <v>76</v>
      </c>
    </row>
    <row r="722" spans="1:19" x14ac:dyDescent="0.25">
      <c r="A722" t="s">
        <v>2292</v>
      </c>
      <c r="B722">
        <v>30</v>
      </c>
      <c r="C722">
        <v>95</v>
      </c>
      <c r="D722" s="1">
        <v>3559990</v>
      </c>
      <c r="E722" t="s">
        <v>328</v>
      </c>
      <c r="F722" t="s">
        <v>2293</v>
      </c>
      <c r="G722" t="s">
        <v>2294</v>
      </c>
      <c r="H722">
        <v>8005</v>
      </c>
      <c r="I722">
        <v>49</v>
      </c>
      <c r="J722" t="s">
        <v>26</v>
      </c>
      <c r="K722" t="s">
        <v>35</v>
      </c>
      <c r="L722" s="1">
        <v>3000000</v>
      </c>
      <c r="M722">
        <v>1997</v>
      </c>
      <c r="N722">
        <v>5.3</v>
      </c>
      <c r="O722" t="s">
        <v>36</v>
      </c>
      <c r="P722" t="s">
        <v>29</v>
      </c>
    </row>
    <row r="723" spans="1:19" x14ac:dyDescent="0.25">
      <c r="A723" t="s">
        <v>2295</v>
      </c>
      <c r="B723">
        <v>18</v>
      </c>
      <c r="C723">
        <v>75</v>
      </c>
      <c r="D723" s="1">
        <v>3562749</v>
      </c>
      <c r="E723" t="s">
        <v>2296</v>
      </c>
      <c r="F723" t="s">
        <v>2297</v>
      </c>
      <c r="G723" t="s">
        <v>2298</v>
      </c>
      <c r="H723">
        <v>5600</v>
      </c>
      <c r="I723">
        <v>49</v>
      </c>
      <c r="J723" t="s">
        <v>26</v>
      </c>
      <c r="K723" t="s">
        <v>35</v>
      </c>
      <c r="L723" s="1">
        <v>32000000</v>
      </c>
      <c r="M723">
        <v>1997</v>
      </c>
      <c r="N723">
        <v>6.9</v>
      </c>
      <c r="O723" t="s">
        <v>103</v>
      </c>
      <c r="P723" t="s">
        <v>36</v>
      </c>
      <c r="Q723" t="s">
        <v>104</v>
      </c>
      <c r="R723" t="s">
        <v>61</v>
      </c>
      <c r="S723" t="s">
        <v>62</v>
      </c>
    </row>
    <row r="724" spans="1:19" x14ac:dyDescent="0.25">
      <c r="A724" t="s">
        <v>2299</v>
      </c>
      <c r="B724">
        <v>259</v>
      </c>
      <c r="C724">
        <v>106</v>
      </c>
      <c r="D724" s="1">
        <v>3571735</v>
      </c>
      <c r="E724" t="s">
        <v>1120</v>
      </c>
      <c r="F724" t="s">
        <v>1083</v>
      </c>
      <c r="G724" t="s">
        <v>2300</v>
      </c>
      <c r="H724">
        <v>39260</v>
      </c>
      <c r="I724">
        <v>129</v>
      </c>
      <c r="J724" t="s">
        <v>26</v>
      </c>
      <c r="K724" t="s">
        <v>35</v>
      </c>
      <c r="L724" s="1">
        <v>10000000</v>
      </c>
      <c r="M724">
        <v>2010</v>
      </c>
      <c r="N724">
        <v>6.6</v>
      </c>
      <c r="O724" t="s">
        <v>234</v>
      </c>
      <c r="P724" t="s">
        <v>37</v>
      </c>
      <c r="Q724" t="s">
        <v>193</v>
      </c>
    </row>
    <row r="725" spans="1:19" x14ac:dyDescent="0.25">
      <c r="A725" t="s">
        <v>2301</v>
      </c>
      <c r="B725">
        <v>149</v>
      </c>
      <c r="C725">
        <v>106</v>
      </c>
      <c r="D725" s="1">
        <v>3588432</v>
      </c>
      <c r="E725" t="s">
        <v>32</v>
      </c>
      <c r="F725" t="s">
        <v>2302</v>
      </c>
      <c r="G725" t="s">
        <v>2303</v>
      </c>
      <c r="H725">
        <v>29341</v>
      </c>
      <c r="I725">
        <v>93</v>
      </c>
      <c r="J725" t="s">
        <v>26</v>
      </c>
      <c r="K725" t="s">
        <v>35</v>
      </c>
      <c r="L725" s="1">
        <v>6000000</v>
      </c>
      <c r="M725">
        <v>2014</v>
      </c>
      <c r="N725">
        <v>6.7</v>
      </c>
      <c r="O725" t="s">
        <v>36</v>
      </c>
      <c r="P725" t="s">
        <v>37</v>
      </c>
    </row>
    <row r="726" spans="1:19" x14ac:dyDescent="0.25">
      <c r="A726" t="s">
        <v>2304</v>
      </c>
      <c r="B726">
        <v>158</v>
      </c>
      <c r="C726">
        <v>96</v>
      </c>
      <c r="D726" s="1">
        <v>3590010</v>
      </c>
      <c r="E726" t="s">
        <v>803</v>
      </c>
      <c r="F726" t="s">
        <v>2305</v>
      </c>
      <c r="G726" t="s">
        <v>2306</v>
      </c>
      <c r="H726">
        <v>20885</v>
      </c>
      <c r="I726">
        <v>60</v>
      </c>
      <c r="J726" t="s">
        <v>26</v>
      </c>
      <c r="K726" t="s">
        <v>112</v>
      </c>
      <c r="L726" s="1">
        <v>2000000</v>
      </c>
      <c r="M726">
        <v>2015</v>
      </c>
      <c r="N726">
        <v>6.1</v>
      </c>
      <c r="O726" t="s">
        <v>37</v>
      </c>
      <c r="P726" t="s">
        <v>193</v>
      </c>
      <c r="Q726" t="s">
        <v>76</v>
      </c>
    </row>
    <row r="727" spans="1:19" x14ac:dyDescent="0.25">
      <c r="A727" t="s">
        <v>2228</v>
      </c>
      <c r="B727">
        <v>234</v>
      </c>
      <c r="C727">
        <v>102</v>
      </c>
      <c r="D727" s="1">
        <v>3609278</v>
      </c>
      <c r="E727" t="s">
        <v>37</v>
      </c>
      <c r="F727" t="s">
        <v>1863</v>
      </c>
      <c r="G727" t="s">
        <v>2307</v>
      </c>
      <c r="H727">
        <v>573541</v>
      </c>
      <c r="I727">
        <v>1916</v>
      </c>
      <c r="J727" t="s">
        <v>26</v>
      </c>
      <c r="K727" t="s">
        <v>35</v>
      </c>
      <c r="L727" s="1">
        <v>4500000</v>
      </c>
      <c r="M727">
        <v>2000</v>
      </c>
      <c r="N727">
        <v>8.4</v>
      </c>
      <c r="O727" t="s">
        <v>37</v>
      </c>
    </row>
    <row r="728" spans="1:19" x14ac:dyDescent="0.25">
      <c r="A728" t="s">
        <v>2308</v>
      </c>
      <c r="B728">
        <v>112</v>
      </c>
      <c r="C728">
        <v>97</v>
      </c>
      <c r="D728" s="1">
        <v>3629758</v>
      </c>
      <c r="E728" t="s">
        <v>310</v>
      </c>
      <c r="F728" t="s">
        <v>2309</v>
      </c>
      <c r="G728" t="s">
        <v>2310</v>
      </c>
      <c r="H728">
        <v>44151</v>
      </c>
      <c r="I728">
        <v>110</v>
      </c>
      <c r="J728" t="s">
        <v>293</v>
      </c>
      <c r="K728" t="s">
        <v>238</v>
      </c>
      <c r="L728" s="1">
        <v>5500000</v>
      </c>
      <c r="M728">
        <v>2004</v>
      </c>
      <c r="N728">
        <v>7.9</v>
      </c>
      <c r="O728" t="s">
        <v>37</v>
      </c>
      <c r="P728" t="s">
        <v>193</v>
      </c>
    </row>
    <row r="729" spans="1:19" x14ac:dyDescent="0.25">
      <c r="A729" t="s">
        <v>2311</v>
      </c>
      <c r="B729">
        <v>251</v>
      </c>
      <c r="C729">
        <v>89</v>
      </c>
      <c r="D729" s="1">
        <v>3645438</v>
      </c>
      <c r="E729" t="s">
        <v>52</v>
      </c>
      <c r="F729" t="s">
        <v>2312</v>
      </c>
      <c r="G729" t="s">
        <v>2313</v>
      </c>
      <c r="H729">
        <v>55040</v>
      </c>
      <c r="I729">
        <v>539</v>
      </c>
      <c r="J729" t="s">
        <v>293</v>
      </c>
      <c r="K729" t="s">
        <v>238</v>
      </c>
      <c r="L729" s="1">
        <v>2200000</v>
      </c>
      <c r="M729">
        <v>2003</v>
      </c>
      <c r="N729">
        <v>6.8</v>
      </c>
      <c r="O729" t="s">
        <v>52</v>
      </c>
    </row>
    <row r="730" spans="1:19" x14ac:dyDescent="0.25">
      <c r="A730" t="s">
        <v>1320</v>
      </c>
      <c r="B730">
        <v>116</v>
      </c>
      <c r="C730">
        <v>120</v>
      </c>
      <c r="D730" s="1">
        <v>3650677</v>
      </c>
      <c r="E730" t="s">
        <v>328</v>
      </c>
      <c r="F730" t="s">
        <v>228</v>
      </c>
      <c r="G730" t="s">
        <v>2314</v>
      </c>
      <c r="H730">
        <v>414976</v>
      </c>
      <c r="I730">
        <v>523</v>
      </c>
      <c r="J730" t="s">
        <v>26</v>
      </c>
      <c r="K730" t="s">
        <v>112</v>
      </c>
      <c r="L730" s="1">
        <v>960000</v>
      </c>
      <c r="M730">
        <v>1998</v>
      </c>
      <c r="N730">
        <v>8.1999999999999993</v>
      </c>
      <c r="O730" t="s">
        <v>36</v>
      </c>
      <c r="P730" t="s">
        <v>29</v>
      </c>
    </row>
    <row r="731" spans="1:19" x14ac:dyDescent="0.25">
      <c r="A731" t="s">
        <v>2009</v>
      </c>
      <c r="B731">
        <v>308</v>
      </c>
      <c r="C731">
        <v>107</v>
      </c>
      <c r="D731" s="1">
        <v>3675072</v>
      </c>
      <c r="E731" t="s">
        <v>2315</v>
      </c>
      <c r="F731" t="s">
        <v>1873</v>
      </c>
      <c r="G731" t="s">
        <v>2316</v>
      </c>
      <c r="H731">
        <v>190132</v>
      </c>
      <c r="I731">
        <v>801</v>
      </c>
      <c r="J731" t="s">
        <v>26</v>
      </c>
      <c r="K731" t="s">
        <v>112</v>
      </c>
      <c r="L731" s="1">
        <v>26000000</v>
      </c>
      <c r="M731">
        <v>2007</v>
      </c>
      <c r="N731">
        <v>7.3</v>
      </c>
      <c r="O731" t="s">
        <v>102</v>
      </c>
      <c r="P731" t="s">
        <v>63</v>
      </c>
      <c r="Q731" t="s">
        <v>30</v>
      </c>
    </row>
    <row r="732" spans="1:19" x14ac:dyDescent="0.25">
      <c r="A732" t="s">
        <v>1828</v>
      </c>
      <c r="B732">
        <v>263</v>
      </c>
      <c r="C732">
        <v>112</v>
      </c>
      <c r="D732" s="1">
        <v>3707794</v>
      </c>
      <c r="E732" t="s">
        <v>2317</v>
      </c>
      <c r="F732" t="s">
        <v>1186</v>
      </c>
      <c r="G732" t="s">
        <v>2318</v>
      </c>
      <c r="H732">
        <v>31359</v>
      </c>
      <c r="I732">
        <v>156</v>
      </c>
      <c r="J732" t="s">
        <v>26</v>
      </c>
      <c r="K732" t="s">
        <v>2319</v>
      </c>
      <c r="L732" s="1">
        <v>18000000</v>
      </c>
      <c r="M732">
        <v>2016</v>
      </c>
      <c r="N732">
        <v>6.7</v>
      </c>
      <c r="O732" t="s">
        <v>102</v>
      </c>
      <c r="P732" t="s">
        <v>37</v>
      </c>
      <c r="Q732" t="s">
        <v>63</v>
      </c>
      <c r="R732" t="s">
        <v>30</v>
      </c>
    </row>
    <row r="733" spans="1:19" x14ac:dyDescent="0.25">
      <c r="A733" t="s">
        <v>2320</v>
      </c>
      <c r="B733">
        <v>52</v>
      </c>
      <c r="C733">
        <v>96</v>
      </c>
      <c r="D733" s="1">
        <v>3713002</v>
      </c>
      <c r="E733" t="s">
        <v>47</v>
      </c>
      <c r="F733" t="s">
        <v>2321</v>
      </c>
      <c r="G733" t="s">
        <v>2322</v>
      </c>
      <c r="H733">
        <v>3611</v>
      </c>
      <c r="I733">
        <v>62</v>
      </c>
      <c r="J733" t="s">
        <v>26</v>
      </c>
      <c r="K733" t="s">
        <v>35</v>
      </c>
      <c r="L733" s="1">
        <v>8000000</v>
      </c>
      <c r="M733">
        <v>2003</v>
      </c>
      <c r="N733">
        <v>2.7</v>
      </c>
      <c r="O733" t="s">
        <v>47</v>
      </c>
    </row>
    <row r="734" spans="1:19" x14ac:dyDescent="0.25">
      <c r="A734" t="s">
        <v>2323</v>
      </c>
      <c r="B734">
        <v>119</v>
      </c>
      <c r="C734">
        <v>93</v>
      </c>
      <c r="D734" s="1">
        <v>3749061</v>
      </c>
      <c r="E734" t="s">
        <v>1959</v>
      </c>
      <c r="F734" t="s">
        <v>2324</v>
      </c>
      <c r="G734" t="s">
        <v>2325</v>
      </c>
      <c r="H734">
        <v>28629</v>
      </c>
      <c r="I734">
        <v>113</v>
      </c>
      <c r="J734" t="s">
        <v>26</v>
      </c>
      <c r="K734" t="s">
        <v>35</v>
      </c>
      <c r="L734" s="1">
        <v>20000000</v>
      </c>
      <c r="M734">
        <v>2012</v>
      </c>
      <c r="N734">
        <v>4.9000000000000004</v>
      </c>
      <c r="O734" t="s">
        <v>28</v>
      </c>
      <c r="P734" t="s">
        <v>30</v>
      </c>
    </row>
    <row r="735" spans="1:19" x14ac:dyDescent="0.25">
      <c r="A735" t="s">
        <v>2326</v>
      </c>
      <c r="B735">
        <v>117</v>
      </c>
      <c r="C735">
        <v>131</v>
      </c>
      <c r="D735" s="1">
        <v>3752725</v>
      </c>
      <c r="E735" t="s">
        <v>154</v>
      </c>
      <c r="F735" t="s">
        <v>749</v>
      </c>
      <c r="G735" t="s">
        <v>2327</v>
      </c>
      <c r="H735">
        <v>29715</v>
      </c>
      <c r="I735">
        <v>161</v>
      </c>
      <c r="J735" t="s">
        <v>26</v>
      </c>
      <c r="K735" t="s">
        <v>35</v>
      </c>
      <c r="L735" s="1">
        <v>18000000</v>
      </c>
      <c r="M735">
        <v>2004</v>
      </c>
      <c r="N735">
        <v>7.1</v>
      </c>
      <c r="O735" t="s">
        <v>37</v>
      </c>
      <c r="P735" t="s">
        <v>76</v>
      </c>
    </row>
    <row r="736" spans="1:19" x14ac:dyDescent="0.25">
      <c r="A736" t="s">
        <v>723</v>
      </c>
      <c r="B736">
        <v>169</v>
      </c>
      <c r="C736">
        <v>125</v>
      </c>
      <c r="D736" s="1">
        <v>3753806</v>
      </c>
      <c r="E736" t="s">
        <v>78</v>
      </c>
      <c r="F736" t="s">
        <v>2328</v>
      </c>
      <c r="G736" t="s">
        <v>2329</v>
      </c>
      <c r="H736">
        <v>20307</v>
      </c>
      <c r="I736">
        <v>165</v>
      </c>
      <c r="J736" t="s">
        <v>26</v>
      </c>
      <c r="K736" t="s">
        <v>112</v>
      </c>
      <c r="L736" s="1">
        <v>11000000</v>
      </c>
      <c r="M736">
        <v>2004</v>
      </c>
      <c r="N736">
        <v>7.7</v>
      </c>
      <c r="O736" t="s">
        <v>29</v>
      </c>
      <c r="P736" t="s">
        <v>37</v>
      </c>
    </row>
    <row r="737" spans="1:19" x14ac:dyDescent="0.25">
      <c r="A737" t="s">
        <v>2330</v>
      </c>
      <c r="B737">
        <v>20</v>
      </c>
      <c r="C737">
        <v>120</v>
      </c>
      <c r="D737" s="1">
        <v>3773863</v>
      </c>
      <c r="E737" t="s">
        <v>37</v>
      </c>
      <c r="F737" t="s">
        <v>2331</v>
      </c>
      <c r="G737" t="s">
        <v>2332</v>
      </c>
      <c r="H737">
        <v>4583</v>
      </c>
      <c r="I737">
        <v>55</v>
      </c>
      <c r="J737" t="s">
        <v>26</v>
      </c>
      <c r="K737" t="s">
        <v>35</v>
      </c>
      <c r="L737" s="1">
        <v>1000000</v>
      </c>
      <c r="M737">
        <v>2009</v>
      </c>
      <c r="N737">
        <v>7.1</v>
      </c>
      <c r="O737" t="s">
        <v>37</v>
      </c>
    </row>
    <row r="738" spans="1:19" x14ac:dyDescent="0.25">
      <c r="A738" t="s">
        <v>2333</v>
      </c>
      <c r="B738">
        <v>120</v>
      </c>
      <c r="C738">
        <v>109</v>
      </c>
      <c r="D738" s="1">
        <v>3798532</v>
      </c>
      <c r="E738" t="s">
        <v>410</v>
      </c>
      <c r="F738" t="s">
        <v>2334</v>
      </c>
      <c r="G738" t="s">
        <v>2335</v>
      </c>
      <c r="H738">
        <v>41138</v>
      </c>
      <c r="I738">
        <v>208</v>
      </c>
      <c r="J738" t="s">
        <v>26</v>
      </c>
      <c r="K738" t="s">
        <v>35</v>
      </c>
      <c r="L738" s="1">
        <v>4500000</v>
      </c>
      <c r="M738">
        <v>1996</v>
      </c>
      <c r="N738">
        <v>7.4</v>
      </c>
      <c r="O738" t="s">
        <v>29</v>
      </c>
      <c r="P738" t="s">
        <v>37</v>
      </c>
      <c r="Q738" t="s">
        <v>76</v>
      </c>
      <c r="R738" t="s">
        <v>30</v>
      </c>
    </row>
    <row r="739" spans="1:19" x14ac:dyDescent="0.25">
      <c r="A739" t="s">
        <v>499</v>
      </c>
      <c r="B739">
        <v>51</v>
      </c>
      <c r="C739">
        <v>98</v>
      </c>
      <c r="D739" s="1">
        <v>3799339</v>
      </c>
      <c r="E739" t="s">
        <v>383</v>
      </c>
      <c r="F739" t="s">
        <v>2336</v>
      </c>
      <c r="G739" t="s">
        <v>2337</v>
      </c>
      <c r="H739">
        <v>8000</v>
      </c>
      <c r="I739">
        <v>138</v>
      </c>
      <c r="J739" t="s">
        <v>26</v>
      </c>
      <c r="K739" t="s">
        <v>35</v>
      </c>
      <c r="L739" s="1">
        <v>250000</v>
      </c>
      <c r="M739">
        <v>2002</v>
      </c>
      <c r="N739">
        <v>7.2</v>
      </c>
      <c r="O739" t="s">
        <v>29</v>
      </c>
      <c r="P739" t="s">
        <v>37</v>
      </c>
      <c r="Q739" t="s">
        <v>76</v>
      </c>
    </row>
    <row r="740" spans="1:19" x14ac:dyDescent="0.25">
      <c r="A740" t="s">
        <v>2338</v>
      </c>
      <c r="B740">
        <v>151</v>
      </c>
      <c r="C740">
        <v>91</v>
      </c>
      <c r="D740" s="1">
        <v>3885134</v>
      </c>
      <c r="E740" t="s">
        <v>32</v>
      </c>
      <c r="F740" t="s">
        <v>2339</v>
      </c>
      <c r="G740" t="s">
        <v>2340</v>
      </c>
      <c r="H740">
        <v>31130</v>
      </c>
      <c r="I740">
        <v>243</v>
      </c>
      <c r="J740" t="s">
        <v>26</v>
      </c>
      <c r="K740" t="s">
        <v>35</v>
      </c>
      <c r="L740" s="1">
        <v>2000000</v>
      </c>
      <c r="M740">
        <v>2005</v>
      </c>
      <c r="N740">
        <v>7.4</v>
      </c>
      <c r="O740" t="s">
        <v>36</v>
      </c>
      <c r="P740" t="s">
        <v>37</v>
      </c>
    </row>
    <row r="741" spans="1:19" x14ac:dyDescent="0.25">
      <c r="A741" t="s">
        <v>1797</v>
      </c>
      <c r="B741">
        <v>88</v>
      </c>
      <c r="C741">
        <v>111</v>
      </c>
      <c r="D741" s="1">
        <v>3895664</v>
      </c>
      <c r="E741" t="s">
        <v>32</v>
      </c>
      <c r="F741" t="s">
        <v>1367</v>
      </c>
      <c r="G741" t="s">
        <v>2341</v>
      </c>
      <c r="H741">
        <v>34383</v>
      </c>
      <c r="I741">
        <v>149</v>
      </c>
      <c r="J741" t="s">
        <v>293</v>
      </c>
      <c r="K741" t="s">
        <v>238</v>
      </c>
      <c r="L741" s="1">
        <v>5300000</v>
      </c>
      <c r="M741">
        <v>2002</v>
      </c>
      <c r="N741">
        <v>7.3</v>
      </c>
      <c r="O741" t="s">
        <v>36</v>
      </c>
      <c r="P741" t="s">
        <v>37</v>
      </c>
    </row>
    <row r="742" spans="1:19" x14ac:dyDescent="0.25">
      <c r="A742" t="s">
        <v>2342</v>
      </c>
      <c r="B742">
        <v>22</v>
      </c>
      <c r="C742">
        <v>98</v>
      </c>
      <c r="D742" s="1">
        <v>3902679</v>
      </c>
      <c r="E742" t="s">
        <v>82</v>
      </c>
      <c r="F742" t="s">
        <v>2343</v>
      </c>
      <c r="G742" t="s">
        <v>2344</v>
      </c>
      <c r="H742">
        <v>3943</v>
      </c>
      <c r="I742">
        <v>49</v>
      </c>
      <c r="J742" t="s">
        <v>26</v>
      </c>
      <c r="K742" t="s">
        <v>35</v>
      </c>
      <c r="L742" s="1">
        <v>3000000</v>
      </c>
      <c r="M742">
        <v>1993</v>
      </c>
      <c r="N742">
        <v>5.3</v>
      </c>
      <c r="O742" t="s">
        <v>61</v>
      </c>
      <c r="P742" t="s">
        <v>52</v>
      </c>
    </row>
    <row r="743" spans="1:19" x14ac:dyDescent="0.25">
      <c r="A743" t="s">
        <v>2345</v>
      </c>
      <c r="B743">
        <v>273</v>
      </c>
      <c r="C743">
        <v>160</v>
      </c>
      <c r="D743" s="1">
        <v>3904982</v>
      </c>
      <c r="E743" t="s">
        <v>2346</v>
      </c>
      <c r="F743" t="s">
        <v>380</v>
      </c>
      <c r="G743" t="s">
        <v>2347</v>
      </c>
      <c r="H743">
        <v>136104</v>
      </c>
      <c r="I743">
        <v>415</v>
      </c>
      <c r="J743" t="s">
        <v>26</v>
      </c>
      <c r="K743" t="s">
        <v>35</v>
      </c>
      <c r="L743" s="1">
        <v>30000000</v>
      </c>
      <c r="M743">
        <v>2007</v>
      </c>
      <c r="N743">
        <v>7.5</v>
      </c>
      <c r="O743" t="s">
        <v>234</v>
      </c>
      <c r="P743" t="s">
        <v>29</v>
      </c>
      <c r="Q743" t="s">
        <v>37</v>
      </c>
      <c r="R743" t="s">
        <v>185</v>
      </c>
      <c r="S743" t="s">
        <v>260</v>
      </c>
    </row>
    <row r="744" spans="1:19" x14ac:dyDescent="0.25">
      <c r="A744" t="s">
        <v>2348</v>
      </c>
      <c r="B744">
        <v>195</v>
      </c>
      <c r="C744">
        <v>122</v>
      </c>
      <c r="D744" s="1">
        <v>3950029</v>
      </c>
      <c r="E744" t="s">
        <v>37</v>
      </c>
      <c r="F744" t="s">
        <v>2349</v>
      </c>
      <c r="G744" t="s">
        <v>2350</v>
      </c>
      <c r="H744">
        <v>12411</v>
      </c>
      <c r="I744">
        <v>89</v>
      </c>
      <c r="J744" t="s">
        <v>293</v>
      </c>
      <c r="K744" t="s">
        <v>238</v>
      </c>
      <c r="L744" s="1">
        <v>4000000</v>
      </c>
      <c r="M744">
        <v>2010</v>
      </c>
      <c r="N744">
        <v>7.2</v>
      </c>
      <c r="O744" t="s">
        <v>37</v>
      </c>
    </row>
    <row r="745" spans="1:19" x14ac:dyDescent="0.25">
      <c r="A745" t="s">
        <v>2351</v>
      </c>
      <c r="B745">
        <v>146</v>
      </c>
      <c r="C745">
        <v>97</v>
      </c>
      <c r="D745" s="1">
        <v>3950294</v>
      </c>
      <c r="E745" t="s">
        <v>213</v>
      </c>
      <c r="F745" t="s">
        <v>958</v>
      </c>
      <c r="G745" t="s">
        <v>2352</v>
      </c>
      <c r="H745">
        <v>56654</v>
      </c>
      <c r="I745">
        <v>124</v>
      </c>
      <c r="J745" t="s">
        <v>26</v>
      </c>
      <c r="K745" t="s">
        <v>35</v>
      </c>
      <c r="L745" s="1">
        <v>12000000</v>
      </c>
      <c r="M745">
        <v>2007</v>
      </c>
      <c r="N745">
        <v>7</v>
      </c>
      <c r="O745" t="s">
        <v>36</v>
      </c>
      <c r="P745" t="s">
        <v>37</v>
      </c>
      <c r="Q745" t="s">
        <v>76</v>
      </c>
    </row>
    <row r="746" spans="1:19" x14ac:dyDescent="0.25">
      <c r="A746" t="s">
        <v>723</v>
      </c>
      <c r="B746">
        <v>262</v>
      </c>
      <c r="C746">
        <v>150</v>
      </c>
      <c r="D746" s="1">
        <v>3958500</v>
      </c>
      <c r="E746" t="s">
        <v>2353</v>
      </c>
      <c r="F746" t="s">
        <v>724</v>
      </c>
      <c r="G746" t="s">
        <v>2354</v>
      </c>
      <c r="H746">
        <v>17933</v>
      </c>
      <c r="I746">
        <v>165</v>
      </c>
      <c r="J746" t="s">
        <v>26</v>
      </c>
      <c r="K746" t="s">
        <v>112</v>
      </c>
      <c r="L746" s="1">
        <v>8200000</v>
      </c>
      <c r="M746">
        <v>2014</v>
      </c>
      <c r="N746">
        <v>6.8</v>
      </c>
      <c r="O746" t="s">
        <v>234</v>
      </c>
      <c r="P746" t="s">
        <v>37</v>
      </c>
      <c r="Q746" t="s">
        <v>185</v>
      </c>
    </row>
    <row r="747" spans="1:19" x14ac:dyDescent="0.25">
      <c r="A747" t="s">
        <v>2355</v>
      </c>
      <c r="B747">
        <v>40</v>
      </c>
      <c r="C747">
        <v>90</v>
      </c>
      <c r="D747" s="1">
        <v>4000000</v>
      </c>
      <c r="E747" t="s">
        <v>39</v>
      </c>
      <c r="F747" t="s">
        <v>2356</v>
      </c>
      <c r="G747" t="s">
        <v>2357</v>
      </c>
      <c r="H747">
        <v>6046</v>
      </c>
      <c r="I747">
        <v>46</v>
      </c>
      <c r="J747" t="s">
        <v>26</v>
      </c>
      <c r="K747" t="s">
        <v>35</v>
      </c>
      <c r="L747" s="1">
        <v>350000</v>
      </c>
      <c r="M747">
        <v>1987</v>
      </c>
      <c r="N747">
        <v>4.7</v>
      </c>
      <c r="O747" t="s">
        <v>28</v>
      </c>
      <c r="P747" t="s">
        <v>37</v>
      </c>
    </row>
    <row r="748" spans="1:19" x14ac:dyDescent="0.25">
      <c r="A748" t="s">
        <v>2358</v>
      </c>
      <c r="B748">
        <v>486</v>
      </c>
      <c r="C748">
        <v>101</v>
      </c>
      <c r="D748" s="1">
        <v>4000304</v>
      </c>
      <c r="E748" t="s">
        <v>37</v>
      </c>
      <c r="F748" t="s">
        <v>2359</v>
      </c>
      <c r="G748" t="s">
        <v>2360</v>
      </c>
      <c r="H748">
        <v>145395</v>
      </c>
      <c r="I748">
        <v>375</v>
      </c>
      <c r="J748" t="s">
        <v>26</v>
      </c>
      <c r="K748" t="s">
        <v>112</v>
      </c>
      <c r="L748" s="1">
        <v>6500000</v>
      </c>
      <c r="M748">
        <v>2011</v>
      </c>
      <c r="N748">
        <v>7.3</v>
      </c>
      <c r="O748" t="s">
        <v>37</v>
      </c>
    </row>
    <row r="749" spans="1:19" x14ac:dyDescent="0.25">
      <c r="A749" t="s">
        <v>2361</v>
      </c>
      <c r="B749">
        <v>231</v>
      </c>
      <c r="C749">
        <v>135</v>
      </c>
      <c r="D749" s="1">
        <v>4001121</v>
      </c>
      <c r="E749" t="s">
        <v>1120</v>
      </c>
      <c r="F749" t="s">
        <v>181</v>
      </c>
      <c r="G749" t="s">
        <v>2362</v>
      </c>
      <c r="H749">
        <v>48346</v>
      </c>
      <c r="I749">
        <v>230</v>
      </c>
      <c r="J749" t="s">
        <v>26</v>
      </c>
      <c r="K749" t="s">
        <v>35</v>
      </c>
      <c r="L749" s="1">
        <v>20000000</v>
      </c>
      <c r="M749">
        <v>2007</v>
      </c>
      <c r="N749">
        <v>7</v>
      </c>
      <c r="O749" t="s">
        <v>234</v>
      </c>
      <c r="P749" t="s">
        <v>37</v>
      </c>
      <c r="Q749" t="s">
        <v>193</v>
      </c>
    </row>
    <row r="750" spans="1:19" x14ac:dyDescent="0.25">
      <c r="A750" t="s">
        <v>2363</v>
      </c>
      <c r="B750">
        <v>59</v>
      </c>
      <c r="C750">
        <v>92</v>
      </c>
      <c r="D750" s="1">
        <v>4002955</v>
      </c>
      <c r="E750" t="s">
        <v>2364</v>
      </c>
      <c r="F750" t="s">
        <v>624</v>
      </c>
      <c r="G750" t="s">
        <v>2365</v>
      </c>
      <c r="H750">
        <v>33745</v>
      </c>
      <c r="I750">
        <v>198</v>
      </c>
      <c r="J750" t="s">
        <v>26</v>
      </c>
      <c r="K750" t="s">
        <v>35</v>
      </c>
      <c r="L750" s="1">
        <v>20000000</v>
      </c>
      <c r="M750">
        <v>1999</v>
      </c>
      <c r="N750">
        <v>6.2</v>
      </c>
      <c r="O750" t="s">
        <v>36</v>
      </c>
      <c r="P750" t="s">
        <v>61</v>
      </c>
      <c r="Q750" t="s">
        <v>52</v>
      </c>
      <c r="R750" t="s">
        <v>30</v>
      </c>
    </row>
    <row r="751" spans="1:19" x14ac:dyDescent="0.25">
      <c r="A751" t="s">
        <v>2366</v>
      </c>
      <c r="B751">
        <v>23</v>
      </c>
      <c r="C751">
        <v>95</v>
      </c>
      <c r="D751" s="1">
        <v>4006906</v>
      </c>
      <c r="E751" t="s">
        <v>328</v>
      </c>
      <c r="F751" t="s">
        <v>2367</v>
      </c>
      <c r="G751" t="s">
        <v>2368</v>
      </c>
      <c r="H751">
        <v>3229</v>
      </c>
      <c r="I751">
        <v>20</v>
      </c>
      <c r="J751" t="s">
        <v>26</v>
      </c>
      <c r="K751" t="s">
        <v>35</v>
      </c>
      <c r="L751" s="1">
        <v>15000000</v>
      </c>
      <c r="M751">
        <v>2005</v>
      </c>
      <c r="N751">
        <v>4.0999999999999996</v>
      </c>
      <c r="O751" t="s">
        <v>36</v>
      </c>
      <c r="P751" t="s">
        <v>29</v>
      </c>
    </row>
    <row r="752" spans="1:19" x14ac:dyDescent="0.25">
      <c r="A752" t="s">
        <v>2369</v>
      </c>
      <c r="B752">
        <v>271</v>
      </c>
      <c r="C752">
        <v>86</v>
      </c>
      <c r="D752" s="1">
        <v>4007792</v>
      </c>
      <c r="E752" t="s">
        <v>213</v>
      </c>
      <c r="F752" t="s">
        <v>2370</v>
      </c>
      <c r="G752" t="s">
        <v>2371</v>
      </c>
      <c r="H752">
        <v>101287</v>
      </c>
      <c r="I752">
        <v>260</v>
      </c>
      <c r="J752" t="s">
        <v>26</v>
      </c>
      <c r="K752" t="s">
        <v>35</v>
      </c>
      <c r="L752" s="1">
        <v>750000</v>
      </c>
      <c r="M752">
        <v>2012</v>
      </c>
      <c r="N752">
        <v>7</v>
      </c>
      <c r="O752" t="s">
        <v>36</v>
      </c>
      <c r="P752" t="s">
        <v>37</v>
      </c>
      <c r="Q752" t="s">
        <v>76</v>
      </c>
    </row>
    <row r="753" spans="1:18" x14ac:dyDescent="0.25">
      <c r="A753" t="s">
        <v>2242</v>
      </c>
      <c r="B753">
        <v>210</v>
      </c>
      <c r="C753">
        <v>128</v>
      </c>
      <c r="D753" s="1">
        <v>4018695</v>
      </c>
      <c r="E753" t="s">
        <v>1902</v>
      </c>
      <c r="F753" t="s">
        <v>2133</v>
      </c>
      <c r="G753" t="s">
        <v>2372</v>
      </c>
      <c r="H753">
        <v>69759</v>
      </c>
      <c r="I753">
        <v>235</v>
      </c>
      <c r="J753" t="s">
        <v>482</v>
      </c>
      <c r="K753" t="s">
        <v>483</v>
      </c>
      <c r="L753" s="1">
        <v>12000000</v>
      </c>
      <c r="M753">
        <v>2010</v>
      </c>
      <c r="N753">
        <v>8</v>
      </c>
      <c r="O753" t="s">
        <v>102</v>
      </c>
      <c r="P753" t="s">
        <v>37</v>
      </c>
      <c r="Q753" t="s">
        <v>30</v>
      </c>
    </row>
    <row r="754" spans="1:18" x14ac:dyDescent="0.25">
      <c r="A754" t="s">
        <v>1100</v>
      </c>
      <c r="B754">
        <v>109</v>
      </c>
      <c r="C754">
        <v>110</v>
      </c>
      <c r="D754" s="1">
        <v>4040588</v>
      </c>
      <c r="E754" t="s">
        <v>32</v>
      </c>
      <c r="F754" t="s">
        <v>2373</v>
      </c>
      <c r="G754" t="s">
        <v>2374</v>
      </c>
      <c r="H754">
        <v>12233</v>
      </c>
      <c r="I754">
        <v>89</v>
      </c>
      <c r="J754" t="s">
        <v>26</v>
      </c>
      <c r="K754" t="s">
        <v>35</v>
      </c>
      <c r="L754" s="1">
        <v>5000000</v>
      </c>
      <c r="M754">
        <v>2008</v>
      </c>
      <c r="N754">
        <v>6.8</v>
      </c>
      <c r="O754" t="s">
        <v>36</v>
      </c>
      <c r="P754" t="s">
        <v>37</v>
      </c>
    </row>
    <row r="755" spans="1:18" x14ac:dyDescent="0.25">
      <c r="A755" t="s">
        <v>956</v>
      </c>
      <c r="B755">
        <v>163</v>
      </c>
      <c r="C755">
        <v>104</v>
      </c>
      <c r="D755" s="1">
        <v>4046737</v>
      </c>
      <c r="E755" t="s">
        <v>213</v>
      </c>
      <c r="F755" t="s">
        <v>1935</v>
      </c>
      <c r="G755" t="s">
        <v>2375</v>
      </c>
      <c r="H755">
        <v>67949</v>
      </c>
      <c r="I755">
        <v>390</v>
      </c>
      <c r="J755" t="s">
        <v>26</v>
      </c>
      <c r="K755" t="s">
        <v>35</v>
      </c>
      <c r="L755" s="1">
        <v>4000000</v>
      </c>
      <c r="M755">
        <v>2002</v>
      </c>
      <c r="N755">
        <v>7.1</v>
      </c>
      <c r="O755" t="s">
        <v>36</v>
      </c>
      <c r="P755" t="s">
        <v>37</v>
      </c>
      <c r="Q755" t="s">
        <v>76</v>
      </c>
    </row>
    <row r="756" spans="1:18" x14ac:dyDescent="0.25">
      <c r="A756" t="s">
        <v>2376</v>
      </c>
      <c r="B756">
        <v>153</v>
      </c>
      <c r="C756">
        <v>121</v>
      </c>
      <c r="D756" s="1">
        <v>4063859</v>
      </c>
      <c r="E756" t="s">
        <v>154</v>
      </c>
      <c r="F756" t="s">
        <v>2377</v>
      </c>
      <c r="G756" t="s">
        <v>2378</v>
      </c>
      <c r="H756">
        <v>114407</v>
      </c>
      <c r="I756">
        <v>225</v>
      </c>
      <c r="J756" t="s">
        <v>137</v>
      </c>
      <c r="K756" t="s">
        <v>42</v>
      </c>
      <c r="L756" s="1">
        <v>4800000</v>
      </c>
      <c r="M756">
        <v>2003</v>
      </c>
      <c r="N756">
        <v>7.7</v>
      </c>
      <c r="O756" t="s">
        <v>37</v>
      </c>
      <c r="P756" t="s">
        <v>76</v>
      </c>
    </row>
    <row r="757" spans="1:18" x14ac:dyDescent="0.25">
      <c r="A757" t="s">
        <v>2379</v>
      </c>
      <c r="B757">
        <v>60</v>
      </c>
      <c r="C757">
        <v>104</v>
      </c>
      <c r="D757" s="1">
        <v>4064333</v>
      </c>
      <c r="E757" t="s">
        <v>2380</v>
      </c>
      <c r="F757" t="s">
        <v>1622</v>
      </c>
      <c r="G757" t="s">
        <v>2381</v>
      </c>
      <c r="H757">
        <v>24790</v>
      </c>
      <c r="I757">
        <v>173</v>
      </c>
      <c r="J757" t="s">
        <v>26</v>
      </c>
      <c r="K757" t="s">
        <v>35</v>
      </c>
      <c r="L757" s="1">
        <v>25000000</v>
      </c>
      <c r="M757">
        <v>1995</v>
      </c>
      <c r="N757">
        <v>5.2</v>
      </c>
      <c r="O757" t="s">
        <v>28</v>
      </c>
      <c r="P757" t="s">
        <v>36</v>
      </c>
      <c r="Q757" t="s">
        <v>63</v>
      </c>
    </row>
    <row r="758" spans="1:18" x14ac:dyDescent="0.25">
      <c r="A758" t="s">
        <v>2382</v>
      </c>
      <c r="B758">
        <v>25</v>
      </c>
      <c r="C758">
        <v>125</v>
      </c>
      <c r="D758" s="1">
        <v>4068087</v>
      </c>
      <c r="E758" t="s">
        <v>2353</v>
      </c>
      <c r="F758" t="s">
        <v>2383</v>
      </c>
      <c r="G758" t="s">
        <v>2384</v>
      </c>
      <c r="H758">
        <v>2164</v>
      </c>
      <c r="I758">
        <v>74</v>
      </c>
      <c r="J758" t="s">
        <v>26</v>
      </c>
      <c r="K758" t="s">
        <v>56</v>
      </c>
      <c r="L758" s="1">
        <v>17000000</v>
      </c>
      <c r="M758">
        <v>2003</v>
      </c>
      <c r="N758">
        <v>7.7</v>
      </c>
      <c r="O758" t="s">
        <v>234</v>
      </c>
      <c r="P758" t="s">
        <v>37</v>
      </c>
      <c r="Q758" t="s">
        <v>185</v>
      </c>
    </row>
    <row r="759" spans="1:18" x14ac:dyDescent="0.25">
      <c r="A759" t="s">
        <v>2385</v>
      </c>
      <c r="B759">
        <v>7</v>
      </c>
      <c r="C759">
        <v>41</v>
      </c>
      <c r="D759" s="1">
        <v>4074023</v>
      </c>
      <c r="E759" t="s">
        <v>47</v>
      </c>
      <c r="F759" t="s">
        <v>2386</v>
      </c>
      <c r="G759" t="s">
        <v>2387</v>
      </c>
      <c r="H759">
        <v>296</v>
      </c>
      <c r="I759">
        <v>4</v>
      </c>
      <c r="J759" t="s">
        <v>26</v>
      </c>
      <c r="K759" t="s">
        <v>112</v>
      </c>
      <c r="L759" s="1">
        <v>5000000</v>
      </c>
      <c r="M759">
        <v>2010</v>
      </c>
      <c r="N759">
        <v>6.9</v>
      </c>
      <c r="O759" t="s">
        <v>47</v>
      </c>
    </row>
    <row r="760" spans="1:18" x14ac:dyDescent="0.25">
      <c r="A760" t="s">
        <v>2388</v>
      </c>
      <c r="B760">
        <v>481</v>
      </c>
      <c r="C760">
        <v>102</v>
      </c>
      <c r="D760" s="1">
        <v>4105123</v>
      </c>
      <c r="E760" t="s">
        <v>23</v>
      </c>
      <c r="F760" t="s">
        <v>2389</v>
      </c>
      <c r="G760" t="s">
        <v>2390</v>
      </c>
      <c r="H760">
        <v>148221</v>
      </c>
      <c r="I760">
        <v>316</v>
      </c>
      <c r="J760" t="s">
        <v>1242</v>
      </c>
      <c r="K760" t="s">
        <v>2391</v>
      </c>
      <c r="L760" s="1">
        <v>1100000</v>
      </c>
      <c r="M760">
        <v>2011</v>
      </c>
      <c r="N760">
        <v>7.6</v>
      </c>
      <c r="O760" t="s">
        <v>28</v>
      </c>
      <c r="P760" t="s">
        <v>29</v>
      </c>
      <c r="Q760" t="s">
        <v>30</v>
      </c>
    </row>
    <row r="761" spans="1:18" x14ac:dyDescent="0.25">
      <c r="A761" t="s">
        <v>2091</v>
      </c>
      <c r="B761">
        <v>33</v>
      </c>
      <c r="C761">
        <v>109</v>
      </c>
      <c r="D761" s="1">
        <v>4109095</v>
      </c>
      <c r="E761" t="s">
        <v>2392</v>
      </c>
      <c r="F761" t="s">
        <v>2393</v>
      </c>
      <c r="G761" t="s">
        <v>2394</v>
      </c>
      <c r="H761">
        <v>8239</v>
      </c>
      <c r="I761">
        <v>92</v>
      </c>
      <c r="J761" t="s">
        <v>26</v>
      </c>
      <c r="K761" t="s">
        <v>35</v>
      </c>
      <c r="L761" s="1">
        <v>3000000</v>
      </c>
      <c r="M761">
        <v>1996</v>
      </c>
      <c r="N761">
        <v>6</v>
      </c>
      <c r="O761" t="s">
        <v>29</v>
      </c>
      <c r="P761" t="s">
        <v>37</v>
      </c>
      <c r="Q761" t="s">
        <v>185</v>
      </c>
      <c r="R761" t="s">
        <v>76</v>
      </c>
    </row>
    <row r="762" spans="1:18" x14ac:dyDescent="0.25">
      <c r="A762" t="s">
        <v>2395</v>
      </c>
      <c r="B762">
        <v>35</v>
      </c>
      <c r="C762">
        <v>97</v>
      </c>
      <c r="D762" s="1">
        <v>4131640</v>
      </c>
      <c r="E762" t="s">
        <v>328</v>
      </c>
      <c r="F762" t="s">
        <v>2081</v>
      </c>
      <c r="G762" t="s">
        <v>2396</v>
      </c>
      <c r="H762">
        <v>5463</v>
      </c>
      <c r="I762">
        <v>20</v>
      </c>
      <c r="J762" t="s">
        <v>26</v>
      </c>
      <c r="K762" t="s">
        <v>35</v>
      </c>
      <c r="L762" s="1">
        <v>7500000</v>
      </c>
      <c r="M762">
        <v>2008</v>
      </c>
      <c r="N762">
        <v>3.1</v>
      </c>
      <c r="O762" t="s">
        <v>36</v>
      </c>
      <c r="P762" t="s">
        <v>29</v>
      </c>
    </row>
    <row r="763" spans="1:18" x14ac:dyDescent="0.25">
      <c r="A763" t="s">
        <v>2397</v>
      </c>
      <c r="B763">
        <v>48</v>
      </c>
      <c r="C763">
        <v>82</v>
      </c>
      <c r="D763" s="1">
        <v>4142507</v>
      </c>
      <c r="E763" t="s">
        <v>131</v>
      </c>
      <c r="F763" t="s">
        <v>2398</v>
      </c>
      <c r="G763" t="s">
        <v>2399</v>
      </c>
      <c r="H763">
        <v>3665</v>
      </c>
      <c r="I763">
        <v>81</v>
      </c>
      <c r="J763" t="s">
        <v>26</v>
      </c>
      <c r="K763" t="s">
        <v>35</v>
      </c>
      <c r="L763" s="1">
        <v>3000000</v>
      </c>
      <c r="M763">
        <v>2000</v>
      </c>
      <c r="N763">
        <v>4.4000000000000004</v>
      </c>
      <c r="O763" t="s">
        <v>36</v>
      </c>
      <c r="P763" t="s">
        <v>76</v>
      </c>
    </row>
    <row r="764" spans="1:18" x14ac:dyDescent="0.25">
      <c r="A764" t="s">
        <v>582</v>
      </c>
      <c r="B764">
        <v>177</v>
      </c>
      <c r="C764">
        <v>140</v>
      </c>
      <c r="D764" s="1">
        <v>4157491</v>
      </c>
      <c r="E764" t="s">
        <v>2400</v>
      </c>
      <c r="F764" t="s">
        <v>384</v>
      </c>
      <c r="G764" t="s">
        <v>2401</v>
      </c>
      <c r="H764">
        <v>79330</v>
      </c>
      <c r="I764">
        <v>690</v>
      </c>
      <c r="J764" t="s">
        <v>26</v>
      </c>
      <c r="K764" t="s">
        <v>585</v>
      </c>
      <c r="L764" s="1">
        <v>12800000</v>
      </c>
      <c r="M764">
        <v>2000</v>
      </c>
      <c r="N764">
        <v>8</v>
      </c>
      <c r="O764" t="s">
        <v>29</v>
      </c>
      <c r="P764" t="s">
        <v>37</v>
      </c>
      <c r="Q764" t="s">
        <v>62</v>
      </c>
    </row>
    <row r="765" spans="1:18" x14ac:dyDescent="0.25">
      <c r="A765" t="s">
        <v>2402</v>
      </c>
      <c r="B765">
        <v>82</v>
      </c>
      <c r="C765">
        <v>96</v>
      </c>
      <c r="D765" s="1">
        <v>4170647</v>
      </c>
      <c r="E765" t="s">
        <v>32</v>
      </c>
      <c r="F765" t="s">
        <v>2403</v>
      </c>
      <c r="G765" t="s">
        <v>2404</v>
      </c>
      <c r="H765">
        <v>14548</v>
      </c>
      <c r="I765">
        <v>161</v>
      </c>
      <c r="J765" t="s">
        <v>26</v>
      </c>
      <c r="K765" t="s">
        <v>112</v>
      </c>
      <c r="L765" s="1">
        <v>1900000</v>
      </c>
      <c r="M765">
        <v>1999</v>
      </c>
      <c r="N765">
        <v>6.9</v>
      </c>
      <c r="O765" t="s">
        <v>36</v>
      </c>
      <c r="P765" t="s">
        <v>37</v>
      </c>
    </row>
    <row r="766" spans="1:18" x14ac:dyDescent="0.25">
      <c r="A766" t="s">
        <v>1701</v>
      </c>
      <c r="B766">
        <v>71</v>
      </c>
      <c r="C766">
        <v>91</v>
      </c>
      <c r="D766" s="1">
        <v>4186931</v>
      </c>
      <c r="E766" t="s">
        <v>213</v>
      </c>
      <c r="F766" t="s">
        <v>2405</v>
      </c>
      <c r="G766" t="s">
        <v>2406</v>
      </c>
      <c r="H766">
        <v>6041</v>
      </c>
      <c r="I766">
        <v>85</v>
      </c>
      <c r="J766" t="s">
        <v>26</v>
      </c>
      <c r="K766" t="s">
        <v>35</v>
      </c>
      <c r="L766" s="1">
        <v>250000</v>
      </c>
      <c r="M766">
        <v>2001</v>
      </c>
      <c r="N766">
        <v>6.9</v>
      </c>
      <c r="O766" t="s">
        <v>36</v>
      </c>
      <c r="P766" t="s">
        <v>37</v>
      </c>
      <c r="Q766" t="s">
        <v>76</v>
      </c>
    </row>
    <row r="767" spans="1:18" x14ac:dyDescent="0.25">
      <c r="A767" t="s">
        <v>2407</v>
      </c>
      <c r="B767">
        <v>183</v>
      </c>
      <c r="C767">
        <v>111</v>
      </c>
      <c r="D767" s="1">
        <v>4190530</v>
      </c>
      <c r="E767" t="s">
        <v>896</v>
      </c>
      <c r="F767" t="s">
        <v>2408</v>
      </c>
      <c r="G767" t="s">
        <v>2409</v>
      </c>
      <c r="H767">
        <v>53341</v>
      </c>
      <c r="I767">
        <v>185</v>
      </c>
      <c r="J767" t="s">
        <v>26</v>
      </c>
      <c r="K767" t="s">
        <v>252</v>
      </c>
      <c r="L767" s="1">
        <v>22500000</v>
      </c>
      <c r="M767">
        <v>2014</v>
      </c>
      <c r="N767">
        <v>7.1</v>
      </c>
      <c r="O767" t="s">
        <v>37</v>
      </c>
      <c r="P767" t="s">
        <v>186</v>
      </c>
    </row>
    <row r="768" spans="1:18" x14ac:dyDescent="0.25">
      <c r="A768" t="s">
        <v>2410</v>
      </c>
      <c r="B768">
        <v>42</v>
      </c>
      <c r="C768">
        <v>95</v>
      </c>
      <c r="D768" s="1">
        <v>4193025</v>
      </c>
      <c r="E768" t="s">
        <v>525</v>
      </c>
      <c r="F768" t="s">
        <v>1969</v>
      </c>
      <c r="G768" t="s">
        <v>2411</v>
      </c>
      <c r="H768">
        <v>30682</v>
      </c>
      <c r="I768">
        <v>194</v>
      </c>
      <c r="J768" t="s">
        <v>26</v>
      </c>
      <c r="K768" t="s">
        <v>35</v>
      </c>
      <c r="L768" s="1">
        <v>15000000</v>
      </c>
      <c r="M768">
        <v>1999</v>
      </c>
      <c r="N768">
        <v>6.8</v>
      </c>
      <c r="O768" t="s">
        <v>36</v>
      </c>
      <c r="P768" t="s">
        <v>193</v>
      </c>
    </row>
    <row r="769" spans="1:18" x14ac:dyDescent="0.25">
      <c r="A769" t="s">
        <v>2412</v>
      </c>
      <c r="B769">
        <v>195</v>
      </c>
      <c r="C769">
        <v>104</v>
      </c>
      <c r="D769" s="1">
        <v>4231500</v>
      </c>
      <c r="E769" t="s">
        <v>154</v>
      </c>
      <c r="F769" t="s">
        <v>2413</v>
      </c>
      <c r="G769" t="s">
        <v>2414</v>
      </c>
      <c r="H769">
        <v>30479</v>
      </c>
      <c r="I769">
        <v>162</v>
      </c>
      <c r="J769" t="s">
        <v>482</v>
      </c>
      <c r="K769" t="s">
        <v>483</v>
      </c>
      <c r="L769" s="1">
        <v>1000000</v>
      </c>
      <c r="M769">
        <v>2013</v>
      </c>
      <c r="N769">
        <v>7.8</v>
      </c>
      <c r="O769" t="s">
        <v>37</v>
      </c>
      <c r="P769" t="s">
        <v>76</v>
      </c>
    </row>
    <row r="770" spans="1:18" x14ac:dyDescent="0.25">
      <c r="A770" t="s">
        <v>2415</v>
      </c>
      <c r="B770">
        <v>99</v>
      </c>
      <c r="C770">
        <v>119</v>
      </c>
      <c r="D770" s="1">
        <v>4234040</v>
      </c>
      <c r="E770" t="s">
        <v>231</v>
      </c>
      <c r="F770" t="s">
        <v>2416</v>
      </c>
      <c r="G770" t="s">
        <v>2417</v>
      </c>
      <c r="H770">
        <v>14301</v>
      </c>
      <c r="I770">
        <v>45</v>
      </c>
      <c r="J770" t="s">
        <v>26</v>
      </c>
      <c r="K770" t="s">
        <v>35</v>
      </c>
      <c r="L770" s="1">
        <v>20000000</v>
      </c>
      <c r="M770">
        <v>2008</v>
      </c>
      <c r="N770">
        <v>7</v>
      </c>
      <c r="O770" t="s">
        <v>234</v>
      </c>
      <c r="P770" t="s">
        <v>37</v>
      </c>
    </row>
    <row r="771" spans="1:18" x14ac:dyDescent="0.25">
      <c r="A771" t="s">
        <v>2418</v>
      </c>
      <c r="B771">
        <v>223</v>
      </c>
      <c r="C771">
        <v>103</v>
      </c>
      <c r="D771" s="1">
        <v>4235837</v>
      </c>
      <c r="E771" t="s">
        <v>2419</v>
      </c>
      <c r="F771" t="s">
        <v>958</v>
      </c>
      <c r="G771" t="s">
        <v>2420</v>
      </c>
      <c r="H771">
        <v>175962</v>
      </c>
      <c r="I771">
        <v>336</v>
      </c>
      <c r="J771" t="s">
        <v>26</v>
      </c>
      <c r="K771" t="s">
        <v>35</v>
      </c>
      <c r="L771" s="1">
        <v>15000000</v>
      </c>
      <c r="M771">
        <v>2005</v>
      </c>
      <c r="N771">
        <v>7.6</v>
      </c>
      <c r="O771" t="s">
        <v>36</v>
      </c>
      <c r="P771" t="s">
        <v>29</v>
      </c>
      <c r="Q771" t="s">
        <v>71</v>
      </c>
    </row>
    <row r="772" spans="1:18" x14ac:dyDescent="0.25">
      <c r="A772" t="s">
        <v>2421</v>
      </c>
      <c r="B772">
        <v>9</v>
      </c>
      <c r="C772">
        <v>102</v>
      </c>
      <c r="D772" s="1">
        <v>4239767</v>
      </c>
      <c r="E772" t="s">
        <v>637</v>
      </c>
      <c r="F772" t="s">
        <v>2422</v>
      </c>
      <c r="G772" t="s">
        <v>2423</v>
      </c>
      <c r="H772">
        <v>3709</v>
      </c>
      <c r="I772">
        <v>83</v>
      </c>
      <c r="J772" t="s">
        <v>26</v>
      </c>
      <c r="K772" t="s">
        <v>56</v>
      </c>
      <c r="L772" s="1">
        <v>7500000</v>
      </c>
      <c r="M772">
        <v>2002</v>
      </c>
      <c r="N772">
        <v>6</v>
      </c>
      <c r="O772" t="s">
        <v>36</v>
      </c>
      <c r="P772" t="s">
        <v>37</v>
      </c>
      <c r="Q772" t="s">
        <v>76</v>
      </c>
      <c r="R772" t="s">
        <v>129</v>
      </c>
    </row>
    <row r="773" spans="1:18" x14ac:dyDescent="0.25">
      <c r="A773" t="s">
        <v>915</v>
      </c>
      <c r="B773">
        <v>182</v>
      </c>
      <c r="C773">
        <v>83</v>
      </c>
      <c r="D773" s="1">
        <v>4244155</v>
      </c>
      <c r="E773" t="s">
        <v>32</v>
      </c>
      <c r="F773" t="s">
        <v>69</v>
      </c>
      <c r="G773" t="s">
        <v>2424</v>
      </c>
      <c r="H773">
        <v>56005</v>
      </c>
      <c r="I773">
        <v>112</v>
      </c>
      <c r="J773" t="s">
        <v>26</v>
      </c>
      <c r="K773" t="s">
        <v>35</v>
      </c>
      <c r="L773" s="1">
        <v>10000000</v>
      </c>
      <c r="M773">
        <v>2011</v>
      </c>
      <c r="N773">
        <v>6.5</v>
      </c>
      <c r="O773" t="s">
        <v>36</v>
      </c>
      <c r="P773" t="s">
        <v>37</v>
      </c>
    </row>
    <row r="774" spans="1:18" x14ac:dyDescent="0.25">
      <c r="A774" t="s">
        <v>586</v>
      </c>
      <c r="B774">
        <v>64</v>
      </c>
      <c r="C774">
        <v>109</v>
      </c>
      <c r="D774" s="1">
        <v>4250320</v>
      </c>
      <c r="E774" t="s">
        <v>2425</v>
      </c>
      <c r="F774" t="s">
        <v>2426</v>
      </c>
      <c r="G774" t="s">
        <v>2427</v>
      </c>
      <c r="H774">
        <v>14870</v>
      </c>
      <c r="I774">
        <v>86</v>
      </c>
      <c r="J774" t="s">
        <v>26</v>
      </c>
      <c r="K774" t="s">
        <v>35</v>
      </c>
      <c r="L774" s="1">
        <v>18000000</v>
      </c>
      <c r="M774">
        <v>1985</v>
      </c>
      <c r="N774">
        <v>6.8</v>
      </c>
      <c r="O774" t="s">
        <v>102</v>
      </c>
      <c r="P774" t="s">
        <v>61</v>
      </c>
      <c r="Q774" t="s">
        <v>71</v>
      </c>
      <c r="R774" t="s">
        <v>30</v>
      </c>
    </row>
    <row r="775" spans="1:18" x14ac:dyDescent="0.25">
      <c r="A775" t="s">
        <v>2428</v>
      </c>
      <c r="B775">
        <v>66</v>
      </c>
      <c r="C775">
        <v>104</v>
      </c>
      <c r="D775" s="1">
        <v>4273372</v>
      </c>
      <c r="E775" t="s">
        <v>803</v>
      </c>
      <c r="F775" t="s">
        <v>2429</v>
      </c>
      <c r="G775" t="s">
        <v>2430</v>
      </c>
      <c r="H775">
        <v>19412</v>
      </c>
      <c r="I775">
        <v>308</v>
      </c>
      <c r="J775" t="s">
        <v>26</v>
      </c>
      <c r="K775" t="s">
        <v>35</v>
      </c>
      <c r="L775" s="1">
        <v>22000000</v>
      </c>
      <c r="M775">
        <v>2001</v>
      </c>
      <c r="N775">
        <v>2.1</v>
      </c>
      <c r="O775" t="s">
        <v>37</v>
      </c>
      <c r="P775" t="s">
        <v>193</v>
      </c>
      <c r="Q775" t="s">
        <v>76</v>
      </c>
    </row>
    <row r="776" spans="1:18" x14ac:dyDescent="0.25">
      <c r="A776" t="s">
        <v>2431</v>
      </c>
      <c r="B776">
        <v>90</v>
      </c>
      <c r="C776">
        <v>118</v>
      </c>
      <c r="D776" s="1">
        <v>4280577</v>
      </c>
      <c r="E776" t="s">
        <v>1579</v>
      </c>
      <c r="F776" t="s">
        <v>2432</v>
      </c>
      <c r="G776" t="s">
        <v>2433</v>
      </c>
      <c r="H776">
        <v>50919</v>
      </c>
      <c r="I776">
        <v>114</v>
      </c>
      <c r="J776" t="s">
        <v>26</v>
      </c>
      <c r="K776" t="s">
        <v>35</v>
      </c>
      <c r="L776" s="1">
        <v>10000000</v>
      </c>
      <c r="M776">
        <v>2005</v>
      </c>
      <c r="N776">
        <v>6.8</v>
      </c>
      <c r="O776" t="s">
        <v>37</v>
      </c>
      <c r="P776" t="s">
        <v>76</v>
      </c>
      <c r="Q776" t="s">
        <v>129</v>
      </c>
    </row>
    <row r="777" spans="1:18" x14ac:dyDescent="0.25">
      <c r="A777" t="s">
        <v>2434</v>
      </c>
      <c r="B777">
        <v>108</v>
      </c>
      <c r="C777">
        <v>98</v>
      </c>
      <c r="D777" s="1">
        <v>4291965</v>
      </c>
      <c r="E777" t="s">
        <v>2353</v>
      </c>
      <c r="F777" t="s">
        <v>2435</v>
      </c>
      <c r="G777" t="s">
        <v>2436</v>
      </c>
      <c r="H777">
        <v>9334</v>
      </c>
      <c r="I777">
        <v>59</v>
      </c>
      <c r="J777" t="s">
        <v>26</v>
      </c>
      <c r="K777" t="s">
        <v>238</v>
      </c>
      <c r="L777" s="1">
        <v>14000000</v>
      </c>
      <c r="M777">
        <v>2006</v>
      </c>
      <c r="N777">
        <v>6.7</v>
      </c>
      <c r="O777" t="s">
        <v>234</v>
      </c>
      <c r="P777" t="s">
        <v>37</v>
      </c>
      <c r="Q777" t="s">
        <v>185</v>
      </c>
    </row>
    <row r="778" spans="1:18" x14ac:dyDescent="0.25">
      <c r="A778" t="s">
        <v>878</v>
      </c>
      <c r="B778">
        <v>51</v>
      </c>
      <c r="C778">
        <v>110</v>
      </c>
      <c r="D778" s="1">
        <v>4301331</v>
      </c>
      <c r="E778" t="s">
        <v>866</v>
      </c>
      <c r="F778" t="s">
        <v>2437</v>
      </c>
      <c r="G778" t="s">
        <v>2438</v>
      </c>
      <c r="H778">
        <v>78241</v>
      </c>
      <c r="I778">
        <v>177</v>
      </c>
      <c r="J778" t="s">
        <v>26</v>
      </c>
      <c r="K778" t="s">
        <v>35</v>
      </c>
      <c r="L778" s="1">
        <v>4000000</v>
      </c>
      <c r="M778">
        <v>1995</v>
      </c>
      <c r="N778">
        <v>6.7</v>
      </c>
      <c r="O778" t="s">
        <v>36</v>
      </c>
      <c r="P778" t="s">
        <v>61</v>
      </c>
    </row>
    <row r="779" spans="1:18" x14ac:dyDescent="0.25">
      <c r="A779" t="s">
        <v>1473</v>
      </c>
      <c r="B779">
        <v>120</v>
      </c>
      <c r="C779">
        <v>112</v>
      </c>
      <c r="D779" s="1">
        <v>4306697</v>
      </c>
      <c r="E779" t="s">
        <v>37</v>
      </c>
      <c r="F779" t="s">
        <v>1321</v>
      </c>
      <c r="G779" t="s">
        <v>2439</v>
      </c>
      <c r="H779">
        <v>26720</v>
      </c>
      <c r="I779">
        <v>196</v>
      </c>
      <c r="J779" t="s">
        <v>26</v>
      </c>
      <c r="K779" t="s">
        <v>56</v>
      </c>
      <c r="L779" s="1">
        <v>5000000</v>
      </c>
      <c r="M779">
        <v>1997</v>
      </c>
      <c r="N779">
        <v>7.7</v>
      </c>
      <c r="O779" t="s">
        <v>37</v>
      </c>
    </row>
    <row r="780" spans="1:18" x14ac:dyDescent="0.25">
      <c r="A780" t="s">
        <v>2440</v>
      </c>
      <c r="B780">
        <v>18</v>
      </c>
      <c r="C780">
        <v>93</v>
      </c>
      <c r="D780" s="1">
        <v>4308981</v>
      </c>
      <c r="E780" t="s">
        <v>2441</v>
      </c>
      <c r="F780" t="s">
        <v>2442</v>
      </c>
      <c r="G780" t="s">
        <v>2443</v>
      </c>
      <c r="H780">
        <v>2265</v>
      </c>
      <c r="I780">
        <v>37</v>
      </c>
      <c r="J780" t="s">
        <v>26</v>
      </c>
      <c r="K780" t="s">
        <v>35</v>
      </c>
      <c r="L780" s="1">
        <v>24000000</v>
      </c>
      <c r="M780">
        <v>1998</v>
      </c>
      <c r="N780">
        <v>3.9</v>
      </c>
      <c r="O780" t="s">
        <v>36</v>
      </c>
      <c r="P780" t="s">
        <v>104</v>
      </c>
    </row>
    <row r="781" spans="1:18" x14ac:dyDescent="0.25">
      <c r="A781" t="s">
        <v>2444</v>
      </c>
      <c r="B781">
        <v>15</v>
      </c>
      <c r="C781">
        <v>79</v>
      </c>
      <c r="D781" s="1">
        <v>4350774</v>
      </c>
      <c r="E781" t="s">
        <v>36</v>
      </c>
      <c r="F781" t="s">
        <v>2445</v>
      </c>
      <c r="G781" t="s">
        <v>2446</v>
      </c>
      <c r="H781">
        <v>10476</v>
      </c>
      <c r="I781">
        <v>52</v>
      </c>
      <c r="J781" t="s">
        <v>26</v>
      </c>
      <c r="K781" t="s">
        <v>35</v>
      </c>
      <c r="L781" s="1">
        <v>8000000</v>
      </c>
      <c r="M781">
        <v>1994</v>
      </c>
      <c r="N781">
        <v>6.5</v>
      </c>
      <c r="O781" t="s">
        <v>36</v>
      </c>
    </row>
    <row r="782" spans="1:18" x14ac:dyDescent="0.25">
      <c r="A782" t="s">
        <v>2447</v>
      </c>
      <c r="B782">
        <v>46</v>
      </c>
      <c r="C782">
        <v>85</v>
      </c>
      <c r="D782" s="1">
        <v>4356743</v>
      </c>
      <c r="E782" t="s">
        <v>1480</v>
      </c>
      <c r="F782" t="s">
        <v>2448</v>
      </c>
      <c r="G782" t="s">
        <v>2449</v>
      </c>
      <c r="H782">
        <v>3662</v>
      </c>
      <c r="I782">
        <v>79</v>
      </c>
      <c r="J782" t="s">
        <v>26</v>
      </c>
      <c r="K782" t="s">
        <v>35</v>
      </c>
      <c r="L782" s="1">
        <v>16000000</v>
      </c>
      <c r="M782">
        <v>2001</v>
      </c>
      <c r="N782">
        <v>4.0999999999999996</v>
      </c>
      <c r="O782" t="s">
        <v>36</v>
      </c>
      <c r="P782" t="s">
        <v>104</v>
      </c>
      <c r="Q782" t="s">
        <v>76</v>
      </c>
    </row>
    <row r="783" spans="1:18" x14ac:dyDescent="0.25">
      <c r="A783" t="s">
        <v>1424</v>
      </c>
      <c r="B783">
        <v>15</v>
      </c>
      <c r="C783">
        <v>110</v>
      </c>
      <c r="D783" s="1">
        <v>4357000</v>
      </c>
      <c r="E783" t="s">
        <v>2450</v>
      </c>
      <c r="F783" t="s">
        <v>2451</v>
      </c>
      <c r="G783" t="s">
        <v>2452</v>
      </c>
      <c r="H783">
        <v>5176</v>
      </c>
      <c r="I783">
        <v>30</v>
      </c>
      <c r="J783" t="s">
        <v>26</v>
      </c>
      <c r="K783" t="s">
        <v>35</v>
      </c>
      <c r="L783" s="1">
        <v>30000000</v>
      </c>
      <c r="M783">
        <v>1996</v>
      </c>
      <c r="N783">
        <v>5.3</v>
      </c>
      <c r="O783" t="s">
        <v>36</v>
      </c>
      <c r="P783" t="s">
        <v>104</v>
      </c>
      <c r="Q783" t="s">
        <v>61</v>
      </c>
    </row>
    <row r="784" spans="1:18" x14ac:dyDescent="0.25">
      <c r="A784" t="s">
        <v>2453</v>
      </c>
      <c r="B784">
        <v>116</v>
      </c>
      <c r="C784">
        <v>90</v>
      </c>
      <c r="D784" s="1">
        <v>4360548</v>
      </c>
      <c r="E784" t="s">
        <v>213</v>
      </c>
      <c r="F784" t="s">
        <v>1502</v>
      </c>
      <c r="G784" t="s">
        <v>2454</v>
      </c>
      <c r="H784">
        <v>13371</v>
      </c>
      <c r="I784">
        <v>60</v>
      </c>
      <c r="J784" t="s">
        <v>26</v>
      </c>
      <c r="K784" t="s">
        <v>35</v>
      </c>
      <c r="L784" s="1">
        <v>15000000</v>
      </c>
      <c r="M784">
        <v>2009</v>
      </c>
      <c r="N784">
        <v>6.4</v>
      </c>
      <c r="O784" t="s">
        <v>36</v>
      </c>
      <c r="P784" t="s">
        <v>37</v>
      </c>
      <c r="Q784" t="s">
        <v>76</v>
      </c>
    </row>
    <row r="785" spans="1:18" x14ac:dyDescent="0.25">
      <c r="A785" t="s">
        <v>2455</v>
      </c>
      <c r="B785">
        <v>35</v>
      </c>
      <c r="C785">
        <v>96</v>
      </c>
      <c r="D785" s="1">
        <v>4394936</v>
      </c>
      <c r="E785" t="s">
        <v>691</v>
      </c>
      <c r="F785" t="s">
        <v>513</v>
      </c>
      <c r="G785" t="s">
        <v>2456</v>
      </c>
      <c r="H785">
        <v>11439</v>
      </c>
      <c r="I785">
        <v>190</v>
      </c>
      <c r="J785" t="s">
        <v>26</v>
      </c>
      <c r="K785" t="s">
        <v>42</v>
      </c>
      <c r="L785" s="1">
        <v>6000000</v>
      </c>
      <c r="M785">
        <v>1999</v>
      </c>
      <c r="N785">
        <v>5.3</v>
      </c>
      <c r="O785" t="s">
        <v>36</v>
      </c>
      <c r="P785" t="s">
        <v>37</v>
      </c>
      <c r="Q785" t="s">
        <v>61</v>
      </c>
      <c r="R785" t="s">
        <v>76</v>
      </c>
    </row>
    <row r="786" spans="1:18" x14ac:dyDescent="0.25">
      <c r="A786" t="s">
        <v>2457</v>
      </c>
      <c r="B786">
        <v>231</v>
      </c>
      <c r="C786">
        <v>145</v>
      </c>
      <c r="D786" s="1">
        <v>4398392</v>
      </c>
      <c r="E786" t="s">
        <v>2458</v>
      </c>
      <c r="F786" t="s">
        <v>2459</v>
      </c>
      <c r="G786" t="s">
        <v>2460</v>
      </c>
      <c r="H786">
        <v>59507</v>
      </c>
      <c r="I786">
        <v>232</v>
      </c>
      <c r="J786" t="s">
        <v>1291</v>
      </c>
      <c r="K786" t="s">
        <v>1292</v>
      </c>
      <c r="L786" s="1">
        <v>21000000</v>
      </c>
      <c r="M786">
        <v>2006</v>
      </c>
      <c r="N786">
        <v>7.8</v>
      </c>
      <c r="O786" t="s">
        <v>37</v>
      </c>
      <c r="P786" t="s">
        <v>30</v>
      </c>
      <c r="Q786" t="s">
        <v>186</v>
      </c>
    </row>
    <row r="787" spans="1:18" x14ac:dyDescent="0.25">
      <c r="A787" t="s">
        <v>2461</v>
      </c>
      <c r="B787">
        <v>66</v>
      </c>
      <c r="C787">
        <v>95</v>
      </c>
      <c r="D787" s="1">
        <v>4411102</v>
      </c>
      <c r="E787" t="s">
        <v>2380</v>
      </c>
      <c r="F787" t="s">
        <v>2010</v>
      </c>
      <c r="G787" t="s">
        <v>2462</v>
      </c>
      <c r="H787">
        <v>20295</v>
      </c>
      <c r="I787">
        <v>164</v>
      </c>
      <c r="J787" t="s">
        <v>26</v>
      </c>
      <c r="K787" t="s">
        <v>35</v>
      </c>
      <c r="L787" s="1">
        <v>100000000</v>
      </c>
      <c r="M787">
        <v>2002</v>
      </c>
      <c r="N787">
        <v>3.8</v>
      </c>
      <c r="O787" t="s">
        <v>28</v>
      </c>
      <c r="P787" t="s">
        <v>36</v>
      </c>
      <c r="Q787" t="s">
        <v>63</v>
      </c>
    </row>
    <row r="788" spans="1:18" x14ac:dyDescent="0.25">
      <c r="A788" t="s">
        <v>2463</v>
      </c>
      <c r="B788">
        <v>85</v>
      </c>
      <c r="C788">
        <v>150</v>
      </c>
      <c r="D788" s="1">
        <v>4414535</v>
      </c>
      <c r="E788" t="s">
        <v>37</v>
      </c>
      <c r="F788" t="s">
        <v>2464</v>
      </c>
      <c r="G788" t="s">
        <v>2465</v>
      </c>
      <c r="H788">
        <v>30618</v>
      </c>
      <c r="I788">
        <v>224</v>
      </c>
      <c r="J788" t="s">
        <v>26</v>
      </c>
      <c r="K788" t="s">
        <v>112</v>
      </c>
      <c r="L788" s="1">
        <v>18000000</v>
      </c>
      <c r="M788">
        <v>1996</v>
      </c>
      <c r="N788">
        <v>7.8</v>
      </c>
      <c r="O788" t="s">
        <v>37</v>
      </c>
    </row>
    <row r="789" spans="1:18" x14ac:dyDescent="0.25">
      <c r="A789" t="s">
        <v>2466</v>
      </c>
      <c r="B789">
        <v>54</v>
      </c>
      <c r="C789">
        <v>127</v>
      </c>
      <c r="D789" s="1">
        <v>4426297</v>
      </c>
      <c r="E789" t="s">
        <v>1537</v>
      </c>
      <c r="F789" t="s">
        <v>1059</v>
      </c>
      <c r="G789" t="s">
        <v>2467</v>
      </c>
      <c r="H789">
        <v>22570</v>
      </c>
      <c r="I789">
        <v>156</v>
      </c>
      <c r="J789" t="s">
        <v>26</v>
      </c>
      <c r="K789" t="s">
        <v>35</v>
      </c>
      <c r="L789" s="1">
        <v>35000000</v>
      </c>
      <c r="M789">
        <v>2003</v>
      </c>
      <c r="N789">
        <v>6.5</v>
      </c>
      <c r="O789" t="s">
        <v>102</v>
      </c>
      <c r="P789" t="s">
        <v>37</v>
      </c>
      <c r="Q789" t="s">
        <v>76</v>
      </c>
      <c r="R789" t="s">
        <v>186</v>
      </c>
    </row>
    <row r="790" spans="1:18" x14ac:dyDescent="0.25">
      <c r="A790" t="s">
        <v>2468</v>
      </c>
      <c r="B790">
        <v>186</v>
      </c>
      <c r="C790">
        <v>116</v>
      </c>
      <c r="D790" s="1">
        <v>4435083</v>
      </c>
      <c r="E790" t="s">
        <v>1514</v>
      </c>
      <c r="F790" t="s">
        <v>905</v>
      </c>
      <c r="G790" t="s">
        <v>2469</v>
      </c>
      <c r="H790">
        <v>27882</v>
      </c>
      <c r="I790">
        <v>119</v>
      </c>
      <c r="J790" t="s">
        <v>26</v>
      </c>
      <c r="K790" t="s">
        <v>252</v>
      </c>
      <c r="L790" s="1">
        <v>18000000</v>
      </c>
      <c r="M790">
        <v>2013</v>
      </c>
      <c r="N790">
        <v>7.1</v>
      </c>
      <c r="O790" t="s">
        <v>234</v>
      </c>
      <c r="P790" t="s">
        <v>37</v>
      </c>
      <c r="Q790" t="s">
        <v>76</v>
      </c>
      <c r="R790" t="s">
        <v>186</v>
      </c>
    </row>
    <row r="791" spans="1:18" x14ac:dyDescent="0.25">
      <c r="A791" t="s">
        <v>2470</v>
      </c>
      <c r="B791">
        <v>222</v>
      </c>
      <c r="C791">
        <v>119</v>
      </c>
      <c r="D791" s="1">
        <v>4440055</v>
      </c>
      <c r="E791" t="s">
        <v>957</v>
      </c>
      <c r="F791" t="s">
        <v>2471</v>
      </c>
      <c r="G791" t="s">
        <v>2472</v>
      </c>
      <c r="H791">
        <v>21360</v>
      </c>
      <c r="I791">
        <v>110</v>
      </c>
      <c r="J791" t="s">
        <v>26</v>
      </c>
      <c r="K791" t="s">
        <v>112</v>
      </c>
      <c r="L791" s="1">
        <v>8500000</v>
      </c>
      <c r="M791">
        <v>2009</v>
      </c>
      <c r="N791">
        <v>7</v>
      </c>
      <c r="O791" t="s">
        <v>234</v>
      </c>
      <c r="P791" t="s">
        <v>37</v>
      </c>
      <c r="Q791" t="s">
        <v>76</v>
      </c>
    </row>
    <row r="792" spans="1:18" x14ac:dyDescent="0.25">
      <c r="A792" t="s">
        <v>2473</v>
      </c>
      <c r="B792">
        <v>242</v>
      </c>
      <c r="C792">
        <v>89</v>
      </c>
      <c r="D792" s="1">
        <v>4443403</v>
      </c>
      <c r="E792" t="s">
        <v>2474</v>
      </c>
      <c r="F792" t="s">
        <v>384</v>
      </c>
      <c r="G792" t="s">
        <v>2475</v>
      </c>
      <c r="H792">
        <v>70194</v>
      </c>
      <c r="I792">
        <v>158</v>
      </c>
      <c r="J792" t="s">
        <v>293</v>
      </c>
      <c r="K792" t="s">
        <v>238</v>
      </c>
      <c r="L792" s="1">
        <v>7300000</v>
      </c>
      <c r="M792">
        <v>2007</v>
      </c>
      <c r="N792">
        <v>8</v>
      </c>
      <c r="O792" t="s">
        <v>103</v>
      </c>
      <c r="P792" t="s">
        <v>234</v>
      </c>
      <c r="Q792" t="s">
        <v>37</v>
      </c>
      <c r="R792" t="s">
        <v>186</v>
      </c>
    </row>
    <row r="793" spans="1:18" x14ac:dyDescent="0.25">
      <c r="A793" t="s">
        <v>904</v>
      </c>
      <c r="B793">
        <v>288</v>
      </c>
      <c r="C793">
        <v>130</v>
      </c>
      <c r="D793" s="1">
        <v>4463292</v>
      </c>
      <c r="E793" t="s">
        <v>2476</v>
      </c>
      <c r="F793" t="s">
        <v>1803</v>
      </c>
      <c r="G793" t="s">
        <v>2477</v>
      </c>
      <c r="H793">
        <v>34488</v>
      </c>
      <c r="I793">
        <v>136</v>
      </c>
      <c r="J793" t="s">
        <v>26</v>
      </c>
      <c r="K793" t="s">
        <v>112</v>
      </c>
      <c r="L793" s="1">
        <v>30000000</v>
      </c>
      <c r="M793">
        <v>2011</v>
      </c>
      <c r="N793">
        <v>6.9</v>
      </c>
      <c r="O793" t="s">
        <v>37</v>
      </c>
      <c r="P793" t="s">
        <v>185</v>
      </c>
      <c r="Q793" t="s">
        <v>30</v>
      </c>
    </row>
    <row r="794" spans="1:18" x14ac:dyDescent="0.25">
      <c r="A794" t="s">
        <v>275</v>
      </c>
      <c r="B794">
        <v>127</v>
      </c>
      <c r="C794">
        <v>101</v>
      </c>
      <c r="D794" s="1">
        <v>4476235</v>
      </c>
      <c r="E794" t="s">
        <v>633</v>
      </c>
      <c r="F794" t="s">
        <v>2478</v>
      </c>
      <c r="G794" t="s">
        <v>2479</v>
      </c>
      <c r="H794">
        <v>49405</v>
      </c>
      <c r="I794">
        <v>226</v>
      </c>
      <c r="J794" t="s">
        <v>26</v>
      </c>
      <c r="K794" t="s">
        <v>35</v>
      </c>
      <c r="L794" s="1">
        <v>27000000</v>
      </c>
      <c r="M794">
        <v>2004</v>
      </c>
      <c r="N794">
        <v>6.4</v>
      </c>
      <c r="O794" t="s">
        <v>29</v>
      </c>
      <c r="P794" t="s">
        <v>52</v>
      </c>
      <c r="Q794" t="s">
        <v>71</v>
      </c>
      <c r="R794" t="s">
        <v>30</v>
      </c>
    </row>
    <row r="795" spans="1:18" x14ac:dyDescent="0.25">
      <c r="A795" t="s">
        <v>1778</v>
      </c>
      <c r="B795">
        <v>78</v>
      </c>
      <c r="C795">
        <v>112</v>
      </c>
      <c r="D795" s="1">
        <v>4485485</v>
      </c>
      <c r="E795" t="s">
        <v>432</v>
      </c>
      <c r="F795" t="s">
        <v>411</v>
      </c>
      <c r="G795" t="s">
        <v>2480</v>
      </c>
      <c r="H795">
        <v>14612</v>
      </c>
      <c r="I795">
        <v>105</v>
      </c>
      <c r="J795" t="s">
        <v>26</v>
      </c>
      <c r="K795" t="s">
        <v>35</v>
      </c>
      <c r="L795" s="1">
        <v>15000000</v>
      </c>
      <c r="M795">
        <v>1999</v>
      </c>
      <c r="N795">
        <v>6.4</v>
      </c>
      <c r="O795" t="s">
        <v>36</v>
      </c>
      <c r="P795" t="s">
        <v>29</v>
      </c>
      <c r="Q795" t="s">
        <v>37</v>
      </c>
    </row>
    <row r="796" spans="1:18" x14ac:dyDescent="0.25">
      <c r="A796" t="s">
        <v>799</v>
      </c>
      <c r="B796">
        <v>12</v>
      </c>
      <c r="C796">
        <v>330</v>
      </c>
      <c r="D796" s="1">
        <v>4496583</v>
      </c>
      <c r="E796" t="s">
        <v>78</v>
      </c>
      <c r="F796" t="s">
        <v>1489</v>
      </c>
      <c r="G796" t="s">
        <v>2481</v>
      </c>
      <c r="H796">
        <v>23181</v>
      </c>
      <c r="I796">
        <v>129</v>
      </c>
      <c r="J796" t="s">
        <v>26</v>
      </c>
      <c r="K796" t="s">
        <v>35</v>
      </c>
      <c r="L796" s="1">
        <v>35000000</v>
      </c>
      <c r="M796">
        <v>1993</v>
      </c>
      <c r="N796">
        <v>8</v>
      </c>
      <c r="O796" t="s">
        <v>29</v>
      </c>
      <c r="P796" t="s">
        <v>37</v>
      </c>
    </row>
    <row r="797" spans="1:18" x14ac:dyDescent="0.25">
      <c r="A797" t="s">
        <v>2482</v>
      </c>
      <c r="B797">
        <v>77</v>
      </c>
      <c r="C797">
        <v>96</v>
      </c>
      <c r="D797" s="1">
        <v>4505922</v>
      </c>
      <c r="E797" t="s">
        <v>32</v>
      </c>
      <c r="F797" t="s">
        <v>2445</v>
      </c>
      <c r="G797" t="s">
        <v>2483</v>
      </c>
      <c r="H797">
        <v>63951</v>
      </c>
      <c r="I797">
        <v>252</v>
      </c>
      <c r="J797" t="s">
        <v>26</v>
      </c>
      <c r="K797" t="s">
        <v>35</v>
      </c>
      <c r="L797" s="1">
        <v>200000</v>
      </c>
      <c r="M797">
        <v>1996</v>
      </c>
      <c r="N797">
        <v>7.4</v>
      </c>
      <c r="O797" t="s">
        <v>36</v>
      </c>
      <c r="P797" t="s">
        <v>37</v>
      </c>
    </row>
    <row r="798" spans="1:18" x14ac:dyDescent="0.25">
      <c r="A798" t="s">
        <v>1774</v>
      </c>
      <c r="B798">
        <v>140</v>
      </c>
      <c r="C798">
        <v>156</v>
      </c>
      <c r="D798" s="1">
        <v>4535117</v>
      </c>
      <c r="E798" t="s">
        <v>2484</v>
      </c>
      <c r="F798" t="s">
        <v>228</v>
      </c>
      <c r="G798" t="s">
        <v>2485</v>
      </c>
      <c r="H798">
        <v>38398</v>
      </c>
      <c r="I798">
        <v>368</v>
      </c>
      <c r="J798" t="s">
        <v>26</v>
      </c>
      <c r="K798" t="s">
        <v>42</v>
      </c>
      <c r="L798" s="1">
        <v>60000000</v>
      </c>
      <c r="M798">
        <v>2007</v>
      </c>
      <c r="N798">
        <v>3.8</v>
      </c>
      <c r="O798" t="s">
        <v>28</v>
      </c>
      <c r="P798" t="s">
        <v>102</v>
      </c>
      <c r="Q798" t="s">
        <v>61</v>
      </c>
      <c r="R798" t="s">
        <v>30</v>
      </c>
    </row>
    <row r="799" spans="1:18" x14ac:dyDescent="0.25">
      <c r="A799" t="s">
        <v>2486</v>
      </c>
      <c r="B799">
        <v>76</v>
      </c>
      <c r="C799">
        <v>90</v>
      </c>
      <c r="D799" s="1">
        <v>4542775</v>
      </c>
      <c r="E799" t="s">
        <v>131</v>
      </c>
      <c r="F799" t="s">
        <v>1381</v>
      </c>
      <c r="G799" t="s">
        <v>2487</v>
      </c>
      <c r="H799">
        <v>18313</v>
      </c>
      <c r="I799">
        <v>73</v>
      </c>
      <c r="J799" t="s">
        <v>26</v>
      </c>
      <c r="K799" t="s">
        <v>35</v>
      </c>
      <c r="L799" s="1">
        <v>6000000</v>
      </c>
      <c r="M799">
        <v>2009</v>
      </c>
      <c r="N799">
        <v>5.0999999999999996</v>
      </c>
      <c r="O799" t="s">
        <v>36</v>
      </c>
      <c r="P799" t="s">
        <v>76</v>
      </c>
    </row>
    <row r="800" spans="1:18" x14ac:dyDescent="0.25">
      <c r="A800" t="s">
        <v>2488</v>
      </c>
      <c r="B800">
        <v>65</v>
      </c>
      <c r="C800">
        <v>112</v>
      </c>
      <c r="D800" s="1">
        <v>4554569</v>
      </c>
      <c r="E800" t="s">
        <v>32</v>
      </c>
      <c r="F800" t="s">
        <v>560</v>
      </c>
      <c r="G800" t="s">
        <v>2489</v>
      </c>
      <c r="H800">
        <v>8134</v>
      </c>
      <c r="I800">
        <v>123</v>
      </c>
      <c r="J800" t="s">
        <v>26</v>
      </c>
      <c r="K800" t="s">
        <v>35</v>
      </c>
      <c r="L800" s="1">
        <v>28000000</v>
      </c>
      <c r="M800">
        <v>1999</v>
      </c>
      <c r="N800">
        <v>6.9</v>
      </c>
      <c r="O800" t="s">
        <v>36</v>
      </c>
      <c r="P800" t="s">
        <v>37</v>
      </c>
    </row>
    <row r="801" spans="1:18" x14ac:dyDescent="0.25">
      <c r="A801" t="s">
        <v>2490</v>
      </c>
      <c r="B801">
        <v>488</v>
      </c>
      <c r="C801">
        <v>126</v>
      </c>
      <c r="D801" s="1">
        <v>4563029</v>
      </c>
      <c r="E801" t="s">
        <v>1666</v>
      </c>
      <c r="F801" t="s">
        <v>1873</v>
      </c>
      <c r="G801" t="s">
        <v>2491</v>
      </c>
      <c r="H801">
        <v>181472</v>
      </c>
      <c r="I801">
        <v>514</v>
      </c>
      <c r="J801" t="s">
        <v>26</v>
      </c>
      <c r="K801" t="s">
        <v>405</v>
      </c>
      <c r="L801" s="1">
        <v>39200000</v>
      </c>
      <c r="M801">
        <v>2013</v>
      </c>
      <c r="N801">
        <v>7</v>
      </c>
      <c r="O801" t="s">
        <v>28</v>
      </c>
      <c r="P801" t="s">
        <v>37</v>
      </c>
      <c r="Q801" t="s">
        <v>63</v>
      </c>
      <c r="R801" t="s">
        <v>30</v>
      </c>
    </row>
    <row r="802" spans="1:18" x14ac:dyDescent="0.25">
      <c r="A802" t="s">
        <v>2492</v>
      </c>
      <c r="B802">
        <v>115</v>
      </c>
      <c r="C802">
        <v>139</v>
      </c>
      <c r="D802" s="1">
        <v>4584886</v>
      </c>
      <c r="E802" t="s">
        <v>154</v>
      </c>
      <c r="F802" t="s">
        <v>2493</v>
      </c>
      <c r="G802" t="s">
        <v>2494</v>
      </c>
      <c r="H802">
        <v>19114</v>
      </c>
      <c r="I802">
        <v>115</v>
      </c>
      <c r="J802" t="s">
        <v>26</v>
      </c>
      <c r="K802" t="s">
        <v>35</v>
      </c>
      <c r="L802" s="1">
        <v>45000000</v>
      </c>
      <c r="M802">
        <v>2007</v>
      </c>
      <c r="N802">
        <v>6.4</v>
      </c>
      <c r="O802" t="s">
        <v>37</v>
      </c>
      <c r="P802" t="s">
        <v>76</v>
      </c>
    </row>
    <row r="803" spans="1:18" x14ac:dyDescent="0.25">
      <c r="A803" t="s">
        <v>2495</v>
      </c>
      <c r="B803">
        <v>126</v>
      </c>
      <c r="C803">
        <v>100</v>
      </c>
      <c r="D803" s="1">
        <v>4599680</v>
      </c>
      <c r="E803" t="s">
        <v>37</v>
      </c>
      <c r="F803" t="s">
        <v>2496</v>
      </c>
      <c r="G803" t="s">
        <v>2497</v>
      </c>
      <c r="H803">
        <v>68222</v>
      </c>
      <c r="I803">
        <v>545</v>
      </c>
      <c r="J803" t="s">
        <v>26</v>
      </c>
      <c r="K803" t="s">
        <v>35</v>
      </c>
      <c r="L803" s="1">
        <v>1500000</v>
      </c>
      <c r="M803">
        <v>2003</v>
      </c>
      <c r="N803">
        <v>6.8</v>
      </c>
      <c r="O803" t="s">
        <v>37</v>
      </c>
    </row>
    <row r="804" spans="1:18" x14ac:dyDescent="0.25">
      <c r="A804" t="s">
        <v>2498</v>
      </c>
      <c r="B804">
        <v>45</v>
      </c>
      <c r="C804">
        <v>99</v>
      </c>
      <c r="D804" s="1">
        <v>4600000</v>
      </c>
      <c r="E804" t="s">
        <v>78</v>
      </c>
      <c r="F804" t="s">
        <v>232</v>
      </c>
      <c r="G804" t="s">
        <v>2499</v>
      </c>
      <c r="H804">
        <v>11763</v>
      </c>
      <c r="I804">
        <v>111</v>
      </c>
      <c r="J804" t="s">
        <v>26</v>
      </c>
      <c r="K804" t="s">
        <v>35</v>
      </c>
      <c r="L804" s="1">
        <v>1900000</v>
      </c>
      <c r="M804">
        <v>1986</v>
      </c>
      <c r="N804">
        <v>7.1</v>
      </c>
      <c r="O804" t="s">
        <v>29</v>
      </c>
      <c r="P804" t="s">
        <v>37</v>
      </c>
    </row>
    <row r="805" spans="1:18" x14ac:dyDescent="0.25">
      <c r="A805" t="s">
        <v>2500</v>
      </c>
      <c r="B805">
        <v>10</v>
      </c>
      <c r="C805">
        <v>114</v>
      </c>
      <c r="D805" s="1">
        <v>4651977</v>
      </c>
      <c r="E805" t="s">
        <v>37</v>
      </c>
      <c r="F805" t="s">
        <v>2501</v>
      </c>
      <c r="G805" t="s">
        <v>2502</v>
      </c>
      <c r="H805">
        <v>10410</v>
      </c>
      <c r="I805">
        <v>71</v>
      </c>
      <c r="J805" t="s">
        <v>26</v>
      </c>
      <c r="K805" t="s">
        <v>35</v>
      </c>
      <c r="L805" s="1">
        <v>35000000</v>
      </c>
      <c r="M805">
        <v>1992</v>
      </c>
      <c r="N805">
        <v>6.9</v>
      </c>
      <c r="O805" t="s">
        <v>37</v>
      </c>
    </row>
    <row r="806" spans="1:18" x14ac:dyDescent="0.25">
      <c r="A806" t="s">
        <v>2503</v>
      </c>
      <c r="B806">
        <v>136</v>
      </c>
      <c r="C806">
        <v>99</v>
      </c>
      <c r="D806" s="1">
        <v>4681503</v>
      </c>
      <c r="E806" t="s">
        <v>32</v>
      </c>
      <c r="F806" t="s">
        <v>1846</v>
      </c>
      <c r="G806" t="s">
        <v>2504</v>
      </c>
      <c r="H806">
        <v>29058</v>
      </c>
      <c r="I806">
        <v>238</v>
      </c>
      <c r="J806" t="s">
        <v>26</v>
      </c>
      <c r="K806" t="s">
        <v>35</v>
      </c>
      <c r="L806" s="1">
        <v>9000000</v>
      </c>
      <c r="M806">
        <v>2002</v>
      </c>
      <c r="N806">
        <v>7</v>
      </c>
      <c r="O806" t="s">
        <v>36</v>
      </c>
      <c r="P806" t="s">
        <v>37</v>
      </c>
    </row>
    <row r="807" spans="1:18" x14ac:dyDescent="0.25">
      <c r="A807" t="s">
        <v>2505</v>
      </c>
      <c r="B807">
        <v>11</v>
      </c>
      <c r="C807">
        <v>89</v>
      </c>
      <c r="D807" s="1">
        <v>4692814</v>
      </c>
      <c r="E807" t="s">
        <v>36</v>
      </c>
      <c r="F807" t="s">
        <v>2041</v>
      </c>
      <c r="G807" t="s">
        <v>2506</v>
      </c>
      <c r="H807">
        <v>2870</v>
      </c>
      <c r="I807">
        <v>34</v>
      </c>
      <c r="J807" t="s">
        <v>26</v>
      </c>
      <c r="K807" t="s">
        <v>35</v>
      </c>
      <c r="L807" s="1">
        <v>8000000</v>
      </c>
      <c r="M807">
        <v>1999</v>
      </c>
      <c r="N807">
        <v>5.0999999999999996</v>
      </c>
      <c r="O807" t="s">
        <v>36</v>
      </c>
    </row>
    <row r="808" spans="1:18" x14ac:dyDescent="0.25">
      <c r="A808" t="s">
        <v>2507</v>
      </c>
      <c r="B808">
        <v>42</v>
      </c>
      <c r="C808">
        <v>94</v>
      </c>
      <c r="D808" s="1">
        <v>4693919</v>
      </c>
      <c r="E808" t="s">
        <v>36</v>
      </c>
      <c r="F808" t="s">
        <v>2508</v>
      </c>
      <c r="G808" t="s">
        <v>2509</v>
      </c>
      <c r="H808">
        <v>11011</v>
      </c>
      <c r="I808">
        <v>78</v>
      </c>
      <c r="J808" t="s">
        <v>26</v>
      </c>
      <c r="K808" t="s">
        <v>35</v>
      </c>
      <c r="L808" s="1">
        <v>6500000</v>
      </c>
      <c r="M808">
        <v>2008</v>
      </c>
      <c r="N808">
        <v>4.5999999999999996</v>
      </c>
      <c r="O808" t="s">
        <v>36</v>
      </c>
    </row>
    <row r="809" spans="1:18" x14ac:dyDescent="0.25">
      <c r="A809" t="s">
        <v>1529</v>
      </c>
      <c r="B809">
        <v>12</v>
      </c>
      <c r="C809">
        <v>121</v>
      </c>
      <c r="D809" s="1">
        <v>4700361</v>
      </c>
      <c r="E809" t="s">
        <v>37</v>
      </c>
      <c r="F809" t="s">
        <v>1800</v>
      </c>
      <c r="G809" t="s">
        <v>2510</v>
      </c>
      <c r="H809">
        <v>2047</v>
      </c>
      <c r="I809">
        <v>29</v>
      </c>
      <c r="J809" t="s">
        <v>26</v>
      </c>
      <c r="K809" t="s">
        <v>35</v>
      </c>
      <c r="L809" s="1">
        <v>5000000</v>
      </c>
      <c r="M809">
        <v>2015</v>
      </c>
      <c r="N809">
        <v>4.5999999999999996</v>
      </c>
      <c r="O809" t="s">
        <v>37</v>
      </c>
    </row>
    <row r="810" spans="1:18" x14ac:dyDescent="0.25">
      <c r="A810" t="s">
        <v>2511</v>
      </c>
      <c r="B810">
        <v>212</v>
      </c>
      <c r="C810">
        <v>119</v>
      </c>
      <c r="D810" s="1">
        <v>4710455</v>
      </c>
      <c r="E810" t="s">
        <v>1384</v>
      </c>
      <c r="F810" t="s">
        <v>181</v>
      </c>
      <c r="G810" t="s">
        <v>2512</v>
      </c>
      <c r="H810">
        <v>214091</v>
      </c>
      <c r="I810">
        <v>330</v>
      </c>
      <c r="J810" t="s">
        <v>345</v>
      </c>
      <c r="K810" t="s">
        <v>346</v>
      </c>
      <c r="L810" s="1">
        <v>24000000</v>
      </c>
      <c r="M810">
        <v>2004</v>
      </c>
      <c r="N810">
        <v>8.1999999999999993</v>
      </c>
      <c r="O810" t="s">
        <v>102</v>
      </c>
      <c r="P810" t="s">
        <v>103</v>
      </c>
      <c r="Q810" t="s">
        <v>104</v>
      </c>
      <c r="R810" t="s">
        <v>61</v>
      </c>
    </row>
    <row r="811" spans="1:18" x14ac:dyDescent="0.25">
      <c r="A811" t="s">
        <v>2470</v>
      </c>
      <c r="B811">
        <v>138</v>
      </c>
      <c r="C811">
        <v>113</v>
      </c>
      <c r="D811" s="1">
        <v>4717455</v>
      </c>
      <c r="E811" t="s">
        <v>2513</v>
      </c>
      <c r="F811" t="s">
        <v>2099</v>
      </c>
      <c r="G811" t="s">
        <v>2514</v>
      </c>
      <c r="H811">
        <v>18632</v>
      </c>
      <c r="I811">
        <v>354</v>
      </c>
      <c r="J811" t="s">
        <v>26</v>
      </c>
      <c r="K811" t="s">
        <v>252</v>
      </c>
      <c r="L811" s="1">
        <v>12000000</v>
      </c>
      <c r="M811">
        <v>2003</v>
      </c>
      <c r="N811">
        <v>5.3</v>
      </c>
      <c r="O811" t="s">
        <v>71</v>
      </c>
      <c r="P811" t="s">
        <v>30</v>
      </c>
    </row>
    <row r="812" spans="1:18" x14ac:dyDescent="0.25">
      <c r="A812" t="s">
        <v>2515</v>
      </c>
      <c r="B812">
        <v>27</v>
      </c>
      <c r="C812">
        <v>113</v>
      </c>
      <c r="D812" s="1">
        <v>4720371</v>
      </c>
      <c r="E812" t="s">
        <v>2516</v>
      </c>
      <c r="F812" t="s">
        <v>311</v>
      </c>
      <c r="G812" t="s">
        <v>2517</v>
      </c>
      <c r="H812">
        <v>3203</v>
      </c>
      <c r="I812">
        <v>85</v>
      </c>
      <c r="J812" t="s">
        <v>26</v>
      </c>
      <c r="K812" t="s">
        <v>35</v>
      </c>
      <c r="L812" s="1">
        <v>7000000</v>
      </c>
      <c r="M812">
        <v>2001</v>
      </c>
      <c r="N812">
        <v>6.5</v>
      </c>
      <c r="O812" t="s">
        <v>102</v>
      </c>
      <c r="P812" t="s">
        <v>234</v>
      </c>
      <c r="Q812" t="s">
        <v>37</v>
      </c>
    </row>
    <row r="813" spans="1:18" x14ac:dyDescent="0.25">
      <c r="A813" t="s">
        <v>2518</v>
      </c>
      <c r="B813">
        <v>65</v>
      </c>
      <c r="C813">
        <v>112</v>
      </c>
      <c r="D813" s="1">
        <v>4734235</v>
      </c>
      <c r="E813" t="s">
        <v>428</v>
      </c>
      <c r="F813" t="s">
        <v>2519</v>
      </c>
      <c r="G813" t="s">
        <v>2520</v>
      </c>
      <c r="H813">
        <v>8217</v>
      </c>
      <c r="I813">
        <v>123</v>
      </c>
      <c r="J813" t="s">
        <v>26</v>
      </c>
      <c r="K813" t="s">
        <v>35</v>
      </c>
      <c r="L813" s="1">
        <v>15000000</v>
      </c>
      <c r="M813">
        <v>2000</v>
      </c>
      <c r="N813">
        <v>6</v>
      </c>
      <c r="O813" t="s">
        <v>36</v>
      </c>
      <c r="P813" t="s">
        <v>37</v>
      </c>
      <c r="Q813" t="s">
        <v>193</v>
      </c>
    </row>
    <row r="814" spans="1:18" x14ac:dyDescent="0.25">
      <c r="A814" t="s">
        <v>2521</v>
      </c>
      <c r="B814">
        <v>47</v>
      </c>
      <c r="C814">
        <v>107</v>
      </c>
      <c r="D814" s="1">
        <v>4741987</v>
      </c>
      <c r="E814" t="s">
        <v>37</v>
      </c>
      <c r="F814" t="s">
        <v>353</v>
      </c>
      <c r="G814" t="s">
        <v>2522</v>
      </c>
      <c r="H814">
        <v>6782</v>
      </c>
      <c r="I814">
        <v>114</v>
      </c>
      <c r="J814" t="s">
        <v>26</v>
      </c>
      <c r="K814" t="s">
        <v>35</v>
      </c>
      <c r="L814" s="1">
        <v>14000000</v>
      </c>
      <c r="M814">
        <v>1999</v>
      </c>
      <c r="N814">
        <v>6.6</v>
      </c>
      <c r="O814" t="s">
        <v>37</v>
      </c>
    </row>
    <row r="815" spans="1:18" x14ac:dyDescent="0.25">
      <c r="A815" t="s">
        <v>2163</v>
      </c>
      <c r="B815">
        <v>74</v>
      </c>
      <c r="C815">
        <v>88</v>
      </c>
      <c r="D815" s="1">
        <v>4771000</v>
      </c>
      <c r="E815" t="s">
        <v>32</v>
      </c>
      <c r="F815" t="s">
        <v>2523</v>
      </c>
      <c r="G815" t="s">
        <v>2524</v>
      </c>
      <c r="H815">
        <v>26513</v>
      </c>
      <c r="I815">
        <v>174</v>
      </c>
      <c r="J815" t="s">
        <v>26</v>
      </c>
      <c r="K815" t="s">
        <v>35</v>
      </c>
      <c r="L815" s="1">
        <v>800000</v>
      </c>
      <c r="M815">
        <v>1995</v>
      </c>
      <c r="N815">
        <v>7.5</v>
      </c>
      <c r="O815" t="s">
        <v>36</v>
      </c>
      <c r="P815" t="s">
        <v>37</v>
      </c>
    </row>
    <row r="816" spans="1:18" x14ac:dyDescent="0.25">
      <c r="A816" t="s">
        <v>836</v>
      </c>
      <c r="B816">
        <v>61</v>
      </c>
      <c r="C816">
        <v>84</v>
      </c>
      <c r="D816" s="1">
        <v>4777007</v>
      </c>
      <c r="E816" t="s">
        <v>1409</v>
      </c>
      <c r="F816" t="s">
        <v>2525</v>
      </c>
      <c r="G816" t="s">
        <v>2526</v>
      </c>
      <c r="H816">
        <v>15130</v>
      </c>
      <c r="I816">
        <v>98</v>
      </c>
      <c r="J816" t="s">
        <v>26</v>
      </c>
      <c r="K816" t="s">
        <v>238</v>
      </c>
      <c r="L816" s="1">
        <v>40000000</v>
      </c>
      <c r="M816">
        <v>2001</v>
      </c>
      <c r="N816">
        <v>5.8</v>
      </c>
      <c r="O816" t="s">
        <v>36</v>
      </c>
      <c r="P816" t="s">
        <v>61</v>
      </c>
      <c r="Q816" t="s">
        <v>63</v>
      </c>
    </row>
    <row r="817" spans="1:19" x14ac:dyDescent="0.25">
      <c r="A817" t="s">
        <v>2527</v>
      </c>
      <c r="B817">
        <v>66</v>
      </c>
      <c r="C817">
        <v>86</v>
      </c>
      <c r="D817" s="1">
        <v>4814244</v>
      </c>
      <c r="E817" t="s">
        <v>131</v>
      </c>
      <c r="F817" t="s">
        <v>2528</v>
      </c>
      <c r="G817" t="s">
        <v>2529</v>
      </c>
      <c r="H817">
        <v>12437</v>
      </c>
      <c r="I817">
        <v>107</v>
      </c>
      <c r="J817" t="s">
        <v>26</v>
      </c>
      <c r="K817" t="s">
        <v>56</v>
      </c>
      <c r="L817" s="1">
        <v>11000000</v>
      </c>
      <c r="M817">
        <v>2002</v>
      </c>
      <c r="N817">
        <v>5.3</v>
      </c>
      <c r="O817" t="s">
        <v>36</v>
      </c>
      <c r="P817" t="s">
        <v>76</v>
      </c>
    </row>
    <row r="818" spans="1:19" x14ac:dyDescent="0.25">
      <c r="A818" t="s">
        <v>2530</v>
      </c>
      <c r="B818">
        <v>53</v>
      </c>
      <c r="C818">
        <v>93</v>
      </c>
      <c r="D818" s="1">
        <v>4835968</v>
      </c>
      <c r="E818" t="s">
        <v>2531</v>
      </c>
      <c r="F818" t="s">
        <v>2532</v>
      </c>
      <c r="G818" t="s">
        <v>2533</v>
      </c>
      <c r="H818">
        <v>4821</v>
      </c>
      <c r="I818">
        <v>82</v>
      </c>
      <c r="J818" t="s">
        <v>26</v>
      </c>
      <c r="K818" t="s">
        <v>112</v>
      </c>
      <c r="L818" s="1">
        <v>40000000</v>
      </c>
      <c r="M818">
        <v>2002</v>
      </c>
      <c r="N818">
        <v>4.5</v>
      </c>
      <c r="O818" t="s">
        <v>28</v>
      </c>
      <c r="P818" t="s">
        <v>102</v>
      </c>
      <c r="Q818" t="s">
        <v>30</v>
      </c>
    </row>
    <row r="819" spans="1:19" x14ac:dyDescent="0.25">
      <c r="A819" t="s">
        <v>2225</v>
      </c>
      <c r="B819">
        <v>109</v>
      </c>
      <c r="C819">
        <v>112</v>
      </c>
      <c r="D819" s="1">
        <v>4839383</v>
      </c>
      <c r="E819" t="s">
        <v>131</v>
      </c>
      <c r="F819" t="s">
        <v>2225</v>
      </c>
      <c r="G819" t="s">
        <v>2534</v>
      </c>
      <c r="H819">
        <v>21613</v>
      </c>
      <c r="I819">
        <v>148</v>
      </c>
      <c r="J819" t="s">
        <v>26</v>
      </c>
      <c r="K819" t="s">
        <v>35</v>
      </c>
      <c r="L819" s="1">
        <v>16000000</v>
      </c>
      <c r="M819">
        <v>2002</v>
      </c>
      <c r="N819">
        <v>6.6</v>
      </c>
      <c r="O819" t="s">
        <v>36</v>
      </c>
      <c r="P819" t="s">
        <v>76</v>
      </c>
    </row>
    <row r="820" spans="1:19" x14ac:dyDescent="0.25">
      <c r="A820" t="s">
        <v>802</v>
      </c>
      <c r="B820">
        <v>165</v>
      </c>
      <c r="C820">
        <v>120</v>
      </c>
      <c r="D820" s="1">
        <v>4857376</v>
      </c>
      <c r="E820" t="s">
        <v>213</v>
      </c>
      <c r="F820" t="s">
        <v>553</v>
      </c>
      <c r="G820" t="s">
        <v>2535</v>
      </c>
      <c r="H820">
        <v>63084</v>
      </c>
      <c r="I820">
        <v>123</v>
      </c>
      <c r="J820" t="s">
        <v>293</v>
      </c>
      <c r="K820" t="s">
        <v>238</v>
      </c>
      <c r="L820" s="1">
        <v>13000000</v>
      </c>
      <c r="M820">
        <v>2006</v>
      </c>
      <c r="N820">
        <v>7.3</v>
      </c>
      <c r="O820" t="s">
        <v>36</v>
      </c>
      <c r="P820" t="s">
        <v>37</v>
      </c>
      <c r="Q820" t="s">
        <v>76</v>
      </c>
    </row>
    <row r="821" spans="1:19" x14ac:dyDescent="0.25">
      <c r="A821" t="s">
        <v>1842</v>
      </c>
      <c r="B821">
        <v>152</v>
      </c>
      <c r="C821">
        <v>90</v>
      </c>
      <c r="D821" s="1">
        <v>4859475</v>
      </c>
      <c r="E821" t="s">
        <v>154</v>
      </c>
      <c r="F821" t="s">
        <v>1186</v>
      </c>
      <c r="G821" t="s">
        <v>2536</v>
      </c>
      <c r="H821">
        <v>116910</v>
      </c>
      <c r="I821">
        <v>520</v>
      </c>
      <c r="J821" t="s">
        <v>26</v>
      </c>
      <c r="K821" t="s">
        <v>35</v>
      </c>
      <c r="L821" s="1">
        <v>6000000</v>
      </c>
      <c r="M821">
        <v>1999</v>
      </c>
      <c r="N821">
        <v>7.2</v>
      </c>
      <c r="O821" t="s">
        <v>37</v>
      </c>
      <c r="P821" t="s">
        <v>76</v>
      </c>
    </row>
    <row r="822" spans="1:19" x14ac:dyDescent="0.25">
      <c r="A822" t="s">
        <v>2537</v>
      </c>
      <c r="B822">
        <v>129</v>
      </c>
      <c r="C822">
        <v>92</v>
      </c>
      <c r="D822" s="1">
        <v>4881867</v>
      </c>
      <c r="E822" t="s">
        <v>525</v>
      </c>
      <c r="F822" t="s">
        <v>1694</v>
      </c>
      <c r="G822" t="s">
        <v>2538</v>
      </c>
      <c r="H822">
        <v>15200</v>
      </c>
      <c r="I822">
        <v>76</v>
      </c>
      <c r="J822" t="s">
        <v>26</v>
      </c>
      <c r="K822" t="s">
        <v>35</v>
      </c>
      <c r="L822" s="1">
        <v>9000000</v>
      </c>
      <c r="M822">
        <v>2008</v>
      </c>
      <c r="N822">
        <v>6.4</v>
      </c>
      <c r="O822" t="s">
        <v>36</v>
      </c>
      <c r="P822" t="s">
        <v>193</v>
      </c>
    </row>
    <row r="823" spans="1:19" x14ac:dyDescent="0.25">
      <c r="A823" t="s">
        <v>2539</v>
      </c>
      <c r="B823">
        <v>52</v>
      </c>
      <c r="C823">
        <v>100</v>
      </c>
      <c r="D823" s="1">
        <v>4884663</v>
      </c>
      <c r="E823" t="s">
        <v>2540</v>
      </c>
      <c r="F823" t="s">
        <v>2541</v>
      </c>
      <c r="G823" t="s">
        <v>2542</v>
      </c>
      <c r="H823">
        <v>5187</v>
      </c>
      <c r="I823">
        <v>64</v>
      </c>
      <c r="J823" t="s">
        <v>26</v>
      </c>
      <c r="K823" t="s">
        <v>35</v>
      </c>
      <c r="L823" s="1">
        <v>12000000</v>
      </c>
      <c r="M823">
        <v>1986</v>
      </c>
      <c r="N823">
        <v>5.5</v>
      </c>
      <c r="O823" t="s">
        <v>52</v>
      </c>
      <c r="P823" t="s">
        <v>63</v>
      </c>
    </row>
    <row r="824" spans="1:19" x14ac:dyDescent="0.25">
      <c r="A824" t="s">
        <v>1966</v>
      </c>
      <c r="B824">
        <v>30</v>
      </c>
      <c r="C824">
        <v>108</v>
      </c>
      <c r="D824" s="1">
        <v>4903000</v>
      </c>
      <c r="E824" t="s">
        <v>32</v>
      </c>
      <c r="F824" t="s">
        <v>2543</v>
      </c>
      <c r="G824" t="s">
        <v>2544</v>
      </c>
      <c r="H824">
        <v>4961</v>
      </c>
      <c r="I824">
        <v>33</v>
      </c>
      <c r="J824" t="s">
        <v>26</v>
      </c>
      <c r="K824" t="s">
        <v>35</v>
      </c>
      <c r="L824" s="1">
        <v>12000000</v>
      </c>
      <c r="M824">
        <v>1996</v>
      </c>
      <c r="N824">
        <v>5</v>
      </c>
      <c r="O824" t="s">
        <v>36</v>
      </c>
      <c r="P824" t="s">
        <v>37</v>
      </c>
    </row>
    <row r="825" spans="1:19" x14ac:dyDescent="0.25">
      <c r="A825" t="s">
        <v>2545</v>
      </c>
      <c r="B825">
        <v>111</v>
      </c>
      <c r="C825">
        <v>93</v>
      </c>
      <c r="D825" s="1">
        <v>4919896</v>
      </c>
      <c r="E825" t="s">
        <v>464</v>
      </c>
      <c r="F825" t="s">
        <v>2546</v>
      </c>
      <c r="G825" t="s">
        <v>2547</v>
      </c>
      <c r="H825">
        <v>21530</v>
      </c>
      <c r="I825">
        <v>159</v>
      </c>
      <c r="J825" t="s">
        <v>26</v>
      </c>
      <c r="K825" t="s">
        <v>112</v>
      </c>
      <c r="L825" s="1">
        <v>13000000</v>
      </c>
      <c r="M825">
        <v>2001</v>
      </c>
      <c r="N825">
        <v>6.1</v>
      </c>
      <c r="O825" t="s">
        <v>36</v>
      </c>
      <c r="P825" t="s">
        <v>29</v>
      </c>
      <c r="Q825" t="s">
        <v>30</v>
      </c>
    </row>
    <row r="826" spans="1:19" x14ac:dyDescent="0.25">
      <c r="A826" t="s">
        <v>2548</v>
      </c>
      <c r="B826">
        <v>60</v>
      </c>
      <c r="C826">
        <v>90</v>
      </c>
      <c r="D826" s="1">
        <v>4922166</v>
      </c>
      <c r="E826" t="s">
        <v>665</v>
      </c>
      <c r="F826" t="s">
        <v>2549</v>
      </c>
      <c r="G826" t="s">
        <v>2550</v>
      </c>
      <c r="H826">
        <v>23606</v>
      </c>
      <c r="I826">
        <v>304</v>
      </c>
      <c r="J826" t="s">
        <v>26</v>
      </c>
      <c r="K826" t="s">
        <v>35</v>
      </c>
      <c r="L826" s="1">
        <v>12000000</v>
      </c>
      <c r="M826">
        <v>2003</v>
      </c>
      <c r="N826">
        <v>2.1</v>
      </c>
      <c r="O826" t="s">
        <v>36</v>
      </c>
      <c r="P826" t="s">
        <v>62</v>
      </c>
      <c r="Q826" t="s">
        <v>76</v>
      </c>
    </row>
    <row r="827" spans="1:19" x14ac:dyDescent="0.25">
      <c r="A827" t="s">
        <v>2551</v>
      </c>
      <c r="B827">
        <v>145</v>
      </c>
      <c r="C827">
        <v>83</v>
      </c>
      <c r="D827" s="1">
        <v>4930798</v>
      </c>
      <c r="E827" t="s">
        <v>135</v>
      </c>
      <c r="F827" t="s">
        <v>2552</v>
      </c>
      <c r="G827" t="s">
        <v>2553</v>
      </c>
      <c r="H827">
        <v>16268</v>
      </c>
      <c r="I827">
        <v>108</v>
      </c>
      <c r="J827" t="s">
        <v>26</v>
      </c>
      <c r="K827" t="s">
        <v>35</v>
      </c>
      <c r="L827" s="1">
        <v>17000000</v>
      </c>
      <c r="M827">
        <v>2012</v>
      </c>
      <c r="N827">
        <v>4.0999999999999996</v>
      </c>
      <c r="O827" t="s">
        <v>52</v>
      </c>
      <c r="P827" t="s">
        <v>30</v>
      </c>
    </row>
    <row r="828" spans="1:19" x14ac:dyDescent="0.25">
      <c r="A828" t="s">
        <v>2554</v>
      </c>
      <c r="B828">
        <v>149</v>
      </c>
      <c r="C828">
        <v>91</v>
      </c>
      <c r="D828" s="1">
        <v>4946250</v>
      </c>
      <c r="E828" t="s">
        <v>2061</v>
      </c>
      <c r="F828" t="s">
        <v>2555</v>
      </c>
      <c r="G828" t="s">
        <v>2556</v>
      </c>
      <c r="H828">
        <v>9540</v>
      </c>
      <c r="I828">
        <v>80</v>
      </c>
      <c r="J828" t="s">
        <v>26</v>
      </c>
      <c r="K828" t="s">
        <v>35</v>
      </c>
      <c r="L828" s="1">
        <v>1000000</v>
      </c>
      <c r="M828">
        <v>2013</v>
      </c>
      <c r="N828">
        <v>7.4</v>
      </c>
      <c r="O828" t="s">
        <v>47</v>
      </c>
      <c r="P828" t="s">
        <v>193</v>
      </c>
    </row>
    <row r="829" spans="1:19" x14ac:dyDescent="0.25">
      <c r="A829" t="s">
        <v>2557</v>
      </c>
      <c r="B829">
        <v>68</v>
      </c>
      <c r="C829">
        <v>120</v>
      </c>
      <c r="D829" s="1">
        <v>4956401</v>
      </c>
      <c r="E829" t="s">
        <v>896</v>
      </c>
      <c r="F829" t="s">
        <v>159</v>
      </c>
      <c r="G829" t="s">
        <v>2558</v>
      </c>
      <c r="H829">
        <v>12601</v>
      </c>
      <c r="I829">
        <v>89</v>
      </c>
      <c r="J829" t="s">
        <v>26</v>
      </c>
      <c r="K829" t="s">
        <v>238</v>
      </c>
      <c r="L829" s="1">
        <v>15000000</v>
      </c>
      <c r="M829">
        <v>1999</v>
      </c>
      <c r="N829">
        <v>6.5</v>
      </c>
      <c r="O829" t="s">
        <v>37</v>
      </c>
      <c r="P829" t="s">
        <v>186</v>
      </c>
    </row>
    <row r="830" spans="1:19" x14ac:dyDescent="0.25">
      <c r="A830" t="s">
        <v>2559</v>
      </c>
      <c r="B830">
        <v>66</v>
      </c>
      <c r="C830">
        <v>119</v>
      </c>
      <c r="D830" s="1">
        <v>4992159</v>
      </c>
      <c r="E830" t="s">
        <v>807</v>
      </c>
      <c r="F830" t="s">
        <v>2560</v>
      </c>
      <c r="G830" t="s">
        <v>2561</v>
      </c>
      <c r="H830">
        <v>23823</v>
      </c>
      <c r="I830">
        <v>201</v>
      </c>
      <c r="J830" t="s">
        <v>26</v>
      </c>
      <c r="K830" t="s">
        <v>35</v>
      </c>
      <c r="L830" s="1">
        <v>8550000</v>
      </c>
      <c r="M830">
        <v>2004</v>
      </c>
      <c r="N830">
        <v>5.6</v>
      </c>
      <c r="O830" t="s">
        <v>36</v>
      </c>
      <c r="P830" t="s">
        <v>52</v>
      </c>
      <c r="Q830" t="s">
        <v>30</v>
      </c>
    </row>
    <row r="831" spans="1:19" x14ac:dyDescent="0.25">
      <c r="A831" t="s">
        <v>2562</v>
      </c>
      <c r="B831">
        <v>67</v>
      </c>
      <c r="C831">
        <v>80</v>
      </c>
      <c r="D831" s="1">
        <v>5000000</v>
      </c>
      <c r="E831" t="s">
        <v>2563</v>
      </c>
      <c r="F831" t="s">
        <v>2564</v>
      </c>
      <c r="G831" t="s">
        <v>2565</v>
      </c>
      <c r="H831">
        <v>4812</v>
      </c>
      <c r="I831">
        <v>88</v>
      </c>
      <c r="J831" t="s">
        <v>26</v>
      </c>
      <c r="K831" t="s">
        <v>35</v>
      </c>
      <c r="L831" s="1">
        <v>210000</v>
      </c>
      <c r="M831">
        <v>1953</v>
      </c>
      <c r="N831">
        <v>6.7</v>
      </c>
      <c r="O831" t="s">
        <v>102</v>
      </c>
      <c r="P831" t="s">
        <v>52</v>
      </c>
      <c r="Q831" t="s">
        <v>63</v>
      </c>
    </row>
    <row r="832" spans="1:19" x14ac:dyDescent="0.25">
      <c r="A832" t="s">
        <v>2566</v>
      </c>
      <c r="B832">
        <v>22</v>
      </c>
      <c r="C832">
        <v>143</v>
      </c>
      <c r="D832" s="1">
        <v>5000000</v>
      </c>
      <c r="E832" t="s">
        <v>2567</v>
      </c>
      <c r="F832" t="s">
        <v>2568</v>
      </c>
      <c r="G832" t="s">
        <v>2569</v>
      </c>
      <c r="H832">
        <v>1547</v>
      </c>
      <c r="I832">
        <v>50</v>
      </c>
      <c r="J832" t="s">
        <v>26</v>
      </c>
      <c r="K832" t="s">
        <v>35</v>
      </c>
      <c r="L832" s="1">
        <v>25000000</v>
      </c>
      <c r="M832">
        <v>1970</v>
      </c>
      <c r="N832">
        <v>6.2</v>
      </c>
      <c r="O832" t="s">
        <v>36</v>
      </c>
      <c r="P832" t="s">
        <v>37</v>
      </c>
      <c r="Q832" t="s">
        <v>62</v>
      </c>
      <c r="R832" t="s">
        <v>76</v>
      </c>
      <c r="S832" t="s">
        <v>186</v>
      </c>
    </row>
    <row r="833" spans="1:19" x14ac:dyDescent="0.25">
      <c r="A833" t="s">
        <v>2570</v>
      </c>
      <c r="B833">
        <v>47</v>
      </c>
      <c r="C833">
        <v>84</v>
      </c>
      <c r="D833" s="1">
        <v>5002310</v>
      </c>
      <c r="E833" t="s">
        <v>2571</v>
      </c>
      <c r="F833" t="s">
        <v>1422</v>
      </c>
      <c r="G833" t="s">
        <v>2572</v>
      </c>
      <c r="H833">
        <v>25541</v>
      </c>
      <c r="I833">
        <v>181</v>
      </c>
      <c r="J833" t="s">
        <v>26</v>
      </c>
      <c r="K833" t="s">
        <v>35</v>
      </c>
      <c r="L833" s="1">
        <v>13000000</v>
      </c>
      <c r="M833">
        <v>2001</v>
      </c>
      <c r="N833">
        <v>5.6</v>
      </c>
      <c r="O833" t="s">
        <v>102</v>
      </c>
      <c r="P833" t="s">
        <v>36</v>
      </c>
      <c r="Q833" t="s">
        <v>76</v>
      </c>
      <c r="R833" t="s">
        <v>63</v>
      </c>
    </row>
    <row r="834" spans="1:19" x14ac:dyDescent="0.25">
      <c r="A834" t="s">
        <v>2573</v>
      </c>
      <c r="B834">
        <v>181</v>
      </c>
      <c r="C834">
        <v>120</v>
      </c>
      <c r="D834" s="1">
        <v>5004648</v>
      </c>
      <c r="E834" t="s">
        <v>154</v>
      </c>
      <c r="F834" t="s">
        <v>2574</v>
      </c>
      <c r="G834" t="s">
        <v>2575</v>
      </c>
      <c r="H834">
        <v>14031</v>
      </c>
      <c r="I834">
        <v>114</v>
      </c>
      <c r="J834" t="s">
        <v>770</v>
      </c>
      <c r="K834" t="s">
        <v>359</v>
      </c>
      <c r="L834" s="1">
        <v>10000000</v>
      </c>
      <c r="M834">
        <v>2009</v>
      </c>
      <c r="N834">
        <v>7</v>
      </c>
      <c r="O834" t="s">
        <v>37</v>
      </c>
      <c r="P834" t="s">
        <v>76</v>
      </c>
    </row>
    <row r="835" spans="1:19" x14ac:dyDescent="0.25">
      <c r="A835" t="s">
        <v>2576</v>
      </c>
      <c r="B835">
        <v>167</v>
      </c>
      <c r="C835">
        <v>100</v>
      </c>
      <c r="D835" s="1">
        <v>5005883</v>
      </c>
      <c r="E835" t="s">
        <v>94</v>
      </c>
      <c r="F835" t="s">
        <v>2577</v>
      </c>
      <c r="G835" t="s">
        <v>2578</v>
      </c>
      <c r="H835">
        <v>29649</v>
      </c>
      <c r="I835">
        <v>361</v>
      </c>
      <c r="J835" t="s">
        <v>26</v>
      </c>
      <c r="K835" t="s">
        <v>35</v>
      </c>
      <c r="L835" s="1">
        <v>20000000</v>
      </c>
      <c r="M835">
        <v>2004</v>
      </c>
      <c r="N835">
        <v>6.1</v>
      </c>
      <c r="O835" t="s">
        <v>37</v>
      </c>
      <c r="P835" t="s">
        <v>71</v>
      </c>
      <c r="Q835" t="s">
        <v>76</v>
      </c>
      <c r="R835" t="s">
        <v>30</v>
      </c>
    </row>
    <row r="836" spans="1:19" x14ac:dyDescent="0.25">
      <c r="A836" t="s">
        <v>2579</v>
      </c>
      <c r="B836">
        <v>415</v>
      </c>
      <c r="C836">
        <v>97</v>
      </c>
      <c r="D836" s="1">
        <v>5009677</v>
      </c>
      <c r="E836" t="s">
        <v>1456</v>
      </c>
      <c r="F836" t="s">
        <v>1097</v>
      </c>
      <c r="G836" t="s">
        <v>2580</v>
      </c>
      <c r="H836">
        <v>260607</v>
      </c>
      <c r="I836">
        <v>485</v>
      </c>
      <c r="J836" t="s">
        <v>26</v>
      </c>
      <c r="K836" t="s">
        <v>112</v>
      </c>
      <c r="L836" s="1">
        <v>5000000</v>
      </c>
      <c r="M836">
        <v>2009</v>
      </c>
      <c r="N836">
        <v>7.9</v>
      </c>
      <c r="O836" t="s">
        <v>37</v>
      </c>
      <c r="P836" t="s">
        <v>71</v>
      </c>
      <c r="Q836" t="s">
        <v>63</v>
      </c>
    </row>
    <row r="837" spans="1:19" x14ac:dyDescent="0.25">
      <c r="A837" t="s">
        <v>2581</v>
      </c>
      <c r="B837">
        <v>72</v>
      </c>
      <c r="C837">
        <v>92</v>
      </c>
      <c r="D837" s="1">
        <v>5018450</v>
      </c>
      <c r="E837" t="s">
        <v>2582</v>
      </c>
      <c r="F837" t="s">
        <v>1602</v>
      </c>
      <c r="G837" t="s">
        <v>2583</v>
      </c>
      <c r="H837">
        <v>8546</v>
      </c>
      <c r="I837">
        <v>86</v>
      </c>
      <c r="J837" t="s">
        <v>26</v>
      </c>
      <c r="K837" t="s">
        <v>35</v>
      </c>
      <c r="L837" s="1">
        <v>8000000</v>
      </c>
      <c r="M837">
        <v>2000</v>
      </c>
      <c r="N837">
        <v>5.3</v>
      </c>
      <c r="O837" t="s">
        <v>36</v>
      </c>
      <c r="P837" t="s">
        <v>61</v>
      </c>
      <c r="Q837" t="s">
        <v>76</v>
      </c>
    </row>
    <row r="838" spans="1:19" x14ac:dyDescent="0.25">
      <c r="A838" t="s">
        <v>2040</v>
      </c>
      <c r="B838">
        <v>172</v>
      </c>
      <c r="C838">
        <v>107</v>
      </c>
      <c r="D838" s="1">
        <v>5023275</v>
      </c>
      <c r="E838" t="s">
        <v>2584</v>
      </c>
      <c r="F838" t="s">
        <v>2585</v>
      </c>
      <c r="G838" t="s">
        <v>2586</v>
      </c>
      <c r="H838">
        <v>34194</v>
      </c>
      <c r="I838">
        <v>199</v>
      </c>
      <c r="J838" t="s">
        <v>26</v>
      </c>
      <c r="K838" t="s">
        <v>238</v>
      </c>
      <c r="L838" s="1">
        <v>15000000</v>
      </c>
      <c r="M838">
        <v>2005</v>
      </c>
      <c r="N838">
        <v>7.5</v>
      </c>
      <c r="O838" t="s">
        <v>102</v>
      </c>
      <c r="P838" t="s">
        <v>29</v>
      </c>
      <c r="Q838" t="s">
        <v>37</v>
      </c>
      <c r="R838" t="s">
        <v>71</v>
      </c>
      <c r="S838" t="s">
        <v>260</v>
      </c>
    </row>
    <row r="839" spans="1:19" x14ac:dyDescent="0.25">
      <c r="A839" t="s">
        <v>2225</v>
      </c>
      <c r="B839">
        <v>114</v>
      </c>
      <c r="C839">
        <v>113</v>
      </c>
      <c r="D839" s="1">
        <v>5032496</v>
      </c>
      <c r="E839" t="s">
        <v>32</v>
      </c>
      <c r="F839" t="s">
        <v>2587</v>
      </c>
      <c r="G839" t="s">
        <v>2588</v>
      </c>
      <c r="H839">
        <v>20576</v>
      </c>
      <c r="I839">
        <v>161</v>
      </c>
      <c r="J839" t="s">
        <v>26</v>
      </c>
      <c r="K839" t="s">
        <v>35</v>
      </c>
      <c r="L839" s="1">
        <v>12000000</v>
      </c>
      <c r="M839">
        <v>1998</v>
      </c>
      <c r="N839">
        <v>6.3</v>
      </c>
      <c r="O839" t="s">
        <v>36</v>
      </c>
      <c r="P839" t="s">
        <v>37</v>
      </c>
    </row>
    <row r="840" spans="1:19" x14ac:dyDescent="0.25">
      <c r="A840" t="s">
        <v>2589</v>
      </c>
      <c r="B840">
        <v>9</v>
      </c>
      <c r="C840">
        <v>109</v>
      </c>
      <c r="D840" s="1">
        <v>5100000</v>
      </c>
      <c r="E840" t="s">
        <v>213</v>
      </c>
      <c r="F840" t="s">
        <v>790</v>
      </c>
      <c r="G840" t="s">
        <v>2590</v>
      </c>
      <c r="H840">
        <v>6595</v>
      </c>
      <c r="I840">
        <v>61</v>
      </c>
      <c r="J840" t="s">
        <v>26</v>
      </c>
      <c r="K840" t="s">
        <v>112</v>
      </c>
      <c r="L840" s="1">
        <v>7500000</v>
      </c>
      <c r="M840">
        <v>1984</v>
      </c>
      <c r="N840">
        <v>6</v>
      </c>
      <c r="O840" t="s">
        <v>36</v>
      </c>
      <c r="P840" t="s">
        <v>37</v>
      </c>
      <c r="Q840" t="s">
        <v>76</v>
      </c>
    </row>
    <row r="841" spans="1:19" x14ac:dyDescent="0.25">
      <c r="A841" t="s">
        <v>2143</v>
      </c>
      <c r="B841">
        <v>63</v>
      </c>
      <c r="C841">
        <v>90</v>
      </c>
      <c r="D841" s="1">
        <v>5108820</v>
      </c>
      <c r="E841" t="s">
        <v>912</v>
      </c>
      <c r="F841" t="s">
        <v>2591</v>
      </c>
      <c r="G841" t="s">
        <v>2592</v>
      </c>
      <c r="H841">
        <v>12519</v>
      </c>
      <c r="I841">
        <v>112</v>
      </c>
      <c r="J841" t="s">
        <v>26</v>
      </c>
      <c r="K841" t="s">
        <v>35</v>
      </c>
      <c r="L841" s="1">
        <v>24000000</v>
      </c>
      <c r="M841">
        <v>2000</v>
      </c>
      <c r="N841">
        <v>5.9</v>
      </c>
      <c r="O841" t="s">
        <v>37</v>
      </c>
      <c r="P841" t="s">
        <v>71</v>
      </c>
      <c r="Q841" t="s">
        <v>30</v>
      </c>
    </row>
    <row r="842" spans="1:19" x14ac:dyDescent="0.25">
      <c r="A842" t="s">
        <v>2593</v>
      </c>
      <c r="B842">
        <v>126</v>
      </c>
      <c r="C842">
        <v>127</v>
      </c>
      <c r="D842" s="1">
        <v>5128124</v>
      </c>
      <c r="E842" t="s">
        <v>461</v>
      </c>
      <c r="F842" t="s">
        <v>2234</v>
      </c>
      <c r="G842" t="s">
        <v>2594</v>
      </c>
      <c r="H842">
        <v>44198</v>
      </c>
      <c r="I842">
        <v>251</v>
      </c>
      <c r="J842" t="s">
        <v>26</v>
      </c>
      <c r="K842" t="s">
        <v>1048</v>
      </c>
      <c r="L842" s="1">
        <v>25000000</v>
      </c>
      <c r="M842">
        <v>2005</v>
      </c>
      <c r="N842">
        <v>7.9</v>
      </c>
      <c r="O842" t="s">
        <v>234</v>
      </c>
      <c r="P842" t="s">
        <v>37</v>
      </c>
      <c r="Q842" t="s">
        <v>129</v>
      </c>
    </row>
    <row r="843" spans="1:19" x14ac:dyDescent="0.25">
      <c r="A843" t="s">
        <v>1473</v>
      </c>
      <c r="B843">
        <v>53</v>
      </c>
      <c r="C843">
        <v>103</v>
      </c>
      <c r="D843" s="1">
        <v>5132222</v>
      </c>
      <c r="E843" t="s">
        <v>1295</v>
      </c>
      <c r="F843" t="s">
        <v>1321</v>
      </c>
      <c r="G843" t="s">
        <v>2595</v>
      </c>
      <c r="H843">
        <v>14112</v>
      </c>
      <c r="I843">
        <v>83</v>
      </c>
      <c r="J843" t="s">
        <v>26</v>
      </c>
      <c r="K843" t="s">
        <v>56</v>
      </c>
      <c r="L843" s="1">
        <v>2000000</v>
      </c>
      <c r="M843">
        <v>1994</v>
      </c>
      <c r="N843">
        <v>7.2</v>
      </c>
      <c r="O843" t="s">
        <v>37</v>
      </c>
      <c r="P843" t="s">
        <v>71</v>
      </c>
      <c r="Q843" t="s">
        <v>76</v>
      </c>
    </row>
    <row r="844" spans="1:19" x14ac:dyDescent="0.25">
      <c r="A844" t="s">
        <v>1774</v>
      </c>
      <c r="B844">
        <v>148</v>
      </c>
      <c r="C844">
        <v>94</v>
      </c>
      <c r="D844" s="1">
        <v>5132655</v>
      </c>
      <c r="E844" t="s">
        <v>2540</v>
      </c>
      <c r="F844" t="s">
        <v>2596</v>
      </c>
      <c r="G844" t="s">
        <v>2597</v>
      </c>
      <c r="H844">
        <v>37626</v>
      </c>
      <c r="I844">
        <v>521</v>
      </c>
      <c r="J844" t="s">
        <v>26</v>
      </c>
      <c r="K844" t="s">
        <v>56</v>
      </c>
      <c r="L844" s="1">
        <v>20000000</v>
      </c>
      <c r="M844">
        <v>2005</v>
      </c>
      <c r="N844">
        <v>2.2999999999999998</v>
      </c>
      <c r="O844" t="s">
        <v>52</v>
      </c>
      <c r="P844" t="s">
        <v>63</v>
      </c>
    </row>
    <row r="845" spans="1:19" x14ac:dyDescent="0.25">
      <c r="A845" t="s">
        <v>2598</v>
      </c>
      <c r="B845">
        <v>95</v>
      </c>
      <c r="C845">
        <v>93</v>
      </c>
      <c r="D845" s="1">
        <v>5204007</v>
      </c>
      <c r="E845" t="s">
        <v>314</v>
      </c>
      <c r="F845" t="s">
        <v>1776</v>
      </c>
      <c r="G845" t="s">
        <v>2599</v>
      </c>
      <c r="H845">
        <v>42876</v>
      </c>
      <c r="I845">
        <v>167</v>
      </c>
      <c r="J845" t="s">
        <v>26</v>
      </c>
      <c r="K845" t="s">
        <v>112</v>
      </c>
      <c r="L845" s="1">
        <v>28000000</v>
      </c>
      <c r="M845">
        <v>2001</v>
      </c>
      <c r="N845">
        <v>6.3</v>
      </c>
      <c r="O845" t="s">
        <v>28</v>
      </c>
      <c r="P845" t="s">
        <v>36</v>
      </c>
      <c r="Q845" t="s">
        <v>29</v>
      </c>
      <c r="R845" t="s">
        <v>30</v>
      </c>
    </row>
    <row r="846" spans="1:19" x14ac:dyDescent="0.25">
      <c r="A846" t="s">
        <v>2600</v>
      </c>
      <c r="B846">
        <v>79</v>
      </c>
      <c r="C846">
        <v>111</v>
      </c>
      <c r="D846" s="1">
        <v>5205343</v>
      </c>
      <c r="E846" t="s">
        <v>2601</v>
      </c>
      <c r="F846" t="s">
        <v>2602</v>
      </c>
      <c r="G846" t="s">
        <v>2603</v>
      </c>
      <c r="H846">
        <v>11958</v>
      </c>
      <c r="I846">
        <v>39</v>
      </c>
      <c r="J846" t="s">
        <v>26</v>
      </c>
      <c r="K846" t="s">
        <v>35</v>
      </c>
      <c r="L846" s="1">
        <v>20000000</v>
      </c>
      <c r="M846">
        <v>2009</v>
      </c>
      <c r="N846">
        <v>6.4</v>
      </c>
      <c r="O846" t="s">
        <v>36</v>
      </c>
      <c r="P846" t="s">
        <v>37</v>
      </c>
      <c r="Q846" t="s">
        <v>104</v>
      </c>
      <c r="R846" t="s">
        <v>193</v>
      </c>
      <c r="S846" t="s">
        <v>76</v>
      </c>
    </row>
    <row r="847" spans="1:19" x14ac:dyDescent="0.25">
      <c r="A847" t="s">
        <v>2604</v>
      </c>
      <c r="B847">
        <v>49</v>
      </c>
      <c r="C847">
        <v>105</v>
      </c>
      <c r="D847" s="1">
        <v>5217498</v>
      </c>
      <c r="E847" t="s">
        <v>912</v>
      </c>
      <c r="F847" t="s">
        <v>2605</v>
      </c>
      <c r="G847" t="s">
        <v>2606</v>
      </c>
      <c r="H847">
        <v>3668</v>
      </c>
      <c r="I847">
        <v>85</v>
      </c>
      <c r="J847" t="s">
        <v>26</v>
      </c>
      <c r="K847" t="s">
        <v>35</v>
      </c>
      <c r="L847" s="1">
        <v>15000000</v>
      </c>
      <c r="M847">
        <v>2000</v>
      </c>
      <c r="N847">
        <v>4.5999999999999996</v>
      </c>
      <c r="O847" t="s">
        <v>37</v>
      </c>
      <c r="P847" t="s">
        <v>71</v>
      </c>
      <c r="Q847" t="s">
        <v>30</v>
      </c>
    </row>
    <row r="848" spans="1:19" x14ac:dyDescent="0.25">
      <c r="A848" t="s">
        <v>2607</v>
      </c>
      <c r="B848">
        <v>21</v>
      </c>
      <c r="C848">
        <v>81</v>
      </c>
      <c r="D848" s="1">
        <v>5228617</v>
      </c>
      <c r="E848" t="s">
        <v>36</v>
      </c>
      <c r="F848" t="s">
        <v>2607</v>
      </c>
      <c r="G848" t="s">
        <v>2608</v>
      </c>
      <c r="H848">
        <v>2770</v>
      </c>
      <c r="I848">
        <v>32</v>
      </c>
      <c r="J848" t="s">
        <v>26</v>
      </c>
      <c r="K848" t="s">
        <v>35</v>
      </c>
      <c r="L848" s="1">
        <v>100000</v>
      </c>
      <c r="M848">
        <v>1987</v>
      </c>
      <c r="N848">
        <v>7</v>
      </c>
      <c r="O848" t="s">
        <v>36</v>
      </c>
    </row>
    <row r="849" spans="1:19" x14ac:dyDescent="0.25">
      <c r="A849" t="s">
        <v>2280</v>
      </c>
      <c r="B849">
        <v>111</v>
      </c>
      <c r="C849">
        <v>251</v>
      </c>
      <c r="D849" s="1">
        <v>5300000</v>
      </c>
      <c r="E849" t="s">
        <v>78</v>
      </c>
      <c r="F849" t="s">
        <v>411</v>
      </c>
      <c r="G849" t="s">
        <v>2609</v>
      </c>
      <c r="H849">
        <v>221000</v>
      </c>
      <c r="I849">
        <v>495</v>
      </c>
      <c r="J849" t="s">
        <v>26</v>
      </c>
      <c r="K849" t="s">
        <v>359</v>
      </c>
      <c r="L849" s="1">
        <v>30000000</v>
      </c>
      <c r="M849">
        <v>1984</v>
      </c>
      <c r="N849">
        <v>8.4</v>
      </c>
      <c r="O849" t="s">
        <v>29</v>
      </c>
      <c r="P849" t="s">
        <v>37</v>
      </c>
    </row>
    <row r="850" spans="1:19" x14ac:dyDescent="0.25">
      <c r="A850" t="s">
        <v>2225</v>
      </c>
      <c r="B850">
        <v>218</v>
      </c>
      <c r="C850">
        <v>92</v>
      </c>
      <c r="D850" s="1">
        <v>5306447</v>
      </c>
      <c r="E850" t="s">
        <v>131</v>
      </c>
      <c r="F850" t="s">
        <v>870</v>
      </c>
      <c r="G850" t="s">
        <v>2610</v>
      </c>
      <c r="H850">
        <v>58967</v>
      </c>
      <c r="I850">
        <v>169</v>
      </c>
      <c r="J850" t="s">
        <v>26</v>
      </c>
      <c r="K850" t="s">
        <v>35</v>
      </c>
      <c r="L850" s="1">
        <v>15000000</v>
      </c>
      <c r="M850">
        <v>2009</v>
      </c>
      <c r="N850">
        <v>7.2</v>
      </c>
      <c r="O850" t="s">
        <v>36</v>
      </c>
      <c r="P850" t="s">
        <v>76</v>
      </c>
    </row>
    <row r="851" spans="1:19" x14ac:dyDescent="0.25">
      <c r="A851" t="s">
        <v>2445</v>
      </c>
      <c r="B851">
        <v>81</v>
      </c>
      <c r="C851">
        <v>95</v>
      </c>
      <c r="D851" s="1">
        <v>5308707</v>
      </c>
      <c r="E851" t="s">
        <v>1918</v>
      </c>
      <c r="F851" t="s">
        <v>2445</v>
      </c>
      <c r="G851" t="s">
        <v>2611</v>
      </c>
      <c r="H851">
        <v>15053</v>
      </c>
      <c r="I851">
        <v>165</v>
      </c>
      <c r="J851" t="s">
        <v>26</v>
      </c>
      <c r="K851" t="s">
        <v>35</v>
      </c>
      <c r="L851" s="1">
        <v>5000000</v>
      </c>
      <c r="M851">
        <v>2001</v>
      </c>
      <c r="N851">
        <v>6.4</v>
      </c>
      <c r="O851" t="s">
        <v>36</v>
      </c>
      <c r="P851" t="s">
        <v>29</v>
      </c>
      <c r="Q851" t="s">
        <v>37</v>
      </c>
      <c r="R851" t="s">
        <v>30</v>
      </c>
    </row>
    <row r="852" spans="1:19" x14ac:dyDescent="0.25">
      <c r="A852" t="s">
        <v>2612</v>
      </c>
      <c r="B852">
        <v>40</v>
      </c>
      <c r="C852">
        <v>99</v>
      </c>
      <c r="D852" s="1">
        <v>5333658</v>
      </c>
      <c r="E852" t="s">
        <v>2613</v>
      </c>
      <c r="F852" t="s">
        <v>2614</v>
      </c>
      <c r="G852" t="s">
        <v>2615</v>
      </c>
      <c r="H852">
        <v>2541</v>
      </c>
      <c r="I852">
        <v>54</v>
      </c>
      <c r="J852" t="s">
        <v>26</v>
      </c>
      <c r="K852" t="s">
        <v>35</v>
      </c>
      <c r="L852" s="1">
        <v>20000000</v>
      </c>
      <c r="M852">
        <v>1982</v>
      </c>
      <c r="N852">
        <v>3.5</v>
      </c>
      <c r="O852" t="s">
        <v>28</v>
      </c>
      <c r="P852" t="s">
        <v>63</v>
      </c>
    </row>
    <row r="853" spans="1:19" x14ac:dyDescent="0.25">
      <c r="A853" t="s">
        <v>2616</v>
      </c>
      <c r="B853">
        <v>139</v>
      </c>
      <c r="C853">
        <v>106</v>
      </c>
      <c r="D853" s="1">
        <v>5348317</v>
      </c>
      <c r="E853" t="s">
        <v>428</v>
      </c>
      <c r="F853" t="s">
        <v>749</v>
      </c>
      <c r="G853" t="s">
        <v>2617</v>
      </c>
      <c r="H853">
        <v>20810</v>
      </c>
      <c r="I853">
        <v>100</v>
      </c>
      <c r="J853" t="s">
        <v>26</v>
      </c>
      <c r="K853" t="s">
        <v>35</v>
      </c>
      <c r="L853" s="1">
        <v>10000000</v>
      </c>
      <c r="M853">
        <v>2015</v>
      </c>
      <c r="N853">
        <v>7.1</v>
      </c>
      <c r="O853" t="s">
        <v>36</v>
      </c>
      <c r="P853" t="s">
        <v>37</v>
      </c>
      <c r="Q853" t="s">
        <v>193</v>
      </c>
    </row>
    <row r="854" spans="1:19" x14ac:dyDescent="0.25">
      <c r="A854" t="s">
        <v>2618</v>
      </c>
      <c r="B854">
        <v>290</v>
      </c>
      <c r="C854">
        <v>107</v>
      </c>
      <c r="D854" s="1">
        <v>5354039</v>
      </c>
      <c r="E854" t="s">
        <v>1735</v>
      </c>
      <c r="F854" t="s">
        <v>1097</v>
      </c>
      <c r="G854" t="s">
        <v>2619</v>
      </c>
      <c r="H854">
        <v>92599</v>
      </c>
      <c r="I854">
        <v>225</v>
      </c>
      <c r="J854" t="s">
        <v>26</v>
      </c>
      <c r="K854" t="s">
        <v>35</v>
      </c>
      <c r="L854" s="1">
        <v>3500000</v>
      </c>
      <c r="M854">
        <v>2011</v>
      </c>
      <c r="N854">
        <v>7.1</v>
      </c>
      <c r="O854" t="s">
        <v>234</v>
      </c>
      <c r="P854" t="s">
        <v>37</v>
      </c>
      <c r="Q854" t="s">
        <v>30</v>
      </c>
    </row>
    <row r="855" spans="1:19" x14ac:dyDescent="0.25">
      <c r="A855" t="s">
        <v>2620</v>
      </c>
      <c r="B855">
        <v>261</v>
      </c>
      <c r="C855">
        <v>96</v>
      </c>
      <c r="D855" s="1">
        <v>5359774</v>
      </c>
      <c r="E855" t="s">
        <v>464</v>
      </c>
      <c r="F855" t="s">
        <v>2621</v>
      </c>
      <c r="G855" t="s">
        <v>2622</v>
      </c>
      <c r="H855">
        <v>64794</v>
      </c>
      <c r="I855">
        <v>131</v>
      </c>
      <c r="J855" t="s">
        <v>26</v>
      </c>
      <c r="K855" t="s">
        <v>1298</v>
      </c>
      <c r="L855" s="1">
        <v>6000000</v>
      </c>
      <c r="M855">
        <v>2011</v>
      </c>
      <c r="N855">
        <v>7.3</v>
      </c>
      <c r="O855" t="s">
        <v>36</v>
      </c>
      <c r="P855" t="s">
        <v>29</v>
      </c>
      <c r="Q855" t="s">
        <v>30</v>
      </c>
    </row>
    <row r="856" spans="1:19" x14ac:dyDescent="0.25">
      <c r="A856" t="s">
        <v>2623</v>
      </c>
      <c r="B856">
        <v>157</v>
      </c>
      <c r="C856">
        <v>115</v>
      </c>
      <c r="D856" s="1">
        <v>5383834</v>
      </c>
      <c r="E856" t="s">
        <v>490</v>
      </c>
      <c r="F856" t="s">
        <v>2624</v>
      </c>
      <c r="G856" t="s">
        <v>2625</v>
      </c>
      <c r="H856">
        <v>173551</v>
      </c>
      <c r="I856">
        <v>361</v>
      </c>
      <c r="J856" t="s">
        <v>92</v>
      </c>
      <c r="K856" t="s">
        <v>207</v>
      </c>
      <c r="L856" s="1">
        <v>2000000</v>
      </c>
      <c r="M856">
        <v>2000</v>
      </c>
      <c r="N856">
        <v>8.1</v>
      </c>
      <c r="O856" t="s">
        <v>37</v>
      </c>
      <c r="P856" t="s">
        <v>30</v>
      </c>
    </row>
    <row r="857" spans="1:19" x14ac:dyDescent="0.25">
      <c r="A857" t="s">
        <v>1662</v>
      </c>
      <c r="B857">
        <v>121</v>
      </c>
      <c r="C857">
        <v>105</v>
      </c>
      <c r="D857" s="1">
        <v>5400000</v>
      </c>
      <c r="E857" t="s">
        <v>154</v>
      </c>
      <c r="F857" t="s">
        <v>2626</v>
      </c>
      <c r="G857" t="s">
        <v>2627</v>
      </c>
      <c r="H857">
        <v>183288</v>
      </c>
      <c r="I857">
        <v>395</v>
      </c>
      <c r="J857" t="s">
        <v>26</v>
      </c>
      <c r="K857" t="s">
        <v>35</v>
      </c>
      <c r="L857" s="1">
        <v>2500000</v>
      </c>
      <c r="M857">
        <v>1995</v>
      </c>
      <c r="N857">
        <v>8.1</v>
      </c>
      <c r="O857" t="s">
        <v>37</v>
      </c>
      <c r="P857" t="s">
        <v>76</v>
      </c>
    </row>
    <row r="858" spans="1:19" x14ac:dyDescent="0.25">
      <c r="A858" t="s">
        <v>2628</v>
      </c>
      <c r="B858">
        <v>74</v>
      </c>
      <c r="C858">
        <v>93</v>
      </c>
      <c r="D858" s="1">
        <v>5409517</v>
      </c>
      <c r="E858" t="s">
        <v>2629</v>
      </c>
      <c r="F858" t="s">
        <v>2630</v>
      </c>
      <c r="G858" t="s">
        <v>2631</v>
      </c>
      <c r="H858">
        <v>14280</v>
      </c>
      <c r="I858">
        <v>171</v>
      </c>
      <c r="J858" t="s">
        <v>26</v>
      </c>
      <c r="K858" t="s">
        <v>35</v>
      </c>
      <c r="L858" s="1">
        <v>75000000</v>
      </c>
      <c r="M858">
        <v>2001</v>
      </c>
      <c r="N858">
        <v>4.7</v>
      </c>
      <c r="O858" t="s">
        <v>103</v>
      </c>
      <c r="P858" t="s">
        <v>36</v>
      </c>
      <c r="Q858" t="s">
        <v>61</v>
      </c>
    </row>
    <row r="859" spans="1:19" x14ac:dyDescent="0.25">
      <c r="A859" t="s">
        <v>2632</v>
      </c>
      <c r="B859">
        <v>39</v>
      </c>
      <c r="C859">
        <v>96</v>
      </c>
      <c r="D859" s="1">
        <v>5430822</v>
      </c>
      <c r="E859" t="s">
        <v>2633</v>
      </c>
      <c r="F859" t="s">
        <v>2634</v>
      </c>
      <c r="G859" t="s">
        <v>2635</v>
      </c>
      <c r="H859">
        <v>8391</v>
      </c>
      <c r="I859">
        <v>75</v>
      </c>
      <c r="J859" t="s">
        <v>26</v>
      </c>
      <c r="K859" t="s">
        <v>112</v>
      </c>
      <c r="L859" s="1">
        <v>7000000</v>
      </c>
      <c r="M859">
        <v>1992</v>
      </c>
      <c r="N859">
        <v>6.2</v>
      </c>
      <c r="O859" t="s">
        <v>28</v>
      </c>
      <c r="P859" t="s">
        <v>29</v>
      </c>
      <c r="Q859" t="s">
        <v>52</v>
      </c>
      <c r="R859" t="s">
        <v>63</v>
      </c>
      <c r="S859" t="s">
        <v>30</v>
      </c>
    </row>
    <row r="860" spans="1:19" x14ac:dyDescent="0.25">
      <c r="A860" t="s">
        <v>2636</v>
      </c>
      <c r="B860">
        <v>251</v>
      </c>
      <c r="C860">
        <v>137</v>
      </c>
      <c r="D860" s="1">
        <v>5459824</v>
      </c>
      <c r="E860" t="s">
        <v>154</v>
      </c>
      <c r="F860" t="s">
        <v>1709</v>
      </c>
      <c r="G860" t="s">
        <v>2637</v>
      </c>
      <c r="H860">
        <v>92781</v>
      </c>
      <c r="I860">
        <v>320</v>
      </c>
      <c r="J860" t="s">
        <v>26</v>
      </c>
      <c r="K860" t="s">
        <v>35</v>
      </c>
      <c r="L860" s="1">
        <v>26000000</v>
      </c>
      <c r="M860">
        <v>2006</v>
      </c>
      <c r="N860">
        <v>7.6</v>
      </c>
      <c r="O860" t="s">
        <v>37</v>
      </c>
      <c r="P860" t="s">
        <v>76</v>
      </c>
    </row>
    <row r="861" spans="1:19" x14ac:dyDescent="0.25">
      <c r="A861" t="s">
        <v>2638</v>
      </c>
      <c r="B861">
        <v>60</v>
      </c>
      <c r="C861">
        <v>91</v>
      </c>
      <c r="D861" s="1">
        <v>5480318</v>
      </c>
      <c r="E861" t="s">
        <v>32</v>
      </c>
      <c r="F861" t="s">
        <v>1969</v>
      </c>
      <c r="G861" t="s">
        <v>2639</v>
      </c>
      <c r="H861">
        <v>9427</v>
      </c>
      <c r="I861">
        <v>79</v>
      </c>
      <c r="J861" t="s">
        <v>26</v>
      </c>
      <c r="K861" t="s">
        <v>35</v>
      </c>
      <c r="L861" s="1">
        <v>5000000</v>
      </c>
      <c r="M861">
        <v>1998</v>
      </c>
      <c r="N861">
        <v>6.6</v>
      </c>
      <c r="O861" t="s">
        <v>36</v>
      </c>
      <c r="P861" t="s">
        <v>37</v>
      </c>
    </row>
    <row r="862" spans="1:19" x14ac:dyDescent="0.25">
      <c r="A862" t="s">
        <v>1662</v>
      </c>
      <c r="B862">
        <v>232</v>
      </c>
      <c r="C862">
        <v>100</v>
      </c>
      <c r="D862" s="1">
        <v>5480996</v>
      </c>
      <c r="E862" t="s">
        <v>2640</v>
      </c>
      <c r="F862" t="s">
        <v>958</v>
      </c>
      <c r="G862" t="s">
        <v>2641</v>
      </c>
      <c r="H862">
        <v>89383</v>
      </c>
      <c r="I862">
        <v>293</v>
      </c>
      <c r="J862" t="s">
        <v>26</v>
      </c>
      <c r="K862" t="s">
        <v>35</v>
      </c>
      <c r="L862" s="1">
        <v>8700000</v>
      </c>
      <c r="M862">
        <v>2006</v>
      </c>
      <c r="N862">
        <v>7.1</v>
      </c>
      <c r="O862" t="s">
        <v>103</v>
      </c>
      <c r="P862" t="s">
        <v>37</v>
      </c>
      <c r="Q862" t="s">
        <v>71</v>
      </c>
      <c r="R862" t="s">
        <v>63</v>
      </c>
      <c r="S862" t="s">
        <v>30</v>
      </c>
    </row>
    <row r="863" spans="1:19" x14ac:dyDescent="0.25">
      <c r="A863" t="s">
        <v>1817</v>
      </c>
      <c r="B863">
        <v>198</v>
      </c>
      <c r="C863">
        <v>120</v>
      </c>
      <c r="D863" s="1">
        <v>5484375</v>
      </c>
      <c r="E863" t="s">
        <v>2642</v>
      </c>
      <c r="F863" t="s">
        <v>181</v>
      </c>
      <c r="G863" t="s">
        <v>2643</v>
      </c>
      <c r="H863">
        <v>84641</v>
      </c>
      <c r="I863">
        <v>205</v>
      </c>
      <c r="J863" t="s">
        <v>26</v>
      </c>
      <c r="K863" t="s">
        <v>35</v>
      </c>
      <c r="L863" s="1">
        <v>10000000</v>
      </c>
      <c r="M863">
        <v>2006</v>
      </c>
      <c r="N863">
        <v>7.3</v>
      </c>
      <c r="O863" t="s">
        <v>102</v>
      </c>
      <c r="P863" t="s">
        <v>234</v>
      </c>
      <c r="Q863" t="s">
        <v>37</v>
      </c>
      <c r="R863" t="s">
        <v>186</v>
      </c>
    </row>
    <row r="864" spans="1:19" x14ac:dyDescent="0.25">
      <c r="A864" t="s">
        <v>2644</v>
      </c>
      <c r="B864">
        <v>192</v>
      </c>
      <c r="C864">
        <v>178</v>
      </c>
      <c r="D864" s="1">
        <v>5501940</v>
      </c>
      <c r="E864" t="s">
        <v>2645</v>
      </c>
      <c r="F864" t="s">
        <v>1971</v>
      </c>
      <c r="G864" t="s">
        <v>2646</v>
      </c>
      <c r="H864">
        <v>248354</v>
      </c>
      <c r="I864">
        <v>564</v>
      </c>
      <c r="J864" t="s">
        <v>137</v>
      </c>
      <c r="K864" t="s">
        <v>42</v>
      </c>
      <c r="L864" s="1">
        <v>13500000</v>
      </c>
      <c r="M864">
        <v>2004</v>
      </c>
      <c r="N864">
        <v>8.3000000000000007</v>
      </c>
      <c r="O864" t="s">
        <v>234</v>
      </c>
      <c r="P864" t="s">
        <v>37</v>
      </c>
      <c r="Q864" t="s">
        <v>185</v>
      </c>
      <c r="R864" t="s">
        <v>186</v>
      </c>
    </row>
    <row r="865" spans="1:20" x14ac:dyDescent="0.25">
      <c r="A865" t="s">
        <v>2647</v>
      </c>
      <c r="B865">
        <v>87</v>
      </c>
      <c r="C865">
        <v>95</v>
      </c>
      <c r="D865" s="1">
        <v>5516708</v>
      </c>
      <c r="E865" t="s">
        <v>131</v>
      </c>
      <c r="F865" t="s">
        <v>2648</v>
      </c>
      <c r="G865" t="s">
        <v>2649</v>
      </c>
      <c r="H865">
        <v>11375</v>
      </c>
      <c r="I865">
        <v>91</v>
      </c>
      <c r="J865" t="s">
        <v>26</v>
      </c>
      <c r="K865" t="s">
        <v>35</v>
      </c>
      <c r="L865" s="1">
        <v>25000000</v>
      </c>
      <c r="M865">
        <v>2001</v>
      </c>
      <c r="N865">
        <v>4.9000000000000004</v>
      </c>
      <c r="O865" t="s">
        <v>36</v>
      </c>
      <c r="P865" t="s">
        <v>76</v>
      </c>
    </row>
    <row r="866" spans="1:20" x14ac:dyDescent="0.25">
      <c r="A866" t="s">
        <v>2650</v>
      </c>
      <c r="B866">
        <v>82</v>
      </c>
      <c r="C866">
        <v>86</v>
      </c>
      <c r="D866" s="1">
        <v>5518918</v>
      </c>
      <c r="E866" t="s">
        <v>2651</v>
      </c>
      <c r="F866" t="s">
        <v>2652</v>
      </c>
      <c r="G866" t="s">
        <v>2653</v>
      </c>
      <c r="H866">
        <v>12160</v>
      </c>
      <c r="I866">
        <v>73</v>
      </c>
      <c r="J866" t="s">
        <v>26</v>
      </c>
      <c r="K866" t="s">
        <v>35</v>
      </c>
      <c r="L866" s="1">
        <v>750000</v>
      </c>
      <c r="M866">
        <v>2007</v>
      </c>
      <c r="N866">
        <v>6.9</v>
      </c>
      <c r="O866" t="s">
        <v>28</v>
      </c>
      <c r="P866" t="s">
        <v>102</v>
      </c>
      <c r="Q866" t="s">
        <v>103</v>
      </c>
      <c r="R866" t="s">
        <v>36</v>
      </c>
      <c r="S866" t="s">
        <v>61</v>
      </c>
      <c r="T866" t="s">
        <v>63</v>
      </c>
    </row>
    <row r="867" spans="1:20" x14ac:dyDescent="0.25">
      <c r="A867" t="s">
        <v>409</v>
      </c>
      <c r="B867">
        <v>85</v>
      </c>
      <c r="C867">
        <v>134</v>
      </c>
      <c r="D867" s="1">
        <v>5532301</v>
      </c>
      <c r="E867" t="s">
        <v>2645</v>
      </c>
      <c r="F867" t="s">
        <v>2654</v>
      </c>
      <c r="G867" t="s">
        <v>2655</v>
      </c>
      <c r="H867">
        <v>21606</v>
      </c>
      <c r="I867">
        <v>117</v>
      </c>
      <c r="J867" t="s">
        <v>26</v>
      </c>
      <c r="K867" t="s">
        <v>35</v>
      </c>
      <c r="L867" s="1">
        <v>28000000</v>
      </c>
      <c r="M867">
        <v>1997</v>
      </c>
      <c r="N867">
        <v>7</v>
      </c>
      <c r="O867" t="s">
        <v>234</v>
      </c>
      <c r="P867" t="s">
        <v>37</v>
      </c>
      <c r="Q867" t="s">
        <v>185</v>
      </c>
      <c r="R867" t="s">
        <v>186</v>
      </c>
    </row>
    <row r="868" spans="1:20" x14ac:dyDescent="0.25">
      <c r="A868" t="s">
        <v>2121</v>
      </c>
      <c r="B868">
        <v>144</v>
      </c>
      <c r="C868">
        <v>86</v>
      </c>
      <c r="D868" s="1">
        <v>5542025</v>
      </c>
      <c r="E868" t="s">
        <v>36</v>
      </c>
      <c r="F868" t="s">
        <v>2656</v>
      </c>
      <c r="G868" t="s">
        <v>2657</v>
      </c>
      <c r="H868">
        <v>12197</v>
      </c>
      <c r="I868">
        <v>150</v>
      </c>
      <c r="J868" t="s">
        <v>26</v>
      </c>
      <c r="K868" t="s">
        <v>35</v>
      </c>
      <c r="L868" s="1">
        <v>12000000</v>
      </c>
      <c r="M868">
        <v>2006</v>
      </c>
      <c r="N868">
        <v>6.3</v>
      </c>
      <c r="O868" t="s">
        <v>36</v>
      </c>
    </row>
    <row r="869" spans="1:20" x14ac:dyDescent="0.25">
      <c r="A869" t="s">
        <v>1420</v>
      </c>
      <c r="B869">
        <v>71</v>
      </c>
      <c r="C869">
        <v>113</v>
      </c>
      <c r="D869" s="1">
        <v>5595428</v>
      </c>
      <c r="E869" t="s">
        <v>37</v>
      </c>
      <c r="F869" t="s">
        <v>2658</v>
      </c>
      <c r="G869" t="s">
        <v>2659</v>
      </c>
      <c r="H869">
        <v>28951</v>
      </c>
      <c r="I869">
        <v>257</v>
      </c>
      <c r="J869" t="s">
        <v>170</v>
      </c>
      <c r="K869" t="s">
        <v>171</v>
      </c>
      <c r="L869" s="1">
        <v>2900000</v>
      </c>
      <c r="M869">
        <v>1998</v>
      </c>
      <c r="N869">
        <v>8</v>
      </c>
      <c r="O869" t="s">
        <v>37</v>
      </c>
    </row>
    <row r="870" spans="1:20" x14ac:dyDescent="0.25">
      <c r="A870" t="s">
        <v>2069</v>
      </c>
      <c r="B870">
        <v>46</v>
      </c>
      <c r="C870">
        <v>108</v>
      </c>
      <c r="D870" s="1">
        <v>5600000</v>
      </c>
      <c r="E870" t="s">
        <v>2660</v>
      </c>
      <c r="F870" t="s">
        <v>2051</v>
      </c>
      <c r="G870" t="s">
        <v>2661</v>
      </c>
      <c r="H870">
        <v>11913</v>
      </c>
      <c r="I870">
        <v>97</v>
      </c>
      <c r="J870" t="s">
        <v>26</v>
      </c>
      <c r="K870" t="s">
        <v>35</v>
      </c>
      <c r="L870" s="1">
        <v>47000000</v>
      </c>
      <c r="M870">
        <v>1996</v>
      </c>
      <c r="N870">
        <v>5.8</v>
      </c>
      <c r="O870" t="s">
        <v>37</v>
      </c>
      <c r="P870" t="s">
        <v>52</v>
      </c>
      <c r="Q870" t="s">
        <v>76</v>
      </c>
      <c r="R870" t="s">
        <v>30</v>
      </c>
    </row>
    <row r="871" spans="1:20" x14ac:dyDescent="0.25">
      <c r="A871" t="s">
        <v>2662</v>
      </c>
      <c r="B871">
        <v>31</v>
      </c>
      <c r="C871">
        <v>95</v>
      </c>
      <c r="D871" s="1">
        <v>5654777</v>
      </c>
      <c r="E871" t="s">
        <v>607</v>
      </c>
      <c r="F871" t="s">
        <v>1197</v>
      </c>
      <c r="G871" t="s">
        <v>2663</v>
      </c>
      <c r="H871">
        <v>4875</v>
      </c>
      <c r="I871">
        <v>26</v>
      </c>
      <c r="J871" t="s">
        <v>26</v>
      </c>
      <c r="K871" t="s">
        <v>35</v>
      </c>
      <c r="L871" s="1">
        <v>25000000</v>
      </c>
      <c r="M871">
        <v>2005</v>
      </c>
      <c r="N871">
        <v>4.0999999999999996</v>
      </c>
      <c r="O871" t="s">
        <v>28</v>
      </c>
      <c r="P871" t="s">
        <v>36</v>
      </c>
      <c r="Q871" t="s">
        <v>29</v>
      </c>
      <c r="R871" t="s">
        <v>37</v>
      </c>
      <c r="S871" t="s">
        <v>30</v>
      </c>
    </row>
    <row r="872" spans="1:20" x14ac:dyDescent="0.25">
      <c r="A872" t="s">
        <v>2664</v>
      </c>
      <c r="B872">
        <v>131</v>
      </c>
      <c r="C872">
        <v>121</v>
      </c>
      <c r="D872" s="1">
        <v>5660084</v>
      </c>
      <c r="E872" t="s">
        <v>508</v>
      </c>
      <c r="F872" t="s">
        <v>2665</v>
      </c>
      <c r="G872" t="s">
        <v>2666</v>
      </c>
      <c r="H872">
        <v>41620</v>
      </c>
      <c r="I872">
        <v>418</v>
      </c>
      <c r="J872" t="s">
        <v>26</v>
      </c>
      <c r="K872" t="s">
        <v>35</v>
      </c>
      <c r="L872" s="1">
        <v>54000000</v>
      </c>
      <c r="M872">
        <v>2003</v>
      </c>
      <c r="N872">
        <v>2.4</v>
      </c>
      <c r="O872" t="s">
        <v>36</v>
      </c>
      <c r="P872" t="s">
        <v>29</v>
      </c>
      <c r="Q872" t="s">
        <v>76</v>
      </c>
    </row>
    <row r="873" spans="1:20" x14ac:dyDescent="0.25">
      <c r="A873" t="s">
        <v>2667</v>
      </c>
      <c r="B873">
        <v>95</v>
      </c>
      <c r="C873">
        <v>100</v>
      </c>
      <c r="D873" s="1">
        <v>5664251</v>
      </c>
      <c r="E873" t="s">
        <v>2668</v>
      </c>
      <c r="F873" t="s">
        <v>2669</v>
      </c>
      <c r="G873" t="s">
        <v>2670</v>
      </c>
      <c r="H873">
        <v>22309</v>
      </c>
      <c r="I873">
        <v>102</v>
      </c>
      <c r="J873" t="s">
        <v>26</v>
      </c>
      <c r="K873" t="s">
        <v>1048</v>
      </c>
      <c r="L873" s="1">
        <v>45000000</v>
      </c>
      <c r="M873">
        <v>2010</v>
      </c>
      <c r="N873">
        <v>6.3</v>
      </c>
      <c r="O873" t="s">
        <v>28</v>
      </c>
      <c r="P873" t="s">
        <v>61</v>
      </c>
      <c r="Q873" t="s">
        <v>260</v>
      </c>
    </row>
    <row r="874" spans="1:20" x14ac:dyDescent="0.25">
      <c r="A874" t="s">
        <v>2671</v>
      </c>
      <c r="B874">
        <v>43</v>
      </c>
      <c r="C874">
        <v>145</v>
      </c>
      <c r="D874" s="1">
        <v>5669081</v>
      </c>
      <c r="E874" t="s">
        <v>579</v>
      </c>
      <c r="F874" t="s">
        <v>2672</v>
      </c>
      <c r="G874" t="s">
        <v>2673</v>
      </c>
      <c r="H874">
        <v>3665</v>
      </c>
      <c r="I874">
        <v>57</v>
      </c>
      <c r="J874" t="s">
        <v>92</v>
      </c>
      <c r="K874" t="s">
        <v>207</v>
      </c>
      <c r="L874" s="1">
        <v>10818775</v>
      </c>
      <c r="M874">
        <v>2012</v>
      </c>
      <c r="N874">
        <v>6.6</v>
      </c>
      <c r="O874" t="s">
        <v>37</v>
      </c>
      <c r="P874" t="s">
        <v>185</v>
      </c>
      <c r="Q874" t="s">
        <v>186</v>
      </c>
    </row>
    <row r="875" spans="1:20" x14ac:dyDescent="0.25">
      <c r="A875" t="s">
        <v>2674</v>
      </c>
      <c r="B875">
        <v>25</v>
      </c>
      <c r="C875">
        <v>93</v>
      </c>
      <c r="D875" s="1">
        <v>5694308</v>
      </c>
      <c r="E875" t="s">
        <v>1228</v>
      </c>
      <c r="F875" t="s">
        <v>2675</v>
      </c>
      <c r="G875" t="s">
        <v>2676</v>
      </c>
      <c r="H875">
        <v>13815</v>
      </c>
      <c r="I875">
        <v>46</v>
      </c>
      <c r="J875" t="s">
        <v>26</v>
      </c>
      <c r="K875" t="s">
        <v>35</v>
      </c>
      <c r="L875" s="1">
        <v>7000000</v>
      </c>
      <c r="M875">
        <v>2007</v>
      </c>
      <c r="N875">
        <v>2</v>
      </c>
      <c r="O875" t="s">
        <v>36</v>
      </c>
      <c r="P875" t="s">
        <v>129</v>
      </c>
    </row>
    <row r="876" spans="1:20" x14ac:dyDescent="0.25">
      <c r="A876" t="s">
        <v>1320</v>
      </c>
      <c r="B876">
        <v>209</v>
      </c>
      <c r="C876">
        <v>114</v>
      </c>
      <c r="D876" s="1">
        <v>5694401</v>
      </c>
      <c r="E876" t="s">
        <v>23</v>
      </c>
      <c r="F876" t="s">
        <v>1678</v>
      </c>
      <c r="G876" t="s">
        <v>2677</v>
      </c>
      <c r="H876">
        <v>194489</v>
      </c>
      <c r="I876">
        <v>192</v>
      </c>
      <c r="J876" t="s">
        <v>26</v>
      </c>
      <c r="K876" t="s">
        <v>112</v>
      </c>
      <c r="L876" s="1">
        <v>18000000</v>
      </c>
      <c r="M876">
        <v>2008</v>
      </c>
      <c r="N876">
        <v>7.3</v>
      </c>
      <c r="O876" t="s">
        <v>28</v>
      </c>
      <c r="P876" t="s">
        <v>29</v>
      </c>
      <c r="Q876" t="s">
        <v>30</v>
      </c>
    </row>
    <row r="877" spans="1:20" x14ac:dyDescent="0.25">
      <c r="A877" t="s">
        <v>596</v>
      </c>
      <c r="B877">
        <v>160</v>
      </c>
      <c r="C877">
        <v>126</v>
      </c>
      <c r="D877" s="1">
        <v>5701643</v>
      </c>
      <c r="E877" t="s">
        <v>2678</v>
      </c>
      <c r="F877" t="s">
        <v>2679</v>
      </c>
      <c r="G877" t="s">
        <v>2680</v>
      </c>
      <c r="H877">
        <v>37635</v>
      </c>
      <c r="I877">
        <v>165</v>
      </c>
      <c r="J877" t="s">
        <v>2681</v>
      </c>
      <c r="K877" t="s">
        <v>1757</v>
      </c>
      <c r="L877" s="1">
        <v>20000000</v>
      </c>
      <c r="M877">
        <v>2007</v>
      </c>
      <c r="N877">
        <v>7.3</v>
      </c>
      <c r="O877" t="s">
        <v>102</v>
      </c>
      <c r="P877" t="s">
        <v>234</v>
      </c>
      <c r="Q877" t="s">
        <v>37</v>
      </c>
      <c r="R877" t="s">
        <v>185</v>
      </c>
      <c r="S877" t="s">
        <v>186</v>
      </c>
    </row>
    <row r="878" spans="1:20" x14ac:dyDescent="0.25">
      <c r="A878" t="s">
        <v>1789</v>
      </c>
      <c r="B878">
        <v>345</v>
      </c>
      <c r="C878">
        <v>99</v>
      </c>
      <c r="D878" s="1">
        <v>5702083</v>
      </c>
      <c r="E878" t="s">
        <v>1735</v>
      </c>
      <c r="F878" t="s">
        <v>2359</v>
      </c>
      <c r="G878" t="s">
        <v>2682</v>
      </c>
      <c r="H878">
        <v>80617</v>
      </c>
      <c r="I878">
        <v>190</v>
      </c>
      <c r="J878" t="s">
        <v>26</v>
      </c>
      <c r="K878" t="s">
        <v>112</v>
      </c>
      <c r="L878" s="1">
        <v>15000000</v>
      </c>
      <c r="M878">
        <v>2011</v>
      </c>
      <c r="N878">
        <v>6.5</v>
      </c>
      <c r="O878" t="s">
        <v>234</v>
      </c>
      <c r="P878" t="s">
        <v>37</v>
      </c>
      <c r="Q878" t="s">
        <v>30</v>
      </c>
    </row>
    <row r="879" spans="1:20" x14ac:dyDescent="0.25">
      <c r="A879" t="s">
        <v>2683</v>
      </c>
      <c r="B879">
        <v>85</v>
      </c>
      <c r="C879">
        <v>118</v>
      </c>
      <c r="D879" s="1">
        <v>5709616</v>
      </c>
      <c r="E879" t="s">
        <v>154</v>
      </c>
      <c r="F879" t="s">
        <v>2684</v>
      </c>
      <c r="G879" t="s">
        <v>2685</v>
      </c>
      <c r="H879">
        <v>11088</v>
      </c>
      <c r="I879">
        <v>110</v>
      </c>
      <c r="J879" t="s">
        <v>92</v>
      </c>
      <c r="K879" t="s">
        <v>207</v>
      </c>
      <c r="L879" s="1">
        <v>1800000</v>
      </c>
      <c r="M879">
        <v>2002</v>
      </c>
      <c r="N879">
        <v>6.8</v>
      </c>
      <c r="O879" t="s">
        <v>37</v>
      </c>
      <c r="P879" t="s">
        <v>76</v>
      </c>
    </row>
    <row r="880" spans="1:20" x14ac:dyDescent="0.25">
      <c r="A880" t="s">
        <v>1966</v>
      </c>
      <c r="B880">
        <v>28</v>
      </c>
      <c r="C880">
        <v>120</v>
      </c>
      <c r="D880" s="1">
        <v>5731103</v>
      </c>
      <c r="E880" t="s">
        <v>1498</v>
      </c>
      <c r="F880" t="s">
        <v>2686</v>
      </c>
      <c r="G880" t="s">
        <v>2687</v>
      </c>
      <c r="H880">
        <v>4100</v>
      </c>
      <c r="I880">
        <v>35</v>
      </c>
      <c r="J880" t="s">
        <v>26</v>
      </c>
      <c r="K880" t="s">
        <v>35</v>
      </c>
      <c r="L880" s="1">
        <v>2400000</v>
      </c>
      <c r="M880">
        <v>1996</v>
      </c>
      <c r="N880">
        <v>6.8</v>
      </c>
      <c r="O880" t="s">
        <v>37</v>
      </c>
      <c r="P880" t="s">
        <v>185</v>
      </c>
    </row>
    <row r="881" spans="1:18" x14ac:dyDescent="0.25">
      <c r="A881" t="s">
        <v>2688</v>
      </c>
      <c r="B881">
        <v>154</v>
      </c>
      <c r="C881">
        <v>89</v>
      </c>
      <c r="D881" s="1">
        <v>5739376</v>
      </c>
      <c r="E881" t="s">
        <v>32</v>
      </c>
      <c r="F881" t="s">
        <v>676</v>
      </c>
      <c r="G881" t="s">
        <v>2689</v>
      </c>
      <c r="H881">
        <v>58260</v>
      </c>
      <c r="I881">
        <v>286</v>
      </c>
      <c r="J881" t="s">
        <v>26</v>
      </c>
      <c r="K881" t="s">
        <v>35</v>
      </c>
      <c r="L881" s="1">
        <v>500000</v>
      </c>
      <c r="M881">
        <v>2003</v>
      </c>
      <c r="N881">
        <v>7.7</v>
      </c>
      <c r="O881" t="s">
        <v>36</v>
      </c>
      <c r="P881" t="s">
        <v>37</v>
      </c>
    </row>
    <row r="882" spans="1:18" x14ac:dyDescent="0.25">
      <c r="A882" t="s">
        <v>2618</v>
      </c>
      <c r="B882">
        <v>350</v>
      </c>
      <c r="C882">
        <v>125</v>
      </c>
      <c r="D882" s="1">
        <v>5749134</v>
      </c>
      <c r="E882" t="s">
        <v>167</v>
      </c>
      <c r="F882" t="s">
        <v>1867</v>
      </c>
      <c r="G882" t="s">
        <v>2690</v>
      </c>
      <c r="H882">
        <v>45799</v>
      </c>
      <c r="I882">
        <v>180</v>
      </c>
      <c r="J882" t="s">
        <v>26</v>
      </c>
      <c r="K882" t="s">
        <v>35</v>
      </c>
      <c r="L882" s="1">
        <v>20000000</v>
      </c>
      <c r="M882">
        <v>2014</v>
      </c>
      <c r="N882">
        <v>7</v>
      </c>
      <c r="O882" t="s">
        <v>28</v>
      </c>
      <c r="P882" t="s">
        <v>29</v>
      </c>
      <c r="Q882" t="s">
        <v>37</v>
      </c>
      <c r="R882" t="s">
        <v>30</v>
      </c>
    </row>
    <row r="883" spans="1:18" x14ac:dyDescent="0.25">
      <c r="A883" t="s">
        <v>2691</v>
      </c>
      <c r="B883">
        <v>106</v>
      </c>
      <c r="C883">
        <v>124</v>
      </c>
      <c r="D883" s="1">
        <v>5755286</v>
      </c>
      <c r="E883" t="s">
        <v>1579</v>
      </c>
      <c r="F883" t="s">
        <v>958</v>
      </c>
      <c r="G883" t="s">
        <v>2692</v>
      </c>
      <c r="H883">
        <v>18310</v>
      </c>
      <c r="I883">
        <v>63</v>
      </c>
      <c r="J883" t="s">
        <v>26</v>
      </c>
      <c r="K883" t="s">
        <v>35</v>
      </c>
      <c r="L883" s="1">
        <v>55000000</v>
      </c>
      <c r="M883">
        <v>2007</v>
      </c>
      <c r="N883">
        <v>5.9</v>
      </c>
      <c r="O883" t="s">
        <v>37</v>
      </c>
      <c r="P883" t="s">
        <v>76</v>
      </c>
      <c r="Q883" t="s">
        <v>129</v>
      </c>
    </row>
    <row r="884" spans="1:18" x14ac:dyDescent="0.25">
      <c r="A884" t="s">
        <v>2693</v>
      </c>
      <c r="B884">
        <v>159</v>
      </c>
      <c r="C884">
        <v>110</v>
      </c>
      <c r="D884" s="1">
        <v>5773519</v>
      </c>
      <c r="E884" t="s">
        <v>2694</v>
      </c>
      <c r="F884" t="s">
        <v>2695</v>
      </c>
      <c r="G884" t="s">
        <v>2696</v>
      </c>
      <c r="H884">
        <v>28618</v>
      </c>
      <c r="I884">
        <v>91</v>
      </c>
      <c r="J884" t="s">
        <v>26</v>
      </c>
      <c r="K884" t="s">
        <v>35</v>
      </c>
      <c r="L884" s="1">
        <v>40000000</v>
      </c>
      <c r="M884">
        <v>2015</v>
      </c>
      <c r="N884">
        <v>6</v>
      </c>
      <c r="O884" t="s">
        <v>37</v>
      </c>
      <c r="P884" t="s">
        <v>52</v>
      </c>
      <c r="Q884" t="s">
        <v>63</v>
      </c>
      <c r="R884" t="s">
        <v>30</v>
      </c>
    </row>
    <row r="885" spans="1:18" x14ac:dyDescent="0.25">
      <c r="A885" t="s">
        <v>2693</v>
      </c>
      <c r="B885">
        <v>159</v>
      </c>
      <c r="C885">
        <v>110</v>
      </c>
      <c r="D885" s="1">
        <v>5773519</v>
      </c>
      <c r="E885" t="s">
        <v>2694</v>
      </c>
      <c r="F885" t="s">
        <v>2695</v>
      </c>
      <c r="G885" t="s">
        <v>2696</v>
      </c>
      <c r="H885">
        <v>28621</v>
      </c>
      <c r="I885">
        <v>91</v>
      </c>
      <c r="J885" t="s">
        <v>26</v>
      </c>
      <c r="K885" t="s">
        <v>35</v>
      </c>
      <c r="L885" s="1">
        <v>40000000</v>
      </c>
      <c r="M885">
        <v>2015</v>
      </c>
      <c r="N885">
        <v>6</v>
      </c>
      <c r="O885" t="s">
        <v>37</v>
      </c>
      <c r="P885" t="s">
        <v>52</v>
      </c>
      <c r="Q885" t="s">
        <v>63</v>
      </c>
      <c r="R885" t="s">
        <v>30</v>
      </c>
    </row>
    <row r="886" spans="1:18" x14ac:dyDescent="0.25">
      <c r="A886" t="s">
        <v>1725</v>
      </c>
      <c r="B886">
        <v>261</v>
      </c>
      <c r="C886">
        <v>105</v>
      </c>
      <c r="D886" s="1">
        <v>5776314</v>
      </c>
      <c r="E886" t="s">
        <v>213</v>
      </c>
      <c r="F886" t="s">
        <v>2697</v>
      </c>
      <c r="G886" t="s">
        <v>2698</v>
      </c>
      <c r="H886">
        <v>73349</v>
      </c>
      <c r="I886">
        <v>142</v>
      </c>
      <c r="J886" t="s">
        <v>26</v>
      </c>
      <c r="K886" t="s">
        <v>35</v>
      </c>
      <c r="L886" s="1">
        <v>3200000</v>
      </c>
      <c r="M886">
        <v>2010</v>
      </c>
      <c r="N886">
        <v>7.2</v>
      </c>
      <c r="O886" t="s">
        <v>36</v>
      </c>
      <c r="P886" t="s">
        <v>37</v>
      </c>
      <c r="Q886" t="s">
        <v>76</v>
      </c>
    </row>
    <row r="887" spans="1:18" x14ac:dyDescent="0.25">
      <c r="A887" t="s">
        <v>1662</v>
      </c>
      <c r="B887">
        <v>211</v>
      </c>
      <c r="C887">
        <v>80</v>
      </c>
      <c r="D887" s="1">
        <v>5792822</v>
      </c>
      <c r="E887" t="s">
        <v>154</v>
      </c>
      <c r="F887" t="s">
        <v>2699</v>
      </c>
      <c r="G887" t="s">
        <v>2700</v>
      </c>
      <c r="H887">
        <v>168398</v>
      </c>
      <c r="I887">
        <v>492</v>
      </c>
      <c r="J887" t="s">
        <v>26</v>
      </c>
      <c r="K887" t="s">
        <v>35</v>
      </c>
      <c r="L887" s="1">
        <v>2700000</v>
      </c>
      <c r="M887">
        <v>2004</v>
      </c>
      <c r="N887">
        <v>8</v>
      </c>
      <c r="O887" t="s">
        <v>37</v>
      </c>
      <c r="P887" t="s">
        <v>76</v>
      </c>
    </row>
    <row r="888" spans="1:18" x14ac:dyDescent="0.25">
      <c r="A888" t="s">
        <v>2701</v>
      </c>
      <c r="B888">
        <v>75</v>
      </c>
      <c r="C888">
        <v>90</v>
      </c>
      <c r="D888" s="1">
        <v>5844929</v>
      </c>
      <c r="E888" t="s">
        <v>32</v>
      </c>
      <c r="F888" t="s">
        <v>2702</v>
      </c>
      <c r="G888" t="s">
        <v>2703</v>
      </c>
      <c r="H888">
        <v>6000</v>
      </c>
      <c r="I888">
        <v>109</v>
      </c>
      <c r="J888" t="s">
        <v>26</v>
      </c>
      <c r="K888" t="s">
        <v>35</v>
      </c>
      <c r="L888" s="1">
        <v>3000000</v>
      </c>
      <c r="M888">
        <v>2002</v>
      </c>
      <c r="N888">
        <v>7</v>
      </c>
      <c r="O888" t="s">
        <v>36</v>
      </c>
      <c r="P888" t="s">
        <v>37</v>
      </c>
    </row>
    <row r="889" spans="1:18" x14ac:dyDescent="0.25">
      <c r="A889" t="s">
        <v>2704</v>
      </c>
      <c r="B889">
        <v>159</v>
      </c>
      <c r="C889">
        <v>116</v>
      </c>
      <c r="D889" s="1">
        <v>5851188</v>
      </c>
      <c r="E889" t="s">
        <v>85</v>
      </c>
      <c r="F889" t="s">
        <v>539</v>
      </c>
      <c r="G889" t="s">
        <v>2705</v>
      </c>
      <c r="H889">
        <v>31124</v>
      </c>
      <c r="I889">
        <v>313</v>
      </c>
      <c r="J889" t="s">
        <v>26</v>
      </c>
      <c r="K889" t="s">
        <v>112</v>
      </c>
      <c r="L889" s="1">
        <v>70000000</v>
      </c>
      <c r="M889">
        <v>2006</v>
      </c>
      <c r="N889">
        <v>4.2</v>
      </c>
      <c r="O889" t="s">
        <v>29</v>
      </c>
      <c r="P889" t="s">
        <v>71</v>
      </c>
      <c r="Q889" t="s">
        <v>30</v>
      </c>
    </row>
    <row r="890" spans="1:18" x14ac:dyDescent="0.25">
      <c r="A890" t="s">
        <v>2706</v>
      </c>
      <c r="B890">
        <v>39</v>
      </c>
      <c r="C890">
        <v>99</v>
      </c>
      <c r="D890" s="1">
        <v>5871603</v>
      </c>
      <c r="E890" t="s">
        <v>490</v>
      </c>
      <c r="F890" t="s">
        <v>2010</v>
      </c>
      <c r="G890" t="s">
        <v>2707</v>
      </c>
      <c r="H890">
        <v>3116</v>
      </c>
      <c r="I890">
        <v>39</v>
      </c>
      <c r="J890" t="s">
        <v>26</v>
      </c>
      <c r="K890" t="s">
        <v>35</v>
      </c>
      <c r="L890" s="1">
        <v>13000000</v>
      </c>
      <c r="M890">
        <v>1999</v>
      </c>
      <c r="N890">
        <v>6</v>
      </c>
      <c r="O890" t="s">
        <v>37</v>
      </c>
      <c r="P890" t="s">
        <v>30</v>
      </c>
    </row>
    <row r="891" spans="1:18" x14ac:dyDescent="0.25">
      <c r="A891" t="s">
        <v>2708</v>
      </c>
      <c r="B891">
        <v>76</v>
      </c>
      <c r="C891">
        <v>110</v>
      </c>
      <c r="D891" s="1">
        <v>5881504</v>
      </c>
      <c r="E891" t="s">
        <v>1273</v>
      </c>
      <c r="F891" t="s">
        <v>1210</v>
      </c>
      <c r="G891" t="s">
        <v>2709</v>
      </c>
      <c r="H891">
        <v>5917</v>
      </c>
      <c r="I891">
        <v>50</v>
      </c>
      <c r="J891" t="s">
        <v>26</v>
      </c>
      <c r="K891" t="s">
        <v>35</v>
      </c>
      <c r="L891" s="1">
        <v>39000000</v>
      </c>
      <c r="M891">
        <v>2004</v>
      </c>
      <c r="N891">
        <v>5.3</v>
      </c>
      <c r="O891" t="s">
        <v>234</v>
      </c>
      <c r="P891" t="s">
        <v>37</v>
      </c>
      <c r="Q891" t="s">
        <v>76</v>
      </c>
      <c r="R891" t="s">
        <v>129</v>
      </c>
    </row>
    <row r="892" spans="1:18" x14ac:dyDescent="0.25">
      <c r="A892" t="s">
        <v>2710</v>
      </c>
      <c r="B892">
        <v>148</v>
      </c>
      <c r="C892">
        <v>127</v>
      </c>
      <c r="D892" s="1">
        <v>5887457</v>
      </c>
      <c r="E892" t="s">
        <v>2711</v>
      </c>
      <c r="F892" t="s">
        <v>1857</v>
      </c>
      <c r="G892" t="s">
        <v>2712</v>
      </c>
      <c r="H892">
        <v>142416</v>
      </c>
      <c r="I892">
        <v>420</v>
      </c>
      <c r="J892" t="s">
        <v>26</v>
      </c>
      <c r="K892" t="s">
        <v>35</v>
      </c>
      <c r="L892" s="1">
        <v>18000000</v>
      </c>
      <c r="M892">
        <v>1994</v>
      </c>
      <c r="N892">
        <v>7.9</v>
      </c>
      <c r="O892" t="s">
        <v>234</v>
      </c>
      <c r="P892" t="s">
        <v>36</v>
      </c>
      <c r="Q892" t="s">
        <v>37</v>
      </c>
    </row>
    <row r="893" spans="1:18" x14ac:dyDescent="0.25">
      <c r="A893" t="s">
        <v>2713</v>
      </c>
      <c r="B893">
        <v>133</v>
      </c>
      <c r="C893">
        <v>84</v>
      </c>
      <c r="D893" s="1">
        <v>5895238</v>
      </c>
      <c r="E893" t="s">
        <v>2714</v>
      </c>
      <c r="F893" t="s">
        <v>772</v>
      </c>
      <c r="G893" t="s">
        <v>2715</v>
      </c>
      <c r="H893">
        <v>17169</v>
      </c>
      <c r="I893">
        <v>70</v>
      </c>
      <c r="J893" t="s">
        <v>92</v>
      </c>
      <c r="K893" t="s">
        <v>35</v>
      </c>
      <c r="L893" s="1">
        <v>6000000</v>
      </c>
      <c r="M893">
        <v>2012</v>
      </c>
      <c r="N893">
        <v>5.5</v>
      </c>
      <c r="O893" t="s">
        <v>36</v>
      </c>
      <c r="P893" t="s">
        <v>260</v>
      </c>
    </row>
    <row r="894" spans="1:18" x14ac:dyDescent="0.25">
      <c r="A894" t="s">
        <v>2716</v>
      </c>
      <c r="B894">
        <v>17</v>
      </c>
      <c r="C894">
        <v>147</v>
      </c>
      <c r="D894" s="1">
        <v>5899797</v>
      </c>
      <c r="E894" t="s">
        <v>2353</v>
      </c>
      <c r="F894" t="s">
        <v>2717</v>
      </c>
      <c r="G894" t="s">
        <v>2718</v>
      </c>
      <c r="H894">
        <v>9913</v>
      </c>
      <c r="I894">
        <v>51</v>
      </c>
      <c r="J894" t="s">
        <v>26</v>
      </c>
      <c r="K894" t="s">
        <v>112</v>
      </c>
      <c r="L894" s="1">
        <v>29000000</v>
      </c>
      <c r="M894">
        <v>1987</v>
      </c>
      <c r="N894">
        <v>7.5</v>
      </c>
      <c r="O894" t="s">
        <v>234</v>
      </c>
      <c r="P894" t="s">
        <v>37</v>
      </c>
      <c r="Q894" t="s">
        <v>185</v>
      </c>
    </row>
    <row r="895" spans="1:18" x14ac:dyDescent="0.25">
      <c r="A895" t="s">
        <v>2719</v>
      </c>
      <c r="B895">
        <v>112</v>
      </c>
      <c r="C895">
        <v>110</v>
      </c>
      <c r="D895" s="1">
        <v>5900000</v>
      </c>
      <c r="E895" t="s">
        <v>2720</v>
      </c>
      <c r="F895" t="s">
        <v>254</v>
      </c>
      <c r="G895" t="s">
        <v>2721</v>
      </c>
      <c r="H895">
        <v>98629</v>
      </c>
      <c r="I895">
        <v>316</v>
      </c>
      <c r="J895" t="s">
        <v>26</v>
      </c>
      <c r="K895" t="s">
        <v>112</v>
      </c>
      <c r="L895" s="1">
        <v>16000000</v>
      </c>
      <c r="M895">
        <v>1986</v>
      </c>
      <c r="N895">
        <v>7.2</v>
      </c>
      <c r="O895" t="s">
        <v>28</v>
      </c>
      <c r="P895" t="s">
        <v>102</v>
      </c>
      <c r="Q895" t="s">
        <v>61</v>
      </c>
    </row>
    <row r="896" spans="1:18" x14ac:dyDescent="0.25">
      <c r="A896" t="s">
        <v>2722</v>
      </c>
      <c r="B896">
        <v>252</v>
      </c>
      <c r="C896">
        <v>37</v>
      </c>
      <c r="D896" s="1">
        <v>5923044</v>
      </c>
      <c r="E896" t="s">
        <v>2364</v>
      </c>
      <c r="F896" t="s">
        <v>867</v>
      </c>
      <c r="G896" t="s">
        <v>2723</v>
      </c>
      <c r="H896">
        <v>113451</v>
      </c>
      <c r="I896">
        <v>537</v>
      </c>
      <c r="J896" t="s">
        <v>26</v>
      </c>
      <c r="K896" t="s">
        <v>35</v>
      </c>
      <c r="L896" s="1">
        <v>3600000</v>
      </c>
      <c r="M896">
        <v>1987</v>
      </c>
      <c r="N896">
        <v>7.8</v>
      </c>
      <c r="O896" t="s">
        <v>36</v>
      </c>
      <c r="P896" t="s">
        <v>61</v>
      </c>
      <c r="Q896" t="s">
        <v>52</v>
      </c>
      <c r="R896" t="s">
        <v>30</v>
      </c>
    </row>
    <row r="897" spans="1:19" x14ac:dyDescent="0.25">
      <c r="A897" t="s">
        <v>2724</v>
      </c>
      <c r="B897">
        <v>90</v>
      </c>
      <c r="C897">
        <v>102</v>
      </c>
      <c r="D897" s="1">
        <v>5932060</v>
      </c>
      <c r="E897" t="s">
        <v>2725</v>
      </c>
      <c r="F897" t="s">
        <v>1474</v>
      </c>
      <c r="G897" t="s">
        <v>2726</v>
      </c>
      <c r="H897">
        <v>29285</v>
      </c>
      <c r="I897">
        <v>174</v>
      </c>
      <c r="J897" t="s">
        <v>26</v>
      </c>
      <c r="K897" t="s">
        <v>112</v>
      </c>
      <c r="L897" s="1">
        <v>35000000</v>
      </c>
      <c r="M897">
        <v>2007</v>
      </c>
      <c r="N897">
        <v>5.4</v>
      </c>
      <c r="O897" t="s">
        <v>28</v>
      </c>
      <c r="P897" t="s">
        <v>102</v>
      </c>
      <c r="Q897" t="s">
        <v>61</v>
      </c>
      <c r="R897" t="s">
        <v>186</v>
      </c>
    </row>
    <row r="898" spans="1:19" x14ac:dyDescent="0.25">
      <c r="A898" t="s">
        <v>2727</v>
      </c>
      <c r="B898">
        <v>226</v>
      </c>
      <c r="C898">
        <v>106</v>
      </c>
      <c r="D898" s="1">
        <v>5949693</v>
      </c>
      <c r="E898" t="s">
        <v>213</v>
      </c>
      <c r="F898" t="s">
        <v>243</v>
      </c>
      <c r="G898" t="s">
        <v>2728</v>
      </c>
      <c r="H898">
        <v>114762</v>
      </c>
      <c r="I898">
        <v>299</v>
      </c>
      <c r="J898" t="s">
        <v>26</v>
      </c>
      <c r="K898" t="s">
        <v>35</v>
      </c>
      <c r="L898" s="1">
        <v>12000000</v>
      </c>
      <c r="M898">
        <v>2007</v>
      </c>
      <c r="N898">
        <v>7.4</v>
      </c>
      <c r="O898" t="s">
        <v>36</v>
      </c>
      <c r="P898" t="s">
        <v>37</v>
      </c>
      <c r="Q898" t="s">
        <v>76</v>
      </c>
    </row>
    <row r="899" spans="1:19" x14ac:dyDescent="0.25">
      <c r="A899" t="s">
        <v>38</v>
      </c>
      <c r="B899">
        <v>18</v>
      </c>
      <c r="C899">
        <v>104</v>
      </c>
      <c r="D899" s="1">
        <v>5974653</v>
      </c>
      <c r="E899" t="s">
        <v>2729</v>
      </c>
      <c r="F899" t="s">
        <v>333</v>
      </c>
      <c r="G899" t="s">
        <v>2730</v>
      </c>
      <c r="H899">
        <v>2253</v>
      </c>
      <c r="I899">
        <v>111</v>
      </c>
      <c r="J899" t="s">
        <v>26</v>
      </c>
      <c r="K899" t="s">
        <v>35</v>
      </c>
      <c r="L899" s="1">
        <v>22000000</v>
      </c>
      <c r="M899">
        <v>2001</v>
      </c>
      <c r="N899">
        <v>4.0999999999999996</v>
      </c>
      <c r="O899" t="s">
        <v>28</v>
      </c>
      <c r="P899" t="s">
        <v>102</v>
      </c>
      <c r="Q899" t="s">
        <v>61</v>
      </c>
      <c r="R899" t="s">
        <v>63</v>
      </c>
      <c r="S899" t="s">
        <v>30</v>
      </c>
    </row>
    <row r="900" spans="1:19" x14ac:dyDescent="0.25">
      <c r="A900" t="s">
        <v>2731</v>
      </c>
      <c r="B900">
        <v>337</v>
      </c>
      <c r="C900">
        <v>95</v>
      </c>
      <c r="D900" s="1">
        <v>5997134</v>
      </c>
      <c r="E900" t="s">
        <v>2732</v>
      </c>
      <c r="F900" t="s">
        <v>2733</v>
      </c>
      <c r="G900" t="s">
        <v>2734</v>
      </c>
      <c r="H900">
        <v>36381</v>
      </c>
      <c r="I900">
        <v>126</v>
      </c>
      <c r="J900" t="s">
        <v>26</v>
      </c>
      <c r="K900" t="s">
        <v>35</v>
      </c>
      <c r="L900" s="1">
        <v>1000000</v>
      </c>
      <c r="M900">
        <v>2012</v>
      </c>
      <c r="N900">
        <v>7.2</v>
      </c>
      <c r="O900" t="s">
        <v>234</v>
      </c>
      <c r="P900" t="s">
        <v>36</v>
      </c>
      <c r="Q900" t="s">
        <v>37</v>
      </c>
      <c r="R900" t="s">
        <v>76</v>
      </c>
    </row>
    <row r="901" spans="1:19" x14ac:dyDescent="0.25">
      <c r="A901" t="s">
        <v>2735</v>
      </c>
      <c r="B901">
        <v>181</v>
      </c>
      <c r="C901">
        <v>227</v>
      </c>
      <c r="D901" s="1">
        <v>6000000</v>
      </c>
      <c r="E901" t="s">
        <v>2678</v>
      </c>
      <c r="F901" t="s">
        <v>2736</v>
      </c>
      <c r="G901" t="s">
        <v>2737</v>
      </c>
      <c r="H901">
        <v>192775</v>
      </c>
      <c r="I901">
        <v>559</v>
      </c>
      <c r="J901" t="s">
        <v>26</v>
      </c>
      <c r="K901" t="s">
        <v>112</v>
      </c>
      <c r="L901" s="1">
        <v>15000000</v>
      </c>
      <c r="M901">
        <v>1962</v>
      </c>
      <c r="N901">
        <v>8.4</v>
      </c>
      <c r="O901" t="s">
        <v>102</v>
      </c>
      <c r="P901" t="s">
        <v>234</v>
      </c>
      <c r="Q901" t="s">
        <v>37</v>
      </c>
      <c r="R901" t="s">
        <v>185</v>
      </c>
      <c r="S901" t="s">
        <v>186</v>
      </c>
    </row>
    <row r="902" spans="1:19" x14ac:dyDescent="0.25">
      <c r="A902" t="s">
        <v>2738</v>
      </c>
      <c r="B902">
        <v>60</v>
      </c>
      <c r="C902">
        <v>108</v>
      </c>
      <c r="D902" s="1">
        <v>6000000</v>
      </c>
      <c r="E902" t="s">
        <v>2720</v>
      </c>
      <c r="F902" t="s">
        <v>2739</v>
      </c>
      <c r="G902" t="s">
        <v>2740</v>
      </c>
      <c r="H902">
        <v>10832</v>
      </c>
      <c r="I902">
        <v>102</v>
      </c>
      <c r="J902" t="s">
        <v>26</v>
      </c>
      <c r="K902" t="s">
        <v>35</v>
      </c>
      <c r="L902" s="1">
        <v>18000000</v>
      </c>
      <c r="M902">
        <v>1981</v>
      </c>
      <c r="N902">
        <v>6.7</v>
      </c>
      <c r="O902" t="s">
        <v>28</v>
      </c>
      <c r="P902" t="s">
        <v>102</v>
      </c>
      <c r="Q902" t="s">
        <v>61</v>
      </c>
    </row>
    <row r="903" spans="1:19" x14ac:dyDescent="0.25">
      <c r="A903" t="s">
        <v>2741</v>
      </c>
      <c r="B903">
        <v>116</v>
      </c>
      <c r="C903">
        <v>116</v>
      </c>
      <c r="D903" s="1">
        <v>6002756</v>
      </c>
      <c r="E903" t="s">
        <v>461</v>
      </c>
      <c r="F903" t="s">
        <v>1139</v>
      </c>
      <c r="G903" t="s">
        <v>2742</v>
      </c>
      <c r="H903">
        <v>24997</v>
      </c>
      <c r="I903">
        <v>75</v>
      </c>
      <c r="J903" t="s">
        <v>26</v>
      </c>
      <c r="K903" t="s">
        <v>35</v>
      </c>
      <c r="L903" s="1">
        <v>20000000</v>
      </c>
      <c r="M903">
        <v>2012</v>
      </c>
      <c r="N903">
        <v>7.2</v>
      </c>
      <c r="O903" t="s">
        <v>234</v>
      </c>
      <c r="P903" t="s">
        <v>37</v>
      </c>
      <c r="Q903" t="s">
        <v>129</v>
      </c>
    </row>
    <row r="904" spans="1:19" x14ac:dyDescent="0.25">
      <c r="A904" t="s">
        <v>2743</v>
      </c>
      <c r="B904">
        <v>16</v>
      </c>
      <c r="C904">
        <v>84</v>
      </c>
      <c r="D904" s="1">
        <v>6026908</v>
      </c>
      <c r="E904" t="s">
        <v>32</v>
      </c>
      <c r="F904" t="s">
        <v>1986</v>
      </c>
      <c r="G904" t="s">
        <v>2744</v>
      </c>
      <c r="H904">
        <v>536</v>
      </c>
      <c r="I904">
        <v>13</v>
      </c>
      <c r="J904" t="s">
        <v>26</v>
      </c>
      <c r="K904" t="s">
        <v>35</v>
      </c>
      <c r="L904" s="1">
        <v>2000000</v>
      </c>
      <c r="M904">
        <v>1999</v>
      </c>
      <c r="N904">
        <v>4.3</v>
      </c>
      <c r="O904" t="s">
        <v>36</v>
      </c>
      <c r="P904" t="s">
        <v>37</v>
      </c>
    </row>
    <row r="905" spans="1:19" x14ac:dyDescent="0.25">
      <c r="A905" t="s">
        <v>2745</v>
      </c>
      <c r="B905">
        <v>38</v>
      </c>
      <c r="C905">
        <v>96</v>
      </c>
      <c r="D905" s="1">
        <v>6044618</v>
      </c>
      <c r="E905" t="s">
        <v>118</v>
      </c>
      <c r="F905" t="s">
        <v>2591</v>
      </c>
      <c r="G905" t="s">
        <v>2746</v>
      </c>
      <c r="H905">
        <v>6200</v>
      </c>
      <c r="I905">
        <v>92</v>
      </c>
      <c r="J905" t="s">
        <v>26</v>
      </c>
      <c r="K905" t="s">
        <v>35</v>
      </c>
      <c r="L905" s="1">
        <v>10000000</v>
      </c>
      <c r="M905">
        <v>2002</v>
      </c>
      <c r="N905">
        <v>5.6</v>
      </c>
      <c r="O905" t="s">
        <v>28</v>
      </c>
      <c r="P905" t="s">
        <v>29</v>
      </c>
      <c r="Q905" t="s">
        <v>37</v>
      </c>
    </row>
    <row r="906" spans="1:19" x14ac:dyDescent="0.25">
      <c r="A906" t="s">
        <v>2747</v>
      </c>
      <c r="B906">
        <v>117</v>
      </c>
      <c r="C906">
        <v>119</v>
      </c>
      <c r="D906" s="1">
        <v>6047856</v>
      </c>
      <c r="E906" t="s">
        <v>167</v>
      </c>
      <c r="F906" t="s">
        <v>2748</v>
      </c>
      <c r="G906" t="s">
        <v>2749</v>
      </c>
      <c r="H906">
        <v>27536</v>
      </c>
      <c r="I906">
        <v>327</v>
      </c>
      <c r="J906" t="s">
        <v>26</v>
      </c>
      <c r="K906" t="s">
        <v>35</v>
      </c>
      <c r="L906" s="1">
        <v>8500000</v>
      </c>
      <c r="M906">
        <v>2000</v>
      </c>
      <c r="N906">
        <v>6.7</v>
      </c>
      <c r="O906" t="s">
        <v>28</v>
      </c>
      <c r="P906" t="s">
        <v>29</v>
      </c>
      <c r="Q906" t="s">
        <v>37</v>
      </c>
      <c r="R906" t="s">
        <v>30</v>
      </c>
    </row>
    <row r="907" spans="1:19" x14ac:dyDescent="0.25">
      <c r="A907" t="s">
        <v>2750</v>
      </c>
      <c r="B907">
        <v>142</v>
      </c>
      <c r="C907">
        <v>103</v>
      </c>
      <c r="D907" s="1">
        <v>6061759</v>
      </c>
      <c r="E907" t="s">
        <v>213</v>
      </c>
      <c r="F907" t="s">
        <v>2751</v>
      </c>
      <c r="G907" t="s">
        <v>2752</v>
      </c>
      <c r="H907">
        <v>49077</v>
      </c>
      <c r="I907">
        <v>475</v>
      </c>
      <c r="J907" t="s">
        <v>26</v>
      </c>
      <c r="K907" t="s">
        <v>35</v>
      </c>
      <c r="L907" s="1">
        <v>17000000</v>
      </c>
      <c r="M907">
        <v>2005</v>
      </c>
      <c r="N907">
        <v>6.3</v>
      </c>
      <c r="O907" t="s">
        <v>36</v>
      </c>
      <c r="P907" t="s">
        <v>37</v>
      </c>
      <c r="Q907" t="s">
        <v>76</v>
      </c>
    </row>
    <row r="908" spans="1:19" x14ac:dyDescent="0.25">
      <c r="A908" t="s">
        <v>4768</v>
      </c>
      <c r="B908">
        <v>199</v>
      </c>
      <c r="C908">
        <v>142</v>
      </c>
      <c r="D908" s="1">
        <v>28341469</v>
      </c>
      <c r="E908" t="s">
        <v>78</v>
      </c>
      <c r="F908" t="s">
        <v>2810</v>
      </c>
      <c r="G908" t="s">
        <v>4944</v>
      </c>
      <c r="H908">
        <v>1689764</v>
      </c>
      <c r="I908">
        <v>4144</v>
      </c>
      <c r="J908" t="s">
        <v>26</v>
      </c>
      <c r="K908" t="s">
        <v>35</v>
      </c>
      <c r="L908" s="1">
        <v>25000000</v>
      </c>
      <c r="M908">
        <v>1994</v>
      </c>
      <c r="N908">
        <v>9.3000000000000007</v>
      </c>
      <c r="O908" t="s">
        <v>29</v>
      </c>
      <c r="P908" t="s">
        <v>37</v>
      </c>
    </row>
    <row r="909" spans="1:19" x14ac:dyDescent="0.25">
      <c r="A909" t="s">
        <v>2754</v>
      </c>
      <c r="B909">
        <v>293</v>
      </c>
      <c r="C909">
        <v>112</v>
      </c>
      <c r="D909" s="1">
        <v>6105175</v>
      </c>
      <c r="E909" t="s">
        <v>36</v>
      </c>
      <c r="F909" t="s">
        <v>2755</v>
      </c>
      <c r="G909" t="s">
        <v>2756</v>
      </c>
      <c r="H909">
        <v>247020</v>
      </c>
      <c r="I909">
        <v>835</v>
      </c>
      <c r="J909" t="s">
        <v>26</v>
      </c>
      <c r="K909" t="s">
        <v>35</v>
      </c>
      <c r="L909" s="1">
        <v>44000000</v>
      </c>
      <c r="M909">
        <v>2014</v>
      </c>
      <c r="N909">
        <v>6.6</v>
      </c>
      <c r="O909" t="s">
        <v>36</v>
      </c>
    </row>
    <row r="910" spans="1:19" x14ac:dyDescent="0.25">
      <c r="A910" t="s">
        <v>1085</v>
      </c>
      <c r="B910">
        <v>165</v>
      </c>
      <c r="C910">
        <v>111</v>
      </c>
      <c r="D910" s="1">
        <v>6109075</v>
      </c>
      <c r="E910" t="s">
        <v>231</v>
      </c>
      <c r="F910" t="s">
        <v>2757</v>
      </c>
      <c r="G910" t="s">
        <v>2758</v>
      </c>
      <c r="H910">
        <v>32003</v>
      </c>
      <c r="I910">
        <v>65</v>
      </c>
      <c r="J910" t="s">
        <v>293</v>
      </c>
      <c r="K910" t="s">
        <v>238</v>
      </c>
      <c r="L910" s="1">
        <v>19430000</v>
      </c>
      <c r="M910">
        <v>2009</v>
      </c>
      <c r="N910">
        <v>6.7</v>
      </c>
      <c r="O910" t="s">
        <v>234</v>
      </c>
      <c r="P910" t="s">
        <v>37</v>
      </c>
    </row>
    <row r="911" spans="1:19" x14ac:dyDescent="0.25">
      <c r="A911" t="s">
        <v>1269</v>
      </c>
      <c r="B911">
        <v>83</v>
      </c>
      <c r="C911">
        <v>102</v>
      </c>
      <c r="D911" s="1">
        <v>6114237</v>
      </c>
      <c r="E911" t="s">
        <v>2196</v>
      </c>
      <c r="F911" t="s">
        <v>2759</v>
      </c>
      <c r="G911" t="s">
        <v>2760</v>
      </c>
      <c r="H911">
        <v>19986</v>
      </c>
      <c r="I911">
        <v>207</v>
      </c>
      <c r="J911" t="s">
        <v>26</v>
      </c>
      <c r="K911" t="s">
        <v>35</v>
      </c>
      <c r="L911" s="1">
        <v>40000000</v>
      </c>
      <c r="M911">
        <v>2001</v>
      </c>
      <c r="N911">
        <v>6.2</v>
      </c>
      <c r="O911" t="s">
        <v>37</v>
      </c>
      <c r="P911" t="s">
        <v>71</v>
      </c>
      <c r="Q911" t="s">
        <v>63</v>
      </c>
      <c r="R911" t="s">
        <v>30</v>
      </c>
    </row>
    <row r="912" spans="1:19" x14ac:dyDescent="0.25">
      <c r="A912" t="s">
        <v>1097</v>
      </c>
      <c r="B912">
        <v>113</v>
      </c>
      <c r="C912">
        <v>118</v>
      </c>
      <c r="D912" s="1">
        <v>6144806</v>
      </c>
      <c r="E912" t="s">
        <v>2761</v>
      </c>
      <c r="F912" t="s">
        <v>1097</v>
      </c>
      <c r="G912" t="s">
        <v>2762</v>
      </c>
      <c r="H912">
        <v>12821</v>
      </c>
      <c r="I912">
        <v>248</v>
      </c>
      <c r="J912" t="s">
        <v>26</v>
      </c>
      <c r="K912" t="s">
        <v>35</v>
      </c>
      <c r="L912" s="1">
        <v>23000000</v>
      </c>
      <c r="M912">
        <v>2004</v>
      </c>
      <c r="N912">
        <v>6.7</v>
      </c>
      <c r="O912" t="s">
        <v>234</v>
      </c>
      <c r="P912" t="s">
        <v>37</v>
      </c>
      <c r="Q912" t="s">
        <v>193</v>
      </c>
      <c r="R912" t="s">
        <v>62</v>
      </c>
    </row>
    <row r="913" spans="1:20" x14ac:dyDescent="0.25">
      <c r="A913" t="s">
        <v>2763</v>
      </c>
      <c r="B913">
        <v>59</v>
      </c>
      <c r="C913">
        <v>150</v>
      </c>
      <c r="D913" s="1">
        <v>6157157</v>
      </c>
      <c r="E913" t="s">
        <v>32</v>
      </c>
      <c r="F913" t="s">
        <v>2764</v>
      </c>
      <c r="G913" t="s">
        <v>2765</v>
      </c>
      <c r="H913">
        <v>21416</v>
      </c>
      <c r="I913">
        <v>198</v>
      </c>
      <c r="J913" t="s">
        <v>26</v>
      </c>
      <c r="K913" t="s">
        <v>35</v>
      </c>
      <c r="L913" s="1">
        <v>5000000</v>
      </c>
      <c r="M913">
        <v>1989</v>
      </c>
      <c r="N913">
        <v>7</v>
      </c>
      <c r="O913" t="s">
        <v>36</v>
      </c>
      <c r="P913" t="s">
        <v>37</v>
      </c>
    </row>
    <row r="914" spans="1:20" x14ac:dyDescent="0.25">
      <c r="A914" t="s">
        <v>2434</v>
      </c>
      <c r="B914">
        <v>74</v>
      </c>
      <c r="C914">
        <v>94</v>
      </c>
      <c r="D914" s="1">
        <v>6165429</v>
      </c>
      <c r="E914" t="s">
        <v>2766</v>
      </c>
      <c r="F914" t="s">
        <v>2767</v>
      </c>
      <c r="G914" t="s">
        <v>2768</v>
      </c>
      <c r="H914">
        <v>23486</v>
      </c>
      <c r="I914">
        <v>249</v>
      </c>
      <c r="J914" t="s">
        <v>2769</v>
      </c>
      <c r="K914" t="s">
        <v>252</v>
      </c>
      <c r="L914" s="1">
        <v>6000000</v>
      </c>
      <c r="M914">
        <v>2002</v>
      </c>
      <c r="N914">
        <v>7.5</v>
      </c>
      <c r="O914" t="s">
        <v>102</v>
      </c>
      <c r="P914" t="s">
        <v>234</v>
      </c>
      <c r="Q914" t="s">
        <v>37</v>
      </c>
      <c r="R914" t="s">
        <v>185</v>
      </c>
    </row>
    <row r="915" spans="1:20" x14ac:dyDescent="0.25">
      <c r="A915" t="s">
        <v>654</v>
      </c>
      <c r="B915">
        <v>186</v>
      </c>
      <c r="C915">
        <v>133</v>
      </c>
      <c r="D915" s="1">
        <v>6167817</v>
      </c>
      <c r="E915" t="s">
        <v>2770</v>
      </c>
      <c r="F915" t="s">
        <v>2771</v>
      </c>
      <c r="G915" t="s">
        <v>2772</v>
      </c>
      <c r="H915">
        <v>62607</v>
      </c>
      <c r="I915">
        <v>239</v>
      </c>
      <c r="J915" t="s">
        <v>293</v>
      </c>
      <c r="K915" t="s">
        <v>238</v>
      </c>
      <c r="L915" s="1">
        <v>47000000</v>
      </c>
      <c r="M915">
        <v>2004</v>
      </c>
      <c r="N915">
        <v>7.7</v>
      </c>
      <c r="O915" t="s">
        <v>37</v>
      </c>
      <c r="P915" t="s">
        <v>71</v>
      </c>
      <c r="Q915" t="s">
        <v>76</v>
      </c>
      <c r="R915" t="s">
        <v>186</v>
      </c>
    </row>
    <row r="916" spans="1:20" x14ac:dyDescent="0.25">
      <c r="A916" t="s">
        <v>2773</v>
      </c>
      <c r="B916">
        <v>73</v>
      </c>
      <c r="C916">
        <v>141</v>
      </c>
      <c r="D916" s="1">
        <v>6173485</v>
      </c>
      <c r="E916" t="s">
        <v>231</v>
      </c>
      <c r="F916" t="s">
        <v>2774</v>
      </c>
      <c r="G916" t="s">
        <v>2775</v>
      </c>
      <c r="H916">
        <v>10672</v>
      </c>
      <c r="I916">
        <v>84</v>
      </c>
      <c r="J916" t="s">
        <v>26</v>
      </c>
      <c r="K916" t="s">
        <v>42</v>
      </c>
      <c r="L916" s="1">
        <v>7000000</v>
      </c>
      <c r="M916">
        <v>2001</v>
      </c>
      <c r="N916">
        <v>7.7</v>
      </c>
      <c r="O916" t="s">
        <v>234</v>
      </c>
      <c r="P916" t="s">
        <v>37</v>
      </c>
    </row>
    <row r="917" spans="1:20" x14ac:dyDescent="0.25">
      <c r="A917" t="s">
        <v>2776</v>
      </c>
      <c r="B917">
        <v>143</v>
      </c>
      <c r="C917">
        <v>112</v>
      </c>
      <c r="D917" s="1">
        <v>6197866</v>
      </c>
      <c r="E917" t="s">
        <v>231</v>
      </c>
      <c r="F917" t="s">
        <v>2777</v>
      </c>
      <c r="G917" t="s">
        <v>2778</v>
      </c>
      <c r="H917">
        <v>63733</v>
      </c>
      <c r="I917">
        <v>414</v>
      </c>
      <c r="J917" t="s">
        <v>26</v>
      </c>
      <c r="K917" t="s">
        <v>238</v>
      </c>
      <c r="L917" s="1">
        <v>10000000</v>
      </c>
      <c r="M917">
        <v>1999</v>
      </c>
      <c r="N917">
        <v>8</v>
      </c>
      <c r="O917" t="s">
        <v>234</v>
      </c>
      <c r="P917" t="s">
        <v>37</v>
      </c>
    </row>
    <row r="918" spans="1:20" x14ac:dyDescent="0.25">
      <c r="A918" t="s">
        <v>2779</v>
      </c>
      <c r="B918">
        <v>122</v>
      </c>
      <c r="C918">
        <v>111</v>
      </c>
      <c r="D918" s="1">
        <v>6200756</v>
      </c>
      <c r="E918" t="s">
        <v>32</v>
      </c>
      <c r="F918" t="s">
        <v>2780</v>
      </c>
      <c r="G918" t="s">
        <v>2781</v>
      </c>
      <c r="H918">
        <v>96129</v>
      </c>
      <c r="I918">
        <v>488</v>
      </c>
      <c r="J918" t="s">
        <v>26</v>
      </c>
      <c r="K918" t="s">
        <v>35</v>
      </c>
      <c r="L918" s="1">
        <v>7000000</v>
      </c>
      <c r="M918">
        <v>2001</v>
      </c>
      <c r="N918">
        <v>7.4</v>
      </c>
      <c r="O918" t="s">
        <v>36</v>
      </c>
      <c r="P918" t="s">
        <v>37</v>
      </c>
    </row>
    <row r="919" spans="1:20" x14ac:dyDescent="0.25">
      <c r="A919" t="s">
        <v>723</v>
      </c>
      <c r="B919">
        <v>103</v>
      </c>
      <c r="C919">
        <v>154</v>
      </c>
      <c r="D919" s="1">
        <v>6201757</v>
      </c>
      <c r="E919" t="s">
        <v>2782</v>
      </c>
      <c r="F919" t="s">
        <v>1982</v>
      </c>
      <c r="G919" t="s">
        <v>2783</v>
      </c>
      <c r="H919">
        <v>10037</v>
      </c>
      <c r="I919">
        <v>202</v>
      </c>
      <c r="J919" t="s">
        <v>26</v>
      </c>
      <c r="K919" t="s">
        <v>112</v>
      </c>
      <c r="L919" s="1">
        <v>10000000</v>
      </c>
      <c r="M919">
        <v>1999</v>
      </c>
      <c r="N919">
        <v>7.4</v>
      </c>
      <c r="O919" t="s">
        <v>234</v>
      </c>
      <c r="P919" t="s">
        <v>36</v>
      </c>
      <c r="Q919" t="s">
        <v>37</v>
      </c>
      <c r="R919" t="s">
        <v>185</v>
      </c>
      <c r="S919" t="s">
        <v>193</v>
      </c>
      <c r="T919" t="s">
        <v>62</v>
      </c>
    </row>
    <row r="920" spans="1:20" x14ac:dyDescent="0.25">
      <c r="A920" t="s">
        <v>7852</v>
      </c>
      <c r="B920">
        <v>67</v>
      </c>
      <c r="C920">
        <v>92</v>
      </c>
      <c r="D920" s="1">
        <v>6239558</v>
      </c>
      <c r="E920" t="s">
        <v>32</v>
      </c>
      <c r="F920" t="s">
        <v>2784</v>
      </c>
      <c r="G920" t="s">
        <v>2785</v>
      </c>
      <c r="H920">
        <v>5548</v>
      </c>
      <c r="I920">
        <v>67</v>
      </c>
      <c r="J920" t="s">
        <v>26</v>
      </c>
      <c r="K920" t="s">
        <v>56</v>
      </c>
      <c r="L920" s="1">
        <v>5000000</v>
      </c>
      <c r="M920">
        <v>2003</v>
      </c>
      <c r="N920">
        <v>6.7</v>
      </c>
      <c r="O920" t="s">
        <v>36</v>
      </c>
      <c r="P920" t="s">
        <v>37</v>
      </c>
    </row>
    <row r="921" spans="1:20" x14ac:dyDescent="0.25">
      <c r="A921" t="s">
        <v>2537</v>
      </c>
      <c r="B921">
        <v>81</v>
      </c>
      <c r="C921">
        <v>94</v>
      </c>
      <c r="D921" s="1">
        <v>6241697</v>
      </c>
      <c r="E921" t="s">
        <v>36</v>
      </c>
      <c r="F921" t="s">
        <v>1558</v>
      </c>
      <c r="G921" t="s">
        <v>2786</v>
      </c>
      <c r="H921">
        <v>16059</v>
      </c>
      <c r="I921">
        <v>210</v>
      </c>
      <c r="J921" t="s">
        <v>26</v>
      </c>
      <c r="K921" t="s">
        <v>238</v>
      </c>
      <c r="L921" s="1">
        <v>13000000</v>
      </c>
      <c r="M921">
        <v>1999</v>
      </c>
      <c r="N921">
        <v>6.1</v>
      </c>
      <c r="O921" t="s">
        <v>36</v>
      </c>
    </row>
    <row r="922" spans="1:20" x14ac:dyDescent="0.25">
      <c r="A922" t="s">
        <v>2618</v>
      </c>
      <c r="B922">
        <v>346</v>
      </c>
      <c r="C922">
        <v>106</v>
      </c>
      <c r="D922" s="1">
        <v>6262942</v>
      </c>
      <c r="E922" t="s">
        <v>1021</v>
      </c>
      <c r="F922" t="s">
        <v>2787</v>
      </c>
      <c r="G922" t="s">
        <v>2788</v>
      </c>
      <c r="H922">
        <v>59545</v>
      </c>
      <c r="I922">
        <v>312</v>
      </c>
      <c r="J922" t="s">
        <v>26</v>
      </c>
      <c r="K922" t="s">
        <v>35</v>
      </c>
      <c r="L922" s="1">
        <v>9000000</v>
      </c>
      <c r="M922">
        <v>2013</v>
      </c>
      <c r="N922">
        <v>6.9</v>
      </c>
      <c r="O922" t="s">
        <v>28</v>
      </c>
      <c r="P922" t="s">
        <v>102</v>
      </c>
      <c r="Q922" t="s">
        <v>37</v>
      </c>
    </row>
    <row r="923" spans="1:20" x14ac:dyDescent="0.25">
      <c r="A923" t="s">
        <v>2789</v>
      </c>
      <c r="B923">
        <v>82</v>
      </c>
      <c r="C923">
        <v>87</v>
      </c>
      <c r="D923" s="1">
        <v>6291602</v>
      </c>
      <c r="E923" t="s">
        <v>1311</v>
      </c>
      <c r="F923" t="s">
        <v>69</v>
      </c>
      <c r="G923" t="s">
        <v>2790</v>
      </c>
      <c r="H923">
        <v>8070</v>
      </c>
      <c r="I923">
        <v>91</v>
      </c>
      <c r="J923" t="s">
        <v>26</v>
      </c>
      <c r="K923" t="s">
        <v>35</v>
      </c>
      <c r="L923" s="1">
        <v>50000000</v>
      </c>
      <c r="M923">
        <v>2000</v>
      </c>
      <c r="N923">
        <v>5.6</v>
      </c>
      <c r="O923" t="s">
        <v>36</v>
      </c>
      <c r="P923" t="s">
        <v>63</v>
      </c>
    </row>
    <row r="924" spans="1:20" x14ac:dyDescent="0.25">
      <c r="A924" t="s">
        <v>2791</v>
      </c>
      <c r="B924">
        <v>161</v>
      </c>
      <c r="C924">
        <v>94</v>
      </c>
      <c r="D924" s="1">
        <v>6301131</v>
      </c>
      <c r="E924" t="s">
        <v>2196</v>
      </c>
      <c r="F924" t="s">
        <v>2099</v>
      </c>
      <c r="G924" t="s">
        <v>2792</v>
      </c>
      <c r="H924">
        <v>92850</v>
      </c>
      <c r="I924">
        <v>263</v>
      </c>
      <c r="J924" t="s">
        <v>26</v>
      </c>
      <c r="K924" t="s">
        <v>35</v>
      </c>
      <c r="L924" s="1">
        <v>29000000</v>
      </c>
      <c r="M924">
        <v>2005</v>
      </c>
      <c r="N924">
        <v>7.1</v>
      </c>
      <c r="O924" t="s">
        <v>37</v>
      </c>
      <c r="P924" t="s">
        <v>71</v>
      </c>
      <c r="Q924" t="s">
        <v>63</v>
      </c>
      <c r="R924" t="s">
        <v>30</v>
      </c>
    </row>
    <row r="925" spans="1:20" x14ac:dyDescent="0.25">
      <c r="A925" t="s">
        <v>2793</v>
      </c>
      <c r="B925">
        <v>163</v>
      </c>
      <c r="C925">
        <v>101</v>
      </c>
      <c r="D925" s="1">
        <v>6350058</v>
      </c>
      <c r="E925" t="s">
        <v>213</v>
      </c>
      <c r="F925" t="s">
        <v>2794</v>
      </c>
      <c r="G925" t="s">
        <v>2795</v>
      </c>
      <c r="H925">
        <v>106098</v>
      </c>
      <c r="I925">
        <v>150</v>
      </c>
      <c r="J925" t="s">
        <v>26</v>
      </c>
      <c r="K925" t="s">
        <v>35</v>
      </c>
      <c r="L925" s="1">
        <v>8000000</v>
      </c>
      <c r="M925">
        <v>2010</v>
      </c>
      <c r="N925">
        <v>7.2</v>
      </c>
      <c r="O925" t="s">
        <v>36</v>
      </c>
      <c r="P925" t="s">
        <v>37</v>
      </c>
      <c r="Q925" t="s">
        <v>76</v>
      </c>
    </row>
    <row r="926" spans="1:20" x14ac:dyDescent="0.25">
      <c r="A926" t="s">
        <v>2796</v>
      </c>
      <c r="B926">
        <v>97</v>
      </c>
      <c r="C926">
        <v>88</v>
      </c>
      <c r="D926" s="1">
        <v>6373693</v>
      </c>
      <c r="E926" t="s">
        <v>131</v>
      </c>
      <c r="F926" t="s">
        <v>2259</v>
      </c>
      <c r="G926" t="s">
        <v>2797</v>
      </c>
      <c r="H926">
        <v>11498</v>
      </c>
      <c r="I926">
        <v>53</v>
      </c>
      <c r="J926" t="s">
        <v>26</v>
      </c>
      <c r="K926" t="s">
        <v>35</v>
      </c>
      <c r="L926" s="1">
        <v>15000000</v>
      </c>
      <c r="M926">
        <v>2009</v>
      </c>
      <c r="N926">
        <v>5.3</v>
      </c>
      <c r="O926" t="s">
        <v>36</v>
      </c>
      <c r="P926" t="s">
        <v>76</v>
      </c>
    </row>
    <row r="927" spans="1:20" x14ac:dyDescent="0.25">
      <c r="A927" t="s">
        <v>2236</v>
      </c>
      <c r="B927">
        <v>127</v>
      </c>
      <c r="C927">
        <v>105</v>
      </c>
      <c r="D927" s="1">
        <v>6390032</v>
      </c>
      <c r="E927" t="s">
        <v>231</v>
      </c>
      <c r="F927" t="s">
        <v>2630</v>
      </c>
      <c r="G927" t="s">
        <v>2798</v>
      </c>
      <c r="H927">
        <v>24977</v>
      </c>
      <c r="I927">
        <v>229</v>
      </c>
      <c r="J927" t="s">
        <v>26</v>
      </c>
      <c r="K927" t="s">
        <v>35</v>
      </c>
      <c r="L927" s="1">
        <v>3500000</v>
      </c>
      <c r="M927">
        <v>1998</v>
      </c>
      <c r="N927">
        <v>7.5</v>
      </c>
      <c r="O927" t="s">
        <v>234</v>
      </c>
      <c r="P927" t="s">
        <v>37</v>
      </c>
    </row>
    <row r="928" spans="1:20" x14ac:dyDescent="0.25">
      <c r="A928" t="s">
        <v>982</v>
      </c>
      <c r="B928">
        <v>63</v>
      </c>
      <c r="C928">
        <v>104</v>
      </c>
      <c r="D928" s="1">
        <v>6401336</v>
      </c>
      <c r="E928" t="s">
        <v>37</v>
      </c>
      <c r="F928" t="s">
        <v>232</v>
      </c>
      <c r="G928" t="s">
        <v>2799</v>
      </c>
      <c r="H928">
        <v>36996</v>
      </c>
      <c r="I928">
        <v>153</v>
      </c>
      <c r="J928" t="s">
        <v>26</v>
      </c>
      <c r="K928" t="s">
        <v>35</v>
      </c>
      <c r="L928" s="1">
        <v>2500000</v>
      </c>
      <c r="M928">
        <v>1991</v>
      </c>
      <c r="N928">
        <v>7.1</v>
      </c>
      <c r="O928" t="s">
        <v>37</v>
      </c>
    </row>
    <row r="929" spans="1:19" x14ac:dyDescent="0.25">
      <c r="A929" t="s">
        <v>248</v>
      </c>
      <c r="B929">
        <v>132</v>
      </c>
      <c r="C929">
        <v>102</v>
      </c>
      <c r="D929" s="1">
        <v>6409206</v>
      </c>
      <c r="E929" t="s">
        <v>525</v>
      </c>
      <c r="F929" t="s">
        <v>2800</v>
      </c>
      <c r="G929" t="s">
        <v>2801</v>
      </c>
      <c r="H929">
        <v>32311</v>
      </c>
      <c r="I929">
        <v>104</v>
      </c>
      <c r="J929" t="s">
        <v>26</v>
      </c>
      <c r="K929" t="s">
        <v>35</v>
      </c>
      <c r="L929" s="1">
        <v>15000000</v>
      </c>
      <c r="M929">
        <v>2008</v>
      </c>
      <c r="N929">
        <v>6.2</v>
      </c>
      <c r="O929" t="s">
        <v>36</v>
      </c>
      <c r="P929" t="s">
        <v>193</v>
      </c>
    </row>
    <row r="930" spans="1:19" x14ac:dyDescent="0.25">
      <c r="A930" t="s">
        <v>2802</v>
      </c>
      <c r="B930">
        <v>45</v>
      </c>
      <c r="C930">
        <v>106</v>
      </c>
      <c r="D930" s="1">
        <v>6420319</v>
      </c>
      <c r="E930" t="s">
        <v>896</v>
      </c>
      <c r="F930" t="s">
        <v>1765</v>
      </c>
      <c r="G930" t="s">
        <v>2803</v>
      </c>
      <c r="H930">
        <v>15978</v>
      </c>
      <c r="I930">
        <v>122</v>
      </c>
      <c r="J930" t="s">
        <v>26</v>
      </c>
      <c r="K930" t="s">
        <v>207</v>
      </c>
      <c r="L930" s="1">
        <v>20000000</v>
      </c>
      <c r="M930">
        <v>2015</v>
      </c>
      <c r="N930">
        <v>7.4</v>
      </c>
      <c r="O930" t="s">
        <v>37</v>
      </c>
      <c r="P930" t="s">
        <v>186</v>
      </c>
    </row>
    <row r="931" spans="1:19" x14ac:dyDescent="0.25">
      <c r="A931" t="s">
        <v>2598</v>
      </c>
      <c r="B931">
        <v>24</v>
      </c>
      <c r="C931">
        <v>101</v>
      </c>
      <c r="D931" s="1">
        <v>6448817</v>
      </c>
      <c r="E931" t="s">
        <v>2720</v>
      </c>
      <c r="F931" t="s">
        <v>2804</v>
      </c>
      <c r="G931" t="s">
        <v>2805</v>
      </c>
      <c r="H931">
        <v>2189</v>
      </c>
      <c r="I931">
        <v>31</v>
      </c>
      <c r="J931" t="s">
        <v>26</v>
      </c>
      <c r="K931" t="s">
        <v>35</v>
      </c>
      <c r="L931" s="1">
        <v>35000000</v>
      </c>
      <c r="M931">
        <v>1997</v>
      </c>
      <c r="N931">
        <v>4.5999999999999996</v>
      </c>
      <c r="O931" t="s">
        <v>28</v>
      </c>
      <c r="P931" t="s">
        <v>102</v>
      </c>
      <c r="Q931" t="s">
        <v>61</v>
      </c>
    </row>
    <row r="932" spans="1:19" x14ac:dyDescent="0.25">
      <c r="A932" t="s">
        <v>2806</v>
      </c>
      <c r="B932">
        <v>24</v>
      </c>
      <c r="C932">
        <v>111</v>
      </c>
      <c r="D932" s="1">
        <v>6462576</v>
      </c>
      <c r="E932" t="s">
        <v>37</v>
      </c>
      <c r="F932" t="s">
        <v>2807</v>
      </c>
      <c r="G932" t="s">
        <v>2808</v>
      </c>
      <c r="H932">
        <v>1449</v>
      </c>
      <c r="I932">
        <v>30</v>
      </c>
      <c r="J932" t="s">
        <v>26</v>
      </c>
      <c r="K932" t="s">
        <v>35</v>
      </c>
      <c r="L932" s="1">
        <v>18500000</v>
      </c>
      <c r="M932">
        <v>2016</v>
      </c>
      <c r="N932">
        <v>5.4</v>
      </c>
      <c r="O932" t="s">
        <v>37</v>
      </c>
    </row>
    <row r="933" spans="1:19" x14ac:dyDescent="0.25">
      <c r="A933" t="s">
        <v>2809</v>
      </c>
      <c r="B933">
        <v>75</v>
      </c>
      <c r="C933">
        <v>88</v>
      </c>
      <c r="D933" s="1">
        <v>6471394</v>
      </c>
      <c r="E933" t="s">
        <v>328</v>
      </c>
      <c r="F933" t="s">
        <v>2810</v>
      </c>
      <c r="G933" t="s">
        <v>2811</v>
      </c>
      <c r="H933">
        <v>15880</v>
      </c>
      <c r="I933">
        <v>93</v>
      </c>
      <c r="J933" t="s">
        <v>26</v>
      </c>
      <c r="K933" t="s">
        <v>35</v>
      </c>
      <c r="L933" s="1">
        <v>50000000</v>
      </c>
      <c r="M933">
        <v>2004</v>
      </c>
      <c r="N933">
        <v>4.9000000000000004</v>
      </c>
      <c r="O933" t="s">
        <v>36</v>
      </c>
      <c r="P933" t="s">
        <v>29</v>
      </c>
    </row>
    <row r="934" spans="1:19" x14ac:dyDescent="0.25">
      <c r="A934" t="s">
        <v>2812</v>
      </c>
      <c r="B934">
        <v>38</v>
      </c>
      <c r="C934">
        <v>118</v>
      </c>
      <c r="D934" s="1">
        <v>6482195</v>
      </c>
      <c r="E934" t="s">
        <v>85</v>
      </c>
      <c r="F934" t="s">
        <v>2813</v>
      </c>
      <c r="G934" t="s">
        <v>2814</v>
      </c>
      <c r="H934">
        <v>9740</v>
      </c>
      <c r="I934">
        <v>81</v>
      </c>
      <c r="J934" t="s">
        <v>26</v>
      </c>
      <c r="K934" t="s">
        <v>35</v>
      </c>
      <c r="L934" s="1">
        <v>37000000</v>
      </c>
      <c r="M934">
        <v>1997</v>
      </c>
      <c r="N934">
        <v>6.4</v>
      </c>
      <c r="O934" t="s">
        <v>29</v>
      </c>
      <c r="P934" t="s">
        <v>71</v>
      </c>
      <c r="Q934" t="s">
        <v>30</v>
      </c>
    </row>
    <row r="935" spans="1:19" x14ac:dyDescent="0.25">
      <c r="A935" t="s">
        <v>2815</v>
      </c>
      <c r="B935">
        <v>33</v>
      </c>
      <c r="C935">
        <v>74</v>
      </c>
      <c r="D935" s="1">
        <v>6491350</v>
      </c>
      <c r="E935" t="s">
        <v>2296</v>
      </c>
      <c r="F935" t="s">
        <v>2816</v>
      </c>
      <c r="G935" t="s">
        <v>2817</v>
      </c>
      <c r="H935">
        <v>1231</v>
      </c>
      <c r="I935">
        <v>26</v>
      </c>
      <c r="J935" t="s">
        <v>26</v>
      </c>
      <c r="K935" t="s">
        <v>35</v>
      </c>
      <c r="L935" s="1">
        <v>10000000</v>
      </c>
      <c r="M935">
        <v>2004</v>
      </c>
      <c r="N935">
        <v>5.8</v>
      </c>
      <c r="O935" t="s">
        <v>103</v>
      </c>
      <c r="P935" t="s">
        <v>36</v>
      </c>
      <c r="Q935" t="s">
        <v>104</v>
      </c>
      <c r="R935" t="s">
        <v>61</v>
      </c>
      <c r="S935" t="s">
        <v>62</v>
      </c>
    </row>
    <row r="936" spans="1:19" x14ac:dyDescent="0.25">
      <c r="A936" t="s">
        <v>2818</v>
      </c>
      <c r="B936">
        <v>44</v>
      </c>
      <c r="C936">
        <v>159</v>
      </c>
      <c r="D936" s="1">
        <v>6498000</v>
      </c>
      <c r="E936" t="s">
        <v>2819</v>
      </c>
      <c r="F936" t="s">
        <v>2820</v>
      </c>
      <c r="G936" t="s">
        <v>2821</v>
      </c>
      <c r="H936">
        <v>62756</v>
      </c>
      <c r="I936">
        <v>410</v>
      </c>
      <c r="J936" t="s">
        <v>2822</v>
      </c>
      <c r="K936" t="s">
        <v>483</v>
      </c>
      <c r="L936" s="1">
        <v>18026148</v>
      </c>
      <c r="M936">
        <v>2015</v>
      </c>
      <c r="N936">
        <v>8.4</v>
      </c>
      <c r="O936" t="s">
        <v>28</v>
      </c>
      <c r="P936" t="s">
        <v>102</v>
      </c>
      <c r="Q936" t="s">
        <v>37</v>
      </c>
      <c r="R936" t="s">
        <v>61</v>
      </c>
      <c r="S936" t="s">
        <v>186</v>
      </c>
    </row>
    <row r="937" spans="1:19" x14ac:dyDescent="0.25">
      <c r="A937" t="s">
        <v>2823</v>
      </c>
      <c r="B937">
        <v>155</v>
      </c>
      <c r="C937">
        <v>101</v>
      </c>
      <c r="D937" s="1">
        <v>6517198</v>
      </c>
      <c r="E937" t="s">
        <v>78</v>
      </c>
      <c r="F937" t="s">
        <v>2824</v>
      </c>
      <c r="G937" t="s">
        <v>2825</v>
      </c>
      <c r="H937">
        <v>30474</v>
      </c>
      <c r="I937">
        <v>172</v>
      </c>
      <c r="J937" t="s">
        <v>92</v>
      </c>
      <c r="K937" t="s">
        <v>2826</v>
      </c>
      <c r="L937" s="1">
        <v>3000000</v>
      </c>
      <c r="M937">
        <v>2004</v>
      </c>
      <c r="N937">
        <v>7.5</v>
      </c>
      <c r="O937" t="s">
        <v>29</v>
      </c>
      <c r="P937" t="s">
        <v>37</v>
      </c>
    </row>
    <row r="938" spans="1:19" x14ac:dyDescent="0.25">
      <c r="A938" t="s">
        <v>1188</v>
      </c>
      <c r="B938">
        <v>143</v>
      </c>
      <c r="C938">
        <v>110</v>
      </c>
      <c r="D938" s="1">
        <v>6525762</v>
      </c>
      <c r="E938" t="s">
        <v>213</v>
      </c>
      <c r="F938" t="s">
        <v>2827</v>
      </c>
      <c r="G938" t="s">
        <v>2828</v>
      </c>
      <c r="H938">
        <v>44339</v>
      </c>
      <c r="I938">
        <v>425</v>
      </c>
      <c r="J938" t="s">
        <v>26</v>
      </c>
      <c r="K938" t="s">
        <v>35</v>
      </c>
      <c r="L938" s="1">
        <v>4000000</v>
      </c>
      <c r="M938">
        <v>2002</v>
      </c>
      <c r="N938">
        <v>6.7</v>
      </c>
      <c r="O938" t="s">
        <v>36</v>
      </c>
      <c r="P938" t="s">
        <v>37</v>
      </c>
      <c r="Q938" t="s">
        <v>76</v>
      </c>
    </row>
    <row r="939" spans="1:19" x14ac:dyDescent="0.25">
      <c r="A939" t="s">
        <v>2829</v>
      </c>
      <c r="B939">
        <v>365</v>
      </c>
      <c r="C939">
        <v>100</v>
      </c>
      <c r="D939" s="1">
        <v>6531491</v>
      </c>
      <c r="E939" t="s">
        <v>37</v>
      </c>
      <c r="F939" t="s">
        <v>1520</v>
      </c>
      <c r="G939" t="s">
        <v>2830</v>
      </c>
      <c r="H939">
        <v>111658</v>
      </c>
      <c r="I939">
        <v>297</v>
      </c>
      <c r="J939" t="s">
        <v>26</v>
      </c>
      <c r="K939" t="s">
        <v>35</v>
      </c>
      <c r="L939" s="1">
        <v>2000000</v>
      </c>
      <c r="M939">
        <v>2010</v>
      </c>
      <c r="N939">
        <v>7.2</v>
      </c>
      <c r="O939" t="s">
        <v>37</v>
      </c>
    </row>
    <row r="940" spans="1:19" x14ac:dyDescent="0.25">
      <c r="A940" t="s">
        <v>2831</v>
      </c>
      <c r="B940">
        <v>52</v>
      </c>
      <c r="C940">
        <v>114</v>
      </c>
      <c r="D940" s="1">
        <v>6543194</v>
      </c>
      <c r="E940" t="s">
        <v>2084</v>
      </c>
      <c r="F940" t="s">
        <v>947</v>
      </c>
      <c r="G940" t="s">
        <v>2832</v>
      </c>
      <c r="H940">
        <v>3740</v>
      </c>
      <c r="I940">
        <v>61</v>
      </c>
      <c r="J940" t="s">
        <v>26</v>
      </c>
      <c r="K940" t="s">
        <v>35</v>
      </c>
      <c r="L940" s="1">
        <v>34000000</v>
      </c>
      <c r="M940">
        <v>2000</v>
      </c>
      <c r="N940">
        <v>5.6</v>
      </c>
      <c r="O940" t="s">
        <v>102</v>
      </c>
      <c r="P940" t="s">
        <v>37</v>
      </c>
      <c r="Q940" t="s">
        <v>76</v>
      </c>
    </row>
    <row r="941" spans="1:19" x14ac:dyDescent="0.25">
      <c r="A941" t="s">
        <v>2833</v>
      </c>
      <c r="B941">
        <v>58</v>
      </c>
      <c r="C941">
        <v>87</v>
      </c>
      <c r="D941" s="1">
        <v>6563357</v>
      </c>
      <c r="E941" t="s">
        <v>2834</v>
      </c>
      <c r="F941" t="s">
        <v>2835</v>
      </c>
      <c r="G941" t="s">
        <v>2836</v>
      </c>
      <c r="H941">
        <v>18571</v>
      </c>
      <c r="I941">
        <v>120</v>
      </c>
      <c r="J941" t="s">
        <v>26</v>
      </c>
      <c r="K941" t="s">
        <v>35</v>
      </c>
      <c r="L941" s="1">
        <v>20000000</v>
      </c>
      <c r="M941">
        <v>2008</v>
      </c>
      <c r="N941">
        <v>5.3</v>
      </c>
      <c r="O941" t="s">
        <v>102</v>
      </c>
      <c r="P941" t="s">
        <v>36</v>
      </c>
    </row>
    <row r="942" spans="1:19" x14ac:dyDescent="0.25">
      <c r="A942" t="s">
        <v>179</v>
      </c>
      <c r="B942">
        <v>189</v>
      </c>
      <c r="C942">
        <v>114</v>
      </c>
      <c r="D942" s="1">
        <v>6565495</v>
      </c>
      <c r="E942" t="s">
        <v>154</v>
      </c>
      <c r="F942" t="s">
        <v>1013</v>
      </c>
      <c r="G942" t="s">
        <v>2837</v>
      </c>
      <c r="H942">
        <v>36455</v>
      </c>
      <c r="I942">
        <v>229</v>
      </c>
      <c r="J942" t="s">
        <v>183</v>
      </c>
      <c r="K942" t="s">
        <v>184</v>
      </c>
      <c r="L942" s="1">
        <v>45000000</v>
      </c>
      <c r="M942">
        <v>2006</v>
      </c>
      <c r="N942">
        <v>7</v>
      </c>
      <c r="O942" t="s">
        <v>37</v>
      </c>
      <c r="P942" t="s">
        <v>76</v>
      </c>
    </row>
    <row r="943" spans="1:19" x14ac:dyDescent="0.25">
      <c r="A943" t="s">
        <v>546</v>
      </c>
      <c r="B943">
        <v>149</v>
      </c>
      <c r="C943">
        <v>114</v>
      </c>
      <c r="D943" s="1">
        <v>6592103</v>
      </c>
      <c r="E943" t="s">
        <v>1174</v>
      </c>
      <c r="F943" t="s">
        <v>1742</v>
      </c>
      <c r="G943" t="s">
        <v>2838</v>
      </c>
      <c r="H943">
        <v>28584</v>
      </c>
      <c r="I943">
        <v>232</v>
      </c>
      <c r="J943" t="s">
        <v>26</v>
      </c>
      <c r="K943" t="s">
        <v>238</v>
      </c>
      <c r="L943" s="1">
        <v>35000000</v>
      </c>
      <c r="M943">
        <v>2002</v>
      </c>
      <c r="N943">
        <v>6.3</v>
      </c>
      <c r="O943" t="s">
        <v>29</v>
      </c>
      <c r="P943" t="s">
        <v>37</v>
      </c>
      <c r="Q943" t="s">
        <v>71</v>
      </c>
      <c r="R943" t="s">
        <v>30</v>
      </c>
    </row>
    <row r="944" spans="1:19" x14ac:dyDescent="0.25">
      <c r="A944" t="s">
        <v>1011</v>
      </c>
      <c r="B944">
        <v>273</v>
      </c>
      <c r="C944">
        <v>122</v>
      </c>
      <c r="D944" s="1">
        <v>6594136</v>
      </c>
      <c r="E944" t="s">
        <v>2839</v>
      </c>
      <c r="F944" t="s">
        <v>2840</v>
      </c>
      <c r="G944" t="s">
        <v>2841</v>
      </c>
      <c r="H944">
        <v>24557</v>
      </c>
      <c r="I944">
        <v>111</v>
      </c>
      <c r="J944" t="s">
        <v>183</v>
      </c>
      <c r="K944" t="s">
        <v>488</v>
      </c>
      <c r="L944" s="1">
        <v>38600000</v>
      </c>
      <c r="M944">
        <v>2013</v>
      </c>
      <c r="N944">
        <v>6.5</v>
      </c>
      <c r="O944" t="s">
        <v>28</v>
      </c>
      <c r="P944" t="s">
        <v>234</v>
      </c>
      <c r="Q944" t="s">
        <v>37</v>
      </c>
    </row>
    <row r="945" spans="1:19" x14ac:dyDescent="0.25">
      <c r="A945" t="s">
        <v>2842</v>
      </c>
      <c r="B945">
        <v>119</v>
      </c>
      <c r="C945">
        <v>122</v>
      </c>
      <c r="D945" s="1">
        <v>6601079</v>
      </c>
      <c r="E945" t="s">
        <v>2843</v>
      </c>
      <c r="F945" t="s">
        <v>2393</v>
      </c>
      <c r="G945" t="s">
        <v>2844</v>
      </c>
      <c r="H945">
        <v>17436</v>
      </c>
      <c r="I945">
        <v>276</v>
      </c>
      <c r="J945" t="s">
        <v>26</v>
      </c>
      <c r="K945" t="s">
        <v>112</v>
      </c>
      <c r="L945" s="1">
        <v>7000000</v>
      </c>
      <c r="M945">
        <v>2004</v>
      </c>
      <c r="N945">
        <v>6.2</v>
      </c>
      <c r="O945" t="s">
        <v>36</v>
      </c>
      <c r="P945" t="s">
        <v>37</v>
      </c>
      <c r="Q945" t="s">
        <v>62</v>
      </c>
      <c r="R945" t="s">
        <v>76</v>
      </c>
    </row>
    <row r="946" spans="1:19" x14ac:dyDescent="0.25">
      <c r="A946" t="s">
        <v>2845</v>
      </c>
      <c r="B946">
        <v>184</v>
      </c>
      <c r="C946">
        <v>112</v>
      </c>
      <c r="D946" s="1">
        <v>6615578</v>
      </c>
      <c r="E946" t="s">
        <v>957</v>
      </c>
      <c r="F946" t="s">
        <v>2846</v>
      </c>
      <c r="G946" t="s">
        <v>2847</v>
      </c>
      <c r="H946">
        <v>15352</v>
      </c>
      <c r="I946">
        <v>82</v>
      </c>
      <c r="J946" t="s">
        <v>26</v>
      </c>
      <c r="K946" t="s">
        <v>42</v>
      </c>
      <c r="L946" s="1">
        <v>13000000</v>
      </c>
      <c r="M946">
        <v>2009</v>
      </c>
      <c r="N946">
        <v>7</v>
      </c>
      <c r="O946" t="s">
        <v>234</v>
      </c>
      <c r="P946" t="s">
        <v>37</v>
      </c>
      <c r="Q946" t="s">
        <v>76</v>
      </c>
    </row>
    <row r="947" spans="1:19" x14ac:dyDescent="0.25">
      <c r="A947" t="s">
        <v>2848</v>
      </c>
      <c r="B947">
        <v>265</v>
      </c>
      <c r="C947">
        <v>101</v>
      </c>
      <c r="D947" s="1">
        <v>6619173</v>
      </c>
      <c r="E947" t="s">
        <v>2849</v>
      </c>
      <c r="F947" t="s">
        <v>1277</v>
      </c>
      <c r="G947" t="s">
        <v>2850</v>
      </c>
      <c r="H947">
        <v>87203</v>
      </c>
      <c r="I947">
        <v>221</v>
      </c>
      <c r="J947" t="s">
        <v>26</v>
      </c>
      <c r="K947" t="s">
        <v>35</v>
      </c>
      <c r="L947" s="1">
        <v>10000000</v>
      </c>
      <c r="M947">
        <v>2012</v>
      </c>
      <c r="N947">
        <v>6.7</v>
      </c>
      <c r="O947" t="s">
        <v>102</v>
      </c>
      <c r="P947" t="s">
        <v>36</v>
      </c>
      <c r="Q947" t="s">
        <v>37</v>
      </c>
      <c r="R947" t="s">
        <v>76</v>
      </c>
      <c r="S947" t="s">
        <v>63</v>
      </c>
    </row>
    <row r="948" spans="1:19" x14ac:dyDescent="0.25">
      <c r="A948" t="s">
        <v>2851</v>
      </c>
      <c r="B948">
        <v>149</v>
      </c>
      <c r="C948">
        <v>104</v>
      </c>
      <c r="D948" s="1">
        <v>6670712</v>
      </c>
      <c r="E948" t="s">
        <v>32</v>
      </c>
      <c r="F948" t="s">
        <v>1831</v>
      </c>
      <c r="G948" t="s">
        <v>2852</v>
      </c>
      <c r="H948">
        <v>27301</v>
      </c>
      <c r="I948">
        <v>101</v>
      </c>
      <c r="J948" t="s">
        <v>26</v>
      </c>
      <c r="K948" t="s">
        <v>35</v>
      </c>
      <c r="L948" s="1">
        <v>6000000</v>
      </c>
      <c r="M948">
        <v>2009</v>
      </c>
      <c r="N948">
        <v>7.4</v>
      </c>
      <c r="O948" t="s">
        <v>36</v>
      </c>
      <c r="P948" t="s">
        <v>37</v>
      </c>
    </row>
    <row r="949" spans="1:19" x14ac:dyDescent="0.25">
      <c r="A949" t="s">
        <v>2853</v>
      </c>
      <c r="B949">
        <v>40</v>
      </c>
      <c r="C949">
        <v>91</v>
      </c>
      <c r="D949" s="1">
        <v>6706368</v>
      </c>
      <c r="E949" t="s">
        <v>47</v>
      </c>
      <c r="F949" t="s">
        <v>2853</v>
      </c>
      <c r="G949" t="s">
        <v>2854</v>
      </c>
      <c r="H949">
        <v>22800</v>
      </c>
      <c r="I949">
        <v>133</v>
      </c>
      <c r="J949" t="s">
        <v>26</v>
      </c>
      <c r="K949" t="s">
        <v>35</v>
      </c>
      <c r="L949" s="1">
        <v>160000</v>
      </c>
      <c r="M949">
        <v>1989</v>
      </c>
      <c r="N949">
        <v>7.5</v>
      </c>
      <c r="O949" t="s">
        <v>47</v>
      </c>
    </row>
    <row r="950" spans="1:19" x14ac:dyDescent="0.25">
      <c r="A950" t="s">
        <v>2855</v>
      </c>
      <c r="B950">
        <v>162</v>
      </c>
      <c r="C950">
        <v>101</v>
      </c>
      <c r="D950" s="1">
        <v>6712241</v>
      </c>
      <c r="E950" t="s">
        <v>78</v>
      </c>
      <c r="F950" t="s">
        <v>652</v>
      </c>
      <c r="G950" t="s">
        <v>2856</v>
      </c>
      <c r="H950">
        <v>782437</v>
      </c>
      <c r="I950">
        <v>1420</v>
      </c>
      <c r="J950" t="s">
        <v>26</v>
      </c>
      <c r="K950" t="s">
        <v>35</v>
      </c>
      <c r="L950" s="1">
        <v>7500000</v>
      </c>
      <c r="M950">
        <v>1998</v>
      </c>
      <c r="N950">
        <v>8.6</v>
      </c>
      <c r="O950" t="s">
        <v>29</v>
      </c>
      <c r="P950" t="s">
        <v>37</v>
      </c>
    </row>
    <row r="951" spans="1:19" x14ac:dyDescent="0.25">
      <c r="A951" t="s">
        <v>2857</v>
      </c>
      <c r="B951">
        <v>62</v>
      </c>
      <c r="C951">
        <v>104</v>
      </c>
      <c r="D951" s="1">
        <v>6712451</v>
      </c>
      <c r="E951" t="s">
        <v>131</v>
      </c>
      <c r="F951" t="s">
        <v>2858</v>
      </c>
      <c r="G951" t="s">
        <v>2859</v>
      </c>
      <c r="H951">
        <v>4102</v>
      </c>
      <c r="I951">
        <v>89</v>
      </c>
      <c r="J951" t="s">
        <v>26</v>
      </c>
      <c r="K951" t="s">
        <v>2860</v>
      </c>
      <c r="L951" s="1">
        <v>90000000</v>
      </c>
      <c r="M951">
        <v>2001</v>
      </c>
      <c r="N951">
        <v>4.4000000000000004</v>
      </c>
      <c r="O951" t="s">
        <v>36</v>
      </c>
      <c r="P951" t="s">
        <v>76</v>
      </c>
    </row>
    <row r="952" spans="1:19" x14ac:dyDescent="0.25">
      <c r="A952" t="s">
        <v>2861</v>
      </c>
      <c r="B952">
        <v>56</v>
      </c>
      <c r="C952">
        <v>89</v>
      </c>
      <c r="D952" s="1">
        <v>6719300</v>
      </c>
      <c r="E952" t="s">
        <v>32</v>
      </c>
      <c r="F952" t="s">
        <v>2862</v>
      </c>
      <c r="G952" t="s">
        <v>2863</v>
      </c>
      <c r="H952">
        <v>8224</v>
      </c>
      <c r="I952">
        <v>132</v>
      </c>
      <c r="J952" t="s">
        <v>26</v>
      </c>
      <c r="K952" t="s">
        <v>56</v>
      </c>
      <c r="L952" s="1">
        <v>2000000</v>
      </c>
      <c r="M952">
        <v>1998</v>
      </c>
      <c r="N952">
        <v>7.2</v>
      </c>
      <c r="O952" t="s">
        <v>36</v>
      </c>
      <c r="P952" t="s">
        <v>37</v>
      </c>
    </row>
    <row r="953" spans="1:19" x14ac:dyDescent="0.25">
      <c r="A953" t="s">
        <v>2864</v>
      </c>
      <c r="B953">
        <v>38</v>
      </c>
      <c r="C953">
        <v>112</v>
      </c>
      <c r="D953" s="1">
        <v>6734844</v>
      </c>
      <c r="E953" t="s">
        <v>154</v>
      </c>
      <c r="F953" t="s">
        <v>2865</v>
      </c>
      <c r="G953" t="s">
        <v>2866</v>
      </c>
      <c r="H953">
        <v>29591</v>
      </c>
      <c r="I953">
        <v>118</v>
      </c>
      <c r="J953" t="s">
        <v>26</v>
      </c>
      <c r="K953" t="s">
        <v>35</v>
      </c>
      <c r="L953" s="1">
        <v>17000000</v>
      </c>
      <c r="M953">
        <v>1986</v>
      </c>
      <c r="N953">
        <v>5.9</v>
      </c>
      <c r="O953" t="s">
        <v>37</v>
      </c>
      <c r="P953" t="s">
        <v>76</v>
      </c>
    </row>
    <row r="954" spans="1:19" x14ac:dyDescent="0.25">
      <c r="A954" t="s">
        <v>792</v>
      </c>
      <c r="B954">
        <v>58</v>
      </c>
      <c r="C954">
        <v>95</v>
      </c>
      <c r="D954" s="1">
        <v>6739141</v>
      </c>
      <c r="E954" t="s">
        <v>2867</v>
      </c>
      <c r="F954" t="s">
        <v>254</v>
      </c>
      <c r="G954" t="s">
        <v>2868</v>
      </c>
      <c r="H954">
        <v>23383</v>
      </c>
      <c r="I954">
        <v>68</v>
      </c>
      <c r="J954" t="s">
        <v>26</v>
      </c>
      <c r="K954" t="s">
        <v>252</v>
      </c>
      <c r="L954" s="1">
        <v>8000000</v>
      </c>
      <c r="M954">
        <v>1992</v>
      </c>
      <c r="N954">
        <v>5.9</v>
      </c>
      <c r="O954" t="s">
        <v>28</v>
      </c>
      <c r="P954" t="s">
        <v>29</v>
      </c>
      <c r="Q954" t="s">
        <v>63</v>
      </c>
      <c r="R954" t="s">
        <v>30</v>
      </c>
    </row>
    <row r="955" spans="1:19" x14ac:dyDescent="0.25">
      <c r="A955" t="s">
        <v>2869</v>
      </c>
      <c r="B955">
        <v>132</v>
      </c>
      <c r="C955">
        <v>122</v>
      </c>
      <c r="D955" s="1">
        <v>6754898</v>
      </c>
      <c r="E955" t="s">
        <v>32</v>
      </c>
      <c r="F955" t="s">
        <v>2870</v>
      </c>
      <c r="G955" t="s">
        <v>2871</v>
      </c>
      <c r="H955">
        <v>20000</v>
      </c>
      <c r="I955">
        <v>188</v>
      </c>
      <c r="J955" t="s">
        <v>26</v>
      </c>
      <c r="K955" t="s">
        <v>35</v>
      </c>
      <c r="L955" s="1">
        <v>12000000</v>
      </c>
      <c r="M955">
        <v>2006</v>
      </c>
      <c r="N955">
        <v>6.2</v>
      </c>
      <c r="O955" t="s">
        <v>36</v>
      </c>
      <c r="P955" t="s">
        <v>37</v>
      </c>
    </row>
    <row r="956" spans="1:19" x14ac:dyDescent="0.25">
      <c r="A956" t="s">
        <v>2872</v>
      </c>
      <c r="B956">
        <v>56</v>
      </c>
      <c r="C956">
        <v>90</v>
      </c>
      <c r="D956" s="1">
        <v>6755271</v>
      </c>
      <c r="E956" t="s">
        <v>135</v>
      </c>
      <c r="F956" t="s">
        <v>2873</v>
      </c>
      <c r="G956" t="s">
        <v>2874</v>
      </c>
      <c r="H956">
        <v>7319</v>
      </c>
      <c r="I956">
        <v>131</v>
      </c>
      <c r="J956" t="s">
        <v>26</v>
      </c>
      <c r="K956" t="s">
        <v>35</v>
      </c>
      <c r="L956" s="1">
        <v>5000000</v>
      </c>
      <c r="M956">
        <v>2001</v>
      </c>
      <c r="N956">
        <v>5.3</v>
      </c>
      <c r="O956" t="s">
        <v>52</v>
      </c>
      <c r="P956" t="s">
        <v>30</v>
      </c>
    </row>
    <row r="957" spans="1:19" x14ac:dyDescent="0.25">
      <c r="A957" t="s">
        <v>2875</v>
      </c>
      <c r="B957">
        <v>76</v>
      </c>
      <c r="C957">
        <v>95</v>
      </c>
      <c r="D957" s="1">
        <v>6768055</v>
      </c>
      <c r="E957" t="s">
        <v>2876</v>
      </c>
      <c r="F957" t="s">
        <v>2877</v>
      </c>
      <c r="G957" t="s">
        <v>2878</v>
      </c>
      <c r="H957">
        <v>11148</v>
      </c>
      <c r="I957">
        <v>229</v>
      </c>
      <c r="J957" t="s">
        <v>26</v>
      </c>
      <c r="K957" t="s">
        <v>112</v>
      </c>
      <c r="L957" s="1">
        <v>57000000</v>
      </c>
      <c r="M957">
        <v>2004</v>
      </c>
      <c r="N957">
        <v>4.2</v>
      </c>
      <c r="O957" t="s">
        <v>28</v>
      </c>
      <c r="P957" t="s">
        <v>102</v>
      </c>
      <c r="Q957" t="s">
        <v>36</v>
      </c>
      <c r="R957" t="s">
        <v>104</v>
      </c>
      <c r="S957" t="s">
        <v>63</v>
      </c>
    </row>
    <row r="958" spans="1:19" x14ac:dyDescent="0.25">
      <c r="A958" t="s">
        <v>2879</v>
      </c>
      <c r="B958">
        <v>111</v>
      </c>
      <c r="C958">
        <v>112</v>
      </c>
      <c r="D958" s="1">
        <v>6830957</v>
      </c>
      <c r="E958" t="s">
        <v>154</v>
      </c>
      <c r="F958" t="s">
        <v>1422</v>
      </c>
      <c r="G958" t="s">
        <v>2880</v>
      </c>
      <c r="H958">
        <v>11983</v>
      </c>
      <c r="I958">
        <v>147</v>
      </c>
      <c r="J958" t="s">
        <v>26</v>
      </c>
      <c r="K958" t="s">
        <v>35</v>
      </c>
      <c r="L958" s="1">
        <v>21000000</v>
      </c>
      <c r="M958">
        <v>2002</v>
      </c>
      <c r="N958">
        <v>6.7</v>
      </c>
      <c r="O958" t="s">
        <v>37</v>
      </c>
      <c r="P958" t="s">
        <v>76</v>
      </c>
    </row>
    <row r="959" spans="1:19" x14ac:dyDescent="0.25">
      <c r="A959" t="s">
        <v>2881</v>
      </c>
      <c r="B959">
        <v>147</v>
      </c>
      <c r="C959">
        <v>82</v>
      </c>
      <c r="D959" s="1">
        <v>6842058</v>
      </c>
      <c r="E959" t="s">
        <v>2882</v>
      </c>
      <c r="F959" t="s">
        <v>2883</v>
      </c>
      <c r="G959" t="s">
        <v>2884</v>
      </c>
      <c r="H959">
        <v>36029</v>
      </c>
      <c r="I959">
        <v>99</v>
      </c>
      <c r="J959" t="s">
        <v>26</v>
      </c>
      <c r="K959" t="s">
        <v>35</v>
      </c>
      <c r="L959" s="1">
        <v>10000000</v>
      </c>
      <c r="M959">
        <v>2012</v>
      </c>
      <c r="N959">
        <v>6.1</v>
      </c>
      <c r="O959" t="s">
        <v>28</v>
      </c>
      <c r="P959" t="s">
        <v>52</v>
      </c>
      <c r="Q959" t="s">
        <v>30</v>
      </c>
    </row>
    <row r="960" spans="1:19" x14ac:dyDescent="0.25">
      <c r="A960" t="s">
        <v>2885</v>
      </c>
      <c r="B960">
        <v>67</v>
      </c>
      <c r="C960">
        <v>101</v>
      </c>
      <c r="D960" s="1">
        <v>6851636</v>
      </c>
      <c r="E960" t="s">
        <v>213</v>
      </c>
      <c r="F960" t="s">
        <v>1026</v>
      </c>
      <c r="G960" t="s">
        <v>2886</v>
      </c>
      <c r="H960">
        <v>13010</v>
      </c>
      <c r="I960">
        <v>182</v>
      </c>
      <c r="J960" t="s">
        <v>26</v>
      </c>
      <c r="K960" t="s">
        <v>35</v>
      </c>
      <c r="L960" s="1">
        <v>6000000</v>
      </c>
      <c r="M960">
        <v>1999</v>
      </c>
      <c r="N960">
        <v>5.9</v>
      </c>
      <c r="O960" t="s">
        <v>36</v>
      </c>
      <c r="P960" t="s">
        <v>37</v>
      </c>
      <c r="Q960" t="s">
        <v>76</v>
      </c>
    </row>
    <row r="961" spans="1:19" x14ac:dyDescent="0.25">
      <c r="A961" t="s">
        <v>2887</v>
      </c>
      <c r="B961">
        <v>220</v>
      </c>
      <c r="C961">
        <v>95</v>
      </c>
      <c r="D961" s="1">
        <v>6851969</v>
      </c>
      <c r="E961" t="s">
        <v>213</v>
      </c>
      <c r="F961" t="s">
        <v>2888</v>
      </c>
      <c r="G961" t="s">
        <v>2889</v>
      </c>
      <c r="H961">
        <v>105591</v>
      </c>
      <c r="I961">
        <v>178</v>
      </c>
      <c r="J961" t="s">
        <v>26</v>
      </c>
      <c r="K961" t="s">
        <v>35</v>
      </c>
      <c r="L961" s="1">
        <v>2500000</v>
      </c>
      <c r="M961">
        <v>2013</v>
      </c>
      <c r="N961">
        <v>7.1</v>
      </c>
      <c r="O961" t="s">
        <v>36</v>
      </c>
      <c r="P961" t="s">
        <v>37</v>
      </c>
      <c r="Q961" t="s">
        <v>76</v>
      </c>
    </row>
    <row r="962" spans="1:19" x14ac:dyDescent="0.25">
      <c r="A962" t="s">
        <v>2890</v>
      </c>
      <c r="B962">
        <v>129</v>
      </c>
      <c r="C962">
        <v>100</v>
      </c>
      <c r="D962" s="1">
        <v>6852144</v>
      </c>
      <c r="E962" t="s">
        <v>2694</v>
      </c>
      <c r="F962" t="s">
        <v>2891</v>
      </c>
      <c r="G962" t="s">
        <v>2892</v>
      </c>
      <c r="H962">
        <v>15169</v>
      </c>
      <c r="I962">
        <v>213</v>
      </c>
      <c r="J962" t="s">
        <v>26</v>
      </c>
      <c r="K962" t="s">
        <v>56</v>
      </c>
      <c r="L962" s="1">
        <v>22000000</v>
      </c>
      <c r="M962">
        <v>2003</v>
      </c>
      <c r="N962">
        <v>6.2</v>
      </c>
      <c r="O962" t="s">
        <v>37</v>
      </c>
      <c r="P962" t="s">
        <v>52</v>
      </c>
      <c r="Q962" t="s">
        <v>63</v>
      </c>
      <c r="R962" t="s">
        <v>30</v>
      </c>
    </row>
    <row r="963" spans="1:19" x14ac:dyDescent="0.25">
      <c r="A963" t="s">
        <v>2893</v>
      </c>
      <c r="B963">
        <v>157</v>
      </c>
      <c r="C963">
        <v>122</v>
      </c>
      <c r="D963" s="1">
        <v>6855137</v>
      </c>
      <c r="E963" t="s">
        <v>167</v>
      </c>
      <c r="F963" t="s">
        <v>2442</v>
      </c>
      <c r="G963" t="s">
        <v>2894</v>
      </c>
      <c r="H963">
        <v>88590</v>
      </c>
      <c r="I963">
        <v>419</v>
      </c>
      <c r="J963" t="s">
        <v>26</v>
      </c>
      <c r="K963" t="s">
        <v>42</v>
      </c>
      <c r="L963" s="1">
        <v>17000000</v>
      </c>
      <c r="M963">
        <v>2006</v>
      </c>
      <c r="N963">
        <v>7.4</v>
      </c>
      <c r="O963" t="s">
        <v>28</v>
      </c>
      <c r="P963" t="s">
        <v>29</v>
      </c>
      <c r="Q963" t="s">
        <v>37</v>
      </c>
      <c r="R963" t="s">
        <v>30</v>
      </c>
    </row>
    <row r="964" spans="1:19" x14ac:dyDescent="0.25">
      <c r="A964" t="s">
        <v>2895</v>
      </c>
      <c r="B964">
        <v>226</v>
      </c>
      <c r="C964">
        <v>139</v>
      </c>
      <c r="D964" s="1">
        <v>6857096</v>
      </c>
      <c r="E964" t="s">
        <v>2896</v>
      </c>
      <c r="F964" t="s">
        <v>2897</v>
      </c>
      <c r="G964" t="s">
        <v>2898</v>
      </c>
      <c r="H964">
        <v>80429</v>
      </c>
      <c r="I964">
        <v>156</v>
      </c>
      <c r="J964" t="s">
        <v>293</v>
      </c>
      <c r="K964" t="s">
        <v>56</v>
      </c>
      <c r="L964" s="1">
        <v>6800000</v>
      </c>
      <c r="M964">
        <v>2010</v>
      </c>
      <c r="N964">
        <v>8.1999999999999993</v>
      </c>
      <c r="O964" t="s">
        <v>37</v>
      </c>
      <c r="P964" t="s">
        <v>71</v>
      </c>
      <c r="Q964" t="s">
        <v>186</v>
      </c>
    </row>
    <row r="965" spans="1:19" x14ac:dyDescent="0.25">
      <c r="A965" t="s">
        <v>2899</v>
      </c>
      <c r="B965">
        <v>136</v>
      </c>
      <c r="C965">
        <v>97</v>
      </c>
      <c r="D965" s="1">
        <v>6923891</v>
      </c>
      <c r="E965" t="s">
        <v>213</v>
      </c>
      <c r="F965" t="s">
        <v>2900</v>
      </c>
      <c r="G965" t="s">
        <v>2901</v>
      </c>
      <c r="H965">
        <v>43867</v>
      </c>
      <c r="I965">
        <v>83</v>
      </c>
      <c r="J965" t="s">
        <v>26</v>
      </c>
      <c r="K965" t="s">
        <v>35</v>
      </c>
      <c r="L965" s="1">
        <v>23000000</v>
      </c>
      <c r="M965">
        <v>2011</v>
      </c>
      <c r="N965">
        <v>6.3</v>
      </c>
      <c r="O965" t="s">
        <v>36</v>
      </c>
      <c r="P965" t="s">
        <v>37</v>
      </c>
      <c r="Q965" t="s">
        <v>76</v>
      </c>
    </row>
    <row r="966" spans="1:19" x14ac:dyDescent="0.25">
      <c r="A966" t="s">
        <v>2902</v>
      </c>
      <c r="B966">
        <v>29</v>
      </c>
      <c r="C966">
        <v>81</v>
      </c>
      <c r="D966" s="1">
        <v>6982680</v>
      </c>
      <c r="E966" t="s">
        <v>328</v>
      </c>
      <c r="F966" t="s">
        <v>2903</v>
      </c>
      <c r="G966" t="s">
        <v>2904</v>
      </c>
      <c r="H966">
        <v>6965</v>
      </c>
      <c r="I966">
        <v>69</v>
      </c>
      <c r="J966" t="s">
        <v>26</v>
      </c>
      <c r="K966" t="s">
        <v>35</v>
      </c>
      <c r="L966" s="1">
        <v>10000000</v>
      </c>
      <c r="M966">
        <v>2000</v>
      </c>
      <c r="N966">
        <v>5.7</v>
      </c>
      <c r="O966" t="s">
        <v>36</v>
      </c>
      <c r="P966" t="s">
        <v>29</v>
      </c>
    </row>
    <row r="967" spans="1:19" x14ac:dyDescent="0.25">
      <c r="A967" t="s">
        <v>988</v>
      </c>
      <c r="B967">
        <v>125</v>
      </c>
      <c r="C967">
        <v>107</v>
      </c>
      <c r="D967" s="1">
        <v>6998324</v>
      </c>
      <c r="E967" t="s">
        <v>32</v>
      </c>
      <c r="F967" t="s">
        <v>2905</v>
      </c>
      <c r="G967" t="s">
        <v>2906</v>
      </c>
      <c r="H967">
        <v>11476</v>
      </c>
      <c r="I967">
        <v>50</v>
      </c>
      <c r="J967" t="s">
        <v>26</v>
      </c>
      <c r="K967" t="s">
        <v>35</v>
      </c>
      <c r="L967" s="1">
        <v>28000000</v>
      </c>
      <c r="M967">
        <v>2015</v>
      </c>
      <c r="N967">
        <v>6.1</v>
      </c>
      <c r="O967" t="s">
        <v>36</v>
      </c>
      <c r="P967" t="s">
        <v>37</v>
      </c>
    </row>
    <row r="968" spans="1:19" x14ac:dyDescent="0.25">
      <c r="A968" t="s">
        <v>2056</v>
      </c>
      <c r="B968">
        <v>32</v>
      </c>
      <c r="C968">
        <v>119</v>
      </c>
      <c r="D968" s="1">
        <v>7000000</v>
      </c>
      <c r="E968" t="s">
        <v>2907</v>
      </c>
      <c r="F968" t="s">
        <v>2908</v>
      </c>
      <c r="G968" t="s">
        <v>2909</v>
      </c>
      <c r="H968">
        <v>2933</v>
      </c>
      <c r="I968">
        <v>70</v>
      </c>
      <c r="J968" t="s">
        <v>26</v>
      </c>
      <c r="K968" t="s">
        <v>112</v>
      </c>
      <c r="L968" s="1">
        <v>36000000</v>
      </c>
      <c r="M968">
        <v>1980</v>
      </c>
      <c r="N968">
        <v>4.7</v>
      </c>
      <c r="O968" t="s">
        <v>28</v>
      </c>
      <c r="P968" t="s">
        <v>102</v>
      </c>
      <c r="Q968" t="s">
        <v>37</v>
      </c>
      <c r="R968" t="s">
        <v>30</v>
      </c>
    </row>
    <row r="969" spans="1:19" x14ac:dyDescent="0.25">
      <c r="A969" t="s">
        <v>2910</v>
      </c>
      <c r="B969">
        <v>45</v>
      </c>
      <c r="C969">
        <v>83</v>
      </c>
      <c r="D969" s="1">
        <v>7001720</v>
      </c>
      <c r="E969" t="s">
        <v>866</v>
      </c>
      <c r="F969" t="s">
        <v>2911</v>
      </c>
      <c r="G969" t="s">
        <v>2912</v>
      </c>
      <c r="H969">
        <v>8560</v>
      </c>
      <c r="I969">
        <v>205</v>
      </c>
      <c r="J969" t="s">
        <v>26</v>
      </c>
      <c r="K969" t="s">
        <v>35</v>
      </c>
      <c r="L969" s="1">
        <v>12000000</v>
      </c>
      <c r="M969">
        <v>2008</v>
      </c>
      <c r="N969">
        <v>4.3</v>
      </c>
      <c r="O969" t="s">
        <v>36</v>
      </c>
      <c r="P969" t="s">
        <v>61</v>
      </c>
    </row>
    <row r="970" spans="1:19" x14ac:dyDescent="0.25">
      <c r="A970" t="s">
        <v>2913</v>
      </c>
      <c r="B970">
        <v>167</v>
      </c>
      <c r="C970">
        <v>80</v>
      </c>
      <c r="D970" s="1">
        <v>7002255</v>
      </c>
      <c r="E970" t="s">
        <v>2914</v>
      </c>
      <c r="F970" t="s">
        <v>2915</v>
      </c>
      <c r="G970" t="s">
        <v>2916</v>
      </c>
      <c r="H970">
        <v>42462</v>
      </c>
      <c r="I970">
        <v>312</v>
      </c>
      <c r="J970" t="s">
        <v>293</v>
      </c>
      <c r="K970" t="s">
        <v>238</v>
      </c>
      <c r="L970" s="1">
        <v>9500000</v>
      </c>
      <c r="M970">
        <v>2003</v>
      </c>
      <c r="N970">
        <v>7.8</v>
      </c>
      <c r="O970" t="s">
        <v>103</v>
      </c>
      <c r="P970" t="s">
        <v>36</v>
      </c>
      <c r="Q970" t="s">
        <v>37</v>
      </c>
    </row>
    <row r="971" spans="1:19" x14ac:dyDescent="0.25">
      <c r="A971" t="s">
        <v>2917</v>
      </c>
      <c r="B971">
        <v>25</v>
      </c>
      <c r="C971">
        <v>95</v>
      </c>
      <c r="D971" s="1">
        <v>7009668</v>
      </c>
      <c r="E971" t="s">
        <v>2918</v>
      </c>
      <c r="F971" t="s">
        <v>2919</v>
      </c>
      <c r="G971" t="s">
        <v>2920</v>
      </c>
      <c r="H971">
        <v>8707</v>
      </c>
      <c r="I971">
        <v>36</v>
      </c>
      <c r="J971" t="s">
        <v>26</v>
      </c>
      <c r="K971" t="s">
        <v>35</v>
      </c>
      <c r="L971" s="1">
        <v>5600000</v>
      </c>
      <c r="M971">
        <v>2006</v>
      </c>
      <c r="N971">
        <v>2.1</v>
      </c>
      <c r="O971" t="s">
        <v>28</v>
      </c>
      <c r="P971" t="s">
        <v>129</v>
      </c>
    </row>
    <row r="972" spans="1:19" x14ac:dyDescent="0.25">
      <c r="A972" t="s">
        <v>2921</v>
      </c>
      <c r="B972">
        <v>40</v>
      </c>
      <c r="C972">
        <v>93</v>
      </c>
      <c r="D972" s="1">
        <v>7017178</v>
      </c>
      <c r="E972" t="s">
        <v>2922</v>
      </c>
      <c r="F972" t="s">
        <v>2923</v>
      </c>
      <c r="G972" t="s">
        <v>2924</v>
      </c>
      <c r="H972">
        <v>1633</v>
      </c>
      <c r="I972">
        <v>17</v>
      </c>
      <c r="J972" t="s">
        <v>26</v>
      </c>
      <c r="K972" t="s">
        <v>35</v>
      </c>
      <c r="L972" s="1">
        <v>17500000</v>
      </c>
      <c r="M972">
        <v>2013</v>
      </c>
      <c r="N972">
        <v>4.4000000000000004</v>
      </c>
      <c r="O972" t="s">
        <v>37</v>
      </c>
      <c r="P972" t="s">
        <v>104</v>
      </c>
      <c r="Q972" t="s">
        <v>193</v>
      </c>
      <c r="R972" t="s">
        <v>62</v>
      </c>
    </row>
    <row r="973" spans="1:19" x14ac:dyDescent="0.25">
      <c r="A973" t="s">
        <v>1202</v>
      </c>
      <c r="B973">
        <v>110</v>
      </c>
      <c r="C973">
        <v>97</v>
      </c>
      <c r="D973" s="1">
        <v>7022940</v>
      </c>
      <c r="E973" t="s">
        <v>213</v>
      </c>
      <c r="F973" t="s">
        <v>2925</v>
      </c>
      <c r="G973" t="s">
        <v>2926</v>
      </c>
      <c r="H973">
        <v>14018</v>
      </c>
      <c r="I973">
        <v>190</v>
      </c>
      <c r="J973" t="s">
        <v>26</v>
      </c>
      <c r="K973" t="s">
        <v>35</v>
      </c>
      <c r="L973" s="1">
        <v>1000000</v>
      </c>
      <c r="M973">
        <v>2001</v>
      </c>
      <c r="N973">
        <v>6.7</v>
      </c>
      <c r="O973" t="s">
        <v>36</v>
      </c>
      <c r="P973" t="s">
        <v>37</v>
      </c>
      <c r="Q973" t="s">
        <v>76</v>
      </c>
    </row>
    <row r="974" spans="1:19" x14ac:dyDescent="0.25">
      <c r="A974" t="s">
        <v>2927</v>
      </c>
      <c r="B974">
        <v>37</v>
      </c>
      <c r="C974">
        <v>99</v>
      </c>
      <c r="D974" s="1">
        <v>7059537</v>
      </c>
      <c r="E974" t="s">
        <v>36</v>
      </c>
      <c r="F974" t="s">
        <v>2928</v>
      </c>
      <c r="G974" t="s">
        <v>2929</v>
      </c>
      <c r="H974">
        <v>8279</v>
      </c>
      <c r="I974">
        <v>101</v>
      </c>
      <c r="J974" t="s">
        <v>26</v>
      </c>
      <c r="K974" t="s">
        <v>35</v>
      </c>
      <c r="L974" s="1">
        <v>3000000</v>
      </c>
      <c r="M974">
        <v>2006</v>
      </c>
      <c r="N974">
        <v>3</v>
      </c>
      <c r="O974" t="s">
        <v>36</v>
      </c>
    </row>
    <row r="975" spans="1:19" x14ac:dyDescent="0.25">
      <c r="A975" t="s">
        <v>2930</v>
      </c>
      <c r="B975">
        <v>132</v>
      </c>
      <c r="C975">
        <v>124</v>
      </c>
      <c r="D975" s="1">
        <v>7060876</v>
      </c>
      <c r="E975" t="s">
        <v>231</v>
      </c>
      <c r="F975" t="s">
        <v>1709</v>
      </c>
      <c r="G975" t="s">
        <v>2931</v>
      </c>
      <c r="H975">
        <v>44795</v>
      </c>
      <c r="I975">
        <v>314</v>
      </c>
      <c r="J975" t="s">
        <v>26</v>
      </c>
      <c r="K975" t="s">
        <v>112</v>
      </c>
      <c r="L975" s="1">
        <v>13500000</v>
      </c>
      <c r="M975">
        <v>2000</v>
      </c>
      <c r="N975">
        <v>7.4</v>
      </c>
      <c r="O975" t="s">
        <v>234</v>
      </c>
      <c r="P975" t="s">
        <v>37</v>
      </c>
    </row>
    <row r="976" spans="1:19" x14ac:dyDescent="0.25">
      <c r="A976" t="s">
        <v>2932</v>
      </c>
      <c r="B976">
        <v>261</v>
      </c>
      <c r="C976">
        <v>133</v>
      </c>
      <c r="D976" s="1">
        <v>7097125</v>
      </c>
      <c r="E976" t="s">
        <v>2933</v>
      </c>
      <c r="F976" t="s">
        <v>465</v>
      </c>
      <c r="G976" t="s">
        <v>2934</v>
      </c>
      <c r="H976">
        <v>38983</v>
      </c>
      <c r="I976">
        <v>207</v>
      </c>
      <c r="J976" t="s">
        <v>26</v>
      </c>
      <c r="K976" t="s">
        <v>35</v>
      </c>
      <c r="L976" s="1">
        <v>70000000</v>
      </c>
      <c r="M976">
        <v>2015</v>
      </c>
      <c r="N976">
        <v>5.4</v>
      </c>
      <c r="O976" t="s">
        <v>28</v>
      </c>
      <c r="P976" t="s">
        <v>29</v>
      </c>
      <c r="Q976" t="s">
        <v>37</v>
      </c>
      <c r="R976" t="s">
        <v>71</v>
      </c>
      <c r="S976" t="s">
        <v>30</v>
      </c>
    </row>
    <row r="977" spans="1:19" x14ac:dyDescent="0.25">
      <c r="A977" t="s">
        <v>2935</v>
      </c>
      <c r="B977">
        <v>354</v>
      </c>
      <c r="C977">
        <v>123</v>
      </c>
      <c r="D977" s="1">
        <v>7098492</v>
      </c>
      <c r="E977" t="s">
        <v>68</v>
      </c>
      <c r="F977" t="s">
        <v>2936</v>
      </c>
      <c r="G977" t="s">
        <v>2937</v>
      </c>
      <c r="H977">
        <v>151812</v>
      </c>
      <c r="I977">
        <v>264</v>
      </c>
      <c r="J977" t="s">
        <v>1401</v>
      </c>
      <c r="K977" t="s">
        <v>1402</v>
      </c>
      <c r="L977" s="1">
        <v>500000</v>
      </c>
      <c r="M977">
        <v>2011</v>
      </c>
      <c r="N977">
        <v>8.4</v>
      </c>
      <c r="O977" t="s">
        <v>37</v>
      </c>
      <c r="P977" t="s">
        <v>71</v>
      </c>
    </row>
    <row r="978" spans="1:19" x14ac:dyDescent="0.25">
      <c r="A978" t="s">
        <v>1966</v>
      </c>
      <c r="B978">
        <v>26</v>
      </c>
      <c r="C978">
        <v>88</v>
      </c>
      <c r="D978" s="1">
        <v>7137502</v>
      </c>
      <c r="E978" t="s">
        <v>131</v>
      </c>
      <c r="F978" t="s">
        <v>2938</v>
      </c>
      <c r="G978" t="s">
        <v>2939</v>
      </c>
      <c r="H978">
        <v>4769</v>
      </c>
      <c r="I978">
        <v>26</v>
      </c>
      <c r="J978" t="s">
        <v>26</v>
      </c>
      <c r="K978" t="s">
        <v>35</v>
      </c>
      <c r="L978" s="1">
        <v>175000</v>
      </c>
      <c r="M978">
        <v>1986</v>
      </c>
      <c r="N978">
        <v>6.5</v>
      </c>
      <c r="O978" t="s">
        <v>36</v>
      </c>
      <c r="P978" t="s">
        <v>76</v>
      </c>
    </row>
    <row r="979" spans="1:19" x14ac:dyDescent="0.25">
      <c r="A979" t="s">
        <v>2940</v>
      </c>
      <c r="B979">
        <v>153</v>
      </c>
      <c r="C979">
        <v>107</v>
      </c>
      <c r="D979" s="1">
        <v>7156725</v>
      </c>
      <c r="E979" t="s">
        <v>525</v>
      </c>
      <c r="F979" t="s">
        <v>69</v>
      </c>
      <c r="G979" t="s">
        <v>2941</v>
      </c>
      <c r="H979">
        <v>22639</v>
      </c>
      <c r="I979">
        <v>217</v>
      </c>
      <c r="J979" t="s">
        <v>26</v>
      </c>
      <c r="K979" t="s">
        <v>35</v>
      </c>
      <c r="L979" s="1">
        <v>19000000</v>
      </c>
      <c r="M979">
        <v>2006</v>
      </c>
      <c r="N979">
        <v>5.5</v>
      </c>
      <c r="O979" t="s">
        <v>36</v>
      </c>
      <c r="P979" t="s">
        <v>193</v>
      </c>
    </row>
    <row r="980" spans="1:19" x14ac:dyDescent="0.25">
      <c r="A980" t="s">
        <v>2942</v>
      </c>
      <c r="B980">
        <v>142</v>
      </c>
      <c r="C980">
        <v>116</v>
      </c>
      <c r="D980" s="1">
        <v>7156933</v>
      </c>
      <c r="E980" t="s">
        <v>32</v>
      </c>
      <c r="F980" t="s">
        <v>2943</v>
      </c>
      <c r="G980" t="s">
        <v>2944</v>
      </c>
      <c r="H980">
        <v>14581</v>
      </c>
      <c r="I980">
        <v>74</v>
      </c>
      <c r="J980" t="s">
        <v>26</v>
      </c>
      <c r="K980" t="s">
        <v>35</v>
      </c>
      <c r="L980" s="1">
        <v>25000000</v>
      </c>
      <c r="M980">
        <v>2006</v>
      </c>
      <c r="N980">
        <v>6.7</v>
      </c>
      <c r="O980" t="s">
        <v>36</v>
      </c>
      <c r="P980" t="s">
        <v>37</v>
      </c>
    </row>
    <row r="981" spans="1:19" x14ac:dyDescent="0.25">
      <c r="A981" t="s">
        <v>2945</v>
      </c>
      <c r="B981">
        <v>300</v>
      </c>
      <c r="C981">
        <v>105</v>
      </c>
      <c r="D981" s="1">
        <v>7159147</v>
      </c>
      <c r="E981" t="s">
        <v>912</v>
      </c>
      <c r="F981" t="s">
        <v>2946</v>
      </c>
      <c r="G981" t="s">
        <v>2947</v>
      </c>
      <c r="H981">
        <v>120189</v>
      </c>
      <c r="I981">
        <v>308</v>
      </c>
      <c r="J981" t="s">
        <v>92</v>
      </c>
      <c r="K981" t="s">
        <v>88</v>
      </c>
      <c r="L981" s="1">
        <v>3400000</v>
      </c>
      <c r="M981">
        <v>2007</v>
      </c>
      <c r="N981">
        <v>7.5</v>
      </c>
      <c r="O981" t="s">
        <v>37</v>
      </c>
      <c r="P981" t="s">
        <v>71</v>
      </c>
      <c r="Q981" t="s">
        <v>30</v>
      </c>
    </row>
    <row r="982" spans="1:19" x14ac:dyDescent="0.25">
      <c r="A982" t="s">
        <v>2948</v>
      </c>
      <c r="B982">
        <v>285</v>
      </c>
      <c r="C982">
        <v>100</v>
      </c>
      <c r="D982" s="1">
        <v>7186670</v>
      </c>
      <c r="E982" t="s">
        <v>2949</v>
      </c>
      <c r="F982" t="s">
        <v>2950</v>
      </c>
      <c r="G982" t="s">
        <v>2951</v>
      </c>
      <c r="H982">
        <v>21468</v>
      </c>
      <c r="I982">
        <v>164</v>
      </c>
      <c r="J982" t="s">
        <v>26</v>
      </c>
      <c r="K982" t="s">
        <v>35</v>
      </c>
      <c r="L982" s="1">
        <v>6000000</v>
      </c>
      <c r="M982">
        <v>2013</v>
      </c>
      <c r="N982">
        <v>5.4</v>
      </c>
      <c r="O982" t="s">
        <v>102</v>
      </c>
      <c r="P982" t="s">
        <v>52</v>
      </c>
    </row>
    <row r="983" spans="1:19" x14ac:dyDescent="0.25">
      <c r="A983" t="s">
        <v>2952</v>
      </c>
      <c r="B983">
        <v>108</v>
      </c>
      <c r="C983">
        <v>100</v>
      </c>
      <c r="D983" s="1">
        <v>7204138</v>
      </c>
      <c r="E983" t="s">
        <v>36</v>
      </c>
      <c r="F983" t="s">
        <v>2953</v>
      </c>
      <c r="G983" t="s">
        <v>2954</v>
      </c>
      <c r="H983">
        <v>34809</v>
      </c>
      <c r="I983">
        <v>125</v>
      </c>
      <c r="J983" t="s">
        <v>26</v>
      </c>
      <c r="K983" t="s">
        <v>35</v>
      </c>
      <c r="L983" s="1">
        <v>41000000</v>
      </c>
      <c r="M983">
        <v>2011</v>
      </c>
      <c r="N983">
        <v>6.2</v>
      </c>
      <c r="O983" t="s">
        <v>36</v>
      </c>
    </row>
    <row r="984" spans="1:19" x14ac:dyDescent="0.25">
      <c r="A984" t="s">
        <v>2776</v>
      </c>
      <c r="B984">
        <v>252</v>
      </c>
      <c r="C984">
        <v>147</v>
      </c>
      <c r="D984" s="1">
        <v>7219578</v>
      </c>
      <c r="E984" t="s">
        <v>912</v>
      </c>
      <c r="F984" t="s">
        <v>1622</v>
      </c>
      <c r="G984" t="s">
        <v>2955</v>
      </c>
      <c r="H984">
        <v>235992</v>
      </c>
      <c r="I984">
        <v>1768</v>
      </c>
      <c r="J984" t="s">
        <v>26</v>
      </c>
      <c r="K984" t="s">
        <v>238</v>
      </c>
      <c r="L984" s="1">
        <v>15000000</v>
      </c>
      <c r="M984">
        <v>2001</v>
      </c>
      <c r="N984">
        <v>8</v>
      </c>
      <c r="O984" t="s">
        <v>37</v>
      </c>
      <c r="P984" t="s">
        <v>71</v>
      </c>
      <c r="Q984" t="s">
        <v>30</v>
      </c>
    </row>
    <row r="985" spans="1:19" x14ac:dyDescent="0.25">
      <c r="A985" t="s">
        <v>2956</v>
      </c>
      <c r="B985">
        <v>127</v>
      </c>
      <c r="C985">
        <v>128</v>
      </c>
      <c r="D985" s="1">
        <v>7221458</v>
      </c>
      <c r="E985" t="s">
        <v>490</v>
      </c>
      <c r="F985" t="s">
        <v>1709</v>
      </c>
      <c r="G985" t="s">
        <v>2957</v>
      </c>
      <c r="H985">
        <v>20740</v>
      </c>
      <c r="I985">
        <v>178</v>
      </c>
      <c r="J985" t="s">
        <v>26</v>
      </c>
      <c r="K985" t="s">
        <v>42</v>
      </c>
      <c r="L985" s="1">
        <v>55000000</v>
      </c>
      <c r="M985">
        <v>2006</v>
      </c>
      <c r="N985">
        <v>6.2</v>
      </c>
      <c r="O985" t="s">
        <v>37</v>
      </c>
      <c r="P985" t="s">
        <v>30</v>
      </c>
    </row>
    <row r="986" spans="1:19" x14ac:dyDescent="0.25">
      <c r="A986" t="s">
        <v>2958</v>
      </c>
      <c r="B986">
        <v>87</v>
      </c>
      <c r="C986">
        <v>74</v>
      </c>
      <c r="D986" s="1">
        <v>7262288</v>
      </c>
      <c r="E986" t="s">
        <v>464</v>
      </c>
      <c r="F986" t="s">
        <v>560</v>
      </c>
      <c r="G986" t="s">
        <v>2959</v>
      </c>
      <c r="H986">
        <v>17307</v>
      </c>
      <c r="I986">
        <v>186</v>
      </c>
      <c r="J986" t="s">
        <v>26</v>
      </c>
      <c r="K986" t="s">
        <v>35</v>
      </c>
      <c r="L986" s="1">
        <v>40000000</v>
      </c>
      <c r="M986">
        <v>2002</v>
      </c>
      <c r="N986">
        <v>6.5</v>
      </c>
      <c r="O986" t="s">
        <v>36</v>
      </c>
      <c r="P986" t="s">
        <v>29</v>
      </c>
      <c r="Q986" t="s">
        <v>30</v>
      </c>
    </row>
    <row r="987" spans="1:19" x14ac:dyDescent="0.25">
      <c r="A987" t="s">
        <v>1975</v>
      </c>
      <c r="B987">
        <v>181</v>
      </c>
      <c r="C987">
        <v>81</v>
      </c>
      <c r="D987" s="1">
        <v>7267324</v>
      </c>
      <c r="E987" t="s">
        <v>78</v>
      </c>
      <c r="F987" t="s">
        <v>1233</v>
      </c>
      <c r="G987" t="s">
        <v>2960</v>
      </c>
      <c r="H987">
        <v>161471</v>
      </c>
      <c r="I987">
        <v>709</v>
      </c>
      <c r="J987" t="s">
        <v>137</v>
      </c>
      <c r="K987" t="s">
        <v>42</v>
      </c>
      <c r="L987" s="1">
        <v>3500000</v>
      </c>
      <c r="M987">
        <v>1998</v>
      </c>
      <c r="N987">
        <v>7.8</v>
      </c>
      <c r="O987" t="s">
        <v>29</v>
      </c>
      <c r="P987" t="s">
        <v>37</v>
      </c>
    </row>
    <row r="988" spans="1:19" x14ac:dyDescent="0.25">
      <c r="A988" t="s">
        <v>1925</v>
      </c>
      <c r="B988">
        <v>260</v>
      </c>
      <c r="C988">
        <v>107</v>
      </c>
      <c r="D988" s="1">
        <v>7268659</v>
      </c>
      <c r="E988" t="s">
        <v>314</v>
      </c>
      <c r="F988" t="s">
        <v>811</v>
      </c>
      <c r="G988" t="s">
        <v>2961</v>
      </c>
      <c r="H988">
        <v>59248</v>
      </c>
      <c r="I988">
        <v>164</v>
      </c>
      <c r="J988" t="s">
        <v>26</v>
      </c>
      <c r="K988" t="s">
        <v>1757</v>
      </c>
      <c r="L988" s="1">
        <v>20000000</v>
      </c>
      <c r="M988">
        <v>2013</v>
      </c>
      <c r="N988">
        <v>5.6</v>
      </c>
      <c r="O988" t="s">
        <v>28</v>
      </c>
      <c r="P988" t="s">
        <v>36</v>
      </c>
      <c r="Q988" t="s">
        <v>29</v>
      </c>
      <c r="R988" t="s">
        <v>30</v>
      </c>
    </row>
    <row r="989" spans="1:19" x14ac:dyDescent="0.25">
      <c r="A989" t="s">
        <v>2962</v>
      </c>
      <c r="B989">
        <v>81</v>
      </c>
      <c r="C989">
        <v>97</v>
      </c>
      <c r="D989" s="1">
        <v>7282851</v>
      </c>
      <c r="E989" t="s">
        <v>2963</v>
      </c>
      <c r="F989" t="s">
        <v>2964</v>
      </c>
      <c r="G989" t="s">
        <v>2965</v>
      </c>
      <c r="H989">
        <v>9502</v>
      </c>
      <c r="I989">
        <v>100</v>
      </c>
      <c r="J989" t="s">
        <v>26</v>
      </c>
      <c r="K989" t="s">
        <v>35</v>
      </c>
      <c r="L989" s="1">
        <v>3000000</v>
      </c>
      <c r="M989">
        <v>1988</v>
      </c>
      <c r="N989">
        <v>6.5</v>
      </c>
      <c r="O989" t="s">
        <v>28</v>
      </c>
      <c r="P989" t="s">
        <v>61</v>
      </c>
      <c r="Q989" t="s">
        <v>52</v>
      </c>
      <c r="R989" t="s">
        <v>63</v>
      </c>
      <c r="S989" t="s">
        <v>30</v>
      </c>
    </row>
    <row r="990" spans="1:19" x14ac:dyDescent="0.25">
      <c r="A990" t="s">
        <v>1164</v>
      </c>
      <c r="B990">
        <v>72</v>
      </c>
      <c r="C990">
        <v>96</v>
      </c>
      <c r="D990" s="1">
        <v>7292175</v>
      </c>
      <c r="E990" t="s">
        <v>213</v>
      </c>
      <c r="F990" t="s">
        <v>2966</v>
      </c>
      <c r="G990" t="s">
        <v>2967</v>
      </c>
      <c r="H990">
        <v>7736</v>
      </c>
      <c r="I990">
        <v>100</v>
      </c>
      <c r="J990" t="s">
        <v>26</v>
      </c>
      <c r="K990" t="s">
        <v>35</v>
      </c>
      <c r="L990" s="1">
        <v>7000000</v>
      </c>
      <c r="M990">
        <v>1999</v>
      </c>
      <c r="N990">
        <v>6.4</v>
      </c>
      <c r="O990" t="s">
        <v>36</v>
      </c>
      <c r="P990" t="s">
        <v>37</v>
      </c>
      <c r="Q990" t="s">
        <v>76</v>
      </c>
    </row>
    <row r="991" spans="1:19" x14ac:dyDescent="0.25">
      <c r="A991" t="s">
        <v>2968</v>
      </c>
      <c r="B991">
        <v>110</v>
      </c>
      <c r="C991">
        <v>88</v>
      </c>
      <c r="D991" s="1">
        <v>7362100</v>
      </c>
      <c r="E991" t="s">
        <v>32</v>
      </c>
      <c r="F991" t="s">
        <v>2969</v>
      </c>
      <c r="G991" t="s">
        <v>2970</v>
      </c>
      <c r="H991">
        <v>60295</v>
      </c>
      <c r="I991">
        <v>232</v>
      </c>
      <c r="J991" t="s">
        <v>26</v>
      </c>
      <c r="K991" t="s">
        <v>35</v>
      </c>
      <c r="L991" s="1">
        <v>1500000</v>
      </c>
      <c r="M991">
        <v>2005</v>
      </c>
      <c r="N991">
        <v>7.4</v>
      </c>
      <c r="O991" t="s">
        <v>36</v>
      </c>
      <c r="P991" t="s">
        <v>37</v>
      </c>
    </row>
    <row r="992" spans="1:19" x14ac:dyDescent="0.25">
      <c r="A992" t="s">
        <v>2971</v>
      </c>
      <c r="B992">
        <v>65</v>
      </c>
      <c r="C992">
        <v>98</v>
      </c>
      <c r="D992" s="1">
        <v>7369373</v>
      </c>
      <c r="E992" t="s">
        <v>2972</v>
      </c>
      <c r="F992" t="s">
        <v>2973</v>
      </c>
      <c r="G992" t="s">
        <v>2974</v>
      </c>
      <c r="H992">
        <v>4288</v>
      </c>
      <c r="I992">
        <v>74</v>
      </c>
      <c r="J992" t="s">
        <v>26</v>
      </c>
      <c r="K992" t="s">
        <v>112</v>
      </c>
      <c r="L992" s="1">
        <v>2000000</v>
      </c>
      <c r="M992">
        <v>1986</v>
      </c>
      <c r="N992">
        <v>5.7</v>
      </c>
      <c r="O992" t="s">
        <v>52</v>
      </c>
      <c r="P992" t="s">
        <v>71</v>
      </c>
      <c r="Q992" t="s">
        <v>30</v>
      </c>
    </row>
    <row r="993" spans="1:19" x14ac:dyDescent="0.25">
      <c r="A993" t="s">
        <v>2975</v>
      </c>
      <c r="B993">
        <v>31</v>
      </c>
      <c r="C993">
        <v>77</v>
      </c>
      <c r="D993" s="1">
        <v>7382993</v>
      </c>
      <c r="E993" t="s">
        <v>98</v>
      </c>
      <c r="F993" t="s">
        <v>2976</v>
      </c>
      <c r="G993" t="s">
        <v>2977</v>
      </c>
      <c r="H993">
        <v>3851</v>
      </c>
      <c r="I993">
        <v>114</v>
      </c>
      <c r="J993" t="s">
        <v>26</v>
      </c>
      <c r="K993" t="s">
        <v>35</v>
      </c>
      <c r="L993" s="1">
        <v>20000000</v>
      </c>
      <c r="M993">
        <v>2006</v>
      </c>
      <c r="N993">
        <v>2.8</v>
      </c>
      <c r="O993" t="s">
        <v>102</v>
      </c>
      <c r="P993" t="s">
        <v>103</v>
      </c>
      <c r="Q993" t="s">
        <v>36</v>
      </c>
      <c r="R993" t="s">
        <v>104</v>
      </c>
      <c r="S993" t="s">
        <v>61</v>
      </c>
    </row>
    <row r="994" spans="1:19" x14ac:dyDescent="0.25">
      <c r="A994" t="s">
        <v>2978</v>
      </c>
      <c r="B994">
        <v>71</v>
      </c>
      <c r="C994">
        <v>91</v>
      </c>
      <c r="D994" s="1">
        <v>7417210</v>
      </c>
      <c r="E994" t="s">
        <v>37</v>
      </c>
      <c r="F994" t="s">
        <v>2010</v>
      </c>
      <c r="G994" t="s">
        <v>2979</v>
      </c>
      <c r="H994">
        <v>59041</v>
      </c>
      <c r="I994">
        <v>408</v>
      </c>
      <c r="J994" t="s">
        <v>26</v>
      </c>
      <c r="K994" t="s">
        <v>35</v>
      </c>
      <c r="L994" s="1">
        <v>1500000</v>
      </c>
      <c r="M994">
        <v>1995</v>
      </c>
      <c r="N994">
        <v>7</v>
      </c>
      <c r="O994" t="s">
        <v>37</v>
      </c>
    </row>
    <row r="995" spans="1:19" x14ac:dyDescent="0.25">
      <c r="A995" t="s">
        <v>2980</v>
      </c>
      <c r="B995">
        <v>30</v>
      </c>
      <c r="C995">
        <v>98</v>
      </c>
      <c r="D995" s="1">
        <v>7434726</v>
      </c>
      <c r="E995" t="s">
        <v>2981</v>
      </c>
      <c r="F995" t="s">
        <v>2982</v>
      </c>
      <c r="G995" t="s">
        <v>2983</v>
      </c>
      <c r="H995">
        <v>14473</v>
      </c>
      <c r="I995">
        <v>81</v>
      </c>
      <c r="J995" t="s">
        <v>26</v>
      </c>
      <c r="K995" t="s">
        <v>35</v>
      </c>
      <c r="L995" s="1">
        <v>23000000</v>
      </c>
      <c r="M995">
        <v>1991</v>
      </c>
      <c r="N995">
        <v>6</v>
      </c>
      <c r="O995" t="s">
        <v>28</v>
      </c>
      <c r="P995" t="s">
        <v>29</v>
      </c>
      <c r="Q995" t="s">
        <v>37</v>
      </c>
      <c r="R995" t="s">
        <v>30</v>
      </c>
      <c r="S995" t="s">
        <v>260</v>
      </c>
    </row>
    <row r="996" spans="1:19" x14ac:dyDescent="0.25">
      <c r="A996" t="s">
        <v>1361</v>
      </c>
      <c r="B996">
        <v>210</v>
      </c>
      <c r="C996">
        <v>120</v>
      </c>
      <c r="D996" s="1">
        <v>7443007</v>
      </c>
      <c r="E996" t="s">
        <v>428</v>
      </c>
      <c r="F996" t="s">
        <v>2984</v>
      </c>
      <c r="G996" t="s">
        <v>2985</v>
      </c>
      <c r="H996">
        <v>24663</v>
      </c>
      <c r="I996">
        <v>71</v>
      </c>
      <c r="J996" t="s">
        <v>26</v>
      </c>
      <c r="K996" t="s">
        <v>35</v>
      </c>
      <c r="L996" s="1">
        <v>30000000</v>
      </c>
      <c r="M996">
        <v>2009</v>
      </c>
      <c r="N996">
        <v>6.7</v>
      </c>
      <c r="O996" t="s">
        <v>36</v>
      </c>
      <c r="P996" t="s">
        <v>37</v>
      </c>
      <c r="Q996" t="s">
        <v>193</v>
      </c>
    </row>
    <row r="997" spans="1:19" x14ac:dyDescent="0.25">
      <c r="A997" t="s">
        <v>915</v>
      </c>
      <c r="B997">
        <v>223</v>
      </c>
      <c r="C997">
        <v>91</v>
      </c>
      <c r="D997" s="1">
        <v>7455447</v>
      </c>
      <c r="E997" t="s">
        <v>213</v>
      </c>
      <c r="F997" t="s">
        <v>2986</v>
      </c>
      <c r="G997" t="s">
        <v>2987</v>
      </c>
      <c r="H997">
        <v>29967</v>
      </c>
      <c r="I997">
        <v>126</v>
      </c>
      <c r="J997" t="s">
        <v>26</v>
      </c>
      <c r="K997" t="s">
        <v>35</v>
      </c>
      <c r="L997" s="1">
        <v>7000000</v>
      </c>
      <c r="M997">
        <v>2010</v>
      </c>
      <c r="N997">
        <v>6.3</v>
      </c>
      <c r="O997" t="s">
        <v>36</v>
      </c>
      <c r="P997" t="s">
        <v>37</v>
      </c>
      <c r="Q997" t="s">
        <v>76</v>
      </c>
    </row>
    <row r="998" spans="1:19" x14ac:dyDescent="0.25">
      <c r="A998" t="s">
        <v>2988</v>
      </c>
      <c r="B998">
        <v>147</v>
      </c>
      <c r="C998">
        <v>117</v>
      </c>
      <c r="D998" s="1">
        <v>7458269</v>
      </c>
      <c r="E998" t="s">
        <v>213</v>
      </c>
      <c r="F998" t="s">
        <v>2403</v>
      </c>
      <c r="G998" t="s">
        <v>2989</v>
      </c>
      <c r="H998">
        <v>70698</v>
      </c>
      <c r="I998">
        <v>196</v>
      </c>
      <c r="J998" t="s">
        <v>26</v>
      </c>
      <c r="K998" t="s">
        <v>35</v>
      </c>
      <c r="L998" s="1">
        <v>35000000</v>
      </c>
      <c r="M998">
        <v>2006</v>
      </c>
      <c r="N998">
        <v>6.9</v>
      </c>
      <c r="O998" t="s">
        <v>36</v>
      </c>
      <c r="P998" t="s">
        <v>37</v>
      </c>
      <c r="Q998" t="s">
        <v>76</v>
      </c>
    </row>
    <row r="999" spans="1:19" x14ac:dyDescent="0.25">
      <c r="A999" t="s">
        <v>2990</v>
      </c>
      <c r="B999">
        <v>118</v>
      </c>
      <c r="C999">
        <v>106</v>
      </c>
      <c r="D999" s="1">
        <v>7486906</v>
      </c>
      <c r="E999" t="s">
        <v>567</v>
      </c>
      <c r="F999" t="s">
        <v>2026</v>
      </c>
      <c r="G999" t="s">
        <v>2991</v>
      </c>
      <c r="H999">
        <v>17436</v>
      </c>
      <c r="I999">
        <v>71</v>
      </c>
      <c r="J999" t="s">
        <v>26</v>
      </c>
      <c r="K999" t="s">
        <v>35</v>
      </c>
      <c r="L999" s="1">
        <v>27000000</v>
      </c>
      <c r="M999">
        <v>2007</v>
      </c>
      <c r="N999">
        <v>6.8</v>
      </c>
      <c r="O999" t="s">
        <v>36</v>
      </c>
      <c r="P999" t="s">
        <v>37</v>
      </c>
      <c r="Q999" t="s">
        <v>104</v>
      </c>
    </row>
    <row r="1000" spans="1:19" x14ac:dyDescent="0.25">
      <c r="A1000" t="s">
        <v>2225</v>
      </c>
      <c r="B1000">
        <v>116</v>
      </c>
      <c r="C1000">
        <v>103</v>
      </c>
      <c r="D1000" s="1">
        <v>7496522</v>
      </c>
      <c r="E1000" t="s">
        <v>2992</v>
      </c>
      <c r="F1000" t="s">
        <v>2225</v>
      </c>
      <c r="G1000" t="s">
        <v>2993</v>
      </c>
      <c r="H1000">
        <v>31798</v>
      </c>
      <c r="I1000">
        <v>178</v>
      </c>
      <c r="J1000" t="s">
        <v>26</v>
      </c>
      <c r="K1000" t="s">
        <v>35</v>
      </c>
      <c r="L1000" s="1">
        <v>26000000</v>
      </c>
      <c r="M1000">
        <v>2001</v>
      </c>
      <c r="N1000">
        <v>6.8</v>
      </c>
      <c r="O1000" t="s">
        <v>36</v>
      </c>
      <c r="P1000" t="s">
        <v>29</v>
      </c>
      <c r="Q1000" t="s">
        <v>71</v>
      </c>
      <c r="R1000" t="s">
        <v>76</v>
      </c>
    </row>
    <row r="1001" spans="1:19" x14ac:dyDescent="0.25">
      <c r="A1001" t="s">
        <v>2994</v>
      </c>
      <c r="B1001">
        <v>9</v>
      </c>
      <c r="C1001">
        <v>42</v>
      </c>
      <c r="D1001" s="1">
        <v>7518876</v>
      </c>
      <c r="E1001" t="s">
        <v>2995</v>
      </c>
      <c r="F1001" t="s">
        <v>539</v>
      </c>
      <c r="G1001" t="s">
        <v>2996</v>
      </c>
      <c r="H1001">
        <v>172</v>
      </c>
      <c r="I1001">
        <v>5</v>
      </c>
      <c r="J1001" t="s">
        <v>26</v>
      </c>
      <c r="K1001" t="s">
        <v>112</v>
      </c>
      <c r="L1001" s="1">
        <v>6000000</v>
      </c>
      <c r="M1001">
        <v>2008</v>
      </c>
      <c r="N1001">
        <v>6.5</v>
      </c>
      <c r="O1001" t="s">
        <v>102</v>
      </c>
      <c r="P1001" t="s">
        <v>47</v>
      </c>
      <c r="Q1001" t="s">
        <v>1104</v>
      </c>
    </row>
    <row r="1002" spans="1:19" x14ac:dyDescent="0.25">
      <c r="A1002" t="s">
        <v>982</v>
      </c>
      <c r="B1002">
        <v>242</v>
      </c>
      <c r="C1002">
        <v>106</v>
      </c>
      <c r="D1002" s="1">
        <v>7556708</v>
      </c>
      <c r="E1002" t="s">
        <v>37</v>
      </c>
      <c r="F1002" t="s">
        <v>468</v>
      </c>
      <c r="G1002" t="s">
        <v>2997</v>
      </c>
      <c r="H1002">
        <v>30284</v>
      </c>
      <c r="I1002">
        <v>102</v>
      </c>
      <c r="J1002" t="s">
        <v>26</v>
      </c>
      <c r="K1002" t="s">
        <v>35</v>
      </c>
      <c r="L1002" s="1">
        <v>15000000</v>
      </c>
      <c r="M1002">
        <v>2012</v>
      </c>
      <c r="N1002">
        <v>6.6</v>
      </c>
      <c r="O1002" t="s">
        <v>37</v>
      </c>
    </row>
    <row r="1003" spans="1:19" x14ac:dyDescent="0.25">
      <c r="A1003" t="s">
        <v>2195</v>
      </c>
      <c r="B1003">
        <v>214</v>
      </c>
      <c r="C1003">
        <v>135</v>
      </c>
      <c r="D1003" s="1">
        <v>7563397</v>
      </c>
      <c r="E1003" t="s">
        <v>78</v>
      </c>
      <c r="F1003" t="s">
        <v>2019</v>
      </c>
      <c r="G1003" t="s">
        <v>2998</v>
      </c>
      <c r="H1003">
        <v>533200</v>
      </c>
      <c r="I1003">
        <v>749</v>
      </c>
      <c r="J1003" t="s">
        <v>170</v>
      </c>
      <c r="K1003" t="s">
        <v>171</v>
      </c>
      <c r="L1003" s="1">
        <v>3300000</v>
      </c>
      <c r="M1003">
        <v>2002</v>
      </c>
      <c r="N1003">
        <v>8.6999999999999993</v>
      </c>
      <c r="O1003" t="s">
        <v>29</v>
      </c>
      <c r="P1003" t="s">
        <v>37</v>
      </c>
    </row>
    <row r="1004" spans="1:19" x14ac:dyDescent="0.25">
      <c r="A1004" t="s">
        <v>2999</v>
      </c>
      <c r="B1004">
        <v>100</v>
      </c>
      <c r="C1004">
        <v>95</v>
      </c>
      <c r="D1004" s="1">
        <v>7563670</v>
      </c>
      <c r="E1004" t="s">
        <v>2582</v>
      </c>
      <c r="F1004" t="s">
        <v>3000</v>
      </c>
      <c r="G1004" t="s">
        <v>3001</v>
      </c>
      <c r="H1004">
        <v>21268</v>
      </c>
      <c r="I1004">
        <v>53</v>
      </c>
      <c r="J1004" t="s">
        <v>26</v>
      </c>
      <c r="K1004" t="s">
        <v>35</v>
      </c>
      <c r="L1004" s="1">
        <v>10000000</v>
      </c>
      <c r="M1004">
        <v>2008</v>
      </c>
      <c r="N1004">
        <v>5.2</v>
      </c>
      <c r="O1004" t="s">
        <v>36</v>
      </c>
      <c r="P1004" t="s">
        <v>61</v>
      </c>
      <c r="Q1004" t="s">
        <v>76</v>
      </c>
    </row>
    <row r="1005" spans="1:19" x14ac:dyDescent="0.25">
      <c r="A1005" t="s">
        <v>3002</v>
      </c>
      <c r="B1005">
        <v>79</v>
      </c>
      <c r="C1005">
        <v>107</v>
      </c>
      <c r="D1005" s="1">
        <v>7564000</v>
      </c>
      <c r="E1005" t="s">
        <v>1918</v>
      </c>
      <c r="F1005" t="s">
        <v>1059</v>
      </c>
      <c r="G1005" t="s">
        <v>3003</v>
      </c>
      <c r="H1005">
        <v>54650</v>
      </c>
      <c r="I1005">
        <v>223</v>
      </c>
      <c r="J1005" t="s">
        <v>26</v>
      </c>
      <c r="K1005" t="s">
        <v>35</v>
      </c>
      <c r="L1005" s="1">
        <v>20000000</v>
      </c>
      <c r="M1005">
        <v>1995</v>
      </c>
      <c r="N1005">
        <v>6.2</v>
      </c>
      <c r="O1005" t="s">
        <v>36</v>
      </c>
      <c r="P1005" t="s">
        <v>29</v>
      </c>
      <c r="Q1005" t="s">
        <v>37</v>
      </c>
      <c r="R1005" t="s">
        <v>30</v>
      </c>
    </row>
    <row r="1006" spans="1:19" x14ac:dyDescent="0.25">
      <c r="A1006" t="s">
        <v>2968</v>
      </c>
      <c r="B1006">
        <v>270</v>
      </c>
      <c r="C1006">
        <v>97</v>
      </c>
      <c r="D1006" s="1">
        <v>7574066</v>
      </c>
      <c r="E1006" t="s">
        <v>32</v>
      </c>
      <c r="F1006" t="s">
        <v>1622</v>
      </c>
      <c r="G1006" t="s">
        <v>3004</v>
      </c>
      <c r="H1006">
        <v>30325</v>
      </c>
      <c r="I1006">
        <v>96</v>
      </c>
      <c r="J1006" t="s">
        <v>26</v>
      </c>
      <c r="K1006" t="s">
        <v>35</v>
      </c>
      <c r="L1006" s="1">
        <v>10000000</v>
      </c>
      <c r="M1006">
        <v>2014</v>
      </c>
      <c r="N1006">
        <v>6.3</v>
      </c>
      <c r="O1006" t="s">
        <v>36</v>
      </c>
      <c r="P1006" t="s">
        <v>37</v>
      </c>
    </row>
    <row r="1007" spans="1:19" x14ac:dyDescent="0.25">
      <c r="A1007" t="s">
        <v>3005</v>
      </c>
      <c r="B1007">
        <v>181</v>
      </c>
      <c r="C1007">
        <v>107</v>
      </c>
      <c r="D1007" s="1">
        <v>7605668</v>
      </c>
      <c r="E1007" t="s">
        <v>3006</v>
      </c>
      <c r="F1007" t="s">
        <v>1857</v>
      </c>
      <c r="G1007" t="s">
        <v>3007</v>
      </c>
      <c r="H1007">
        <v>47320</v>
      </c>
      <c r="I1007">
        <v>188</v>
      </c>
      <c r="J1007" t="s">
        <v>26</v>
      </c>
      <c r="K1007" t="s">
        <v>112</v>
      </c>
      <c r="L1007" s="1">
        <v>60000000</v>
      </c>
      <c r="M1007">
        <v>2015</v>
      </c>
      <c r="N1007">
        <v>5.5</v>
      </c>
      <c r="O1007" t="s">
        <v>28</v>
      </c>
      <c r="P1007" t="s">
        <v>36</v>
      </c>
      <c r="Q1007" t="s">
        <v>71</v>
      </c>
      <c r="R1007" t="s">
        <v>76</v>
      </c>
    </row>
    <row r="1008" spans="1:19" x14ac:dyDescent="0.25">
      <c r="A1008" t="s">
        <v>1859</v>
      </c>
      <c r="B1008">
        <v>112</v>
      </c>
      <c r="C1008">
        <v>102</v>
      </c>
      <c r="D1008" s="1">
        <v>7659747</v>
      </c>
      <c r="E1008" t="s">
        <v>3008</v>
      </c>
      <c r="F1008" t="s">
        <v>3009</v>
      </c>
      <c r="G1008" t="s">
        <v>3010</v>
      </c>
      <c r="H1008">
        <v>14962</v>
      </c>
      <c r="I1008">
        <v>204</v>
      </c>
      <c r="J1008" t="s">
        <v>26</v>
      </c>
      <c r="K1008" t="s">
        <v>35</v>
      </c>
      <c r="L1008" s="1">
        <v>38000000</v>
      </c>
      <c r="M1008">
        <v>2003</v>
      </c>
      <c r="N1008">
        <v>5.0999999999999996</v>
      </c>
      <c r="O1008" t="s">
        <v>28</v>
      </c>
      <c r="P1008" t="s">
        <v>71</v>
      </c>
      <c r="Q1008" t="s">
        <v>30</v>
      </c>
    </row>
    <row r="1009" spans="1:19" x14ac:dyDescent="0.25">
      <c r="A1009" t="s">
        <v>1688</v>
      </c>
      <c r="B1009">
        <v>292</v>
      </c>
      <c r="C1009">
        <v>123</v>
      </c>
      <c r="D1009" s="1">
        <v>7689458</v>
      </c>
      <c r="E1009" t="s">
        <v>3011</v>
      </c>
      <c r="F1009" t="s">
        <v>2031</v>
      </c>
      <c r="G1009" t="s">
        <v>3012</v>
      </c>
      <c r="H1009">
        <v>126307</v>
      </c>
      <c r="I1009">
        <v>210</v>
      </c>
      <c r="J1009" t="s">
        <v>26</v>
      </c>
      <c r="K1009" t="s">
        <v>112</v>
      </c>
      <c r="L1009" s="1">
        <v>40000000</v>
      </c>
      <c r="M1009">
        <v>2009</v>
      </c>
      <c r="N1009">
        <v>6.8</v>
      </c>
      <c r="O1009" t="s">
        <v>102</v>
      </c>
      <c r="P1009" t="s">
        <v>61</v>
      </c>
      <c r="Q1009" t="s">
        <v>71</v>
      </c>
    </row>
    <row r="1010" spans="1:19" x14ac:dyDescent="0.25">
      <c r="A1010" t="s">
        <v>3013</v>
      </c>
      <c r="B1010">
        <v>136</v>
      </c>
      <c r="C1010">
        <v>111</v>
      </c>
      <c r="D1010" s="1">
        <v>7691700</v>
      </c>
      <c r="E1010" t="s">
        <v>896</v>
      </c>
      <c r="F1010" t="s">
        <v>3014</v>
      </c>
      <c r="G1010" t="s">
        <v>3015</v>
      </c>
      <c r="H1010">
        <v>12937</v>
      </c>
      <c r="I1010">
        <v>73</v>
      </c>
      <c r="J1010" t="s">
        <v>293</v>
      </c>
      <c r="K1010" t="s">
        <v>238</v>
      </c>
      <c r="L1010" s="1">
        <v>10000000</v>
      </c>
      <c r="M1010">
        <v>2010</v>
      </c>
      <c r="N1010">
        <v>7.5</v>
      </c>
      <c r="O1010" t="s">
        <v>37</v>
      </c>
      <c r="P1010" t="s">
        <v>186</v>
      </c>
    </row>
    <row r="1011" spans="1:19" x14ac:dyDescent="0.25">
      <c r="A1011" t="s">
        <v>3016</v>
      </c>
      <c r="B1011">
        <v>93</v>
      </c>
      <c r="C1011">
        <v>104</v>
      </c>
      <c r="D1011" s="1">
        <v>7739049</v>
      </c>
      <c r="E1011" t="s">
        <v>213</v>
      </c>
      <c r="F1011" t="s">
        <v>3017</v>
      </c>
      <c r="G1011" t="s">
        <v>3018</v>
      </c>
      <c r="H1011">
        <v>10680</v>
      </c>
      <c r="I1011">
        <v>112</v>
      </c>
      <c r="J1011" t="s">
        <v>26</v>
      </c>
      <c r="K1011" t="s">
        <v>56</v>
      </c>
      <c r="L1011" s="1">
        <v>18000000</v>
      </c>
      <c r="M1011">
        <v>2004</v>
      </c>
      <c r="N1011">
        <v>7.1</v>
      </c>
      <c r="O1011" t="s">
        <v>36</v>
      </c>
      <c r="P1011" t="s">
        <v>37</v>
      </c>
      <c r="Q1011" t="s">
        <v>76</v>
      </c>
    </row>
    <row r="1012" spans="1:19" x14ac:dyDescent="0.25">
      <c r="A1012" t="s">
        <v>3019</v>
      </c>
      <c r="B1012">
        <v>300</v>
      </c>
      <c r="C1012">
        <v>107</v>
      </c>
      <c r="D1012" s="1">
        <v>7757130</v>
      </c>
      <c r="E1012" t="s">
        <v>432</v>
      </c>
      <c r="F1012" t="s">
        <v>3020</v>
      </c>
      <c r="G1012" t="s">
        <v>3021</v>
      </c>
      <c r="H1012">
        <v>307639</v>
      </c>
      <c r="I1012">
        <v>513</v>
      </c>
      <c r="J1012" t="s">
        <v>26</v>
      </c>
      <c r="K1012" t="s">
        <v>112</v>
      </c>
      <c r="L1012" s="1">
        <v>15000000</v>
      </c>
      <c r="M1012">
        <v>2008</v>
      </c>
      <c r="N1012">
        <v>8</v>
      </c>
      <c r="O1012" t="s">
        <v>36</v>
      </c>
      <c r="P1012" t="s">
        <v>29</v>
      </c>
      <c r="Q1012" t="s">
        <v>37</v>
      </c>
    </row>
    <row r="1013" spans="1:19" x14ac:dyDescent="0.25">
      <c r="A1013" t="s">
        <v>3022</v>
      </c>
      <c r="B1013">
        <v>126</v>
      </c>
      <c r="C1013">
        <v>89</v>
      </c>
      <c r="D1013" s="1">
        <v>7764027</v>
      </c>
      <c r="E1013" t="s">
        <v>32</v>
      </c>
      <c r="F1013" t="s">
        <v>3023</v>
      </c>
      <c r="G1013" t="s">
        <v>3024</v>
      </c>
      <c r="H1013">
        <v>38459</v>
      </c>
      <c r="I1013">
        <v>119</v>
      </c>
      <c r="J1013" t="s">
        <v>26</v>
      </c>
      <c r="K1013" t="s">
        <v>35</v>
      </c>
      <c r="L1013" s="1">
        <v>10000000</v>
      </c>
      <c r="M1013">
        <v>2013</v>
      </c>
      <c r="N1013">
        <v>6.7</v>
      </c>
      <c r="O1013" t="s">
        <v>36</v>
      </c>
      <c r="P1013" t="s">
        <v>37</v>
      </c>
    </row>
    <row r="1014" spans="1:19" x14ac:dyDescent="0.25">
      <c r="A1014" t="s">
        <v>1091</v>
      </c>
      <c r="B1014">
        <v>251</v>
      </c>
      <c r="C1014">
        <v>95</v>
      </c>
      <c r="D1014" s="1">
        <v>7774730</v>
      </c>
      <c r="E1014" t="s">
        <v>714</v>
      </c>
      <c r="F1014" t="s">
        <v>3025</v>
      </c>
      <c r="G1014" t="s">
        <v>3026</v>
      </c>
      <c r="H1014">
        <v>61912</v>
      </c>
      <c r="I1014">
        <v>352</v>
      </c>
      <c r="J1014" t="s">
        <v>26</v>
      </c>
      <c r="K1014" t="s">
        <v>56</v>
      </c>
      <c r="L1014" s="1">
        <v>15500000</v>
      </c>
      <c r="M1014">
        <v>2006</v>
      </c>
      <c r="N1014">
        <v>6.5</v>
      </c>
      <c r="O1014" t="s">
        <v>36</v>
      </c>
      <c r="P1014" t="s">
        <v>52</v>
      </c>
      <c r="Q1014" t="s">
        <v>63</v>
      </c>
    </row>
    <row r="1015" spans="1:19" x14ac:dyDescent="0.25">
      <c r="A1015" t="s">
        <v>3027</v>
      </c>
      <c r="B1015">
        <v>125</v>
      </c>
      <c r="C1015">
        <v>81</v>
      </c>
      <c r="D1015" s="1">
        <v>7825820</v>
      </c>
      <c r="E1015" t="s">
        <v>85</v>
      </c>
      <c r="F1015" t="s">
        <v>159</v>
      </c>
      <c r="G1015" t="s">
        <v>3028</v>
      </c>
      <c r="H1015">
        <v>13086</v>
      </c>
      <c r="I1015">
        <v>156</v>
      </c>
      <c r="J1015" t="s">
        <v>26</v>
      </c>
      <c r="K1015" t="s">
        <v>35</v>
      </c>
      <c r="L1015" s="1">
        <v>4000000</v>
      </c>
      <c r="M1015">
        <v>2006</v>
      </c>
      <c r="N1015">
        <v>5.9</v>
      </c>
      <c r="O1015" t="s">
        <v>29</v>
      </c>
      <c r="P1015" t="s">
        <v>71</v>
      </c>
      <c r="Q1015" t="s">
        <v>30</v>
      </c>
    </row>
    <row r="1016" spans="1:19" x14ac:dyDescent="0.25">
      <c r="A1016" t="s">
        <v>1272</v>
      </c>
      <c r="B1016">
        <v>53</v>
      </c>
      <c r="C1016">
        <v>170</v>
      </c>
      <c r="D1016" s="1">
        <v>7830611</v>
      </c>
      <c r="E1016" t="s">
        <v>3029</v>
      </c>
      <c r="F1016" t="s">
        <v>3030</v>
      </c>
      <c r="G1016" t="s">
        <v>3031</v>
      </c>
      <c r="H1016">
        <v>18980</v>
      </c>
      <c r="I1016">
        <v>74</v>
      </c>
      <c r="J1016" t="s">
        <v>26</v>
      </c>
      <c r="K1016" t="s">
        <v>35</v>
      </c>
      <c r="L1016" s="1">
        <v>700000</v>
      </c>
      <c r="M1016">
        <v>1994</v>
      </c>
      <c r="N1016">
        <v>8.3000000000000007</v>
      </c>
      <c r="O1016" t="s">
        <v>47</v>
      </c>
      <c r="P1016" t="s">
        <v>37</v>
      </c>
      <c r="Q1016" t="s">
        <v>129</v>
      </c>
    </row>
    <row r="1017" spans="1:19" x14ac:dyDescent="0.25">
      <c r="A1017" t="s">
        <v>1361</v>
      </c>
      <c r="B1017">
        <v>124</v>
      </c>
      <c r="C1017">
        <v>112</v>
      </c>
      <c r="D1017" s="1">
        <v>7837632</v>
      </c>
      <c r="E1017" t="s">
        <v>37</v>
      </c>
      <c r="F1017" t="s">
        <v>3032</v>
      </c>
      <c r="G1017" t="s">
        <v>3033</v>
      </c>
      <c r="H1017">
        <v>46396</v>
      </c>
      <c r="I1017">
        <v>287</v>
      </c>
      <c r="J1017" t="s">
        <v>26</v>
      </c>
      <c r="K1017" t="s">
        <v>35</v>
      </c>
      <c r="L1017" s="1">
        <v>18000000</v>
      </c>
      <c r="M1017">
        <v>1997</v>
      </c>
      <c r="N1017">
        <v>7.5</v>
      </c>
      <c r="O1017" t="s">
        <v>37</v>
      </c>
    </row>
    <row r="1018" spans="1:19" x14ac:dyDescent="0.25">
      <c r="A1018" t="s">
        <v>3034</v>
      </c>
      <c r="B1018">
        <v>118</v>
      </c>
      <c r="C1018">
        <v>90</v>
      </c>
      <c r="D1018" s="1">
        <v>7871693</v>
      </c>
      <c r="E1018" t="s">
        <v>3035</v>
      </c>
      <c r="F1018" t="s">
        <v>2125</v>
      </c>
      <c r="G1018" t="s">
        <v>3036</v>
      </c>
      <c r="H1018">
        <v>52908</v>
      </c>
      <c r="I1018">
        <v>102</v>
      </c>
      <c r="J1018" t="s">
        <v>26</v>
      </c>
      <c r="K1018" t="s">
        <v>35</v>
      </c>
      <c r="L1018" s="1">
        <v>55000000</v>
      </c>
      <c r="M1018">
        <v>2008</v>
      </c>
      <c r="N1018">
        <v>6.5</v>
      </c>
      <c r="O1018" t="s">
        <v>102</v>
      </c>
      <c r="P1018" t="s">
        <v>104</v>
      </c>
      <c r="Q1018" t="s">
        <v>61</v>
      </c>
      <c r="R1018" t="s">
        <v>63</v>
      </c>
    </row>
    <row r="1019" spans="1:19" x14ac:dyDescent="0.25">
      <c r="A1019" t="s">
        <v>885</v>
      </c>
      <c r="B1019">
        <v>52</v>
      </c>
      <c r="C1019">
        <v>95</v>
      </c>
      <c r="D1019" s="1">
        <v>7881335</v>
      </c>
      <c r="E1019" t="s">
        <v>464</v>
      </c>
      <c r="F1019" t="s">
        <v>3037</v>
      </c>
      <c r="G1019" t="s">
        <v>3038</v>
      </c>
      <c r="H1019">
        <v>21212</v>
      </c>
      <c r="I1019">
        <v>107</v>
      </c>
      <c r="J1019" t="s">
        <v>26</v>
      </c>
      <c r="K1019" t="s">
        <v>35</v>
      </c>
      <c r="L1019" s="1">
        <v>13000000</v>
      </c>
      <c r="M1019">
        <v>1994</v>
      </c>
      <c r="N1019">
        <v>6.7</v>
      </c>
      <c r="O1019" t="s">
        <v>36</v>
      </c>
      <c r="P1019" t="s">
        <v>29</v>
      </c>
      <c r="Q1019" t="s">
        <v>30</v>
      </c>
    </row>
    <row r="1020" spans="1:19" x14ac:dyDescent="0.25">
      <c r="A1020" t="s">
        <v>3039</v>
      </c>
      <c r="B1020">
        <v>29</v>
      </c>
      <c r="C1020">
        <v>95</v>
      </c>
      <c r="D1020" s="1">
        <v>7888703</v>
      </c>
      <c r="E1020" t="s">
        <v>866</v>
      </c>
      <c r="F1020" t="s">
        <v>3040</v>
      </c>
      <c r="G1020" t="s">
        <v>3041</v>
      </c>
      <c r="H1020">
        <v>8465</v>
      </c>
      <c r="I1020">
        <v>65</v>
      </c>
      <c r="J1020" t="s">
        <v>26</v>
      </c>
      <c r="K1020" t="s">
        <v>35</v>
      </c>
      <c r="L1020" s="1">
        <v>3000000</v>
      </c>
      <c r="M1020">
        <v>1987</v>
      </c>
      <c r="N1020">
        <v>3.2</v>
      </c>
      <c r="O1020" t="s">
        <v>36</v>
      </c>
      <c r="P1020" t="s">
        <v>61</v>
      </c>
    </row>
    <row r="1021" spans="1:19" x14ac:dyDescent="0.25">
      <c r="A1021" t="s">
        <v>1966</v>
      </c>
      <c r="B1021">
        <v>158</v>
      </c>
      <c r="C1021">
        <v>160</v>
      </c>
      <c r="D1021" s="1">
        <v>7916887</v>
      </c>
      <c r="E1021" t="s">
        <v>3042</v>
      </c>
      <c r="F1021" t="s">
        <v>1156</v>
      </c>
      <c r="G1021" t="s">
        <v>3043</v>
      </c>
      <c r="H1021">
        <v>15697</v>
      </c>
      <c r="I1021">
        <v>182</v>
      </c>
      <c r="J1021" t="s">
        <v>26</v>
      </c>
      <c r="K1021" t="s">
        <v>35</v>
      </c>
      <c r="L1021" s="1">
        <v>45000000</v>
      </c>
      <c r="M1021">
        <v>2008</v>
      </c>
      <c r="N1021">
        <v>6</v>
      </c>
      <c r="O1021" t="s">
        <v>28</v>
      </c>
      <c r="P1021" t="s">
        <v>29</v>
      </c>
      <c r="Q1021" t="s">
        <v>37</v>
      </c>
      <c r="R1021" t="s">
        <v>30</v>
      </c>
      <c r="S1021" t="s">
        <v>186</v>
      </c>
    </row>
    <row r="1022" spans="1:19" x14ac:dyDescent="0.25">
      <c r="A1022" t="s">
        <v>3044</v>
      </c>
      <c r="B1022">
        <v>288</v>
      </c>
      <c r="C1022">
        <v>107</v>
      </c>
      <c r="D1022" s="1">
        <v>7918283</v>
      </c>
      <c r="E1022" t="s">
        <v>490</v>
      </c>
      <c r="F1022" t="s">
        <v>3045</v>
      </c>
      <c r="G1022" t="s">
        <v>3046</v>
      </c>
      <c r="H1022">
        <v>41574</v>
      </c>
      <c r="I1022">
        <v>145</v>
      </c>
      <c r="J1022" t="s">
        <v>26</v>
      </c>
      <c r="K1022" t="s">
        <v>35</v>
      </c>
      <c r="L1022" s="1">
        <v>12000000</v>
      </c>
      <c r="M1022">
        <v>2012</v>
      </c>
      <c r="N1022">
        <v>6.6</v>
      </c>
      <c r="O1022" t="s">
        <v>37</v>
      </c>
      <c r="P1022" t="s">
        <v>30</v>
      </c>
    </row>
    <row r="1023" spans="1:19" x14ac:dyDescent="0.25">
      <c r="A1023" t="s">
        <v>3047</v>
      </c>
      <c r="B1023">
        <v>151</v>
      </c>
      <c r="C1023">
        <v>103</v>
      </c>
      <c r="D1023" s="1">
        <v>7948159</v>
      </c>
      <c r="E1023" t="s">
        <v>167</v>
      </c>
      <c r="F1023" t="s">
        <v>2193</v>
      </c>
      <c r="G1023" t="s">
        <v>3048</v>
      </c>
      <c r="H1023">
        <v>48999</v>
      </c>
      <c r="I1023">
        <v>280</v>
      </c>
      <c r="J1023" t="s">
        <v>26</v>
      </c>
      <c r="K1023" t="s">
        <v>35</v>
      </c>
      <c r="L1023" s="1">
        <v>35000000</v>
      </c>
      <c r="M1023">
        <v>2008</v>
      </c>
      <c r="N1023">
        <v>6</v>
      </c>
      <c r="O1023" t="s">
        <v>28</v>
      </c>
      <c r="P1023" t="s">
        <v>29</v>
      </c>
      <c r="Q1023" t="s">
        <v>37</v>
      </c>
      <c r="R1023" t="s">
        <v>30</v>
      </c>
    </row>
    <row r="1024" spans="1:19" x14ac:dyDescent="0.25">
      <c r="A1024" t="s">
        <v>1662</v>
      </c>
      <c r="B1024">
        <v>152</v>
      </c>
      <c r="C1024">
        <v>102</v>
      </c>
      <c r="D1024" s="1">
        <v>7993039</v>
      </c>
      <c r="E1024" t="s">
        <v>36</v>
      </c>
      <c r="F1024" t="s">
        <v>1178</v>
      </c>
      <c r="G1024" t="s">
        <v>3049</v>
      </c>
      <c r="H1024">
        <v>120036</v>
      </c>
      <c r="I1024">
        <v>408</v>
      </c>
      <c r="J1024" t="s">
        <v>26</v>
      </c>
      <c r="K1024" t="s">
        <v>35</v>
      </c>
      <c r="L1024" s="1">
        <v>6900000</v>
      </c>
      <c r="M1024">
        <v>1993</v>
      </c>
      <c r="N1024">
        <v>7.7</v>
      </c>
      <c r="O1024" t="s">
        <v>36</v>
      </c>
    </row>
    <row r="1025" spans="1:19" x14ac:dyDescent="0.25">
      <c r="A1025" t="s">
        <v>3050</v>
      </c>
      <c r="B1025">
        <v>21</v>
      </c>
      <c r="C1025">
        <v>107</v>
      </c>
      <c r="D1025" s="1">
        <v>8000000</v>
      </c>
      <c r="E1025" t="s">
        <v>3051</v>
      </c>
      <c r="F1025" t="s">
        <v>3052</v>
      </c>
      <c r="G1025" t="s">
        <v>3053</v>
      </c>
      <c r="H1025">
        <v>3167</v>
      </c>
      <c r="I1025">
        <v>90</v>
      </c>
      <c r="J1025" t="s">
        <v>26</v>
      </c>
      <c r="K1025" t="s">
        <v>35</v>
      </c>
      <c r="L1025" s="1">
        <v>3768785</v>
      </c>
      <c r="M1025">
        <v>1950</v>
      </c>
      <c r="N1025">
        <v>7</v>
      </c>
      <c r="O1025" t="s">
        <v>234</v>
      </c>
      <c r="P1025" t="s">
        <v>36</v>
      </c>
      <c r="Q1025" t="s">
        <v>62</v>
      </c>
      <c r="R1025" t="s">
        <v>76</v>
      </c>
      <c r="S1025" t="s">
        <v>260</v>
      </c>
    </row>
    <row r="1026" spans="1:19" x14ac:dyDescent="0.25">
      <c r="A1026" t="s">
        <v>3054</v>
      </c>
      <c r="B1026">
        <v>27</v>
      </c>
      <c r="C1026">
        <v>225</v>
      </c>
      <c r="D1026" s="1">
        <v>8000000</v>
      </c>
      <c r="E1026" t="s">
        <v>2353</v>
      </c>
      <c r="F1026" t="s">
        <v>3055</v>
      </c>
      <c r="G1026" t="s">
        <v>3056</v>
      </c>
      <c r="H1026">
        <v>6484</v>
      </c>
      <c r="I1026">
        <v>100</v>
      </c>
      <c r="J1026" t="s">
        <v>26</v>
      </c>
      <c r="K1026" t="s">
        <v>35</v>
      </c>
      <c r="L1026" s="1">
        <v>20000000</v>
      </c>
      <c r="M1026">
        <v>1965</v>
      </c>
      <c r="N1026">
        <v>6.6</v>
      </c>
      <c r="O1026" t="s">
        <v>234</v>
      </c>
      <c r="P1026" t="s">
        <v>37</v>
      </c>
      <c r="Q1026" t="s">
        <v>185</v>
      </c>
    </row>
    <row r="1027" spans="1:19" x14ac:dyDescent="0.25">
      <c r="A1027" t="s">
        <v>3057</v>
      </c>
      <c r="B1027">
        <v>25</v>
      </c>
      <c r="C1027">
        <v>98</v>
      </c>
      <c r="D1027" s="1">
        <v>8000000</v>
      </c>
      <c r="E1027" t="s">
        <v>3058</v>
      </c>
      <c r="F1027" t="s">
        <v>3059</v>
      </c>
      <c r="G1027" t="s">
        <v>3060</v>
      </c>
      <c r="H1027">
        <v>1400</v>
      </c>
      <c r="I1027">
        <v>41</v>
      </c>
      <c r="J1027" t="s">
        <v>26</v>
      </c>
      <c r="K1027" t="s">
        <v>35</v>
      </c>
      <c r="L1027" s="1">
        <v>18000000</v>
      </c>
      <c r="M1027">
        <v>1981</v>
      </c>
      <c r="N1027">
        <v>5</v>
      </c>
      <c r="O1027" t="s">
        <v>28</v>
      </c>
      <c r="P1027" t="s">
        <v>102</v>
      </c>
      <c r="Q1027" t="s">
        <v>260</v>
      </c>
    </row>
    <row r="1028" spans="1:19" x14ac:dyDescent="0.25">
      <c r="A1028" t="s">
        <v>2539</v>
      </c>
      <c r="B1028">
        <v>159</v>
      </c>
      <c r="C1028">
        <v>101</v>
      </c>
      <c r="D1028" s="1">
        <v>8025872</v>
      </c>
      <c r="E1028" t="s">
        <v>49</v>
      </c>
      <c r="F1028" t="s">
        <v>3061</v>
      </c>
      <c r="G1028" t="s">
        <v>3062</v>
      </c>
      <c r="H1028">
        <v>19234</v>
      </c>
      <c r="I1028">
        <v>258</v>
      </c>
      <c r="J1028" t="s">
        <v>26</v>
      </c>
      <c r="K1028" t="s">
        <v>35</v>
      </c>
      <c r="L1028" s="1">
        <v>4700000</v>
      </c>
      <c r="M1028">
        <v>1986</v>
      </c>
      <c r="N1028">
        <v>5.5</v>
      </c>
      <c r="O1028" t="s">
        <v>36</v>
      </c>
      <c r="P1028" t="s">
        <v>52</v>
      </c>
    </row>
    <row r="1029" spans="1:19" x14ac:dyDescent="0.25">
      <c r="A1029" t="s">
        <v>2172</v>
      </c>
      <c r="B1029">
        <v>23</v>
      </c>
      <c r="C1029">
        <v>84</v>
      </c>
      <c r="D1029" s="1">
        <v>8026971</v>
      </c>
      <c r="E1029" t="s">
        <v>131</v>
      </c>
      <c r="F1029" t="s">
        <v>2478</v>
      </c>
      <c r="G1029" t="s">
        <v>3063</v>
      </c>
      <c r="H1029">
        <v>1520</v>
      </c>
      <c r="I1029">
        <v>20</v>
      </c>
      <c r="J1029" t="s">
        <v>26</v>
      </c>
      <c r="K1029" t="s">
        <v>35</v>
      </c>
      <c r="L1029" s="1">
        <v>13000000</v>
      </c>
      <c r="M1029">
        <v>1998</v>
      </c>
      <c r="N1029">
        <v>3.8</v>
      </c>
      <c r="O1029" t="s">
        <v>36</v>
      </c>
      <c r="P1029" t="s">
        <v>76</v>
      </c>
    </row>
    <row r="1030" spans="1:19" x14ac:dyDescent="0.25">
      <c r="A1030" t="s">
        <v>1850</v>
      </c>
      <c r="B1030">
        <v>143</v>
      </c>
      <c r="C1030">
        <v>125</v>
      </c>
      <c r="D1030" s="1">
        <v>8047690</v>
      </c>
      <c r="E1030" t="s">
        <v>154</v>
      </c>
      <c r="F1030" t="s">
        <v>1643</v>
      </c>
      <c r="G1030" t="s">
        <v>3064</v>
      </c>
      <c r="H1030">
        <v>77656</v>
      </c>
      <c r="I1030">
        <v>220</v>
      </c>
      <c r="J1030" t="s">
        <v>183</v>
      </c>
      <c r="K1030" t="s">
        <v>184</v>
      </c>
      <c r="L1030" s="1">
        <v>19400000</v>
      </c>
      <c r="M1030">
        <v>2006</v>
      </c>
      <c r="N1030">
        <v>7.5</v>
      </c>
      <c r="O1030" t="s">
        <v>37</v>
      </c>
      <c r="P1030" t="s">
        <v>76</v>
      </c>
    </row>
    <row r="1031" spans="1:19" x14ac:dyDescent="0.25">
      <c r="A1031" t="s">
        <v>3065</v>
      </c>
      <c r="B1031">
        <v>76</v>
      </c>
      <c r="C1031">
        <v>108</v>
      </c>
      <c r="D1031" s="1">
        <v>8054280</v>
      </c>
      <c r="E1031" t="s">
        <v>3066</v>
      </c>
      <c r="F1031" t="s">
        <v>3067</v>
      </c>
      <c r="G1031" t="s">
        <v>3068</v>
      </c>
      <c r="H1031">
        <v>6838</v>
      </c>
      <c r="I1031">
        <v>117</v>
      </c>
      <c r="J1031" t="s">
        <v>26</v>
      </c>
      <c r="K1031" t="s">
        <v>35</v>
      </c>
      <c r="L1031" s="1">
        <v>20000000</v>
      </c>
      <c r="M1031">
        <v>2004</v>
      </c>
      <c r="N1031">
        <v>6.3</v>
      </c>
      <c r="O1031" t="s">
        <v>36</v>
      </c>
      <c r="P1031" t="s">
        <v>29</v>
      </c>
      <c r="Q1031" t="s">
        <v>193</v>
      </c>
    </row>
    <row r="1032" spans="1:19" x14ac:dyDescent="0.25">
      <c r="A1032" t="s">
        <v>3069</v>
      </c>
      <c r="B1032">
        <v>52</v>
      </c>
      <c r="C1032">
        <v>89</v>
      </c>
      <c r="D1032" s="1">
        <v>8070311</v>
      </c>
      <c r="E1032" t="s">
        <v>131</v>
      </c>
      <c r="F1032" t="s">
        <v>1277</v>
      </c>
      <c r="G1032" t="s">
        <v>3070</v>
      </c>
      <c r="H1032">
        <v>12706</v>
      </c>
      <c r="I1032">
        <v>75</v>
      </c>
      <c r="J1032" t="s">
        <v>26</v>
      </c>
      <c r="K1032" t="s">
        <v>35</v>
      </c>
      <c r="L1032" s="1">
        <v>10000000</v>
      </c>
      <c r="M1032">
        <v>2004</v>
      </c>
      <c r="N1032">
        <v>5.3</v>
      </c>
      <c r="O1032" t="s">
        <v>36</v>
      </c>
      <c r="P1032" t="s">
        <v>76</v>
      </c>
    </row>
    <row r="1033" spans="1:19" x14ac:dyDescent="0.25">
      <c r="A1033" t="s">
        <v>3071</v>
      </c>
      <c r="B1033">
        <v>49</v>
      </c>
      <c r="C1033">
        <v>91</v>
      </c>
      <c r="D1033" s="1">
        <v>8080116</v>
      </c>
      <c r="E1033" t="s">
        <v>3072</v>
      </c>
      <c r="F1033" t="s">
        <v>366</v>
      </c>
      <c r="G1033" t="s">
        <v>3073</v>
      </c>
      <c r="H1033">
        <v>6562</v>
      </c>
      <c r="I1033">
        <v>66</v>
      </c>
      <c r="J1033" t="s">
        <v>26</v>
      </c>
      <c r="K1033" t="s">
        <v>35</v>
      </c>
      <c r="L1033" s="1">
        <v>15000000</v>
      </c>
      <c r="M1033">
        <v>2006</v>
      </c>
      <c r="N1033">
        <v>5.6</v>
      </c>
      <c r="O1033" t="s">
        <v>102</v>
      </c>
      <c r="P1033" t="s">
        <v>36</v>
      </c>
      <c r="Q1033" t="s">
        <v>104</v>
      </c>
    </row>
    <row r="1034" spans="1:19" x14ac:dyDescent="0.25">
      <c r="A1034" t="s">
        <v>3074</v>
      </c>
      <c r="B1034">
        <v>401</v>
      </c>
      <c r="C1034">
        <v>148</v>
      </c>
      <c r="D1034" s="1">
        <v>8093318</v>
      </c>
      <c r="E1034" t="s">
        <v>2268</v>
      </c>
      <c r="F1034" t="s">
        <v>3075</v>
      </c>
      <c r="G1034" t="s">
        <v>3076</v>
      </c>
      <c r="H1034">
        <v>61935</v>
      </c>
      <c r="I1034">
        <v>242</v>
      </c>
      <c r="J1034" t="s">
        <v>26</v>
      </c>
      <c r="K1034" t="s">
        <v>35</v>
      </c>
      <c r="L1034" s="1">
        <v>20000000</v>
      </c>
      <c r="M1034">
        <v>2014</v>
      </c>
      <c r="N1034">
        <v>6.7</v>
      </c>
      <c r="O1034" t="s">
        <v>36</v>
      </c>
      <c r="P1034" t="s">
        <v>29</v>
      </c>
      <c r="Q1034" t="s">
        <v>37</v>
      </c>
      <c r="R1034" t="s">
        <v>71</v>
      </c>
      <c r="S1034" t="s">
        <v>76</v>
      </c>
    </row>
    <row r="1035" spans="1:19" x14ac:dyDescent="0.25">
      <c r="A1035" t="s">
        <v>3077</v>
      </c>
      <c r="B1035">
        <v>53</v>
      </c>
      <c r="C1035">
        <v>91</v>
      </c>
      <c r="D1035" s="1">
        <v>8104069</v>
      </c>
      <c r="E1035" t="s">
        <v>733</v>
      </c>
      <c r="F1035" t="s">
        <v>656</v>
      </c>
      <c r="G1035" t="s">
        <v>3078</v>
      </c>
      <c r="H1035">
        <v>9785</v>
      </c>
      <c r="I1035">
        <v>26</v>
      </c>
      <c r="J1035" t="s">
        <v>26</v>
      </c>
      <c r="K1035" t="s">
        <v>35</v>
      </c>
      <c r="L1035" s="1">
        <v>20000000</v>
      </c>
      <c r="M1035">
        <v>2007</v>
      </c>
      <c r="N1035">
        <v>4.5</v>
      </c>
      <c r="O1035" t="s">
        <v>28</v>
      </c>
      <c r="P1035" t="s">
        <v>36</v>
      </c>
      <c r="Q1035" t="s">
        <v>29</v>
      </c>
    </row>
    <row r="1036" spans="1:19" x14ac:dyDescent="0.25">
      <c r="A1036" t="s">
        <v>2802</v>
      </c>
      <c r="B1036">
        <v>60</v>
      </c>
      <c r="C1036">
        <v>91</v>
      </c>
      <c r="D1036" s="1">
        <v>8108247</v>
      </c>
      <c r="E1036" t="s">
        <v>154</v>
      </c>
      <c r="F1036" t="s">
        <v>3079</v>
      </c>
      <c r="G1036" t="s">
        <v>3080</v>
      </c>
      <c r="H1036">
        <v>9607</v>
      </c>
      <c r="I1036">
        <v>174</v>
      </c>
      <c r="J1036" t="s">
        <v>26</v>
      </c>
      <c r="K1036" t="s">
        <v>35</v>
      </c>
      <c r="L1036" s="1">
        <v>3300000</v>
      </c>
      <c r="M1036">
        <v>2006</v>
      </c>
      <c r="N1036">
        <v>7.4</v>
      </c>
      <c r="O1036" t="s">
        <v>37</v>
      </c>
      <c r="P1036" t="s">
        <v>76</v>
      </c>
    </row>
    <row r="1037" spans="1:19" x14ac:dyDescent="0.25">
      <c r="A1037" t="s">
        <v>2069</v>
      </c>
      <c r="B1037">
        <v>137</v>
      </c>
      <c r="C1037">
        <v>97</v>
      </c>
      <c r="D1037" s="1">
        <v>8111360</v>
      </c>
      <c r="E1037" t="s">
        <v>142</v>
      </c>
      <c r="F1037" t="s">
        <v>3081</v>
      </c>
      <c r="G1037" t="s">
        <v>3082</v>
      </c>
      <c r="H1037">
        <v>34848</v>
      </c>
      <c r="I1037">
        <v>203</v>
      </c>
      <c r="J1037" t="s">
        <v>26</v>
      </c>
      <c r="K1037" t="s">
        <v>112</v>
      </c>
      <c r="L1037" s="1">
        <v>10000000</v>
      </c>
      <c r="M1037">
        <v>2002</v>
      </c>
      <c r="N1037">
        <v>7.4</v>
      </c>
      <c r="O1037" t="s">
        <v>29</v>
      </c>
      <c r="P1037" t="s">
        <v>37</v>
      </c>
      <c r="Q1037" t="s">
        <v>30</v>
      </c>
    </row>
    <row r="1038" spans="1:19" x14ac:dyDescent="0.25">
      <c r="A1038" t="s">
        <v>1662</v>
      </c>
      <c r="B1038">
        <v>405</v>
      </c>
      <c r="C1038">
        <v>109</v>
      </c>
      <c r="D1038" s="1">
        <v>8114507</v>
      </c>
      <c r="E1038" t="s">
        <v>154</v>
      </c>
      <c r="F1038" t="s">
        <v>3083</v>
      </c>
      <c r="G1038" t="s">
        <v>3084</v>
      </c>
      <c r="H1038">
        <v>95362</v>
      </c>
      <c r="I1038">
        <v>270</v>
      </c>
      <c r="J1038" t="s">
        <v>26</v>
      </c>
      <c r="K1038" t="s">
        <v>35</v>
      </c>
      <c r="L1038" s="1">
        <v>3000000</v>
      </c>
      <c r="M1038">
        <v>2013</v>
      </c>
      <c r="N1038">
        <v>7.9</v>
      </c>
      <c r="O1038" t="s">
        <v>37</v>
      </c>
      <c r="P1038" t="s">
        <v>76</v>
      </c>
    </row>
    <row r="1039" spans="1:19" x14ac:dyDescent="0.25">
      <c r="A1039" t="s">
        <v>3085</v>
      </c>
      <c r="B1039">
        <v>21</v>
      </c>
      <c r="C1039">
        <v>89</v>
      </c>
      <c r="D1039" s="1">
        <v>8119205</v>
      </c>
      <c r="E1039" t="s">
        <v>2450</v>
      </c>
      <c r="F1039" t="s">
        <v>3086</v>
      </c>
      <c r="G1039" t="s">
        <v>3087</v>
      </c>
      <c r="H1039">
        <v>4288</v>
      </c>
      <c r="I1039">
        <v>21</v>
      </c>
      <c r="J1039" t="s">
        <v>26</v>
      </c>
      <c r="K1039" t="s">
        <v>35</v>
      </c>
      <c r="L1039" s="1">
        <v>28000000</v>
      </c>
      <c r="M1039">
        <v>1997</v>
      </c>
      <c r="N1039">
        <v>5.4</v>
      </c>
      <c r="O1039" t="s">
        <v>36</v>
      </c>
      <c r="P1039" t="s">
        <v>104</v>
      </c>
      <c r="Q1039" t="s">
        <v>61</v>
      </c>
    </row>
    <row r="1040" spans="1:19" x14ac:dyDescent="0.25">
      <c r="A1040" t="s">
        <v>3088</v>
      </c>
      <c r="B1040">
        <v>152</v>
      </c>
      <c r="C1040">
        <v>101</v>
      </c>
      <c r="D1040" s="1">
        <v>8129455</v>
      </c>
      <c r="E1040" t="s">
        <v>3089</v>
      </c>
      <c r="F1040" t="s">
        <v>3090</v>
      </c>
      <c r="G1040" t="s">
        <v>3091</v>
      </c>
      <c r="H1040">
        <v>89568</v>
      </c>
      <c r="I1040">
        <v>142</v>
      </c>
      <c r="J1040" t="s">
        <v>26</v>
      </c>
      <c r="K1040" t="s">
        <v>35</v>
      </c>
      <c r="L1040" s="1">
        <v>45000000</v>
      </c>
      <c r="M1040">
        <v>2011</v>
      </c>
      <c r="N1040">
        <v>6.3</v>
      </c>
      <c r="O1040" t="s">
        <v>28</v>
      </c>
      <c r="P1040" t="s">
        <v>102</v>
      </c>
      <c r="Q1040" t="s">
        <v>36</v>
      </c>
      <c r="R1040" t="s">
        <v>29</v>
      </c>
    </row>
    <row r="1041" spans="1:19" x14ac:dyDescent="0.25">
      <c r="A1041" t="s">
        <v>3092</v>
      </c>
      <c r="B1041">
        <v>81</v>
      </c>
      <c r="C1041">
        <v>109</v>
      </c>
      <c r="D1041" s="1">
        <v>8134217</v>
      </c>
      <c r="E1041" t="s">
        <v>1120</v>
      </c>
      <c r="F1041" t="s">
        <v>3093</v>
      </c>
      <c r="G1041" t="s">
        <v>3094</v>
      </c>
      <c r="H1041">
        <v>15412</v>
      </c>
      <c r="I1041">
        <v>90</v>
      </c>
      <c r="J1041" t="s">
        <v>26</v>
      </c>
      <c r="K1041" t="s">
        <v>35</v>
      </c>
      <c r="L1041" s="1">
        <v>12000000</v>
      </c>
      <c r="M1041">
        <v>2008</v>
      </c>
      <c r="N1041">
        <v>7</v>
      </c>
      <c r="O1041" t="s">
        <v>234</v>
      </c>
      <c r="P1041" t="s">
        <v>37</v>
      </c>
      <c r="Q1041" t="s">
        <v>193</v>
      </c>
    </row>
    <row r="1042" spans="1:19" x14ac:dyDescent="0.25">
      <c r="A1042" t="s">
        <v>2893</v>
      </c>
      <c r="B1042">
        <v>157</v>
      </c>
      <c r="C1042">
        <v>101</v>
      </c>
      <c r="D1042" s="1">
        <v>8243880</v>
      </c>
      <c r="E1042" t="s">
        <v>3095</v>
      </c>
      <c r="F1042" t="s">
        <v>3096</v>
      </c>
      <c r="G1042" t="s">
        <v>3097</v>
      </c>
      <c r="H1042">
        <v>28714</v>
      </c>
      <c r="I1042">
        <v>215</v>
      </c>
      <c r="J1042" t="s">
        <v>26</v>
      </c>
      <c r="K1042" t="s">
        <v>35</v>
      </c>
      <c r="L1042" s="1">
        <v>3200000</v>
      </c>
      <c r="M1042">
        <v>2003</v>
      </c>
      <c r="N1042">
        <v>7</v>
      </c>
      <c r="O1042" t="s">
        <v>29</v>
      </c>
      <c r="P1042" t="s">
        <v>37</v>
      </c>
      <c r="Q1042" t="s">
        <v>61</v>
      </c>
      <c r="R1042" t="s">
        <v>76</v>
      </c>
    </row>
    <row r="1043" spans="1:19" x14ac:dyDescent="0.25">
      <c r="A1043" t="s">
        <v>3098</v>
      </c>
      <c r="B1043">
        <v>196</v>
      </c>
      <c r="C1043">
        <v>92</v>
      </c>
      <c r="D1043" s="1">
        <v>8279017</v>
      </c>
      <c r="E1043" t="s">
        <v>789</v>
      </c>
      <c r="F1043" t="s">
        <v>340</v>
      </c>
      <c r="G1043" t="s">
        <v>3099</v>
      </c>
      <c r="H1043">
        <v>34191</v>
      </c>
      <c r="I1043">
        <v>339</v>
      </c>
      <c r="J1043" t="s">
        <v>26</v>
      </c>
      <c r="K1043" t="s">
        <v>112</v>
      </c>
      <c r="L1043" s="1">
        <v>8000000</v>
      </c>
      <c r="M1043">
        <v>2000</v>
      </c>
      <c r="N1043">
        <v>6.9</v>
      </c>
      <c r="O1043" t="s">
        <v>37</v>
      </c>
      <c r="P1043" t="s">
        <v>52</v>
      </c>
    </row>
    <row r="1044" spans="1:19" x14ac:dyDescent="0.25">
      <c r="A1044" t="s">
        <v>3100</v>
      </c>
      <c r="B1044">
        <v>211</v>
      </c>
      <c r="C1044">
        <v>141</v>
      </c>
      <c r="D1044" s="1">
        <v>8324748</v>
      </c>
      <c r="E1044" t="s">
        <v>2353</v>
      </c>
      <c r="F1044" t="s">
        <v>2128</v>
      </c>
      <c r="G1044" t="s">
        <v>3101</v>
      </c>
      <c r="H1044">
        <v>21223</v>
      </c>
      <c r="I1044">
        <v>108</v>
      </c>
      <c r="J1044" t="s">
        <v>26</v>
      </c>
      <c r="K1044" t="s">
        <v>112</v>
      </c>
      <c r="L1044" s="1">
        <v>35000000</v>
      </c>
      <c r="M1044">
        <v>2013</v>
      </c>
      <c r="N1044">
        <v>7.1</v>
      </c>
      <c r="O1044" t="s">
        <v>234</v>
      </c>
      <c r="P1044" t="s">
        <v>37</v>
      </c>
      <c r="Q1044" t="s">
        <v>185</v>
      </c>
    </row>
    <row r="1045" spans="1:19" x14ac:dyDescent="0.25">
      <c r="A1045" t="s">
        <v>3077</v>
      </c>
      <c r="B1045">
        <v>72</v>
      </c>
      <c r="C1045">
        <v>83</v>
      </c>
      <c r="D1045" s="1">
        <v>8326035</v>
      </c>
      <c r="E1045" t="s">
        <v>733</v>
      </c>
      <c r="F1045" t="s">
        <v>2190</v>
      </c>
      <c r="G1045" t="s">
        <v>3102</v>
      </c>
      <c r="H1045">
        <v>21933</v>
      </c>
      <c r="I1045">
        <v>76</v>
      </c>
      <c r="J1045" t="s">
        <v>26</v>
      </c>
      <c r="K1045" t="s">
        <v>42</v>
      </c>
      <c r="L1045" s="1">
        <v>33000000</v>
      </c>
      <c r="M1045">
        <v>2005</v>
      </c>
      <c r="N1045">
        <v>5.5</v>
      </c>
      <c r="O1045" t="s">
        <v>28</v>
      </c>
      <c r="P1045" t="s">
        <v>36</v>
      </c>
      <c r="Q1045" t="s">
        <v>29</v>
      </c>
    </row>
    <row r="1046" spans="1:19" x14ac:dyDescent="0.25">
      <c r="A1046" t="s">
        <v>3103</v>
      </c>
      <c r="B1046">
        <v>105</v>
      </c>
      <c r="C1046">
        <v>109</v>
      </c>
      <c r="D1046" s="1">
        <v>8355815</v>
      </c>
      <c r="E1046" t="s">
        <v>1918</v>
      </c>
      <c r="F1046" t="s">
        <v>159</v>
      </c>
      <c r="G1046" t="s">
        <v>3104</v>
      </c>
      <c r="H1046">
        <v>34730</v>
      </c>
      <c r="I1046">
        <v>341</v>
      </c>
      <c r="J1046" t="s">
        <v>26</v>
      </c>
      <c r="K1046" t="s">
        <v>112</v>
      </c>
      <c r="L1046" s="1">
        <v>55000000</v>
      </c>
      <c r="M1046">
        <v>2002</v>
      </c>
      <c r="N1046">
        <v>6.4</v>
      </c>
      <c r="O1046" t="s">
        <v>36</v>
      </c>
      <c r="P1046" t="s">
        <v>29</v>
      </c>
      <c r="Q1046" t="s">
        <v>37</v>
      </c>
      <c r="R1046" t="s">
        <v>30</v>
      </c>
    </row>
    <row r="1047" spans="1:19" x14ac:dyDescent="0.25">
      <c r="A1047" t="s">
        <v>409</v>
      </c>
      <c r="B1047">
        <v>114</v>
      </c>
      <c r="C1047">
        <v>164</v>
      </c>
      <c r="D1047" s="1">
        <v>8373585</v>
      </c>
      <c r="E1047" t="s">
        <v>37</v>
      </c>
      <c r="F1047" t="s">
        <v>3105</v>
      </c>
      <c r="G1047" t="s">
        <v>3106</v>
      </c>
      <c r="H1047">
        <v>39680</v>
      </c>
      <c r="I1047">
        <v>308</v>
      </c>
      <c r="J1047" t="s">
        <v>26</v>
      </c>
      <c r="K1047" t="s">
        <v>35</v>
      </c>
      <c r="L1047" s="1">
        <v>7000000</v>
      </c>
      <c r="M1047">
        <v>1988</v>
      </c>
      <c r="N1047">
        <v>7.6</v>
      </c>
      <c r="O1047" t="s">
        <v>37</v>
      </c>
    </row>
    <row r="1048" spans="1:19" x14ac:dyDescent="0.25">
      <c r="A1048" t="s">
        <v>3088</v>
      </c>
      <c r="B1048">
        <v>104</v>
      </c>
      <c r="C1048">
        <v>97</v>
      </c>
      <c r="D1048" s="1">
        <v>8378141</v>
      </c>
      <c r="E1048" t="s">
        <v>213</v>
      </c>
      <c r="F1048" t="s">
        <v>1474</v>
      </c>
      <c r="G1048" t="s">
        <v>3107</v>
      </c>
      <c r="H1048">
        <v>18966</v>
      </c>
      <c r="I1048">
        <v>141</v>
      </c>
      <c r="J1048" t="s">
        <v>26</v>
      </c>
      <c r="K1048" t="s">
        <v>112</v>
      </c>
      <c r="L1048" s="1">
        <v>15000000</v>
      </c>
      <c r="M1048">
        <v>2002</v>
      </c>
      <c r="N1048">
        <v>6.9</v>
      </c>
      <c r="O1048" t="s">
        <v>36</v>
      </c>
      <c r="P1048" t="s">
        <v>37</v>
      </c>
      <c r="Q1048" t="s">
        <v>76</v>
      </c>
    </row>
    <row r="1049" spans="1:19" x14ac:dyDescent="0.25">
      <c r="A1049" t="s">
        <v>3108</v>
      </c>
      <c r="B1049">
        <v>102</v>
      </c>
      <c r="C1049">
        <v>129</v>
      </c>
      <c r="D1049" s="1">
        <v>8396942</v>
      </c>
      <c r="E1049" t="s">
        <v>3109</v>
      </c>
      <c r="F1049" t="s">
        <v>3110</v>
      </c>
      <c r="G1049" t="s">
        <v>3111</v>
      </c>
      <c r="H1049">
        <v>72715</v>
      </c>
      <c r="I1049">
        <v>103</v>
      </c>
      <c r="J1049" t="s">
        <v>26</v>
      </c>
      <c r="K1049" t="s">
        <v>35</v>
      </c>
      <c r="L1049" s="1">
        <v>19000000</v>
      </c>
      <c r="M1049">
        <v>2008</v>
      </c>
      <c r="N1049">
        <v>6.5</v>
      </c>
      <c r="O1049" t="s">
        <v>102</v>
      </c>
      <c r="P1049" t="s">
        <v>36</v>
      </c>
      <c r="Q1049" t="s">
        <v>76</v>
      </c>
    </row>
    <row r="1050" spans="1:19" x14ac:dyDescent="0.25">
      <c r="A1050" t="s">
        <v>2492</v>
      </c>
      <c r="B1050">
        <v>56</v>
      </c>
      <c r="C1050">
        <v>124</v>
      </c>
      <c r="D1050" s="1">
        <v>8406264</v>
      </c>
      <c r="E1050" t="s">
        <v>213</v>
      </c>
      <c r="F1050" t="s">
        <v>1059</v>
      </c>
      <c r="G1050" t="s">
        <v>3112</v>
      </c>
      <c r="H1050">
        <v>24826</v>
      </c>
      <c r="I1050">
        <v>175</v>
      </c>
      <c r="J1050" t="s">
        <v>26</v>
      </c>
      <c r="K1050" t="s">
        <v>35</v>
      </c>
      <c r="L1050" s="1">
        <v>38000000</v>
      </c>
      <c r="M1050">
        <v>1999</v>
      </c>
      <c r="N1050">
        <v>6</v>
      </c>
      <c r="O1050" t="s">
        <v>36</v>
      </c>
      <c r="P1050" t="s">
        <v>37</v>
      </c>
      <c r="Q1050" t="s">
        <v>76</v>
      </c>
    </row>
    <row r="1051" spans="1:19" x14ac:dyDescent="0.25">
      <c r="A1051" t="s">
        <v>3113</v>
      </c>
      <c r="B1051">
        <v>73</v>
      </c>
      <c r="C1051">
        <v>124</v>
      </c>
      <c r="D1051" s="1">
        <v>8427204</v>
      </c>
      <c r="E1051" t="s">
        <v>621</v>
      </c>
      <c r="F1051" t="s">
        <v>3114</v>
      </c>
      <c r="G1051" t="s">
        <v>3115</v>
      </c>
      <c r="H1051">
        <v>10100</v>
      </c>
      <c r="I1051">
        <v>59</v>
      </c>
      <c r="J1051" t="s">
        <v>26</v>
      </c>
      <c r="K1051" t="s">
        <v>35</v>
      </c>
      <c r="L1051" s="1">
        <v>24000000</v>
      </c>
      <c r="M1051">
        <v>1999</v>
      </c>
      <c r="N1051">
        <v>5.4</v>
      </c>
      <c r="O1051" t="s">
        <v>36</v>
      </c>
      <c r="P1051" t="s">
        <v>37</v>
      </c>
      <c r="Q1051" t="s">
        <v>129</v>
      </c>
    </row>
    <row r="1052" spans="1:19" x14ac:dyDescent="0.25">
      <c r="A1052" t="s">
        <v>3116</v>
      </c>
      <c r="B1052">
        <v>156</v>
      </c>
      <c r="C1052">
        <v>98</v>
      </c>
      <c r="D1052" s="1">
        <v>8434601</v>
      </c>
      <c r="E1052" t="s">
        <v>3117</v>
      </c>
      <c r="F1052" t="s">
        <v>228</v>
      </c>
      <c r="G1052" t="s">
        <v>3118</v>
      </c>
      <c r="H1052">
        <v>43006</v>
      </c>
      <c r="I1052">
        <v>460</v>
      </c>
      <c r="J1052" t="s">
        <v>26</v>
      </c>
      <c r="K1052" t="s">
        <v>35</v>
      </c>
      <c r="L1052" s="1">
        <v>28000000</v>
      </c>
      <c r="M1052">
        <v>2001</v>
      </c>
      <c r="N1052">
        <v>4.9000000000000004</v>
      </c>
      <c r="O1052" t="s">
        <v>28</v>
      </c>
      <c r="P1052" t="s">
        <v>52</v>
      </c>
      <c r="Q1052" t="s">
        <v>63</v>
      </c>
    </row>
    <row r="1053" spans="1:19" x14ac:dyDescent="0.25">
      <c r="A1053" t="s">
        <v>3119</v>
      </c>
      <c r="B1053">
        <v>51</v>
      </c>
      <c r="C1053">
        <v>88</v>
      </c>
      <c r="D1053" s="1">
        <v>8460990</v>
      </c>
      <c r="E1053" t="s">
        <v>3120</v>
      </c>
      <c r="F1053" t="s">
        <v>3121</v>
      </c>
      <c r="G1053" t="s">
        <v>3122</v>
      </c>
      <c r="H1053">
        <v>5116</v>
      </c>
      <c r="I1053">
        <v>54</v>
      </c>
      <c r="J1053" t="s">
        <v>26</v>
      </c>
      <c r="K1053" t="s">
        <v>35</v>
      </c>
      <c r="L1053" s="1">
        <v>70000000</v>
      </c>
      <c r="M1053">
        <v>2013</v>
      </c>
      <c r="N1053">
        <v>5.6</v>
      </c>
      <c r="O1053" t="s">
        <v>102</v>
      </c>
      <c r="P1053" t="s">
        <v>103</v>
      </c>
      <c r="Q1053" t="s">
        <v>104</v>
      </c>
      <c r="R1053" t="s">
        <v>61</v>
      </c>
      <c r="S1053" t="s">
        <v>62</v>
      </c>
    </row>
    <row r="1054" spans="1:19" x14ac:dyDescent="0.25">
      <c r="A1054" t="s">
        <v>3123</v>
      </c>
      <c r="B1054">
        <v>163</v>
      </c>
      <c r="C1054">
        <v>95</v>
      </c>
      <c r="D1054" s="1">
        <v>8460995</v>
      </c>
      <c r="E1054" t="s">
        <v>644</v>
      </c>
      <c r="F1054" t="s">
        <v>3124</v>
      </c>
      <c r="G1054" t="s">
        <v>3125</v>
      </c>
      <c r="H1054">
        <v>35888</v>
      </c>
      <c r="I1054">
        <v>125</v>
      </c>
      <c r="J1054" t="s">
        <v>26</v>
      </c>
      <c r="K1054" t="s">
        <v>35</v>
      </c>
      <c r="L1054" s="1">
        <v>10000000</v>
      </c>
      <c r="M1054">
        <v>2010</v>
      </c>
      <c r="N1054">
        <v>5.5</v>
      </c>
      <c r="O1054" t="s">
        <v>28</v>
      </c>
      <c r="P1054" t="s">
        <v>36</v>
      </c>
      <c r="Q1054" t="s">
        <v>76</v>
      </c>
    </row>
    <row r="1055" spans="1:19" x14ac:dyDescent="0.25">
      <c r="A1055" t="s">
        <v>2505</v>
      </c>
      <c r="B1055">
        <v>13</v>
      </c>
      <c r="C1055">
        <v>98</v>
      </c>
      <c r="D1055" s="1">
        <v>8500000</v>
      </c>
      <c r="E1055" t="s">
        <v>36</v>
      </c>
      <c r="F1055" t="s">
        <v>3126</v>
      </c>
      <c r="G1055" t="s">
        <v>3127</v>
      </c>
      <c r="H1055">
        <v>2061</v>
      </c>
      <c r="I1055">
        <v>34</v>
      </c>
      <c r="J1055" t="s">
        <v>26</v>
      </c>
      <c r="K1055" t="s">
        <v>35</v>
      </c>
      <c r="L1055" s="1">
        <v>20000000</v>
      </c>
      <c r="M1055">
        <v>1981</v>
      </c>
      <c r="N1055">
        <v>5.4</v>
      </c>
      <c r="O1055" t="s">
        <v>36</v>
      </c>
    </row>
    <row r="1056" spans="1:19" x14ac:dyDescent="0.25">
      <c r="A1056" t="s">
        <v>3128</v>
      </c>
      <c r="B1056">
        <v>11</v>
      </c>
      <c r="C1056">
        <v>105</v>
      </c>
      <c r="D1056" s="1">
        <v>8508843</v>
      </c>
      <c r="E1056" t="s">
        <v>2834</v>
      </c>
      <c r="F1056" t="s">
        <v>2751</v>
      </c>
      <c r="G1056" t="s">
        <v>3129</v>
      </c>
      <c r="H1056">
        <v>7470</v>
      </c>
      <c r="I1056">
        <v>35</v>
      </c>
      <c r="J1056" t="s">
        <v>26</v>
      </c>
      <c r="K1056" t="s">
        <v>35</v>
      </c>
      <c r="L1056" s="1">
        <v>18000000</v>
      </c>
      <c r="M1056">
        <v>1989</v>
      </c>
      <c r="N1056">
        <v>5.5</v>
      </c>
      <c r="O1056" t="s">
        <v>102</v>
      </c>
      <c r="P1056" t="s">
        <v>36</v>
      </c>
    </row>
    <row r="1057" spans="1:19" x14ac:dyDescent="0.25">
      <c r="A1057" t="s">
        <v>2942</v>
      </c>
      <c r="B1057">
        <v>107</v>
      </c>
      <c r="C1057">
        <v>108</v>
      </c>
      <c r="D1057" s="1">
        <v>8535575</v>
      </c>
      <c r="E1057" t="s">
        <v>37</v>
      </c>
      <c r="F1057" t="s">
        <v>2810</v>
      </c>
      <c r="G1057" t="s">
        <v>3130</v>
      </c>
      <c r="H1057">
        <v>24033</v>
      </c>
      <c r="I1057">
        <v>152</v>
      </c>
      <c r="J1057" t="s">
        <v>26</v>
      </c>
      <c r="K1057" t="s">
        <v>35</v>
      </c>
      <c r="L1057" s="1">
        <v>30000000</v>
      </c>
      <c r="M1057">
        <v>2005</v>
      </c>
      <c r="N1057">
        <v>7</v>
      </c>
      <c r="O1057" t="s">
        <v>37</v>
      </c>
    </row>
    <row r="1058" spans="1:19" x14ac:dyDescent="0.25">
      <c r="A1058" t="s">
        <v>3131</v>
      </c>
      <c r="B1058">
        <v>168</v>
      </c>
      <c r="C1058">
        <v>87</v>
      </c>
      <c r="D1058" s="1">
        <v>8579684</v>
      </c>
      <c r="E1058" t="s">
        <v>36</v>
      </c>
      <c r="F1058" t="s">
        <v>676</v>
      </c>
      <c r="G1058" t="s">
        <v>3132</v>
      </c>
      <c r="H1058">
        <v>89547</v>
      </c>
      <c r="I1058">
        <v>199</v>
      </c>
      <c r="J1058" t="s">
        <v>26</v>
      </c>
      <c r="K1058" t="s">
        <v>35</v>
      </c>
      <c r="L1058" s="1">
        <v>9000000</v>
      </c>
      <c r="M1058">
        <v>2007</v>
      </c>
      <c r="N1058">
        <v>7.4</v>
      </c>
      <c r="O1058" t="s">
        <v>36</v>
      </c>
    </row>
    <row r="1059" spans="1:19" x14ac:dyDescent="0.25">
      <c r="A1059" t="s">
        <v>3133</v>
      </c>
      <c r="B1059">
        <v>63</v>
      </c>
      <c r="C1059">
        <v>97</v>
      </c>
      <c r="D1059" s="1">
        <v>8586376</v>
      </c>
      <c r="E1059" t="s">
        <v>36</v>
      </c>
      <c r="F1059" t="s">
        <v>624</v>
      </c>
      <c r="G1059" t="s">
        <v>3134</v>
      </c>
      <c r="H1059">
        <v>26598</v>
      </c>
      <c r="I1059">
        <v>132</v>
      </c>
      <c r="J1059" t="s">
        <v>26</v>
      </c>
      <c r="K1059" t="s">
        <v>35</v>
      </c>
      <c r="L1059" s="1">
        <v>20000000</v>
      </c>
      <c r="M1059">
        <v>2002</v>
      </c>
      <c r="N1059">
        <v>4.9000000000000004</v>
      </c>
      <c r="O1059" t="s">
        <v>36</v>
      </c>
    </row>
    <row r="1060" spans="1:19" x14ac:dyDescent="0.25">
      <c r="A1060" t="s">
        <v>3135</v>
      </c>
      <c r="B1060">
        <v>115</v>
      </c>
      <c r="C1060">
        <v>122</v>
      </c>
      <c r="D1060" s="1">
        <v>8596914</v>
      </c>
      <c r="E1060" t="s">
        <v>231</v>
      </c>
      <c r="F1060" t="s">
        <v>890</v>
      </c>
      <c r="G1060" t="s">
        <v>3136</v>
      </c>
      <c r="H1060">
        <v>23023</v>
      </c>
      <c r="I1060">
        <v>148</v>
      </c>
      <c r="J1060" t="s">
        <v>26</v>
      </c>
      <c r="K1060" t="s">
        <v>35</v>
      </c>
      <c r="L1060" s="1">
        <v>6000000</v>
      </c>
      <c r="M1060">
        <v>2000</v>
      </c>
      <c r="N1060">
        <v>7</v>
      </c>
      <c r="O1060" t="s">
        <v>234</v>
      </c>
      <c r="P1060" t="s">
        <v>37</v>
      </c>
    </row>
    <row r="1061" spans="1:19" x14ac:dyDescent="0.25">
      <c r="A1061" t="s">
        <v>2593</v>
      </c>
      <c r="B1061">
        <v>29</v>
      </c>
      <c r="C1061">
        <v>132</v>
      </c>
      <c r="D1061" s="1">
        <v>8600000</v>
      </c>
      <c r="E1061" t="s">
        <v>1074</v>
      </c>
      <c r="F1061" t="s">
        <v>403</v>
      </c>
      <c r="G1061" t="s">
        <v>3137</v>
      </c>
      <c r="H1061">
        <v>17982</v>
      </c>
      <c r="I1061">
        <v>95</v>
      </c>
      <c r="J1061" t="s">
        <v>26</v>
      </c>
      <c r="K1061" t="s">
        <v>112</v>
      </c>
      <c r="L1061" s="1">
        <v>25000000</v>
      </c>
      <c r="M1061">
        <v>1984</v>
      </c>
      <c r="N1061">
        <v>7</v>
      </c>
      <c r="O1061" t="s">
        <v>28</v>
      </c>
      <c r="P1061" t="s">
        <v>102</v>
      </c>
      <c r="Q1061" t="s">
        <v>37</v>
      </c>
      <c r="R1061" t="s">
        <v>185</v>
      </c>
      <c r="S1061" t="s">
        <v>76</v>
      </c>
    </row>
    <row r="1062" spans="1:19" x14ac:dyDescent="0.25">
      <c r="A1062" t="s">
        <v>3138</v>
      </c>
      <c r="B1062">
        <v>112</v>
      </c>
      <c r="C1062">
        <v>98</v>
      </c>
      <c r="D1062" s="1">
        <v>8662318</v>
      </c>
      <c r="E1062" t="s">
        <v>131</v>
      </c>
      <c r="F1062" t="s">
        <v>3139</v>
      </c>
      <c r="G1062" t="s">
        <v>3140</v>
      </c>
      <c r="H1062">
        <v>15033</v>
      </c>
      <c r="I1062">
        <v>75</v>
      </c>
      <c r="J1062" t="s">
        <v>26</v>
      </c>
      <c r="K1062" t="s">
        <v>35</v>
      </c>
      <c r="L1062" s="1">
        <v>17000000</v>
      </c>
      <c r="M1062">
        <v>2009</v>
      </c>
      <c r="N1062">
        <v>5.9</v>
      </c>
      <c r="O1062" t="s">
        <v>36</v>
      </c>
      <c r="P1062" t="s">
        <v>76</v>
      </c>
    </row>
    <row r="1063" spans="1:19" x14ac:dyDescent="0.25">
      <c r="A1063" t="s">
        <v>3098</v>
      </c>
      <c r="B1063">
        <v>101</v>
      </c>
      <c r="C1063">
        <v>99</v>
      </c>
      <c r="D1063" s="1">
        <v>8712564</v>
      </c>
      <c r="E1063" t="s">
        <v>1174</v>
      </c>
      <c r="F1063" t="s">
        <v>2221</v>
      </c>
      <c r="G1063" t="s">
        <v>3141</v>
      </c>
      <c r="H1063">
        <v>16555</v>
      </c>
      <c r="I1063">
        <v>139</v>
      </c>
      <c r="J1063" t="s">
        <v>26</v>
      </c>
      <c r="K1063" t="s">
        <v>35</v>
      </c>
      <c r="L1063" s="1">
        <v>27000000</v>
      </c>
      <c r="M1063">
        <v>2004</v>
      </c>
      <c r="N1063">
        <v>5.9</v>
      </c>
      <c r="O1063" t="s">
        <v>29</v>
      </c>
      <c r="P1063" t="s">
        <v>37</v>
      </c>
      <c r="Q1063" t="s">
        <v>71</v>
      </c>
      <c r="R1063" t="s">
        <v>30</v>
      </c>
    </row>
    <row r="1064" spans="1:19" x14ac:dyDescent="0.25">
      <c r="A1064" t="s">
        <v>3142</v>
      </c>
      <c r="B1064">
        <v>50</v>
      </c>
      <c r="C1064">
        <v>94</v>
      </c>
      <c r="D1064" s="1">
        <v>8735529</v>
      </c>
      <c r="E1064" t="s">
        <v>213</v>
      </c>
      <c r="F1064" t="s">
        <v>2755</v>
      </c>
      <c r="G1064" t="s">
        <v>3143</v>
      </c>
      <c r="H1064">
        <v>8055</v>
      </c>
      <c r="I1064">
        <v>89</v>
      </c>
      <c r="J1064" t="s">
        <v>26</v>
      </c>
      <c r="K1064" t="s">
        <v>35</v>
      </c>
      <c r="L1064" s="1">
        <v>15000000</v>
      </c>
      <c r="M1064">
        <v>2000</v>
      </c>
      <c r="N1064">
        <v>5.5</v>
      </c>
      <c r="O1064" t="s">
        <v>36</v>
      </c>
      <c r="P1064" t="s">
        <v>37</v>
      </c>
      <c r="Q1064" t="s">
        <v>76</v>
      </c>
    </row>
    <row r="1065" spans="1:19" x14ac:dyDescent="0.25">
      <c r="A1065" t="s">
        <v>3144</v>
      </c>
      <c r="B1065">
        <v>103</v>
      </c>
      <c r="C1065">
        <v>96</v>
      </c>
      <c r="D1065" s="1">
        <v>8742261</v>
      </c>
      <c r="E1065" t="s">
        <v>2933</v>
      </c>
      <c r="F1065" t="s">
        <v>3145</v>
      </c>
      <c r="G1065" t="s">
        <v>3146</v>
      </c>
      <c r="H1065">
        <v>19824</v>
      </c>
      <c r="I1065">
        <v>179</v>
      </c>
      <c r="J1065" t="s">
        <v>26</v>
      </c>
      <c r="K1065" t="s">
        <v>56</v>
      </c>
      <c r="L1065" s="1">
        <v>18000000</v>
      </c>
      <c r="M1065">
        <v>2009</v>
      </c>
      <c r="N1065">
        <v>3.7</v>
      </c>
      <c r="O1065" t="s">
        <v>28</v>
      </c>
      <c r="P1065" t="s">
        <v>29</v>
      </c>
      <c r="Q1065" t="s">
        <v>37</v>
      </c>
      <c r="R1065" t="s">
        <v>71</v>
      </c>
      <c r="S1065" t="s">
        <v>30</v>
      </c>
    </row>
    <row r="1066" spans="1:19" x14ac:dyDescent="0.25">
      <c r="A1066" t="s">
        <v>3147</v>
      </c>
      <c r="B1066">
        <v>121</v>
      </c>
      <c r="C1066">
        <v>92</v>
      </c>
      <c r="D1066" s="1">
        <v>8786715</v>
      </c>
      <c r="E1066" t="s">
        <v>32</v>
      </c>
      <c r="F1066" t="s">
        <v>1053</v>
      </c>
      <c r="G1066" t="s">
        <v>3148</v>
      </c>
      <c r="H1066">
        <v>40274</v>
      </c>
      <c r="I1066">
        <v>324</v>
      </c>
      <c r="J1066" t="s">
        <v>26</v>
      </c>
      <c r="K1066" t="s">
        <v>35</v>
      </c>
      <c r="L1066" s="1">
        <v>5000000</v>
      </c>
      <c r="M1066">
        <v>2004</v>
      </c>
      <c r="N1066">
        <v>6.9</v>
      </c>
      <c r="O1066" t="s">
        <v>36</v>
      </c>
      <c r="P1066" t="s">
        <v>37</v>
      </c>
    </row>
    <row r="1067" spans="1:19" x14ac:dyDescent="0.25">
      <c r="A1067" t="s">
        <v>3149</v>
      </c>
      <c r="B1067">
        <v>180</v>
      </c>
      <c r="C1067">
        <v>94</v>
      </c>
      <c r="D1067" s="1">
        <v>8828771</v>
      </c>
      <c r="E1067" t="s">
        <v>36</v>
      </c>
      <c r="F1067" t="s">
        <v>3150</v>
      </c>
      <c r="G1067" t="s">
        <v>3151</v>
      </c>
      <c r="H1067">
        <v>79146</v>
      </c>
      <c r="I1067">
        <v>352</v>
      </c>
      <c r="J1067" t="s">
        <v>26</v>
      </c>
      <c r="K1067" t="s">
        <v>35</v>
      </c>
      <c r="L1067" s="1">
        <v>6000000</v>
      </c>
      <c r="M1067">
        <v>2013</v>
      </c>
      <c r="N1067">
        <v>4.3</v>
      </c>
      <c r="O1067" t="s">
        <v>36</v>
      </c>
    </row>
    <row r="1068" spans="1:19" x14ac:dyDescent="0.25">
      <c r="A1068" t="s">
        <v>3152</v>
      </c>
      <c r="B1068">
        <v>160</v>
      </c>
      <c r="C1068">
        <v>99</v>
      </c>
      <c r="D1068" s="1">
        <v>8855646</v>
      </c>
      <c r="E1068" t="s">
        <v>519</v>
      </c>
      <c r="F1068" t="s">
        <v>411</v>
      </c>
      <c r="G1068" t="s">
        <v>3153</v>
      </c>
      <c r="H1068">
        <v>49855</v>
      </c>
      <c r="I1068">
        <v>117</v>
      </c>
      <c r="J1068" t="s">
        <v>26</v>
      </c>
      <c r="K1068" t="s">
        <v>35</v>
      </c>
      <c r="L1068" s="1">
        <v>21000000</v>
      </c>
      <c r="M1068">
        <v>2009</v>
      </c>
      <c r="N1068">
        <v>7.2</v>
      </c>
      <c r="O1068" t="s">
        <v>102</v>
      </c>
      <c r="P1068" t="s">
        <v>37</v>
      </c>
    </row>
    <row r="1069" spans="1:19" x14ac:dyDescent="0.25">
      <c r="A1069" t="s">
        <v>3154</v>
      </c>
      <c r="B1069">
        <v>74</v>
      </c>
      <c r="C1069">
        <v>119</v>
      </c>
      <c r="D1069" s="1">
        <v>8888143</v>
      </c>
      <c r="E1069" t="s">
        <v>621</v>
      </c>
      <c r="F1069" t="s">
        <v>3155</v>
      </c>
      <c r="G1069" t="s">
        <v>3156</v>
      </c>
      <c r="H1069">
        <v>22250</v>
      </c>
      <c r="I1069">
        <v>123</v>
      </c>
      <c r="J1069" t="s">
        <v>26</v>
      </c>
      <c r="K1069" t="s">
        <v>56</v>
      </c>
      <c r="L1069" s="1">
        <v>28000000</v>
      </c>
      <c r="M1069">
        <v>1999</v>
      </c>
      <c r="N1069">
        <v>6.7</v>
      </c>
      <c r="O1069" t="s">
        <v>36</v>
      </c>
      <c r="P1069" t="s">
        <v>37</v>
      </c>
      <c r="Q1069" t="s">
        <v>129</v>
      </c>
    </row>
    <row r="1070" spans="1:19" x14ac:dyDescent="0.25">
      <c r="A1070" t="s">
        <v>3157</v>
      </c>
      <c r="B1070">
        <v>65</v>
      </c>
      <c r="C1070">
        <v>110</v>
      </c>
      <c r="D1070" s="1">
        <v>8888355</v>
      </c>
      <c r="E1070" t="s">
        <v>310</v>
      </c>
      <c r="F1070" t="s">
        <v>3158</v>
      </c>
      <c r="G1070" t="s">
        <v>3159</v>
      </c>
      <c r="H1070">
        <v>7894</v>
      </c>
      <c r="I1070">
        <v>25</v>
      </c>
      <c r="J1070" t="s">
        <v>26</v>
      </c>
      <c r="K1070" t="s">
        <v>35</v>
      </c>
      <c r="L1070" s="1">
        <v>20000000</v>
      </c>
      <c r="M1070">
        <v>2013</v>
      </c>
      <c r="N1070">
        <v>5</v>
      </c>
      <c r="O1070" t="s">
        <v>37</v>
      </c>
      <c r="P1070" t="s">
        <v>193</v>
      </c>
    </row>
    <row r="1071" spans="1:19" x14ac:dyDescent="0.25">
      <c r="A1071" t="s">
        <v>3160</v>
      </c>
      <c r="B1071">
        <v>101</v>
      </c>
      <c r="C1071">
        <v>109</v>
      </c>
      <c r="D1071" s="1">
        <v>9000000</v>
      </c>
      <c r="E1071" t="s">
        <v>428</v>
      </c>
      <c r="F1071" t="s">
        <v>1810</v>
      </c>
      <c r="G1071" t="s">
        <v>3161</v>
      </c>
      <c r="H1071">
        <v>7584</v>
      </c>
      <c r="I1071">
        <v>137</v>
      </c>
      <c r="J1071" t="s">
        <v>26</v>
      </c>
      <c r="K1071" t="s">
        <v>35</v>
      </c>
      <c r="L1071" s="1">
        <v>900000</v>
      </c>
      <c r="M1071">
        <v>1970</v>
      </c>
      <c r="N1071">
        <v>6.2</v>
      </c>
      <c r="O1071" t="s">
        <v>36</v>
      </c>
      <c r="P1071" t="s">
        <v>37</v>
      </c>
      <c r="Q1071" t="s">
        <v>193</v>
      </c>
    </row>
    <row r="1072" spans="1:19" x14ac:dyDescent="0.25">
      <c r="A1072" t="s">
        <v>3162</v>
      </c>
      <c r="B1072">
        <v>177</v>
      </c>
      <c r="C1072">
        <v>87</v>
      </c>
      <c r="D1072" s="1">
        <v>9003011</v>
      </c>
      <c r="E1072" t="s">
        <v>3163</v>
      </c>
      <c r="F1072" t="s">
        <v>3164</v>
      </c>
      <c r="G1072" t="s">
        <v>3165</v>
      </c>
      <c r="H1072">
        <v>133966</v>
      </c>
      <c r="I1072">
        <v>294</v>
      </c>
      <c r="J1072" t="s">
        <v>26</v>
      </c>
      <c r="K1072" t="s">
        <v>252</v>
      </c>
      <c r="L1072" s="1">
        <v>2000000</v>
      </c>
      <c r="M1072">
        <v>1981</v>
      </c>
      <c r="N1072">
        <v>7.6</v>
      </c>
      <c r="O1072" t="s">
        <v>28</v>
      </c>
      <c r="P1072" t="s">
        <v>102</v>
      </c>
      <c r="Q1072" t="s">
        <v>63</v>
      </c>
      <c r="R1072" t="s">
        <v>30</v>
      </c>
    </row>
    <row r="1073" spans="1:19" x14ac:dyDescent="0.25">
      <c r="A1073" t="s">
        <v>3166</v>
      </c>
      <c r="B1073">
        <v>169</v>
      </c>
      <c r="C1073">
        <v>103</v>
      </c>
      <c r="D1073" s="1">
        <v>9013113</v>
      </c>
      <c r="E1073" t="s">
        <v>3167</v>
      </c>
      <c r="F1073" t="s">
        <v>3168</v>
      </c>
      <c r="G1073" t="s">
        <v>3169</v>
      </c>
      <c r="H1073">
        <v>36321</v>
      </c>
      <c r="I1073">
        <v>230</v>
      </c>
      <c r="J1073" t="s">
        <v>26</v>
      </c>
      <c r="K1073" t="s">
        <v>35</v>
      </c>
      <c r="L1073" s="1">
        <v>1000000</v>
      </c>
      <c r="M1073">
        <v>2005</v>
      </c>
      <c r="N1073">
        <v>7.4</v>
      </c>
      <c r="O1073" t="s">
        <v>102</v>
      </c>
      <c r="P1073" t="s">
        <v>36</v>
      </c>
      <c r="Q1073" t="s">
        <v>37</v>
      </c>
    </row>
    <row r="1074" spans="1:19" x14ac:dyDescent="0.25">
      <c r="A1074" t="s">
        <v>3170</v>
      </c>
      <c r="B1074">
        <v>185</v>
      </c>
      <c r="C1074">
        <v>94</v>
      </c>
      <c r="D1074" s="1">
        <v>9030581</v>
      </c>
      <c r="E1074" t="s">
        <v>896</v>
      </c>
      <c r="F1074" t="s">
        <v>3171</v>
      </c>
      <c r="G1074" t="s">
        <v>3172</v>
      </c>
      <c r="H1074">
        <v>132386</v>
      </c>
      <c r="I1074">
        <v>398</v>
      </c>
      <c r="J1074" t="s">
        <v>26</v>
      </c>
      <c r="K1074" t="s">
        <v>112</v>
      </c>
      <c r="L1074" s="1">
        <v>12500000</v>
      </c>
      <c r="M1074">
        <v>2008</v>
      </c>
      <c r="N1074">
        <v>7.8</v>
      </c>
      <c r="O1074" t="s">
        <v>37</v>
      </c>
      <c r="P1074" t="s">
        <v>186</v>
      </c>
    </row>
    <row r="1075" spans="1:19" x14ac:dyDescent="0.25">
      <c r="A1075" t="s">
        <v>1539</v>
      </c>
      <c r="B1075">
        <v>61</v>
      </c>
      <c r="C1075">
        <v>113</v>
      </c>
      <c r="D1075" s="1">
        <v>9054736</v>
      </c>
      <c r="E1075" t="s">
        <v>37</v>
      </c>
      <c r="F1075" t="s">
        <v>2223</v>
      </c>
      <c r="G1075" t="s">
        <v>3173</v>
      </c>
      <c r="H1075">
        <v>5744</v>
      </c>
      <c r="I1075">
        <v>57</v>
      </c>
      <c r="J1075" t="s">
        <v>26</v>
      </c>
      <c r="K1075" t="s">
        <v>35</v>
      </c>
      <c r="L1075" s="1">
        <v>2700000</v>
      </c>
      <c r="M1075">
        <v>1997</v>
      </c>
      <c r="N1075">
        <v>7.1</v>
      </c>
      <c r="O1075" t="s">
        <v>37</v>
      </c>
    </row>
    <row r="1076" spans="1:19" x14ac:dyDescent="0.25">
      <c r="A1076" t="s">
        <v>3113</v>
      </c>
      <c r="B1076">
        <v>71</v>
      </c>
      <c r="C1076">
        <v>118</v>
      </c>
      <c r="D1076" s="1">
        <v>9059588</v>
      </c>
      <c r="E1076" t="s">
        <v>410</v>
      </c>
      <c r="F1076" t="s">
        <v>3174</v>
      </c>
      <c r="G1076" t="s">
        <v>3175</v>
      </c>
      <c r="H1076">
        <v>17261</v>
      </c>
      <c r="I1076">
        <v>125</v>
      </c>
      <c r="J1076" t="s">
        <v>26</v>
      </c>
      <c r="K1076" t="s">
        <v>35</v>
      </c>
      <c r="L1076" s="1">
        <v>15000000</v>
      </c>
      <c r="M1076">
        <v>2002</v>
      </c>
      <c r="N1076">
        <v>6.6</v>
      </c>
      <c r="O1076" t="s">
        <v>29</v>
      </c>
      <c r="P1076" t="s">
        <v>37</v>
      </c>
      <c r="Q1076" t="s">
        <v>76</v>
      </c>
      <c r="R1076" t="s">
        <v>30</v>
      </c>
    </row>
    <row r="1077" spans="1:19" x14ac:dyDescent="0.25">
      <c r="A1077" t="s">
        <v>1354</v>
      </c>
      <c r="B1077">
        <v>31</v>
      </c>
      <c r="C1077">
        <v>103</v>
      </c>
      <c r="D1077" s="1">
        <v>9094451</v>
      </c>
      <c r="E1077" t="s">
        <v>3176</v>
      </c>
      <c r="F1077" t="s">
        <v>2343</v>
      </c>
      <c r="G1077" t="s">
        <v>3177</v>
      </c>
      <c r="H1077">
        <v>11668</v>
      </c>
      <c r="I1077">
        <v>79</v>
      </c>
      <c r="J1077" t="s">
        <v>26</v>
      </c>
      <c r="K1077" t="s">
        <v>35</v>
      </c>
      <c r="L1077" s="1">
        <v>7000000</v>
      </c>
      <c r="M1077">
        <v>1989</v>
      </c>
      <c r="N1077">
        <v>6.2</v>
      </c>
      <c r="O1077" t="s">
        <v>28</v>
      </c>
      <c r="P1077" t="s">
        <v>61</v>
      </c>
      <c r="Q1077" t="s">
        <v>52</v>
      </c>
      <c r="R1077" t="s">
        <v>30</v>
      </c>
    </row>
    <row r="1078" spans="1:19" x14ac:dyDescent="0.25">
      <c r="A1078" t="s">
        <v>3178</v>
      </c>
      <c r="B1078">
        <v>32</v>
      </c>
      <c r="C1078">
        <v>88</v>
      </c>
      <c r="D1078" s="1">
        <v>9109322</v>
      </c>
      <c r="E1078" t="s">
        <v>3179</v>
      </c>
      <c r="F1078" t="s">
        <v>3180</v>
      </c>
      <c r="G1078" t="s">
        <v>3181</v>
      </c>
      <c r="H1078">
        <v>25371</v>
      </c>
      <c r="I1078">
        <v>129</v>
      </c>
      <c r="J1078" t="s">
        <v>26</v>
      </c>
      <c r="K1078" t="s">
        <v>42</v>
      </c>
      <c r="L1078" s="1">
        <v>20000000</v>
      </c>
      <c r="M1078">
        <v>2004</v>
      </c>
      <c r="N1078">
        <v>1.9</v>
      </c>
      <c r="O1078" t="s">
        <v>36</v>
      </c>
      <c r="P1078" t="s">
        <v>104</v>
      </c>
      <c r="Q1078" t="s">
        <v>63</v>
      </c>
    </row>
    <row r="1079" spans="1:19" x14ac:dyDescent="0.25">
      <c r="A1079" t="s">
        <v>3182</v>
      </c>
      <c r="B1079">
        <v>43</v>
      </c>
      <c r="C1079">
        <v>95</v>
      </c>
      <c r="D1079" s="1">
        <v>9123834</v>
      </c>
      <c r="E1079" t="s">
        <v>131</v>
      </c>
      <c r="F1079" t="s">
        <v>3183</v>
      </c>
      <c r="G1079" t="s">
        <v>3184</v>
      </c>
      <c r="H1079">
        <v>4065</v>
      </c>
      <c r="I1079">
        <v>33</v>
      </c>
      <c r="J1079" t="s">
        <v>26</v>
      </c>
      <c r="K1079" t="s">
        <v>35</v>
      </c>
      <c r="L1079" s="1">
        <v>15000000</v>
      </c>
      <c r="M1079">
        <v>2013</v>
      </c>
      <c r="N1079">
        <v>5.3</v>
      </c>
      <c r="O1079" t="s">
        <v>36</v>
      </c>
      <c r="P1079" t="s">
        <v>76</v>
      </c>
    </row>
    <row r="1080" spans="1:19" x14ac:dyDescent="0.25">
      <c r="A1080" t="s">
        <v>3185</v>
      </c>
      <c r="B1080">
        <v>281</v>
      </c>
      <c r="C1080">
        <v>99</v>
      </c>
      <c r="D1080" s="1">
        <v>9166863</v>
      </c>
      <c r="E1080" t="s">
        <v>154</v>
      </c>
      <c r="F1080" t="s">
        <v>1474</v>
      </c>
      <c r="G1080" t="s">
        <v>3186</v>
      </c>
      <c r="H1080">
        <v>83182</v>
      </c>
      <c r="I1080">
        <v>247</v>
      </c>
      <c r="J1080" t="s">
        <v>26</v>
      </c>
      <c r="K1080" t="s">
        <v>35</v>
      </c>
      <c r="L1080" s="1">
        <v>7000000</v>
      </c>
      <c r="M1080">
        <v>2009</v>
      </c>
      <c r="N1080">
        <v>7.6</v>
      </c>
      <c r="O1080" t="s">
        <v>37</v>
      </c>
      <c r="P1080" t="s">
        <v>76</v>
      </c>
    </row>
    <row r="1081" spans="1:19" x14ac:dyDescent="0.25">
      <c r="A1081" t="s">
        <v>2942</v>
      </c>
      <c r="B1081">
        <v>80</v>
      </c>
      <c r="C1081">
        <v>118</v>
      </c>
      <c r="D1081" s="1">
        <v>9170214</v>
      </c>
      <c r="E1081" t="s">
        <v>154</v>
      </c>
      <c r="F1081" t="s">
        <v>1857</v>
      </c>
      <c r="G1081" t="s">
        <v>3187</v>
      </c>
      <c r="H1081">
        <v>171882</v>
      </c>
      <c r="I1081">
        <v>292</v>
      </c>
      <c r="J1081" t="s">
        <v>26</v>
      </c>
      <c r="K1081" t="s">
        <v>35</v>
      </c>
      <c r="L1081" s="1">
        <v>11000000</v>
      </c>
      <c r="M1081">
        <v>1993</v>
      </c>
      <c r="N1081">
        <v>7.8</v>
      </c>
      <c r="O1081" t="s">
        <v>37</v>
      </c>
      <c r="P1081" t="s">
        <v>76</v>
      </c>
    </row>
    <row r="1082" spans="1:19" x14ac:dyDescent="0.25">
      <c r="A1082" t="s">
        <v>924</v>
      </c>
      <c r="B1082">
        <v>190</v>
      </c>
      <c r="C1082">
        <v>108</v>
      </c>
      <c r="D1082" s="1">
        <v>9172810</v>
      </c>
      <c r="E1082" t="s">
        <v>3188</v>
      </c>
      <c r="F1082" t="s">
        <v>1059</v>
      </c>
      <c r="G1082" t="s">
        <v>3189</v>
      </c>
      <c r="H1082">
        <v>24150</v>
      </c>
      <c r="I1082">
        <v>118</v>
      </c>
      <c r="J1082" t="s">
        <v>26</v>
      </c>
      <c r="K1082" t="s">
        <v>35</v>
      </c>
      <c r="L1082" s="1">
        <v>16000000</v>
      </c>
      <c r="M1082">
        <v>2007</v>
      </c>
      <c r="N1082">
        <v>6.7</v>
      </c>
      <c r="O1082" t="s">
        <v>234</v>
      </c>
      <c r="P1082" t="s">
        <v>37</v>
      </c>
      <c r="Q1082" t="s">
        <v>185</v>
      </c>
      <c r="R1082" t="s">
        <v>30</v>
      </c>
      <c r="S1082" t="s">
        <v>186</v>
      </c>
    </row>
    <row r="1083" spans="1:19" x14ac:dyDescent="0.25">
      <c r="A1083" t="s">
        <v>3190</v>
      </c>
      <c r="B1083">
        <v>160</v>
      </c>
      <c r="C1083">
        <v>100</v>
      </c>
      <c r="D1083" s="1">
        <v>9176553</v>
      </c>
      <c r="E1083" t="s">
        <v>68</v>
      </c>
      <c r="F1083" t="s">
        <v>2125</v>
      </c>
      <c r="G1083" t="s">
        <v>3191</v>
      </c>
      <c r="H1083">
        <v>19147</v>
      </c>
      <c r="I1083">
        <v>97</v>
      </c>
      <c r="J1083" t="s">
        <v>26</v>
      </c>
      <c r="K1083" t="s">
        <v>35</v>
      </c>
      <c r="L1083" s="1">
        <v>7500000</v>
      </c>
      <c r="M1083">
        <v>2009</v>
      </c>
      <c r="N1083">
        <v>7.1</v>
      </c>
      <c r="O1083" t="s">
        <v>37</v>
      </c>
      <c r="P1083" t="s">
        <v>71</v>
      </c>
    </row>
    <row r="1084" spans="1:19" x14ac:dyDescent="0.25">
      <c r="A1084" t="s">
        <v>467</v>
      </c>
      <c r="B1084">
        <v>122</v>
      </c>
      <c r="C1084">
        <v>111</v>
      </c>
      <c r="D1084" s="1">
        <v>9180275</v>
      </c>
      <c r="E1084" t="s">
        <v>37</v>
      </c>
      <c r="F1084" t="s">
        <v>3192</v>
      </c>
      <c r="G1084" t="s">
        <v>3193</v>
      </c>
      <c r="H1084">
        <v>22145</v>
      </c>
      <c r="I1084">
        <v>231</v>
      </c>
      <c r="J1084" t="s">
        <v>26</v>
      </c>
      <c r="K1084" t="s">
        <v>35</v>
      </c>
      <c r="L1084" s="1">
        <v>1200000</v>
      </c>
      <c r="M1084">
        <v>2000</v>
      </c>
      <c r="N1084">
        <v>7.7</v>
      </c>
      <c r="O1084" t="s">
        <v>37</v>
      </c>
    </row>
    <row r="1085" spans="1:19" x14ac:dyDescent="0.25">
      <c r="A1085" t="s">
        <v>3194</v>
      </c>
      <c r="B1085">
        <v>341</v>
      </c>
      <c r="C1085">
        <v>106</v>
      </c>
      <c r="D1085" s="1">
        <v>9190525</v>
      </c>
      <c r="E1085" t="s">
        <v>32</v>
      </c>
      <c r="F1085" t="s">
        <v>3195</v>
      </c>
      <c r="G1085" t="s">
        <v>3196</v>
      </c>
      <c r="H1085">
        <v>102125</v>
      </c>
      <c r="I1085">
        <v>324</v>
      </c>
      <c r="J1085" t="s">
        <v>26</v>
      </c>
      <c r="K1085" t="s">
        <v>35</v>
      </c>
      <c r="L1085" s="1">
        <v>7000000</v>
      </c>
      <c r="M1085">
        <v>2009</v>
      </c>
      <c r="N1085">
        <v>7</v>
      </c>
      <c r="O1085" t="s">
        <v>36</v>
      </c>
      <c r="P1085" t="s">
        <v>37</v>
      </c>
    </row>
    <row r="1086" spans="1:19" x14ac:dyDescent="0.25">
      <c r="A1086" t="s">
        <v>1662</v>
      </c>
      <c r="B1086">
        <v>231</v>
      </c>
      <c r="C1086">
        <v>99</v>
      </c>
      <c r="D1086" s="1">
        <v>9203192</v>
      </c>
      <c r="E1086" t="s">
        <v>432</v>
      </c>
      <c r="F1086" t="s">
        <v>422</v>
      </c>
      <c r="G1086" t="s">
        <v>3197</v>
      </c>
      <c r="H1086">
        <v>45396</v>
      </c>
      <c r="I1086">
        <v>136</v>
      </c>
      <c r="J1086" t="s">
        <v>26</v>
      </c>
      <c r="K1086" t="s">
        <v>35</v>
      </c>
      <c r="L1086" s="1">
        <v>5000000</v>
      </c>
      <c r="M1086">
        <v>2011</v>
      </c>
      <c r="N1086">
        <v>6.8</v>
      </c>
      <c r="O1086" t="s">
        <v>36</v>
      </c>
      <c r="P1086" t="s">
        <v>29</v>
      </c>
      <c r="Q1086" t="s">
        <v>37</v>
      </c>
    </row>
    <row r="1087" spans="1:19" x14ac:dyDescent="0.25">
      <c r="A1087" t="s">
        <v>3198</v>
      </c>
      <c r="B1087">
        <v>27</v>
      </c>
      <c r="C1087">
        <v>88</v>
      </c>
      <c r="D1087" s="1">
        <v>9286314</v>
      </c>
      <c r="E1087" t="s">
        <v>167</v>
      </c>
      <c r="F1087" t="s">
        <v>3199</v>
      </c>
      <c r="G1087" t="s">
        <v>3200</v>
      </c>
      <c r="H1087">
        <v>4972</v>
      </c>
      <c r="I1087">
        <v>62</v>
      </c>
      <c r="J1087" t="s">
        <v>26</v>
      </c>
      <c r="K1087" t="s">
        <v>35</v>
      </c>
      <c r="L1087" s="1">
        <v>17000000</v>
      </c>
      <c r="M1087">
        <v>1991</v>
      </c>
      <c r="N1087">
        <v>5.9</v>
      </c>
      <c r="O1087" t="s">
        <v>28</v>
      </c>
      <c r="P1087" t="s">
        <v>29</v>
      </c>
      <c r="Q1087" t="s">
        <v>37</v>
      </c>
      <c r="R1087" t="s">
        <v>30</v>
      </c>
    </row>
    <row r="1088" spans="1:19" x14ac:dyDescent="0.25">
      <c r="A1088" t="s">
        <v>3201</v>
      </c>
      <c r="B1088">
        <v>130</v>
      </c>
      <c r="C1088">
        <v>100</v>
      </c>
      <c r="D1088" s="1">
        <v>9353573</v>
      </c>
      <c r="E1088" t="s">
        <v>2729</v>
      </c>
      <c r="F1088" t="s">
        <v>3202</v>
      </c>
      <c r="G1088" t="s">
        <v>3203</v>
      </c>
      <c r="H1088">
        <v>56451</v>
      </c>
      <c r="I1088">
        <v>524</v>
      </c>
      <c r="J1088" t="s">
        <v>26</v>
      </c>
      <c r="K1088" t="s">
        <v>35</v>
      </c>
      <c r="L1088" s="1">
        <v>45000000</v>
      </c>
      <c r="M1088">
        <v>2009</v>
      </c>
      <c r="N1088">
        <v>2.7</v>
      </c>
      <c r="O1088" t="s">
        <v>28</v>
      </c>
      <c r="P1088" t="s">
        <v>102</v>
      </c>
      <c r="Q1088" t="s">
        <v>61</v>
      </c>
      <c r="R1088" t="s">
        <v>63</v>
      </c>
      <c r="S1088" t="s">
        <v>30</v>
      </c>
    </row>
    <row r="1089" spans="1:19" x14ac:dyDescent="0.25">
      <c r="A1089" t="s">
        <v>3204</v>
      </c>
      <c r="B1089">
        <v>197</v>
      </c>
      <c r="C1089">
        <v>116</v>
      </c>
      <c r="D1089" s="1">
        <v>9396487</v>
      </c>
      <c r="E1089" t="s">
        <v>310</v>
      </c>
      <c r="F1089" t="s">
        <v>3205</v>
      </c>
      <c r="G1089" t="s">
        <v>3206</v>
      </c>
      <c r="H1089">
        <v>52421</v>
      </c>
      <c r="I1089">
        <v>200</v>
      </c>
      <c r="J1089" t="s">
        <v>26</v>
      </c>
      <c r="K1089" t="s">
        <v>35</v>
      </c>
      <c r="L1089" s="1">
        <v>15000000</v>
      </c>
      <c r="M1089">
        <v>2006</v>
      </c>
      <c r="N1089">
        <v>7</v>
      </c>
      <c r="O1089" t="s">
        <v>37</v>
      </c>
      <c r="P1089" t="s">
        <v>193</v>
      </c>
    </row>
    <row r="1090" spans="1:19" x14ac:dyDescent="0.25">
      <c r="A1090" t="s">
        <v>3207</v>
      </c>
      <c r="B1090">
        <v>77</v>
      </c>
      <c r="C1090">
        <v>86</v>
      </c>
      <c r="D1090" s="1">
        <v>9402410</v>
      </c>
      <c r="E1090" t="s">
        <v>2834</v>
      </c>
      <c r="F1090" t="s">
        <v>3208</v>
      </c>
      <c r="G1090" t="s">
        <v>3209</v>
      </c>
      <c r="H1090">
        <v>11233</v>
      </c>
      <c r="I1090">
        <v>32</v>
      </c>
      <c r="J1090" t="s">
        <v>26</v>
      </c>
      <c r="K1090" t="s">
        <v>35</v>
      </c>
      <c r="L1090" s="1">
        <v>14000000</v>
      </c>
      <c r="M1090">
        <v>2012</v>
      </c>
      <c r="N1090">
        <v>5.4</v>
      </c>
      <c r="O1090" t="s">
        <v>102</v>
      </c>
      <c r="P1090" t="s">
        <v>36</v>
      </c>
    </row>
    <row r="1091" spans="1:19" x14ac:dyDescent="0.25">
      <c r="A1091" t="s">
        <v>3210</v>
      </c>
      <c r="B1091">
        <v>217</v>
      </c>
      <c r="C1091">
        <v>98</v>
      </c>
      <c r="D1091" s="1">
        <v>9430988</v>
      </c>
      <c r="E1091" t="s">
        <v>213</v>
      </c>
      <c r="F1091" t="s">
        <v>2122</v>
      </c>
      <c r="G1091" t="s">
        <v>3211</v>
      </c>
      <c r="H1091">
        <v>45992</v>
      </c>
      <c r="I1091">
        <v>115</v>
      </c>
      <c r="J1091" t="s">
        <v>26</v>
      </c>
      <c r="K1091" t="s">
        <v>35</v>
      </c>
      <c r="L1091" s="1">
        <v>17000000</v>
      </c>
      <c r="M1091">
        <v>2009</v>
      </c>
      <c r="N1091">
        <v>7.1</v>
      </c>
      <c r="O1091" t="s">
        <v>36</v>
      </c>
      <c r="P1091" t="s">
        <v>37</v>
      </c>
      <c r="Q1091" t="s">
        <v>76</v>
      </c>
    </row>
    <row r="1092" spans="1:19" x14ac:dyDescent="0.25">
      <c r="A1092" t="s">
        <v>3212</v>
      </c>
      <c r="B1092">
        <v>232</v>
      </c>
      <c r="C1092">
        <v>85</v>
      </c>
      <c r="D1092" s="1">
        <v>9437933</v>
      </c>
      <c r="E1092" t="s">
        <v>803</v>
      </c>
      <c r="F1092" t="s">
        <v>3213</v>
      </c>
      <c r="G1092" t="s">
        <v>3214</v>
      </c>
      <c r="H1092">
        <v>90827</v>
      </c>
      <c r="I1092">
        <v>329</v>
      </c>
      <c r="J1092" t="s">
        <v>26</v>
      </c>
      <c r="K1092" t="s">
        <v>1298</v>
      </c>
      <c r="L1092" s="1">
        <v>180000</v>
      </c>
      <c r="M1092">
        <v>2007</v>
      </c>
      <c r="N1092">
        <v>7.9</v>
      </c>
      <c r="O1092" t="s">
        <v>37</v>
      </c>
      <c r="P1092" t="s">
        <v>193</v>
      </c>
      <c r="Q1092" t="s">
        <v>76</v>
      </c>
    </row>
    <row r="1093" spans="1:19" x14ac:dyDescent="0.25">
      <c r="A1093" t="s">
        <v>105</v>
      </c>
      <c r="B1093">
        <v>43</v>
      </c>
      <c r="C1093">
        <v>96</v>
      </c>
      <c r="D1093" s="1">
        <v>9449219</v>
      </c>
      <c r="E1093" t="s">
        <v>213</v>
      </c>
      <c r="F1093" t="s">
        <v>3215</v>
      </c>
      <c r="G1093" t="s">
        <v>3216</v>
      </c>
      <c r="H1093">
        <v>13949</v>
      </c>
      <c r="I1093">
        <v>98</v>
      </c>
      <c r="J1093" t="s">
        <v>26</v>
      </c>
      <c r="K1093" t="s">
        <v>35</v>
      </c>
      <c r="L1093" s="1">
        <v>3500000</v>
      </c>
      <c r="M1093">
        <v>1996</v>
      </c>
      <c r="N1093">
        <v>6.1</v>
      </c>
      <c r="O1093" t="s">
        <v>36</v>
      </c>
      <c r="P1093" t="s">
        <v>37</v>
      </c>
      <c r="Q1093" t="s">
        <v>76</v>
      </c>
    </row>
    <row r="1094" spans="1:19" x14ac:dyDescent="0.25">
      <c r="A1094" t="s">
        <v>3217</v>
      </c>
      <c r="B1094">
        <v>94</v>
      </c>
      <c r="C1094">
        <v>130</v>
      </c>
      <c r="D1094" s="1">
        <v>9473382</v>
      </c>
      <c r="E1094" t="s">
        <v>3218</v>
      </c>
      <c r="F1094" t="s">
        <v>3219</v>
      </c>
      <c r="G1094" t="s">
        <v>3220</v>
      </c>
      <c r="H1094">
        <v>26832</v>
      </c>
      <c r="I1094">
        <v>247</v>
      </c>
      <c r="J1094" t="s">
        <v>293</v>
      </c>
      <c r="K1094" t="s">
        <v>56</v>
      </c>
      <c r="L1094" s="1">
        <v>10000000</v>
      </c>
      <c r="M1094">
        <v>1998</v>
      </c>
      <c r="N1094">
        <v>7.7</v>
      </c>
      <c r="O1094" t="s">
        <v>37</v>
      </c>
      <c r="P1094" t="s">
        <v>193</v>
      </c>
      <c r="Q1094" t="s">
        <v>71</v>
      </c>
      <c r="R1094" t="s">
        <v>76</v>
      </c>
    </row>
    <row r="1095" spans="1:19" x14ac:dyDescent="0.25">
      <c r="A1095" t="s">
        <v>3221</v>
      </c>
      <c r="B1095">
        <v>279</v>
      </c>
      <c r="C1095">
        <v>92</v>
      </c>
      <c r="D1095" s="1">
        <v>9483821</v>
      </c>
      <c r="E1095" t="s">
        <v>1959</v>
      </c>
      <c r="F1095" t="s">
        <v>3222</v>
      </c>
      <c r="G1095" t="s">
        <v>3223</v>
      </c>
      <c r="H1095">
        <v>39247</v>
      </c>
      <c r="I1095">
        <v>131</v>
      </c>
      <c r="J1095" t="s">
        <v>26</v>
      </c>
      <c r="K1095" t="s">
        <v>35</v>
      </c>
      <c r="L1095" s="1">
        <v>55000000</v>
      </c>
      <c r="M1095">
        <v>2012</v>
      </c>
      <c r="N1095">
        <v>5.7</v>
      </c>
      <c r="O1095" t="s">
        <v>28</v>
      </c>
      <c r="P1095" t="s">
        <v>30</v>
      </c>
    </row>
    <row r="1096" spans="1:19" x14ac:dyDescent="0.25">
      <c r="A1096" t="s">
        <v>3224</v>
      </c>
      <c r="B1096">
        <v>166</v>
      </c>
      <c r="C1096">
        <v>111</v>
      </c>
      <c r="D1096" s="1">
        <v>9525276</v>
      </c>
      <c r="E1096" t="s">
        <v>23</v>
      </c>
      <c r="F1096" t="s">
        <v>3225</v>
      </c>
      <c r="G1096" t="s">
        <v>3226</v>
      </c>
      <c r="H1096">
        <v>60156</v>
      </c>
      <c r="I1096">
        <v>299</v>
      </c>
      <c r="J1096" t="s">
        <v>26</v>
      </c>
      <c r="K1096" t="s">
        <v>35</v>
      </c>
      <c r="L1096" s="1">
        <v>20000000</v>
      </c>
      <c r="M1096">
        <v>2007</v>
      </c>
      <c r="N1096">
        <v>6.8</v>
      </c>
      <c r="O1096" t="s">
        <v>28</v>
      </c>
      <c r="P1096" t="s">
        <v>29</v>
      </c>
      <c r="Q1096" t="s">
        <v>30</v>
      </c>
    </row>
    <row r="1097" spans="1:19" x14ac:dyDescent="0.25">
      <c r="A1097" t="s">
        <v>2482</v>
      </c>
      <c r="B1097">
        <v>214</v>
      </c>
      <c r="C1097">
        <v>108</v>
      </c>
      <c r="D1097" s="1">
        <v>9528092</v>
      </c>
      <c r="E1097" t="s">
        <v>1735</v>
      </c>
      <c r="F1097" t="s">
        <v>1622</v>
      </c>
      <c r="G1097" t="s">
        <v>3227</v>
      </c>
      <c r="H1097">
        <v>38513</v>
      </c>
      <c r="I1097">
        <v>127</v>
      </c>
      <c r="J1097" t="s">
        <v>26</v>
      </c>
      <c r="K1097" t="s">
        <v>35</v>
      </c>
      <c r="L1097" s="1">
        <v>22000000</v>
      </c>
      <c r="M1097">
        <v>2010</v>
      </c>
      <c r="N1097">
        <v>6.8</v>
      </c>
      <c r="O1097" t="s">
        <v>234</v>
      </c>
      <c r="P1097" t="s">
        <v>37</v>
      </c>
      <c r="Q1097" t="s">
        <v>30</v>
      </c>
    </row>
    <row r="1098" spans="1:19" x14ac:dyDescent="0.25">
      <c r="A1098" t="s">
        <v>1269</v>
      </c>
      <c r="B1098">
        <v>86</v>
      </c>
      <c r="C1098">
        <v>130</v>
      </c>
      <c r="D1098" s="1">
        <v>9589875</v>
      </c>
      <c r="E1098" t="s">
        <v>461</v>
      </c>
      <c r="F1098" t="s">
        <v>3228</v>
      </c>
      <c r="G1098" t="s">
        <v>3229</v>
      </c>
      <c r="H1098">
        <v>16673</v>
      </c>
      <c r="I1098">
        <v>45</v>
      </c>
      <c r="J1098" t="s">
        <v>26</v>
      </c>
      <c r="K1098" t="s">
        <v>35</v>
      </c>
      <c r="L1098" s="1">
        <v>40000000</v>
      </c>
      <c r="M1098">
        <v>2008</v>
      </c>
      <c r="N1098">
        <v>7.3</v>
      </c>
      <c r="O1098" t="s">
        <v>234</v>
      </c>
      <c r="P1098" t="s">
        <v>37</v>
      </c>
      <c r="Q1098" t="s">
        <v>129</v>
      </c>
    </row>
    <row r="1099" spans="1:19" x14ac:dyDescent="0.25">
      <c r="A1099" t="s">
        <v>3230</v>
      </c>
      <c r="B1099">
        <v>134</v>
      </c>
      <c r="C1099">
        <v>108</v>
      </c>
      <c r="D1099" s="1">
        <v>9600000</v>
      </c>
      <c r="E1099" t="s">
        <v>383</v>
      </c>
      <c r="F1099" t="s">
        <v>3231</v>
      </c>
      <c r="G1099" t="s">
        <v>3232</v>
      </c>
      <c r="H1099">
        <v>100890</v>
      </c>
      <c r="I1099">
        <v>281</v>
      </c>
      <c r="J1099" t="s">
        <v>26</v>
      </c>
      <c r="K1099" t="s">
        <v>35</v>
      </c>
      <c r="L1099" s="1">
        <v>910000</v>
      </c>
      <c r="M1099">
        <v>1954</v>
      </c>
      <c r="N1099">
        <v>8.1999999999999993</v>
      </c>
      <c r="O1099" t="s">
        <v>29</v>
      </c>
      <c r="P1099" t="s">
        <v>37</v>
      </c>
      <c r="Q1099" t="s">
        <v>76</v>
      </c>
    </row>
    <row r="1100" spans="1:19" x14ac:dyDescent="0.25">
      <c r="A1100" t="s">
        <v>3233</v>
      </c>
      <c r="B1100">
        <v>29</v>
      </c>
      <c r="C1100">
        <v>82</v>
      </c>
      <c r="D1100" s="1">
        <v>9628751</v>
      </c>
      <c r="E1100" t="s">
        <v>3234</v>
      </c>
      <c r="F1100" t="s">
        <v>3235</v>
      </c>
      <c r="G1100" t="s">
        <v>3236</v>
      </c>
      <c r="H1100">
        <v>5164</v>
      </c>
      <c r="I1100">
        <v>65</v>
      </c>
      <c r="J1100" t="s">
        <v>26</v>
      </c>
      <c r="K1100" t="s">
        <v>35</v>
      </c>
      <c r="L1100" s="1">
        <v>5000000</v>
      </c>
      <c r="M1100">
        <v>2000</v>
      </c>
      <c r="N1100">
        <v>5.9</v>
      </c>
      <c r="O1100" t="s">
        <v>28</v>
      </c>
      <c r="P1100" t="s">
        <v>102</v>
      </c>
      <c r="Q1100" t="s">
        <v>103</v>
      </c>
      <c r="R1100" t="s">
        <v>104</v>
      </c>
      <c r="S1100" t="s">
        <v>63</v>
      </c>
    </row>
    <row r="1101" spans="1:19" x14ac:dyDescent="0.25">
      <c r="A1101" t="s">
        <v>1641</v>
      </c>
      <c r="B1101">
        <v>169</v>
      </c>
      <c r="C1101">
        <v>89</v>
      </c>
      <c r="D1101" s="1">
        <v>9639242</v>
      </c>
      <c r="E1101" t="s">
        <v>131</v>
      </c>
      <c r="F1101" t="s">
        <v>3237</v>
      </c>
      <c r="G1101" t="s">
        <v>3238</v>
      </c>
      <c r="H1101">
        <v>16437</v>
      </c>
      <c r="I1101">
        <v>68</v>
      </c>
      <c r="J1101" t="s">
        <v>26</v>
      </c>
      <c r="K1101" t="s">
        <v>35</v>
      </c>
      <c r="L1101" s="1">
        <v>24000000</v>
      </c>
      <c r="M1101">
        <v>2011</v>
      </c>
      <c r="N1101">
        <v>4.9000000000000004</v>
      </c>
      <c r="O1101" t="s">
        <v>36</v>
      </c>
      <c r="P1101" t="s">
        <v>76</v>
      </c>
    </row>
    <row r="1102" spans="1:19" x14ac:dyDescent="0.25">
      <c r="A1102" t="s">
        <v>3103</v>
      </c>
      <c r="B1102">
        <v>78</v>
      </c>
      <c r="C1102">
        <v>89</v>
      </c>
      <c r="D1102" s="1">
        <v>9652000</v>
      </c>
      <c r="E1102" t="s">
        <v>36</v>
      </c>
      <c r="F1102" t="s">
        <v>1834</v>
      </c>
      <c r="G1102" t="s">
        <v>3239</v>
      </c>
      <c r="H1102">
        <v>46205</v>
      </c>
      <c r="I1102">
        <v>147</v>
      </c>
      <c r="J1102" t="s">
        <v>26</v>
      </c>
      <c r="K1102" t="s">
        <v>35</v>
      </c>
      <c r="L1102" s="1">
        <v>40000000</v>
      </c>
      <c r="M1102">
        <v>2003</v>
      </c>
      <c r="N1102">
        <v>5.8</v>
      </c>
      <c r="O1102" t="s">
        <v>36</v>
      </c>
    </row>
    <row r="1103" spans="1:19" x14ac:dyDescent="0.25">
      <c r="A1103" t="s">
        <v>3240</v>
      </c>
      <c r="B1103">
        <v>12</v>
      </c>
      <c r="C1103">
        <v>96</v>
      </c>
      <c r="D1103" s="1">
        <v>9658370</v>
      </c>
      <c r="E1103" t="s">
        <v>131</v>
      </c>
      <c r="F1103" t="s">
        <v>2367</v>
      </c>
      <c r="G1103" t="s">
        <v>3241</v>
      </c>
      <c r="H1103">
        <v>1180</v>
      </c>
      <c r="I1103">
        <v>9</v>
      </c>
      <c r="J1103" t="s">
        <v>26</v>
      </c>
      <c r="K1103" t="s">
        <v>35</v>
      </c>
      <c r="L1103" s="1">
        <v>5000000</v>
      </c>
      <c r="M1103">
        <v>2016</v>
      </c>
      <c r="N1103">
        <v>4.5</v>
      </c>
      <c r="O1103" t="s">
        <v>36</v>
      </c>
      <c r="P1103" t="s">
        <v>76</v>
      </c>
    </row>
    <row r="1104" spans="1:19" x14ac:dyDescent="0.25">
      <c r="A1104" t="s">
        <v>2127</v>
      </c>
      <c r="B1104">
        <v>131</v>
      </c>
      <c r="C1104">
        <v>122</v>
      </c>
      <c r="D1104" s="1">
        <v>9664316</v>
      </c>
      <c r="E1104" t="s">
        <v>490</v>
      </c>
      <c r="F1104" t="s">
        <v>2259</v>
      </c>
      <c r="G1104" t="s">
        <v>3242</v>
      </c>
      <c r="H1104">
        <v>47203</v>
      </c>
      <c r="I1104">
        <v>197</v>
      </c>
      <c r="J1104" t="s">
        <v>26</v>
      </c>
      <c r="K1104" t="s">
        <v>35</v>
      </c>
      <c r="L1104" s="1">
        <v>27500000</v>
      </c>
      <c r="M1104">
        <v>2007</v>
      </c>
      <c r="N1104">
        <v>6.8</v>
      </c>
      <c r="O1104" t="s">
        <v>37</v>
      </c>
      <c r="P1104" t="s">
        <v>30</v>
      </c>
    </row>
    <row r="1105" spans="1:18" x14ac:dyDescent="0.25">
      <c r="A1105" t="s">
        <v>3243</v>
      </c>
      <c r="B1105">
        <v>41</v>
      </c>
      <c r="C1105">
        <v>77</v>
      </c>
      <c r="D1105" s="1">
        <v>9694105</v>
      </c>
      <c r="E1105" t="s">
        <v>1480</v>
      </c>
      <c r="F1105" t="s">
        <v>2630</v>
      </c>
      <c r="G1105" t="s">
        <v>3244</v>
      </c>
      <c r="H1105">
        <v>8176</v>
      </c>
      <c r="I1105">
        <v>77</v>
      </c>
      <c r="J1105" t="s">
        <v>26</v>
      </c>
      <c r="K1105" t="s">
        <v>35</v>
      </c>
      <c r="L1105" s="1">
        <v>22000000</v>
      </c>
      <c r="M1105">
        <v>1999</v>
      </c>
      <c r="N1105">
        <v>3.8</v>
      </c>
      <c r="O1105" t="s">
        <v>36</v>
      </c>
      <c r="P1105" t="s">
        <v>104</v>
      </c>
      <c r="Q1105" t="s">
        <v>76</v>
      </c>
    </row>
    <row r="1106" spans="1:18" x14ac:dyDescent="0.25">
      <c r="A1106" t="s">
        <v>3245</v>
      </c>
      <c r="B1106">
        <v>377</v>
      </c>
      <c r="C1106">
        <v>112</v>
      </c>
      <c r="D1106" s="1">
        <v>9701559</v>
      </c>
      <c r="E1106" t="s">
        <v>154</v>
      </c>
      <c r="F1106" t="s">
        <v>243</v>
      </c>
      <c r="G1106" t="s">
        <v>3246</v>
      </c>
      <c r="H1106">
        <v>141425</v>
      </c>
      <c r="I1106">
        <v>283</v>
      </c>
      <c r="J1106" t="s">
        <v>26</v>
      </c>
      <c r="K1106" t="s">
        <v>35</v>
      </c>
      <c r="L1106" s="1">
        <v>3500000</v>
      </c>
      <c r="M1106">
        <v>2010</v>
      </c>
      <c r="N1106">
        <v>7.4</v>
      </c>
      <c r="O1106" t="s">
        <v>37</v>
      </c>
      <c r="P1106" t="s">
        <v>76</v>
      </c>
    </row>
    <row r="1107" spans="1:18" x14ac:dyDescent="0.25">
      <c r="A1107" t="s">
        <v>2225</v>
      </c>
      <c r="B1107">
        <v>69</v>
      </c>
      <c r="C1107">
        <v>101</v>
      </c>
      <c r="D1107" s="1">
        <v>9714482</v>
      </c>
      <c r="E1107" t="s">
        <v>665</v>
      </c>
      <c r="F1107" t="s">
        <v>1969</v>
      </c>
      <c r="G1107" t="s">
        <v>3247</v>
      </c>
      <c r="H1107">
        <v>30083</v>
      </c>
      <c r="I1107">
        <v>140</v>
      </c>
      <c r="J1107" t="s">
        <v>26</v>
      </c>
      <c r="K1107" t="s">
        <v>35</v>
      </c>
      <c r="L1107" s="1">
        <v>20000000</v>
      </c>
      <c r="M1107">
        <v>1996</v>
      </c>
      <c r="N1107">
        <v>6.8</v>
      </c>
      <c r="O1107" t="s">
        <v>36</v>
      </c>
      <c r="P1107" t="s">
        <v>62</v>
      </c>
      <c r="Q1107" t="s">
        <v>76</v>
      </c>
    </row>
    <row r="1108" spans="1:18" x14ac:dyDescent="0.25">
      <c r="A1108" t="s">
        <v>1900</v>
      </c>
      <c r="B1108">
        <v>50</v>
      </c>
      <c r="C1108">
        <v>107</v>
      </c>
      <c r="D1108" s="1">
        <v>9795017</v>
      </c>
      <c r="E1108" t="s">
        <v>142</v>
      </c>
      <c r="F1108" t="s">
        <v>333</v>
      </c>
      <c r="G1108" t="s">
        <v>3248</v>
      </c>
      <c r="H1108">
        <v>9227</v>
      </c>
      <c r="I1108">
        <v>70</v>
      </c>
      <c r="J1108" t="s">
        <v>26</v>
      </c>
      <c r="K1108" t="s">
        <v>35</v>
      </c>
      <c r="L1108" s="1">
        <v>50000000</v>
      </c>
      <c r="M1108">
        <v>1995</v>
      </c>
      <c r="N1108">
        <v>5.0999999999999996</v>
      </c>
      <c r="O1108" t="s">
        <v>29</v>
      </c>
      <c r="P1108" t="s">
        <v>37</v>
      </c>
      <c r="Q1108" t="s">
        <v>30</v>
      </c>
    </row>
    <row r="1109" spans="1:18" x14ac:dyDescent="0.25">
      <c r="A1109" t="s">
        <v>3249</v>
      </c>
      <c r="B1109">
        <v>100</v>
      </c>
      <c r="C1109">
        <v>100</v>
      </c>
      <c r="D1109" s="1">
        <v>9801782</v>
      </c>
      <c r="E1109" t="s">
        <v>464</v>
      </c>
      <c r="F1109" t="s">
        <v>2445</v>
      </c>
      <c r="G1109" t="s">
        <v>3250</v>
      </c>
      <c r="H1109">
        <v>39331</v>
      </c>
      <c r="I1109">
        <v>481</v>
      </c>
      <c r="J1109" t="s">
        <v>26</v>
      </c>
      <c r="K1109" t="s">
        <v>35</v>
      </c>
      <c r="L1109" s="1">
        <v>10000000</v>
      </c>
      <c r="M1109">
        <v>1998</v>
      </c>
      <c r="N1109">
        <v>6.3</v>
      </c>
      <c r="O1109" t="s">
        <v>36</v>
      </c>
      <c r="P1109" t="s">
        <v>29</v>
      </c>
      <c r="Q1109" t="s">
        <v>30</v>
      </c>
    </row>
    <row r="1110" spans="1:18" x14ac:dyDescent="0.25">
      <c r="A1110" t="s">
        <v>3251</v>
      </c>
      <c r="B1110">
        <v>22</v>
      </c>
      <c r="C1110">
        <v>82</v>
      </c>
      <c r="D1110" s="1">
        <v>9821335</v>
      </c>
      <c r="E1110" t="s">
        <v>36</v>
      </c>
      <c r="F1110" t="s">
        <v>2928</v>
      </c>
      <c r="G1110" t="s">
        <v>3252</v>
      </c>
      <c r="H1110">
        <v>1415</v>
      </c>
      <c r="I1110">
        <v>10</v>
      </c>
      <c r="J1110" t="s">
        <v>26</v>
      </c>
      <c r="K1110" t="s">
        <v>35</v>
      </c>
      <c r="L1110" s="1">
        <v>6000000</v>
      </c>
      <c r="M1110">
        <v>2000</v>
      </c>
      <c r="N1110">
        <v>4</v>
      </c>
      <c r="O1110" t="s">
        <v>36</v>
      </c>
    </row>
    <row r="1111" spans="1:18" x14ac:dyDescent="0.25">
      <c r="A1111" t="s">
        <v>2280</v>
      </c>
      <c r="B1111">
        <v>181</v>
      </c>
      <c r="C1111">
        <v>142</v>
      </c>
      <c r="D1111" s="1">
        <v>6100000</v>
      </c>
      <c r="E1111" t="s">
        <v>260</v>
      </c>
      <c r="F1111" t="s">
        <v>2281</v>
      </c>
      <c r="G1111" t="s">
        <v>2753</v>
      </c>
      <c r="H1111">
        <v>503509</v>
      </c>
      <c r="I1111">
        <v>780</v>
      </c>
      <c r="J1111" t="s">
        <v>770</v>
      </c>
      <c r="K1111" t="s">
        <v>359</v>
      </c>
      <c r="L1111" s="1">
        <v>1200000</v>
      </c>
      <c r="M1111">
        <v>1966</v>
      </c>
      <c r="N1111">
        <v>8.9</v>
      </c>
      <c r="O1111" t="s">
        <v>260</v>
      </c>
    </row>
    <row r="1112" spans="1:18" x14ac:dyDescent="0.25">
      <c r="A1112" t="s">
        <v>3253</v>
      </c>
      <c r="B1112">
        <v>32</v>
      </c>
      <c r="C1112">
        <v>82</v>
      </c>
      <c r="D1112" s="1">
        <v>9975684</v>
      </c>
      <c r="E1112" t="s">
        <v>36</v>
      </c>
      <c r="F1112" t="s">
        <v>3254</v>
      </c>
      <c r="G1112" t="s">
        <v>3255</v>
      </c>
      <c r="H1112">
        <v>20033</v>
      </c>
      <c r="I1112">
        <v>117</v>
      </c>
      <c r="J1112" t="s">
        <v>26</v>
      </c>
      <c r="K1112" t="s">
        <v>56</v>
      </c>
      <c r="L1112" s="1">
        <v>13000000</v>
      </c>
      <c r="M1112">
        <v>1998</v>
      </c>
      <c r="N1112">
        <v>6.4</v>
      </c>
      <c r="O1112" t="s">
        <v>36</v>
      </c>
    </row>
    <row r="1113" spans="1:18" x14ac:dyDescent="0.25">
      <c r="A1113" t="s">
        <v>3256</v>
      </c>
      <c r="B1113">
        <v>60</v>
      </c>
      <c r="C1113">
        <v>105</v>
      </c>
      <c r="D1113" s="1">
        <v>10014234</v>
      </c>
      <c r="E1113" t="s">
        <v>328</v>
      </c>
      <c r="F1113" t="s">
        <v>147</v>
      </c>
      <c r="G1113" t="s">
        <v>3257</v>
      </c>
      <c r="H1113">
        <v>8560</v>
      </c>
      <c r="I1113">
        <v>69</v>
      </c>
      <c r="J1113" t="s">
        <v>26</v>
      </c>
      <c r="K1113" t="s">
        <v>238</v>
      </c>
      <c r="L1113" s="1">
        <v>65000000</v>
      </c>
      <c r="M1113">
        <v>2000</v>
      </c>
      <c r="N1113">
        <v>5</v>
      </c>
      <c r="O1113" t="s">
        <v>36</v>
      </c>
      <c r="P1113" t="s">
        <v>29</v>
      </c>
    </row>
    <row r="1114" spans="1:18" x14ac:dyDescent="0.25">
      <c r="A1114" t="s">
        <v>3258</v>
      </c>
      <c r="B1114">
        <v>49</v>
      </c>
      <c r="C1114">
        <v>84</v>
      </c>
      <c r="D1114" s="1">
        <v>10017041</v>
      </c>
      <c r="E1114" t="s">
        <v>733</v>
      </c>
      <c r="F1114" t="s">
        <v>604</v>
      </c>
      <c r="G1114" t="s">
        <v>3259</v>
      </c>
      <c r="H1114">
        <v>8265</v>
      </c>
      <c r="I1114">
        <v>20</v>
      </c>
      <c r="J1114" t="s">
        <v>26</v>
      </c>
      <c r="K1114" t="s">
        <v>35</v>
      </c>
      <c r="L1114" s="1">
        <v>3000000</v>
      </c>
      <c r="M1114">
        <v>2009</v>
      </c>
      <c r="N1114">
        <v>5.9</v>
      </c>
      <c r="O1114" t="s">
        <v>28</v>
      </c>
      <c r="P1114" t="s">
        <v>36</v>
      </c>
      <c r="Q1114" t="s">
        <v>29</v>
      </c>
    </row>
    <row r="1115" spans="1:18" x14ac:dyDescent="0.25">
      <c r="A1115" t="s">
        <v>3260</v>
      </c>
      <c r="B1115">
        <v>137</v>
      </c>
      <c r="C1115">
        <v>90</v>
      </c>
      <c r="D1115" s="1">
        <v>10042266</v>
      </c>
      <c r="E1115" t="s">
        <v>704</v>
      </c>
      <c r="F1115" t="s">
        <v>288</v>
      </c>
      <c r="G1115" t="s">
        <v>3261</v>
      </c>
      <c r="H1115">
        <v>23021</v>
      </c>
      <c r="I1115">
        <v>220</v>
      </c>
      <c r="J1115" t="s">
        <v>26</v>
      </c>
      <c r="K1115" t="s">
        <v>35</v>
      </c>
      <c r="L1115" s="1">
        <v>1000000</v>
      </c>
      <c r="M1115">
        <v>2005</v>
      </c>
      <c r="N1115">
        <v>5.9</v>
      </c>
      <c r="O1115" t="s">
        <v>37</v>
      </c>
      <c r="P1115" t="s">
        <v>52</v>
      </c>
      <c r="Q1115" t="s">
        <v>71</v>
      </c>
      <c r="R1115" t="s">
        <v>30</v>
      </c>
    </row>
    <row r="1116" spans="1:18" x14ac:dyDescent="0.25">
      <c r="A1116" t="s">
        <v>2511</v>
      </c>
      <c r="B1116">
        <v>246</v>
      </c>
      <c r="C1116">
        <v>125</v>
      </c>
      <c r="D1116" s="1">
        <v>10049886</v>
      </c>
      <c r="E1116" t="s">
        <v>1384</v>
      </c>
      <c r="F1116" t="s">
        <v>3262</v>
      </c>
      <c r="G1116" t="s">
        <v>3263</v>
      </c>
      <c r="H1116">
        <v>417971</v>
      </c>
      <c r="I1116">
        <v>902</v>
      </c>
      <c r="J1116" t="s">
        <v>345</v>
      </c>
      <c r="K1116" t="s">
        <v>346</v>
      </c>
      <c r="L1116" s="1">
        <v>19000000</v>
      </c>
      <c r="M1116">
        <v>2001</v>
      </c>
      <c r="N1116">
        <v>8.6</v>
      </c>
      <c r="O1116" t="s">
        <v>102</v>
      </c>
      <c r="P1116" t="s">
        <v>103</v>
      </c>
      <c r="Q1116" t="s">
        <v>104</v>
      </c>
      <c r="R1116" t="s">
        <v>61</v>
      </c>
    </row>
    <row r="1117" spans="1:18" x14ac:dyDescent="0.25">
      <c r="A1117" t="s">
        <v>1792</v>
      </c>
      <c r="B1117">
        <v>20</v>
      </c>
      <c r="C1117">
        <v>105</v>
      </c>
      <c r="D1117" s="1">
        <v>10070000</v>
      </c>
      <c r="E1117" t="s">
        <v>213</v>
      </c>
      <c r="F1117" t="s">
        <v>2630</v>
      </c>
      <c r="G1117" t="s">
        <v>3264</v>
      </c>
      <c r="H1117">
        <v>5668</v>
      </c>
      <c r="I1117">
        <v>50</v>
      </c>
      <c r="J1117" t="s">
        <v>26</v>
      </c>
      <c r="K1117" t="s">
        <v>35</v>
      </c>
      <c r="L1117" s="1">
        <v>25000000</v>
      </c>
      <c r="M1117">
        <v>1996</v>
      </c>
      <c r="N1117">
        <v>6.2</v>
      </c>
      <c r="O1117" t="s">
        <v>36</v>
      </c>
      <c r="P1117" t="s">
        <v>37</v>
      </c>
      <c r="Q1117" t="s">
        <v>76</v>
      </c>
    </row>
    <row r="1118" spans="1:18" x14ac:dyDescent="0.25">
      <c r="A1118" t="s">
        <v>3265</v>
      </c>
      <c r="B1118">
        <v>67</v>
      </c>
      <c r="C1118">
        <v>91</v>
      </c>
      <c r="D1118" s="1">
        <v>10076136</v>
      </c>
      <c r="E1118" t="s">
        <v>1307</v>
      </c>
      <c r="F1118" t="s">
        <v>2784</v>
      </c>
      <c r="G1118" t="s">
        <v>3266</v>
      </c>
      <c r="H1118">
        <v>11512</v>
      </c>
      <c r="I1118">
        <v>141</v>
      </c>
      <c r="J1118" t="s">
        <v>26</v>
      </c>
      <c r="K1118" t="s">
        <v>3267</v>
      </c>
      <c r="L1118" s="1">
        <v>35000000</v>
      </c>
      <c r="M1118">
        <v>1998</v>
      </c>
      <c r="N1118">
        <v>4.8</v>
      </c>
      <c r="O1118" t="s">
        <v>28</v>
      </c>
      <c r="P1118" t="s">
        <v>36</v>
      </c>
      <c r="Q1118" t="s">
        <v>30</v>
      </c>
    </row>
    <row r="1119" spans="1:18" x14ac:dyDescent="0.25">
      <c r="A1119" t="s">
        <v>3251</v>
      </c>
      <c r="B1119">
        <v>27</v>
      </c>
      <c r="C1119">
        <v>93</v>
      </c>
      <c r="D1119" s="1">
        <v>10097096</v>
      </c>
      <c r="E1119" t="s">
        <v>36</v>
      </c>
      <c r="F1119" t="s">
        <v>3268</v>
      </c>
      <c r="G1119" t="s">
        <v>3269</v>
      </c>
      <c r="H1119">
        <v>5612</v>
      </c>
      <c r="I1119">
        <v>38</v>
      </c>
      <c r="J1119" t="s">
        <v>26</v>
      </c>
      <c r="K1119" t="s">
        <v>35</v>
      </c>
      <c r="L1119" s="1">
        <v>4000000</v>
      </c>
      <c r="M1119">
        <v>2001</v>
      </c>
      <c r="N1119">
        <v>4.5999999999999996</v>
      </c>
      <c r="O1119" t="s">
        <v>36</v>
      </c>
    </row>
    <row r="1120" spans="1:18" x14ac:dyDescent="0.25">
      <c r="A1120" t="s">
        <v>3069</v>
      </c>
      <c r="B1120">
        <v>83</v>
      </c>
      <c r="C1120">
        <v>104</v>
      </c>
      <c r="D1120" s="1">
        <v>10106233</v>
      </c>
      <c r="E1120" t="s">
        <v>32</v>
      </c>
      <c r="F1120" t="s">
        <v>3270</v>
      </c>
      <c r="G1120" t="s">
        <v>3271</v>
      </c>
      <c r="H1120">
        <v>12702</v>
      </c>
      <c r="I1120">
        <v>32</v>
      </c>
      <c r="J1120" t="s">
        <v>26</v>
      </c>
      <c r="K1120" t="s">
        <v>35</v>
      </c>
      <c r="L1120" s="1">
        <v>8000000</v>
      </c>
      <c r="M1120">
        <v>2011</v>
      </c>
      <c r="N1120">
        <v>5.4</v>
      </c>
      <c r="O1120" t="s">
        <v>36</v>
      </c>
      <c r="P1120" t="s">
        <v>37</v>
      </c>
    </row>
    <row r="1121" spans="1:20" x14ac:dyDescent="0.25">
      <c r="A1121" t="s">
        <v>3272</v>
      </c>
      <c r="B1121">
        <v>70</v>
      </c>
      <c r="C1121">
        <v>100</v>
      </c>
      <c r="D1121" s="1">
        <v>10114315</v>
      </c>
      <c r="E1121" t="s">
        <v>912</v>
      </c>
      <c r="F1121" t="s">
        <v>3273</v>
      </c>
      <c r="G1121" t="s">
        <v>3274</v>
      </c>
      <c r="H1121">
        <v>18693</v>
      </c>
      <c r="I1121">
        <v>187</v>
      </c>
      <c r="J1121" t="s">
        <v>26</v>
      </c>
      <c r="K1121" t="s">
        <v>35</v>
      </c>
      <c r="L1121" s="1">
        <v>25000000</v>
      </c>
      <c r="M1121">
        <v>1999</v>
      </c>
      <c r="N1121">
        <v>6.4</v>
      </c>
      <c r="O1121" t="s">
        <v>37</v>
      </c>
      <c r="P1121" t="s">
        <v>71</v>
      </c>
      <c r="Q1121" t="s">
        <v>30</v>
      </c>
    </row>
    <row r="1122" spans="1:20" x14ac:dyDescent="0.25">
      <c r="A1122" t="s">
        <v>3275</v>
      </c>
      <c r="B1122">
        <v>77</v>
      </c>
      <c r="C1122">
        <v>86</v>
      </c>
      <c r="D1122" s="1">
        <v>10134754</v>
      </c>
      <c r="E1122" t="s">
        <v>3276</v>
      </c>
      <c r="F1122" t="s">
        <v>3277</v>
      </c>
      <c r="G1122" t="s">
        <v>3278</v>
      </c>
      <c r="H1122">
        <v>9682</v>
      </c>
      <c r="I1122">
        <v>38</v>
      </c>
      <c r="J1122" t="s">
        <v>26</v>
      </c>
      <c r="K1122" t="s">
        <v>35</v>
      </c>
      <c r="L1122" s="1">
        <v>30000000</v>
      </c>
      <c r="M1122">
        <v>2011</v>
      </c>
      <c r="N1122">
        <v>4.8</v>
      </c>
      <c r="O1122" t="s">
        <v>103</v>
      </c>
      <c r="P1122" t="s">
        <v>36</v>
      </c>
      <c r="Q1122" t="s">
        <v>104</v>
      </c>
    </row>
    <row r="1123" spans="1:20" x14ac:dyDescent="0.25">
      <c r="A1123" t="s">
        <v>379</v>
      </c>
      <c r="B1123">
        <v>186</v>
      </c>
      <c r="C1123">
        <v>127</v>
      </c>
      <c r="D1123" s="1">
        <v>10137232</v>
      </c>
      <c r="E1123" t="s">
        <v>3279</v>
      </c>
      <c r="F1123" t="s">
        <v>3280</v>
      </c>
      <c r="G1123" t="s">
        <v>3281</v>
      </c>
      <c r="H1123">
        <v>58015</v>
      </c>
      <c r="I1123">
        <v>374</v>
      </c>
      <c r="J1123" t="s">
        <v>26</v>
      </c>
      <c r="K1123" t="s">
        <v>238</v>
      </c>
      <c r="L1123" s="1">
        <v>50000000</v>
      </c>
      <c r="M1123">
        <v>2005</v>
      </c>
      <c r="N1123">
        <v>6</v>
      </c>
      <c r="O1123" t="s">
        <v>28</v>
      </c>
      <c r="P1123" t="s">
        <v>234</v>
      </c>
      <c r="Q1123" t="s">
        <v>29</v>
      </c>
      <c r="R1123" t="s">
        <v>37</v>
      </c>
      <c r="S1123" t="s">
        <v>30</v>
      </c>
    </row>
    <row r="1124" spans="1:20" x14ac:dyDescent="0.25">
      <c r="A1124" t="s">
        <v>1383</v>
      </c>
      <c r="B1124">
        <v>335</v>
      </c>
      <c r="C1124">
        <v>123</v>
      </c>
      <c r="D1124" s="1">
        <v>10137502</v>
      </c>
      <c r="E1124" t="s">
        <v>3282</v>
      </c>
      <c r="F1124" t="s">
        <v>1156</v>
      </c>
      <c r="G1124" t="s">
        <v>3283</v>
      </c>
      <c r="H1124">
        <v>77394</v>
      </c>
      <c r="I1124">
        <v>195</v>
      </c>
      <c r="J1124" t="s">
        <v>26</v>
      </c>
      <c r="K1124" t="s">
        <v>35</v>
      </c>
      <c r="L1124" s="1">
        <v>35000000</v>
      </c>
      <c r="M1124">
        <v>2015</v>
      </c>
      <c r="N1124">
        <v>7.4</v>
      </c>
      <c r="O1124" t="s">
        <v>102</v>
      </c>
      <c r="P1124" t="s">
        <v>234</v>
      </c>
      <c r="Q1124" t="s">
        <v>37</v>
      </c>
      <c r="R1124" t="s">
        <v>30</v>
      </c>
    </row>
    <row r="1125" spans="1:20" x14ac:dyDescent="0.25">
      <c r="A1125" t="s">
        <v>2228</v>
      </c>
      <c r="B1125">
        <v>274</v>
      </c>
      <c r="C1125">
        <v>96</v>
      </c>
      <c r="D1125" s="1">
        <v>10139254</v>
      </c>
      <c r="E1125" t="s">
        <v>376</v>
      </c>
      <c r="F1125" t="s">
        <v>3150</v>
      </c>
      <c r="G1125" t="s">
        <v>3284</v>
      </c>
      <c r="H1125">
        <v>190990</v>
      </c>
      <c r="I1125">
        <v>915</v>
      </c>
      <c r="J1125" t="s">
        <v>26</v>
      </c>
      <c r="K1125" t="s">
        <v>35</v>
      </c>
      <c r="L1125" s="1">
        <v>35000000</v>
      </c>
      <c r="M1125">
        <v>2006</v>
      </c>
      <c r="N1125">
        <v>7.3</v>
      </c>
      <c r="O1125" t="s">
        <v>37</v>
      </c>
      <c r="P1125" t="s">
        <v>63</v>
      </c>
    </row>
    <row r="1126" spans="1:20" x14ac:dyDescent="0.25">
      <c r="A1126" t="s">
        <v>3285</v>
      </c>
      <c r="B1126">
        <v>97</v>
      </c>
      <c r="C1126">
        <v>91</v>
      </c>
      <c r="D1126" s="1">
        <v>10149779</v>
      </c>
      <c r="E1126" t="s">
        <v>361</v>
      </c>
      <c r="F1126" t="s">
        <v>3286</v>
      </c>
      <c r="G1126" t="s">
        <v>3287</v>
      </c>
      <c r="H1126">
        <v>8294</v>
      </c>
      <c r="I1126">
        <v>160</v>
      </c>
      <c r="J1126" t="s">
        <v>26</v>
      </c>
      <c r="K1126" t="s">
        <v>35</v>
      </c>
      <c r="L1126" s="1">
        <v>6500000</v>
      </c>
      <c r="M1126">
        <v>1999</v>
      </c>
      <c r="N1126">
        <v>3.6</v>
      </c>
      <c r="O1126" t="s">
        <v>52</v>
      </c>
      <c r="P1126" t="s">
        <v>63</v>
      </c>
      <c r="Q1126" t="s">
        <v>30</v>
      </c>
    </row>
    <row r="1127" spans="1:20" x14ac:dyDescent="0.25">
      <c r="A1127" t="s">
        <v>2463</v>
      </c>
      <c r="B1127">
        <v>46</v>
      </c>
      <c r="C1127">
        <v>137</v>
      </c>
      <c r="D1127" s="1">
        <v>10161099</v>
      </c>
      <c r="E1127" t="s">
        <v>3288</v>
      </c>
      <c r="F1127" t="s">
        <v>3289</v>
      </c>
      <c r="G1127" t="s">
        <v>3290</v>
      </c>
      <c r="H1127">
        <v>23441</v>
      </c>
      <c r="I1127">
        <v>108</v>
      </c>
      <c r="J1127" t="s">
        <v>26</v>
      </c>
      <c r="K1127" t="s">
        <v>112</v>
      </c>
      <c r="L1127" s="1">
        <v>9000000</v>
      </c>
      <c r="M1127">
        <v>1989</v>
      </c>
      <c r="N1127">
        <v>7.7</v>
      </c>
      <c r="O1127" t="s">
        <v>28</v>
      </c>
      <c r="P1127" t="s">
        <v>234</v>
      </c>
      <c r="Q1127" t="s">
        <v>37</v>
      </c>
      <c r="R1127" t="s">
        <v>185</v>
      </c>
      <c r="S1127" t="s">
        <v>76</v>
      </c>
      <c r="T1127" t="s">
        <v>186</v>
      </c>
    </row>
    <row r="1128" spans="1:20" x14ac:dyDescent="0.25">
      <c r="A1128" t="s">
        <v>2033</v>
      </c>
      <c r="B1128">
        <v>81</v>
      </c>
      <c r="C1128">
        <v>132</v>
      </c>
      <c r="D1128" s="1">
        <v>10166502</v>
      </c>
      <c r="E1128" t="s">
        <v>276</v>
      </c>
      <c r="F1128" t="s">
        <v>2755</v>
      </c>
      <c r="G1128" t="s">
        <v>3291</v>
      </c>
      <c r="H1128">
        <v>18209</v>
      </c>
      <c r="I1128">
        <v>183</v>
      </c>
      <c r="J1128" t="s">
        <v>3292</v>
      </c>
      <c r="K1128" t="s">
        <v>35</v>
      </c>
      <c r="L1128" s="1">
        <v>80000000</v>
      </c>
      <c r="M1128">
        <v>2005</v>
      </c>
      <c r="N1128">
        <v>6.7</v>
      </c>
      <c r="O1128" t="s">
        <v>28</v>
      </c>
      <c r="P1128" t="s">
        <v>37</v>
      </c>
      <c r="Q1128" t="s">
        <v>186</v>
      </c>
    </row>
    <row r="1129" spans="1:20" x14ac:dyDescent="0.25">
      <c r="A1129" t="s">
        <v>3293</v>
      </c>
      <c r="B1129">
        <v>31</v>
      </c>
      <c r="C1129">
        <v>111</v>
      </c>
      <c r="D1129" s="1">
        <v>10174663</v>
      </c>
      <c r="E1129" t="s">
        <v>126</v>
      </c>
      <c r="F1129" t="s">
        <v>3293</v>
      </c>
      <c r="G1129" t="s">
        <v>3294</v>
      </c>
      <c r="H1129">
        <v>12399</v>
      </c>
      <c r="I1129">
        <v>382</v>
      </c>
      <c r="J1129" t="s">
        <v>26</v>
      </c>
      <c r="K1129" t="s">
        <v>35</v>
      </c>
      <c r="L1129" s="1">
        <v>100000</v>
      </c>
      <c r="M1129">
        <v>2006</v>
      </c>
      <c r="N1129">
        <v>6.7</v>
      </c>
      <c r="O1129" t="s">
        <v>37</v>
      </c>
      <c r="P1129" t="s">
        <v>129</v>
      </c>
    </row>
    <row r="1130" spans="1:20" x14ac:dyDescent="0.25">
      <c r="A1130" t="s">
        <v>3295</v>
      </c>
      <c r="B1130">
        <v>53</v>
      </c>
      <c r="C1130">
        <v>93</v>
      </c>
      <c r="D1130" s="1">
        <v>10198766</v>
      </c>
      <c r="E1130" t="s">
        <v>36</v>
      </c>
      <c r="F1130" t="s">
        <v>2523</v>
      </c>
      <c r="G1130" t="s">
        <v>3296</v>
      </c>
      <c r="H1130">
        <v>12007</v>
      </c>
      <c r="I1130">
        <v>105</v>
      </c>
      <c r="J1130" t="s">
        <v>26</v>
      </c>
      <c r="K1130" t="s">
        <v>35</v>
      </c>
      <c r="L1130" s="1">
        <v>12000000</v>
      </c>
      <c r="M1130">
        <v>2002</v>
      </c>
      <c r="N1130">
        <v>5.4</v>
      </c>
      <c r="O1130" t="s">
        <v>36</v>
      </c>
    </row>
    <row r="1131" spans="1:20" x14ac:dyDescent="0.25">
      <c r="A1131" t="s">
        <v>844</v>
      </c>
      <c r="B1131">
        <v>97</v>
      </c>
      <c r="C1131">
        <v>110</v>
      </c>
      <c r="D1131" s="1">
        <v>10200000</v>
      </c>
      <c r="E1131" t="s">
        <v>912</v>
      </c>
      <c r="F1131" t="s">
        <v>3297</v>
      </c>
      <c r="G1131" t="s">
        <v>3298</v>
      </c>
      <c r="H1131">
        <v>18697</v>
      </c>
      <c r="I1131">
        <v>263</v>
      </c>
      <c r="J1131" t="s">
        <v>26</v>
      </c>
      <c r="K1131" t="s">
        <v>35</v>
      </c>
      <c r="L1131" s="1">
        <v>10000000</v>
      </c>
      <c r="M1131">
        <v>1997</v>
      </c>
      <c r="N1131">
        <v>7.3</v>
      </c>
      <c r="O1131" t="s">
        <v>37</v>
      </c>
      <c r="P1131" t="s">
        <v>71</v>
      </c>
      <c r="Q1131" t="s">
        <v>30</v>
      </c>
    </row>
    <row r="1132" spans="1:20" x14ac:dyDescent="0.25">
      <c r="A1132" t="s">
        <v>3299</v>
      </c>
      <c r="B1132">
        <v>90</v>
      </c>
      <c r="C1132">
        <v>91</v>
      </c>
      <c r="D1132" s="1">
        <v>10214013</v>
      </c>
      <c r="E1132" t="s">
        <v>36</v>
      </c>
      <c r="F1132" t="s">
        <v>1765</v>
      </c>
      <c r="G1132" t="s">
        <v>3300</v>
      </c>
      <c r="H1132">
        <v>23072</v>
      </c>
      <c r="I1132">
        <v>89</v>
      </c>
      <c r="J1132" t="s">
        <v>26</v>
      </c>
      <c r="K1132" t="s">
        <v>35</v>
      </c>
      <c r="L1132" s="1">
        <v>35000000</v>
      </c>
      <c r="M1132">
        <v>2015</v>
      </c>
      <c r="N1132">
        <v>5.4</v>
      </c>
      <c r="O1132" t="s">
        <v>36</v>
      </c>
    </row>
    <row r="1133" spans="1:20" x14ac:dyDescent="0.25">
      <c r="A1133" t="s">
        <v>2236</v>
      </c>
      <c r="B1133">
        <v>188</v>
      </c>
      <c r="C1133">
        <v>118</v>
      </c>
      <c r="D1133" s="1">
        <v>10214647</v>
      </c>
      <c r="E1133" t="s">
        <v>231</v>
      </c>
      <c r="F1133" t="s">
        <v>403</v>
      </c>
      <c r="G1133" t="s">
        <v>3301</v>
      </c>
      <c r="H1133">
        <v>42689</v>
      </c>
      <c r="I1133">
        <v>204</v>
      </c>
      <c r="J1133" t="s">
        <v>26</v>
      </c>
      <c r="K1133" t="s">
        <v>35</v>
      </c>
      <c r="L1133" s="1">
        <v>11000000</v>
      </c>
      <c r="M1133">
        <v>2004</v>
      </c>
      <c r="N1133">
        <v>7.1</v>
      </c>
      <c r="O1133" t="s">
        <v>234</v>
      </c>
      <c r="P1133" t="s">
        <v>37</v>
      </c>
    </row>
    <row r="1134" spans="1:20" x14ac:dyDescent="0.25">
      <c r="A1134" t="s">
        <v>105</v>
      </c>
      <c r="B1134">
        <v>36</v>
      </c>
      <c r="C1134">
        <v>98</v>
      </c>
      <c r="D1134" s="1">
        <v>10246600</v>
      </c>
      <c r="E1134" t="s">
        <v>213</v>
      </c>
      <c r="F1134" t="s">
        <v>3302</v>
      </c>
      <c r="G1134" t="s">
        <v>3303</v>
      </c>
      <c r="H1134">
        <v>6375</v>
      </c>
      <c r="I1134">
        <v>36</v>
      </c>
      <c r="J1134" t="s">
        <v>26</v>
      </c>
      <c r="K1134" t="s">
        <v>35</v>
      </c>
      <c r="L1134" s="1">
        <v>25000</v>
      </c>
      <c r="M1134">
        <v>1995</v>
      </c>
      <c r="N1134">
        <v>6.6</v>
      </c>
      <c r="O1134" t="s">
        <v>36</v>
      </c>
      <c r="P1134" t="s">
        <v>37</v>
      </c>
      <c r="Q1134" t="s">
        <v>76</v>
      </c>
    </row>
    <row r="1135" spans="1:20" x14ac:dyDescent="0.25">
      <c r="A1135" t="s">
        <v>3304</v>
      </c>
      <c r="B1135">
        <v>166</v>
      </c>
      <c r="C1135">
        <v>101</v>
      </c>
      <c r="D1135" s="1">
        <v>10268846</v>
      </c>
      <c r="E1135" t="s">
        <v>3305</v>
      </c>
      <c r="F1135" t="s">
        <v>1356</v>
      </c>
      <c r="G1135" t="s">
        <v>3306</v>
      </c>
      <c r="H1135">
        <v>31918</v>
      </c>
      <c r="I1135">
        <v>142</v>
      </c>
      <c r="J1135" t="s">
        <v>26</v>
      </c>
      <c r="K1135" t="s">
        <v>35</v>
      </c>
      <c r="L1135" s="1">
        <v>35000000</v>
      </c>
      <c r="M1135">
        <v>2009</v>
      </c>
      <c r="N1135">
        <v>5.5</v>
      </c>
      <c r="O1135" t="s">
        <v>28</v>
      </c>
      <c r="P1135" t="s">
        <v>29</v>
      </c>
      <c r="Q1135" t="s">
        <v>71</v>
      </c>
      <c r="R1135" t="s">
        <v>30</v>
      </c>
    </row>
    <row r="1136" spans="1:20" x14ac:dyDescent="0.25">
      <c r="A1136" t="s">
        <v>3307</v>
      </c>
      <c r="B1136">
        <v>91</v>
      </c>
      <c r="C1136">
        <v>138</v>
      </c>
      <c r="D1136" s="1">
        <v>10269307</v>
      </c>
      <c r="E1136" t="s">
        <v>23</v>
      </c>
      <c r="F1136" t="s">
        <v>2591</v>
      </c>
      <c r="G1136" t="s">
        <v>3308</v>
      </c>
      <c r="H1136">
        <v>53251</v>
      </c>
      <c r="I1136">
        <v>188</v>
      </c>
      <c r="J1136" t="s">
        <v>26</v>
      </c>
      <c r="K1136" t="s">
        <v>35</v>
      </c>
      <c r="L1136" s="1">
        <v>8000000</v>
      </c>
      <c r="M1136">
        <v>2009</v>
      </c>
      <c r="N1136">
        <v>6.3</v>
      </c>
      <c r="O1136" t="s">
        <v>28</v>
      </c>
      <c r="P1136" t="s">
        <v>29</v>
      </c>
      <c r="Q1136" t="s">
        <v>30</v>
      </c>
    </row>
    <row r="1137" spans="1:19" x14ac:dyDescent="0.25">
      <c r="A1137" t="s">
        <v>1662</v>
      </c>
      <c r="B1137">
        <v>63</v>
      </c>
      <c r="C1137">
        <v>123</v>
      </c>
      <c r="D1137" s="1">
        <v>10297897</v>
      </c>
      <c r="E1137" t="s">
        <v>3309</v>
      </c>
      <c r="F1137" t="s">
        <v>422</v>
      </c>
      <c r="G1137" t="s">
        <v>3310</v>
      </c>
      <c r="H1137">
        <v>8309</v>
      </c>
      <c r="I1137">
        <v>39</v>
      </c>
      <c r="J1137" t="s">
        <v>26</v>
      </c>
      <c r="K1137" t="s">
        <v>35</v>
      </c>
      <c r="L1137" s="1">
        <v>27000000</v>
      </c>
      <c r="M1137">
        <v>1998</v>
      </c>
      <c r="N1137">
        <v>6</v>
      </c>
      <c r="O1137" t="s">
        <v>28</v>
      </c>
      <c r="P1137" t="s">
        <v>29</v>
      </c>
      <c r="Q1137" t="s">
        <v>37</v>
      </c>
      <c r="R1137" t="s">
        <v>185</v>
      </c>
      <c r="S1137" t="s">
        <v>260</v>
      </c>
    </row>
    <row r="1138" spans="1:19" x14ac:dyDescent="0.25">
      <c r="A1138" t="s">
        <v>2988</v>
      </c>
      <c r="B1138">
        <v>37</v>
      </c>
      <c r="C1138">
        <v>129</v>
      </c>
      <c r="D1138" s="1">
        <v>10300000</v>
      </c>
      <c r="E1138" t="s">
        <v>519</v>
      </c>
      <c r="F1138" t="s">
        <v>299</v>
      </c>
      <c r="G1138" t="s">
        <v>3311</v>
      </c>
      <c r="H1138">
        <v>17859</v>
      </c>
      <c r="I1138">
        <v>89</v>
      </c>
      <c r="J1138" t="s">
        <v>26</v>
      </c>
      <c r="K1138" t="s">
        <v>35</v>
      </c>
      <c r="L1138" s="1">
        <v>38000000</v>
      </c>
      <c r="M1138">
        <v>1996</v>
      </c>
      <c r="N1138">
        <v>6.6</v>
      </c>
      <c r="O1138" t="s">
        <v>102</v>
      </c>
      <c r="P1138" t="s">
        <v>37</v>
      </c>
    </row>
    <row r="1139" spans="1:19" x14ac:dyDescent="0.25">
      <c r="A1139" t="s">
        <v>3312</v>
      </c>
      <c r="B1139">
        <v>19</v>
      </c>
      <c r="C1139">
        <v>93</v>
      </c>
      <c r="D1139" s="1">
        <v>10305534</v>
      </c>
      <c r="E1139" t="s">
        <v>36</v>
      </c>
      <c r="F1139" t="s">
        <v>3313</v>
      </c>
      <c r="G1139" t="s">
        <v>3314</v>
      </c>
      <c r="H1139">
        <v>1721</v>
      </c>
      <c r="I1139">
        <v>38</v>
      </c>
      <c r="J1139" t="s">
        <v>26</v>
      </c>
      <c r="K1139" t="s">
        <v>35</v>
      </c>
      <c r="L1139" s="1">
        <v>3500000</v>
      </c>
      <c r="M1139">
        <v>1998</v>
      </c>
      <c r="N1139">
        <v>3.9</v>
      </c>
      <c r="O1139" t="s">
        <v>36</v>
      </c>
    </row>
    <row r="1140" spans="1:19" x14ac:dyDescent="0.25">
      <c r="A1140" t="s">
        <v>825</v>
      </c>
      <c r="B1140">
        <v>190</v>
      </c>
      <c r="C1140">
        <v>110</v>
      </c>
      <c r="D1140" s="1">
        <v>10324441</v>
      </c>
      <c r="E1140" t="s">
        <v>2187</v>
      </c>
      <c r="F1140" t="s">
        <v>1750</v>
      </c>
      <c r="G1140" t="s">
        <v>3315</v>
      </c>
      <c r="H1140">
        <v>27117</v>
      </c>
      <c r="I1140">
        <v>140</v>
      </c>
      <c r="J1140" t="s">
        <v>26</v>
      </c>
      <c r="K1140" t="s">
        <v>35</v>
      </c>
      <c r="L1140" s="1">
        <v>25000000</v>
      </c>
      <c r="M1140">
        <v>2011</v>
      </c>
      <c r="N1140">
        <v>5.8</v>
      </c>
      <c r="O1140" t="s">
        <v>28</v>
      </c>
      <c r="P1140" t="s">
        <v>37</v>
      </c>
      <c r="Q1140" t="s">
        <v>30</v>
      </c>
    </row>
    <row r="1141" spans="1:19" x14ac:dyDescent="0.25">
      <c r="A1141" t="s">
        <v>3316</v>
      </c>
      <c r="B1141">
        <v>219</v>
      </c>
      <c r="C1141">
        <v>108</v>
      </c>
      <c r="D1141" s="1">
        <v>10326062</v>
      </c>
      <c r="E1141" t="s">
        <v>3317</v>
      </c>
      <c r="F1141" t="s">
        <v>2591</v>
      </c>
      <c r="G1141" t="s">
        <v>3318</v>
      </c>
      <c r="H1141">
        <v>121432</v>
      </c>
      <c r="I1141">
        <v>310</v>
      </c>
      <c r="J1141" t="s">
        <v>26</v>
      </c>
      <c r="K1141" t="s">
        <v>42</v>
      </c>
      <c r="L1141" s="1">
        <v>33000000</v>
      </c>
      <c r="M1141">
        <v>2009</v>
      </c>
      <c r="N1141">
        <v>6.8</v>
      </c>
      <c r="O1141" t="s">
        <v>28</v>
      </c>
      <c r="P1141" t="s">
        <v>52</v>
      </c>
      <c r="Q1141" t="s">
        <v>71</v>
      </c>
      <c r="R1141" t="s">
        <v>63</v>
      </c>
      <c r="S1141" t="s">
        <v>30</v>
      </c>
    </row>
    <row r="1142" spans="1:19" x14ac:dyDescent="0.25">
      <c r="A1142" t="s">
        <v>3319</v>
      </c>
      <c r="B1142">
        <v>61</v>
      </c>
      <c r="C1142">
        <v>86</v>
      </c>
      <c r="D1142" s="1">
        <v>10397365</v>
      </c>
      <c r="E1142" t="s">
        <v>3320</v>
      </c>
      <c r="F1142" t="s">
        <v>3321</v>
      </c>
      <c r="G1142" t="s">
        <v>3322</v>
      </c>
      <c r="H1142">
        <v>11693</v>
      </c>
      <c r="I1142">
        <v>104</v>
      </c>
      <c r="J1142" t="s">
        <v>26</v>
      </c>
      <c r="K1142" t="s">
        <v>35</v>
      </c>
      <c r="L1142" s="1">
        <v>14000000</v>
      </c>
      <c r="M1142">
        <v>2001</v>
      </c>
      <c r="N1142">
        <v>5.4</v>
      </c>
      <c r="O1142" t="s">
        <v>36</v>
      </c>
      <c r="P1142" t="s">
        <v>71</v>
      </c>
      <c r="Q1142" t="s">
        <v>76</v>
      </c>
    </row>
    <row r="1143" spans="1:19" x14ac:dyDescent="0.25">
      <c r="A1143" t="s">
        <v>1596</v>
      </c>
      <c r="B1143">
        <v>34</v>
      </c>
      <c r="C1143">
        <v>135</v>
      </c>
      <c r="D1143" s="1">
        <v>10400000</v>
      </c>
      <c r="E1143" t="s">
        <v>154</v>
      </c>
      <c r="F1143" t="s">
        <v>2155</v>
      </c>
      <c r="G1143" t="s">
        <v>3323</v>
      </c>
      <c r="H1143">
        <v>12037</v>
      </c>
      <c r="I1143">
        <v>90</v>
      </c>
      <c r="J1143" t="s">
        <v>26</v>
      </c>
      <c r="K1143" t="s">
        <v>35</v>
      </c>
      <c r="L1143" s="1">
        <v>50000000</v>
      </c>
      <c r="M1143">
        <v>1995</v>
      </c>
      <c r="N1143">
        <v>5.0999999999999996</v>
      </c>
      <c r="O1143" t="s">
        <v>37</v>
      </c>
      <c r="P1143" t="s">
        <v>76</v>
      </c>
    </row>
    <row r="1144" spans="1:19" x14ac:dyDescent="0.25">
      <c r="A1144" t="s">
        <v>3324</v>
      </c>
      <c r="B1144">
        <v>46</v>
      </c>
      <c r="C1144">
        <v>103</v>
      </c>
      <c r="D1144" s="1">
        <v>10411980</v>
      </c>
      <c r="E1144" t="s">
        <v>3325</v>
      </c>
      <c r="F1144" t="s">
        <v>3326</v>
      </c>
      <c r="G1144" t="s">
        <v>3327</v>
      </c>
      <c r="H1144">
        <v>22649</v>
      </c>
      <c r="I1144">
        <v>212</v>
      </c>
      <c r="J1144" t="s">
        <v>26</v>
      </c>
      <c r="K1144" t="s">
        <v>35</v>
      </c>
      <c r="L1144" s="1">
        <v>15000000</v>
      </c>
      <c r="M1144">
        <v>2004</v>
      </c>
      <c r="N1144">
        <v>5.9</v>
      </c>
      <c r="O1144" t="s">
        <v>104</v>
      </c>
      <c r="P1144" t="s">
        <v>193</v>
      </c>
      <c r="Q1144" t="s">
        <v>76</v>
      </c>
    </row>
    <row r="1145" spans="1:19" x14ac:dyDescent="0.25">
      <c r="A1145" t="s">
        <v>3328</v>
      </c>
      <c r="B1145">
        <v>49</v>
      </c>
      <c r="C1145">
        <v>98</v>
      </c>
      <c r="D1145" s="1">
        <v>10429707</v>
      </c>
      <c r="E1145" t="s">
        <v>36</v>
      </c>
      <c r="F1145" t="s">
        <v>3293</v>
      </c>
      <c r="G1145" t="s">
        <v>3329</v>
      </c>
      <c r="H1145">
        <v>10483</v>
      </c>
      <c r="I1145">
        <v>125</v>
      </c>
      <c r="J1145" t="s">
        <v>26</v>
      </c>
      <c r="K1145" t="s">
        <v>35</v>
      </c>
      <c r="L1145" s="1">
        <v>5000000</v>
      </c>
      <c r="M1145">
        <v>2014</v>
      </c>
      <c r="N1145">
        <v>5.4</v>
      </c>
      <c r="O1145" t="s">
        <v>36</v>
      </c>
    </row>
    <row r="1146" spans="1:19" x14ac:dyDescent="0.25">
      <c r="A1146" t="s">
        <v>3330</v>
      </c>
      <c r="B1146">
        <v>75</v>
      </c>
      <c r="C1146">
        <v>83</v>
      </c>
      <c r="D1146" s="1">
        <v>10431220</v>
      </c>
      <c r="E1146" t="s">
        <v>2613</v>
      </c>
      <c r="F1146" t="s">
        <v>24</v>
      </c>
      <c r="G1146" t="s">
        <v>3331</v>
      </c>
      <c r="H1146">
        <v>24216</v>
      </c>
      <c r="I1146">
        <v>162</v>
      </c>
      <c r="J1146" t="s">
        <v>26</v>
      </c>
      <c r="K1146" t="s">
        <v>35</v>
      </c>
      <c r="L1146" s="1">
        <v>24000000</v>
      </c>
      <c r="M1146">
        <v>1999</v>
      </c>
      <c r="N1146">
        <v>4.0999999999999996</v>
      </c>
      <c r="O1146" t="s">
        <v>28</v>
      </c>
      <c r="P1146" t="s">
        <v>63</v>
      </c>
    </row>
    <row r="1147" spans="1:19" x14ac:dyDescent="0.25">
      <c r="A1147" t="s">
        <v>3332</v>
      </c>
      <c r="B1147">
        <v>42</v>
      </c>
      <c r="C1147">
        <v>91</v>
      </c>
      <c r="D1147" s="1">
        <v>10443316</v>
      </c>
      <c r="E1147" t="s">
        <v>213</v>
      </c>
      <c r="F1147" t="s">
        <v>2122</v>
      </c>
      <c r="G1147" t="s">
        <v>3333</v>
      </c>
      <c r="H1147">
        <v>7159</v>
      </c>
      <c r="I1147">
        <v>88</v>
      </c>
      <c r="J1147" t="s">
        <v>26</v>
      </c>
      <c r="K1147" t="s">
        <v>35</v>
      </c>
      <c r="L1147" s="1">
        <v>15000000</v>
      </c>
      <c r="M1147">
        <v>1998</v>
      </c>
      <c r="N1147">
        <v>5</v>
      </c>
      <c r="O1147" t="s">
        <v>36</v>
      </c>
      <c r="P1147" t="s">
        <v>37</v>
      </c>
      <c r="Q1147" t="s">
        <v>76</v>
      </c>
    </row>
    <row r="1148" spans="1:19" x14ac:dyDescent="0.25">
      <c r="A1148" t="s">
        <v>3334</v>
      </c>
      <c r="B1148">
        <v>127</v>
      </c>
      <c r="C1148">
        <v>105</v>
      </c>
      <c r="D1148" s="1">
        <v>10460089</v>
      </c>
      <c r="E1148" t="s">
        <v>1174</v>
      </c>
      <c r="F1148" t="s">
        <v>3335</v>
      </c>
      <c r="G1148" t="s">
        <v>3336</v>
      </c>
      <c r="H1148">
        <v>34098</v>
      </c>
      <c r="I1148">
        <v>214</v>
      </c>
      <c r="J1148" t="s">
        <v>26</v>
      </c>
      <c r="K1148" t="s">
        <v>35</v>
      </c>
      <c r="L1148" s="1">
        <v>7500000</v>
      </c>
      <c r="M1148">
        <v>2002</v>
      </c>
      <c r="N1148">
        <v>7.2</v>
      </c>
      <c r="O1148" t="s">
        <v>29</v>
      </c>
      <c r="P1148" t="s">
        <v>37</v>
      </c>
      <c r="Q1148" t="s">
        <v>71</v>
      </c>
      <c r="R1148" t="s">
        <v>30</v>
      </c>
    </row>
    <row r="1149" spans="1:19" x14ac:dyDescent="0.25">
      <c r="A1149" t="s">
        <v>3337</v>
      </c>
      <c r="B1149">
        <v>44</v>
      </c>
      <c r="C1149">
        <v>96</v>
      </c>
      <c r="D1149" s="1">
        <v>10494147</v>
      </c>
      <c r="E1149" t="s">
        <v>154</v>
      </c>
      <c r="F1149" t="s">
        <v>1321</v>
      </c>
      <c r="G1149" t="s">
        <v>3338</v>
      </c>
      <c r="H1149">
        <v>7403</v>
      </c>
      <c r="I1149">
        <v>162</v>
      </c>
      <c r="J1149" t="s">
        <v>26</v>
      </c>
      <c r="K1149" t="s">
        <v>35</v>
      </c>
      <c r="L1149" s="1">
        <v>15000000</v>
      </c>
      <c r="M1149">
        <v>2000</v>
      </c>
      <c r="N1149">
        <v>5.0999999999999996</v>
      </c>
      <c r="O1149" t="s">
        <v>37</v>
      </c>
      <c r="P1149" t="s">
        <v>76</v>
      </c>
    </row>
    <row r="1150" spans="1:19" x14ac:dyDescent="0.25">
      <c r="A1150" t="s">
        <v>3339</v>
      </c>
      <c r="B1150">
        <v>146</v>
      </c>
      <c r="C1150">
        <v>90</v>
      </c>
      <c r="D1150" s="1">
        <v>10494494</v>
      </c>
      <c r="E1150" t="s">
        <v>23</v>
      </c>
      <c r="F1150" t="s">
        <v>3340</v>
      </c>
      <c r="G1150" t="s">
        <v>3341</v>
      </c>
      <c r="H1150">
        <v>19586</v>
      </c>
      <c r="I1150">
        <v>109</v>
      </c>
      <c r="J1150" t="s">
        <v>26</v>
      </c>
      <c r="K1150" t="s">
        <v>35</v>
      </c>
      <c r="L1150" s="1">
        <v>18000000</v>
      </c>
      <c r="M1150">
        <v>2013</v>
      </c>
      <c r="N1150">
        <v>4.4000000000000004</v>
      </c>
      <c r="O1150" t="s">
        <v>28</v>
      </c>
      <c r="P1150" t="s">
        <v>29</v>
      </c>
      <c r="Q1150" t="s">
        <v>30</v>
      </c>
    </row>
    <row r="1151" spans="1:19" x14ac:dyDescent="0.25">
      <c r="A1151" t="s">
        <v>2258</v>
      </c>
      <c r="B1151">
        <v>233</v>
      </c>
      <c r="C1151">
        <v>109</v>
      </c>
      <c r="D1151" s="1">
        <v>10499968</v>
      </c>
      <c r="E1151" t="s">
        <v>167</v>
      </c>
      <c r="F1151" t="s">
        <v>3342</v>
      </c>
      <c r="G1151" t="s">
        <v>3343</v>
      </c>
      <c r="H1151">
        <v>47498</v>
      </c>
      <c r="I1151">
        <v>212</v>
      </c>
      <c r="J1151" t="s">
        <v>26</v>
      </c>
      <c r="K1151" t="s">
        <v>35</v>
      </c>
      <c r="L1151" s="1">
        <v>35000000</v>
      </c>
      <c r="M1151">
        <v>2014</v>
      </c>
      <c r="N1151">
        <v>5.7</v>
      </c>
      <c r="O1151" t="s">
        <v>28</v>
      </c>
      <c r="P1151" t="s">
        <v>29</v>
      </c>
      <c r="Q1151" t="s">
        <v>37</v>
      </c>
      <c r="R1151" t="s">
        <v>30</v>
      </c>
    </row>
    <row r="1152" spans="1:19" x14ac:dyDescent="0.25">
      <c r="A1152" t="s">
        <v>2258</v>
      </c>
      <c r="B1152">
        <v>233</v>
      </c>
      <c r="C1152">
        <v>109</v>
      </c>
      <c r="D1152" s="1">
        <v>10499968</v>
      </c>
      <c r="E1152" t="s">
        <v>167</v>
      </c>
      <c r="F1152" t="s">
        <v>3342</v>
      </c>
      <c r="G1152" t="s">
        <v>3343</v>
      </c>
      <c r="H1152">
        <v>47502</v>
      </c>
      <c r="I1152">
        <v>212</v>
      </c>
      <c r="J1152" t="s">
        <v>26</v>
      </c>
      <c r="K1152" t="s">
        <v>35</v>
      </c>
      <c r="L1152" s="1">
        <v>35000000</v>
      </c>
      <c r="M1152">
        <v>2014</v>
      </c>
      <c r="N1152">
        <v>5.7</v>
      </c>
      <c r="O1152" t="s">
        <v>28</v>
      </c>
      <c r="P1152" t="s">
        <v>29</v>
      </c>
      <c r="Q1152" t="s">
        <v>37</v>
      </c>
      <c r="R1152" t="s">
        <v>30</v>
      </c>
    </row>
    <row r="1153" spans="1:19" x14ac:dyDescent="0.25">
      <c r="A1153" t="s">
        <v>2225</v>
      </c>
      <c r="B1153">
        <v>177</v>
      </c>
      <c r="C1153">
        <v>96</v>
      </c>
      <c r="D1153" s="1">
        <v>10515579</v>
      </c>
      <c r="E1153" t="s">
        <v>2419</v>
      </c>
      <c r="F1153" t="s">
        <v>2780</v>
      </c>
      <c r="G1153" t="s">
        <v>3344</v>
      </c>
      <c r="H1153">
        <v>66840</v>
      </c>
      <c r="I1153">
        <v>248</v>
      </c>
      <c r="J1153" t="s">
        <v>26</v>
      </c>
      <c r="K1153" t="s">
        <v>112</v>
      </c>
      <c r="L1153" s="1">
        <v>4000000</v>
      </c>
      <c r="M1153">
        <v>2006</v>
      </c>
      <c r="N1153">
        <v>6.7</v>
      </c>
      <c r="O1153" t="s">
        <v>36</v>
      </c>
      <c r="P1153" t="s">
        <v>29</v>
      </c>
      <c r="Q1153" t="s">
        <v>71</v>
      </c>
    </row>
    <row r="1154" spans="1:19" x14ac:dyDescent="0.25">
      <c r="A1154" t="s">
        <v>3345</v>
      </c>
      <c r="B1154">
        <v>178</v>
      </c>
      <c r="C1154">
        <v>81</v>
      </c>
      <c r="D1154" s="1">
        <v>10539414</v>
      </c>
      <c r="E1154" t="s">
        <v>3346</v>
      </c>
      <c r="F1154" t="s">
        <v>2359</v>
      </c>
      <c r="G1154" t="s">
        <v>3347</v>
      </c>
      <c r="H1154">
        <v>45729</v>
      </c>
      <c r="I1154">
        <v>176</v>
      </c>
      <c r="J1154" t="s">
        <v>26</v>
      </c>
      <c r="K1154" t="s">
        <v>35</v>
      </c>
      <c r="L1154" s="1">
        <v>47000000</v>
      </c>
      <c r="M1154">
        <v>2010</v>
      </c>
      <c r="N1154">
        <v>4.7</v>
      </c>
      <c r="O1154" t="s">
        <v>28</v>
      </c>
      <c r="P1154" t="s">
        <v>37</v>
      </c>
      <c r="Q1154" t="s">
        <v>61</v>
      </c>
      <c r="R1154" t="s">
        <v>30</v>
      </c>
      <c r="S1154" t="s">
        <v>260</v>
      </c>
    </row>
    <row r="1155" spans="1:19" x14ac:dyDescent="0.25">
      <c r="A1155" t="s">
        <v>3348</v>
      </c>
      <c r="B1155">
        <v>81</v>
      </c>
      <c r="C1155">
        <v>98</v>
      </c>
      <c r="D1155" s="1">
        <v>10544143</v>
      </c>
      <c r="E1155" t="s">
        <v>131</v>
      </c>
      <c r="F1155" t="s">
        <v>3349</v>
      </c>
      <c r="G1155" t="s">
        <v>3350</v>
      </c>
      <c r="H1155">
        <v>16372</v>
      </c>
      <c r="I1155">
        <v>121</v>
      </c>
      <c r="J1155" t="s">
        <v>26</v>
      </c>
      <c r="K1155" t="s">
        <v>252</v>
      </c>
      <c r="L1155" s="1">
        <v>20000000</v>
      </c>
      <c r="M1155">
        <v>1999</v>
      </c>
      <c r="N1155">
        <v>6.1</v>
      </c>
      <c r="O1155" t="s">
        <v>36</v>
      </c>
      <c r="P1155" t="s">
        <v>76</v>
      </c>
    </row>
    <row r="1156" spans="1:19" x14ac:dyDescent="0.25">
      <c r="A1156" t="s">
        <v>1294</v>
      </c>
      <c r="B1156">
        <v>20</v>
      </c>
      <c r="C1156">
        <v>106</v>
      </c>
      <c r="D1156" s="1">
        <v>10555348</v>
      </c>
      <c r="E1156" t="s">
        <v>328</v>
      </c>
      <c r="F1156" t="s">
        <v>411</v>
      </c>
      <c r="G1156" t="s">
        <v>3351</v>
      </c>
      <c r="H1156">
        <v>17349</v>
      </c>
      <c r="I1156">
        <v>42</v>
      </c>
      <c r="J1156" t="s">
        <v>26</v>
      </c>
      <c r="K1156" t="s">
        <v>35</v>
      </c>
      <c r="L1156" s="1">
        <v>20000000</v>
      </c>
      <c r="M1156">
        <v>1989</v>
      </c>
      <c r="N1156">
        <v>6</v>
      </c>
      <c r="O1156" t="s">
        <v>36</v>
      </c>
      <c r="P1156" t="s">
        <v>29</v>
      </c>
    </row>
    <row r="1157" spans="1:19" x14ac:dyDescent="0.25">
      <c r="A1157" t="s">
        <v>1028</v>
      </c>
      <c r="B1157">
        <v>59</v>
      </c>
      <c r="C1157">
        <v>115</v>
      </c>
      <c r="D1157" s="1">
        <v>10556196</v>
      </c>
      <c r="E1157" t="s">
        <v>142</v>
      </c>
      <c r="F1157" t="s">
        <v>3352</v>
      </c>
      <c r="G1157" t="s">
        <v>3353</v>
      </c>
      <c r="H1157">
        <v>16562</v>
      </c>
      <c r="I1157">
        <v>73</v>
      </c>
      <c r="J1157" t="s">
        <v>26</v>
      </c>
      <c r="K1157" t="s">
        <v>35</v>
      </c>
      <c r="L1157" s="1">
        <v>50000000</v>
      </c>
      <c r="M1157">
        <v>1997</v>
      </c>
      <c r="N1157">
        <v>6.2</v>
      </c>
      <c r="O1157" t="s">
        <v>29</v>
      </c>
      <c r="P1157" t="s">
        <v>37</v>
      </c>
      <c r="Q1157" t="s">
        <v>30</v>
      </c>
    </row>
    <row r="1158" spans="1:19" x14ac:dyDescent="0.25">
      <c r="A1158" t="s">
        <v>3354</v>
      </c>
      <c r="B1158">
        <v>77</v>
      </c>
      <c r="C1158">
        <v>97</v>
      </c>
      <c r="D1158" s="1">
        <v>10561238</v>
      </c>
      <c r="E1158" t="s">
        <v>3355</v>
      </c>
      <c r="F1158" t="s">
        <v>1186</v>
      </c>
      <c r="G1158" t="s">
        <v>3356</v>
      </c>
      <c r="H1158">
        <v>27265</v>
      </c>
      <c r="I1158">
        <v>321</v>
      </c>
      <c r="J1158" t="s">
        <v>26</v>
      </c>
      <c r="K1158" t="s">
        <v>42</v>
      </c>
      <c r="L1158" s="1">
        <v>10000000</v>
      </c>
      <c r="M1158">
        <v>1999</v>
      </c>
      <c r="N1158">
        <v>6.5</v>
      </c>
      <c r="O1158" t="s">
        <v>36</v>
      </c>
      <c r="P1158" t="s">
        <v>76</v>
      </c>
      <c r="Q1158" t="s">
        <v>30</v>
      </c>
    </row>
    <row r="1159" spans="1:19" x14ac:dyDescent="0.25">
      <c r="A1159" t="s">
        <v>1688</v>
      </c>
      <c r="B1159">
        <v>156</v>
      </c>
      <c r="C1159">
        <v>118</v>
      </c>
      <c r="D1159" s="1">
        <v>10562387</v>
      </c>
      <c r="E1159" t="s">
        <v>3167</v>
      </c>
      <c r="F1159" t="s">
        <v>1857</v>
      </c>
      <c r="G1159" t="s">
        <v>3357</v>
      </c>
      <c r="H1159">
        <v>213226</v>
      </c>
      <c r="I1159">
        <v>648</v>
      </c>
      <c r="J1159" t="s">
        <v>26</v>
      </c>
      <c r="K1159" t="s">
        <v>35</v>
      </c>
      <c r="L1159" s="1">
        <v>18500000</v>
      </c>
      <c r="M1159">
        <v>1998</v>
      </c>
      <c r="N1159">
        <v>7.7</v>
      </c>
      <c r="O1159" t="s">
        <v>102</v>
      </c>
      <c r="P1159" t="s">
        <v>36</v>
      </c>
      <c r="Q1159" t="s">
        <v>37</v>
      </c>
    </row>
    <row r="1160" spans="1:19" x14ac:dyDescent="0.25">
      <c r="A1160" t="s">
        <v>2225</v>
      </c>
      <c r="B1160">
        <v>104</v>
      </c>
      <c r="C1160">
        <v>96</v>
      </c>
      <c r="D1160" s="1">
        <v>10569071</v>
      </c>
      <c r="E1160" t="s">
        <v>36</v>
      </c>
      <c r="F1160" t="s">
        <v>2225</v>
      </c>
      <c r="G1160" t="s">
        <v>3358</v>
      </c>
      <c r="H1160">
        <v>35586</v>
      </c>
      <c r="I1160">
        <v>131</v>
      </c>
      <c r="J1160" t="s">
        <v>26</v>
      </c>
      <c r="K1160" t="s">
        <v>35</v>
      </c>
      <c r="L1160" s="1">
        <v>20000000</v>
      </c>
      <c r="M1160">
        <v>1997</v>
      </c>
      <c r="N1160">
        <v>7.4</v>
      </c>
      <c r="O1160" t="s">
        <v>36</v>
      </c>
    </row>
    <row r="1161" spans="1:19" x14ac:dyDescent="0.25">
      <c r="A1161" t="s">
        <v>3359</v>
      </c>
      <c r="B1161">
        <v>45</v>
      </c>
      <c r="C1161">
        <v>99</v>
      </c>
      <c r="D1161" s="1">
        <v>10572742</v>
      </c>
      <c r="E1161" t="s">
        <v>154</v>
      </c>
      <c r="F1161" t="s">
        <v>2648</v>
      </c>
      <c r="G1161" t="s">
        <v>3360</v>
      </c>
      <c r="H1161">
        <v>2326</v>
      </c>
      <c r="I1161">
        <v>21</v>
      </c>
      <c r="J1161" t="s">
        <v>26</v>
      </c>
      <c r="K1161" t="s">
        <v>35</v>
      </c>
      <c r="L1161" s="1">
        <v>8000000</v>
      </c>
      <c r="M1161">
        <v>2009</v>
      </c>
      <c r="N1161">
        <v>6.1</v>
      </c>
      <c r="O1161" t="s">
        <v>37</v>
      </c>
      <c r="P1161" t="s">
        <v>76</v>
      </c>
    </row>
    <row r="1162" spans="1:19" x14ac:dyDescent="0.25">
      <c r="A1162" t="s">
        <v>1671</v>
      </c>
      <c r="B1162">
        <v>224</v>
      </c>
      <c r="C1162">
        <v>115</v>
      </c>
      <c r="D1162" s="1">
        <v>10640645</v>
      </c>
      <c r="E1162" t="s">
        <v>2933</v>
      </c>
      <c r="F1162" t="s">
        <v>1870</v>
      </c>
      <c r="G1162" t="s">
        <v>3361</v>
      </c>
      <c r="H1162">
        <v>28429</v>
      </c>
      <c r="I1162">
        <v>110</v>
      </c>
      <c r="J1162" t="s">
        <v>26</v>
      </c>
      <c r="K1162" t="s">
        <v>35</v>
      </c>
      <c r="L1162" s="1">
        <v>40000000</v>
      </c>
      <c r="M1162">
        <v>2015</v>
      </c>
      <c r="N1162">
        <v>5.8</v>
      </c>
      <c r="O1162" t="s">
        <v>28</v>
      </c>
      <c r="P1162" t="s">
        <v>29</v>
      </c>
      <c r="Q1162" t="s">
        <v>37</v>
      </c>
      <c r="R1162" t="s">
        <v>71</v>
      </c>
      <c r="S1162" t="s">
        <v>30</v>
      </c>
    </row>
    <row r="1163" spans="1:19" x14ac:dyDescent="0.25">
      <c r="A1163" t="s">
        <v>3362</v>
      </c>
      <c r="B1163">
        <v>107</v>
      </c>
      <c r="C1163">
        <v>109</v>
      </c>
      <c r="D1163" s="1">
        <v>10654581</v>
      </c>
      <c r="E1163" t="s">
        <v>332</v>
      </c>
      <c r="F1163" t="s">
        <v>1857</v>
      </c>
      <c r="G1163" t="s">
        <v>3363</v>
      </c>
      <c r="H1163">
        <v>45497</v>
      </c>
      <c r="I1163">
        <v>260</v>
      </c>
      <c r="J1163" t="s">
        <v>26</v>
      </c>
      <c r="K1163" t="s">
        <v>35</v>
      </c>
      <c r="L1163" s="1">
        <v>34000000</v>
      </c>
      <c r="M1163">
        <v>1999</v>
      </c>
      <c r="N1163">
        <v>5.3</v>
      </c>
      <c r="O1163" t="s">
        <v>37</v>
      </c>
      <c r="P1163" t="s">
        <v>63</v>
      </c>
      <c r="Q1163" t="s">
        <v>30</v>
      </c>
    </row>
    <row r="1164" spans="1:19" x14ac:dyDescent="0.25">
      <c r="A1164" t="s">
        <v>3362</v>
      </c>
      <c r="B1164">
        <v>107</v>
      </c>
      <c r="C1164">
        <v>109</v>
      </c>
      <c r="D1164" s="1">
        <v>10654581</v>
      </c>
      <c r="E1164" t="s">
        <v>332</v>
      </c>
      <c r="F1164" t="s">
        <v>1857</v>
      </c>
      <c r="G1164" t="s">
        <v>3363</v>
      </c>
      <c r="H1164">
        <v>45500</v>
      </c>
      <c r="I1164">
        <v>260</v>
      </c>
      <c r="J1164" t="s">
        <v>26</v>
      </c>
      <c r="K1164" t="s">
        <v>35</v>
      </c>
      <c r="L1164" s="1">
        <v>34000000</v>
      </c>
      <c r="M1164">
        <v>1999</v>
      </c>
      <c r="N1164">
        <v>5.3</v>
      </c>
      <c r="O1164" t="s">
        <v>37</v>
      </c>
      <c r="P1164" t="s">
        <v>63</v>
      </c>
      <c r="Q1164" t="s">
        <v>30</v>
      </c>
    </row>
    <row r="1165" spans="1:19" x14ac:dyDescent="0.25">
      <c r="A1165" t="s">
        <v>1294</v>
      </c>
      <c r="B1165">
        <v>90</v>
      </c>
      <c r="C1165">
        <v>102</v>
      </c>
      <c r="D1165" s="1">
        <v>10660147</v>
      </c>
      <c r="E1165" t="s">
        <v>154</v>
      </c>
      <c r="F1165" t="s">
        <v>3364</v>
      </c>
      <c r="G1165" t="s">
        <v>3365</v>
      </c>
      <c r="H1165">
        <v>17740</v>
      </c>
      <c r="I1165">
        <v>165</v>
      </c>
      <c r="J1165" t="s">
        <v>26</v>
      </c>
      <c r="K1165" t="s">
        <v>112</v>
      </c>
      <c r="L1165" s="1">
        <v>23000000</v>
      </c>
      <c r="M1165">
        <v>1999</v>
      </c>
      <c r="N1165">
        <v>7.2</v>
      </c>
      <c r="O1165" t="s">
        <v>37</v>
      </c>
      <c r="P1165" t="s">
        <v>76</v>
      </c>
    </row>
    <row r="1166" spans="1:19" x14ac:dyDescent="0.25">
      <c r="A1166" t="s">
        <v>3366</v>
      </c>
      <c r="B1166">
        <v>75</v>
      </c>
      <c r="C1166">
        <v>104</v>
      </c>
      <c r="D1166" s="1">
        <v>10696210</v>
      </c>
      <c r="E1166" t="s">
        <v>2867</v>
      </c>
      <c r="F1166" t="s">
        <v>3367</v>
      </c>
      <c r="G1166" t="s">
        <v>3368</v>
      </c>
      <c r="H1166">
        <v>35018</v>
      </c>
      <c r="I1166">
        <v>180</v>
      </c>
      <c r="J1166" t="s">
        <v>26</v>
      </c>
      <c r="K1166" t="s">
        <v>35</v>
      </c>
      <c r="L1166" s="1">
        <v>23500000</v>
      </c>
      <c r="M1166">
        <v>1993</v>
      </c>
      <c r="N1166">
        <v>3.9</v>
      </c>
      <c r="O1166" t="s">
        <v>28</v>
      </c>
      <c r="P1166" t="s">
        <v>29</v>
      </c>
      <c r="Q1166" t="s">
        <v>63</v>
      </c>
      <c r="R1166" t="s">
        <v>30</v>
      </c>
    </row>
    <row r="1167" spans="1:19" x14ac:dyDescent="0.25">
      <c r="A1167" t="s">
        <v>3369</v>
      </c>
      <c r="B1167">
        <v>296</v>
      </c>
      <c r="C1167">
        <v>104</v>
      </c>
      <c r="D1167" s="1">
        <v>10706786</v>
      </c>
      <c r="E1167" t="s">
        <v>3370</v>
      </c>
      <c r="F1167" t="s">
        <v>893</v>
      </c>
      <c r="G1167" t="s">
        <v>3371</v>
      </c>
      <c r="H1167">
        <v>81800</v>
      </c>
      <c r="I1167">
        <v>211</v>
      </c>
      <c r="J1167" t="s">
        <v>26</v>
      </c>
      <c r="K1167" t="s">
        <v>35</v>
      </c>
      <c r="L1167" s="1">
        <v>50000000</v>
      </c>
      <c r="M1167">
        <v>2011</v>
      </c>
      <c r="N1167">
        <v>5.5</v>
      </c>
      <c r="O1167" t="s">
        <v>28</v>
      </c>
      <c r="P1167" t="s">
        <v>61</v>
      </c>
      <c r="Q1167" t="s">
        <v>30</v>
      </c>
    </row>
    <row r="1168" spans="1:19" x14ac:dyDescent="0.25">
      <c r="A1168" t="s">
        <v>3372</v>
      </c>
      <c r="B1168">
        <v>72</v>
      </c>
      <c r="C1168">
        <v>99</v>
      </c>
      <c r="D1168" s="1">
        <v>10719367</v>
      </c>
      <c r="E1168" t="s">
        <v>3373</v>
      </c>
      <c r="F1168" t="s">
        <v>550</v>
      </c>
      <c r="G1168" t="s">
        <v>3374</v>
      </c>
      <c r="H1168">
        <v>7909</v>
      </c>
      <c r="I1168">
        <v>157</v>
      </c>
      <c r="J1168" t="s">
        <v>26</v>
      </c>
      <c r="K1168" t="s">
        <v>35</v>
      </c>
      <c r="L1168" s="1">
        <v>25000000</v>
      </c>
      <c r="M1168">
        <v>2002</v>
      </c>
      <c r="N1168">
        <v>4.9000000000000004</v>
      </c>
      <c r="O1168" t="s">
        <v>37</v>
      </c>
      <c r="P1168" t="s">
        <v>193</v>
      </c>
      <c r="Q1168" t="s">
        <v>71</v>
      </c>
      <c r="R1168" t="s">
        <v>76</v>
      </c>
      <c r="S1168" t="s">
        <v>30</v>
      </c>
    </row>
    <row r="1169" spans="1:19" x14ac:dyDescent="0.25">
      <c r="A1169" t="s">
        <v>3375</v>
      </c>
      <c r="B1169">
        <v>120</v>
      </c>
      <c r="C1169">
        <v>100</v>
      </c>
      <c r="D1169" s="1">
        <v>10725228</v>
      </c>
      <c r="E1169" t="s">
        <v>748</v>
      </c>
      <c r="F1169" t="s">
        <v>1097</v>
      </c>
      <c r="G1169" t="s">
        <v>3376</v>
      </c>
      <c r="H1169">
        <v>75675</v>
      </c>
      <c r="I1169">
        <v>365</v>
      </c>
      <c r="J1169" t="s">
        <v>26</v>
      </c>
      <c r="K1169" t="s">
        <v>35</v>
      </c>
      <c r="L1169" s="1">
        <v>12500000</v>
      </c>
      <c r="M1169">
        <v>1992</v>
      </c>
      <c r="N1169">
        <v>7.8</v>
      </c>
      <c r="O1169" t="s">
        <v>29</v>
      </c>
      <c r="P1169" t="s">
        <v>37</v>
      </c>
      <c r="Q1169" t="s">
        <v>71</v>
      </c>
    </row>
    <row r="1170" spans="1:19" x14ac:dyDescent="0.25">
      <c r="A1170" t="s">
        <v>3377</v>
      </c>
      <c r="B1170">
        <v>100</v>
      </c>
      <c r="C1170">
        <v>81</v>
      </c>
      <c r="D1170" s="1">
        <v>10762178</v>
      </c>
      <c r="E1170" t="s">
        <v>47</v>
      </c>
      <c r="F1170" t="s">
        <v>3377</v>
      </c>
      <c r="G1170" t="s">
        <v>3378</v>
      </c>
      <c r="H1170">
        <v>10369</v>
      </c>
      <c r="I1170">
        <v>153</v>
      </c>
      <c r="J1170" t="s">
        <v>26</v>
      </c>
      <c r="K1170" t="s">
        <v>238</v>
      </c>
      <c r="L1170" s="1">
        <v>160000000</v>
      </c>
      <c r="M1170">
        <v>2001</v>
      </c>
      <c r="N1170">
        <v>8</v>
      </c>
      <c r="O1170" t="s">
        <v>47</v>
      </c>
    </row>
    <row r="1171" spans="1:19" x14ac:dyDescent="0.25">
      <c r="A1171" t="s">
        <v>2225</v>
      </c>
      <c r="B1171">
        <v>42</v>
      </c>
      <c r="C1171">
        <v>124</v>
      </c>
      <c r="D1171" s="1">
        <v>10763469</v>
      </c>
      <c r="E1171" t="s">
        <v>213</v>
      </c>
      <c r="F1171" t="s">
        <v>2225</v>
      </c>
      <c r="G1171" t="s">
        <v>3379</v>
      </c>
      <c r="H1171">
        <v>13692</v>
      </c>
      <c r="I1171">
        <v>55</v>
      </c>
      <c r="J1171" t="s">
        <v>26</v>
      </c>
      <c r="K1171" t="s">
        <v>35</v>
      </c>
      <c r="L1171" s="1">
        <v>15000000</v>
      </c>
      <c r="M1171">
        <v>1989</v>
      </c>
      <c r="N1171">
        <v>6.4</v>
      </c>
      <c r="O1171" t="s">
        <v>36</v>
      </c>
      <c r="P1171" t="s">
        <v>37</v>
      </c>
      <c r="Q1171" t="s">
        <v>76</v>
      </c>
    </row>
    <row r="1172" spans="1:19" x14ac:dyDescent="0.25">
      <c r="A1172" t="s">
        <v>3380</v>
      </c>
      <c r="B1172">
        <v>22</v>
      </c>
      <c r="C1172">
        <v>271</v>
      </c>
      <c r="D1172" s="1">
        <v>10769960</v>
      </c>
      <c r="E1172" t="s">
        <v>579</v>
      </c>
      <c r="F1172" t="s">
        <v>975</v>
      </c>
      <c r="G1172" t="s">
        <v>3381</v>
      </c>
      <c r="H1172">
        <v>21940</v>
      </c>
      <c r="I1172">
        <v>256</v>
      </c>
      <c r="J1172" t="s">
        <v>26</v>
      </c>
      <c r="K1172" t="s">
        <v>35</v>
      </c>
      <c r="L1172" s="1">
        <v>25000000</v>
      </c>
      <c r="M1172">
        <v>1993</v>
      </c>
      <c r="N1172">
        <v>7.7</v>
      </c>
      <c r="O1172" t="s">
        <v>37</v>
      </c>
      <c r="P1172" t="s">
        <v>185</v>
      </c>
      <c r="Q1172" t="s">
        <v>186</v>
      </c>
    </row>
    <row r="1173" spans="1:19" x14ac:dyDescent="0.25">
      <c r="A1173" t="s">
        <v>3382</v>
      </c>
      <c r="B1173">
        <v>192</v>
      </c>
      <c r="C1173">
        <v>92</v>
      </c>
      <c r="D1173" s="1">
        <v>10814185</v>
      </c>
      <c r="E1173" t="s">
        <v>508</v>
      </c>
      <c r="F1173" t="s">
        <v>2259</v>
      </c>
      <c r="G1173" t="s">
        <v>3383</v>
      </c>
      <c r="H1173">
        <v>37530</v>
      </c>
      <c r="I1173">
        <v>106</v>
      </c>
      <c r="J1173" t="s">
        <v>26</v>
      </c>
      <c r="K1173" t="s">
        <v>35</v>
      </c>
      <c r="L1173" s="1">
        <v>8000000</v>
      </c>
      <c r="M1173">
        <v>2009</v>
      </c>
      <c r="N1173">
        <v>6.2</v>
      </c>
      <c r="O1173" t="s">
        <v>36</v>
      </c>
      <c r="P1173" t="s">
        <v>29</v>
      </c>
      <c r="Q1173" t="s">
        <v>76</v>
      </c>
    </row>
    <row r="1174" spans="1:19" x14ac:dyDescent="0.25">
      <c r="A1174" t="s">
        <v>3382</v>
      </c>
      <c r="B1174">
        <v>144</v>
      </c>
      <c r="C1174">
        <v>89</v>
      </c>
      <c r="D1174" s="1">
        <v>10824921</v>
      </c>
      <c r="E1174" t="s">
        <v>36</v>
      </c>
      <c r="F1174" t="s">
        <v>3384</v>
      </c>
      <c r="G1174" t="s">
        <v>3385</v>
      </c>
      <c r="H1174">
        <v>200293</v>
      </c>
      <c r="I1174">
        <v>621</v>
      </c>
      <c r="J1174" t="s">
        <v>26</v>
      </c>
      <c r="K1174" t="s">
        <v>35</v>
      </c>
      <c r="L1174" s="1">
        <v>10000000</v>
      </c>
      <c r="M1174">
        <v>1999</v>
      </c>
      <c r="N1174">
        <v>7.8</v>
      </c>
      <c r="O1174" t="s">
        <v>36</v>
      </c>
    </row>
    <row r="1175" spans="1:19" x14ac:dyDescent="0.25">
      <c r="A1175" t="s">
        <v>3386</v>
      </c>
      <c r="B1175">
        <v>217</v>
      </c>
      <c r="C1175">
        <v>118</v>
      </c>
      <c r="D1175" s="1">
        <v>10880926</v>
      </c>
      <c r="E1175" t="s">
        <v>167</v>
      </c>
      <c r="F1175" t="s">
        <v>2067</v>
      </c>
      <c r="G1175" t="s">
        <v>3387</v>
      </c>
      <c r="H1175">
        <v>54147</v>
      </c>
      <c r="I1175">
        <v>127</v>
      </c>
      <c r="J1175" t="s">
        <v>26</v>
      </c>
      <c r="K1175" t="s">
        <v>35</v>
      </c>
      <c r="L1175" s="1">
        <v>30000000</v>
      </c>
      <c r="M1175">
        <v>2013</v>
      </c>
      <c r="N1175">
        <v>6.5</v>
      </c>
      <c r="O1175" t="s">
        <v>28</v>
      </c>
      <c r="P1175" t="s">
        <v>29</v>
      </c>
      <c r="Q1175" t="s">
        <v>37</v>
      </c>
      <c r="R1175" t="s">
        <v>30</v>
      </c>
    </row>
    <row r="1176" spans="1:19" x14ac:dyDescent="0.25">
      <c r="A1176" t="s">
        <v>2503</v>
      </c>
      <c r="B1176">
        <v>225</v>
      </c>
      <c r="C1176">
        <v>108</v>
      </c>
      <c r="D1176" s="1">
        <v>10907291</v>
      </c>
      <c r="E1176" t="s">
        <v>3388</v>
      </c>
      <c r="F1176" t="s">
        <v>3389</v>
      </c>
      <c r="G1176" t="s">
        <v>3390</v>
      </c>
      <c r="H1176">
        <v>23775</v>
      </c>
      <c r="I1176">
        <v>134</v>
      </c>
      <c r="J1176" t="s">
        <v>26</v>
      </c>
      <c r="K1176" t="s">
        <v>35</v>
      </c>
      <c r="L1176" s="1">
        <v>28000000</v>
      </c>
      <c r="M1176">
        <v>2016</v>
      </c>
      <c r="N1176">
        <v>5.8</v>
      </c>
      <c r="O1176" t="s">
        <v>28</v>
      </c>
      <c r="P1176" t="s">
        <v>52</v>
      </c>
      <c r="Q1176" t="s">
        <v>76</v>
      </c>
    </row>
    <row r="1177" spans="1:19" x14ac:dyDescent="0.25">
      <c r="A1177" t="s">
        <v>3391</v>
      </c>
      <c r="B1177">
        <v>143</v>
      </c>
      <c r="C1177">
        <v>112</v>
      </c>
      <c r="D1177" s="1">
        <v>10911750</v>
      </c>
      <c r="E1177" t="s">
        <v>896</v>
      </c>
      <c r="F1177" t="s">
        <v>1156</v>
      </c>
      <c r="G1177" t="s">
        <v>3392</v>
      </c>
      <c r="H1177">
        <v>17757</v>
      </c>
      <c r="I1177">
        <v>99</v>
      </c>
      <c r="J1177" t="s">
        <v>26</v>
      </c>
      <c r="K1177" t="s">
        <v>35</v>
      </c>
      <c r="L1177" s="1">
        <v>25000000</v>
      </c>
      <c r="M1177">
        <v>2008</v>
      </c>
      <c r="N1177">
        <v>6.5</v>
      </c>
      <c r="O1177" t="s">
        <v>37</v>
      </c>
      <c r="P1177" t="s">
        <v>186</v>
      </c>
    </row>
    <row r="1178" spans="1:19" x14ac:dyDescent="0.25">
      <c r="A1178" t="s">
        <v>3393</v>
      </c>
      <c r="B1178">
        <v>254</v>
      </c>
      <c r="C1178">
        <v>113</v>
      </c>
      <c r="D1178" s="1">
        <v>10955425</v>
      </c>
      <c r="E1178" t="s">
        <v>3394</v>
      </c>
      <c r="F1178" t="s">
        <v>3395</v>
      </c>
      <c r="G1178" t="s">
        <v>3396</v>
      </c>
      <c r="H1178">
        <v>62770</v>
      </c>
      <c r="I1178">
        <v>396</v>
      </c>
      <c r="J1178" t="s">
        <v>26</v>
      </c>
      <c r="K1178" t="s">
        <v>112</v>
      </c>
      <c r="L1178" s="1">
        <v>30000000</v>
      </c>
      <c r="M1178">
        <v>2008</v>
      </c>
      <c r="N1178">
        <v>6</v>
      </c>
      <c r="O1178" t="s">
        <v>28</v>
      </c>
      <c r="P1178" t="s">
        <v>63</v>
      </c>
      <c r="Q1178" t="s">
        <v>30</v>
      </c>
    </row>
    <row r="1179" spans="1:19" x14ac:dyDescent="0.25">
      <c r="A1179" t="s">
        <v>857</v>
      </c>
      <c r="B1179">
        <v>93</v>
      </c>
      <c r="C1179">
        <v>107</v>
      </c>
      <c r="D1179" s="1">
        <v>10956379</v>
      </c>
      <c r="E1179" t="s">
        <v>3397</v>
      </c>
      <c r="F1179" t="s">
        <v>3398</v>
      </c>
      <c r="G1179" t="s">
        <v>3399</v>
      </c>
      <c r="H1179">
        <v>21506</v>
      </c>
      <c r="I1179">
        <v>364</v>
      </c>
      <c r="J1179" t="s">
        <v>26</v>
      </c>
      <c r="K1179" t="s">
        <v>405</v>
      </c>
      <c r="L1179" s="1">
        <v>35000000</v>
      </c>
      <c r="M1179">
        <v>2007</v>
      </c>
      <c r="N1179">
        <v>3.6</v>
      </c>
      <c r="O1179" t="s">
        <v>28</v>
      </c>
      <c r="P1179" t="s">
        <v>37</v>
      </c>
      <c r="Q1179" t="s">
        <v>61</v>
      </c>
      <c r="R1179" t="s">
        <v>52</v>
      </c>
      <c r="S1179" t="s">
        <v>30</v>
      </c>
    </row>
    <row r="1180" spans="1:19" x14ac:dyDescent="0.25">
      <c r="A1180" t="s">
        <v>3400</v>
      </c>
      <c r="B1180">
        <v>123</v>
      </c>
      <c r="C1180">
        <v>109</v>
      </c>
      <c r="D1180" s="1">
        <v>10965209</v>
      </c>
      <c r="E1180" t="s">
        <v>167</v>
      </c>
      <c r="F1180" t="s">
        <v>3401</v>
      </c>
      <c r="G1180" t="s">
        <v>3402</v>
      </c>
      <c r="H1180">
        <v>25558</v>
      </c>
      <c r="I1180">
        <v>221</v>
      </c>
      <c r="J1180" t="s">
        <v>26</v>
      </c>
      <c r="K1180" t="s">
        <v>35</v>
      </c>
      <c r="L1180" s="1">
        <v>30000000</v>
      </c>
      <c r="M1180">
        <v>2001</v>
      </c>
      <c r="N1180">
        <v>6.1</v>
      </c>
      <c r="O1180" t="s">
        <v>28</v>
      </c>
      <c r="P1180" t="s">
        <v>29</v>
      </c>
      <c r="Q1180" t="s">
        <v>37</v>
      </c>
      <c r="R1180" t="s">
        <v>30</v>
      </c>
    </row>
    <row r="1181" spans="1:19" x14ac:dyDescent="0.25">
      <c r="A1181" t="s">
        <v>3403</v>
      </c>
      <c r="B1181">
        <v>188</v>
      </c>
      <c r="C1181">
        <v>100</v>
      </c>
      <c r="D1181" s="1">
        <v>10991381</v>
      </c>
      <c r="E1181" t="s">
        <v>2045</v>
      </c>
      <c r="F1181" t="s">
        <v>2459</v>
      </c>
      <c r="G1181" t="s">
        <v>3404</v>
      </c>
      <c r="H1181">
        <v>44931</v>
      </c>
      <c r="I1181">
        <v>100</v>
      </c>
      <c r="J1181" t="s">
        <v>26</v>
      </c>
      <c r="K1181" t="s">
        <v>112</v>
      </c>
      <c r="L1181" s="1">
        <v>35000000</v>
      </c>
      <c r="M1181">
        <v>2009</v>
      </c>
      <c r="N1181">
        <v>7.3</v>
      </c>
      <c r="O1181" t="s">
        <v>234</v>
      </c>
      <c r="P1181" t="s">
        <v>37</v>
      </c>
      <c r="Q1181" t="s">
        <v>185</v>
      </c>
      <c r="R1181" t="s">
        <v>76</v>
      </c>
    </row>
    <row r="1182" spans="1:19" x14ac:dyDescent="0.25">
      <c r="A1182" t="s">
        <v>1529</v>
      </c>
      <c r="B1182">
        <v>113</v>
      </c>
      <c r="C1182">
        <v>104</v>
      </c>
      <c r="D1182" s="1">
        <v>10996440</v>
      </c>
      <c r="E1182" t="s">
        <v>3405</v>
      </c>
      <c r="F1182" t="s">
        <v>2259</v>
      </c>
      <c r="G1182" t="s">
        <v>3406</v>
      </c>
      <c r="H1182">
        <v>19707</v>
      </c>
      <c r="I1182">
        <v>128</v>
      </c>
      <c r="J1182" t="s">
        <v>26</v>
      </c>
      <c r="K1182" t="s">
        <v>35</v>
      </c>
      <c r="L1182" s="1">
        <v>13000000</v>
      </c>
      <c r="M1182">
        <v>2006</v>
      </c>
      <c r="N1182">
        <v>6.3</v>
      </c>
      <c r="O1182" t="s">
        <v>102</v>
      </c>
      <c r="P1182" t="s">
        <v>37</v>
      </c>
      <c r="Q1182" t="s">
        <v>63</v>
      </c>
    </row>
    <row r="1183" spans="1:19" x14ac:dyDescent="0.25">
      <c r="A1183" t="s">
        <v>275</v>
      </c>
      <c r="B1183">
        <v>61</v>
      </c>
      <c r="C1183">
        <v>124</v>
      </c>
      <c r="D1183" s="1">
        <v>11000000</v>
      </c>
      <c r="E1183" t="s">
        <v>3407</v>
      </c>
      <c r="F1183" t="s">
        <v>3408</v>
      </c>
      <c r="G1183" t="s">
        <v>3409</v>
      </c>
      <c r="H1183">
        <v>21102</v>
      </c>
      <c r="I1183">
        <v>169</v>
      </c>
      <c r="J1183" t="s">
        <v>26</v>
      </c>
      <c r="K1183" t="s">
        <v>35</v>
      </c>
      <c r="L1183" s="1">
        <v>98000000</v>
      </c>
      <c r="M1183">
        <v>1995</v>
      </c>
      <c r="N1183">
        <v>5.6</v>
      </c>
      <c r="O1183" t="s">
        <v>28</v>
      </c>
      <c r="P1183" t="s">
        <v>102</v>
      </c>
      <c r="Q1183" t="s">
        <v>36</v>
      </c>
    </row>
    <row r="1184" spans="1:19" x14ac:dyDescent="0.25">
      <c r="A1184" t="s">
        <v>2495</v>
      </c>
      <c r="B1184">
        <v>119</v>
      </c>
      <c r="C1184">
        <v>107</v>
      </c>
      <c r="D1184" s="1">
        <v>11008432</v>
      </c>
      <c r="E1184" t="s">
        <v>461</v>
      </c>
      <c r="F1184" t="s">
        <v>3009</v>
      </c>
      <c r="G1184" t="s">
        <v>3410</v>
      </c>
      <c r="H1184">
        <v>43903</v>
      </c>
      <c r="I1184">
        <v>194</v>
      </c>
      <c r="J1184" t="s">
        <v>26</v>
      </c>
      <c r="K1184" t="s">
        <v>35</v>
      </c>
      <c r="L1184" s="1">
        <v>25000000</v>
      </c>
      <c r="M1184">
        <v>2005</v>
      </c>
      <c r="N1184">
        <v>7.1</v>
      </c>
      <c r="O1184" t="s">
        <v>234</v>
      </c>
      <c r="P1184" t="s">
        <v>37</v>
      </c>
      <c r="Q1184" t="s">
        <v>129</v>
      </c>
    </row>
    <row r="1185" spans="1:19" x14ac:dyDescent="0.25">
      <c r="A1185" t="s">
        <v>1294</v>
      </c>
      <c r="B1185">
        <v>44</v>
      </c>
      <c r="C1185">
        <v>133</v>
      </c>
      <c r="D1185" s="1">
        <v>11030963</v>
      </c>
      <c r="E1185" t="s">
        <v>3411</v>
      </c>
      <c r="F1185" t="s">
        <v>2373</v>
      </c>
      <c r="G1185" t="s">
        <v>3412</v>
      </c>
      <c r="H1185">
        <v>24145</v>
      </c>
      <c r="I1185">
        <v>93</v>
      </c>
      <c r="J1185" t="s">
        <v>26</v>
      </c>
      <c r="K1185" t="s">
        <v>112</v>
      </c>
      <c r="L1185" s="1">
        <v>28000000</v>
      </c>
      <c r="M1185">
        <v>1996</v>
      </c>
      <c r="N1185">
        <v>7.1</v>
      </c>
      <c r="O1185" t="s">
        <v>234</v>
      </c>
      <c r="P1185" t="s">
        <v>37</v>
      </c>
      <c r="Q1185" t="s">
        <v>30</v>
      </c>
      <c r="R1185" t="s">
        <v>186</v>
      </c>
    </row>
    <row r="1186" spans="1:19" x14ac:dyDescent="0.25">
      <c r="A1186" t="s">
        <v>2069</v>
      </c>
      <c r="B1186">
        <v>137</v>
      </c>
      <c r="C1186">
        <v>103</v>
      </c>
      <c r="D1186" s="1">
        <v>11034436</v>
      </c>
      <c r="E1186" t="s">
        <v>3413</v>
      </c>
      <c r="F1186" t="s">
        <v>1611</v>
      </c>
      <c r="G1186" t="s">
        <v>3414</v>
      </c>
      <c r="H1186">
        <v>13505</v>
      </c>
      <c r="I1186">
        <v>180</v>
      </c>
      <c r="J1186" t="s">
        <v>26</v>
      </c>
      <c r="K1186" t="s">
        <v>112</v>
      </c>
      <c r="L1186" s="1">
        <v>20000000</v>
      </c>
      <c r="M1186">
        <v>2005</v>
      </c>
      <c r="N1186">
        <v>7.1</v>
      </c>
      <c r="O1186" t="s">
        <v>36</v>
      </c>
      <c r="P1186" t="s">
        <v>37</v>
      </c>
      <c r="Q1186" t="s">
        <v>193</v>
      </c>
      <c r="R1186" t="s">
        <v>186</v>
      </c>
    </row>
    <row r="1187" spans="1:19" x14ac:dyDescent="0.25">
      <c r="A1187" t="s">
        <v>179</v>
      </c>
      <c r="B1187">
        <v>248</v>
      </c>
      <c r="C1187">
        <v>119</v>
      </c>
      <c r="D1187" s="1">
        <v>11041228</v>
      </c>
      <c r="E1187" t="s">
        <v>3415</v>
      </c>
      <c r="F1187" t="s">
        <v>1359</v>
      </c>
      <c r="G1187" t="s">
        <v>3416</v>
      </c>
      <c r="H1187">
        <v>92295</v>
      </c>
      <c r="I1187">
        <v>420</v>
      </c>
      <c r="J1187" t="s">
        <v>183</v>
      </c>
      <c r="K1187" t="s">
        <v>184</v>
      </c>
      <c r="L1187" s="1">
        <v>100000000</v>
      </c>
      <c r="M1187">
        <v>2004</v>
      </c>
      <c r="N1187">
        <v>7.6</v>
      </c>
      <c r="O1187" t="s">
        <v>28</v>
      </c>
      <c r="P1187" t="s">
        <v>102</v>
      </c>
      <c r="Q1187" t="s">
        <v>37</v>
      </c>
      <c r="R1187" t="s">
        <v>76</v>
      </c>
    </row>
    <row r="1188" spans="1:19" x14ac:dyDescent="0.25">
      <c r="A1188" t="s">
        <v>3417</v>
      </c>
      <c r="B1188">
        <v>81</v>
      </c>
      <c r="C1188">
        <v>97</v>
      </c>
      <c r="D1188" s="1">
        <v>11043445</v>
      </c>
      <c r="E1188" t="s">
        <v>213</v>
      </c>
      <c r="F1188" t="s">
        <v>1083</v>
      </c>
      <c r="G1188" t="s">
        <v>3418</v>
      </c>
      <c r="H1188">
        <v>27689</v>
      </c>
      <c r="I1188">
        <v>74</v>
      </c>
      <c r="J1188" t="s">
        <v>26</v>
      </c>
      <c r="K1188" t="s">
        <v>35</v>
      </c>
      <c r="L1188" s="1">
        <v>10000000</v>
      </c>
      <c r="M1188">
        <v>2007</v>
      </c>
      <c r="N1188">
        <v>6.5</v>
      </c>
      <c r="O1188" t="s">
        <v>36</v>
      </c>
      <c r="P1188" t="s">
        <v>37</v>
      </c>
      <c r="Q1188" t="s">
        <v>76</v>
      </c>
    </row>
    <row r="1189" spans="1:19" x14ac:dyDescent="0.25">
      <c r="A1189" t="s">
        <v>3116</v>
      </c>
      <c r="B1189">
        <v>180</v>
      </c>
      <c r="C1189">
        <v>99</v>
      </c>
      <c r="D1189" s="1">
        <v>11100000</v>
      </c>
      <c r="E1189" t="s">
        <v>3419</v>
      </c>
      <c r="F1189" t="s">
        <v>2007</v>
      </c>
      <c r="G1189" t="s">
        <v>3420</v>
      </c>
      <c r="H1189">
        <v>92464</v>
      </c>
      <c r="I1189">
        <v>331</v>
      </c>
      <c r="J1189" t="s">
        <v>26</v>
      </c>
      <c r="K1189" t="s">
        <v>35</v>
      </c>
      <c r="L1189" s="1">
        <v>25000000</v>
      </c>
      <c r="M1189">
        <v>1986</v>
      </c>
      <c r="N1189">
        <v>7.3</v>
      </c>
      <c r="O1189" t="s">
        <v>28</v>
      </c>
      <c r="P1189" t="s">
        <v>102</v>
      </c>
      <c r="Q1189" t="s">
        <v>36</v>
      </c>
      <c r="R1189" t="s">
        <v>61</v>
      </c>
    </row>
    <row r="1190" spans="1:19" x14ac:dyDescent="0.25">
      <c r="A1190" t="s">
        <v>3421</v>
      </c>
      <c r="B1190">
        <v>24</v>
      </c>
      <c r="C1190">
        <v>76</v>
      </c>
      <c r="D1190" s="1">
        <v>11144518</v>
      </c>
      <c r="E1190" t="s">
        <v>3422</v>
      </c>
      <c r="F1190" t="s">
        <v>3423</v>
      </c>
      <c r="G1190" t="s">
        <v>3424</v>
      </c>
      <c r="H1190">
        <v>2724</v>
      </c>
      <c r="I1190">
        <v>53</v>
      </c>
      <c r="J1190" t="s">
        <v>26</v>
      </c>
      <c r="K1190" t="s">
        <v>56</v>
      </c>
      <c r="L1190" s="1">
        <v>15000000</v>
      </c>
      <c r="M1190">
        <v>1998</v>
      </c>
      <c r="N1190">
        <v>2.8</v>
      </c>
      <c r="O1190" t="s">
        <v>102</v>
      </c>
      <c r="P1190" t="s">
        <v>104</v>
      </c>
    </row>
    <row r="1191" spans="1:19" x14ac:dyDescent="0.25">
      <c r="A1191" t="s">
        <v>3425</v>
      </c>
      <c r="B1191">
        <v>106</v>
      </c>
      <c r="C1191">
        <v>106</v>
      </c>
      <c r="D1191" s="1">
        <v>11146409</v>
      </c>
      <c r="E1191" t="s">
        <v>3426</v>
      </c>
      <c r="F1191" t="s">
        <v>1015</v>
      </c>
      <c r="G1191" t="s">
        <v>3427</v>
      </c>
      <c r="H1191">
        <v>26551</v>
      </c>
      <c r="I1191">
        <v>273</v>
      </c>
      <c r="J1191" t="s">
        <v>26</v>
      </c>
      <c r="K1191" t="s">
        <v>35</v>
      </c>
      <c r="L1191" s="1">
        <v>45000000</v>
      </c>
      <c r="M1191">
        <v>1998</v>
      </c>
      <c r="N1191">
        <v>6</v>
      </c>
      <c r="O1191" t="s">
        <v>28</v>
      </c>
      <c r="P1191" t="s">
        <v>102</v>
      </c>
      <c r="Q1191" t="s">
        <v>52</v>
      </c>
      <c r="R1191" t="s">
        <v>63</v>
      </c>
    </row>
    <row r="1192" spans="1:19" x14ac:dyDescent="0.25">
      <c r="A1192" t="s">
        <v>3428</v>
      </c>
      <c r="B1192">
        <v>248</v>
      </c>
      <c r="C1192">
        <v>102</v>
      </c>
      <c r="D1192" s="1">
        <v>11169531</v>
      </c>
      <c r="E1192" t="s">
        <v>36</v>
      </c>
      <c r="F1192" t="s">
        <v>3429</v>
      </c>
      <c r="G1192" t="s">
        <v>3430</v>
      </c>
      <c r="H1192">
        <v>79855</v>
      </c>
      <c r="I1192">
        <v>235</v>
      </c>
      <c r="J1192" t="s">
        <v>26</v>
      </c>
      <c r="K1192" t="s">
        <v>112</v>
      </c>
      <c r="L1192" s="1">
        <v>20000000</v>
      </c>
      <c r="M1192">
        <v>2008</v>
      </c>
      <c r="N1192">
        <v>6.4</v>
      </c>
      <c r="O1192" t="s">
        <v>36</v>
      </c>
    </row>
    <row r="1193" spans="1:19" x14ac:dyDescent="0.25">
      <c r="A1193" t="s">
        <v>3431</v>
      </c>
      <c r="B1193">
        <v>195</v>
      </c>
      <c r="C1193">
        <v>112</v>
      </c>
      <c r="D1193" s="1">
        <v>11204499</v>
      </c>
      <c r="E1193" t="s">
        <v>1498</v>
      </c>
      <c r="F1193" t="s">
        <v>2234</v>
      </c>
      <c r="G1193" t="s">
        <v>3432</v>
      </c>
      <c r="H1193">
        <v>38142</v>
      </c>
      <c r="I1193">
        <v>270</v>
      </c>
      <c r="J1193" t="s">
        <v>26</v>
      </c>
      <c r="K1193" t="s">
        <v>35</v>
      </c>
      <c r="L1193" s="1">
        <v>14000000</v>
      </c>
      <c r="M1193">
        <v>2006</v>
      </c>
      <c r="N1193">
        <v>7</v>
      </c>
      <c r="O1193" t="s">
        <v>37</v>
      </c>
      <c r="P1193" t="s">
        <v>185</v>
      </c>
    </row>
    <row r="1194" spans="1:19" x14ac:dyDescent="0.25">
      <c r="A1194" t="s">
        <v>3433</v>
      </c>
      <c r="B1194">
        <v>68</v>
      </c>
      <c r="C1194">
        <v>102</v>
      </c>
      <c r="D1194" s="1">
        <v>11227940</v>
      </c>
      <c r="E1194" t="s">
        <v>3434</v>
      </c>
      <c r="F1194" t="s">
        <v>3435</v>
      </c>
      <c r="G1194" t="s">
        <v>3436</v>
      </c>
      <c r="H1194">
        <v>8367</v>
      </c>
      <c r="I1194">
        <v>94</v>
      </c>
      <c r="J1194" t="s">
        <v>26</v>
      </c>
      <c r="K1194" t="s">
        <v>35</v>
      </c>
      <c r="L1194" s="1">
        <v>34000000</v>
      </c>
      <c r="M1194">
        <v>1999</v>
      </c>
      <c r="N1194">
        <v>5.2</v>
      </c>
      <c r="O1194" t="s">
        <v>28</v>
      </c>
      <c r="P1194" t="s">
        <v>102</v>
      </c>
      <c r="Q1194" t="s">
        <v>36</v>
      </c>
      <c r="R1194" t="s">
        <v>37</v>
      </c>
      <c r="S1194" t="s">
        <v>30</v>
      </c>
    </row>
    <row r="1195" spans="1:19" x14ac:dyDescent="0.25">
      <c r="A1195" t="s">
        <v>3437</v>
      </c>
      <c r="B1195">
        <v>215</v>
      </c>
      <c r="C1195">
        <v>137</v>
      </c>
      <c r="D1195" s="1">
        <v>11284657</v>
      </c>
      <c r="E1195" t="s">
        <v>490</v>
      </c>
      <c r="F1195" t="s">
        <v>1030</v>
      </c>
      <c r="G1195" t="s">
        <v>3438</v>
      </c>
      <c r="H1195">
        <v>259379</v>
      </c>
      <c r="I1195">
        <v>407</v>
      </c>
      <c r="J1195" t="s">
        <v>137</v>
      </c>
      <c r="K1195" t="s">
        <v>42</v>
      </c>
      <c r="L1195" s="1">
        <v>2000000</v>
      </c>
      <c r="M1195">
        <v>2006</v>
      </c>
      <c r="N1195">
        <v>8.5</v>
      </c>
      <c r="O1195" t="s">
        <v>37</v>
      </c>
      <c r="P1195" t="s">
        <v>30</v>
      </c>
    </row>
    <row r="1196" spans="1:19" x14ac:dyDescent="0.25">
      <c r="A1196" t="s">
        <v>3439</v>
      </c>
      <c r="B1196">
        <v>288</v>
      </c>
      <c r="C1196">
        <v>116</v>
      </c>
      <c r="D1196" s="1">
        <v>11326836</v>
      </c>
      <c r="E1196" t="s">
        <v>142</v>
      </c>
      <c r="F1196" t="s">
        <v>181</v>
      </c>
      <c r="G1196" t="s">
        <v>3440</v>
      </c>
      <c r="H1196">
        <v>83171</v>
      </c>
      <c r="I1196">
        <v>231</v>
      </c>
      <c r="J1196" t="s">
        <v>26</v>
      </c>
      <c r="K1196" t="s">
        <v>35</v>
      </c>
      <c r="L1196" s="1">
        <v>22000000</v>
      </c>
      <c r="M1196">
        <v>2013</v>
      </c>
      <c r="N1196">
        <v>6.8</v>
      </c>
      <c r="O1196" t="s">
        <v>29</v>
      </c>
      <c r="P1196" t="s">
        <v>37</v>
      </c>
      <c r="Q1196" t="s">
        <v>30</v>
      </c>
    </row>
    <row r="1197" spans="1:19" x14ac:dyDescent="0.25">
      <c r="A1197" t="s">
        <v>2942</v>
      </c>
      <c r="B1197">
        <v>119</v>
      </c>
      <c r="C1197">
        <v>111</v>
      </c>
      <c r="D1197" s="1">
        <v>11405825</v>
      </c>
      <c r="E1197" t="s">
        <v>37</v>
      </c>
      <c r="F1197" t="s">
        <v>1097</v>
      </c>
      <c r="G1197" t="s">
        <v>3441</v>
      </c>
      <c r="H1197">
        <v>28542</v>
      </c>
      <c r="I1197">
        <v>208</v>
      </c>
      <c r="J1197" t="s">
        <v>26</v>
      </c>
      <c r="K1197" t="s">
        <v>35</v>
      </c>
      <c r="L1197" s="1">
        <v>35000000</v>
      </c>
      <c r="M1197">
        <v>2001</v>
      </c>
      <c r="N1197">
        <v>6.8</v>
      </c>
      <c r="O1197" t="s">
        <v>37</v>
      </c>
    </row>
    <row r="1198" spans="1:19" x14ac:dyDescent="0.25">
      <c r="A1198" t="s">
        <v>3442</v>
      </c>
      <c r="B1198">
        <v>96</v>
      </c>
      <c r="C1198">
        <v>293</v>
      </c>
      <c r="D1198" s="1">
        <v>11433134</v>
      </c>
      <c r="E1198" t="s">
        <v>3443</v>
      </c>
      <c r="F1198" t="s">
        <v>3444</v>
      </c>
      <c r="G1198" t="s">
        <v>3445</v>
      </c>
      <c r="H1198">
        <v>168203</v>
      </c>
      <c r="I1198">
        <v>426</v>
      </c>
      <c r="J1198" t="s">
        <v>137</v>
      </c>
      <c r="K1198" t="s">
        <v>3446</v>
      </c>
      <c r="L1198" s="1">
        <v>14000000</v>
      </c>
      <c r="M1198">
        <v>1981</v>
      </c>
      <c r="N1198">
        <v>8.4</v>
      </c>
      <c r="O1198" t="s">
        <v>102</v>
      </c>
      <c r="P1198" t="s">
        <v>37</v>
      </c>
      <c r="Q1198" t="s">
        <v>30</v>
      </c>
      <c r="R1198" t="s">
        <v>186</v>
      </c>
    </row>
    <row r="1199" spans="1:19" x14ac:dyDescent="0.25">
      <c r="A1199" t="s">
        <v>3447</v>
      </c>
      <c r="B1199">
        <v>216</v>
      </c>
      <c r="C1199">
        <v>102</v>
      </c>
      <c r="D1199" s="1">
        <v>11434867</v>
      </c>
      <c r="E1199" t="s">
        <v>94</v>
      </c>
      <c r="F1199" t="s">
        <v>2259</v>
      </c>
      <c r="G1199" t="s">
        <v>3448</v>
      </c>
      <c r="H1199">
        <v>59637</v>
      </c>
      <c r="I1199">
        <v>130</v>
      </c>
      <c r="J1199" t="s">
        <v>26</v>
      </c>
      <c r="K1199" t="s">
        <v>35</v>
      </c>
      <c r="L1199" s="1">
        <v>6000000</v>
      </c>
      <c r="M1199">
        <v>2012</v>
      </c>
      <c r="N1199">
        <v>7.1</v>
      </c>
      <c r="O1199" t="s">
        <v>37</v>
      </c>
      <c r="P1199" t="s">
        <v>71</v>
      </c>
      <c r="Q1199" t="s">
        <v>76</v>
      </c>
      <c r="R1199" t="s">
        <v>30</v>
      </c>
    </row>
    <row r="1200" spans="1:19" x14ac:dyDescent="0.25">
      <c r="A1200" t="s">
        <v>3449</v>
      </c>
      <c r="B1200">
        <v>44</v>
      </c>
      <c r="C1200">
        <v>100</v>
      </c>
      <c r="D1200" s="1">
        <v>11466088</v>
      </c>
      <c r="E1200" t="s">
        <v>1959</v>
      </c>
      <c r="F1200" t="s">
        <v>3450</v>
      </c>
      <c r="G1200" t="s">
        <v>3451</v>
      </c>
      <c r="H1200">
        <v>8983</v>
      </c>
      <c r="I1200">
        <v>84</v>
      </c>
      <c r="J1200" t="s">
        <v>26</v>
      </c>
      <c r="K1200" t="s">
        <v>35</v>
      </c>
      <c r="L1200" s="1">
        <v>71000000</v>
      </c>
      <c r="M1200">
        <v>1997</v>
      </c>
      <c r="N1200">
        <v>4.7</v>
      </c>
      <c r="O1200" t="s">
        <v>28</v>
      </c>
      <c r="P1200" t="s">
        <v>30</v>
      </c>
    </row>
    <row r="1201" spans="1:19" x14ac:dyDescent="0.25">
      <c r="A1201" t="s">
        <v>2722</v>
      </c>
      <c r="B1201">
        <v>221</v>
      </c>
      <c r="C1201">
        <v>88</v>
      </c>
      <c r="D1201" s="1">
        <v>11501093</v>
      </c>
      <c r="E1201" t="s">
        <v>648</v>
      </c>
      <c r="F1201" t="s">
        <v>3452</v>
      </c>
      <c r="G1201" t="s">
        <v>3453</v>
      </c>
      <c r="H1201">
        <v>128850</v>
      </c>
      <c r="I1201">
        <v>604</v>
      </c>
      <c r="J1201" t="s">
        <v>26</v>
      </c>
      <c r="K1201" t="s">
        <v>35</v>
      </c>
      <c r="L1201" s="1">
        <v>13000000</v>
      </c>
      <c r="M1201">
        <v>1992</v>
      </c>
      <c r="N1201">
        <v>7.6</v>
      </c>
      <c r="O1201" t="s">
        <v>36</v>
      </c>
      <c r="P1201" t="s">
        <v>61</v>
      </c>
      <c r="Q1201" t="s">
        <v>52</v>
      </c>
    </row>
    <row r="1202" spans="1:19" x14ac:dyDescent="0.25">
      <c r="A1202" t="s">
        <v>3454</v>
      </c>
      <c r="B1202">
        <v>47</v>
      </c>
      <c r="C1202">
        <v>94</v>
      </c>
      <c r="D1202" s="1">
        <v>11508423</v>
      </c>
      <c r="E1202" t="s">
        <v>3455</v>
      </c>
      <c r="F1202" t="s">
        <v>3456</v>
      </c>
      <c r="G1202" t="s">
        <v>3457</v>
      </c>
      <c r="H1202">
        <v>3174</v>
      </c>
      <c r="I1202">
        <v>19</v>
      </c>
      <c r="J1202" t="s">
        <v>26</v>
      </c>
      <c r="K1202" t="s">
        <v>35</v>
      </c>
      <c r="L1202" s="1">
        <v>23000000</v>
      </c>
      <c r="M1202">
        <v>2008</v>
      </c>
      <c r="N1202">
        <v>5.0999999999999996</v>
      </c>
      <c r="O1202" t="s">
        <v>234</v>
      </c>
      <c r="P1202" t="s">
        <v>36</v>
      </c>
      <c r="Q1202" t="s">
        <v>37</v>
      </c>
      <c r="R1202" t="s">
        <v>104</v>
      </c>
      <c r="S1202" t="s">
        <v>129</v>
      </c>
    </row>
    <row r="1203" spans="1:19" x14ac:dyDescent="0.25">
      <c r="A1203" t="s">
        <v>1369</v>
      </c>
      <c r="B1203">
        <v>193</v>
      </c>
      <c r="C1203">
        <v>100</v>
      </c>
      <c r="D1203" s="1">
        <v>11529368</v>
      </c>
      <c r="E1203" t="s">
        <v>3458</v>
      </c>
      <c r="F1203" t="s">
        <v>3459</v>
      </c>
      <c r="G1203" t="s">
        <v>3460</v>
      </c>
      <c r="H1203">
        <v>85028</v>
      </c>
      <c r="I1203">
        <v>404</v>
      </c>
      <c r="J1203" t="s">
        <v>26</v>
      </c>
      <c r="K1203" t="s">
        <v>35</v>
      </c>
      <c r="L1203" s="1">
        <v>65000</v>
      </c>
      <c r="M1203">
        <v>2004</v>
      </c>
      <c r="N1203">
        <v>7.3</v>
      </c>
      <c r="O1203" t="s">
        <v>36</v>
      </c>
      <c r="P1203" t="s">
        <v>47</v>
      </c>
      <c r="Q1203" t="s">
        <v>37</v>
      </c>
    </row>
    <row r="1204" spans="1:19" x14ac:dyDescent="0.25">
      <c r="A1204" t="s">
        <v>3391</v>
      </c>
      <c r="B1204">
        <v>123</v>
      </c>
      <c r="C1204">
        <v>118</v>
      </c>
      <c r="D1204" s="1">
        <v>11533945</v>
      </c>
      <c r="E1204" t="s">
        <v>3461</v>
      </c>
      <c r="F1204" t="s">
        <v>3462</v>
      </c>
      <c r="G1204" t="s">
        <v>3463</v>
      </c>
      <c r="H1204">
        <v>77551</v>
      </c>
      <c r="I1204">
        <v>434</v>
      </c>
      <c r="J1204" t="s">
        <v>26</v>
      </c>
      <c r="K1204" t="s">
        <v>35</v>
      </c>
      <c r="L1204" s="1">
        <v>2000000</v>
      </c>
      <c r="M1204">
        <v>1999</v>
      </c>
      <c r="N1204">
        <v>7.6</v>
      </c>
      <c r="O1204" t="s">
        <v>234</v>
      </c>
      <c r="P1204" t="s">
        <v>29</v>
      </c>
      <c r="Q1204" t="s">
        <v>37</v>
      </c>
      <c r="R1204" t="s">
        <v>76</v>
      </c>
    </row>
    <row r="1205" spans="1:19" x14ac:dyDescent="0.25">
      <c r="A1205" t="s">
        <v>2787</v>
      </c>
      <c r="B1205">
        <v>199</v>
      </c>
      <c r="C1205">
        <v>122</v>
      </c>
      <c r="D1205" s="1">
        <v>11538204</v>
      </c>
      <c r="E1205" t="s">
        <v>3464</v>
      </c>
      <c r="F1205" t="s">
        <v>1086</v>
      </c>
      <c r="G1205" t="s">
        <v>3465</v>
      </c>
      <c r="H1205">
        <v>23696</v>
      </c>
      <c r="I1205">
        <v>135</v>
      </c>
      <c r="J1205" t="s">
        <v>26</v>
      </c>
      <c r="K1205" t="s">
        <v>35</v>
      </c>
      <c r="L1205" s="1">
        <v>25000000</v>
      </c>
      <c r="M1205">
        <v>2010</v>
      </c>
      <c r="N1205">
        <v>7</v>
      </c>
      <c r="O1205" t="s">
        <v>29</v>
      </c>
      <c r="P1205" t="s">
        <v>37</v>
      </c>
      <c r="Q1205" t="s">
        <v>185</v>
      </c>
    </row>
    <row r="1206" spans="1:19" x14ac:dyDescent="0.25">
      <c r="A1206" t="s">
        <v>3466</v>
      </c>
      <c r="B1206">
        <v>77</v>
      </c>
      <c r="C1206">
        <v>102</v>
      </c>
      <c r="D1206" s="1">
        <v>11546543</v>
      </c>
      <c r="E1206" t="s">
        <v>2212</v>
      </c>
      <c r="F1206" t="s">
        <v>3467</v>
      </c>
      <c r="G1206" t="s">
        <v>3468</v>
      </c>
      <c r="H1206">
        <v>34520</v>
      </c>
      <c r="I1206">
        <v>146</v>
      </c>
      <c r="J1206" t="s">
        <v>487</v>
      </c>
      <c r="K1206" t="s">
        <v>488</v>
      </c>
      <c r="L1206" s="1">
        <v>2000000</v>
      </c>
      <c r="M1206">
        <v>1994</v>
      </c>
      <c r="N1206">
        <v>7.6</v>
      </c>
      <c r="O1206" t="s">
        <v>28</v>
      </c>
      <c r="P1206" t="s">
        <v>36</v>
      </c>
    </row>
    <row r="1207" spans="1:19" x14ac:dyDescent="0.25">
      <c r="A1207" t="s">
        <v>3469</v>
      </c>
      <c r="B1207">
        <v>63</v>
      </c>
      <c r="C1207">
        <v>87</v>
      </c>
      <c r="D1207" s="1">
        <v>11560259</v>
      </c>
      <c r="E1207" t="s">
        <v>131</v>
      </c>
      <c r="F1207" t="s">
        <v>452</v>
      </c>
      <c r="G1207" t="s">
        <v>3470</v>
      </c>
      <c r="H1207">
        <v>15617</v>
      </c>
      <c r="I1207">
        <v>180</v>
      </c>
      <c r="J1207" t="s">
        <v>26</v>
      </c>
      <c r="K1207" t="s">
        <v>35</v>
      </c>
      <c r="L1207" s="1">
        <v>22000000</v>
      </c>
      <c r="M1207">
        <v>2001</v>
      </c>
      <c r="N1207">
        <v>5.8</v>
      </c>
      <c r="O1207" t="s">
        <v>36</v>
      </c>
      <c r="P1207" t="s">
        <v>76</v>
      </c>
    </row>
    <row r="1208" spans="1:19" x14ac:dyDescent="0.25">
      <c r="A1208" t="s">
        <v>3471</v>
      </c>
      <c r="B1208">
        <v>85</v>
      </c>
      <c r="C1208">
        <v>100</v>
      </c>
      <c r="D1208" s="1">
        <v>11576087</v>
      </c>
      <c r="E1208" t="s">
        <v>3472</v>
      </c>
      <c r="F1208" t="s">
        <v>3473</v>
      </c>
      <c r="G1208" t="s">
        <v>3474</v>
      </c>
      <c r="H1208">
        <v>14747</v>
      </c>
      <c r="I1208">
        <v>338</v>
      </c>
      <c r="J1208" t="s">
        <v>26</v>
      </c>
      <c r="K1208" t="s">
        <v>35</v>
      </c>
      <c r="L1208" s="1">
        <v>30000000</v>
      </c>
      <c r="M1208">
        <v>1999</v>
      </c>
      <c r="N1208">
        <v>4.0999999999999996</v>
      </c>
      <c r="O1208" t="s">
        <v>28</v>
      </c>
      <c r="P1208" t="s">
        <v>102</v>
      </c>
      <c r="Q1208" t="s">
        <v>63</v>
      </c>
    </row>
    <row r="1209" spans="1:19" x14ac:dyDescent="0.25">
      <c r="A1209" t="s">
        <v>3475</v>
      </c>
      <c r="B1209">
        <v>97</v>
      </c>
      <c r="C1209">
        <v>97</v>
      </c>
      <c r="D1209" s="1">
        <v>11614236</v>
      </c>
      <c r="E1209" t="s">
        <v>36</v>
      </c>
      <c r="F1209" t="s">
        <v>299</v>
      </c>
      <c r="G1209" t="s">
        <v>3476</v>
      </c>
      <c r="H1209">
        <v>9294</v>
      </c>
      <c r="I1209">
        <v>140</v>
      </c>
      <c r="J1209" t="s">
        <v>26</v>
      </c>
      <c r="K1209" t="s">
        <v>35</v>
      </c>
      <c r="L1209" s="1">
        <v>15000000</v>
      </c>
      <c r="M1209">
        <v>1999</v>
      </c>
      <c r="N1209">
        <v>5.6</v>
      </c>
      <c r="O1209" t="s">
        <v>36</v>
      </c>
    </row>
    <row r="1210" spans="1:19" x14ac:dyDescent="0.25">
      <c r="A1210" t="s">
        <v>3477</v>
      </c>
      <c r="B1210">
        <v>63</v>
      </c>
      <c r="C1210">
        <v>83</v>
      </c>
      <c r="D1210" s="1">
        <v>11631245</v>
      </c>
      <c r="E1210" t="s">
        <v>3478</v>
      </c>
      <c r="F1210" t="s">
        <v>3168</v>
      </c>
      <c r="G1210" t="s">
        <v>3479</v>
      </c>
      <c r="H1210">
        <v>15015</v>
      </c>
      <c r="I1210">
        <v>113</v>
      </c>
      <c r="J1210" t="s">
        <v>26</v>
      </c>
      <c r="K1210" t="s">
        <v>35</v>
      </c>
      <c r="L1210" s="1">
        <v>35000000</v>
      </c>
      <c r="M1210">
        <v>2006</v>
      </c>
      <c r="N1210">
        <v>4.2</v>
      </c>
      <c r="O1210" t="s">
        <v>28</v>
      </c>
      <c r="P1210" t="s">
        <v>102</v>
      </c>
      <c r="Q1210" t="s">
        <v>104</v>
      </c>
      <c r="R1210" t="s">
        <v>63</v>
      </c>
    </row>
    <row r="1211" spans="1:19" x14ac:dyDescent="0.25">
      <c r="A1211" t="s">
        <v>3480</v>
      </c>
      <c r="B1211">
        <v>44</v>
      </c>
      <c r="C1211">
        <v>73</v>
      </c>
      <c r="D1211" s="1">
        <v>11634458</v>
      </c>
      <c r="E1211" t="s">
        <v>3481</v>
      </c>
      <c r="F1211" t="s">
        <v>2982</v>
      </c>
      <c r="G1211" t="s">
        <v>3482</v>
      </c>
      <c r="H1211">
        <v>2045</v>
      </c>
      <c r="I1211">
        <v>37</v>
      </c>
      <c r="J1211" t="s">
        <v>26</v>
      </c>
      <c r="K1211" t="s">
        <v>35</v>
      </c>
      <c r="L1211" s="1">
        <v>17000000</v>
      </c>
      <c r="M1211">
        <v>1999</v>
      </c>
      <c r="N1211">
        <v>5.8</v>
      </c>
      <c r="O1211" t="s">
        <v>102</v>
      </c>
      <c r="P1211" t="s">
        <v>36</v>
      </c>
      <c r="Q1211" t="s">
        <v>104</v>
      </c>
      <c r="R1211" t="s">
        <v>61</v>
      </c>
      <c r="S1211" t="s">
        <v>62</v>
      </c>
    </row>
    <row r="1212" spans="1:19" x14ac:dyDescent="0.25">
      <c r="A1212" t="s">
        <v>3483</v>
      </c>
      <c r="B1212">
        <v>137</v>
      </c>
      <c r="C1212">
        <v>96</v>
      </c>
      <c r="D1212" s="1">
        <v>11642254</v>
      </c>
      <c r="E1212" t="s">
        <v>135</v>
      </c>
      <c r="F1212" t="s">
        <v>1393</v>
      </c>
      <c r="G1212" t="s">
        <v>3484</v>
      </c>
      <c r="H1212">
        <v>22929</v>
      </c>
      <c r="I1212">
        <v>287</v>
      </c>
      <c r="J1212" t="s">
        <v>26</v>
      </c>
      <c r="K1212" t="s">
        <v>35</v>
      </c>
      <c r="L1212" s="1">
        <v>3000000</v>
      </c>
      <c r="M1212">
        <v>1989</v>
      </c>
      <c r="N1212">
        <v>5.2</v>
      </c>
      <c r="O1212" t="s">
        <v>52</v>
      </c>
      <c r="P1212" t="s">
        <v>30</v>
      </c>
    </row>
    <row r="1213" spans="1:19" x14ac:dyDescent="0.25">
      <c r="A1213" t="s">
        <v>3485</v>
      </c>
      <c r="B1213">
        <v>59</v>
      </c>
      <c r="C1213">
        <v>92</v>
      </c>
      <c r="D1213" s="1">
        <v>11675178</v>
      </c>
      <c r="E1213" t="s">
        <v>36</v>
      </c>
      <c r="F1213" t="s">
        <v>3486</v>
      </c>
      <c r="G1213" t="s">
        <v>3487</v>
      </c>
      <c r="H1213">
        <v>9509</v>
      </c>
      <c r="I1213">
        <v>53</v>
      </c>
      <c r="J1213" t="s">
        <v>26</v>
      </c>
      <c r="K1213" t="s">
        <v>35</v>
      </c>
      <c r="L1213" s="1">
        <v>5000000</v>
      </c>
      <c r="M1213">
        <v>2016</v>
      </c>
      <c r="N1213">
        <v>3.5</v>
      </c>
      <c r="O1213" t="s">
        <v>36</v>
      </c>
    </row>
    <row r="1214" spans="1:19" x14ac:dyDescent="0.25">
      <c r="A1214" t="s">
        <v>3428</v>
      </c>
      <c r="B1214">
        <v>114</v>
      </c>
      <c r="C1214">
        <v>100</v>
      </c>
      <c r="D1214" s="1">
        <v>11694528</v>
      </c>
      <c r="E1214" t="s">
        <v>3488</v>
      </c>
      <c r="F1214" t="s">
        <v>3489</v>
      </c>
      <c r="G1214" t="s">
        <v>3490</v>
      </c>
      <c r="H1214">
        <v>7721</v>
      </c>
      <c r="I1214">
        <v>72</v>
      </c>
      <c r="J1214" t="s">
        <v>26</v>
      </c>
      <c r="K1214" t="s">
        <v>35</v>
      </c>
      <c r="L1214" s="1">
        <v>3000000</v>
      </c>
      <c r="M1214">
        <v>2005</v>
      </c>
      <c r="N1214">
        <v>7.2</v>
      </c>
      <c r="O1214" t="s">
        <v>36</v>
      </c>
      <c r="P1214" t="s">
        <v>47</v>
      </c>
      <c r="Q1214" t="s">
        <v>193</v>
      </c>
    </row>
    <row r="1215" spans="1:19" x14ac:dyDescent="0.25">
      <c r="A1215" t="s">
        <v>3069</v>
      </c>
      <c r="B1215">
        <v>72</v>
      </c>
      <c r="C1215">
        <v>108</v>
      </c>
      <c r="D1215" s="1">
        <v>11702090</v>
      </c>
      <c r="E1215" t="s">
        <v>131</v>
      </c>
      <c r="F1215" t="s">
        <v>3491</v>
      </c>
      <c r="G1215" t="s">
        <v>3492</v>
      </c>
      <c r="H1215">
        <v>37700</v>
      </c>
      <c r="I1215">
        <v>50</v>
      </c>
      <c r="J1215" t="s">
        <v>26</v>
      </c>
      <c r="K1215" t="s">
        <v>35</v>
      </c>
      <c r="L1215" s="1">
        <v>16500000</v>
      </c>
      <c r="M1215">
        <v>2007</v>
      </c>
      <c r="N1215">
        <v>6.3</v>
      </c>
      <c r="O1215" t="s">
        <v>36</v>
      </c>
      <c r="P1215" t="s">
        <v>76</v>
      </c>
    </row>
    <row r="1216" spans="1:19" x14ac:dyDescent="0.25">
      <c r="A1216" t="s">
        <v>3493</v>
      </c>
      <c r="B1216">
        <v>47</v>
      </c>
      <c r="C1216">
        <v>108</v>
      </c>
      <c r="D1216" s="1">
        <v>11703287</v>
      </c>
      <c r="E1216" t="s">
        <v>519</v>
      </c>
      <c r="F1216" t="s">
        <v>3494</v>
      </c>
      <c r="G1216" t="s">
        <v>3495</v>
      </c>
      <c r="H1216">
        <v>4360</v>
      </c>
      <c r="I1216">
        <v>148</v>
      </c>
      <c r="J1216" t="s">
        <v>26</v>
      </c>
      <c r="K1216" t="s">
        <v>35</v>
      </c>
      <c r="L1216" s="1">
        <v>10000000</v>
      </c>
      <c r="M1216">
        <v>2005</v>
      </c>
      <c r="N1216">
        <v>7</v>
      </c>
      <c r="O1216" t="s">
        <v>102</v>
      </c>
      <c r="P1216" t="s">
        <v>37</v>
      </c>
    </row>
    <row r="1217" spans="1:19" x14ac:dyDescent="0.25">
      <c r="A1217" t="s">
        <v>3496</v>
      </c>
      <c r="B1217">
        <v>5</v>
      </c>
      <c r="C1217">
        <v>93</v>
      </c>
      <c r="D1217" s="1">
        <v>11784000</v>
      </c>
      <c r="E1217" t="s">
        <v>3497</v>
      </c>
      <c r="F1217" t="s">
        <v>2007</v>
      </c>
      <c r="G1217" t="s">
        <v>3498</v>
      </c>
      <c r="H1217">
        <v>6701</v>
      </c>
      <c r="I1217">
        <v>26</v>
      </c>
      <c r="J1217" t="s">
        <v>26</v>
      </c>
      <c r="K1217" t="s">
        <v>35</v>
      </c>
      <c r="L1217" s="1">
        <v>20000000</v>
      </c>
      <c r="M1217">
        <v>1994</v>
      </c>
      <c r="N1217">
        <v>4.3</v>
      </c>
      <c r="O1217" t="s">
        <v>28</v>
      </c>
      <c r="P1217" t="s">
        <v>36</v>
      </c>
      <c r="Q1217" t="s">
        <v>104</v>
      </c>
    </row>
    <row r="1218" spans="1:19" x14ac:dyDescent="0.25">
      <c r="A1218" t="s">
        <v>3499</v>
      </c>
      <c r="B1218">
        <v>25</v>
      </c>
      <c r="C1218">
        <v>98</v>
      </c>
      <c r="D1218" s="1">
        <v>11797927</v>
      </c>
      <c r="E1218" t="s">
        <v>807</v>
      </c>
      <c r="F1218" t="s">
        <v>3500</v>
      </c>
      <c r="G1218" t="s">
        <v>3501</v>
      </c>
      <c r="H1218">
        <v>4582</v>
      </c>
      <c r="I1218">
        <v>52</v>
      </c>
      <c r="J1218" t="s">
        <v>26</v>
      </c>
      <c r="K1218" t="s">
        <v>35</v>
      </c>
      <c r="L1218" s="1">
        <v>6000000</v>
      </c>
      <c r="M1218">
        <v>1995</v>
      </c>
      <c r="N1218">
        <v>6.1</v>
      </c>
      <c r="O1218" t="s">
        <v>36</v>
      </c>
      <c r="P1218" t="s">
        <v>52</v>
      </c>
      <c r="Q1218" t="s">
        <v>30</v>
      </c>
    </row>
    <row r="1219" spans="1:19" x14ac:dyDescent="0.25">
      <c r="A1219" t="s">
        <v>3502</v>
      </c>
      <c r="B1219">
        <v>127</v>
      </c>
      <c r="C1219">
        <v>90</v>
      </c>
      <c r="D1219" s="1">
        <v>11802056</v>
      </c>
      <c r="E1219" t="s">
        <v>3503</v>
      </c>
      <c r="F1219" t="s">
        <v>1523</v>
      </c>
      <c r="G1219" t="s">
        <v>3504</v>
      </c>
      <c r="H1219">
        <v>31640</v>
      </c>
      <c r="I1219">
        <v>109</v>
      </c>
      <c r="J1219" t="s">
        <v>26</v>
      </c>
      <c r="K1219" t="s">
        <v>35</v>
      </c>
      <c r="L1219" s="1">
        <v>60000000</v>
      </c>
      <c r="M1219">
        <v>2008</v>
      </c>
      <c r="N1219">
        <v>4.9000000000000004</v>
      </c>
      <c r="O1219" t="s">
        <v>102</v>
      </c>
      <c r="P1219" t="s">
        <v>36</v>
      </c>
      <c r="Q1219" t="s">
        <v>104</v>
      </c>
      <c r="R1219" t="s">
        <v>76</v>
      </c>
      <c r="S1219" t="s">
        <v>63</v>
      </c>
    </row>
    <row r="1220" spans="1:19" x14ac:dyDescent="0.25">
      <c r="A1220" t="s">
        <v>3505</v>
      </c>
      <c r="B1220">
        <v>61</v>
      </c>
      <c r="C1220">
        <v>92</v>
      </c>
      <c r="D1220" s="1">
        <v>11806119</v>
      </c>
      <c r="E1220" t="s">
        <v>3506</v>
      </c>
      <c r="F1220" t="s">
        <v>3507</v>
      </c>
      <c r="G1220" t="s">
        <v>3508</v>
      </c>
      <c r="H1220">
        <v>57578</v>
      </c>
      <c r="I1220">
        <v>210</v>
      </c>
      <c r="J1220" t="s">
        <v>26</v>
      </c>
      <c r="K1220" t="s">
        <v>35</v>
      </c>
      <c r="L1220" s="1">
        <v>1100000</v>
      </c>
      <c r="M1220">
        <v>1988</v>
      </c>
      <c r="N1220">
        <v>6.8</v>
      </c>
      <c r="O1220" t="s">
        <v>28</v>
      </c>
      <c r="P1220" t="s">
        <v>234</v>
      </c>
      <c r="Q1220" t="s">
        <v>37</v>
      </c>
      <c r="R1220" t="s">
        <v>129</v>
      </c>
    </row>
    <row r="1221" spans="1:19" x14ac:dyDescent="0.25">
      <c r="A1221" t="s">
        <v>3509</v>
      </c>
      <c r="B1221">
        <v>126</v>
      </c>
      <c r="C1221">
        <v>106</v>
      </c>
      <c r="D1221" s="1">
        <v>11854694</v>
      </c>
      <c r="E1221" t="s">
        <v>37</v>
      </c>
      <c r="F1221" t="s">
        <v>1963</v>
      </c>
      <c r="G1221" t="s">
        <v>3510</v>
      </c>
      <c r="H1221">
        <v>14281</v>
      </c>
      <c r="I1221">
        <v>64</v>
      </c>
      <c r="J1221" t="s">
        <v>26</v>
      </c>
      <c r="K1221" t="s">
        <v>35</v>
      </c>
      <c r="L1221" s="1">
        <v>31000000</v>
      </c>
      <c r="M1221">
        <v>2010</v>
      </c>
      <c r="N1221">
        <v>6.5</v>
      </c>
      <c r="O1221" t="s">
        <v>37</v>
      </c>
    </row>
    <row r="1222" spans="1:19" x14ac:dyDescent="0.25">
      <c r="A1222" t="s">
        <v>3511</v>
      </c>
      <c r="B1222">
        <v>67</v>
      </c>
      <c r="C1222">
        <v>84</v>
      </c>
      <c r="D1222" s="1">
        <v>11860839</v>
      </c>
      <c r="E1222" t="s">
        <v>2061</v>
      </c>
      <c r="F1222" t="s">
        <v>3121</v>
      </c>
      <c r="G1222" t="s">
        <v>3512</v>
      </c>
      <c r="H1222">
        <v>5156</v>
      </c>
      <c r="I1222">
        <v>21</v>
      </c>
      <c r="J1222" t="s">
        <v>26</v>
      </c>
      <c r="K1222" t="s">
        <v>35</v>
      </c>
      <c r="L1222" s="1">
        <v>9000000</v>
      </c>
      <c r="M1222">
        <v>2011</v>
      </c>
      <c r="N1222">
        <v>5.4</v>
      </c>
      <c r="O1222" t="s">
        <v>47</v>
      </c>
      <c r="P1222" t="s">
        <v>193</v>
      </c>
    </row>
    <row r="1223" spans="1:19" x14ac:dyDescent="0.25">
      <c r="A1223" t="s">
        <v>3400</v>
      </c>
      <c r="B1223">
        <v>88</v>
      </c>
      <c r="C1223">
        <v>99</v>
      </c>
      <c r="D1223" s="1">
        <v>11883495</v>
      </c>
      <c r="E1223" t="s">
        <v>691</v>
      </c>
      <c r="F1223" t="s">
        <v>3513</v>
      </c>
      <c r="G1223" t="s">
        <v>3514</v>
      </c>
      <c r="H1223">
        <v>52805</v>
      </c>
      <c r="I1223">
        <v>278</v>
      </c>
      <c r="J1223" t="s">
        <v>26</v>
      </c>
      <c r="K1223" t="s">
        <v>112</v>
      </c>
      <c r="L1223" s="1">
        <v>9000000</v>
      </c>
      <c r="M1223">
        <v>1998</v>
      </c>
      <c r="N1223">
        <v>6.8</v>
      </c>
      <c r="O1223" t="s">
        <v>36</v>
      </c>
      <c r="P1223" t="s">
        <v>37</v>
      </c>
      <c r="Q1223" t="s">
        <v>61</v>
      </c>
      <c r="R1223" t="s">
        <v>76</v>
      </c>
    </row>
    <row r="1224" spans="1:19" x14ac:dyDescent="0.25">
      <c r="A1224" t="s">
        <v>1294</v>
      </c>
      <c r="B1224">
        <v>62</v>
      </c>
      <c r="C1224">
        <v>100</v>
      </c>
      <c r="D1224" s="1">
        <v>11900000</v>
      </c>
      <c r="E1224" t="s">
        <v>3515</v>
      </c>
      <c r="F1224" t="s">
        <v>958</v>
      </c>
      <c r="G1224" t="s">
        <v>3516</v>
      </c>
      <c r="H1224">
        <v>11003</v>
      </c>
      <c r="I1224">
        <v>148</v>
      </c>
      <c r="J1224" t="s">
        <v>26</v>
      </c>
      <c r="K1224" t="s">
        <v>35</v>
      </c>
      <c r="L1224" s="1">
        <v>30000000</v>
      </c>
      <c r="M1224">
        <v>1999</v>
      </c>
      <c r="N1224">
        <v>5.5</v>
      </c>
      <c r="O1224" t="s">
        <v>37</v>
      </c>
      <c r="P1224" t="s">
        <v>61</v>
      </c>
      <c r="Q1224" t="s">
        <v>30</v>
      </c>
    </row>
    <row r="1225" spans="1:19" x14ac:dyDescent="0.25">
      <c r="A1225" t="s">
        <v>3517</v>
      </c>
      <c r="B1225">
        <v>112</v>
      </c>
      <c r="C1225">
        <v>111</v>
      </c>
      <c r="D1225" s="1">
        <v>11905519</v>
      </c>
      <c r="E1225" t="s">
        <v>167</v>
      </c>
      <c r="F1225" t="s">
        <v>3518</v>
      </c>
      <c r="G1225" t="s">
        <v>3519</v>
      </c>
      <c r="H1225">
        <v>30210</v>
      </c>
      <c r="I1225">
        <v>214</v>
      </c>
      <c r="J1225" t="s">
        <v>689</v>
      </c>
      <c r="K1225" t="s">
        <v>27</v>
      </c>
      <c r="L1225" s="1">
        <v>200000000</v>
      </c>
      <c r="M1225">
        <v>2005</v>
      </c>
      <c r="N1225">
        <v>7.1</v>
      </c>
      <c r="O1225" t="s">
        <v>28</v>
      </c>
      <c r="P1225" t="s">
        <v>29</v>
      </c>
      <c r="Q1225" t="s">
        <v>37</v>
      </c>
      <c r="R1225" t="s">
        <v>30</v>
      </c>
    </row>
    <row r="1226" spans="1:19" x14ac:dyDescent="0.25">
      <c r="A1226" t="s">
        <v>3520</v>
      </c>
      <c r="B1226">
        <v>167</v>
      </c>
      <c r="C1226">
        <v>101</v>
      </c>
      <c r="D1226" s="1">
        <v>11956207</v>
      </c>
      <c r="E1226" t="s">
        <v>1134</v>
      </c>
      <c r="F1226" t="s">
        <v>288</v>
      </c>
      <c r="G1226" t="s">
        <v>3521</v>
      </c>
      <c r="H1226">
        <v>24012</v>
      </c>
      <c r="I1226">
        <v>126</v>
      </c>
      <c r="J1226" t="s">
        <v>26</v>
      </c>
      <c r="K1226" t="s">
        <v>35</v>
      </c>
      <c r="L1226" s="1">
        <v>16000000</v>
      </c>
      <c r="M1226">
        <v>2009</v>
      </c>
      <c r="N1226">
        <v>5.0999999999999996</v>
      </c>
      <c r="O1226" t="s">
        <v>52</v>
      </c>
      <c r="P1226" t="s">
        <v>71</v>
      </c>
    </row>
    <row r="1227" spans="1:19" x14ac:dyDescent="0.25">
      <c r="A1227" t="s">
        <v>1855</v>
      </c>
      <c r="B1227">
        <v>147</v>
      </c>
      <c r="C1227">
        <v>113</v>
      </c>
      <c r="D1227" s="1">
        <v>12006514</v>
      </c>
      <c r="E1227" t="s">
        <v>213</v>
      </c>
      <c r="F1227" t="s">
        <v>468</v>
      </c>
      <c r="G1227" t="s">
        <v>3522</v>
      </c>
      <c r="H1227">
        <v>114070</v>
      </c>
      <c r="I1227">
        <v>500</v>
      </c>
      <c r="J1227" t="s">
        <v>26</v>
      </c>
      <c r="K1227" t="s">
        <v>35</v>
      </c>
      <c r="L1227" s="1">
        <v>250000</v>
      </c>
      <c r="M1227">
        <v>1997</v>
      </c>
      <c r="N1227">
        <v>7.3</v>
      </c>
      <c r="O1227" t="s">
        <v>36</v>
      </c>
      <c r="P1227" t="s">
        <v>37</v>
      </c>
      <c r="Q1227" t="s">
        <v>76</v>
      </c>
    </row>
    <row r="1228" spans="1:19" x14ac:dyDescent="0.25">
      <c r="A1228" t="s">
        <v>777</v>
      </c>
      <c r="B1228">
        <v>376</v>
      </c>
      <c r="C1228">
        <v>107</v>
      </c>
      <c r="D1228" s="1">
        <v>12026670</v>
      </c>
      <c r="E1228" t="s">
        <v>23</v>
      </c>
      <c r="F1228" t="s">
        <v>3523</v>
      </c>
      <c r="G1228" t="s">
        <v>3524</v>
      </c>
      <c r="H1228">
        <v>114241</v>
      </c>
      <c r="I1228">
        <v>258</v>
      </c>
      <c r="J1228" t="s">
        <v>26</v>
      </c>
      <c r="K1228" t="s">
        <v>35</v>
      </c>
      <c r="L1228" s="1">
        <v>45000000</v>
      </c>
      <c r="M1228">
        <v>2013</v>
      </c>
      <c r="N1228">
        <v>6.4</v>
      </c>
      <c r="O1228" t="s">
        <v>28</v>
      </c>
      <c r="P1228" t="s">
        <v>29</v>
      </c>
      <c r="Q1228" t="s">
        <v>30</v>
      </c>
    </row>
    <row r="1229" spans="1:19" x14ac:dyDescent="0.25">
      <c r="A1229" t="s">
        <v>3525</v>
      </c>
      <c r="B1229">
        <v>195</v>
      </c>
      <c r="C1229">
        <v>91</v>
      </c>
      <c r="D1229" s="1">
        <v>12055108</v>
      </c>
      <c r="E1229" t="s">
        <v>32</v>
      </c>
      <c r="F1229" t="s">
        <v>449</v>
      </c>
      <c r="G1229" t="s">
        <v>3526</v>
      </c>
      <c r="H1229">
        <v>61151</v>
      </c>
      <c r="I1229">
        <v>134</v>
      </c>
      <c r="J1229" t="s">
        <v>26</v>
      </c>
      <c r="K1229" t="s">
        <v>35</v>
      </c>
      <c r="L1229" s="1">
        <v>8000000</v>
      </c>
      <c r="M1229">
        <v>2008</v>
      </c>
      <c r="N1229">
        <v>6.9</v>
      </c>
      <c r="O1229" t="s">
        <v>36</v>
      </c>
      <c r="P1229" t="s">
        <v>37</v>
      </c>
    </row>
    <row r="1230" spans="1:19" x14ac:dyDescent="0.25">
      <c r="A1230" t="s">
        <v>3527</v>
      </c>
      <c r="B1230">
        <v>56</v>
      </c>
      <c r="C1230">
        <v>114</v>
      </c>
      <c r="D1230" s="1">
        <v>12065985</v>
      </c>
      <c r="E1230" t="s">
        <v>32</v>
      </c>
      <c r="F1230" t="s">
        <v>3528</v>
      </c>
      <c r="G1230" t="s">
        <v>3529</v>
      </c>
      <c r="H1230">
        <v>16260</v>
      </c>
      <c r="I1230">
        <v>88</v>
      </c>
      <c r="J1230" t="s">
        <v>26</v>
      </c>
      <c r="K1230" t="s">
        <v>35</v>
      </c>
      <c r="L1230" s="1">
        <v>60000000</v>
      </c>
      <c r="M1230">
        <v>1998</v>
      </c>
      <c r="N1230">
        <v>4.9000000000000004</v>
      </c>
      <c r="O1230" t="s">
        <v>36</v>
      </c>
      <c r="P1230" t="s">
        <v>37</v>
      </c>
    </row>
    <row r="1231" spans="1:19" x14ac:dyDescent="0.25">
      <c r="A1231" t="s">
        <v>3530</v>
      </c>
      <c r="B1231">
        <v>390</v>
      </c>
      <c r="C1231">
        <v>116</v>
      </c>
      <c r="D1231" s="1">
        <v>12134420</v>
      </c>
      <c r="E1231" t="s">
        <v>3531</v>
      </c>
      <c r="F1231" t="s">
        <v>3532</v>
      </c>
      <c r="G1231" t="s">
        <v>3533</v>
      </c>
      <c r="H1231">
        <v>92237</v>
      </c>
      <c r="I1231">
        <v>366</v>
      </c>
      <c r="J1231" t="s">
        <v>26</v>
      </c>
      <c r="K1231" t="s">
        <v>112</v>
      </c>
      <c r="L1231" s="1">
        <v>20000000</v>
      </c>
      <c r="M1231">
        <v>2010</v>
      </c>
      <c r="N1231">
        <v>7.2</v>
      </c>
      <c r="O1231" t="s">
        <v>37</v>
      </c>
      <c r="P1231" t="s">
        <v>61</v>
      </c>
      <c r="Q1231" t="s">
        <v>52</v>
      </c>
      <c r="R1231" t="s">
        <v>71</v>
      </c>
    </row>
    <row r="1232" spans="1:19" x14ac:dyDescent="0.25">
      <c r="A1232" t="s">
        <v>586</v>
      </c>
      <c r="B1232">
        <v>76</v>
      </c>
      <c r="C1232">
        <v>99</v>
      </c>
      <c r="D1232" s="1">
        <v>12181484</v>
      </c>
      <c r="E1232" t="s">
        <v>36</v>
      </c>
      <c r="F1232" t="s">
        <v>3277</v>
      </c>
      <c r="G1232" t="s">
        <v>3534</v>
      </c>
      <c r="H1232">
        <v>26390</v>
      </c>
      <c r="I1232">
        <v>176</v>
      </c>
      <c r="J1232" t="s">
        <v>26</v>
      </c>
      <c r="K1232" t="s">
        <v>35</v>
      </c>
      <c r="L1232" s="1">
        <v>40000000</v>
      </c>
      <c r="M1232">
        <v>2004</v>
      </c>
      <c r="N1232">
        <v>4.8</v>
      </c>
      <c r="O1232" t="s">
        <v>36</v>
      </c>
    </row>
    <row r="1233" spans="1:19" x14ac:dyDescent="0.25">
      <c r="A1233" t="s">
        <v>3535</v>
      </c>
      <c r="B1233">
        <v>120</v>
      </c>
      <c r="C1233">
        <v>127</v>
      </c>
      <c r="D1233" s="1">
        <v>12188642</v>
      </c>
      <c r="E1233" t="s">
        <v>2353</v>
      </c>
      <c r="F1233" t="s">
        <v>3536</v>
      </c>
      <c r="G1233" t="s">
        <v>3537</v>
      </c>
      <c r="H1233">
        <v>21098</v>
      </c>
      <c r="I1233">
        <v>56</v>
      </c>
      <c r="J1233" t="s">
        <v>26</v>
      </c>
      <c r="K1233" t="s">
        <v>3538</v>
      </c>
      <c r="L1233" s="1">
        <v>26000000</v>
      </c>
      <c r="M1233">
        <v>2015</v>
      </c>
      <c r="N1233">
        <v>6.9</v>
      </c>
      <c r="O1233" t="s">
        <v>234</v>
      </c>
      <c r="P1233" t="s">
        <v>37</v>
      </c>
      <c r="Q1233" t="s">
        <v>185</v>
      </c>
    </row>
    <row r="1234" spans="1:19" x14ac:dyDescent="0.25">
      <c r="A1234" t="s">
        <v>3539</v>
      </c>
      <c r="B1234">
        <v>65</v>
      </c>
      <c r="C1234">
        <v>101</v>
      </c>
      <c r="D1234" s="1">
        <v>12189514</v>
      </c>
      <c r="E1234" t="s">
        <v>131</v>
      </c>
      <c r="F1234" t="s">
        <v>3540</v>
      </c>
      <c r="G1234" t="s">
        <v>3541</v>
      </c>
      <c r="H1234">
        <v>30092</v>
      </c>
      <c r="I1234">
        <v>129</v>
      </c>
      <c r="J1234" t="s">
        <v>26</v>
      </c>
      <c r="K1234" t="s">
        <v>35</v>
      </c>
      <c r="L1234" s="1">
        <v>23000000</v>
      </c>
      <c r="M1234">
        <v>2004</v>
      </c>
      <c r="N1234">
        <v>6.1</v>
      </c>
      <c r="O1234" t="s">
        <v>36</v>
      </c>
      <c r="P1234" t="s">
        <v>76</v>
      </c>
    </row>
    <row r="1235" spans="1:19" x14ac:dyDescent="0.25">
      <c r="A1235" t="s">
        <v>3542</v>
      </c>
      <c r="B1235">
        <v>29</v>
      </c>
      <c r="C1235">
        <v>107</v>
      </c>
      <c r="D1235" s="1">
        <v>12200000</v>
      </c>
      <c r="E1235" t="s">
        <v>2981</v>
      </c>
      <c r="F1235" t="s">
        <v>3543</v>
      </c>
      <c r="G1235" t="s">
        <v>3544</v>
      </c>
      <c r="H1235">
        <v>7973</v>
      </c>
      <c r="I1235">
        <v>65</v>
      </c>
      <c r="J1235" t="s">
        <v>26</v>
      </c>
      <c r="K1235" t="s">
        <v>35</v>
      </c>
      <c r="L1235" s="1">
        <v>5000000</v>
      </c>
      <c r="M1235">
        <v>1983</v>
      </c>
      <c r="N1235">
        <v>6.3</v>
      </c>
      <c r="O1235" t="s">
        <v>28</v>
      </c>
      <c r="P1235" t="s">
        <v>29</v>
      </c>
      <c r="Q1235" t="s">
        <v>37</v>
      </c>
      <c r="R1235" t="s">
        <v>30</v>
      </c>
      <c r="S1235" t="s">
        <v>260</v>
      </c>
    </row>
    <row r="1236" spans="1:19" x14ac:dyDescent="0.25">
      <c r="A1236" t="s">
        <v>3375</v>
      </c>
      <c r="B1236">
        <v>119</v>
      </c>
      <c r="C1236">
        <v>97</v>
      </c>
      <c r="D1236" s="1">
        <v>12212417</v>
      </c>
      <c r="E1236" t="s">
        <v>201</v>
      </c>
      <c r="F1236" t="s">
        <v>3545</v>
      </c>
      <c r="G1236" t="s">
        <v>3546</v>
      </c>
      <c r="H1236">
        <v>30643</v>
      </c>
      <c r="I1236">
        <v>144</v>
      </c>
      <c r="J1236" t="s">
        <v>26</v>
      </c>
      <c r="K1236" t="s">
        <v>35</v>
      </c>
      <c r="L1236" s="1">
        <v>15000000</v>
      </c>
      <c r="M1236">
        <v>2003</v>
      </c>
      <c r="N1236">
        <v>6.7</v>
      </c>
      <c r="O1236" t="s">
        <v>29</v>
      </c>
      <c r="P1236" t="s">
        <v>30</v>
      </c>
    </row>
    <row r="1237" spans="1:19" x14ac:dyDescent="0.25">
      <c r="A1237" t="s">
        <v>275</v>
      </c>
      <c r="B1237">
        <v>113</v>
      </c>
      <c r="C1237">
        <v>108</v>
      </c>
      <c r="D1237" s="1">
        <v>12232937</v>
      </c>
      <c r="E1237" t="s">
        <v>23</v>
      </c>
      <c r="F1237" t="s">
        <v>3547</v>
      </c>
      <c r="G1237" t="s">
        <v>3548</v>
      </c>
      <c r="H1237">
        <v>22823</v>
      </c>
      <c r="I1237">
        <v>113</v>
      </c>
      <c r="J1237" t="s">
        <v>26</v>
      </c>
      <c r="K1237" t="s">
        <v>35</v>
      </c>
      <c r="L1237" s="1">
        <v>22000000</v>
      </c>
      <c r="M1237">
        <v>2009</v>
      </c>
      <c r="N1237">
        <v>5.6</v>
      </c>
      <c r="O1237" t="s">
        <v>28</v>
      </c>
      <c r="P1237" t="s">
        <v>29</v>
      </c>
      <c r="Q1237" t="s">
        <v>30</v>
      </c>
    </row>
    <row r="1238" spans="1:19" x14ac:dyDescent="0.25">
      <c r="A1238" t="s">
        <v>3549</v>
      </c>
      <c r="B1238">
        <v>178</v>
      </c>
      <c r="C1238">
        <v>117</v>
      </c>
      <c r="D1238" s="1">
        <v>12276810</v>
      </c>
      <c r="E1238" t="s">
        <v>3550</v>
      </c>
      <c r="F1238" t="s">
        <v>1558</v>
      </c>
      <c r="G1238" t="s">
        <v>3551</v>
      </c>
      <c r="H1238">
        <v>57674</v>
      </c>
      <c r="I1238">
        <v>126</v>
      </c>
      <c r="J1238" t="s">
        <v>26</v>
      </c>
      <c r="K1238" t="s">
        <v>35</v>
      </c>
      <c r="L1238" s="1">
        <v>26000000</v>
      </c>
      <c r="M1238">
        <v>2015</v>
      </c>
      <c r="N1238">
        <v>6.5</v>
      </c>
      <c r="O1238" t="s">
        <v>28</v>
      </c>
      <c r="P1238" t="s">
        <v>71</v>
      </c>
      <c r="Q1238" t="s">
        <v>63</v>
      </c>
      <c r="R1238" t="s">
        <v>30</v>
      </c>
    </row>
    <row r="1239" spans="1:19" x14ac:dyDescent="0.25">
      <c r="A1239" t="s">
        <v>379</v>
      </c>
      <c r="B1239">
        <v>122</v>
      </c>
      <c r="C1239">
        <v>121</v>
      </c>
      <c r="D1239" s="1">
        <v>12281500</v>
      </c>
      <c r="E1239" t="s">
        <v>1926</v>
      </c>
      <c r="F1239" t="s">
        <v>380</v>
      </c>
      <c r="G1239" t="s">
        <v>3552</v>
      </c>
      <c r="H1239">
        <v>163492</v>
      </c>
      <c r="I1239">
        <v>460</v>
      </c>
      <c r="J1239" t="s">
        <v>26</v>
      </c>
      <c r="K1239" t="s">
        <v>35</v>
      </c>
      <c r="L1239" s="1">
        <v>13000000</v>
      </c>
      <c r="M1239">
        <v>1993</v>
      </c>
      <c r="N1239">
        <v>8</v>
      </c>
      <c r="O1239" t="s">
        <v>28</v>
      </c>
      <c r="P1239" t="s">
        <v>29</v>
      </c>
      <c r="Q1239" t="s">
        <v>37</v>
      </c>
      <c r="R1239" t="s">
        <v>76</v>
      </c>
      <c r="S1239" t="s">
        <v>30</v>
      </c>
    </row>
    <row r="1240" spans="1:19" x14ac:dyDescent="0.25">
      <c r="A1240" t="s">
        <v>3553</v>
      </c>
      <c r="B1240">
        <v>107</v>
      </c>
      <c r="C1240">
        <v>99</v>
      </c>
      <c r="D1240" s="1">
        <v>12282677</v>
      </c>
      <c r="E1240" t="s">
        <v>1311</v>
      </c>
      <c r="F1240" t="s">
        <v>225</v>
      </c>
      <c r="G1240" t="s">
        <v>3554</v>
      </c>
      <c r="H1240">
        <v>28159</v>
      </c>
      <c r="I1240">
        <v>96</v>
      </c>
      <c r="J1240" t="s">
        <v>26</v>
      </c>
      <c r="K1240" t="s">
        <v>35</v>
      </c>
      <c r="L1240" s="1">
        <v>14000000</v>
      </c>
      <c r="M1240">
        <v>2015</v>
      </c>
      <c r="N1240">
        <v>5.0999999999999996</v>
      </c>
      <c r="O1240" t="s">
        <v>36</v>
      </c>
      <c r="P1240" t="s">
        <v>63</v>
      </c>
    </row>
    <row r="1241" spans="1:19" x14ac:dyDescent="0.25">
      <c r="A1241" t="s">
        <v>3555</v>
      </c>
      <c r="B1241">
        <v>175</v>
      </c>
      <c r="C1241">
        <v>106</v>
      </c>
      <c r="D1241" s="1">
        <v>12339633</v>
      </c>
      <c r="E1241" t="s">
        <v>332</v>
      </c>
      <c r="F1241" t="s">
        <v>3556</v>
      </c>
      <c r="G1241" t="s">
        <v>3557</v>
      </c>
      <c r="H1241">
        <v>220591</v>
      </c>
      <c r="I1241">
        <v>641</v>
      </c>
      <c r="J1241" t="s">
        <v>26</v>
      </c>
      <c r="K1241" t="s">
        <v>35</v>
      </c>
      <c r="L1241" s="1">
        <v>36000000</v>
      </c>
      <c r="M1241">
        <v>1997</v>
      </c>
      <c r="N1241">
        <v>7.8</v>
      </c>
      <c r="O1241" t="s">
        <v>37</v>
      </c>
      <c r="P1241" t="s">
        <v>63</v>
      </c>
      <c r="Q1241" t="s">
        <v>30</v>
      </c>
    </row>
    <row r="1242" spans="1:19" x14ac:dyDescent="0.25">
      <c r="A1242" t="s">
        <v>3502</v>
      </c>
      <c r="B1242">
        <v>51</v>
      </c>
      <c r="C1242">
        <v>107</v>
      </c>
      <c r="D1242" s="1">
        <v>12372410</v>
      </c>
      <c r="E1242" t="s">
        <v>1228</v>
      </c>
      <c r="F1242" t="s">
        <v>2026</v>
      </c>
      <c r="G1242" t="s">
        <v>3558</v>
      </c>
      <c r="H1242">
        <v>11709</v>
      </c>
      <c r="I1242">
        <v>101</v>
      </c>
      <c r="J1242" t="s">
        <v>26</v>
      </c>
      <c r="K1242" t="s">
        <v>35</v>
      </c>
      <c r="L1242" s="1">
        <v>24000000</v>
      </c>
      <c r="M1242">
        <v>2000</v>
      </c>
      <c r="N1242">
        <v>5.3</v>
      </c>
      <c r="O1242" t="s">
        <v>36</v>
      </c>
      <c r="P1242" t="s">
        <v>129</v>
      </c>
    </row>
    <row r="1243" spans="1:19" x14ac:dyDescent="0.25">
      <c r="A1243" t="s">
        <v>3221</v>
      </c>
      <c r="B1243">
        <v>64</v>
      </c>
      <c r="C1243">
        <v>94</v>
      </c>
      <c r="D1243" s="1">
        <v>12398628</v>
      </c>
      <c r="E1243" t="s">
        <v>3559</v>
      </c>
      <c r="F1243" t="s">
        <v>1569</v>
      </c>
      <c r="G1243" t="s">
        <v>3560</v>
      </c>
      <c r="H1243">
        <v>21542</v>
      </c>
      <c r="I1243">
        <v>88</v>
      </c>
      <c r="J1243" t="s">
        <v>26</v>
      </c>
      <c r="K1243" t="s">
        <v>35</v>
      </c>
      <c r="L1243" s="1">
        <v>20000000</v>
      </c>
      <c r="M1243">
        <v>2002</v>
      </c>
      <c r="N1243">
        <v>6.1</v>
      </c>
      <c r="O1243" t="s">
        <v>28</v>
      </c>
      <c r="P1243" t="s">
        <v>29</v>
      </c>
      <c r="Q1243" t="s">
        <v>37</v>
      </c>
      <c r="R1243" t="s">
        <v>129</v>
      </c>
    </row>
    <row r="1244" spans="1:19" x14ac:dyDescent="0.25">
      <c r="A1244" t="s">
        <v>3561</v>
      </c>
      <c r="B1244">
        <v>156</v>
      </c>
      <c r="C1244">
        <v>102</v>
      </c>
      <c r="D1244" s="1">
        <v>12469811</v>
      </c>
      <c r="E1244" t="s">
        <v>32</v>
      </c>
      <c r="F1244" t="s">
        <v>893</v>
      </c>
      <c r="G1244" t="s">
        <v>3562</v>
      </c>
      <c r="H1244">
        <v>69172</v>
      </c>
      <c r="I1244">
        <v>316</v>
      </c>
      <c r="J1244" t="s">
        <v>26</v>
      </c>
      <c r="K1244" t="s">
        <v>35</v>
      </c>
      <c r="L1244" s="1">
        <v>22000000</v>
      </c>
      <c r="M1244">
        <v>2005</v>
      </c>
      <c r="N1244">
        <v>6.6</v>
      </c>
      <c r="O1244" t="s">
        <v>36</v>
      </c>
      <c r="P1244" t="s">
        <v>37</v>
      </c>
    </row>
    <row r="1245" spans="1:19" x14ac:dyDescent="0.25">
      <c r="A1245" t="s">
        <v>3563</v>
      </c>
      <c r="B1245">
        <v>16</v>
      </c>
      <c r="C1245">
        <v>104</v>
      </c>
      <c r="D1245" s="1">
        <v>12514138</v>
      </c>
      <c r="E1245" t="s">
        <v>154</v>
      </c>
      <c r="F1245" t="s">
        <v>3564</v>
      </c>
      <c r="G1245" t="s">
        <v>3565</v>
      </c>
      <c r="H1245">
        <v>2801</v>
      </c>
      <c r="I1245">
        <v>28</v>
      </c>
      <c r="J1245" t="s">
        <v>26</v>
      </c>
      <c r="K1245" t="s">
        <v>35</v>
      </c>
      <c r="L1245" s="1">
        <v>10000000</v>
      </c>
      <c r="M1245">
        <v>1997</v>
      </c>
      <c r="N1245">
        <v>7.4</v>
      </c>
      <c r="O1245" t="s">
        <v>37</v>
      </c>
      <c r="P1245" t="s">
        <v>76</v>
      </c>
    </row>
    <row r="1246" spans="1:19" x14ac:dyDescent="0.25">
      <c r="A1246" t="s">
        <v>3566</v>
      </c>
      <c r="B1246">
        <v>81</v>
      </c>
      <c r="C1246">
        <v>121</v>
      </c>
      <c r="D1246" s="1">
        <v>12549485</v>
      </c>
      <c r="E1246" t="s">
        <v>3567</v>
      </c>
      <c r="F1246" t="s">
        <v>3568</v>
      </c>
      <c r="G1246" t="s">
        <v>3569</v>
      </c>
      <c r="H1246">
        <v>4603</v>
      </c>
      <c r="I1246">
        <v>91</v>
      </c>
      <c r="J1246" t="s">
        <v>26</v>
      </c>
      <c r="K1246" t="s">
        <v>35</v>
      </c>
      <c r="L1246" s="1">
        <v>15000000</v>
      </c>
      <c r="M1246">
        <v>2006</v>
      </c>
      <c r="N1246">
        <v>6.2</v>
      </c>
      <c r="O1246" t="s">
        <v>29</v>
      </c>
      <c r="P1246" t="s">
        <v>37</v>
      </c>
      <c r="Q1246" t="s">
        <v>62</v>
      </c>
      <c r="R1246" t="s">
        <v>76</v>
      </c>
    </row>
    <row r="1247" spans="1:19" x14ac:dyDescent="0.25">
      <c r="A1247" t="s">
        <v>3570</v>
      </c>
      <c r="B1247">
        <v>218</v>
      </c>
      <c r="C1247">
        <v>86</v>
      </c>
      <c r="D1247" s="1">
        <v>12555230</v>
      </c>
      <c r="E1247" t="s">
        <v>704</v>
      </c>
      <c r="F1247" t="s">
        <v>3571</v>
      </c>
      <c r="G1247" t="s">
        <v>3572</v>
      </c>
      <c r="H1247">
        <v>18566</v>
      </c>
      <c r="I1247">
        <v>154</v>
      </c>
      <c r="J1247" t="s">
        <v>26</v>
      </c>
      <c r="K1247" t="s">
        <v>238</v>
      </c>
      <c r="L1247" s="1">
        <v>2000000</v>
      </c>
      <c r="M1247">
        <v>2011</v>
      </c>
      <c r="N1247">
        <v>5.3</v>
      </c>
      <c r="O1247" t="s">
        <v>37</v>
      </c>
      <c r="P1247" t="s">
        <v>52</v>
      </c>
      <c r="Q1247" t="s">
        <v>71</v>
      </c>
      <c r="R1247" t="s">
        <v>30</v>
      </c>
    </row>
    <row r="1248" spans="1:19" x14ac:dyDescent="0.25">
      <c r="A1248" t="s">
        <v>1483</v>
      </c>
      <c r="B1248">
        <v>191</v>
      </c>
      <c r="C1248">
        <v>96</v>
      </c>
      <c r="D1248" s="1">
        <v>12570442</v>
      </c>
      <c r="E1248" t="s">
        <v>1918</v>
      </c>
      <c r="F1248" t="s">
        <v>225</v>
      </c>
      <c r="G1248" t="s">
        <v>3573</v>
      </c>
      <c r="H1248">
        <v>40514</v>
      </c>
      <c r="I1248">
        <v>234</v>
      </c>
      <c r="J1248" t="s">
        <v>26</v>
      </c>
      <c r="K1248" t="s">
        <v>35</v>
      </c>
      <c r="L1248" s="1">
        <v>10000000</v>
      </c>
      <c r="M1248">
        <v>2005</v>
      </c>
      <c r="N1248">
        <v>6.8</v>
      </c>
      <c r="O1248" t="s">
        <v>36</v>
      </c>
      <c r="P1248" t="s">
        <v>29</v>
      </c>
      <c r="Q1248" t="s">
        <v>37</v>
      </c>
      <c r="R1248" t="s">
        <v>30</v>
      </c>
    </row>
    <row r="1249" spans="1:19" x14ac:dyDescent="0.25">
      <c r="A1249" t="s">
        <v>3574</v>
      </c>
      <c r="B1249">
        <v>278</v>
      </c>
      <c r="C1249">
        <v>100</v>
      </c>
      <c r="D1249" s="1">
        <v>12574715</v>
      </c>
      <c r="E1249" t="s">
        <v>37</v>
      </c>
      <c r="F1249" t="s">
        <v>2067</v>
      </c>
      <c r="G1249" t="s">
        <v>3575</v>
      </c>
      <c r="H1249">
        <v>112138</v>
      </c>
      <c r="I1249">
        <v>237</v>
      </c>
      <c r="J1249" t="s">
        <v>26</v>
      </c>
      <c r="K1249" t="s">
        <v>112</v>
      </c>
      <c r="L1249" s="1">
        <v>4500000</v>
      </c>
      <c r="M1249">
        <v>2009</v>
      </c>
      <c r="N1249">
        <v>7.3</v>
      </c>
      <c r="O1249" t="s">
        <v>37</v>
      </c>
    </row>
    <row r="1250" spans="1:19" x14ac:dyDescent="0.25">
      <c r="A1250" t="s">
        <v>1645</v>
      </c>
      <c r="B1250">
        <v>202</v>
      </c>
      <c r="C1250">
        <v>105</v>
      </c>
      <c r="D1250" s="1">
        <v>12583510</v>
      </c>
      <c r="E1250" t="s">
        <v>52</v>
      </c>
      <c r="F1250" t="s">
        <v>1647</v>
      </c>
      <c r="G1250" t="s">
        <v>3576</v>
      </c>
      <c r="H1250">
        <v>60709</v>
      </c>
      <c r="I1250">
        <v>922</v>
      </c>
      <c r="J1250" t="s">
        <v>26</v>
      </c>
      <c r="K1250" t="s">
        <v>35</v>
      </c>
      <c r="L1250" s="1">
        <v>7000000</v>
      </c>
      <c r="M1250">
        <v>2003</v>
      </c>
      <c r="N1250">
        <v>6</v>
      </c>
      <c r="O1250" t="s">
        <v>52</v>
      </c>
    </row>
    <row r="1251" spans="1:19" x14ac:dyDescent="0.25">
      <c r="A1251" t="s">
        <v>3577</v>
      </c>
      <c r="B1251">
        <v>39</v>
      </c>
      <c r="C1251">
        <v>100</v>
      </c>
      <c r="D1251" s="1">
        <v>12610552</v>
      </c>
      <c r="E1251" t="s">
        <v>2729</v>
      </c>
      <c r="F1251" t="s">
        <v>3578</v>
      </c>
      <c r="G1251" t="s">
        <v>3579</v>
      </c>
      <c r="H1251">
        <v>4682</v>
      </c>
      <c r="I1251">
        <v>206</v>
      </c>
      <c r="J1251" t="s">
        <v>26</v>
      </c>
      <c r="K1251" t="s">
        <v>35</v>
      </c>
      <c r="L1251" s="1">
        <v>7500000</v>
      </c>
      <c r="M1251">
        <v>1999</v>
      </c>
      <c r="N1251">
        <v>3.5</v>
      </c>
      <c r="O1251" t="s">
        <v>28</v>
      </c>
      <c r="P1251" t="s">
        <v>102</v>
      </c>
      <c r="Q1251" t="s">
        <v>61</v>
      </c>
      <c r="R1251" t="s">
        <v>63</v>
      </c>
      <c r="S1251" t="s">
        <v>30</v>
      </c>
    </row>
    <row r="1252" spans="1:19" x14ac:dyDescent="0.25">
      <c r="A1252" t="s">
        <v>3580</v>
      </c>
      <c r="B1252">
        <v>205</v>
      </c>
      <c r="C1252">
        <v>85</v>
      </c>
      <c r="D1252" s="1">
        <v>12610731</v>
      </c>
      <c r="E1252" t="s">
        <v>3581</v>
      </c>
      <c r="F1252" t="s">
        <v>3582</v>
      </c>
      <c r="G1252" t="s">
        <v>3583</v>
      </c>
      <c r="H1252">
        <v>38985</v>
      </c>
      <c r="I1252">
        <v>673</v>
      </c>
      <c r="J1252" t="s">
        <v>26</v>
      </c>
      <c r="K1252" t="s">
        <v>35</v>
      </c>
      <c r="L1252" s="1">
        <v>11000000</v>
      </c>
      <c r="M1252">
        <v>2001</v>
      </c>
      <c r="N1252">
        <v>4.4000000000000004</v>
      </c>
      <c r="O1252" t="s">
        <v>28</v>
      </c>
      <c r="P1252" t="s">
        <v>52</v>
      </c>
      <c r="Q1252" t="s">
        <v>63</v>
      </c>
      <c r="R1252" t="s">
        <v>30</v>
      </c>
    </row>
    <row r="1253" spans="1:19" x14ac:dyDescent="0.25">
      <c r="A1253" t="s">
        <v>518</v>
      </c>
      <c r="B1253">
        <v>214</v>
      </c>
      <c r="C1253">
        <v>115</v>
      </c>
      <c r="D1253" s="1">
        <v>12626905</v>
      </c>
      <c r="E1253" t="s">
        <v>167</v>
      </c>
      <c r="F1253" t="s">
        <v>1709</v>
      </c>
      <c r="G1253" t="s">
        <v>3584</v>
      </c>
      <c r="H1253">
        <v>32567</v>
      </c>
      <c r="I1253">
        <v>106</v>
      </c>
      <c r="J1253" t="s">
        <v>26</v>
      </c>
      <c r="K1253" t="s">
        <v>35</v>
      </c>
      <c r="L1253" s="1">
        <v>20000000</v>
      </c>
      <c r="M1253">
        <v>2016</v>
      </c>
      <c r="N1253">
        <v>6.3</v>
      </c>
      <c r="O1253" t="s">
        <v>28</v>
      </c>
      <c r="P1253" t="s">
        <v>29</v>
      </c>
      <c r="Q1253" t="s">
        <v>37</v>
      </c>
      <c r="R1253" t="s">
        <v>30</v>
      </c>
    </row>
    <row r="1254" spans="1:19" x14ac:dyDescent="0.25">
      <c r="A1254" t="s">
        <v>3585</v>
      </c>
      <c r="B1254">
        <v>81</v>
      </c>
      <c r="C1254">
        <v>89</v>
      </c>
      <c r="D1254" s="1">
        <v>12693621</v>
      </c>
      <c r="E1254" t="s">
        <v>2972</v>
      </c>
      <c r="F1254" t="s">
        <v>3586</v>
      </c>
      <c r="G1254" t="s">
        <v>3587</v>
      </c>
      <c r="H1254">
        <v>10885</v>
      </c>
      <c r="I1254">
        <v>271</v>
      </c>
      <c r="J1254" t="s">
        <v>26</v>
      </c>
      <c r="K1254" t="s">
        <v>35</v>
      </c>
      <c r="L1254" s="1">
        <v>17000000</v>
      </c>
      <c r="M1254">
        <v>2002</v>
      </c>
      <c r="N1254">
        <v>4.8</v>
      </c>
      <c r="O1254" t="s">
        <v>52</v>
      </c>
      <c r="P1254" t="s">
        <v>71</v>
      </c>
      <c r="Q1254" t="s">
        <v>30</v>
      </c>
    </row>
    <row r="1255" spans="1:19" x14ac:dyDescent="0.25">
      <c r="A1255" t="s">
        <v>3588</v>
      </c>
      <c r="B1255">
        <v>37</v>
      </c>
      <c r="C1255">
        <v>85</v>
      </c>
      <c r="D1255" s="1">
        <v>12701880</v>
      </c>
      <c r="E1255" t="s">
        <v>3589</v>
      </c>
      <c r="F1255" t="s">
        <v>3590</v>
      </c>
      <c r="G1255" t="s">
        <v>3591</v>
      </c>
      <c r="H1255">
        <v>2037</v>
      </c>
      <c r="I1255">
        <v>22</v>
      </c>
      <c r="J1255" t="s">
        <v>26</v>
      </c>
      <c r="K1255" t="s">
        <v>35</v>
      </c>
      <c r="L1255" s="1">
        <v>15000000</v>
      </c>
      <c r="M1255">
        <v>2008</v>
      </c>
      <c r="N1255">
        <v>5.7</v>
      </c>
      <c r="O1255" t="s">
        <v>102</v>
      </c>
      <c r="P1255" t="s">
        <v>103</v>
      </c>
      <c r="Q1255" t="s">
        <v>36</v>
      </c>
      <c r="R1255" t="s">
        <v>104</v>
      </c>
    </row>
    <row r="1256" spans="1:19" x14ac:dyDescent="0.25">
      <c r="A1256" t="s">
        <v>3592</v>
      </c>
      <c r="B1256">
        <v>222</v>
      </c>
      <c r="C1256">
        <v>150</v>
      </c>
      <c r="D1256" s="1">
        <v>12712093</v>
      </c>
      <c r="E1256" t="s">
        <v>2045</v>
      </c>
      <c r="F1256" t="s">
        <v>181</v>
      </c>
      <c r="G1256" t="s">
        <v>3593</v>
      </c>
      <c r="H1256">
        <v>70771</v>
      </c>
      <c r="I1256">
        <v>671</v>
      </c>
      <c r="J1256" t="s">
        <v>26</v>
      </c>
      <c r="K1256" t="s">
        <v>35</v>
      </c>
      <c r="L1256" s="1">
        <v>30000000</v>
      </c>
      <c r="M1256">
        <v>2005</v>
      </c>
      <c r="N1256">
        <v>6.7</v>
      </c>
      <c r="O1256" t="s">
        <v>234</v>
      </c>
      <c r="P1256" t="s">
        <v>37</v>
      </c>
      <c r="Q1256" t="s">
        <v>185</v>
      </c>
      <c r="R1256" t="s">
        <v>76</v>
      </c>
    </row>
    <row r="1257" spans="1:19" x14ac:dyDescent="0.25">
      <c r="A1257" t="s">
        <v>3594</v>
      </c>
      <c r="B1257">
        <v>45</v>
      </c>
      <c r="C1257">
        <v>98</v>
      </c>
      <c r="D1257" s="1">
        <v>12782508</v>
      </c>
      <c r="E1257" t="s">
        <v>37</v>
      </c>
      <c r="F1257" t="s">
        <v>3595</v>
      </c>
      <c r="G1257" t="s">
        <v>3596</v>
      </c>
      <c r="H1257">
        <v>20163</v>
      </c>
      <c r="I1257">
        <v>71</v>
      </c>
      <c r="J1257" t="s">
        <v>26</v>
      </c>
      <c r="K1257" t="s">
        <v>35</v>
      </c>
      <c r="L1257" s="1">
        <v>23000000</v>
      </c>
      <c r="M1257">
        <v>1996</v>
      </c>
      <c r="N1257">
        <v>6.7</v>
      </c>
      <c r="O1257" t="s">
        <v>37</v>
      </c>
    </row>
    <row r="1258" spans="1:19" x14ac:dyDescent="0.25">
      <c r="A1258" t="s">
        <v>3597</v>
      </c>
      <c r="B1258">
        <v>663</v>
      </c>
      <c r="C1258">
        <v>93</v>
      </c>
      <c r="D1258" s="1">
        <v>12784397</v>
      </c>
      <c r="E1258" t="s">
        <v>173</v>
      </c>
      <c r="F1258" t="s">
        <v>3598</v>
      </c>
      <c r="G1258" t="s">
        <v>3599</v>
      </c>
      <c r="H1258">
        <v>70336</v>
      </c>
      <c r="I1258">
        <v>269</v>
      </c>
      <c r="J1258" t="s">
        <v>26</v>
      </c>
      <c r="K1258" t="s">
        <v>35</v>
      </c>
      <c r="L1258" s="1">
        <v>1800000</v>
      </c>
      <c r="M1258">
        <v>2012</v>
      </c>
      <c r="N1258">
        <v>7.3</v>
      </c>
      <c r="O1258" t="s">
        <v>37</v>
      </c>
      <c r="P1258" t="s">
        <v>61</v>
      </c>
    </row>
    <row r="1259" spans="1:19" x14ac:dyDescent="0.25">
      <c r="A1259" t="s">
        <v>3600</v>
      </c>
      <c r="B1259">
        <v>183</v>
      </c>
      <c r="C1259">
        <v>107</v>
      </c>
      <c r="D1259" s="1">
        <v>12784713</v>
      </c>
      <c r="E1259" t="s">
        <v>36</v>
      </c>
      <c r="F1259" t="s">
        <v>1622</v>
      </c>
      <c r="G1259" t="s">
        <v>3601</v>
      </c>
      <c r="H1259">
        <v>56813</v>
      </c>
      <c r="I1259">
        <v>381</v>
      </c>
      <c r="J1259" t="s">
        <v>26</v>
      </c>
      <c r="K1259" t="s">
        <v>35</v>
      </c>
      <c r="L1259" s="1">
        <v>22000000</v>
      </c>
      <c r="M1259">
        <v>2004</v>
      </c>
      <c r="N1259">
        <v>6.7</v>
      </c>
      <c r="O1259" t="s">
        <v>36</v>
      </c>
    </row>
    <row r="1260" spans="1:19" x14ac:dyDescent="0.25">
      <c r="A1260" t="s">
        <v>3138</v>
      </c>
      <c r="B1260">
        <v>34</v>
      </c>
      <c r="C1260">
        <v>104</v>
      </c>
      <c r="D1260" s="1">
        <v>12793213</v>
      </c>
      <c r="E1260" t="s">
        <v>213</v>
      </c>
      <c r="F1260" t="s">
        <v>2051</v>
      </c>
      <c r="G1260" t="s">
        <v>3602</v>
      </c>
      <c r="H1260">
        <v>18286</v>
      </c>
      <c r="I1260">
        <v>73</v>
      </c>
      <c r="J1260" t="s">
        <v>26</v>
      </c>
      <c r="K1260" t="s">
        <v>35</v>
      </c>
      <c r="L1260" s="1">
        <v>6000000</v>
      </c>
      <c r="M1260">
        <v>1988</v>
      </c>
      <c r="N1260">
        <v>6.2</v>
      </c>
      <c r="O1260" t="s">
        <v>36</v>
      </c>
      <c r="P1260" t="s">
        <v>37</v>
      </c>
      <c r="Q1260" t="s">
        <v>76</v>
      </c>
    </row>
    <row r="1261" spans="1:19" x14ac:dyDescent="0.25">
      <c r="A1261" t="s">
        <v>3603</v>
      </c>
      <c r="B1261">
        <v>90</v>
      </c>
      <c r="C1261">
        <v>101</v>
      </c>
      <c r="D1261" s="1">
        <v>12801190</v>
      </c>
      <c r="E1261" t="s">
        <v>1471</v>
      </c>
      <c r="F1261" t="s">
        <v>254</v>
      </c>
      <c r="G1261" t="s">
        <v>3604</v>
      </c>
      <c r="H1261">
        <v>16340</v>
      </c>
      <c r="I1261">
        <v>355</v>
      </c>
      <c r="J1261" t="s">
        <v>26</v>
      </c>
      <c r="K1261" t="s">
        <v>35</v>
      </c>
      <c r="L1261" s="1">
        <v>15000000</v>
      </c>
      <c r="M1261">
        <v>2000</v>
      </c>
      <c r="N1261">
        <v>4.5999999999999996</v>
      </c>
      <c r="O1261" t="s">
        <v>28</v>
      </c>
      <c r="P1261" t="s">
        <v>102</v>
      </c>
      <c r="Q1261" t="s">
        <v>61</v>
      </c>
      <c r="R1261" t="s">
        <v>63</v>
      </c>
    </row>
    <row r="1262" spans="1:19" x14ac:dyDescent="0.25">
      <c r="A1262" t="s">
        <v>2693</v>
      </c>
      <c r="B1262">
        <v>98</v>
      </c>
      <c r="C1262">
        <v>114</v>
      </c>
      <c r="D1262" s="1">
        <v>12831121</v>
      </c>
      <c r="E1262" t="s">
        <v>94</v>
      </c>
      <c r="F1262" t="s">
        <v>3605</v>
      </c>
      <c r="G1262" t="s">
        <v>3606</v>
      </c>
      <c r="H1262">
        <v>44979</v>
      </c>
      <c r="I1262">
        <v>298</v>
      </c>
      <c r="J1262" t="s">
        <v>26</v>
      </c>
      <c r="K1262" t="s">
        <v>35</v>
      </c>
      <c r="L1262" s="1">
        <v>30000000</v>
      </c>
      <c r="M1262">
        <v>2004</v>
      </c>
      <c r="N1262">
        <v>7</v>
      </c>
      <c r="O1262" t="s">
        <v>37</v>
      </c>
      <c r="P1262" t="s">
        <v>71</v>
      </c>
      <c r="Q1262" t="s">
        <v>76</v>
      </c>
      <c r="R1262" t="s">
        <v>30</v>
      </c>
    </row>
    <row r="1263" spans="1:19" x14ac:dyDescent="0.25">
      <c r="A1263" t="s">
        <v>3380</v>
      </c>
      <c r="B1263">
        <v>84</v>
      </c>
      <c r="C1263">
        <v>280</v>
      </c>
      <c r="D1263" s="1">
        <v>12870569</v>
      </c>
      <c r="E1263" t="s">
        <v>579</v>
      </c>
      <c r="F1263" t="s">
        <v>3607</v>
      </c>
      <c r="G1263" t="s">
        <v>3608</v>
      </c>
      <c r="H1263">
        <v>13215</v>
      </c>
      <c r="I1263">
        <v>497</v>
      </c>
      <c r="J1263" t="s">
        <v>26</v>
      </c>
      <c r="K1263" t="s">
        <v>35</v>
      </c>
      <c r="L1263" s="1">
        <v>56000000</v>
      </c>
      <c r="M1263">
        <v>2003</v>
      </c>
      <c r="N1263">
        <v>6.3</v>
      </c>
      <c r="O1263" t="s">
        <v>37</v>
      </c>
      <c r="P1263" t="s">
        <v>185</v>
      </c>
      <c r="Q1263" t="s">
        <v>186</v>
      </c>
    </row>
    <row r="1264" spans="1:19" x14ac:dyDescent="0.25">
      <c r="A1264" t="s">
        <v>3609</v>
      </c>
      <c r="B1264">
        <v>24</v>
      </c>
      <c r="C1264">
        <v>100</v>
      </c>
      <c r="D1264" s="1">
        <v>12902790</v>
      </c>
      <c r="E1264" t="s">
        <v>213</v>
      </c>
      <c r="F1264" t="s">
        <v>2496</v>
      </c>
      <c r="G1264" t="s">
        <v>3610</v>
      </c>
      <c r="H1264">
        <v>4052</v>
      </c>
      <c r="I1264">
        <v>88</v>
      </c>
      <c r="J1264" t="s">
        <v>26</v>
      </c>
      <c r="K1264" t="s">
        <v>35</v>
      </c>
      <c r="L1264" s="1">
        <v>12000000</v>
      </c>
      <c r="M1264">
        <v>1998</v>
      </c>
      <c r="N1264">
        <v>6.6</v>
      </c>
      <c r="O1264" t="s">
        <v>36</v>
      </c>
      <c r="P1264" t="s">
        <v>37</v>
      </c>
      <c r="Q1264" t="s">
        <v>76</v>
      </c>
    </row>
    <row r="1265" spans="1:20" x14ac:dyDescent="0.25">
      <c r="A1265" t="s">
        <v>3611</v>
      </c>
      <c r="B1265">
        <v>96</v>
      </c>
      <c r="C1265">
        <v>89</v>
      </c>
      <c r="D1265" s="1">
        <v>12947763</v>
      </c>
      <c r="E1265" t="s">
        <v>1134</v>
      </c>
      <c r="F1265" t="s">
        <v>3612</v>
      </c>
      <c r="G1265" t="s">
        <v>3613</v>
      </c>
      <c r="H1265">
        <v>10624</v>
      </c>
      <c r="I1265">
        <v>125</v>
      </c>
      <c r="J1265" t="s">
        <v>26</v>
      </c>
      <c r="K1265" t="s">
        <v>35</v>
      </c>
      <c r="L1265" s="1">
        <v>5000000</v>
      </c>
      <c r="M1265">
        <v>1986</v>
      </c>
      <c r="N1265">
        <v>6.2</v>
      </c>
      <c r="O1265" t="s">
        <v>52</v>
      </c>
      <c r="P1265" t="s">
        <v>71</v>
      </c>
    </row>
    <row r="1266" spans="1:20" x14ac:dyDescent="0.25">
      <c r="A1266" t="s">
        <v>613</v>
      </c>
      <c r="B1266">
        <v>11</v>
      </c>
      <c r="C1266">
        <v>120</v>
      </c>
      <c r="D1266" s="1">
        <v>12985267</v>
      </c>
      <c r="E1266" t="s">
        <v>37</v>
      </c>
      <c r="F1266" t="s">
        <v>811</v>
      </c>
      <c r="G1266" t="s">
        <v>3614</v>
      </c>
      <c r="H1266">
        <v>4977</v>
      </c>
      <c r="I1266">
        <v>63</v>
      </c>
      <c r="J1266" t="s">
        <v>26</v>
      </c>
      <c r="K1266" t="s">
        <v>35</v>
      </c>
      <c r="L1266" s="1">
        <v>2300000</v>
      </c>
      <c r="M1266">
        <v>2015</v>
      </c>
      <c r="N1266">
        <v>5.9</v>
      </c>
      <c r="O1266" t="s">
        <v>37</v>
      </c>
    </row>
    <row r="1267" spans="1:20" x14ac:dyDescent="0.25">
      <c r="A1267" t="s">
        <v>2434</v>
      </c>
      <c r="B1267">
        <v>149</v>
      </c>
      <c r="C1267">
        <v>101</v>
      </c>
      <c r="D1267" s="1">
        <v>12987647</v>
      </c>
      <c r="E1267" t="s">
        <v>3615</v>
      </c>
      <c r="F1267" t="s">
        <v>2630</v>
      </c>
      <c r="G1267" t="s">
        <v>3616</v>
      </c>
      <c r="H1267">
        <v>24019</v>
      </c>
      <c r="I1267">
        <v>199</v>
      </c>
      <c r="J1267" t="s">
        <v>26</v>
      </c>
      <c r="K1267" t="s">
        <v>112</v>
      </c>
      <c r="L1267" s="1">
        <v>30000000</v>
      </c>
      <c r="M1267">
        <v>2002</v>
      </c>
      <c r="N1267">
        <v>7.1</v>
      </c>
      <c r="O1267" t="s">
        <v>37</v>
      </c>
      <c r="P1267" t="s">
        <v>71</v>
      </c>
      <c r="Q1267" t="s">
        <v>76</v>
      </c>
      <c r="R1267" t="s">
        <v>30</v>
      </c>
      <c r="S1267" t="s">
        <v>186</v>
      </c>
    </row>
    <row r="1268" spans="1:20" x14ac:dyDescent="0.25">
      <c r="A1268" t="s">
        <v>3617</v>
      </c>
      <c r="B1268">
        <v>197</v>
      </c>
      <c r="C1268">
        <v>101</v>
      </c>
      <c r="D1268" s="1">
        <v>12995673</v>
      </c>
      <c r="E1268" t="s">
        <v>3618</v>
      </c>
      <c r="F1268" t="s">
        <v>3619</v>
      </c>
      <c r="G1268" t="s">
        <v>3620</v>
      </c>
      <c r="H1268">
        <v>52286</v>
      </c>
      <c r="I1268">
        <v>345</v>
      </c>
      <c r="J1268" t="s">
        <v>26</v>
      </c>
      <c r="K1268" t="s">
        <v>35</v>
      </c>
      <c r="L1268" s="1">
        <v>2500000</v>
      </c>
      <c r="M1268">
        <v>2008</v>
      </c>
      <c r="N1268">
        <v>7.7</v>
      </c>
      <c r="O1268" t="s">
        <v>36</v>
      </c>
      <c r="P1268" t="s">
        <v>47</v>
      </c>
      <c r="Q1268" t="s">
        <v>186</v>
      </c>
    </row>
    <row r="1269" spans="1:20" x14ac:dyDescent="0.25">
      <c r="A1269" t="s">
        <v>813</v>
      </c>
      <c r="B1269">
        <v>32</v>
      </c>
      <c r="C1269">
        <v>118</v>
      </c>
      <c r="D1269" s="1">
        <v>13000000</v>
      </c>
      <c r="E1269" t="s">
        <v>3621</v>
      </c>
      <c r="F1269" t="s">
        <v>3622</v>
      </c>
      <c r="G1269" t="s">
        <v>3623</v>
      </c>
      <c r="H1269">
        <v>10895</v>
      </c>
      <c r="I1269">
        <v>150</v>
      </c>
      <c r="J1269" t="s">
        <v>26</v>
      </c>
      <c r="K1269" t="s">
        <v>35</v>
      </c>
      <c r="L1269" s="1">
        <v>24000000</v>
      </c>
      <c r="M1269">
        <v>1978</v>
      </c>
      <c r="N1269">
        <v>5.2</v>
      </c>
      <c r="O1269" t="s">
        <v>102</v>
      </c>
      <c r="P1269" t="s">
        <v>104</v>
      </c>
      <c r="Q1269" t="s">
        <v>61</v>
      </c>
      <c r="R1269" t="s">
        <v>193</v>
      </c>
      <c r="S1269" t="s">
        <v>62</v>
      </c>
    </row>
    <row r="1270" spans="1:20" x14ac:dyDescent="0.25">
      <c r="A1270" t="s">
        <v>1066</v>
      </c>
      <c r="B1270">
        <v>158</v>
      </c>
      <c r="C1270">
        <v>126</v>
      </c>
      <c r="D1270" s="1">
        <v>13005485</v>
      </c>
      <c r="E1270" t="s">
        <v>37</v>
      </c>
      <c r="F1270" t="s">
        <v>1220</v>
      </c>
      <c r="G1270" t="s">
        <v>3624</v>
      </c>
      <c r="H1270">
        <v>56665</v>
      </c>
      <c r="I1270">
        <v>469</v>
      </c>
      <c r="J1270" t="s">
        <v>26</v>
      </c>
      <c r="K1270" t="s">
        <v>35</v>
      </c>
      <c r="L1270" s="1">
        <v>15000000</v>
      </c>
      <c r="M1270">
        <v>2003</v>
      </c>
      <c r="N1270">
        <v>7.6</v>
      </c>
      <c r="O1270" t="s">
        <v>37</v>
      </c>
    </row>
    <row r="1271" spans="1:20" x14ac:dyDescent="0.25">
      <c r="A1271" t="s">
        <v>3116</v>
      </c>
      <c r="B1271">
        <v>172</v>
      </c>
      <c r="C1271">
        <v>93</v>
      </c>
      <c r="D1271" s="1">
        <v>13008928</v>
      </c>
      <c r="E1271" t="s">
        <v>361</v>
      </c>
      <c r="F1271" t="s">
        <v>3625</v>
      </c>
      <c r="G1271" t="s">
        <v>3626</v>
      </c>
      <c r="H1271">
        <v>73501</v>
      </c>
      <c r="I1271">
        <v>333</v>
      </c>
      <c r="J1271" t="s">
        <v>26</v>
      </c>
      <c r="K1271" t="s">
        <v>35</v>
      </c>
      <c r="L1271" s="1">
        <v>4000000</v>
      </c>
      <c r="M1271">
        <v>1988</v>
      </c>
      <c r="N1271">
        <v>7.3</v>
      </c>
      <c r="O1271" t="s">
        <v>52</v>
      </c>
      <c r="P1271" t="s">
        <v>63</v>
      </c>
      <c r="Q1271" t="s">
        <v>30</v>
      </c>
    </row>
    <row r="1272" spans="1:20" x14ac:dyDescent="0.25">
      <c r="A1272" t="s">
        <v>3627</v>
      </c>
      <c r="B1272">
        <v>53</v>
      </c>
      <c r="C1272">
        <v>88</v>
      </c>
      <c r="D1272" s="1">
        <v>13019253</v>
      </c>
      <c r="E1272" t="s">
        <v>328</v>
      </c>
      <c r="F1272" t="s">
        <v>3628</v>
      </c>
      <c r="G1272" t="s">
        <v>3629</v>
      </c>
      <c r="H1272">
        <v>3914</v>
      </c>
      <c r="I1272">
        <v>47</v>
      </c>
      <c r="J1272" t="s">
        <v>26</v>
      </c>
      <c r="K1272" t="s">
        <v>35</v>
      </c>
      <c r="L1272" s="1">
        <v>23000000</v>
      </c>
      <c r="M1272">
        <v>2000</v>
      </c>
      <c r="N1272">
        <v>5.6</v>
      </c>
      <c r="O1272" t="s">
        <v>36</v>
      </c>
      <c r="P1272" t="s">
        <v>29</v>
      </c>
    </row>
    <row r="1273" spans="1:20" x14ac:dyDescent="0.25">
      <c r="A1273" t="s">
        <v>3630</v>
      </c>
      <c r="B1273">
        <v>230</v>
      </c>
      <c r="C1273">
        <v>111</v>
      </c>
      <c r="D1273" s="1">
        <v>13034417</v>
      </c>
      <c r="E1273" t="s">
        <v>126</v>
      </c>
      <c r="F1273" t="s">
        <v>3631</v>
      </c>
      <c r="G1273" t="s">
        <v>3632</v>
      </c>
      <c r="H1273">
        <v>55665</v>
      </c>
      <c r="I1273">
        <v>118</v>
      </c>
      <c r="J1273" t="s">
        <v>26</v>
      </c>
      <c r="K1273" t="s">
        <v>35</v>
      </c>
      <c r="L1273" s="1">
        <v>15000000</v>
      </c>
      <c r="M1273">
        <v>2009</v>
      </c>
      <c r="N1273">
        <v>6.9</v>
      </c>
      <c r="O1273" t="s">
        <v>37</v>
      </c>
      <c r="P1273" t="s">
        <v>129</v>
      </c>
    </row>
    <row r="1274" spans="1:20" x14ac:dyDescent="0.25">
      <c r="A1274" t="s">
        <v>3633</v>
      </c>
      <c r="B1274">
        <v>99</v>
      </c>
      <c r="C1274">
        <v>145</v>
      </c>
      <c r="D1274" s="1">
        <v>13038660</v>
      </c>
      <c r="E1274" t="s">
        <v>37</v>
      </c>
      <c r="F1274" t="s">
        <v>980</v>
      </c>
      <c r="G1274" t="s">
        <v>3634</v>
      </c>
      <c r="H1274">
        <v>16995</v>
      </c>
      <c r="I1274">
        <v>163</v>
      </c>
      <c r="J1274" t="s">
        <v>26</v>
      </c>
      <c r="K1274" t="s">
        <v>35</v>
      </c>
      <c r="L1274" s="1">
        <v>25000000</v>
      </c>
      <c r="M1274">
        <v>1999</v>
      </c>
      <c r="N1274">
        <v>7.3</v>
      </c>
      <c r="O1274" t="s">
        <v>37</v>
      </c>
    </row>
    <row r="1275" spans="1:20" x14ac:dyDescent="0.25">
      <c r="A1275" t="s">
        <v>1836</v>
      </c>
      <c r="B1275">
        <v>31</v>
      </c>
      <c r="C1275">
        <v>130</v>
      </c>
      <c r="D1275" s="1">
        <v>13052741</v>
      </c>
      <c r="E1275" t="s">
        <v>1498</v>
      </c>
      <c r="F1275" t="s">
        <v>811</v>
      </c>
      <c r="G1275" t="s">
        <v>3635</v>
      </c>
      <c r="H1275">
        <v>8531</v>
      </c>
      <c r="I1275">
        <v>57</v>
      </c>
      <c r="J1275" t="s">
        <v>26</v>
      </c>
      <c r="K1275" t="s">
        <v>35</v>
      </c>
      <c r="L1275" s="1">
        <v>36000000</v>
      </c>
      <c r="M1275">
        <v>1996</v>
      </c>
      <c r="N1275">
        <v>6.7</v>
      </c>
      <c r="O1275" t="s">
        <v>37</v>
      </c>
      <c r="P1275" t="s">
        <v>185</v>
      </c>
    </row>
    <row r="1276" spans="1:20" x14ac:dyDescent="0.25">
      <c r="A1276" t="s">
        <v>1966</v>
      </c>
      <c r="B1276">
        <v>202</v>
      </c>
      <c r="C1276">
        <v>108</v>
      </c>
      <c r="D1276" s="1">
        <v>13060843</v>
      </c>
      <c r="E1276" t="s">
        <v>37</v>
      </c>
      <c r="F1276" t="s">
        <v>1546</v>
      </c>
      <c r="G1276" t="s">
        <v>3636</v>
      </c>
      <c r="H1276">
        <v>149528</v>
      </c>
      <c r="I1276">
        <v>454</v>
      </c>
      <c r="J1276" t="s">
        <v>26</v>
      </c>
      <c r="K1276" t="s">
        <v>35</v>
      </c>
      <c r="L1276" s="1">
        <v>15000000</v>
      </c>
      <c r="M1276">
        <v>2002</v>
      </c>
      <c r="N1276">
        <v>7.7</v>
      </c>
      <c r="O1276" t="s">
        <v>37</v>
      </c>
    </row>
    <row r="1277" spans="1:20" x14ac:dyDescent="0.25">
      <c r="A1277" t="s">
        <v>3637</v>
      </c>
      <c r="B1277">
        <v>123</v>
      </c>
      <c r="C1277">
        <v>140</v>
      </c>
      <c r="D1277" s="1">
        <v>13082288</v>
      </c>
      <c r="E1277" t="s">
        <v>3638</v>
      </c>
      <c r="F1277" t="s">
        <v>2755</v>
      </c>
      <c r="G1277" t="s">
        <v>3639</v>
      </c>
      <c r="H1277">
        <v>35565</v>
      </c>
      <c r="I1277">
        <v>247</v>
      </c>
      <c r="J1277" t="s">
        <v>26</v>
      </c>
      <c r="K1277" t="s">
        <v>112</v>
      </c>
      <c r="L1277" s="1">
        <v>60000000</v>
      </c>
      <c r="M1277">
        <v>2006</v>
      </c>
      <c r="N1277">
        <v>6.6</v>
      </c>
      <c r="O1277" t="s">
        <v>28</v>
      </c>
      <c r="P1277" t="s">
        <v>102</v>
      </c>
      <c r="Q1277" t="s">
        <v>37</v>
      </c>
      <c r="R1277" t="s">
        <v>185</v>
      </c>
      <c r="S1277" t="s">
        <v>76</v>
      </c>
      <c r="T1277" t="s">
        <v>186</v>
      </c>
    </row>
    <row r="1278" spans="1:20" x14ac:dyDescent="0.25">
      <c r="A1278" t="s">
        <v>3640</v>
      </c>
      <c r="B1278">
        <v>535</v>
      </c>
      <c r="C1278">
        <v>107</v>
      </c>
      <c r="D1278" s="1">
        <v>13092000</v>
      </c>
      <c r="E1278" t="s">
        <v>310</v>
      </c>
      <c r="F1278" t="s">
        <v>2259</v>
      </c>
      <c r="G1278" t="s">
        <v>3641</v>
      </c>
      <c r="H1278">
        <v>399138</v>
      </c>
      <c r="I1278">
        <v>731</v>
      </c>
      <c r="J1278" t="s">
        <v>26</v>
      </c>
      <c r="K1278" t="s">
        <v>35</v>
      </c>
      <c r="L1278" s="1">
        <v>3300000</v>
      </c>
      <c r="M1278">
        <v>2014</v>
      </c>
      <c r="N1278">
        <v>8.5</v>
      </c>
      <c r="O1278" t="s">
        <v>37</v>
      </c>
      <c r="P1278" t="s">
        <v>193</v>
      </c>
    </row>
    <row r="1279" spans="1:20" x14ac:dyDescent="0.25">
      <c r="A1279" t="s">
        <v>960</v>
      </c>
      <c r="B1279">
        <v>135</v>
      </c>
      <c r="C1279">
        <v>105</v>
      </c>
      <c r="D1279" s="1">
        <v>13101142</v>
      </c>
      <c r="E1279" t="s">
        <v>1203</v>
      </c>
      <c r="F1279" t="s">
        <v>1139</v>
      </c>
      <c r="G1279" t="s">
        <v>3642</v>
      </c>
      <c r="H1279">
        <v>23916</v>
      </c>
      <c r="I1279">
        <v>50</v>
      </c>
      <c r="J1279" t="s">
        <v>26</v>
      </c>
      <c r="K1279" t="s">
        <v>35</v>
      </c>
      <c r="L1279" s="1">
        <v>35000000</v>
      </c>
      <c r="M1279">
        <v>2012</v>
      </c>
      <c r="N1279">
        <v>5.7</v>
      </c>
      <c r="O1279" t="s">
        <v>36</v>
      </c>
      <c r="P1279" t="s">
        <v>76</v>
      </c>
      <c r="Q1279" t="s">
        <v>129</v>
      </c>
    </row>
    <row r="1280" spans="1:20" x14ac:dyDescent="0.25">
      <c r="A1280" t="s">
        <v>3643</v>
      </c>
      <c r="B1280">
        <v>161</v>
      </c>
      <c r="C1280">
        <v>100</v>
      </c>
      <c r="D1280" s="1">
        <v>13103828</v>
      </c>
      <c r="E1280" t="s">
        <v>142</v>
      </c>
      <c r="F1280" t="s">
        <v>422</v>
      </c>
      <c r="G1280" t="s">
        <v>3644</v>
      </c>
      <c r="H1280">
        <v>59982</v>
      </c>
      <c r="I1280">
        <v>463</v>
      </c>
      <c r="J1280" t="s">
        <v>26</v>
      </c>
      <c r="K1280" t="s">
        <v>35</v>
      </c>
      <c r="L1280" s="1">
        <v>11000000</v>
      </c>
      <c r="M1280">
        <v>2001</v>
      </c>
      <c r="N1280">
        <v>7.3</v>
      </c>
      <c r="O1280" t="s">
        <v>29</v>
      </c>
      <c r="P1280" t="s">
        <v>37</v>
      </c>
      <c r="Q1280" t="s">
        <v>30</v>
      </c>
    </row>
    <row r="1281" spans="1:18" x14ac:dyDescent="0.25">
      <c r="A1281" t="s">
        <v>3645</v>
      </c>
      <c r="B1281">
        <v>104</v>
      </c>
      <c r="C1281">
        <v>101</v>
      </c>
      <c r="D1281" s="1">
        <v>13208023</v>
      </c>
      <c r="E1281" t="s">
        <v>369</v>
      </c>
      <c r="F1281" t="s">
        <v>3646</v>
      </c>
      <c r="G1281" t="s">
        <v>3647</v>
      </c>
      <c r="H1281">
        <v>17309</v>
      </c>
      <c r="I1281">
        <v>388</v>
      </c>
      <c r="J1281" t="s">
        <v>26</v>
      </c>
      <c r="K1281" t="s">
        <v>112</v>
      </c>
      <c r="L1281" s="1">
        <v>42000000</v>
      </c>
      <c r="M1281">
        <v>2002</v>
      </c>
      <c r="N1281">
        <v>3.3</v>
      </c>
      <c r="O1281" t="s">
        <v>29</v>
      </c>
      <c r="P1281" t="s">
        <v>52</v>
      </c>
      <c r="Q1281" t="s">
        <v>30</v>
      </c>
    </row>
    <row r="1282" spans="1:18" x14ac:dyDescent="0.25">
      <c r="A1282" t="s">
        <v>3005</v>
      </c>
      <c r="B1282">
        <v>210</v>
      </c>
      <c r="C1282">
        <v>102</v>
      </c>
      <c r="D1282" s="1">
        <v>13214030</v>
      </c>
      <c r="E1282" t="s">
        <v>691</v>
      </c>
      <c r="F1282" t="s">
        <v>3648</v>
      </c>
      <c r="G1282" t="s">
        <v>3649</v>
      </c>
      <c r="H1282">
        <v>60516</v>
      </c>
      <c r="I1282">
        <v>147</v>
      </c>
      <c r="J1282" t="s">
        <v>26</v>
      </c>
      <c r="K1282" t="s">
        <v>35</v>
      </c>
      <c r="L1282" s="1">
        <v>20000000</v>
      </c>
      <c r="M1282">
        <v>2008</v>
      </c>
      <c r="N1282">
        <v>6.7</v>
      </c>
      <c r="O1282" t="s">
        <v>36</v>
      </c>
      <c r="P1282" t="s">
        <v>37</v>
      </c>
      <c r="Q1282" t="s">
        <v>61</v>
      </c>
      <c r="R1282" t="s">
        <v>76</v>
      </c>
    </row>
    <row r="1283" spans="1:18" x14ac:dyDescent="0.25">
      <c r="A1283" t="s">
        <v>3194</v>
      </c>
      <c r="B1283">
        <v>535</v>
      </c>
      <c r="C1283">
        <v>104</v>
      </c>
      <c r="D1283" s="1">
        <v>13214255</v>
      </c>
      <c r="E1283" t="s">
        <v>310</v>
      </c>
      <c r="F1283" t="s">
        <v>3205</v>
      </c>
      <c r="G1283" t="s">
        <v>3650</v>
      </c>
      <c r="H1283">
        <v>96233</v>
      </c>
      <c r="I1283">
        <v>313</v>
      </c>
      <c r="J1283" t="s">
        <v>26</v>
      </c>
      <c r="K1283" t="s">
        <v>35</v>
      </c>
      <c r="L1283" s="1">
        <v>11000000</v>
      </c>
      <c r="M1283">
        <v>2013</v>
      </c>
      <c r="N1283">
        <v>7.4</v>
      </c>
      <c r="O1283" t="s">
        <v>37</v>
      </c>
      <c r="P1283" t="s">
        <v>193</v>
      </c>
    </row>
    <row r="1284" spans="1:18" x14ac:dyDescent="0.25">
      <c r="A1284" t="s">
        <v>3651</v>
      </c>
      <c r="B1284">
        <v>52</v>
      </c>
      <c r="C1284">
        <v>89</v>
      </c>
      <c r="D1284" s="1">
        <v>13235267</v>
      </c>
      <c r="E1284" t="s">
        <v>2441</v>
      </c>
      <c r="F1284" t="s">
        <v>2519</v>
      </c>
      <c r="G1284" t="s">
        <v>3652</v>
      </c>
      <c r="H1284">
        <v>12339</v>
      </c>
      <c r="I1284">
        <v>32</v>
      </c>
      <c r="J1284" t="s">
        <v>26</v>
      </c>
      <c r="K1284" t="s">
        <v>35</v>
      </c>
      <c r="L1284" s="1">
        <v>6000000</v>
      </c>
      <c r="M1284">
        <v>2007</v>
      </c>
      <c r="N1284">
        <v>2.9</v>
      </c>
      <c r="O1284" t="s">
        <v>36</v>
      </c>
      <c r="P1284" t="s">
        <v>104</v>
      </c>
    </row>
    <row r="1285" spans="1:18" x14ac:dyDescent="0.25">
      <c r="A1285" t="s">
        <v>3316</v>
      </c>
      <c r="B1285">
        <v>167</v>
      </c>
      <c r="C1285">
        <v>109</v>
      </c>
      <c r="D1285" s="1">
        <v>13248477</v>
      </c>
      <c r="E1285" t="s">
        <v>2972</v>
      </c>
      <c r="F1285" t="s">
        <v>576</v>
      </c>
      <c r="G1285" t="s">
        <v>3653</v>
      </c>
      <c r="H1285">
        <v>60555</v>
      </c>
      <c r="I1285">
        <v>174</v>
      </c>
      <c r="J1285" t="s">
        <v>26</v>
      </c>
      <c r="K1285" t="s">
        <v>35</v>
      </c>
      <c r="L1285" s="1">
        <v>27000000</v>
      </c>
      <c r="M1285">
        <v>2009</v>
      </c>
      <c r="N1285">
        <v>6.2</v>
      </c>
      <c r="O1285" t="s">
        <v>52</v>
      </c>
      <c r="P1285" t="s">
        <v>71</v>
      </c>
      <c r="Q1285" t="s">
        <v>30</v>
      </c>
    </row>
    <row r="1286" spans="1:18" x14ac:dyDescent="0.25">
      <c r="A1286" t="s">
        <v>3077</v>
      </c>
      <c r="B1286">
        <v>44</v>
      </c>
      <c r="C1286">
        <v>94</v>
      </c>
      <c r="D1286" s="1">
        <v>13264986</v>
      </c>
      <c r="E1286" t="s">
        <v>3654</v>
      </c>
      <c r="F1286" t="s">
        <v>1412</v>
      </c>
      <c r="G1286" t="s">
        <v>3655</v>
      </c>
      <c r="H1286">
        <v>12077</v>
      </c>
      <c r="I1286">
        <v>162</v>
      </c>
      <c r="J1286" t="s">
        <v>26</v>
      </c>
      <c r="K1286" t="s">
        <v>35</v>
      </c>
      <c r="L1286" s="1">
        <v>35000000</v>
      </c>
      <c r="M1286">
        <v>2001</v>
      </c>
      <c r="N1286">
        <v>6</v>
      </c>
      <c r="O1286" t="s">
        <v>28</v>
      </c>
      <c r="P1286" t="s">
        <v>260</v>
      </c>
    </row>
    <row r="1287" spans="1:18" x14ac:dyDescent="0.25">
      <c r="A1287" t="s">
        <v>895</v>
      </c>
      <c r="B1287">
        <v>68</v>
      </c>
      <c r="C1287">
        <v>135</v>
      </c>
      <c r="D1287" s="1">
        <v>13269963</v>
      </c>
      <c r="E1287" t="s">
        <v>68</v>
      </c>
      <c r="F1287" t="s">
        <v>422</v>
      </c>
      <c r="G1287" t="s">
        <v>3656</v>
      </c>
      <c r="H1287">
        <v>23202</v>
      </c>
      <c r="I1287">
        <v>173</v>
      </c>
      <c r="J1287" t="s">
        <v>26</v>
      </c>
      <c r="K1287" t="s">
        <v>35</v>
      </c>
      <c r="L1287" s="1">
        <v>5000000</v>
      </c>
      <c r="M1287">
        <v>1996</v>
      </c>
      <c r="N1287">
        <v>7.6</v>
      </c>
      <c r="O1287" t="s">
        <v>37</v>
      </c>
      <c r="P1287" t="s">
        <v>71</v>
      </c>
    </row>
    <row r="1288" spans="1:18" x14ac:dyDescent="0.25">
      <c r="A1288" t="s">
        <v>3657</v>
      </c>
      <c r="B1288">
        <v>53</v>
      </c>
      <c r="C1288">
        <v>215</v>
      </c>
      <c r="D1288" s="1">
        <v>13300000</v>
      </c>
      <c r="E1288" t="s">
        <v>950</v>
      </c>
      <c r="F1288" t="s">
        <v>3658</v>
      </c>
      <c r="G1288" t="s">
        <v>3659</v>
      </c>
      <c r="H1288">
        <v>12631</v>
      </c>
      <c r="I1288">
        <v>63</v>
      </c>
      <c r="J1288" t="s">
        <v>26</v>
      </c>
      <c r="K1288" t="s">
        <v>35</v>
      </c>
      <c r="L1288" s="1">
        <v>600000</v>
      </c>
      <c r="M1288">
        <v>1970</v>
      </c>
      <c r="N1288">
        <v>8.1</v>
      </c>
      <c r="O1288" t="s">
        <v>47</v>
      </c>
      <c r="P1288" t="s">
        <v>185</v>
      </c>
      <c r="Q1288" t="s">
        <v>193</v>
      </c>
    </row>
    <row r="1289" spans="1:18" x14ac:dyDescent="0.25">
      <c r="A1289" t="s">
        <v>3592</v>
      </c>
      <c r="B1289">
        <v>584</v>
      </c>
      <c r="C1289">
        <v>139</v>
      </c>
      <c r="D1289" s="1">
        <v>13303319</v>
      </c>
      <c r="E1289" t="s">
        <v>173</v>
      </c>
      <c r="F1289" t="s">
        <v>380</v>
      </c>
      <c r="G1289" t="s">
        <v>3660</v>
      </c>
      <c r="H1289">
        <v>136367</v>
      </c>
      <c r="I1289">
        <v>975</v>
      </c>
      <c r="J1289" t="s">
        <v>26</v>
      </c>
      <c r="K1289" t="s">
        <v>35</v>
      </c>
      <c r="L1289" s="1">
        <v>32000000</v>
      </c>
      <c r="M1289">
        <v>2011</v>
      </c>
      <c r="N1289">
        <v>6.7</v>
      </c>
      <c r="O1289" t="s">
        <v>37</v>
      </c>
      <c r="P1289" t="s">
        <v>61</v>
      </c>
    </row>
    <row r="1290" spans="1:18" x14ac:dyDescent="0.25">
      <c r="A1290" t="s">
        <v>3661</v>
      </c>
      <c r="B1290">
        <v>119</v>
      </c>
      <c r="C1290">
        <v>125</v>
      </c>
      <c r="D1290" s="1">
        <v>13337299</v>
      </c>
      <c r="E1290" t="s">
        <v>2761</v>
      </c>
      <c r="F1290" t="s">
        <v>3662</v>
      </c>
      <c r="G1290" t="s">
        <v>3663</v>
      </c>
      <c r="H1290">
        <v>9649</v>
      </c>
      <c r="I1290">
        <v>226</v>
      </c>
      <c r="J1290" t="s">
        <v>26</v>
      </c>
      <c r="K1290" t="s">
        <v>35</v>
      </c>
      <c r="L1290" s="1">
        <v>20000000</v>
      </c>
      <c r="M1290">
        <v>2004</v>
      </c>
      <c r="N1290">
        <v>6.6</v>
      </c>
      <c r="O1290" t="s">
        <v>234</v>
      </c>
      <c r="P1290" t="s">
        <v>37</v>
      </c>
      <c r="Q1290" t="s">
        <v>193</v>
      </c>
      <c r="R1290" t="s">
        <v>62</v>
      </c>
    </row>
    <row r="1291" spans="1:18" x14ac:dyDescent="0.25">
      <c r="A1291" t="s">
        <v>3664</v>
      </c>
      <c r="B1291">
        <v>74</v>
      </c>
      <c r="C1291">
        <v>82</v>
      </c>
      <c r="D1291" s="1">
        <v>13350177</v>
      </c>
      <c r="E1291" t="s">
        <v>3665</v>
      </c>
      <c r="F1291" t="s">
        <v>3666</v>
      </c>
      <c r="G1291" t="s">
        <v>3667</v>
      </c>
      <c r="H1291">
        <v>7904</v>
      </c>
      <c r="I1291">
        <v>113</v>
      </c>
      <c r="J1291" t="s">
        <v>26</v>
      </c>
      <c r="K1291" t="s">
        <v>35</v>
      </c>
      <c r="L1291" s="1">
        <v>5000000</v>
      </c>
      <c r="M1291">
        <v>2008</v>
      </c>
      <c r="N1291">
        <v>3.8</v>
      </c>
      <c r="O1291" t="s">
        <v>37</v>
      </c>
      <c r="P1291" t="s">
        <v>52</v>
      </c>
      <c r="Q1291" t="s">
        <v>30</v>
      </c>
    </row>
    <row r="1292" spans="1:18" x14ac:dyDescent="0.25">
      <c r="A1292" t="s">
        <v>3668</v>
      </c>
      <c r="B1292">
        <v>217</v>
      </c>
      <c r="C1292">
        <v>111</v>
      </c>
      <c r="D1292" s="1">
        <v>13362308</v>
      </c>
      <c r="E1292" t="s">
        <v>37</v>
      </c>
      <c r="F1292" t="s">
        <v>2259</v>
      </c>
      <c r="G1292" t="s">
        <v>3669</v>
      </c>
      <c r="H1292">
        <v>31898</v>
      </c>
      <c r="I1292">
        <v>111</v>
      </c>
      <c r="J1292" t="s">
        <v>26</v>
      </c>
      <c r="K1292" t="s">
        <v>35</v>
      </c>
      <c r="L1292" s="1">
        <v>18000000</v>
      </c>
      <c r="M1292">
        <v>2013</v>
      </c>
      <c r="N1292">
        <v>6.9</v>
      </c>
      <c r="O1292" t="s">
        <v>37</v>
      </c>
    </row>
    <row r="1293" spans="1:18" x14ac:dyDescent="0.25">
      <c r="A1293" t="s">
        <v>1701</v>
      </c>
      <c r="B1293">
        <v>111</v>
      </c>
      <c r="C1293">
        <v>88</v>
      </c>
      <c r="D1293" s="1">
        <v>13367101</v>
      </c>
      <c r="E1293" t="s">
        <v>213</v>
      </c>
      <c r="F1293" t="s">
        <v>3670</v>
      </c>
      <c r="G1293" t="s">
        <v>3671</v>
      </c>
      <c r="H1293">
        <v>19715</v>
      </c>
      <c r="I1293">
        <v>166</v>
      </c>
      <c r="J1293" t="s">
        <v>26</v>
      </c>
      <c r="K1293" t="s">
        <v>35</v>
      </c>
      <c r="L1293" s="1">
        <v>6500000</v>
      </c>
      <c r="M1293">
        <v>2006</v>
      </c>
      <c r="N1293">
        <v>5.9</v>
      </c>
      <c r="O1293" t="s">
        <v>36</v>
      </c>
      <c r="P1293" t="s">
        <v>37</v>
      </c>
      <c r="Q1293" t="s">
        <v>76</v>
      </c>
    </row>
    <row r="1294" spans="1:18" x14ac:dyDescent="0.25">
      <c r="A1294" t="s">
        <v>3672</v>
      </c>
      <c r="B1294">
        <v>54</v>
      </c>
      <c r="C1294">
        <v>106</v>
      </c>
      <c r="D1294" s="1">
        <v>13376506</v>
      </c>
      <c r="E1294" t="s">
        <v>37</v>
      </c>
      <c r="F1294" t="s">
        <v>811</v>
      </c>
      <c r="G1294" t="s">
        <v>3673</v>
      </c>
      <c r="H1294">
        <v>10413</v>
      </c>
      <c r="I1294">
        <v>111</v>
      </c>
      <c r="J1294" t="s">
        <v>26</v>
      </c>
      <c r="K1294" t="s">
        <v>35</v>
      </c>
      <c r="L1294" s="1">
        <v>40000000</v>
      </c>
      <c r="M1294">
        <v>1999</v>
      </c>
      <c r="N1294">
        <v>6.3</v>
      </c>
      <c r="O1294" t="s">
        <v>37</v>
      </c>
    </row>
    <row r="1295" spans="1:18" x14ac:dyDescent="0.25">
      <c r="A1295" t="s">
        <v>2225</v>
      </c>
      <c r="B1295">
        <v>67</v>
      </c>
      <c r="C1295">
        <v>98</v>
      </c>
      <c r="D1295" s="1">
        <v>13383737</v>
      </c>
      <c r="E1295" t="s">
        <v>328</v>
      </c>
      <c r="F1295" t="s">
        <v>1982</v>
      </c>
      <c r="G1295" t="s">
        <v>3674</v>
      </c>
      <c r="H1295">
        <v>29385</v>
      </c>
      <c r="I1295">
        <v>86</v>
      </c>
      <c r="J1295" t="s">
        <v>26</v>
      </c>
      <c r="K1295" t="s">
        <v>35</v>
      </c>
      <c r="L1295" s="1">
        <v>20000000</v>
      </c>
      <c r="M1295">
        <v>1994</v>
      </c>
      <c r="N1295">
        <v>7.5</v>
      </c>
      <c r="O1295" t="s">
        <v>36</v>
      </c>
      <c r="P1295" t="s">
        <v>29</v>
      </c>
    </row>
    <row r="1296" spans="1:18" x14ac:dyDescent="0.25">
      <c r="A1296" t="s">
        <v>3675</v>
      </c>
      <c r="B1296">
        <v>36</v>
      </c>
      <c r="C1296">
        <v>123</v>
      </c>
      <c r="D1296" s="1">
        <v>13391174</v>
      </c>
      <c r="E1296" t="s">
        <v>2353</v>
      </c>
      <c r="F1296" t="s">
        <v>3676</v>
      </c>
      <c r="G1296" t="s">
        <v>3677</v>
      </c>
      <c r="H1296">
        <v>5796</v>
      </c>
      <c r="I1296">
        <v>177</v>
      </c>
      <c r="J1296" t="s">
        <v>26</v>
      </c>
      <c r="K1296" t="s">
        <v>35</v>
      </c>
      <c r="L1296" s="1">
        <v>20000000</v>
      </c>
      <c r="M1296">
        <v>2006</v>
      </c>
      <c r="N1296">
        <v>6.3</v>
      </c>
      <c r="O1296" t="s">
        <v>234</v>
      </c>
      <c r="P1296" t="s">
        <v>37</v>
      </c>
      <c r="Q1296" t="s">
        <v>185</v>
      </c>
    </row>
    <row r="1297" spans="1:21" x14ac:dyDescent="0.25">
      <c r="A1297" t="s">
        <v>3678</v>
      </c>
      <c r="B1297">
        <v>135</v>
      </c>
      <c r="C1297">
        <v>103</v>
      </c>
      <c r="D1297" s="1">
        <v>13395939</v>
      </c>
      <c r="E1297" t="s">
        <v>213</v>
      </c>
      <c r="F1297" t="s">
        <v>1210</v>
      </c>
      <c r="G1297" t="s">
        <v>3679</v>
      </c>
      <c r="H1297">
        <v>43442</v>
      </c>
      <c r="I1297">
        <v>146</v>
      </c>
      <c r="J1297" t="s">
        <v>26</v>
      </c>
      <c r="K1297" t="s">
        <v>112</v>
      </c>
      <c r="L1297" s="1">
        <v>60000000</v>
      </c>
      <c r="M1297">
        <v>2004</v>
      </c>
      <c r="N1297">
        <v>6.2</v>
      </c>
      <c r="O1297" t="s">
        <v>36</v>
      </c>
      <c r="P1297" t="s">
        <v>37</v>
      </c>
      <c r="Q1297" t="s">
        <v>76</v>
      </c>
    </row>
    <row r="1298" spans="1:21" x14ac:dyDescent="0.25">
      <c r="A1298" t="s">
        <v>3680</v>
      </c>
      <c r="B1298">
        <v>432</v>
      </c>
      <c r="C1298">
        <v>95</v>
      </c>
      <c r="D1298" s="1">
        <v>13401683</v>
      </c>
      <c r="E1298" t="s">
        <v>2613</v>
      </c>
      <c r="F1298" t="s">
        <v>3681</v>
      </c>
      <c r="G1298" t="s">
        <v>3682</v>
      </c>
      <c r="H1298">
        <v>203458</v>
      </c>
      <c r="I1298">
        <v>588</v>
      </c>
      <c r="J1298" t="s">
        <v>26</v>
      </c>
      <c r="K1298" t="s">
        <v>112</v>
      </c>
      <c r="L1298" s="1">
        <v>35000000</v>
      </c>
      <c r="M1298">
        <v>2012</v>
      </c>
      <c r="N1298">
        <v>7.1</v>
      </c>
      <c r="O1298" t="s">
        <v>28</v>
      </c>
      <c r="P1298" t="s">
        <v>63</v>
      </c>
    </row>
    <row r="1299" spans="1:21" x14ac:dyDescent="0.25">
      <c r="A1299" t="s">
        <v>3680</v>
      </c>
      <c r="B1299">
        <v>432</v>
      </c>
      <c r="C1299">
        <v>95</v>
      </c>
      <c r="D1299" s="1">
        <v>13401683</v>
      </c>
      <c r="E1299" t="s">
        <v>2613</v>
      </c>
      <c r="F1299" t="s">
        <v>3681</v>
      </c>
      <c r="G1299" t="s">
        <v>3682</v>
      </c>
      <c r="H1299">
        <v>203461</v>
      </c>
      <c r="I1299">
        <v>588</v>
      </c>
      <c r="J1299" t="s">
        <v>26</v>
      </c>
      <c r="K1299" t="s">
        <v>112</v>
      </c>
      <c r="L1299" s="1">
        <v>35000000</v>
      </c>
      <c r="M1299">
        <v>2012</v>
      </c>
      <c r="N1299">
        <v>7.1</v>
      </c>
      <c r="O1299" t="s">
        <v>28</v>
      </c>
      <c r="P1299" t="s">
        <v>63</v>
      </c>
    </row>
    <row r="1300" spans="1:21" x14ac:dyDescent="0.25">
      <c r="A1300" t="s">
        <v>3683</v>
      </c>
      <c r="B1300">
        <v>246</v>
      </c>
      <c r="C1300">
        <v>99</v>
      </c>
      <c r="D1300" s="1">
        <v>13464388</v>
      </c>
      <c r="E1300" t="s">
        <v>49</v>
      </c>
      <c r="F1300" t="s">
        <v>3684</v>
      </c>
      <c r="G1300" t="s">
        <v>3685</v>
      </c>
      <c r="H1300">
        <v>395921</v>
      </c>
      <c r="I1300">
        <v>859</v>
      </c>
      <c r="J1300" t="s">
        <v>26</v>
      </c>
      <c r="K1300" t="s">
        <v>112</v>
      </c>
      <c r="L1300" s="1">
        <v>4000000</v>
      </c>
      <c r="M1300">
        <v>2004</v>
      </c>
      <c r="N1300">
        <v>8</v>
      </c>
      <c r="O1300" t="s">
        <v>36</v>
      </c>
      <c r="P1300" t="s">
        <v>52</v>
      </c>
    </row>
    <row r="1301" spans="1:21" x14ac:dyDescent="0.25">
      <c r="A1301" t="s">
        <v>3686</v>
      </c>
      <c r="B1301">
        <v>104</v>
      </c>
      <c r="C1301">
        <v>109</v>
      </c>
      <c r="D1301" s="1">
        <v>13491653</v>
      </c>
      <c r="E1301" t="s">
        <v>490</v>
      </c>
      <c r="F1301" t="s">
        <v>2695</v>
      </c>
      <c r="G1301" t="s">
        <v>3687</v>
      </c>
      <c r="H1301">
        <v>23728</v>
      </c>
      <c r="I1301">
        <v>213</v>
      </c>
      <c r="J1301" t="s">
        <v>26</v>
      </c>
      <c r="K1301" t="s">
        <v>35</v>
      </c>
      <c r="L1301" s="1">
        <v>18000000</v>
      </c>
      <c r="M1301">
        <v>2001</v>
      </c>
      <c r="N1301">
        <v>6.1</v>
      </c>
      <c r="O1301" t="s">
        <v>37</v>
      </c>
      <c r="P1301" t="s">
        <v>30</v>
      </c>
    </row>
    <row r="1302" spans="1:21" x14ac:dyDescent="0.25">
      <c r="A1302" t="s">
        <v>1231</v>
      </c>
      <c r="B1302">
        <v>38</v>
      </c>
      <c r="C1302">
        <v>95</v>
      </c>
      <c r="D1302" s="1">
        <v>13555988</v>
      </c>
      <c r="E1302" t="s">
        <v>3688</v>
      </c>
      <c r="F1302" t="s">
        <v>979</v>
      </c>
      <c r="G1302" t="s">
        <v>3689</v>
      </c>
      <c r="H1302">
        <v>7242</v>
      </c>
      <c r="I1302">
        <v>38</v>
      </c>
      <c r="J1302" t="s">
        <v>26</v>
      </c>
      <c r="K1302" t="s">
        <v>42</v>
      </c>
      <c r="L1302" s="1">
        <v>22000000</v>
      </c>
      <c r="M1302">
        <v>2000</v>
      </c>
      <c r="N1302">
        <v>5.7</v>
      </c>
      <c r="O1302" t="s">
        <v>102</v>
      </c>
      <c r="P1302" t="s">
        <v>36</v>
      </c>
      <c r="Q1302" t="s">
        <v>104</v>
      </c>
      <c r="R1302" t="s">
        <v>61</v>
      </c>
    </row>
    <row r="1303" spans="1:21" x14ac:dyDescent="0.25">
      <c r="A1303" t="s">
        <v>3690</v>
      </c>
      <c r="B1303">
        <v>75</v>
      </c>
      <c r="C1303">
        <v>95</v>
      </c>
      <c r="D1303" s="1">
        <v>13558739</v>
      </c>
      <c r="E1303" t="s">
        <v>36</v>
      </c>
      <c r="F1303" t="s">
        <v>3691</v>
      </c>
      <c r="G1303" t="s">
        <v>3692</v>
      </c>
      <c r="H1303">
        <v>15427</v>
      </c>
      <c r="I1303">
        <v>121</v>
      </c>
      <c r="J1303" t="s">
        <v>26</v>
      </c>
      <c r="K1303" t="s">
        <v>35</v>
      </c>
      <c r="L1303" s="1">
        <v>11000000</v>
      </c>
      <c r="M1303">
        <v>2001</v>
      </c>
      <c r="N1303">
        <v>5.3</v>
      </c>
      <c r="O1303" t="s">
        <v>36</v>
      </c>
    </row>
    <row r="1304" spans="1:21" x14ac:dyDescent="0.25">
      <c r="A1304" t="s">
        <v>2277</v>
      </c>
      <c r="B1304">
        <v>83</v>
      </c>
      <c r="C1304">
        <v>212</v>
      </c>
      <c r="D1304" s="1">
        <v>13560960</v>
      </c>
      <c r="E1304" t="s">
        <v>2353</v>
      </c>
      <c r="F1304" t="s">
        <v>2234</v>
      </c>
      <c r="G1304" t="s">
        <v>3693</v>
      </c>
      <c r="H1304">
        <v>23996</v>
      </c>
      <c r="I1304">
        <v>161</v>
      </c>
      <c r="J1304" t="s">
        <v>26</v>
      </c>
      <c r="K1304" t="s">
        <v>35</v>
      </c>
      <c r="L1304" s="1">
        <v>50000000</v>
      </c>
      <c r="M1304">
        <v>1995</v>
      </c>
      <c r="N1304">
        <v>7.1</v>
      </c>
      <c r="O1304" t="s">
        <v>234</v>
      </c>
      <c r="P1304" t="s">
        <v>37</v>
      </c>
      <c r="Q1304" t="s">
        <v>185</v>
      </c>
    </row>
    <row r="1305" spans="1:21" x14ac:dyDescent="0.25">
      <c r="A1305" t="s">
        <v>3694</v>
      </c>
      <c r="B1305">
        <v>32</v>
      </c>
      <c r="C1305">
        <v>91</v>
      </c>
      <c r="D1305" s="1">
        <v>13571817</v>
      </c>
      <c r="E1305" t="s">
        <v>637</v>
      </c>
      <c r="F1305" t="s">
        <v>624</v>
      </c>
      <c r="G1305" t="s">
        <v>3695</v>
      </c>
      <c r="H1305">
        <v>5312</v>
      </c>
      <c r="I1305">
        <v>40</v>
      </c>
      <c r="J1305" t="s">
        <v>26</v>
      </c>
      <c r="K1305" t="s">
        <v>35</v>
      </c>
      <c r="L1305" s="1">
        <v>15600000</v>
      </c>
      <c r="M1305">
        <v>2002</v>
      </c>
      <c r="N1305">
        <v>4.5</v>
      </c>
      <c r="O1305" t="s">
        <v>36</v>
      </c>
      <c r="P1305" t="s">
        <v>37</v>
      </c>
      <c r="Q1305" t="s">
        <v>76</v>
      </c>
      <c r="R1305" t="s">
        <v>129</v>
      </c>
    </row>
    <row r="1306" spans="1:21" x14ac:dyDescent="0.25">
      <c r="A1306" t="s">
        <v>3696</v>
      </c>
      <c r="B1306">
        <v>58</v>
      </c>
      <c r="C1306">
        <v>84</v>
      </c>
      <c r="D1306" s="1">
        <v>13592872</v>
      </c>
      <c r="E1306" t="s">
        <v>36</v>
      </c>
      <c r="F1306" t="s">
        <v>772</v>
      </c>
      <c r="G1306" t="s">
        <v>3697</v>
      </c>
      <c r="H1306">
        <v>10777</v>
      </c>
      <c r="I1306">
        <v>79</v>
      </c>
      <c r="J1306" t="s">
        <v>26</v>
      </c>
      <c r="K1306" t="s">
        <v>35</v>
      </c>
      <c r="L1306" s="1">
        <v>11000000</v>
      </c>
      <c r="M1306">
        <v>2000</v>
      </c>
      <c r="N1306">
        <v>5.0999999999999996</v>
      </c>
      <c r="O1306" t="s">
        <v>36</v>
      </c>
    </row>
    <row r="1307" spans="1:21" x14ac:dyDescent="0.25">
      <c r="A1307" t="s">
        <v>3698</v>
      </c>
      <c r="B1307">
        <v>81</v>
      </c>
      <c r="C1307">
        <v>95</v>
      </c>
      <c r="D1307" s="1">
        <v>13596911</v>
      </c>
      <c r="E1307" t="s">
        <v>3699</v>
      </c>
      <c r="F1307" t="s">
        <v>3700</v>
      </c>
      <c r="G1307" t="s">
        <v>3701</v>
      </c>
      <c r="H1307">
        <v>25572</v>
      </c>
      <c r="I1307">
        <v>123</v>
      </c>
      <c r="J1307" t="s">
        <v>26</v>
      </c>
      <c r="K1307" t="s">
        <v>35</v>
      </c>
      <c r="L1307" s="1">
        <v>70000000</v>
      </c>
      <c r="M1307">
        <v>2001</v>
      </c>
      <c r="N1307">
        <v>6.2</v>
      </c>
      <c r="O1307" t="s">
        <v>28</v>
      </c>
      <c r="P1307" t="s">
        <v>102</v>
      </c>
      <c r="Q1307" t="s">
        <v>103</v>
      </c>
      <c r="R1307" t="s">
        <v>36</v>
      </c>
      <c r="S1307" t="s">
        <v>29</v>
      </c>
      <c r="T1307" t="s">
        <v>104</v>
      </c>
      <c r="U1307" t="s">
        <v>61</v>
      </c>
    </row>
    <row r="1308" spans="1:21" x14ac:dyDescent="0.25">
      <c r="A1308" t="s">
        <v>3702</v>
      </c>
      <c r="B1308">
        <v>173</v>
      </c>
      <c r="C1308">
        <v>106</v>
      </c>
      <c r="D1308" s="1">
        <v>13622333</v>
      </c>
      <c r="E1308" t="s">
        <v>2289</v>
      </c>
      <c r="F1308" t="s">
        <v>3703</v>
      </c>
      <c r="G1308" t="s">
        <v>3704</v>
      </c>
      <c r="H1308">
        <v>91377</v>
      </c>
      <c r="I1308">
        <v>385</v>
      </c>
      <c r="J1308" t="s">
        <v>92</v>
      </c>
      <c r="K1308" t="s">
        <v>207</v>
      </c>
      <c r="L1308" s="1">
        <v>2000000</v>
      </c>
      <c r="M1308">
        <v>2001</v>
      </c>
      <c r="N1308">
        <v>7.7</v>
      </c>
      <c r="O1308" t="s">
        <v>102</v>
      </c>
      <c r="P1308" t="s">
        <v>36</v>
      </c>
      <c r="Q1308" t="s">
        <v>37</v>
      </c>
      <c r="R1308" t="s">
        <v>76</v>
      </c>
    </row>
    <row r="1309" spans="1:21" x14ac:dyDescent="0.25">
      <c r="A1309" t="s">
        <v>1826</v>
      </c>
      <c r="B1309">
        <v>150</v>
      </c>
      <c r="C1309">
        <v>96</v>
      </c>
      <c r="D1309" s="1">
        <v>13630226</v>
      </c>
      <c r="E1309" t="s">
        <v>2867</v>
      </c>
      <c r="F1309" t="s">
        <v>228</v>
      </c>
      <c r="G1309" t="s">
        <v>3705</v>
      </c>
      <c r="H1309">
        <v>112516</v>
      </c>
      <c r="I1309">
        <v>223</v>
      </c>
      <c r="J1309" t="s">
        <v>26</v>
      </c>
      <c r="K1309" t="s">
        <v>35</v>
      </c>
      <c r="L1309" s="1">
        <v>20000000</v>
      </c>
      <c r="M1309">
        <v>2009</v>
      </c>
      <c r="N1309">
        <v>6.2</v>
      </c>
      <c r="O1309" t="s">
        <v>28</v>
      </c>
      <c r="P1309" t="s">
        <v>29</v>
      </c>
      <c r="Q1309" t="s">
        <v>63</v>
      </c>
      <c r="R1309" t="s">
        <v>30</v>
      </c>
    </row>
    <row r="1310" spans="1:21" x14ac:dyDescent="0.25">
      <c r="A1310" t="s">
        <v>1966</v>
      </c>
      <c r="B1310">
        <v>25</v>
      </c>
      <c r="C1310">
        <v>115</v>
      </c>
      <c r="D1310" s="1">
        <v>13640000</v>
      </c>
      <c r="E1310" t="s">
        <v>32</v>
      </c>
      <c r="F1310" t="s">
        <v>3706</v>
      </c>
      <c r="G1310" t="s">
        <v>3707</v>
      </c>
      <c r="H1310">
        <v>6011</v>
      </c>
      <c r="I1310">
        <v>39</v>
      </c>
      <c r="J1310" t="s">
        <v>26</v>
      </c>
      <c r="K1310" t="s">
        <v>35</v>
      </c>
      <c r="L1310" s="1">
        <v>14000000</v>
      </c>
      <c r="M1310">
        <v>1994</v>
      </c>
      <c r="N1310">
        <v>6.9</v>
      </c>
      <c r="O1310" t="s">
        <v>36</v>
      </c>
      <c r="P1310" t="s">
        <v>37</v>
      </c>
    </row>
    <row r="1311" spans="1:21" x14ac:dyDescent="0.25">
      <c r="A1311" t="s">
        <v>3708</v>
      </c>
      <c r="B1311">
        <v>175</v>
      </c>
      <c r="C1311">
        <v>101</v>
      </c>
      <c r="D1311" s="1">
        <v>13650738</v>
      </c>
      <c r="E1311" t="s">
        <v>32</v>
      </c>
      <c r="F1311" t="s">
        <v>576</v>
      </c>
      <c r="G1311" t="s">
        <v>3709</v>
      </c>
      <c r="H1311">
        <v>61360</v>
      </c>
      <c r="I1311">
        <v>129</v>
      </c>
      <c r="J1311" t="s">
        <v>26</v>
      </c>
      <c r="K1311" t="s">
        <v>35</v>
      </c>
      <c r="L1311" s="1">
        <v>20000000</v>
      </c>
      <c r="M1311">
        <v>2015</v>
      </c>
      <c r="N1311">
        <v>6.6</v>
      </c>
      <c r="O1311" t="s">
        <v>36</v>
      </c>
      <c r="P1311" t="s">
        <v>37</v>
      </c>
    </row>
    <row r="1312" spans="1:21" x14ac:dyDescent="0.25">
      <c r="A1312" t="s">
        <v>1703</v>
      </c>
      <c r="B1312">
        <v>317</v>
      </c>
      <c r="C1312">
        <v>140</v>
      </c>
      <c r="D1312" s="1">
        <v>13651662</v>
      </c>
      <c r="E1312" t="s">
        <v>126</v>
      </c>
      <c r="F1312" t="s">
        <v>1678</v>
      </c>
      <c r="G1312" t="s">
        <v>3710</v>
      </c>
      <c r="H1312">
        <v>332276</v>
      </c>
      <c r="I1312">
        <v>514</v>
      </c>
      <c r="J1312" t="s">
        <v>26</v>
      </c>
      <c r="K1312" t="s">
        <v>35</v>
      </c>
      <c r="L1312" s="1">
        <v>25000000</v>
      </c>
      <c r="M1312">
        <v>2011</v>
      </c>
      <c r="N1312">
        <v>8.1999999999999993</v>
      </c>
      <c r="O1312" t="s">
        <v>37</v>
      </c>
      <c r="P1312" t="s">
        <v>129</v>
      </c>
    </row>
    <row r="1313" spans="1:18" x14ac:dyDescent="0.25">
      <c r="A1313" t="s">
        <v>3711</v>
      </c>
      <c r="B1313">
        <v>33</v>
      </c>
      <c r="C1313">
        <v>76</v>
      </c>
      <c r="D1313" s="1">
        <v>13684949</v>
      </c>
      <c r="E1313" t="s">
        <v>3589</v>
      </c>
      <c r="F1313" t="s">
        <v>2099</v>
      </c>
      <c r="G1313" t="s">
        <v>3712</v>
      </c>
      <c r="H1313">
        <v>4564</v>
      </c>
      <c r="I1313">
        <v>43</v>
      </c>
      <c r="J1313" t="s">
        <v>26</v>
      </c>
      <c r="K1313" t="s">
        <v>35</v>
      </c>
      <c r="L1313" s="1">
        <v>3000000</v>
      </c>
      <c r="M1313">
        <v>2002</v>
      </c>
      <c r="N1313">
        <v>5.9</v>
      </c>
      <c r="O1313" t="s">
        <v>102</v>
      </c>
      <c r="P1313" t="s">
        <v>103</v>
      </c>
      <c r="Q1313" t="s">
        <v>36</v>
      </c>
      <c r="R1313" t="s">
        <v>104</v>
      </c>
    </row>
    <row r="1314" spans="1:18" x14ac:dyDescent="0.25">
      <c r="A1314" t="s">
        <v>3713</v>
      </c>
      <c r="B1314">
        <v>176</v>
      </c>
      <c r="C1314">
        <v>100</v>
      </c>
      <c r="D1314" s="1">
        <v>13746550</v>
      </c>
      <c r="E1314" t="s">
        <v>644</v>
      </c>
      <c r="F1314" t="s">
        <v>576</v>
      </c>
      <c r="G1314" t="s">
        <v>3714</v>
      </c>
      <c r="H1314">
        <v>29322</v>
      </c>
      <c r="I1314">
        <v>104</v>
      </c>
      <c r="J1314" t="s">
        <v>26</v>
      </c>
      <c r="K1314" t="s">
        <v>35</v>
      </c>
      <c r="L1314" s="1">
        <v>2000000</v>
      </c>
      <c r="M1314">
        <v>2012</v>
      </c>
      <c r="N1314">
        <v>6.1</v>
      </c>
      <c r="O1314" t="s">
        <v>28</v>
      </c>
      <c r="P1314" t="s">
        <v>36</v>
      </c>
      <c r="Q1314" t="s">
        <v>76</v>
      </c>
    </row>
    <row r="1315" spans="1:18" x14ac:dyDescent="0.25">
      <c r="A1315" t="s">
        <v>3715</v>
      </c>
      <c r="B1315">
        <v>339</v>
      </c>
      <c r="C1315">
        <v>102</v>
      </c>
      <c r="D1315" s="1">
        <v>13750556</v>
      </c>
      <c r="E1315" t="s">
        <v>23</v>
      </c>
      <c r="F1315" t="s">
        <v>1156</v>
      </c>
      <c r="G1315" t="s">
        <v>3716</v>
      </c>
      <c r="H1315">
        <v>111102</v>
      </c>
      <c r="I1315">
        <v>239</v>
      </c>
      <c r="J1315" t="s">
        <v>26</v>
      </c>
      <c r="K1315" t="s">
        <v>35</v>
      </c>
      <c r="L1315" s="1">
        <v>65000000</v>
      </c>
      <c r="M1315">
        <v>2014</v>
      </c>
      <c r="N1315">
        <v>6.5</v>
      </c>
      <c r="O1315" t="s">
        <v>28</v>
      </c>
      <c r="P1315" t="s">
        <v>29</v>
      </c>
      <c r="Q1315" t="s">
        <v>30</v>
      </c>
    </row>
    <row r="1316" spans="1:18" x14ac:dyDescent="0.25">
      <c r="A1316" t="s">
        <v>2281</v>
      </c>
      <c r="B1316">
        <v>251</v>
      </c>
      <c r="C1316">
        <v>141</v>
      </c>
      <c r="D1316" s="1">
        <v>13753931</v>
      </c>
      <c r="E1316" t="s">
        <v>579</v>
      </c>
      <c r="F1316" t="s">
        <v>3717</v>
      </c>
      <c r="G1316" t="s">
        <v>3718</v>
      </c>
      <c r="H1316">
        <v>132149</v>
      </c>
      <c r="I1316">
        <v>316</v>
      </c>
      <c r="J1316" t="s">
        <v>345</v>
      </c>
      <c r="K1316" t="s">
        <v>35</v>
      </c>
      <c r="L1316" s="1">
        <v>19000000</v>
      </c>
      <c r="M1316">
        <v>2006</v>
      </c>
      <c r="N1316">
        <v>7.9</v>
      </c>
      <c r="O1316" t="s">
        <v>37</v>
      </c>
      <c r="P1316" t="s">
        <v>185</v>
      </c>
      <c r="Q1316" t="s">
        <v>186</v>
      </c>
    </row>
    <row r="1317" spans="1:18" x14ac:dyDescent="0.25">
      <c r="A1317" t="s">
        <v>3719</v>
      </c>
      <c r="B1317">
        <v>197</v>
      </c>
      <c r="C1317">
        <v>119</v>
      </c>
      <c r="D1317" s="1">
        <v>13763130</v>
      </c>
      <c r="E1317" t="s">
        <v>2867</v>
      </c>
      <c r="F1317" t="s">
        <v>2019</v>
      </c>
      <c r="G1317" t="s">
        <v>3720</v>
      </c>
      <c r="H1317">
        <v>87768</v>
      </c>
      <c r="I1317">
        <v>187</v>
      </c>
      <c r="J1317" t="s">
        <v>26</v>
      </c>
      <c r="K1317" t="s">
        <v>35</v>
      </c>
      <c r="L1317" s="1">
        <v>32000000</v>
      </c>
      <c r="M1317">
        <v>2010</v>
      </c>
      <c r="N1317">
        <v>6.3</v>
      </c>
      <c r="O1317" t="s">
        <v>28</v>
      </c>
      <c r="P1317" t="s">
        <v>29</v>
      </c>
      <c r="Q1317" t="s">
        <v>63</v>
      </c>
      <c r="R1317" t="s">
        <v>30</v>
      </c>
    </row>
    <row r="1318" spans="1:18" x14ac:dyDescent="0.25">
      <c r="A1318" t="s">
        <v>3574</v>
      </c>
      <c r="B1318">
        <v>221</v>
      </c>
      <c r="C1318">
        <v>107</v>
      </c>
      <c r="D1318" s="1">
        <v>13766014</v>
      </c>
      <c r="E1318" t="s">
        <v>154</v>
      </c>
      <c r="F1318" t="s">
        <v>311</v>
      </c>
      <c r="G1318" t="s">
        <v>3721</v>
      </c>
      <c r="H1318">
        <v>106111</v>
      </c>
      <c r="I1318">
        <v>181</v>
      </c>
      <c r="J1318" t="s">
        <v>26</v>
      </c>
      <c r="K1318" t="s">
        <v>35</v>
      </c>
      <c r="L1318" s="1">
        <v>15000000</v>
      </c>
      <c r="M1318">
        <v>2011</v>
      </c>
      <c r="N1318">
        <v>7</v>
      </c>
      <c r="O1318" t="s">
        <v>37</v>
      </c>
      <c r="P1318" t="s">
        <v>76</v>
      </c>
    </row>
    <row r="1319" spans="1:18" x14ac:dyDescent="0.25">
      <c r="A1319" t="s">
        <v>3116</v>
      </c>
      <c r="B1319">
        <v>297</v>
      </c>
      <c r="C1319">
        <v>109</v>
      </c>
      <c r="D1319" s="1">
        <v>13782838</v>
      </c>
      <c r="E1319" t="s">
        <v>3722</v>
      </c>
      <c r="F1319" t="s">
        <v>1444</v>
      </c>
      <c r="G1319" t="s">
        <v>3723</v>
      </c>
      <c r="H1319">
        <v>258078</v>
      </c>
      <c r="I1319">
        <v>911</v>
      </c>
      <c r="J1319" t="s">
        <v>26</v>
      </c>
      <c r="K1319" t="s">
        <v>35</v>
      </c>
      <c r="L1319" s="1">
        <v>15000000</v>
      </c>
      <c r="M1319">
        <v>1982</v>
      </c>
      <c r="N1319">
        <v>8.1999999999999993</v>
      </c>
      <c r="O1319" t="s">
        <v>52</v>
      </c>
      <c r="P1319" t="s">
        <v>71</v>
      </c>
      <c r="Q1319" t="s">
        <v>63</v>
      </c>
    </row>
    <row r="1320" spans="1:18" x14ac:dyDescent="0.25">
      <c r="A1320" t="s">
        <v>3724</v>
      </c>
      <c r="B1320">
        <v>34</v>
      </c>
      <c r="C1320">
        <v>94</v>
      </c>
      <c r="D1320" s="1">
        <v>13801755</v>
      </c>
      <c r="E1320" t="s">
        <v>314</v>
      </c>
      <c r="F1320" t="s">
        <v>2125</v>
      </c>
      <c r="G1320" t="s">
        <v>3725</v>
      </c>
      <c r="H1320">
        <v>23928</v>
      </c>
      <c r="I1320">
        <v>100</v>
      </c>
      <c r="J1320" t="s">
        <v>26</v>
      </c>
      <c r="K1320" t="s">
        <v>35</v>
      </c>
      <c r="L1320" s="1">
        <v>20000000</v>
      </c>
      <c r="M1320">
        <v>1997</v>
      </c>
      <c r="N1320">
        <v>6.6</v>
      </c>
      <c r="O1320" t="s">
        <v>28</v>
      </c>
      <c r="P1320" t="s">
        <v>36</v>
      </c>
      <c r="Q1320" t="s">
        <v>29</v>
      </c>
      <c r="R1320" t="s">
        <v>30</v>
      </c>
    </row>
    <row r="1321" spans="1:18" x14ac:dyDescent="0.25">
      <c r="A1321" t="s">
        <v>3726</v>
      </c>
      <c r="B1321">
        <v>194</v>
      </c>
      <c r="C1321">
        <v>110</v>
      </c>
      <c r="D1321" s="1">
        <v>13823741</v>
      </c>
      <c r="E1321" t="s">
        <v>2045</v>
      </c>
      <c r="F1321" t="s">
        <v>2067</v>
      </c>
      <c r="G1321" t="s">
        <v>3727</v>
      </c>
      <c r="H1321">
        <v>61777</v>
      </c>
      <c r="I1321">
        <v>140</v>
      </c>
      <c r="J1321" t="s">
        <v>26</v>
      </c>
      <c r="K1321" t="s">
        <v>112</v>
      </c>
      <c r="L1321" s="1">
        <v>13500000</v>
      </c>
      <c r="M1321">
        <v>2008</v>
      </c>
      <c r="N1321">
        <v>6.9</v>
      </c>
      <c r="O1321" t="s">
        <v>234</v>
      </c>
      <c r="P1321" t="s">
        <v>37</v>
      </c>
      <c r="Q1321" t="s">
        <v>185</v>
      </c>
      <c r="R1321" t="s">
        <v>76</v>
      </c>
    </row>
    <row r="1322" spans="1:18" x14ac:dyDescent="0.25">
      <c r="A1322" t="s">
        <v>3728</v>
      </c>
      <c r="B1322">
        <v>32</v>
      </c>
      <c r="C1322">
        <v>99</v>
      </c>
      <c r="D1322" s="1">
        <v>13829734</v>
      </c>
      <c r="E1322" t="s">
        <v>3729</v>
      </c>
      <c r="F1322" t="s">
        <v>254</v>
      </c>
      <c r="G1322" t="s">
        <v>3730</v>
      </c>
      <c r="H1322">
        <v>16194</v>
      </c>
      <c r="I1322">
        <v>79</v>
      </c>
      <c r="J1322" t="s">
        <v>26</v>
      </c>
      <c r="K1322" t="s">
        <v>56</v>
      </c>
      <c r="L1322" s="1">
        <v>26000000</v>
      </c>
      <c r="M1322">
        <v>1994</v>
      </c>
      <c r="N1322">
        <v>4.3</v>
      </c>
      <c r="O1322" t="s">
        <v>28</v>
      </c>
      <c r="P1322" t="s">
        <v>61</v>
      </c>
      <c r="Q1322" t="s">
        <v>76</v>
      </c>
      <c r="R1322" t="s">
        <v>63</v>
      </c>
    </row>
    <row r="1323" spans="1:18" x14ac:dyDescent="0.25">
      <c r="A1323" t="s">
        <v>2940</v>
      </c>
      <c r="B1323">
        <v>157</v>
      </c>
      <c r="C1323">
        <v>109</v>
      </c>
      <c r="D1323" s="1">
        <v>13838130</v>
      </c>
      <c r="E1323" t="s">
        <v>2484</v>
      </c>
      <c r="F1323" t="s">
        <v>701</v>
      </c>
      <c r="G1323" t="s">
        <v>3731</v>
      </c>
      <c r="H1323">
        <v>35990</v>
      </c>
      <c r="I1323">
        <v>157</v>
      </c>
      <c r="J1323" t="s">
        <v>26</v>
      </c>
      <c r="K1323" t="s">
        <v>35</v>
      </c>
      <c r="L1323" s="1">
        <v>40000000</v>
      </c>
      <c r="M1323">
        <v>2009</v>
      </c>
      <c r="N1323">
        <v>5.9</v>
      </c>
      <c r="O1323" t="s">
        <v>28</v>
      </c>
      <c r="P1323" t="s">
        <v>102</v>
      </c>
      <c r="Q1323" t="s">
        <v>61</v>
      </c>
      <c r="R1323" t="s">
        <v>30</v>
      </c>
    </row>
    <row r="1324" spans="1:18" x14ac:dyDescent="0.25">
      <c r="A1324" t="s">
        <v>1792</v>
      </c>
      <c r="B1324">
        <v>15</v>
      </c>
      <c r="C1324">
        <v>105</v>
      </c>
      <c r="D1324" s="1">
        <v>13854000</v>
      </c>
      <c r="E1324" t="s">
        <v>3732</v>
      </c>
      <c r="F1324" t="s">
        <v>3733</v>
      </c>
      <c r="G1324" t="s">
        <v>3734</v>
      </c>
      <c r="H1324">
        <v>21079</v>
      </c>
      <c r="I1324">
        <v>55</v>
      </c>
      <c r="J1324" t="s">
        <v>26</v>
      </c>
      <c r="K1324" t="s">
        <v>35</v>
      </c>
      <c r="L1324" s="1">
        <v>20000000</v>
      </c>
      <c r="M1324">
        <v>1988</v>
      </c>
      <c r="N1324">
        <v>5.2</v>
      </c>
      <c r="O1324" t="s">
        <v>36</v>
      </c>
      <c r="P1324" t="s">
        <v>76</v>
      </c>
      <c r="Q1324" t="s">
        <v>63</v>
      </c>
    </row>
    <row r="1325" spans="1:18" x14ac:dyDescent="0.25">
      <c r="A1325" t="s">
        <v>2091</v>
      </c>
      <c r="B1325">
        <v>137</v>
      </c>
      <c r="C1325">
        <v>114</v>
      </c>
      <c r="D1325" s="1">
        <v>13876974</v>
      </c>
      <c r="E1325" t="s">
        <v>213</v>
      </c>
      <c r="F1325" t="s">
        <v>3735</v>
      </c>
      <c r="G1325" t="s">
        <v>3736</v>
      </c>
      <c r="H1325">
        <v>19397</v>
      </c>
      <c r="I1325">
        <v>214</v>
      </c>
      <c r="J1325" t="s">
        <v>482</v>
      </c>
      <c r="K1325" t="s">
        <v>483</v>
      </c>
      <c r="L1325" s="1">
        <v>7000000</v>
      </c>
      <c r="M1325">
        <v>2001</v>
      </c>
      <c r="N1325">
        <v>7.4</v>
      </c>
      <c r="O1325" t="s">
        <v>36</v>
      </c>
      <c r="P1325" t="s">
        <v>37</v>
      </c>
      <c r="Q1325" t="s">
        <v>76</v>
      </c>
    </row>
    <row r="1326" spans="1:18" x14ac:dyDescent="0.25">
      <c r="A1326" t="s">
        <v>3737</v>
      </c>
      <c r="B1326">
        <v>37</v>
      </c>
      <c r="C1326">
        <v>89</v>
      </c>
      <c r="D1326" s="1">
        <v>13903262</v>
      </c>
      <c r="E1326" t="s">
        <v>1228</v>
      </c>
      <c r="F1326" t="s">
        <v>3738</v>
      </c>
      <c r="G1326" t="s">
        <v>3739</v>
      </c>
      <c r="H1326">
        <v>14656</v>
      </c>
      <c r="I1326">
        <v>90</v>
      </c>
      <c r="J1326" t="s">
        <v>26</v>
      </c>
      <c r="K1326" t="s">
        <v>35</v>
      </c>
      <c r="L1326" s="1">
        <v>11000000</v>
      </c>
      <c r="M1326">
        <v>2001</v>
      </c>
      <c r="N1326">
        <v>6.3</v>
      </c>
      <c r="O1326" t="s">
        <v>36</v>
      </c>
      <c r="P1326" t="s">
        <v>129</v>
      </c>
    </row>
    <row r="1327" spans="1:18" x14ac:dyDescent="0.25">
      <c r="A1327" t="s">
        <v>3740</v>
      </c>
      <c r="B1327">
        <v>75</v>
      </c>
      <c r="C1327">
        <v>92</v>
      </c>
      <c r="D1327" s="1">
        <v>13922211</v>
      </c>
      <c r="E1327" t="s">
        <v>36</v>
      </c>
      <c r="F1327" t="s">
        <v>2928</v>
      </c>
      <c r="G1327" t="s">
        <v>3741</v>
      </c>
      <c r="H1327">
        <v>18271</v>
      </c>
      <c r="I1327">
        <v>150</v>
      </c>
      <c r="J1327" t="s">
        <v>26</v>
      </c>
      <c r="K1327" t="s">
        <v>35</v>
      </c>
      <c r="L1327" s="1">
        <v>16000000</v>
      </c>
      <c r="M1327">
        <v>2004</v>
      </c>
      <c r="N1327">
        <v>4.4000000000000004</v>
      </c>
      <c r="O1327" t="s">
        <v>36</v>
      </c>
    </row>
    <row r="1328" spans="1:18" x14ac:dyDescent="0.25">
      <c r="A1328" t="s">
        <v>3742</v>
      </c>
      <c r="B1328">
        <v>52</v>
      </c>
      <c r="C1328">
        <v>85</v>
      </c>
      <c r="D1328" s="1">
        <v>13973532</v>
      </c>
      <c r="E1328" t="s">
        <v>328</v>
      </c>
      <c r="F1328" t="s">
        <v>3743</v>
      </c>
      <c r="G1328" t="s">
        <v>3744</v>
      </c>
      <c r="H1328">
        <v>11211</v>
      </c>
      <c r="I1328">
        <v>92</v>
      </c>
      <c r="J1328" t="s">
        <v>26</v>
      </c>
      <c r="K1328" t="s">
        <v>35</v>
      </c>
      <c r="L1328" s="1">
        <v>25000000</v>
      </c>
      <c r="M1328">
        <v>2002</v>
      </c>
      <c r="N1328">
        <v>5.0999999999999996</v>
      </c>
      <c r="O1328" t="s">
        <v>36</v>
      </c>
      <c r="P1328" t="s">
        <v>29</v>
      </c>
    </row>
    <row r="1329" spans="1:19" x14ac:dyDescent="0.25">
      <c r="A1329" t="s">
        <v>3745</v>
      </c>
      <c r="B1329">
        <v>151</v>
      </c>
      <c r="C1329">
        <v>117</v>
      </c>
      <c r="D1329" s="1">
        <v>13987482</v>
      </c>
      <c r="E1329" t="s">
        <v>131</v>
      </c>
      <c r="F1329" t="s">
        <v>1873</v>
      </c>
      <c r="G1329" t="s">
        <v>3746</v>
      </c>
      <c r="H1329">
        <v>58957</v>
      </c>
      <c r="I1329">
        <v>91</v>
      </c>
      <c r="J1329" t="s">
        <v>26</v>
      </c>
      <c r="K1329" t="s">
        <v>35</v>
      </c>
      <c r="L1329" s="1">
        <v>20000000</v>
      </c>
      <c r="M1329">
        <v>2011</v>
      </c>
      <c r="N1329">
        <v>6</v>
      </c>
      <c r="O1329" t="s">
        <v>36</v>
      </c>
      <c r="P1329" t="s">
        <v>76</v>
      </c>
    </row>
    <row r="1330" spans="1:19" x14ac:dyDescent="0.25">
      <c r="A1330" t="s">
        <v>3747</v>
      </c>
      <c r="B1330">
        <v>169</v>
      </c>
      <c r="C1330">
        <v>110</v>
      </c>
      <c r="D1330" s="1">
        <v>13998282</v>
      </c>
      <c r="E1330" t="s">
        <v>3748</v>
      </c>
      <c r="F1330" t="s">
        <v>893</v>
      </c>
      <c r="G1330" t="s">
        <v>3749</v>
      </c>
      <c r="H1330">
        <v>24854</v>
      </c>
      <c r="I1330">
        <v>374</v>
      </c>
      <c r="J1330" t="s">
        <v>26</v>
      </c>
      <c r="K1330" t="s">
        <v>35</v>
      </c>
      <c r="L1330" s="1">
        <v>16000000</v>
      </c>
      <c r="M1330">
        <v>2014</v>
      </c>
      <c r="N1330">
        <v>3.1</v>
      </c>
      <c r="O1330" t="s">
        <v>28</v>
      </c>
      <c r="P1330" t="s">
        <v>37</v>
      </c>
      <c r="Q1330" t="s">
        <v>61</v>
      </c>
      <c r="R1330" t="s">
        <v>71</v>
      </c>
      <c r="S1330" t="s">
        <v>30</v>
      </c>
    </row>
    <row r="1331" spans="1:19" x14ac:dyDescent="0.25">
      <c r="A1331" t="s">
        <v>3750</v>
      </c>
      <c r="B1331">
        <v>95</v>
      </c>
      <c r="C1331">
        <v>85</v>
      </c>
      <c r="D1331" s="1">
        <v>14000000</v>
      </c>
      <c r="E1331" t="s">
        <v>2364</v>
      </c>
      <c r="F1331" t="s">
        <v>2297</v>
      </c>
      <c r="G1331" t="s">
        <v>3751</v>
      </c>
      <c r="H1331">
        <v>15956</v>
      </c>
      <c r="I1331">
        <v>118</v>
      </c>
      <c r="J1331" t="s">
        <v>26</v>
      </c>
      <c r="K1331" t="s">
        <v>35</v>
      </c>
      <c r="L1331" s="1">
        <v>3500000</v>
      </c>
      <c r="M1331">
        <v>1987</v>
      </c>
      <c r="N1331">
        <v>6</v>
      </c>
      <c r="O1331" t="s">
        <v>36</v>
      </c>
      <c r="P1331" t="s">
        <v>61</v>
      </c>
      <c r="Q1331" t="s">
        <v>52</v>
      </c>
      <c r="R1331" t="s">
        <v>30</v>
      </c>
    </row>
    <row r="1332" spans="1:19" x14ac:dyDescent="0.25">
      <c r="A1332" t="s">
        <v>3752</v>
      </c>
      <c r="B1332">
        <v>28</v>
      </c>
      <c r="C1332">
        <v>95</v>
      </c>
      <c r="D1332" s="1">
        <v>14003141</v>
      </c>
      <c r="E1332" t="s">
        <v>142</v>
      </c>
      <c r="F1332" t="s">
        <v>2478</v>
      </c>
      <c r="G1332" t="s">
        <v>3753</v>
      </c>
      <c r="H1332">
        <v>4598</v>
      </c>
      <c r="I1332">
        <v>29</v>
      </c>
      <c r="J1332" t="s">
        <v>26</v>
      </c>
      <c r="K1332" t="s">
        <v>35</v>
      </c>
      <c r="L1332" s="1">
        <v>7000000</v>
      </c>
      <c r="M1332">
        <v>1999</v>
      </c>
      <c r="N1332">
        <v>6.1</v>
      </c>
      <c r="O1332" t="s">
        <v>29</v>
      </c>
      <c r="P1332" t="s">
        <v>37</v>
      </c>
      <c r="Q1332" t="s">
        <v>30</v>
      </c>
    </row>
    <row r="1333" spans="1:19" x14ac:dyDescent="0.25">
      <c r="A1333" t="s">
        <v>1575</v>
      </c>
      <c r="B1333">
        <v>107</v>
      </c>
      <c r="C1333">
        <v>93</v>
      </c>
      <c r="D1333" s="1">
        <v>14015786</v>
      </c>
      <c r="E1333" t="s">
        <v>154</v>
      </c>
      <c r="F1333" t="s">
        <v>1422</v>
      </c>
      <c r="G1333" t="s">
        <v>3754</v>
      </c>
      <c r="H1333">
        <v>37952</v>
      </c>
      <c r="I1333">
        <v>298</v>
      </c>
      <c r="J1333" t="s">
        <v>26</v>
      </c>
      <c r="K1333" t="s">
        <v>35</v>
      </c>
      <c r="L1333" s="1">
        <v>5000000</v>
      </c>
      <c r="M1333">
        <v>2002</v>
      </c>
      <c r="N1333">
        <v>6.5</v>
      </c>
      <c r="O1333" t="s">
        <v>37</v>
      </c>
      <c r="P1333" t="s">
        <v>76</v>
      </c>
    </row>
    <row r="1334" spans="1:19" x14ac:dyDescent="0.25">
      <c r="A1334" t="s">
        <v>3755</v>
      </c>
      <c r="B1334">
        <v>70</v>
      </c>
      <c r="C1334">
        <v>91</v>
      </c>
      <c r="D1334" s="1">
        <v>14018364</v>
      </c>
      <c r="E1334" t="s">
        <v>3756</v>
      </c>
      <c r="F1334" t="s">
        <v>1941</v>
      </c>
      <c r="G1334" t="s">
        <v>3757</v>
      </c>
      <c r="H1334">
        <v>17722</v>
      </c>
      <c r="I1334">
        <v>111</v>
      </c>
      <c r="J1334" t="s">
        <v>26</v>
      </c>
      <c r="K1334" t="s">
        <v>35</v>
      </c>
      <c r="L1334" s="1">
        <v>30000000</v>
      </c>
      <c r="M1334">
        <v>2004</v>
      </c>
      <c r="N1334">
        <v>4.8</v>
      </c>
      <c r="O1334" t="s">
        <v>36</v>
      </c>
      <c r="P1334" t="s">
        <v>29</v>
      </c>
      <c r="Q1334" t="s">
        <v>104</v>
      </c>
      <c r="R1334" t="s">
        <v>76</v>
      </c>
    </row>
    <row r="1335" spans="1:19" x14ac:dyDescent="0.25">
      <c r="A1335" t="s">
        <v>2845</v>
      </c>
      <c r="B1335">
        <v>83</v>
      </c>
      <c r="C1335">
        <v>109</v>
      </c>
      <c r="D1335" s="1">
        <v>14060950</v>
      </c>
      <c r="E1335" t="s">
        <v>37</v>
      </c>
      <c r="F1335" t="s">
        <v>3758</v>
      </c>
      <c r="G1335" t="s">
        <v>3759</v>
      </c>
      <c r="H1335">
        <v>14354</v>
      </c>
      <c r="I1335">
        <v>139</v>
      </c>
      <c r="J1335" t="s">
        <v>26</v>
      </c>
      <c r="K1335" t="s">
        <v>35</v>
      </c>
      <c r="L1335" s="1">
        <v>12500000</v>
      </c>
      <c r="M1335">
        <v>2002</v>
      </c>
      <c r="N1335">
        <v>6.9</v>
      </c>
      <c r="O1335" t="s">
        <v>37</v>
      </c>
    </row>
    <row r="1336" spans="1:19" x14ac:dyDescent="0.25">
      <c r="A1336" t="s">
        <v>3760</v>
      </c>
      <c r="B1336">
        <v>50</v>
      </c>
      <c r="C1336">
        <v>101</v>
      </c>
      <c r="D1336" s="1">
        <v>14095303</v>
      </c>
      <c r="E1336" t="s">
        <v>3761</v>
      </c>
      <c r="F1336" t="s">
        <v>3762</v>
      </c>
      <c r="G1336" t="s">
        <v>3763</v>
      </c>
      <c r="H1336">
        <v>15814</v>
      </c>
      <c r="I1336">
        <v>68</v>
      </c>
      <c r="J1336" t="s">
        <v>26</v>
      </c>
      <c r="K1336" t="s">
        <v>35</v>
      </c>
      <c r="L1336" s="1">
        <v>25000000</v>
      </c>
      <c r="M1336">
        <v>1996</v>
      </c>
      <c r="N1336">
        <v>5.4</v>
      </c>
      <c r="O1336" t="s">
        <v>28</v>
      </c>
      <c r="P1336" t="s">
        <v>29</v>
      </c>
      <c r="Q1336" t="s">
        <v>71</v>
      </c>
      <c r="R1336" t="s">
        <v>76</v>
      </c>
      <c r="S1336" t="s">
        <v>30</v>
      </c>
    </row>
    <row r="1337" spans="1:19" x14ac:dyDescent="0.25">
      <c r="A1337" t="s">
        <v>586</v>
      </c>
      <c r="B1337">
        <v>42</v>
      </c>
      <c r="C1337">
        <v>110</v>
      </c>
      <c r="D1337" s="1">
        <v>14100000</v>
      </c>
      <c r="E1337" t="s">
        <v>32</v>
      </c>
      <c r="F1337" t="s">
        <v>1911</v>
      </c>
      <c r="G1337" t="s">
        <v>3764</v>
      </c>
      <c r="H1337">
        <v>14995</v>
      </c>
      <c r="I1337">
        <v>87</v>
      </c>
      <c r="J1337" t="s">
        <v>26</v>
      </c>
      <c r="K1337" t="s">
        <v>35</v>
      </c>
      <c r="L1337" s="1">
        <v>5000000</v>
      </c>
      <c r="M1337">
        <v>1982</v>
      </c>
      <c r="N1337">
        <v>7.2</v>
      </c>
      <c r="O1337" t="s">
        <v>36</v>
      </c>
      <c r="P1337" t="s">
        <v>37</v>
      </c>
    </row>
    <row r="1338" spans="1:19" x14ac:dyDescent="0.25">
      <c r="A1338" t="s">
        <v>3765</v>
      </c>
      <c r="B1338">
        <v>46</v>
      </c>
      <c r="C1338">
        <v>101</v>
      </c>
      <c r="D1338" s="1">
        <v>14108518</v>
      </c>
      <c r="E1338" t="s">
        <v>213</v>
      </c>
      <c r="F1338" t="s">
        <v>3766</v>
      </c>
      <c r="G1338" t="s">
        <v>3767</v>
      </c>
      <c r="H1338">
        <v>8215</v>
      </c>
      <c r="I1338">
        <v>95</v>
      </c>
      <c r="J1338" t="s">
        <v>26</v>
      </c>
      <c r="K1338" t="s">
        <v>35</v>
      </c>
      <c r="L1338" s="1">
        <v>16000000</v>
      </c>
      <c r="M1338">
        <v>2003</v>
      </c>
      <c r="N1338">
        <v>5.7</v>
      </c>
      <c r="O1338" t="s">
        <v>36</v>
      </c>
      <c r="P1338" t="s">
        <v>37</v>
      </c>
      <c r="Q1338" t="s">
        <v>76</v>
      </c>
    </row>
    <row r="1339" spans="1:19" x14ac:dyDescent="0.25">
      <c r="A1339" t="s">
        <v>3768</v>
      </c>
      <c r="B1339">
        <v>66</v>
      </c>
      <c r="C1339">
        <v>98</v>
      </c>
      <c r="D1339" s="1">
        <v>14114488</v>
      </c>
      <c r="E1339" t="s">
        <v>135</v>
      </c>
      <c r="F1339" t="s">
        <v>1356</v>
      </c>
      <c r="G1339" t="s">
        <v>3769</v>
      </c>
      <c r="H1339">
        <v>13190</v>
      </c>
      <c r="I1339">
        <v>114</v>
      </c>
      <c r="J1339" t="s">
        <v>26</v>
      </c>
      <c r="K1339" t="s">
        <v>35</v>
      </c>
      <c r="L1339" s="1">
        <v>10500000</v>
      </c>
      <c r="M1339">
        <v>1988</v>
      </c>
      <c r="N1339">
        <v>4.5</v>
      </c>
      <c r="O1339" t="s">
        <v>52</v>
      </c>
      <c r="P1339" t="s">
        <v>30</v>
      </c>
    </row>
    <row r="1340" spans="1:19" x14ac:dyDescent="0.25">
      <c r="A1340" t="s">
        <v>3770</v>
      </c>
      <c r="B1340">
        <v>444</v>
      </c>
      <c r="C1340">
        <v>94</v>
      </c>
      <c r="D1340" s="1">
        <v>14123773</v>
      </c>
      <c r="E1340" t="s">
        <v>78</v>
      </c>
      <c r="F1340" t="s">
        <v>2755</v>
      </c>
      <c r="G1340" t="s">
        <v>3771</v>
      </c>
      <c r="H1340">
        <v>108683</v>
      </c>
      <c r="I1340">
        <v>561</v>
      </c>
      <c r="J1340" t="s">
        <v>26</v>
      </c>
      <c r="K1340" t="s">
        <v>35</v>
      </c>
      <c r="L1340" s="1">
        <v>5000000</v>
      </c>
      <c r="M1340">
        <v>2012</v>
      </c>
      <c r="N1340">
        <v>5.3</v>
      </c>
      <c r="O1340" t="s">
        <v>29</v>
      </c>
      <c r="P1340" t="s">
        <v>37</v>
      </c>
    </row>
    <row r="1341" spans="1:19" x14ac:dyDescent="0.25">
      <c r="A1341" t="s">
        <v>3772</v>
      </c>
      <c r="B1341">
        <v>111</v>
      </c>
      <c r="C1341">
        <v>158</v>
      </c>
      <c r="D1341" s="1">
        <v>14131298</v>
      </c>
      <c r="E1341" t="s">
        <v>2678</v>
      </c>
      <c r="F1341" t="s">
        <v>3773</v>
      </c>
      <c r="G1341" t="s">
        <v>3774</v>
      </c>
      <c r="H1341">
        <v>55889</v>
      </c>
      <c r="I1341">
        <v>390</v>
      </c>
      <c r="J1341" t="s">
        <v>26</v>
      </c>
      <c r="K1341" t="s">
        <v>238</v>
      </c>
      <c r="L1341" s="1">
        <v>390000000</v>
      </c>
      <c r="M1341">
        <v>1999</v>
      </c>
      <c r="N1341">
        <v>6.4</v>
      </c>
      <c r="O1341" t="s">
        <v>102</v>
      </c>
      <c r="P1341" t="s">
        <v>234</v>
      </c>
      <c r="Q1341" t="s">
        <v>37</v>
      </c>
      <c r="R1341" t="s">
        <v>185</v>
      </c>
      <c r="S1341" t="s">
        <v>186</v>
      </c>
    </row>
    <row r="1342" spans="1:19" x14ac:dyDescent="0.25">
      <c r="A1342" t="s">
        <v>3775</v>
      </c>
      <c r="B1342">
        <v>111</v>
      </c>
      <c r="C1342">
        <v>88</v>
      </c>
      <c r="D1342" s="1">
        <v>14174654</v>
      </c>
      <c r="E1342" t="s">
        <v>36</v>
      </c>
      <c r="F1342" t="s">
        <v>3776</v>
      </c>
      <c r="G1342" t="s">
        <v>3777</v>
      </c>
      <c r="H1342">
        <v>74945</v>
      </c>
      <c r="I1342">
        <v>359</v>
      </c>
      <c r="J1342" t="s">
        <v>26</v>
      </c>
      <c r="K1342" t="s">
        <v>35</v>
      </c>
      <c r="L1342" s="1">
        <v>25000000</v>
      </c>
      <c r="M1342">
        <v>2008</v>
      </c>
      <c r="N1342">
        <v>1.9</v>
      </c>
      <c r="O1342" t="s">
        <v>36</v>
      </c>
    </row>
    <row r="1343" spans="1:19" x14ac:dyDescent="0.25">
      <c r="A1343" t="s">
        <v>1836</v>
      </c>
      <c r="B1343">
        <v>73</v>
      </c>
      <c r="C1343">
        <v>96</v>
      </c>
      <c r="D1343" s="1">
        <v>14208384</v>
      </c>
      <c r="E1343" t="s">
        <v>131</v>
      </c>
      <c r="F1343" t="s">
        <v>3435</v>
      </c>
      <c r="G1343" t="s">
        <v>3778</v>
      </c>
      <c r="H1343">
        <v>11520</v>
      </c>
      <c r="I1343">
        <v>105</v>
      </c>
      <c r="J1343" t="s">
        <v>26</v>
      </c>
      <c r="K1343" t="s">
        <v>35</v>
      </c>
      <c r="L1343" s="1">
        <v>30000000</v>
      </c>
      <c r="M1343">
        <v>2003</v>
      </c>
      <c r="N1343">
        <v>5.6</v>
      </c>
      <c r="O1343" t="s">
        <v>36</v>
      </c>
      <c r="P1343" t="s">
        <v>76</v>
      </c>
    </row>
    <row r="1344" spans="1:19" x14ac:dyDescent="0.25">
      <c r="A1344" t="s">
        <v>3221</v>
      </c>
      <c r="B1344">
        <v>100</v>
      </c>
      <c r="C1344">
        <v>91</v>
      </c>
      <c r="D1344" s="1">
        <v>14218868</v>
      </c>
      <c r="E1344" t="s">
        <v>361</v>
      </c>
      <c r="F1344" t="s">
        <v>3398</v>
      </c>
      <c r="G1344" t="s">
        <v>3779</v>
      </c>
      <c r="H1344">
        <v>14596</v>
      </c>
      <c r="I1344">
        <v>282</v>
      </c>
      <c r="J1344" t="s">
        <v>26</v>
      </c>
      <c r="K1344" t="s">
        <v>35</v>
      </c>
      <c r="L1344" s="1">
        <v>65000000</v>
      </c>
      <c r="M1344">
        <v>2000</v>
      </c>
      <c r="N1344">
        <v>4.8</v>
      </c>
      <c r="O1344" t="s">
        <v>52</v>
      </c>
      <c r="P1344" t="s">
        <v>63</v>
      </c>
      <c r="Q1344" t="s">
        <v>30</v>
      </c>
    </row>
    <row r="1345" spans="1:20" x14ac:dyDescent="0.25">
      <c r="A1345" t="s">
        <v>3780</v>
      </c>
      <c r="B1345">
        <v>97</v>
      </c>
      <c r="C1345">
        <v>87</v>
      </c>
      <c r="D1345" s="1">
        <v>14249005</v>
      </c>
      <c r="E1345" t="s">
        <v>36</v>
      </c>
      <c r="F1345" t="s">
        <v>3781</v>
      </c>
      <c r="G1345" t="s">
        <v>3782</v>
      </c>
      <c r="H1345">
        <v>39788</v>
      </c>
      <c r="I1345">
        <v>619</v>
      </c>
      <c r="J1345" t="s">
        <v>26</v>
      </c>
      <c r="K1345" t="s">
        <v>35</v>
      </c>
      <c r="L1345" s="1">
        <v>15000000</v>
      </c>
      <c r="M1345">
        <v>2001</v>
      </c>
      <c r="N1345">
        <v>4.5</v>
      </c>
      <c r="O1345" t="s">
        <v>36</v>
      </c>
    </row>
    <row r="1346" spans="1:20" x14ac:dyDescent="0.25">
      <c r="A1346" t="s">
        <v>3783</v>
      </c>
      <c r="B1346">
        <v>93</v>
      </c>
      <c r="C1346">
        <v>98</v>
      </c>
      <c r="D1346" s="1">
        <v>14252830</v>
      </c>
      <c r="E1346" t="s">
        <v>525</v>
      </c>
      <c r="F1346" t="s">
        <v>2010</v>
      </c>
      <c r="G1346" t="s">
        <v>3784</v>
      </c>
      <c r="H1346">
        <v>18900</v>
      </c>
      <c r="I1346">
        <v>242</v>
      </c>
      <c r="J1346" t="s">
        <v>26</v>
      </c>
      <c r="K1346" t="s">
        <v>56</v>
      </c>
      <c r="L1346" s="1">
        <v>22000000</v>
      </c>
      <c r="M1346">
        <v>2001</v>
      </c>
      <c r="N1346">
        <v>5.3</v>
      </c>
      <c r="O1346" t="s">
        <v>36</v>
      </c>
      <c r="P1346" t="s">
        <v>193</v>
      </c>
    </row>
    <row r="1347" spans="1:20" x14ac:dyDescent="0.25">
      <c r="A1347" t="s">
        <v>1872</v>
      </c>
      <c r="B1347">
        <v>130</v>
      </c>
      <c r="C1347">
        <v>113</v>
      </c>
      <c r="D1347" s="1">
        <v>14268533</v>
      </c>
      <c r="E1347" t="s">
        <v>3785</v>
      </c>
      <c r="F1347" t="s">
        <v>2155</v>
      </c>
      <c r="G1347" t="s">
        <v>3786</v>
      </c>
      <c r="H1347">
        <v>17319</v>
      </c>
      <c r="I1347">
        <v>100</v>
      </c>
      <c r="J1347" t="s">
        <v>26</v>
      </c>
      <c r="K1347" t="s">
        <v>112</v>
      </c>
      <c r="L1347" s="1">
        <v>31500000</v>
      </c>
      <c r="M1347">
        <v>2016</v>
      </c>
      <c r="N1347">
        <v>6.3</v>
      </c>
      <c r="O1347" t="s">
        <v>28</v>
      </c>
      <c r="P1347" t="s">
        <v>29</v>
      </c>
      <c r="Q1347" t="s">
        <v>37</v>
      </c>
      <c r="R1347" t="s">
        <v>71</v>
      </c>
      <c r="S1347" t="s">
        <v>63</v>
      </c>
      <c r="T1347" t="s">
        <v>30</v>
      </c>
    </row>
    <row r="1348" spans="1:20" x14ac:dyDescent="0.25">
      <c r="A1348" t="s">
        <v>3787</v>
      </c>
      <c r="B1348">
        <v>289</v>
      </c>
      <c r="C1348">
        <v>95</v>
      </c>
      <c r="D1348" s="1">
        <v>14291570</v>
      </c>
      <c r="E1348" t="s">
        <v>3163</v>
      </c>
      <c r="F1348" t="s">
        <v>1853</v>
      </c>
      <c r="G1348" t="s">
        <v>3788</v>
      </c>
      <c r="H1348">
        <v>82082</v>
      </c>
      <c r="I1348">
        <v>236</v>
      </c>
      <c r="J1348" t="s">
        <v>26</v>
      </c>
      <c r="K1348" t="s">
        <v>238</v>
      </c>
      <c r="L1348" s="1">
        <v>20000000</v>
      </c>
      <c r="M1348">
        <v>2012</v>
      </c>
      <c r="N1348">
        <v>6.1</v>
      </c>
      <c r="O1348" t="s">
        <v>28</v>
      </c>
      <c r="P1348" t="s">
        <v>102</v>
      </c>
      <c r="Q1348" t="s">
        <v>63</v>
      </c>
      <c r="R1348" t="s">
        <v>30</v>
      </c>
    </row>
    <row r="1349" spans="1:20" x14ac:dyDescent="0.25">
      <c r="A1349" t="s">
        <v>3789</v>
      </c>
      <c r="B1349">
        <v>92</v>
      </c>
      <c r="C1349">
        <v>91</v>
      </c>
      <c r="D1349" s="1">
        <v>14294842</v>
      </c>
      <c r="E1349" t="s">
        <v>2867</v>
      </c>
      <c r="F1349" t="s">
        <v>3790</v>
      </c>
      <c r="G1349" t="s">
        <v>3791</v>
      </c>
      <c r="H1349">
        <v>16761</v>
      </c>
      <c r="I1349">
        <v>277</v>
      </c>
      <c r="J1349" t="s">
        <v>26</v>
      </c>
      <c r="K1349" t="s">
        <v>35</v>
      </c>
      <c r="L1349" s="1">
        <v>70000000</v>
      </c>
      <c r="M1349">
        <v>2002</v>
      </c>
      <c r="N1349">
        <v>3.6</v>
      </c>
      <c r="O1349" t="s">
        <v>28</v>
      </c>
      <c r="P1349" t="s">
        <v>29</v>
      </c>
      <c r="Q1349" t="s">
        <v>63</v>
      </c>
      <c r="R1349" t="s">
        <v>30</v>
      </c>
    </row>
    <row r="1350" spans="1:20" x14ac:dyDescent="0.25">
      <c r="A1350" t="s">
        <v>3792</v>
      </c>
      <c r="B1350">
        <v>130</v>
      </c>
      <c r="C1350">
        <v>102</v>
      </c>
      <c r="D1350" s="1">
        <v>14334645</v>
      </c>
      <c r="E1350" t="s">
        <v>2694</v>
      </c>
      <c r="F1350" t="s">
        <v>411</v>
      </c>
      <c r="G1350" t="s">
        <v>3793</v>
      </c>
      <c r="H1350">
        <v>22449</v>
      </c>
      <c r="I1350">
        <v>191</v>
      </c>
      <c r="J1350" t="s">
        <v>26</v>
      </c>
      <c r="K1350" t="s">
        <v>35</v>
      </c>
      <c r="L1350" s="1">
        <v>25000000</v>
      </c>
      <c r="M1350">
        <v>2004</v>
      </c>
      <c r="N1350">
        <v>4.8</v>
      </c>
      <c r="O1350" t="s">
        <v>37</v>
      </c>
      <c r="P1350" t="s">
        <v>52</v>
      </c>
      <c r="Q1350" t="s">
        <v>63</v>
      </c>
      <c r="R1350" t="s">
        <v>30</v>
      </c>
    </row>
    <row r="1351" spans="1:20" x14ac:dyDescent="0.25">
      <c r="A1351" t="s">
        <v>3794</v>
      </c>
      <c r="B1351">
        <v>222</v>
      </c>
      <c r="C1351">
        <v>111</v>
      </c>
      <c r="D1351" s="1">
        <v>14337579</v>
      </c>
      <c r="E1351" t="s">
        <v>3795</v>
      </c>
      <c r="F1351" t="s">
        <v>2532</v>
      </c>
      <c r="G1351" t="s">
        <v>3796</v>
      </c>
      <c r="H1351">
        <v>156929</v>
      </c>
      <c r="I1351">
        <v>624</v>
      </c>
      <c r="J1351" t="s">
        <v>26</v>
      </c>
      <c r="K1351" t="s">
        <v>252</v>
      </c>
      <c r="L1351" s="1">
        <v>27000000</v>
      </c>
      <c r="M1351">
        <v>1998</v>
      </c>
      <c r="N1351">
        <v>7.7</v>
      </c>
      <c r="O1351" t="s">
        <v>28</v>
      </c>
      <c r="P1351" t="s">
        <v>37</v>
      </c>
      <c r="Q1351" t="s">
        <v>61</v>
      </c>
      <c r="R1351" t="s">
        <v>71</v>
      </c>
      <c r="S1351" t="s">
        <v>63</v>
      </c>
      <c r="T1351" t="s">
        <v>30</v>
      </c>
    </row>
    <row r="1352" spans="1:20" x14ac:dyDescent="0.25">
      <c r="A1352" t="s">
        <v>3797</v>
      </c>
      <c r="B1352">
        <v>129</v>
      </c>
      <c r="C1352">
        <v>100</v>
      </c>
      <c r="D1352" s="1">
        <v>14343976</v>
      </c>
      <c r="E1352" t="s">
        <v>2949</v>
      </c>
      <c r="F1352" t="s">
        <v>3798</v>
      </c>
      <c r="G1352" t="s">
        <v>3799</v>
      </c>
      <c r="H1352">
        <v>22961</v>
      </c>
      <c r="I1352">
        <v>291</v>
      </c>
      <c r="J1352" t="s">
        <v>26</v>
      </c>
      <c r="K1352" t="s">
        <v>35</v>
      </c>
      <c r="L1352" s="1">
        <v>5000000</v>
      </c>
      <c r="M1352">
        <v>1989</v>
      </c>
      <c r="N1352">
        <v>4.5</v>
      </c>
      <c r="O1352" t="s">
        <v>102</v>
      </c>
      <c r="P1352" t="s">
        <v>52</v>
      </c>
    </row>
    <row r="1353" spans="1:20" x14ac:dyDescent="0.25">
      <c r="A1353" t="s">
        <v>3800</v>
      </c>
      <c r="B1353">
        <v>62</v>
      </c>
      <c r="C1353">
        <v>117</v>
      </c>
      <c r="D1353" s="1">
        <v>14348123</v>
      </c>
      <c r="E1353" t="s">
        <v>889</v>
      </c>
      <c r="F1353" t="s">
        <v>3801</v>
      </c>
      <c r="G1353" t="s">
        <v>3802</v>
      </c>
      <c r="H1353">
        <v>9323</v>
      </c>
      <c r="I1353">
        <v>157</v>
      </c>
      <c r="J1353" t="s">
        <v>26</v>
      </c>
      <c r="K1353" t="s">
        <v>359</v>
      </c>
      <c r="L1353" s="1">
        <v>12000000</v>
      </c>
      <c r="M1353">
        <v>1999</v>
      </c>
      <c r="N1353">
        <v>6.9</v>
      </c>
      <c r="O1353" t="s">
        <v>36</v>
      </c>
      <c r="P1353" t="s">
        <v>37</v>
      </c>
      <c r="Q1353" t="s">
        <v>186</v>
      </c>
    </row>
    <row r="1354" spans="1:20" x14ac:dyDescent="0.25">
      <c r="A1354" t="s">
        <v>3116</v>
      </c>
      <c r="B1354">
        <v>40</v>
      </c>
      <c r="C1354">
        <v>99</v>
      </c>
      <c r="D1354" s="1">
        <v>14358033</v>
      </c>
      <c r="E1354" t="s">
        <v>3803</v>
      </c>
      <c r="F1354" t="s">
        <v>3804</v>
      </c>
      <c r="G1354" t="s">
        <v>3805</v>
      </c>
      <c r="H1354">
        <v>17365</v>
      </c>
      <c r="I1354">
        <v>66</v>
      </c>
      <c r="J1354" t="s">
        <v>26</v>
      </c>
      <c r="K1354" t="s">
        <v>35</v>
      </c>
      <c r="L1354" s="1">
        <v>40000000</v>
      </c>
      <c r="M1354">
        <v>1992</v>
      </c>
      <c r="N1354">
        <v>5.9</v>
      </c>
      <c r="O1354" t="s">
        <v>36</v>
      </c>
      <c r="P1354" t="s">
        <v>76</v>
      </c>
      <c r="Q1354" t="s">
        <v>63</v>
      </c>
      <c r="R1354" t="s">
        <v>30</v>
      </c>
    </row>
    <row r="1355" spans="1:20" x14ac:dyDescent="0.25">
      <c r="A1355" t="s">
        <v>3806</v>
      </c>
      <c r="B1355">
        <v>133</v>
      </c>
      <c r="C1355">
        <v>84</v>
      </c>
      <c r="D1355" s="1">
        <v>14373825</v>
      </c>
      <c r="E1355" t="s">
        <v>85</v>
      </c>
      <c r="F1355" t="s">
        <v>1800</v>
      </c>
      <c r="G1355" t="s">
        <v>3807</v>
      </c>
      <c r="H1355">
        <v>63216</v>
      </c>
      <c r="I1355">
        <v>196</v>
      </c>
      <c r="J1355" t="s">
        <v>26</v>
      </c>
      <c r="K1355" t="s">
        <v>35</v>
      </c>
      <c r="L1355" s="1">
        <v>8600000</v>
      </c>
      <c r="M1355">
        <v>2007</v>
      </c>
      <c r="N1355">
        <v>6.5</v>
      </c>
      <c r="O1355" t="s">
        <v>29</v>
      </c>
      <c r="P1355" t="s">
        <v>71</v>
      </c>
      <c r="Q1355" t="s">
        <v>30</v>
      </c>
    </row>
    <row r="1356" spans="1:20" x14ac:dyDescent="0.25">
      <c r="A1356" t="s">
        <v>3808</v>
      </c>
      <c r="B1356">
        <v>49</v>
      </c>
      <c r="C1356">
        <v>107</v>
      </c>
      <c r="D1356" s="1">
        <v>14375181</v>
      </c>
      <c r="E1356" t="s">
        <v>3809</v>
      </c>
      <c r="F1356" t="s">
        <v>3810</v>
      </c>
      <c r="G1356" t="s">
        <v>3811</v>
      </c>
      <c r="H1356">
        <v>8692</v>
      </c>
      <c r="I1356">
        <v>126</v>
      </c>
      <c r="J1356" t="s">
        <v>26</v>
      </c>
      <c r="K1356" t="s">
        <v>35</v>
      </c>
      <c r="L1356" s="1">
        <v>51000000</v>
      </c>
      <c r="M1356">
        <v>1987</v>
      </c>
      <c r="N1356">
        <v>4.2</v>
      </c>
      <c r="O1356" t="s">
        <v>28</v>
      </c>
      <c r="P1356" t="s">
        <v>102</v>
      </c>
      <c r="Q1356" t="s">
        <v>36</v>
      </c>
      <c r="R1356" t="s">
        <v>193</v>
      </c>
      <c r="S1356" t="s">
        <v>30</v>
      </c>
    </row>
    <row r="1357" spans="1:20" x14ac:dyDescent="0.25">
      <c r="A1357" t="s">
        <v>3812</v>
      </c>
      <c r="B1357">
        <v>95</v>
      </c>
      <c r="C1357">
        <v>127</v>
      </c>
      <c r="D1357" s="1">
        <v>14378353</v>
      </c>
      <c r="E1357" t="s">
        <v>94</v>
      </c>
      <c r="F1357" t="s">
        <v>3813</v>
      </c>
      <c r="G1357" t="s">
        <v>3814</v>
      </c>
      <c r="H1357">
        <v>12375</v>
      </c>
      <c r="I1357">
        <v>194</v>
      </c>
      <c r="J1357" t="s">
        <v>26</v>
      </c>
      <c r="K1357" t="s">
        <v>35</v>
      </c>
      <c r="L1357" s="1">
        <v>36000000</v>
      </c>
      <c r="M1357">
        <v>1999</v>
      </c>
      <c r="N1357">
        <v>6.8</v>
      </c>
      <c r="O1357" t="s">
        <v>37</v>
      </c>
      <c r="P1357" t="s">
        <v>71</v>
      </c>
      <c r="Q1357" t="s">
        <v>76</v>
      </c>
      <c r="R1357" t="s">
        <v>30</v>
      </c>
    </row>
    <row r="1358" spans="1:20" x14ac:dyDescent="0.25">
      <c r="A1358" t="s">
        <v>3815</v>
      </c>
      <c r="B1358">
        <v>162</v>
      </c>
      <c r="C1358">
        <v>98</v>
      </c>
      <c r="D1358" s="1">
        <v>14400000</v>
      </c>
      <c r="E1358" t="s">
        <v>3722</v>
      </c>
      <c r="F1358" t="s">
        <v>3816</v>
      </c>
      <c r="G1358" t="s">
        <v>3817</v>
      </c>
      <c r="H1358">
        <v>28589</v>
      </c>
      <c r="I1358">
        <v>532</v>
      </c>
      <c r="J1358" t="s">
        <v>26</v>
      </c>
      <c r="K1358" t="s">
        <v>35</v>
      </c>
      <c r="L1358" s="1">
        <v>2500000</v>
      </c>
      <c r="M1358">
        <v>1982</v>
      </c>
      <c r="N1358">
        <v>4.5999999999999996</v>
      </c>
      <c r="O1358" t="s">
        <v>52</v>
      </c>
      <c r="P1358" t="s">
        <v>71</v>
      </c>
      <c r="Q1358" t="s">
        <v>63</v>
      </c>
    </row>
    <row r="1359" spans="1:20" x14ac:dyDescent="0.25">
      <c r="A1359" t="s">
        <v>3527</v>
      </c>
      <c r="B1359">
        <v>86</v>
      </c>
      <c r="C1359">
        <v>103</v>
      </c>
      <c r="D1359" s="1">
        <v>14448589</v>
      </c>
      <c r="E1359" t="s">
        <v>131</v>
      </c>
      <c r="F1359" t="s">
        <v>1059</v>
      </c>
      <c r="G1359" t="s">
        <v>3818</v>
      </c>
      <c r="H1359">
        <v>19364</v>
      </c>
      <c r="I1359">
        <v>128</v>
      </c>
      <c r="J1359" t="s">
        <v>26</v>
      </c>
      <c r="K1359" t="s">
        <v>35</v>
      </c>
      <c r="L1359" s="1">
        <v>40000000</v>
      </c>
      <c r="M1359">
        <v>2002</v>
      </c>
      <c r="N1359">
        <v>5.8</v>
      </c>
      <c r="O1359" t="s">
        <v>36</v>
      </c>
      <c r="P1359" t="s">
        <v>76</v>
      </c>
    </row>
    <row r="1360" spans="1:20" x14ac:dyDescent="0.25">
      <c r="A1360" t="s">
        <v>3138</v>
      </c>
      <c r="B1360">
        <v>82</v>
      </c>
      <c r="C1360">
        <v>110</v>
      </c>
      <c r="D1360" s="1">
        <v>14469428</v>
      </c>
      <c r="E1360" t="s">
        <v>131</v>
      </c>
      <c r="F1360" t="s">
        <v>3781</v>
      </c>
      <c r="G1360" t="s">
        <v>3819</v>
      </c>
      <c r="H1360">
        <v>10667</v>
      </c>
      <c r="I1360">
        <v>95</v>
      </c>
      <c r="J1360" t="s">
        <v>26</v>
      </c>
      <c r="K1360" t="s">
        <v>35</v>
      </c>
      <c r="L1360" s="1">
        <v>26000000</v>
      </c>
      <c r="M1360">
        <v>2004</v>
      </c>
      <c r="N1360">
        <v>5.2</v>
      </c>
      <c r="O1360" t="s">
        <v>36</v>
      </c>
      <c r="P1360" t="s">
        <v>76</v>
      </c>
    </row>
    <row r="1361" spans="1:18" x14ac:dyDescent="0.25">
      <c r="A1361" t="s">
        <v>2710</v>
      </c>
      <c r="B1361">
        <v>325</v>
      </c>
      <c r="C1361">
        <v>106</v>
      </c>
      <c r="D1361" s="1">
        <v>14479776</v>
      </c>
      <c r="E1361" t="s">
        <v>3461</v>
      </c>
      <c r="F1361" t="s">
        <v>3820</v>
      </c>
      <c r="G1361" t="s">
        <v>3821</v>
      </c>
      <c r="H1361">
        <v>55539</v>
      </c>
      <c r="I1361">
        <v>147</v>
      </c>
      <c r="J1361" t="s">
        <v>26</v>
      </c>
      <c r="K1361" t="s">
        <v>35</v>
      </c>
      <c r="L1361" s="1">
        <v>10000000</v>
      </c>
      <c r="M1361">
        <v>2014</v>
      </c>
      <c r="N1361">
        <v>7</v>
      </c>
      <c r="O1361" t="s">
        <v>234</v>
      </c>
      <c r="P1361" t="s">
        <v>29</v>
      </c>
      <c r="Q1361" t="s">
        <v>37</v>
      </c>
      <c r="R1361" t="s">
        <v>76</v>
      </c>
    </row>
    <row r="1362" spans="1:18" x14ac:dyDescent="0.25">
      <c r="A1362" t="s">
        <v>3822</v>
      </c>
      <c r="B1362">
        <v>79</v>
      </c>
      <c r="C1362">
        <v>160</v>
      </c>
      <c r="D1362" s="1">
        <v>14500000</v>
      </c>
      <c r="E1362" t="s">
        <v>402</v>
      </c>
      <c r="F1362" t="s">
        <v>3823</v>
      </c>
      <c r="G1362" t="s">
        <v>3824</v>
      </c>
      <c r="H1362">
        <v>25019</v>
      </c>
      <c r="I1362">
        <v>159</v>
      </c>
      <c r="J1362" t="s">
        <v>26</v>
      </c>
      <c r="K1362" t="s">
        <v>346</v>
      </c>
      <c r="L1362" s="1">
        <v>25000000</v>
      </c>
      <c r="M1362">
        <v>1970</v>
      </c>
      <c r="N1362">
        <v>7.5</v>
      </c>
      <c r="O1362" t="s">
        <v>28</v>
      </c>
      <c r="P1362" t="s">
        <v>37</v>
      </c>
      <c r="Q1362" t="s">
        <v>185</v>
      </c>
      <c r="R1362" t="s">
        <v>186</v>
      </c>
    </row>
    <row r="1363" spans="1:18" x14ac:dyDescent="0.25">
      <c r="A1363" t="s">
        <v>1966</v>
      </c>
      <c r="B1363">
        <v>22</v>
      </c>
      <c r="C1363">
        <v>121</v>
      </c>
      <c r="D1363" s="1">
        <v>14545844</v>
      </c>
      <c r="E1363" t="s">
        <v>710</v>
      </c>
      <c r="F1363" t="s">
        <v>3825</v>
      </c>
      <c r="G1363" t="s">
        <v>3826</v>
      </c>
      <c r="H1363">
        <v>4756</v>
      </c>
      <c r="I1363">
        <v>38</v>
      </c>
      <c r="J1363" t="s">
        <v>26</v>
      </c>
      <c r="K1363" t="s">
        <v>35</v>
      </c>
      <c r="L1363" s="1">
        <v>6500000</v>
      </c>
      <c r="M1363">
        <v>1988</v>
      </c>
      <c r="N1363">
        <v>5.8</v>
      </c>
      <c r="O1363" t="s">
        <v>36</v>
      </c>
      <c r="P1363" t="s">
        <v>37</v>
      </c>
      <c r="Q1363" t="s">
        <v>62</v>
      </c>
    </row>
    <row r="1364" spans="1:18" x14ac:dyDescent="0.25">
      <c r="A1364" t="s">
        <v>3827</v>
      </c>
      <c r="B1364">
        <v>203</v>
      </c>
      <c r="C1364">
        <v>86</v>
      </c>
      <c r="D1364" s="1">
        <v>14564027</v>
      </c>
      <c r="E1364" t="s">
        <v>82</v>
      </c>
      <c r="F1364" t="s">
        <v>3828</v>
      </c>
      <c r="G1364" t="s">
        <v>3829</v>
      </c>
      <c r="H1364">
        <v>76407</v>
      </c>
      <c r="I1364">
        <v>335</v>
      </c>
      <c r="J1364" t="s">
        <v>26</v>
      </c>
      <c r="K1364" t="s">
        <v>112</v>
      </c>
      <c r="L1364" s="1">
        <v>1000000</v>
      </c>
      <c r="M1364">
        <v>1987</v>
      </c>
      <c r="N1364">
        <v>7</v>
      </c>
      <c r="O1364" t="s">
        <v>61</v>
      </c>
      <c r="P1364" t="s">
        <v>52</v>
      </c>
    </row>
    <row r="1365" spans="1:18" x14ac:dyDescent="0.25">
      <c r="A1365" t="s">
        <v>3830</v>
      </c>
      <c r="B1365">
        <v>67</v>
      </c>
      <c r="C1365">
        <v>99</v>
      </c>
      <c r="D1365" s="1">
        <v>14567883</v>
      </c>
      <c r="E1365" t="s">
        <v>3831</v>
      </c>
      <c r="F1365" t="s">
        <v>3832</v>
      </c>
      <c r="G1365" t="s">
        <v>3833</v>
      </c>
      <c r="H1365">
        <v>44248</v>
      </c>
      <c r="I1365">
        <v>373</v>
      </c>
      <c r="J1365" t="s">
        <v>26</v>
      </c>
      <c r="K1365" t="s">
        <v>112</v>
      </c>
      <c r="L1365" s="1">
        <v>75000000</v>
      </c>
      <c r="M1365">
        <v>1998</v>
      </c>
      <c r="N1365">
        <v>6</v>
      </c>
      <c r="O1365" t="s">
        <v>28</v>
      </c>
      <c r="P1365" t="s">
        <v>37</v>
      </c>
      <c r="Q1365" t="s">
        <v>63</v>
      </c>
    </row>
    <row r="1366" spans="1:18" x14ac:dyDescent="0.25">
      <c r="A1366" t="s">
        <v>3834</v>
      </c>
      <c r="B1366">
        <v>13</v>
      </c>
      <c r="C1366">
        <v>115</v>
      </c>
      <c r="D1366" s="1">
        <v>14587732</v>
      </c>
      <c r="E1366" t="s">
        <v>3835</v>
      </c>
      <c r="F1366" t="s">
        <v>3836</v>
      </c>
      <c r="G1366" t="s">
        <v>3837</v>
      </c>
      <c r="H1366">
        <v>4795</v>
      </c>
      <c r="I1366">
        <v>39</v>
      </c>
      <c r="J1366" t="s">
        <v>26</v>
      </c>
      <c r="K1366" t="s">
        <v>35</v>
      </c>
      <c r="L1366" s="1">
        <v>35000000</v>
      </c>
      <c r="M1366">
        <v>1991</v>
      </c>
      <c r="N1366">
        <v>5.7</v>
      </c>
      <c r="O1366" t="s">
        <v>28</v>
      </c>
      <c r="P1366" t="s">
        <v>37</v>
      </c>
      <c r="Q1366" t="s">
        <v>30</v>
      </c>
      <c r="R1366" t="s">
        <v>186</v>
      </c>
    </row>
    <row r="1367" spans="1:18" x14ac:dyDescent="0.25">
      <c r="A1367" t="s">
        <v>3838</v>
      </c>
      <c r="B1367">
        <v>126</v>
      </c>
      <c r="C1367">
        <v>110</v>
      </c>
      <c r="D1367" s="1">
        <v>14589444</v>
      </c>
      <c r="E1367" t="s">
        <v>213</v>
      </c>
      <c r="F1367" t="s">
        <v>3839</v>
      </c>
      <c r="G1367" t="s">
        <v>3840</v>
      </c>
      <c r="H1367">
        <v>171151</v>
      </c>
      <c r="I1367">
        <v>513</v>
      </c>
      <c r="J1367" t="s">
        <v>26</v>
      </c>
      <c r="K1367" t="s">
        <v>35</v>
      </c>
      <c r="L1367" s="1">
        <v>25000000</v>
      </c>
      <c r="M1367">
        <v>2004</v>
      </c>
      <c r="N1367">
        <v>6.8</v>
      </c>
      <c r="O1367" t="s">
        <v>36</v>
      </c>
      <c r="P1367" t="s">
        <v>37</v>
      </c>
      <c r="Q1367" t="s">
        <v>76</v>
      </c>
    </row>
    <row r="1368" spans="1:18" x14ac:dyDescent="0.25">
      <c r="A1368" t="s">
        <v>3841</v>
      </c>
      <c r="B1368">
        <v>386</v>
      </c>
      <c r="C1368">
        <v>99</v>
      </c>
      <c r="D1368" s="1">
        <v>14597405</v>
      </c>
      <c r="E1368" t="s">
        <v>231</v>
      </c>
      <c r="F1368" t="s">
        <v>1200</v>
      </c>
      <c r="G1368" t="s">
        <v>3842</v>
      </c>
      <c r="H1368">
        <v>71679</v>
      </c>
      <c r="I1368">
        <v>216</v>
      </c>
      <c r="J1368" t="s">
        <v>26</v>
      </c>
      <c r="K1368" t="s">
        <v>112</v>
      </c>
      <c r="L1368" s="1">
        <v>6400000</v>
      </c>
      <c r="M1368">
        <v>2011</v>
      </c>
      <c r="N1368">
        <v>7</v>
      </c>
      <c r="O1368" t="s">
        <v>234</v>
      </c>
      <c r="P1368" t="s">
        <v>37</v>
      </c>
    </row>
    <row r="1369" spans="1:18" x14ac:dyDescent="0.25">
      <c r="A1369" t="s">
        <v>3843</v>
      </c>
      <c r="B1369">
        <v>71</v>
      </c>
      <c r="C1369">
        <v>116</v>
      </c>
      <c r="D1369" s="1">
        <v>14612840</v>
      </c>
      <c r="E1369" t="s">
        <v>310</v>
      </c>
      <c r="F1369" t="s">
        <v>968</v>
      </c>
      <c r="G1369" t="s">
        <v>3844</v>
      </c>
      <c r="H1369">
        <v>11191</v>
      </c>
      <c r="I1369">
        <v>37</v>
      </c>
      <c r="J1369" t="s">
        <v>26</v>
      </c>
      <c r="K1369" t="s">
        <v>35</v>
      </c>
      <c r="L1369" s="1">
        <v>7000000</v>
      </c>
      <c r="M1369">
        <v>2014</v>
      </c>
      <c r="N1369">
        <v>6.9</v>
      </c>
      <c r="O1369" t="s">
        <v>37</v>
      </c>
      <c r="P1369" t="s">
        <v>193</v>
      </c>
    </row>
    <row r="1370" spans="1:18" x14ac:dyDescent="0.25">
      <c r="A1370" t="s">
        <v>3845</v>
      </c>
      <c r="B1370">
        <v>160</v>
      </c>
      <c r="C1370">
        <v>107</v>
      </c>
      <c r="D1370" s="1">
        <v>14637490</v>
      </c>
      <c r="E1370" t="s">
        <v>2972</v>
      </c>
      <c r="F1370" t="s">
        <v>3846</v>
      </c>
      <c r="G1370" t="s">
        <v>3847</v>
      </c>
      <c r="H1370">
        <v>16411</v>
      </c>
      <c r="I1370">
        <v>136</v>
      </c>
      <c r="J1370" t="s">
        <v>26</v>
      </c>
      <c r="K1370" t="s">
        <v>35</v>
      </c>
      <c r="L1370" s="1">
        <v>25000000</v>
      </c>
      <c r="M1370">
        <v>2010</v>
      </c>
      <c r="N1370">
        <v>4.8</v>
      </c>
      <c r="O1370" t="s">
        <v>52</v>
      </c>
      <c r="P1370" t="s">
        <v>71</v>
      </c>
      <c r="Q1370" t="s">
        <v>30</v>
      </c>
    </row>
    <row r="1371" spans="1:18" x14ac:dyDescent="0.25">
      <c r="A1371" t="s">
        <v>3848</v>
      </c>
      <c r="B1371">
        <v>533</v>
      </c>
      <c r="C1371">
        <v>100</v>
      </c>
      <c r="D1371" s="1">
        <v>14673301</v>
      </c>
      <c r="E1371" t="s">
        <v>1134</v>
      </c>
      <c r="F1371" t="s">
        <v>3849</v>
      </c>
      <c r="G1371" t="s">
        <v>3850</v>
      </c>
      <c r="H1371">
        <v>112899</v>
      </c>
      <c r="I1371">
        <v>631</v>
      </c>
      <c r="J1371" t="s">
        <v>26</v>
      </c>
      <c r="K1371" t="s">
        <v>35</v>
      </c>
      <c r="L1371" s="1">
        <v>2000000</v>
      </c>
      <c r="M1371">
        <v>2014</v>
      </c>
      <c r="N1371">
        <v>6.9</v>
      </c>
      <c r="O1371" t="s">
        <v>52</v>
      </c>
      <c r="P1371" t="s">
        <v>71</v>
      </c>
    </row>
    <row r="1372" spans="1:18" x14ac:dyDescent="0.25">
      <c r="A1372" t="s">
        <v>3851</v>
      </c>
      <c r="B1372">
        <v>421</v>
      </c>
      <c r="C1372">
        <v>118</v>
      </c>
      <c r="D1372" s="1">
        <v>14677654</v>
      </c>
      <c r="E1372" t="s">
        <v>37</v>
      </c>
      <c r="F1372" t="s">
        <v>3032</v>
      </c>
      <c r="G1372" t="s">
        <v>3852</v>
      </c>
      <c r="H1372">
        <v>161288</v>
      </c>
      <c r="I1372">
        <v>351</v>
      </c>
      <c r="J1372" t="s">
        <v>26</v>
      </c>
      <c r="K1372" t="s">
        <v>1298</v>
      </c>
      <c r="L1372" s="1">
        <v>13000000</v>
      </c>
      <c r="M1372">
        <v>2015</v>
      </c>
      <c r="N1372">
        <v>8.3000000000000007</v>
      </c>
      <c r="O1372" t="s">
        <v>37</v>
      </c>
    </row>
    <row r="1373" spans="1:18" x14ac:dyDescent="0.25">
      <c r="A1373" t="s">
        <v>2225</v>
      </c>
      <c r="B1373">
        <v>64</v>
      </c>
      <c r="C1373">
        <v>88</v>
      </c>
      <c r="D1373" s="1">
        <v>14792779</v>
      </c>
      <c r="E1373" t="s">
        <v>36</v>
      </c>
      <c r="F1373" t="s">
        <v>3853</v>
      </c>
      <c r="G1373" t="s">
        <v>3854</v>
      </c>
      <c r="H1373">
        <v>24256</v>
      </c>
      <c r="I1373">
        <v>91</v>
      </c>
      <c r="J1373" t="s">
        <v>26</v>
      </c>
      <c r="K1373" t="s">
        <v>35</v>
      </c>
      <c r="L1373" s="1">
        <v>16000000</v>
      </c>
      <c r="M1373">
        <v>1987</v>
      </c>
      <c r="N1373">
        <v>7.6</v>
      </c>
      <c r="O1373" t="s">
        <v>36</v>
      </c>
    </row>
    <row r="1374" spans="1:18" x14ac:dyDescent="0.25">
      <c r="A1374" t="s">
        <v>3855</v>
      </c>
      <c r="B1374">
        <v>107</v>
      </c>
      <c r="C1374">
        <v>102</v>
      </c>
      <c r="D1374" s="1">
        <v>14793904</v>
      </c>
      <c r="E1374" t="s">
        <v>131</v>
      </c>
      <c r="F1374" t="s">
        <v>3856</v>
      </c>
      <c r="G1374" t="s">
        <v>3857</v>
      </c>
      <c r="H1374">
        <v>28209</v>
      </c>
      <c r="I1374">
        <v>80</v>
      </c>
      <c r="J1374" t="s">
        <v>26</v>
      </c>
      <c r="K1374" t="s">
        <v>56</v>
      </c>
      <c r="L1374" s="1">
        <v>18000000</v>
      </c>
      <c r="M1374">
        <v>2009</v>
      </c>
      <c r="N1374">
        <v>5.3</v>
      </c>
      <c r="O1374" t="s">
        <v>36</v>
      </c>
      <c r="P1374" t="s">
        <v>76</v>
      </c>
    </row>
    <row r="1375" spans="1:18" x14ac:dyDescent="0.25">
      <c r="A1375" t="s">
        <v>2921</v>
      </c>
      <c r="B1375">
        <v>31</v>
      </c>
      <c r="C1375">
        <v>109</v>
      </c>
      <c r="D1375" s="1">
        <v>14821531</v>
      </c>
      <c r="E1375" t="s">
        <v>37</v>
      </c>
      <c r="F1375" t="s">
        <v>3858</v>
      </c>
      <c r="G1375" t="s">
        <v>3859</v>
      </c>
      <c r="H1375">
        <v>6915</v>
      </c>
      <c r="I1375">
        <v>209</v>
      </c>
      <c r="J1375" t="s">
        <v>26</v>
      </c>
      <c r="K1375" t="s">
        <v>35</v>
      </c>
      <c r="L1375" s="1">
        <v>6000000</v>
      </c>
      <c r="M1375">
        <v>1997</v>
      </c>
      <c r="N1375">
        <v>7.3</v>
      </c>
      <c r="O1375" t="s">
        <v>37</v>
      </c>
    </row>
    <row r="1376" spans="1:18" x14ac:dyDescent="0.25">
      <c r="A1376" t="s">
        <v>3860</v>
      </c>
      <c r="B1376">
        <v>175</v>
      </c>
      <c r="C1376">
        <v>103</v>
      </c>
      <c r="D1376" s="1">
        <v>14879556</v>
      </c>
      <c r="E1376" t="s">
        <v>32</v>
      </c>
      <c r="F1376" t="s">
        <v>3192</v>
      </c>
      <c r="G1376" t="s">
        <v>3861</v>
      </c>
      <c r="H1376">
        <v>73640</v>
      </c>
      <c r="I1376">
        <v>441</v>
      </c>
      <c r="J1376" t="s">
        <v>26</v>
      </c>
      <c r="K1376" t="s">
        <v>35</v>
      </c>
      <c r="L1376" s="1">
        <v>8000000</v>
      </c>
      <c r="M1376">
        <v>1999</v>
      </c>
      <c r="N1376">
        <v>7.3</v>
      </c>
      <c r="O1376" t="s">
        <v>36</v>
      </c>
      <c r="P1376" t="s">
        <v>37</v>
      </c>
    </row>
    <row r="1377" spans="1:18" x14ac:dyDescent="0.25">
      <c r="A1377" t="s">
        <v>3862</v>
      </c>
      <c r="B1377">
        <v>140</v>
      </c>
      <c r="C1377">
        <v>93</v>
      </c>
      <c r="D1377" s="1">
        <v>14888028</v>
      </c>
      <c r="E1377" t="s">
        <v>1906</v>
      </c>
      <c r="F1377" t="s">
        <v>2648</v>
      </c>
      <c r="G1377" t="s">
        <v>3863</v>
      </c>
      <c r="H1377">
        <v>28606</v>
      </c>
      <c r="I1377">
        <v>262</v>
      </c>
      <c r="J1377" t="s">
        <v>26</v>
      </c>
      <c r="K1377" t="s">
        <v>35</v>
      </c>
      <c r="L1377" s="1">
        <v>30000000</v>
      </c>
      <c r="M1377">
        <v>2005</v>
      </c>
      <c r="N1377">
        <v>5.0999999999999996</v>
      </c>
      <c r="O1377" t="s">
        <v>102</v>
      </c>
      <c r="P1377" t="s">
        <v>52</v>
      </c>
      <c r="Q1377" t="s">
        <v>30</v>
      </c>
    </row>
    <row r="1378" spans="1:18" x14ac:dyDescent="0.25">
      <c r="A1378" t="s">
        <v>3600</v>
      </c>
      <c r="B1378">
        <v>50</v>
      </c>
      <c r="C1378">
        <v>92</v>
      </c>
      <c r="D1378" s="1">
        <v>14891000</v>
      </c>
      <c r="E1378" t="s">
        <v>36</v>
      </c>
      <c r="F1378" t="s">
        <v>3801</v>
      </c>
      <c r="G1378" t="s">
        <v>3864</v>
      </c>
      <c r="H1378">
        <v>15088</v>
      </c>
      <c r="I1378">
        <v>105</v>
      </c>
      <c r="J1378" t="s">
        <v>26</v>
      </c>
      <c r="K1378" t="s">
        <v>35</v>
      </c>
      <c r="L1378" s="1">
        <v>7000000</v>
      </c>
      <c r="M1378">
        <v>1996</v>
      </c>
      <c r="N1378">
        <v>6.8</v>
      </c>
      <c r="O1378" t="s">
        <v>36</v>
      </c>
    </row>
    <row r="1379" spans="1:18" x14ac:dyDescent="0.25">
      <c r="A1379" t="s">
        <v>2345</v>
      </c>
      <c r="B1379">
        <v>414</v>
      </c>
      <c r="C1379">
        <v>97</v>
      </c>
      <c r="D1379" s="1">
        <v>14938570</v>
      </c>
      <c r="E1379" t="s">
        <v>201</v>
      </c>
      <c r="F1379" t="s">
        <v>380</v>
      </c>
      <c r="G1379" t="s">
        <v>3865</v>
      </c>
      <c r="H1379">
        <v>111625</v>
      </c>
      <c r="I1379">
        <v>369</v>
      </c>
      <c r="J1379" t="s">
        <v>26</v>
      </c>
      <c r="K1379" t="s">
        <v>35</v>
      </c>
      <c r="L1379" s="1">
        <v>15000000</v>
      </c>
      <c r="M1379">
        <v>2012</v>
      </c>
      <c r="N1379">
        <v>6.2</v>
      </c>
      <c r="O1379" t="s">
        <v>29</v>
      </c>
      <c r="P1379" t="s">
        <v>30</v>
      </c>
    </row>
    <row r="1380" spans="1:18" x14ac:dyDescent="0.25">
      <c r="A1380" t="s">
        <v>3866</v>
      </c>
      <c r="B1380">
        <v>40</v>
      </c>
      <c r="C1380">
        <v>101</v>
      </c>
      <c r="D1380" s="1">
        <v>14942422</v>
      </c>
      <c r="E1380" t="s">
        <v>23</v>
      </c>
      <c r="F1380" t="s">
        <v>893</v>
      </c>
      <c r="G1380" t="s">
        <v>3867</v>
      </c>
      <c r="H1380">
        <v>14226</v>
      </c>
      <c r="I1380">
        <v>60</v>
      </c>
      <c r="J1380" t="s">
        <v>26</v>
      </c>
      <c r="K1380" t="s">
        <v>35</v>
      </c>
      <c r="L1380" s="1">
        <v>40000000</v>
      </c>
      <c r="M1380">
        <v>1995</v>
      </c>
      <c r="N1380">
        <v>5.9</v>
      </c>
      <c r="O1380" t="s">
        <v>28</v>
      </c>
      <c r="P1380" t="s">
        <v>29</v>
      </c>
      <c r="Q1380" t="s">
        <v>30</v>
      </c>
    </row>
    <row r="1381" spans="1:18" x14ac:dyDescent="0.25">
      <c r="A1381" t="s">
        <v>3868</v>
      </c>
      <c r="B1381">
        <v>72</v>
      </c>
      <c r="C1381">
        <v>127</v>
      </c>
      <c r="D1381" s="1">
        <v>14946229</v>
      </c>
      <c r="E1381" t="s">
        <v>1052</v>
      </c>
      <c r="F1381" t="s">
        <v>1853</v>
      </c>
      <c r="G1381" t="s">
        <v>3869</v>
      </c>
      <c r="H1381">
        <v>2581</v>
      </c>
      <c r="I1381">
        <v>29</v>
      </c>
      <c r="J1381" t="s">
        <v>26</v>
      </c>
      <c r="K1381" t="s">
        <v>112</v>
      </c>
      <c r="L1381" s="1">
        <v>25000000</v>
      </c>
      <c r="M1381">
        <v>2016</v>
      </c>
      <c r="N1381">
        <v>7.3</v>
      </c>
      <c r="O1381" t="s">
        <v>234</v>
      </c>
      <c r="P1381" t="s">
        <v>29</v>
      </c>
      <c r="Q1381" t="s">
        <v>37</v>
      </c>
      <c r="R1381" t="s">
        <v>30</v>
      </c>
    </row>
    <row r="1382" spans="1:18" x14ac:dyDescent="0.25">
      <c r="A1382" t="s">
        <v>230</v>
      </c>
      <c r="B1382">
        <v>102</v>
      </c>
      <c r="C1382">
        <v>102</v>
      </c>
      <c r="D1382" s="1">
        <v>14967182</v>
      </c>
      <c r="E1382" t="s">
        <v>167</v>
      </c>
      <c r="F1382" t="s">
        <v>3222</v>
      </c>
      <c r="G1382" t="s">
        <v>3870</v>
      </c>
      <c r="H1382">
        <v>27305</v>
      </c>
      <c r="I1382">
        <v>284</v>
      </c>
      <c r="J1382" t="s">
        <v>26</v>
      </c>
      <c r="K1382" t="s">
        <v>35</v>
      </c>
      <c r="L1382" s="1">
        <v>40000000</v>
      </c>
      <c r="M1382">
        <v>2000</v>
      </c>
      <c r="N1382">
        <v>5.0999999999999996</v>
      </c>
      <c r="O1382" t="s">
        <v>28</v>
      </c>
      <c r="P1382" t="s">
        <v>29</v>
      </c>
      <c r="Q1382" t="s">
        <v>37</v>
      </c>
      <c r="R1382" t="s">
        <v>30</v>
      </c>
    </row>
    <row r="1383" spans="1:18" x14ac:dyDescent="0.25">
      <c r="A1383" t="s">
        <v>3871</v>
      </c>
      <c r="B1383">
        <v>86</v>
      </c>
      <c r="C1383">
        <v>99</v>
      </c>
      <c r="D1383" s="1">
        <v>14983572</v>
      </c>
      <c r="E1383" t="s">
        <v>213</v>
      </c>
      <c r="F1383" t="s">
        <v>3872</v>
      </c>
      <c r="G1383" t="s">
        <v>3873</v>
      </c>
      <c r="H1383">
        <v>9361</v>
      </c>
      <c r="I1383">
        <v>162</v>
      </c>
      <c r="J1383" t="s">
        <v>26</v>
      </c>
      <c r="K1383" t="s">
        <v>35</v>
      </c>
      <c r="L1383" s="1">
        <v>25000000</v>
      </c>
      <c r="M1383">
        <v>2000</v>
      </c>
      <c r="N1383">
        <v>4.7</v>
      </c>
      <c r="O1383" t="s">
        <v>36</v>
      </c>
      <c r="P1383" t="s">
        <v>37</v>
      </c>
      <c r="Q1383" t="s">
        <v>76</v>
      </c>
    </row>
    <row r="1384" spans="1:18" x14ac:dyDescent="0.25">
      <c r="A1384" t="s">
        <v>3019</v>
      </c>
      <c r="B1384">
        <v>401</v>
      </c>
      <c r="C1384">
        <v>110</v>
      </c>
      <c r="D1384" s="1">
        <v>14989761</v>
      </c>
      <c r="E1384" t="s">
        <v>328</v>
      </c>
      <c r="F1384" t="s">
        <v>2471</v>
      </c>
      <c r="G1384" t="s">
        <v>3874</v>
      </c>
      <c r="H1384">
        <v>185845</v>
      </c>
      <c r="I1384">
        <v>284</v>
      </c>
      <c r="J1384" t="s">
        <v>26</v>
      </c>
      <c r="K1384" t="s">
        <v>112</v>
      </c>
      <c r="L1384" s="1">
        <v>15000000</v>
      </c>
      <c r="M1384">
        <v>2012</v>
      </c>
      <c r="N1384">
        <v>7.2</v>
      </c>
      <c r="O1384" t="s">
        <v>36</v>
      </c>
      <c r="P1384" t="s">
        <v>29</v>
      </c>
    </row>
    <row r="1385" spans="1:18" x14ac:dyDescent="0.25">
      <c r="A1385" t="s">
        <v>2787</v>
      </c>
      <c r="B1385">
        <v>227</v>
      </c>
      <c r="C1385">
        <v>92</v>
      </c>
      <c r="D1385" s="1">
        <v>14998070</v>
      </c>
      <c r="E1385" t="s">
        <v>2458</v>
      </c>
      <c r="F1385" t="s">
        <v>3875</v>
      </c>
      <c r="G1385" t="s">
        <v>3876</v>
      </c>
      <c r="H1385">
        <v>41170</v>
      </c>
      <c r="I1385">
        <v>298</v>
      </c>
      <c r="J1385" t="s">
        <v>26</v>
      </c>
      <c r="K1385" t="s">
        <v>35</v>
      </c>
      <c r="L1385" s="1">
        <v>35000000</v>
      </c>
      <c r="M1385">
        <v>2007</v>
      </c>
      <c r="N1385">
        <v>6.2</v>
      </c>
      <c r="O1385" t="s">
        <v>37</v>
      </c>
      <c r="P1385" t="s">
        <v>30</v>
      </c>
      <c r="Q1385" t="s">
        <v>186</v>
      </c>
    </row>
    <row r="1386" spans="1:18" x14ac:dyDescent="0.25">
      <c r="A1386" t="s">
        <v>1024</v>
      </c>
      <c r="B1386">
        <v>287</v>
      </c>
      <c r="C1386">
        <v>115</v>
      </c>
      <c r="D1386" s="1">
        <v>15045676</v>
      </c>
      <c r="E1386" t="s">
        <v>3877</v>
      </c>
      <c r="F1386" t="s">
        <v>1448</v>
      </c>
      <c r="G1386" t="s">
        <v>3878</v>
      </c>
      <c r="H1386">
        <v>76303</v>
      </c>
      <c r="I1386">
        <v>376</v>
      </c>
      <c r="J1386" t="s">
        <v>26</v>
      </c>
      <c r="K1386" t="s">
        <v>35</v>
      </c>
      <c r="L1386" s="1">
        <v>16000000</v>
      </c>
      <c r="M1386">
        <v>2009</v>
      </c>
      <c r="N1386">
        <v>5.6</v>
      </c>
      <c r="O1386" t="s">
        <v>37</v>
      </c>
      <c r="P1386" t="s">
        <v>61</v>
      </c>
      <c r="Q1386" t="s">
        <v>71</v>
      </c>
      <c r="R1386" t="s">
        <v>30</v>
      </c>
    </row>
    <row r="1387" spans="1:18" x14ac:dyDescent="0.25">
      <c r="A1387" t="s">
        <v>3879</v>
      </c>
      <c r="B1387">
        <v>288</v>
      </c>
      <c r="C1387">
        <v>102</v>
      </c>
      <c r="D1387" s="1">
        <v>15047419</v>
      </c>
      <c r="E1387" t="s">
        <v>78</v>
      </c>
      <c r="F1387" t="s">
        <v>181</v>
      </c>
      <c r="G1387" t="s">
        <v>3880</v>
      </c>
      <c r="H1387">
        <v>357275</v>
      </c>
      <c r="I1387">
        <v>1061</v>
      </c>
      <c r="J1387" t="s">
        <v>26</v>
      </c>
      <c r="K1387" t="s">
        <v>35</v>
      </c>
      <c r="L1387" s="1">
        <v>7000000</v>
      </c>
      <c r="M1387">
        <v>2000</v>
      </c>
      <c r="N1387">
        <v>7.6</v>
      </c>
      <c r="O1387" t="s">
        <v>29</v>
      </c>
      <c r="P1387" t="s">
        <v>37</v>
      </c>
    </row>
    <row r="1388" spans="1:18" x14ac:dyDescent="0.25">
      <c r="A1388" t="s">
        <v>3881</v>
      </c>
      <c r="B1388">
        <v>37</v>
      </c>
      <c r="C1388">
        <v>96</v>
      </c>
      <c r="D1388" s="1">
        <v>15062898</v>
      </c>
      <c r="E1388" t="s">
        <v>36</v>
      </c>
      <c r="F1388" t="s">
        <v>3882</v>
      </c>
      <c r="G1388" t="s">
        <v>3883</v>
      </c>
      <c r="H1388">
        <v>11729</v>
      </c>
      <c r="I1388">
        <v>106</v>
      </c>
      <c r="J1388" t="s">
        <v>26</v>
      </c>
      <c r="K1388" t="s">
        <v>35</v>
      </c>
      <c r="L1388" s="1">
        <v>14000000</v>
      </c>
      <c r="M1388">
        <v>1998</v>
      </c>
      <c r="N1388">
        <v>6</v>
      </c>
      <c r="O1388" t="s">
        <v>36</v>
      </c>
    </row>
    <row r="1389" spans="1:18" x14ac:dyDescent="0.25">
      <c r="A1389" t="s">
        <v>2644</v>
      </c>
      <c r="B1389">
        <v>232</v>
      </c>
      <c r="C1389">
        <v>99</v>
      </c>
      <c r="D1389" s="1">
        <v>15071514</v>
      </c>
      <c r="E1389" t="s">
        <v>365</v>
      </c>
      <c r="F1389" t="s">
        <v>3884</v>
      </c>
      <c r="G1389" t="s">
        <v>3885</v>
      </c>
      <c r="H1389">
        <v>65037</v>
      </c>
      <c r="I1389">
        <v>273</v>
      </c>
      <c r="J1389" t="s">
        <v>26</v>
      </c>
      <c r="K1389" t="s">
        <v>35</v>
      </c>
      <c r="L1389" s="1">
        <v>80000000</v>
      </c>
      <c r="M1389">
        <v>2007</v>
      </c>
      <c r="N1389">
        <v>5.9</v>
      </c>
      <c r="O1389" t="s">
        <v>63</v>
      </c>
      <c r="P1389" t="s">
        <v>30</v>
      </c>
    </row>
    <row r="1390" spans="1:18" x14ac:dyDescent="0.25">
      <c r="A1390" t="s">
        <v>2511</v>
      </c>
      <c r="B1390">
        <v>256</v>
      </c>
      <c r="C1390">
        <v>101</v>
      </c>
      <c r="D1390" s="1">
        <v>15081783</v>
      </c>
      <c r="E1390" t="s">
        <v>1384</v>
      </c>
      <c r="F1390" t="s">
        <v>3886</v>
      </c>
      <c r="G1390" t="s">
        <v>3887</v>
      </c>
      <c r="H1390">
        <v>85589</v>
      </c>
      <c r="I1390">
        <v>144</v>
      </c>
      <c r="J1390" t="s">
        <v>345</v>
      </c>
      <c r="K1390" t="s">
        <v>346</v>
      </c>
      <c r="L1390" s="1">
        <v>34000000</v>
      </c>
      <c r="M1390">
        <v>2008</v>
      </c>
      <c r="N1390">
        <v>7.7</v>
      </c>
      <c r="O1390" t="s">
        <v>102</v>
      </c>
      <c r="P1390" t="s">
        <v>103</v>
      </c>
      <c r="Q1390" t="s">
        <v>104</v>
      </c>
      <c r="R1390" t="s">
        <v>61</v>
      </c>
    </row>
    <row r="1391" spans="1:18" x14ac:dyDescent="0.25">
      <c r="A1391" t="s">
        <v>3888</v>
      </c>
      <c r="B1391">
        <v>19</v>
      </c>
      <c r="C1391">
        <v>90</v>
      </c>
      <c r="D1391" s="1">
        <v>15091542</v>
      </c>
      <c r="E1391" t="s">
        <v>1590</v>
      </c>
      <c r="F1391" t="s">
        <v>3055</v>
      </c>
      <c r="G1391" t="s">
        <v>3889</v>
      </c>
      <c r="H1391">
        <v>4086</v>
      </c>
      <c r="I1391">
        <v>22</v>
      </c>
      <c r="J1391" t="s">
        <v>770</v>
      </c>
      <c r="K1391" t="s">
        <v>112</v>
      </c>
      <c r="L1391" s="1">
        <v>25000000</v>
      </c>
      <c r="M1391">
        <v>1996</v>
      </c>
      <c r="N1391">
        <v>5.3</v>
      </c>
      <c r="O1391" t="s">
        <v>102</v>
      </c>
      <c r="P1391" t="s">
        <v>104</v>
      </c>
      <c r="Q1391" t="s">
        <v>61</v>
      </c>
      <c r="R1391" t="s">
        <v>62</v>
      </c>
    </row>
    <row r="1392" spans="1:18" x14ac:dyDescent="0.25">
      <c r="A1392" t="s">
        <v>1993</v>
      </c>
      <c r="B1392">
        <v>45</v>
      </c>
      <c r="C1392">
        <v>114</v>
      </c>
      <c r="D1392" s="1">
        <v>15100000</v>
      </c>
      <c r="E1392" t="s">
        <v>3581</v>
      </c>
      <c r="F1392" t="s">
        <v>3890</v>
      </c>
      <c r="G1392" t="s">
        <v>3891</v>
      </c>
      <c r="H1392">
        <v>22797</v>
      </c>
      <c r="I1392">
        <v>96</v>
      </c>
      <c r="J1392" t="s">
        <v>26</v>
      </c>
      <c r="K1392" t="s">
        <v>35</v>
      </c>
      <c r="L1392" s="1">
        <v>15000000</v>
      </c>
      <c r="M1392">
        <v>1984</v>
      </c>
      <c r="N1392">
        <v>6</v>
      </c>
      <c r="O1392" t="s">
        <v>28</v>
      </c>
      <c r="P1392" t="s">
        <v>52</v>
      </c>
      <c r="Q1392" t="s">
        <v>63</v>
      </c>
      <c r="R1392" t="s">
        <v>30</v>
      </c>
    </row>
    <row r="1393" spans="1:19" x14ac:dyDescent="0.25">
      <c r="A1393" t="s">
        <v>3892</v>
      </c>
      <c r="B1393">
        <v>123</v>
      </c>
      <c r="C1393">
        <v>93</v>
      </c>
      <c r="D1393" s="1">
        <v>15126948</v>
      </c>
      <c r="E1393" t="s">
        <v>135</v>
      </c>
      <c r="F1393" t="s">
        <v>1393</v>
      </c>
      <c r="G1393" t="s">
        <v>3893</v>
      </c>
      <c r="H1393">
        <v>20815</v>
      </c>
      <c r="I1393">
        <v>335</v>
      </c>
      <c r="J1393" t="s">
        <v>26</v>
      </c>
      <c r="K1393" t="s">
        <v>35</v>
      </c>
      <c r="L1393" s="1">
        <v>5000000</v>
      </c>
      <c r="M1393">
        <v>1995</v>
      </c>
      <c r="N1393">
        <v>4.9000000000000004</v>
      </c>
      <c r="O1393" t="s">
        <v>52</v>
      </c>
      <c r="P1393" t="s">
        <v>30</v>
      </c>
    </row>
    <row r="1394" spans="1:19" x14ac:dyDescent="0.25">
      <c r="A1394" t="s">
        <v>3772</v>
      </c>
      <c r="B1394">
        <v>101</v>
      </c>
      <c r="C1394">
        <v>94</v>
      </c>
      <c r="D1394" s="1">
        <v>15131330</v>
      </c>
      <c r="E1394" t="s">
        <v>1384</v>
      </c>
      <c r="F1394" t="s">
        <v>3894</v>
      </c>
      <c r="G1394" t="s">
        <v>3895</v>
      </c>
      <c r="H1394">
        <v>25843</v>
      </c>
      <c r="I1394">
        <v>64</v>
      </c>
      <c r="J1394" t="s">
        <v>26</v>
      </c>
      <c r="K1394" t="s">
        <v>238</v>
      </c>
      <c r="L1394" s="1">
        <v>86000000</v>
      </c>
      <c r="M1394">
        <v>2006</v>
      </c>
      <c r="N1394">
        <v>6</v>
      </c>
      <c r="O1394" t="s">
        <v>102</v>
      </c>
      <c r="P1394" t="s">
        <v>103</v>
      </c>
      <c r="Q1394" t="s">
        <v>104</v>
      </c>
      <c r="R1394" t="s">
        <v>61</v>
      </c>
    </row>
    <row r="1395" spans="1:19" x14ac:dyDescent="0.25">
      <c r="A1395" t="s">
        <v>3896</v>
      </c>
      <c r="B1395">
        <v>161</v>
      </c>
      <c r="C1395">
        <v>93</v>
      </c>
      <c r="D1395" s="1">
        <v>15152879</v>
      </c>
      <c r="E1395" t="s">
        <v>3665</v>
      </c>
      <c r="F1395" t="s">
        <v>3897</v>
      </c>
      <c r="G1395" t="s">
        <v>3898</v>
      </c>
      <c r="H1395">
        <v>13506</v>
      </c>
      <c r="I1395">
        <v>68</v>
      </c>
      <c r="J1395" t="s">
        <v>26</v>
      </c>
      <c r="K1395" t="s">
        <v>238</v>
      </c>
      <c r="L1395" s="1">
        <v>5000000</v>
      </c>
      <c r="M1395">
        <v>2013</v>
      </c>
      <c r="N1395">
        <v>4</v>
      </c>
      <c r="O1395" t="s">
        <v>37</v>
      </c>
      <c r="P1395" t="s">
        <v>52</v>
      </c>
      <c r="Q1395" t="s">
        <v>30</v>
      </c>
    </row>
    <row r="1396" spans="1:19" x14ac:dyDescent="0.25">
      <c r="A1396" t="s">
        <v>1836</v>
      </c>
      <c r="B1396">
        <v>107</v>
      </c>
      <c r="C1396">
        <v>94</v>
      </c>
      <c r="D1396" s="1">
        <v>15155772</v>
      </c>
      <c r="E1396" t="s">
        <v>213</v>
      </c>
      <c r="F1396" t="s">
        <v>3899</v>
      </c>
      <c r="G1396" t="s">
        <v>3900</v>
      </c>
      <c r="H1396">
        <v>8895</v>
      </c>
      <c r="I1396">
        <v>48</v>
      </c>
      <c r="J1396" t="s">
        <v>26</v>
      </c>
      <c r="K1396" t="s">
        <v>35</v>
      </c>
      <c r="L1396" s="1">
        <v>18000000</v>
      </c>
      <c r="M1396">
        <v>2014</v>
      </c>
      <c r="N1396">
        <v>5.7</v>
      </c>
      <c r="O1396" t="s">
        <v>36</v>
      </c>
      <c r="P1396" t="s">
        <v>37</v>
      </c>
      <c r="Q1396" t="s">
        <v>76</v>
      </c>
    </row>
    <row r="1397" spans="1:19" x14ac:dyDescent="0.25">
      <c r="A1397" t="s">
        <v>3375</v>
      </c>
      <c r="B1397">
        <v>91</v>
      </c>
      <c r="C1397">
        <v>110</v>
      </c>
      <c r="D1397" s="1">
        <v>15156200</v>
      </c>
      <c r="E1397" t="s">
        <v>2933</v>
      </c>
      <c r="F1397" t="s">
        <v>3901</v>
      </c>
      <c r="G1397" t="s">
        <v>3902</v>
      </c>
      <c r="H1397">
        <v>15358</v>
      </c>
      <c r="I1397">
        <v>131</v>
      </c>
      <c r="J1397" t="s">
        <v>26</v>
      </c>
      <c r="K1397" t="s">
        <v>35</v>
      </c>
      <c r="L1397" s="1">
        <v>30000000</v>
      </c>
      <c r="M1397">
        <v>1999</v>
      </c>
      <c r="N1397">
        <v>6</v>
      </c>
      <c r="O1397" t="s">
        <v>28</v>
      </c>
      <c r="P1397" t="s">
        <v>29</v>
      </c>
      <c r="Q1397" t="s">
        <v>37</v>
      </c>
      <c r="R1397" t="s">
        <v>71</v>
      </c>
      <c r="S1397" t="s">
        <v>30</v>
      </c>
    </row>
    <row r="1398" spans="1:19" x14ac:dyDescent="0.25">
      <c r="A1398" t="s">
        <v>3903</v>
      </c>
      <c r="B1398">
        <v>73</v>
      </c>
      <c r="C1398">
        <v>93</v>
      </c>
      <c r="D1398" s="1">
        <v>15171475</v>
      </c>
      <c r="E1398" t="s">
        <v>82</v>
      </c>
      <c r="F1398" t="s">
        <v>793</v>
      </c>
      <c r="G1398" t="s">
        <v>3904</v>
      </c>
      <c r="H1398">
        <v>19805</v>
      </c>
      <c r="I1398">
        <v>122</v>
      </c>
      <c r="J1398" t="s">
        <v>26</v>
      </c>
      <c r="K1398" t="s">
        <v>35</v>
      </c>
      <c r="L1398" s="1">
        <v>8500000</v>
      </c>
      <c r="M1398">
        <v>1996</v>
      </c>
      <c r="N1398">
        <v>5.7</v>
      </c>
      <c r="O1398" t="s">
        <v>61</v>
      </c>
      <c r="P1398" t="s">
        <v>52</v>
      </c>
    </row>
    <row r="1399" spans="1:19" x14ac:dyDescent="0.25">
      <c r="A1399" t="s">
        <v>3905</v>
      </c>
      <c r="B1399">
        <v>38</v>
      </c>
      <c r="C1399">
        <v>97</v>
      </c>
      <c r="D1399" s="1">
        <v>15180000</v>
      </c>
      <c r="E1399" t="s">
        <v>142</v>
      </c>
      <c r="F1399" t="s">
        <v>1117</v>
      </c>
      <c r="G1399" t="s">
        <v>3906</v>
      </c>
      <c r="H1399">
        <v>3340</v>
      </c>
      <c r="I1399">
        <v>50</v>
      </c>
      <c r="J1399" t="s">
        <v>26</v>
      </c>
      <c r="K1399" t="s">
        <v>35</v>
      </c>
      <c r="L1399" s="1">
        <v>500000</v>
      </c>
      <c r="M1399">
        <v>1971</v>
      </c>
      <c r="N1399">
        <v>5.5</v>
      </c>
      <c r="O1399" t="s">
        <v>29</v>
      </c>
      <c r="P1399" t="s">
        <v>37</v>
      </c>
      <c r="Q1399" t="s">
        <v>30</v>
      </c>
    </row>
    <row r="1400" spans="1:19" x14ac:dyDescent="0.25">
      <c r="A1400" t="s">
        <v>3907</v>
      </c>
      <c r="B1400">
        <v>125</v>
      </c>
      <c r="C1400">
        <v>99</v>
      </c>
      <c r="D1400" s="1">
        <v>15279680</v>
      </c>
      <c r="E1400" t="s">
        <v>23</v>
      </c>
      <c r="F1400" t="s">
        <v>893</v>
      </c>
      <c r="G1400" t="s">
        <v>3908</v>
      </c>
      <c r="H1400">
        <v>48245</v>
      </c>
      <c r="I1400">
        <v>154</v>
      </c>
      <c r="J1400" t="s">
        <v>26</v>
      </c>
      <c r="K1400" t="s">
        <v>35</v>
      </c>
      <c r="L1400" s="1">
        <v>40000000</v>
      </c>
      <c r="M1400">
        <v>2008</v>
      </c>
      <c r="N1400">
        <v>5.4</v>
      </c>
      <c r="O1400" t="s">
        <v>28</v>
      </c>
      <c r="P1400" t="s">
        <v>29</v>
      </c>
      <c r="Q1400" t="s">
        <v>30</v>
      </c>
    </row>
    <row r="1401" spans="1:19" x14ac:dyDescent="0.25">
      <c r="A1401" t="s">
        <v>1575</v>
      </c>
      <c r="B1401">
        <v>192</v>
      </c>
      <c r="C1401">
        <v>90</v>
      </c>
      <c r="D1401" s="1">
        <v>15281286</v>
      </c>
      <c r="E1401" t="s">
        <v>213</v>
      </c>
      <c r="F1401" t="s">
        <v>553</v>
      </c>
      <c r="G1401" t="s">
        <v>3909</v>
      </c>
      <c r="H1401">
        <v>64646</v>
      </c>
      <c r="I1401">
        <v>105</v>
      </c>
      <c r="J1401" t="s">
        <v>26</v>
      </c>
      <c r="K1401" t="s">
        <v>35</v>
      </c>
      <c r="L1401" s="1">
        <v>18000000</v>
      </c>
      <c r="M1401">
        <v>2009</v>
      </c>
      <c r="N1401">
        <v>6.5</v>
      </c>
      <c r="O1401" t="s">
        <v>36</v>
      </c>
      <c r="P1401" t="s">
        <v>37</v>
      </c>
      <c r="Q1401" t="s">
        <v>76</v>
      </c>
    </row>
    <row r="1402" spans="1:19" x14ac:dyDescent="0.25">
      <c r="A1402" t="s">
        <v>3910</v>
      </c>
      <c r="B1402">
        <v>274</v>
      </c>
      <c r="C1402">
        <v>123</v>
      </c>
      <c r="D1402" s="1">
        <v>15294553</v>
      </c>
      <c r="E1402" t="s">
        <v>3911</v>
      </c>
      <c r="F1402" t="s">
        <v>3912</v>
      </c>
      <c r="G1402" t="s">
        <v>3913</v>
      </c>
      <c r="H1402">
        <v>202341</v>
      </c>
      <c r="I1402">
        <v>391</v>
      </c>
      <c r="J1402" t="s">
        <v>26</v>
      </c>
      <c r="K1402" t="s">
        <v>112</v>
      </c>
      <c r="L1402" s="1">
        <v>12000000</v>
      </c>
      <c r="M1402">
        <v>2013</v>
      </c>
      <c r="N1402">
        <v>7.8</v>
      </c>
      <c r="O1402" t="s">
        <v>37</v>
      </c>
      <c r="P1402" t="s">
        <v>61</v>
      </c>
      <c r="Q1402" t="s">
        <v>76</v>
      </c>
    </row>
    <row r="1403" spans="1:19" x14ac:dyDescent="0.25">
      <c r="A1403" t="s">
        <v>2674</v>
      </c>
      <c r="B1403">
        <v>58</v>
      </c>
      <c r="C1403">
        <v>98</v>
      </c>
      <c r="D1403" s="1">
        <v>15361537</v>
      </c>
      <c r="E1403" t="s">
        <v>23</v>
      </c>
      <c r="F1403" t="s">
        <v>3914</v>
      </c>
      <c r="G1403" t="s">
        <v>3915</v>
      </c>
      <c r="H1403">
        <v>12263</v>
      </c>
      <c r="I1403">
        <v>132</v>
      </c>
      <c r="J1403" t="s">
        <v>26</v>
      </c>
      <c r="K1403" t="s">
        <v>42</v>
      </c>
      <c r="L1403" s="1">
        <v>13000000</v>
      </c>
      <c r="M1403">
        <v>2002</v>
      </c>
      <c r="N1403">
        <v>4.5999999999999996</v>
      </c>
      <c r="O1403" t="s">
        <v>28</v>
      </c>
      <c r="P1403" t="s">
        <v>29</v>
      </c>
      <c r="Q1403" t="s">
        <v>30</v>
      </c>
    </row>
    <row r="1404" spans="1:19" x14ac:dyDescent="0.25">
      <c r="A1404" t="s">
        <v>3916</v>
      </c>
      <c r="B1404">
        <v>16</v>
      </c>
      <c r="C1404">
        <v>100</v>
      </c>
      <c r="D1404" s="1">
        <v>15369573</v>
      </c>
      <c r="E1404" t="s">
        <v>3917</v>
      </c>
      <c r="F1404" t="s">
        <v>3918</v>
      </c>
      <c r="G1404" t="s">
        <v>3919</v>
      </c>
      <c r="H1404">
        <v>2580</v>
      </c>
      <c r="I1404">
        <v>54</v>
      </c>
      <c r="J1404" t="s">
        <v>26</v>
      </c>
      <c r="K1404" t="s">
        <v>35</v>
      </c>
      <c r="L1404" s="1">
        <v>3000000</v>
      </c>
      <c r="M1404">
        <v>1990</v>
      </c>
      <c r="N1404">
        <v>5.3</v>
      </c>
      <c r="O1404" t="s">
        <v>102</v>
      </c>
      <c r="P1404" t="s">
        <v>36</v>
      </c>
      <c r="Q1404" t="s">
        <v>63</v>
      </c>
    </row>
    <row r="1405" spans="1:19" x14ac:dyDescent="0.25">
      <c r="A1405" t="s">
        <v>3920</v>
      </c>
      <c r="B1405">
        <v>81</v>
      </c>
      <c r="C1405">
        <v>101</v>
      </c>
      <c r="D1405" s="1">
        <v>15408822</v>
      </c>
      <c r="E1405" t="s">
        <v>131</v>
      </c>
      <c r="F1405" t="s">
        <v>3921</v>
      </c>
      <c r="G1405" t="s">
        <v>3922</v>
      </c>
      <c r="H1405">
        <v>14147</v>
      </c>
      <c r="I1405">
        <v>92</v>
      </c>
      <c r="J1405" t="s">
        <v>26</v>
      </c>
      <c r="K1405" t="s">
        <v>35</v>
      </c>
      <c r="L1405" s="1">
        <v>20000000</v>
      </c>
      <c r="M1405">
        <v>2003</v>
      </c>
      <c r="N1405">
        <v>5.6</v>
      </c>
      <c r="O1405" t="s">
        <v>36</v>
      </c>
      <c r="P1405" t="s">
        <v>76</v>
      </c>
    </row>
    <row r="1406" spans="1:19" x14ac:dyDescent="0.25">
      <c r="A1406" t="s">
        <v>3923</v>
      </c>
      <c r="B1406">
        <v>191</v>
      </c>
      <c r="C1406">
        <v>84</v>
      </c>
      <c r="D1406" s="1">
        <v>15417771</v>
      </c>
      <c r="E1406" t="s">
        <v>135</v>
      </c>
      <c r="F1406" t="s">
        <v>3168</v>
      </c>
      <c r="G1406" t="s">
        <v>3924</v>
      </c>
      <c r="H1406">
        <v>87494</v>
      </c>
      <c r="I1406">
        <v>540</v>
      </c>
      <c r="J1406" t="s">
        <v>26</v>
      </c>
      <c r="K1406" t="s">
        <v>35</v>
      </c>
      <c r="L1406" s="1">
        <v>12600000</v>
      </c>
      <c r="M1406">
        <v>2003</v>
      </c>
      <c r="N1406">
        <v>6.1</v>
      </c>
      <c r="O1406" t="s">
        <v>52</v>
      </c>
      <c r="P1406" t="s">
        <v>30</v>
      </c>
    </row>
    <row r="1407" spans="1:19" x14ac:dyDescent="0.25">
      <c r="A1407" t="s">
        <v>3925</v>
      </c>
      <c r="B1407">
        <v>84</v>
      </c>
      <c r="C1407">
        <v>96</v>
      </c>
      <c r="D1407" s="1">
        <v>15427192</v>
      </c>
      <c r="E1407" t="s">
        <v>2419</v>
      </c>
      <c r="F1407" t="s">
        <v>772</v>
      </c>
      <c r="G1407" t="s">
        <v>3926</v>
      </c>
      <c r="H1407">
        <v>11768</v>
      </c>
      <c r="I1407">
        <v>148</v>
      </c>
      <c r="J1407" t="s">
        <v>26</v>
      </c>
      <c r="K1407" t="s">
        <v>35</v>
      </c>
      <c r="L1407" s="1">
        <v>16000000</v>
      </c>
      <c r="M1407">
        <v>2000</v>
      </c>
      <c r="N1407">
        <v>5.6</v>
      </c>
      <c r="O1407" t="s">
        <v>36</v>
      </c>
      <c r="P1407" t="s">
        <v>29</v>
      </c>
      <c r="Q1407" t="s">
        <v>71</v>
      </c>
    </row>
    <row r="1408" spans="1:19" x14ac:dyDescent="0.25">
      <c r="A1408" t="s">
        <v>72</v>
      </c>
      <c r="B1408">
        <v>81</v>
      </c>
      <c r="C1408">
        <v>98</v>
      </c>
      <c r="D1408" s="1">
        <v>15464026</v>
      </c>
      <c r="E1408" t="s">
        <v>131</v>
      </c>
      <c r="F1408" t="s">
        <v>3927</v>
      </c>
      <c r="G1408" t="s">
        <v>3928</v>
      </c>
      <c r="H1408">
        <v>23076</v>
      </c>
      <c r="I1408">
        <v>158</v>
      </c>
      <c r="J1408" t="s">
        <v>26</v>
      </c>
      <c r="K1408" t="s">
        <v>35</v>
      </c>
      <c r="L1408" s="1">
        <v>20000000</v>
      </c>
      <c r="M1408">
        <v>2000</v>
      </c>
      <c r="N1408">
        <v>5.3</v>
      </c>
      <c r="O1408" t="s">
        <v>36</v>
      </c>
      <c r="P1408" t="s">
        <v>76</v>
      </c>
    </row>
    <row r="1409" spans="1:19" x14ac:dyDescent="0.25">
      <c r="A1409" t="s">
        <v>3929</v>
      </c>
      <c r="B1409">
        <v>160</v>
      </c>
      <c r="C1409">
        <v>108</v>
      </c>
      <c r="D1409" s="1">
        <v>15483540</v>
      </c>
      <c r="E1409" t="s">
        <v>1447</v>
      </c>
      <c r="F1409" t="s">
        <v>465</v>
      </c>
      <c r="G1409" t="s">
        <v>3930</v>
      </c>
      <c r="H1409">
        <v>56338</v>
      </c>
      <c r="I1409">
        <v>215</v>
      </c>
      <c r="J1409" t="s">
        <v>26</v>
      </c>
      <c r="K1409" t="s">
        <v>35</v>
      </c>
      <c r="L1409" s="1">
        <v>14000000</v>
      </c>
      <c r="M1409">
        <v>2009</v>
      </c>
      <c r="N1409">
        <v>6.5</v>
      </c>
      <c r="O1409" t="s">
        <v>102</v>
      </c>
      <c r="P1409" t="s">
        <v>71</v>
      </c>
      <c r="Q1409" t="s">
        <v>30</v>
      </c>
    </row>
    <row r="1410" spans="1:19" x14ac:dyDescent="0.25">
      <c r="A1410" t="s">
        <v>3931</v>
      </c>
      <c r="B1410">
        <v>111</v>
      </c>
      <c r="C1410">
        <v>100</v>
      </c>
      <c r="D1410" s="1">
        <v>15500000</v>
      </c>
      <c r="E1410" t="s">
        <v>1248</v>
      </c>
      <c r="F1410" t="s">
        <v>443</v>
      </c>
      <c r="G1410" t="s">
        <v>3932</v>
      </c>
      <c r="H1410">
        <v>51996</v>
      </c>
      <c r="I1410">
        <v>302</v>
      </c>
      <c r="J1410" t="s">
        <v>26</v>
      </c>
      <c r="K1410" t="s">
        <v>42</v>
      </c>
      <c r="L1410" s="1">
        <v>16000000</v>
      </c>
      <c r="M1410">
        <v>1999</v>
      </c>
      <c r="N1410">
        <v>7</v>
      </c>
      <c r="O1410" t="s">
        <v>71</v>
      </c>
      <c r="P1410" t="s">
        <v>63</v>
      </c>
      <c r="Q1410" t="s">
        <v>30</v>
      </c>
    </row>
    <row r="1411" spans="1:19" x14ac:dyDescent="0.25">
      <c r="A1411" t="s">
        <v>3933</v>
      </c>
      <c r="B1411">
        <v>93</v>
      </c>
      <c r="C1411">
        <v>75</v>
      </c>
      <c r="D1411" s="1">
        <v>15519841</v>
      </c>
      <c r="E1411" t="s">
        <v>98</v>
      </c>
      <c r="F1411" t="s">
        <v>513</v>
      </c>
      <c r="G1411" t="s">
        <v>3934</v>
      </c>
      <c r="H1411">
        <v>8693</v>
      </c>
      <c r="I1411">
        <v>71</v>
      </c>
      <c r="J1411" t="s">
        <v>26</v>
      </c>
      <c r="K1411" t="s">
        <v>35</v>
      </c>
      <c r="L1411" s="1">
        <v>47000000</v>
      </c>
      <c r="M1411">
        <v>2006</v>
      </c>
      <c r="N1411">
        <v>4.5</v>
      </c>
      <c r="O1411" t="s">
        <v>102</v>
      </c>
      <c r="P1411" t="s">
        <v>103</v>
      </c>
      <c r="Q1411" t="s">
        <v>36</v>
      </c>
      <c r="R1411" t="s">
        <v>104</v>
      </c>
      <c r="S1411" t="s">
        <v>61</v>
      </c>
    </row>
    <row r="1412" spans="1:19" x14ac:dyDescent="0.25">
      <c r="A1412" t="s">
        <v>1897</v>
      </c>
      <c r="B1412">
        <v>343</v>
      </c>
      <c r="C1412">
        <v>128</v>
      </c>
      <c r="D1412" s="1">
        <v>15523168</v>
      </c>
      <c r="E1412" t="s">
        <v>2513</v>
      </c>
      <c r="F1412" t="s">
        <v>3935</v>
      </c>
      <c r="G1412" t="s">
        <v>3936</v>
      </c>
      <c r="H1412">
        <v>132423</v>
      </c>
      <c r="I1412">
        <v>349</v>
      </c>
      <c r="J1412" t="s">
        <v>26</v>
      </c>
      <c r="K1412" t="s">
        <v>238</v>
      </c>
      <c r="L1412" s="1">
        <v>45000000</v>
      </c>
      <c r="M1412">
        <v>2010</v>
      </c>
      <c r="N1412">
        <v>7.2</v>
      </c>
      <c r="O1412" t="s">
        <v>71</v>
      </c>
      <c r="P1412" t="s">
        <v>30</v>
      </c>
    </row>
    <row r="1413" spans="1:19" x14ac:dyDescent="0.25">
      <c r="A1413" t="s">
        <v>3937</v>
      </c>
      <c r="B1413">
        <v>85</v>
      </c>
      <c r="C1413">
        <v>220</v>
      </c>
      <c r="D1413" s="1">
        <v>15527125</v>
      </c>
      <c r="E1413" t="s">
        <v>1177</v>
      </c>
      <c r="F1413" t="s">
        <v>468</v>
      </c>
      <c r="G1413" t="s">
        <v>3938</v>
      </c>
      <c r="H1413">
        <v>11388</v>
      </c>
      <c r="I1413">
        <v>183</v>
      </c>
      <c r="J1413" t="s">
        <v>26</v>
      </c>
      <c r="K1413" t="s">
        <v>35</v>
      </c>
      <c r="L1413" s="1">
        <v>57000000</v>
      </c>
      <c r="M1413">
        <v>2000</v>
      </c>
      <c r="N1413">
        <v>5.8</v>
      </c>
      <c r="O1413" t="s">
        <v>37</v>
      </c>
      <c r="P1413" t="s">
        <v>76</v>
      </c>
      <c r="Q1413" t="s">
        <v>260</v>
      </c>
    </row>
    <row r="1414" spans="1:19" x14ac:dyDescent="0.25">
      <c r="A1414" t="s">
        <v>2910</v>
      </c>
      <c r="B1414">
        <v>56</v>
      </c>
      <c r="C1414">
        <v>90</v>
      </c>
      <c r="D1414" s="1">
        <v>15549702</v>
      </c>
      <c r="E1414" t="s">
        <v>131</v>
      </c>
      <c r="F1414" t="s">
        <v>3776</v>
      </c>
      <c r="G1414" t="s">
        <v>3939</v>
      </c>
      <c r="H1414">
        <v>24038</v>
      </c>
      <c r="I1414">
        <v>123</v>
      </c>
      <c r="J1414" t="s">
        <v>26</v>
      </c>
      <c r="K1414" t="s">
        <v>35</v>
      </c>
      <c r="L1414" s="1">
        <v>14000000</v>
      </c>
      <c r="M1414">
        <v>2003</v>
      </c>
      <c r="N1414">
        <v>4.5999999999999996</v>
      </c>
      <c r="O1414" t="s">
        <v>36</v>
      </c>
      <c r="P1414" t="s">
        <v>76</v>
      </c>
    </row>
    <row r="1415" spans="1:19" x14ac:dyDescent="0.25">
      <c r="A1415" t="s">
        <v>3661</v>
      </c>
      <c r="B1415">
        <v>99</v>
      </c>
      <c r="C1415">
        <v>125</v>
      </c>
      <c r="D1415" s="1">
        <v>15561627</v>
      </c>
      <c r="E1415" t="s">
        <v>37</v>
      </c>
      <c r="F1415" t="s">
        <v>2827</v>
      </c>
      <c r="G1415" t="s">
        <v>3940</v>
      </c>
      <c r="H1415">
        <v>39105</v>
      </c>
      <c r="I1415">
        <v>359</v>
      </c>
      <c r="J1415" t="s">
        <v>26</v>
      </c>
      <c r="K1415" t="s">
        <v>35</v>
      </c>
      <c r="L1415" s="1">
        <v>18000000</v>
      </c>
      <c r="M1415">
        <v>2001</v>
      </c>
      <c r="N1415">
        <v>7.5</v>
      </c>
      <c r="O1415" t="s">
        <v>37</v>
      </c>
    </row>
    <row r="1416" spans="1:19" x14ac:dyDescent="0.25">
      <c r="A1416" t="s">
        <v>3941</v>
      </c>
      <c r="B1416">
        <v>208</v>
      </c>
      <c r="C1416">
        <v>107</v>
      </c>
      <c r="D1416" s="1">
        <v>15608545</v>
      </c>
      <c r="E1416" t="s">
        <v>28</v>
      </c>
      <c r="F1416" t="s">
        <v>3813</v>
      </c>
      <c r="G1416" t="s">
        <v>3942</v>
      </c>
      <c r="H1416">
        <v>53471</v>
      </c>
      <c r="I1416">
        <v>224</v>
      </c>
      <c r="J1416" t="s">
        <v>26</v>
      </c>
      <c r="K1416" t="s">
        <v>35</v>
      </c>
      <c r="L1416" s="1">
        <v>15000000</v>
      </c>
      <c r="M1416">
        <v>2012</v>
      </c>
      <c r="N1416">
        <v>5.4</v>
      </c>
      <c r="O1416" t="s">
        <v>28</v>
      </c>
    </row>
    <row r="1417" spans="1:19" x14ac:dyDescent="0.25">
      <c r="A1417" t="s">
        <v>3943</v>
      </c>
      <c r="B1417">
        <v>37</v>
      </c>
      <c r="C1417">
        <v>89</v>
      </c>
      <c r="D1417" s="1">
        <v>15655665</v>
      </c>
      <c r="E1417" t="s">
        <v>131</v>
      </c>
      <c r="F1417" t="s">
        <v>3612</v>
      </c>
      <c r="G1417" t="s">
        <v>3944</v>
      </c>
      <c r="H1417">
        <v>9104</v>
      </c>
      <c r="I1417">
        <v>112</v>
      </c>
      <c r="J1417" t="s">
        <v>26</v>
      </c>
      <c r="K1417" t="s">
        <v>35</v>
      </c>
      <c r="L1417" s="1">
        <v>4000000</v>
      </c>
      <c r="M1417">
        <v>2006</v>
      </c>
      <c r="N1417">
        <v>3.1</v>
      </c>
      <c r="O1417" t="s">
        <v>36</v>
      </c>
      <c r="P1417" t="s">
        <v>76</v>
      </c>
    </row>
    <row r="1418" spans="1:19" x14ac:dyDescent="0.25">
      <c r="A1418" t="s">
        <v>3945</v>
      </c>
      <c r="B1418">
        <v>94</v>
      </c>
      <c r="C1418">
        <v>134</v>
      </c>
      <c r="D1418" s="1">
        <v>15681020</v>
      </c>
      <c r="E1418" t="s">
        <v>3478</v>
      </c>
      <c r="F1418" t="s">
        <v>1982</v>
      </c>
      <c r="G1418" t="s">
        <v>3946</v>
      </c>
      <c r="H1418">
        <v>33570</v>
      </c>
      <c r="I1418">
        <v>259</v>
      </c>
      <c r="J1418" t="s">
        <v>26</v>
      </c>
      <c r="K1418" t="s">
        <v>112</v>
      </c>
      <c r="L1418" s="1">
        <v>17000000</v>
      </c>
      <c r="M1418">
        <v>1987</v>
      </c>
      <c r="N1418">
        <v>3.6</v>
      </c>
      <c r="O1418" t="s">
        <v>28</v>
      </c>
      <c r="P1418" t="s">
        <v>102</v>
      </c>
      <c r="Q1418" t="s">
        <v>104</v>
      </c>
      <c r="R1418" t="s">
        <v>63</v>
      </c>
    </row>
    <row r="1419" spans="1:19" x14ac:dyDescent="0.25">
      <c r="A1419" t="s">
        <v>3947</v>
      </c>
      <c r="B1419">
        <v>388</v>
      </c>
      <c r="C1419">
        <v>131</v>
      </c>
      <c r="D1419" s="1">
        <v>15700000</v>
      </c>
      <c r="E1419" t="s">
        <v>829</v>
      </c>
      <c r="F1419" t="s">
        <v>1895</v>
      </c>
      <c r="G1419" t="s">
        <v>3948</v>
      </c>
      <c r="H1419">
        <v>332065</v>
      </c>
      <c r="I1419">
        <v>876</v>
      </c>
      <c r="J1419" t="s">
        <v>26</v>
      </c>
      <c r="K1419" t="s">
        <v>35</v>
      </c>
      <c r="L1419" s="1">
        <v>15000000</v>
      </c>
      <c r="M1419">
        <v>2008</v>
      </c>
      <c r="N1419">
        <v>7.6</v>
      </c>
      <c r="O1419" t="s">
        <v>37</v>
      </c>
      <c r="P1419" t="s">
        <v>185</v>
      </c>
      <c r="Q1419" t="s">
        <v>30</v>
      </c>
      <c r="R1419" t="s">
        <v>186</v>
      </c>
    </row>
    <row r="1420" spans="1:19" x14ac:dyDescent="0.25">
      <c r="A1420" t="s">
        <v>1703</v>
      </c>
      <c r="B1420">
        <v>154</v>
      </c>
      <c r="C1420">
        <v>130</v>
      </c>
      <c r="D1420" s="1">
        <v>15709385</v>
      </c>
      <c r="E1420" t="s">
        <v>142</v>
      </c>
      <c r="F1420" t="s">
        <v>730</v>
      </c>
      <c r="G1420" t="s">
        <v>3949</v>
      </c>
      <c r="H1420">
        <v>53053</v>
      </c>
      <c r="I1420">
        <v>132</v>
      </c>
      <c r="J1420" t="s">
        <v>26</v>
      </c>
      <c r="K1420" t="s">
        <v>35</v>
      </c>
      <c r="L1420" s="1">
        <v>30000000</v>
      </c>
      <c r="M1420">
        <v>2008</v>
      </c>
      <c r="N1420">
        <v>6.7</v>
      </c>
      <c r="O1420" t="s">
        <v>29</v>
      </c>
      <c r="P1420" t="s">
        <v>37</v>
      </c>
      <c r="Q1420" t="s">
        <v>30</v>
      </c>
    </row>
    <row r="1421" spans="1:19" x14ac:dyDescent="0.25">
      <c r="A1421" t="s">
        <v>3950</v>
      </c>
      <c r="B1421">
        <v>77</v>
      </c>
      <c r="C1421">
        <v>84</v>
      </c>
      <c r="D1421" s="1">
        <v>15712072</v>
      </c>
      <c r="E1421" t="s">
        <v>167</v>
      </c>
      <c r="F1421" t="s">
        <v>3951</v>
      </c>
      <c r="G1421" t="s">
        <v>3952</v>
      </c>
      <c r="H1421">
        <v>13210</v>
      </c>
      <c r="I1421">
        <v>138</v>
      </c>
      <c r="J1421" t="s">
        <v>26</v>
      </c>
      <c r="K1421" t="s">
        <v>35</v>
      </c>
      <c r="L1421" s="1">
        <v>20000000</v>
      </c>
      <c r="M1421">
        <v>2004</v>
      </c>
      <c r="N1421">
        <v>5.8</v>
      </c>
      <c r="O1421" t="s">
        <v>28</v>
      </c>
      <c r="P1421" t="s">
        <v>29</v>
      </c>
      <c r="Q1421" t="s">
        <v>37</v>
      </c>
      <c r="R1421" t="s">
        <v>30</v>
      </c>
    </row>
    <row r="1422" spans="1:19" x14ac:dyDescent="0.25">
      <c r="A1422" t="s">
        <v>3953</v>
      </c>
      <c r="B1422">
        <v>113</v>
      </c>
      <c r="C1422">
        <v>125</v>
      </c>
      <c r="D1422" s="1">
        <v>15738632</v>
      </c>
      <c r="E1422" t="s">
        <v>314</v>
      </c>
      <c r="F1422" t="s">
        <v>3733</v>
      </c>
      <c r="G1422" t="s">
        <v>3954</v>
      </c>
      <c r="H1422">
        <v>38076</v>
      </c>
      <c r="I1422">
        <v>399</v>
      </c>
      <c r="J1422" t="s">
        <v>26</v>
      </c>
      <c r="K1422" t="s">
        <v>35</v>
      </c>
      <c r="L1422" s="1">
        <v>42000000</v>
      </c>
      <c r="M1422">
        <v>2001</v>
      </c>
      <c r="N1422">
        <v>5.9</v>
      </c>
      <c r="O1422" t="s">
        <v>28</v>
      </c>
      <c r="P1422" t="s">
        <v>36</v>
      </c>
      <c r="Q1422" t="s">
        <v>29</v>
      </c>
      <c r="R1422" t="s">
        <v>30</v>
      </c>
    </row>
    <row r="1423" spans="1:19" x14ac:dyDescent="0.25">
      <c r="A1423" t="s">
        <v>3955</v>
      </c>
      <c r="B1423">
        <v>216</v>
      </c>
      <c r="C1423">
        <v>106</v>
      </c>
      <c r="D1423" s="1">
        <v>15785632</v>
      </c>
      <c r="E1423" t="s">
        <v>3956</v>
      </c>
      <c r="F1423" t="s">
        <v>3150</v>
      </c>
      <c r="G1423" t="s">
        <v>3957</v>
      </c>
      <c r="H1423">
        <v>32507</v>
      </c>
      <c r="I1423">
        <v>119</v>
      </c>
      <c r="J1423" t="s">
        <v>26</v>
      </c>
      <c r="K1423" t="s">
        <v>112</v>
      </c>
      <c r="L1423" s="1">
        <v>23000000</v>
      </c>
      <c r="M1423">
        <v>2016</v>
      </c>
      <c r="N1423">
        <v>7.5</v>
      </c>
      <c r="O1423" t="s">
        <v>234</v>
      </c>
      <c r="P1423" t="s">
        <v>36</v>
      </c>
      <c r="Q1423" t="s">
        <v>37</v>
      </c>
      <c r="R1423" t="s">
        <v>129</v>
      </c>
    </row>
    <row r="1424" spans="1:19" x14ac:dyDescent="0.25">
      <c r="A1424" t="s">
        <v>3955</v>
      </c>
      <c r="B1424">
        <v>216</v>
      </c>
      <c r="C1424">
        <v>106</v>
      </c>
      <c r="D1424" s="1">
        <v>15785632</v>
      </c>
      <c r="E1424" t="s">
        <v>3956</v>
      </c>
      <c r="F1424" t="s">
        <v>3150</v>
      </c>
      <c r="G1424" t="s">
        <v>3957</v>
      </c>
      <c r="H1424">
        <v>32513</v>
      </c>
      <c r="I1424">
        <v>119</v>
      </c>
      <c r="J1424" t="s">
        <v>26</v>
      </c>
      <c r="K1424" t="s">
        <v>112</v>
      </c>
      <c r="L1424" s="1">
        <v>23000000</v>
      </c>
      <c r="M1424">
        <v>2016</v>
      </c>
      <c r="N1424">
        <v>7.5</v>
      </c>
      <c r="O1424" t="s">
        <v>234</v>
      </c>
      <c r="P1424" t="s">
        <v>36</v>
      </c>
      <c r="Q1424" t="s">
        <v>37</v>
      </c>
      <c r="R1424" t="s">
        <v>129</v>
      </c>
    </row>
    <row r="1425" spans="1:19" x14ac:dyDescent="0.25">
      <c r="A1425" t="s">
        <v>1286</v>
      </c>
      <c r="B1425">
        <v>201</v>
      </c>
      <c r="C1425">
        <v>128</v>
      </c>
      <c r="D1425" s="1">
        <v>15797907</v>
      </c>
      <c r="E1425" t="s">
        <v>37</v>
      </c>
      <c r="F1425" t="s">
        <v>3958</v>
      </c>
      <c r="G1425" t="s">
        <v>3959</v>
      </c>
      <c r="H1425">
        <v>68119</v>
      </c>
      <c r="I1425">
        <v>230</v>
      </c>
      <c r="J1425" t="s">
        <v>1633</v>
      </c>
      <c r="K1425" t="s">
        <v>35</v>
      </c>
      <c r="L1425" s="1">
        <v>20000000</v>
      </c>
      <c r="M1425">
        <v>2007</v>
      </c>
      <c r="N1425">
        <v>7.6</v>
      </c>
      <c r="O1425" t="s">
        <v>37</v>
      </c>
    </row>
    <row r="1426" spans="1:19" x14ac:dyDescent="0.25">
      <c r="A1426" t="s">
        <v>3960</v>
      </c>
      <c r="B1426">
        <v>137</v>
      </c>
      <c r="C1426">
        <v>89</v>
      </c>
      <c r="D1426" s="1">
        <v>15818967</v>
      </c>
      <c r="E1426" t="s">
        <v>1134</v>
      </c>
      <c r="F1426" t="s">
        <v>3523</v>
      </c>
      <c r="G1426" t="s">
        <v>3961</v>
      </c>
      <c r="H1426">
        <v>13913</v>
      </c>
      <c r="I1426">
        <v>120</v>
      </c>
      <c r="J1426" t="s">
        <v>26</v>
      </c>
      <c r="K1426" t="s">
        <v>35</v>
      </c>
      <c r="L1426" s="1">
        <v>7000000</v>
      </c>
      <c r="M1426">
        <v>2014</v>
      </c>
      <c r="N1426">
        <v>4</v>
      </c>
      <c r="O1426" t="s">
        <v>52</v>
      </c>
      <c r="P1426" t="s">
        <v>71</v>
      </c>
    </row>
    <row r="1427" spans="1:19" x14ac:dyDescent="0.25">
      <c r="A1427" t="s">
        <v>2361</v>
      </c>
      <c r="B1427">
        <v>181</v>
      </c>
      <c r="C1427">
        <v>107</v>
      </c>
      <c r="D1427" s="1">
        <v>15854988</v>
      </c>
      <c r="E1427" t="s">
        <v>154</v>
      </c>
      <c r="F1427" t="s">
        <v>3228</v>
      </c>
      <c r="G1427" t="s">
        <v>3962</v>
      </c>
      <c r="H1427">
        <v>36542</v>
      </c>
      <c r="I1427">
        <v>378</v>
      </c>
      <c r="J1427" t="s">
        <v>26</v>
      </c>
      <c r="K1427" t="s">
        <v>35</v>
      </c>
      <c r="L1427" s="1">
        <v>13500000</v>
      </c>
      <c r="M1427">
        <v>2002</v>
      </c>
      <c r="N1427">
        <v>7.4</v>
      </c>
      <c r="O1427" t="s">
        <v>37</v>
      </c>
      <c r="P1427" t="s">
        <v>76</v>
      </c>
    </row>
    <row r="1428" spans="1:19" x14ac:dyDescent="0.25">
      <c r="A1428" t="s">
        <v>3963</v>
      </c>
      <c r="B1428">
        <v>47</v>
      </c>
      <c r="C1428">
        <v>85</v>
      </c>
      <c r="D1428" s="1">
        <v>15911333</v>
      </c>
      <c r="E1428" t="s">
        <v>3964</v>
      </c>
      <c r="F1428" t="s">
        <v>3086</v>
      </c>
      <c r="G1428" t="s">
        <v>3965</v>
      </c>
      <c r="H1428">
        <v>2855</v>
      </c>
      <c r="I1428">
        <v>119</v>
      </c>
      <c r="J1428" t="s">
        <v>26</v>
      </c>
      <c r="K1428" t="s">
        <v>112</v>
      </c>
      <c r="L1428" s="1">
        <v>19000000</v>
      </c>
      <c r="M1428">
        <v>2000</v>
      </c>
      <c r="N1428">
        <v>3.6</v>
      </c>
      <c r="O1428" t="s">
        <v>102</v>
      </c>
      <c r="P1428" t="s">
        <v>36</v>
      </c>
      <c r="Q1428" t="s">
        <v>37</v>
      </c>
      <c r="R1428" t="s">
        <v>104</v>
      </c>
      <c r="S1428" t="s">
        <v>61</v>
      </c>
    </row>
    <row r="1429" spans="1:19" x14ac:dyDescent="0.25">
      <c r="A1429" t="s">
        <v>3966</v>
      </c>
      <c r="B1429">
        <v>112</v>
      </c>
      <c r="C1429">
        <v>91</v>
      </c>
      <c r="D1429" s="1">
        <v>15935068</v>
      </c>
      <c r="E1429" t="s">
        <v>1934</v>
      </c>
      <c r="F1429" t="s">
        <v>3798</v>
      </c>
      <c r="G1429" t="s">
        <v>3967</v>
      </c>
      <c r="H1429">
        <v>19331</v>
      </c>
      <c r="I1429">
        <v>317</v>
      </c>
      <c r="J1429" t="s">
        <v>26</v>
      </c>
      <c r="K1429" t="s">
        <v>35</v>
      </c>
      <c r="L1429" s="1">
        <v>2500000</v>
      </c>
      <c r="M1429">
        <v>1993</v>
      </c>
      <c r="N1429">
        <v>4.3</v>
      </c>
      <c r="O1429" t="s">
        <v>61</v>
      </c>
      <c r="P1429" t="s">
        <v>52</v>
      </c>
      <c r="Q1429" t="s">
        <v>30</v>
      </c>
    </row>
    <row r="1430" spans="1:19" x14ac:dyDescent="0.25">
      <c r="A1430" t="s">
        <v>1842</v>
      </c>
      <c r="B1430">
        <v>260</v>
      </c>
      <c r="C1430">
        <v>123</v>
      </c>
      <c r="D1430" s="1">
        <v>15962471</v>
      </c>
      <c r="E1430" t="s">
        <v>2045</v>
      </c>
      <c r="F1430" t="s">
        <v>1186</v>
      </c>
      <c r="G1430" t="s">
        <v>3968</v>
      </c>
      <c r="H1430">
        <v>79892</v>
      </c>
      <c r="I1430">
        <v>619</v>
      </c>
      <c r="J1430" t="s">
        <v>26</v>
      </c>
      <c r="K1430" t="s">
        <v>35</v>
      </c>
      <c r="L1430" s="1">
        <v>40000000</v>
      </c>
      <c r="M1430">
        <v>2006</v>
      </c>
      <c r="N1430">
        <v>6.4</v>
      </c>
      <c r="O1430" t="s">
        <v>234</v>
      </c>
      <c r="P1430" t="s">
        <v>37</v>
      </c>
      <c r="Q1430" t="s">
        <v>185</v>
      </c>
      <c r="R1430" t="s">
        <v>76</v>
      </c>
    </row>
    <row r="1431" spans="1:19" x14ac:dyDescent="0.25">
      <c r="A1431" t="s">
        <v>3969</v>
      </c>
      <c r="B1431">
        <v>107</v>
      </c>
      <c r="C1431">
        <v>88</v>
      </c>
      <c r="D1431" s="1">
        <v>15988876</v>
      </c>
      <c r="E1431" t="s">
        <v>23</v>
      </c>
      <c r="F1431" t="s">
        <v>3970</v>
      </c>
      <c r="G1431" t="s">
        <v>3971</v>
      </c>
      <c r="H1431">
        <v>26236</v>
      </c>
      <c r="I1431">
        <v>110</v>
      </c>
      <c r="J1431" t="s">
        <v>26</v>
      </c>
      <c r="K1431" t="s">
        <v>35</v>
      </c>
      <c r="L1431" s="1">
        <v>27000000</v>
      </c>
      <c r="M1431">
        <v>2009</v>
      </c>
      <c r="N1431">
        <v>5.7</v>
      </c>
      <c r="O1431" t="s">
        <v>28</v>
      </c>
      <c r="P1431" t="s">
        <v>29</v>
      </c>
      <c r="Q1431" t="s">
        <v>30</v>
      </c>
    </row>
    <row r="1432" spans="1:19" x14ac:dyDescent="0.25">
      <c r="A1432" t="s">
        <v>3972</v>
      </c>
      <c r="B1432">
        <v>265</v>
      </c>
      <c r="C1432">
        <v>110</v>
      </c>
      <c r="D1432" s="1">
        <v>16005978</v>
      </c>
      <c r="E1432" t="s">
        <v>85</v>
      </c>
      <c r="F1432" t="s">
        <v>3973</v>
      </c>
      <c r="G1432" t="s">
        <v>3974</v>
      </c>
      <c r="H1432">
        <v>72886</v>
      </c>
      <c r="I1432">
        <v>190</v>
      </c>
      <c r="J1432" t="s">
        <v>26</v>
      </c>
      <c r="K1432" t="s">
        <v>35</v>
      </c>
      <c r="L1432" s="1">
        <v>26000000</v>
      </c>
      <c r="M1432">
        <v>2012</v>
      </c>
      <c r="N1432">
        <v>6.4</v>
      </c>
      <c r="O1432" t="s">
        <v>29</v>
      </c>
      <c r="P1432" t="s">
        <v>71</v>
      </c>
      <c r="Q1432" t="s">
        <v>30</v>
      </c>
    </row>
    <row r="1433" spans="1:19" x14ac:dyDescent="0.25">
      <c r="A1433" t="s">
        <v>737</v>
      </c>
      <c r="B1433">
        <v>92</v>
      </c>
      <c r="C1433">
        <v>95</v>
      </c>
      <c r="D1433" s="1">
        <v>16017403</v>
      </c>
      <c r="E1433" t="s">
        <v>1303</v>
      </c>
      <c r="F1433" t="s">
        <v>1651</v>
      </c>
      <c r="G1433" t="s">
        <v>3975</v>
      </c>
      <c r="H1433">
        <v>17333</v>
      </c>
      <c r="I1433">
        <v>153</v>
      </c>
      <c r="J1433" t="s">
        <v>26</v>
      </c>
      <c r="K1433" t="s">
        <v>35</v>
      </c>
      <c r="L1433" s="1">
        <v>5000000</v>
      </c>
      <c r="M1433">
        <v>2001</v>
      </c>
      <c r="N1433">
        <v>6.2</v>
      </c>
      <c r="O1433" t="s">
        <v>37</v>
      </c>
      <c r="P1433" t="s">
        <v>76</v>
      </c>
      <c r="Q1433" t="s">
        <v>30</v>
      </c>
    </row>
    <row r="1434" spans="1:19" x14ac:dyDescent="0.25">
      <c r="A1434" t="s">
        <v>3976</v>
      </c>
      <c r="B1434">
        <v>148</v>
      </c>
      <c r="C1434">
        <v>96</v>
      </c>
      <c r="D1434" s="1">
        <v>16027866</v>
      </c>
      <c r="E1434" t="s">
        <v>23</v>
      </c>
      <c r="F1434" t="s">
        <v>3977</v>
      </c>
      <c r="G1434" t="s">
        <v>3978</v>
      </c>
      <c r="H1434">
        <v>26767</v>
      </c>
      <c r="I1434">
        <v>121</v>
      </c>
      <c r="J1434" t="s">
        <v>26</v>
      </c>
      <c r="K1434" t="s">
        <v>238</v>
      </c>
      <c r="L1434" s="1">
        <v>25000000</v>
      </c>
      <c r="M1434">
        <v>2015</v>
      </c>
      <c r="N1434">
        <v>5.0999999999999996</v>
      </c>
      <c r="O1434" t="s">
        <v>28</v>
      </c>
      <c r="P1434" t="s">
        <v>29</v>
      </c>
      <c r="Q1434" t="s">
        <v>30</v>
      </c>
    </row>
    <row r="1435" spans="1:19" x14ac:dyDescent="0.25">
      <c r="A1435" t="s">
        <v>3979</v>
      </c>
      <c r="B1435">
        <v>63</v>
      </c>
      <c r="C1435">
        <v>81</v>
      </c>
      <c r="D1435" s="1">
        <v>16033556</v>
      </c>
      <c r="E1435" t="s">
        <v>2212</v>
      </c>
      <c r="F1435" t="s">
        <v>3979</v>
      </c>
      <c r="G1435" t="s">
        <v>3980</v>
      </c>
      <c r="H1435">
        <v>37901</v>
      </c>
      <c r="I1435">
        <v>518</v>
      </c>
      <c r="J1435" t="s">
        <v>26</v>
      </c>
      <c r="K1435" t="s">
        <v>35</v>
      </c>
      <c r="L1435" s="1">
        <v>10000000</v>
      </c>
      <c r="M1435">
        <v>2002</v>
      </c>
      <c r="N1435">
        <v>6.2</v>
      </c>
      <c r="O1435" t="s">
        <v>28</v>
      </c>
      <c r="P1435" t="s">
        <v>36</v>
      </c>
    </row>
    <row r="1436" spans="1:19" x14ac:dyDescent="0.25">
      <c r="A1436" t="s">
        <v>3981</v>
      </c>
      <c r="B1436">
        <v>184</v>
      </c>
      <c r="C1436">
        <v>110</v>
      </c>
      <c r="D1436" s="1">
        <v>16067035</v>
      </c>
      <c r="E1436" t="s">
        <v>2531</v>
      </c>
      <c r="F1436" t="s">
        <v>3982</v>
      </c>
      <c r="G1436" t="s">
        <v>3983</v>
      </c>
      <c r="H1436">
        <v>116642</v>
      </c>
      <c r="I1436">
        <v>389</v>
      </c>
      <c r="J1436" t="s">
        <v>26</v>
      </c>
      <c r="K1436" t="s">
        <v>112</v>
      </c>
      <c r="L1436" s="1">
        <v>1100000</v>
      </c>
      <c r="M1436">
        <v>1962</v>
      </c>
      <c r="N1436">
        <v>7.3</v>
      </c>
      <c r="O1436" t="s">
        <v>28</v>
      </c>
      <c r="P1436" t="s">
        <v>102</v>
      </c>
      <c r="Q1436" t="s">
        <v>30</v>
      </c>
    </row>
    <row r="1437" spans="1:19" x14ac:dyDescent="0.25">
      <c r="A1437" t="s">
        <v>3984</v>
      </c>
      <c r="B1437">
        <v>93</v>
      </c>
      <c r="C1437">
        <v>107</v>
      </c>
      <c r="D1437" s="1">
        <v>16088610</v>
      </c>
      <c r="E1437" t="s">
        <v>3985</v>
      </c>
      <c r="F1437" t="s">
        <v>3000</v>
      </c>
      <c r="G1437" t="s">
        <v>3986</v>
      </c>
      <c r="H1437">
        <v>10417</v>
      </c>
      <c r="I1437">
        <v>39</v>
      </c>
      <c r="J1437" t="s">
        <v>26</v>
      </c>
      <c r="K1437" t="s">
        <v>35</v>
      </c>
      <c r="L1437" s="1">
        <v>55000000</v>
      </c>
      <c r="M1437">
        <v>2009</v>
      </c>
      <c r="N1437">
        <v>5.6</v>
      </c>
      <c r="O1437" t="s">
        <v>36</v>
      </c>
      <c r="P1437" t="s">
        <v>37</v>
      </c>
      <c r="Q1437" t="s">
        <v>104</v>
      </c>
      <c r="R1437" t="s">
        <v>61</v>
      </c>
    </row>
    <row r="1438" spans="1:19" x14ac:dyDescent="0.25">
      <c r="A1438" t="s">
        <v>3987</v>
      </c>
      <c r="B1438">
        <v>327</v>
      </c>
      <c r="C1438">
        <v>85</v>
      </c>
      <c r="D1438" s="1">
        <v>16097842</v>
      </c>
      <c r="E1438" t="s">
        <v>957</v>
      </c>
      <c r="F1438" t="s">
        <v>3988</v>
      </c>
      <c r="G1438" t="s">
        <v>3989</v>
      </c>
      <c r="H1438">
        <v>53919</v>
      </c>
      <c r="I1438">
        <v>168</v>
      </c>
      <c r="J1438" t="s">
        <v>26</v>
      </c>
      <c r="K1438" t="s">
        <v>35</v>
      </c>
      <c r="L1438" s="1">
        <v>900000</v>
      </c>
      <c r="M1438">
        <v>2013</v>
      </c>
      <c r="N1438">
        <v>7.5</v>
      </c>
      <c r="O1438" t="s">
        <v>234</v>
      </c>
      <c r="P1438" t="s">
        <v>37</v>
      </c>
      <c r="Q1438" t="s">
        <v>76</v>
      </c>
    </row>
    <row r="1439" spans="1:19" x14ac:dyDescent="0.25">
      <c r="A1439" t="s">
        <v>3990</v>
      </c>
      <c r="B1439">
        <v>91</v>
      </c>
      <c r="C1439">
        <v>94</v>
      </c>
      <c r="D1439" s="1">
        <v>16101109</v>
      </c>
      <c r="E1439" t="s">
        <v>36</v>
      </c>
      <c r="F1439" t="s">
        <v>1558</v>
      </c>
      <c r="G1439" t="s">
        <v>3991</v>
      </c>
      <c r="H1439">
        <v>76467</v>
      </c>
      <c r="I1439">
        <v>236</v>
      </c>
      <c r="J1439" t="s">
        <v>26</v>
      </c>
      <c r="K1439" t="s">
        <v>35</v>
      </c>
      <c r="L1439" s="1">
        <v>3000000</v>
      </c>
      <c r="M1439">
        <v>2005</v>
      </c>
      <c r="N1439">
        <v>6.8</v>
      </c>
      <c r="O1439" t="s">
        <v>36</v>
      </c>
    </row>
    <row r="1440" spans="1:19" x14ac:dyDescent="0.25">
      <c r="A1440" t="s">
        <v>3992</v>
      </c>
      <c r="B1440">
        <v>56</v>
      </c>
      <c r="C1440">
        <v>98</v>
      </c>
      <c r="D1440" s="1">
        <v>16115878</v>
      </c>
      <c r="E1440" t="s">
        <v>3993</v>
      </c>
      <c r="F1440" t="s">
        <v>353</v>
      </c>
      <c r="G1440" t="s">
        <v>3994</v>
      </c>
      <c r="H1440">
        <v>24438</v>
      </c>
      <c r="I1440">
        <v>194</v>
      </c>
      <c r="J1440" t="s">
        <v>26</v>
      </c>
      <c r="K1440" t="s">
        <v>35</v>
      </c>
      <c r="L1440" s="1">
        <v>8000000</v>
      </c>
      <c r="M1440">
        <v>1995</v>
      </c>
      <c r="N1440">
        <v>6.6</v>
      </c>
      <c r="O1440" t="s">
        <v>28</v>
      </c>
      <c r="P1440" t="s">
        <v>61</v>
      </c>
      <c r="Q1440" t="s">
        <v>52</v>
      </c>
      <c r="R1440" t="s">
        <v>71</v>
      </c>
      <c r="S1440" t="s">
        <v>30</v>
      </c>
    </row>
    <row r="1441" spans="1:20" x14ac:dyDescent="0.25">
      <c r="A1441" t="s">
        <v>3995</v>
      </c>
      <c r="B1441">
        <v>28</v>
      </c>
      <c r="C1441">
        <v>107</v>
      </c>
      <c r="D1441" s="1">
        <v>16118077</v>
      </c>
      <c r="E1441" t="s">
        <v>37</v>
      </c>
      <c r="F1441" t="s">
        <v>1979</v>
      </c>
      <c r="G1441" t="s">
        <v>3996</v>
      </c>
      <c r="H1441">
        <v>5817</v>
      </c>
      <c r="I1441">
        <v>37</v>
      </c>
      <c r="J1441" t="s">
        <v>26</v>
      </c>
      <c r="K1441" t="s">
        <v>35</v>
      </c>
      <c r="L1441" s="1">
        <v>25000000</v>
      </c>
      <c r="M1441">
        <v>1988</v>
      </c>
      <c r="N1441">
        <v>5.6</v>
      </c>
      <c r="O1441" t="s">
        <v>37</v>
      </c>
    </row>
    <row r="1442" spans="1:20" x14ac:dyDescent="0.25">
      <c r="A1442" t="s">
        <v>2091</v>
      </c>
      <c r="B1442">
        <v>118</v>
      </c>
      <c r="C1442">
        <v>141</v>
      </c>
      <c r="D1442" s="1">
        <v>16123851</v>
      </c>
      <c r="E1442" t="s">
        <v>37</v>
      </c>
      <c r="F1442" t="s">
        <v>362</v>
      </c>
      <c r="G1442" t="s">
        <v>3997</v>
      </c>
      <c r="H1442">
        <v>17373</v>
      </c>
      <c r="I1442">
        <v>148</v>
      </c>
      <c r="J1442" t="s">
        <v>26</v>
      </c>
      <c r="K1442" t="s">
        <v>35</v>
      </c>
      <c r="L1442" s="1">
        <v>23000000</v>
      </c>
      <c r="M1442">
        <v>2004</v>
      </c>
      <c r="N1442">
        <v>6.2</v>
      </c>
      <c r="O1442" t="s">
        <v>37</v>
      </c>
    </row>
    <row r="1443" spans="1:20" x14ac:dyDescent="0.25">
      <c r="A1443" t="s">
        <v>1966</v>
      </c>
      <c r="B1443">
        <v>23</v>
      </c>
      <c r="C1443">
        <v>129</v>
      </c>
      <c r="D1443" s="1">
        <v>16153600</v>
      </c>
      <c r="E1443" t="s">
        <v>803</v>
      </c>
      <c r="F1443" t="s">
        <v>2717</v>
      </c>
      <c r="G1443" t="s">
        <v>3998</v>
      </c>
      <c r="H1443">
        <v>8295</v>
      </c>
      <c r="I1443">
        <v>30</v>
      </c>
      <c r="J1443" t="s">
        <v>26</v>
      </c>
      <c r="K1443" t="s">
        <v>35</v>
      </c>
      <c r="L1443" s="1">
        <v>10000000</v>
      </c>
      <c r="M1443">
        <v>1990</v>
      </c>
      <c r="N1443">
        <v>6.5</v>
      </c>
      <c r="O1443" t="s">
        <v>37</v>
      </c>
      <c r="P1443" t="s">
        <v>193</v>
      </c>
      <c r="Q1443" t="s">
        <v>76</v>
      </c>
    </row>
    <row r="1444" spans="1:20" x14ac:dyDescent="0.25">
      <c r="A1444" t="s">
        <v>3212</v>
      </c>
      <c r="B1444">
        <v>283</v>
      </c>
      <c r="C1444">
        <v>104</v>
      </c>
      <c r="D1444" s="1">
        <v>16168741</v>
      </c>
      <c r="E1444" t="s">
        <v>310</v>
      </c>
      <c r="F1444" t="s">
        <v>2078</v>
      </c>
      <c r="G1444" t="s">
        <v>3999</v>
      </c>
      <c r="H1444">
        <v>99430</v>
      </c>
      <c r="I1444">
        <v>182</v>
      </c>
      <c r="J1444" t="s">
        <v>26</v>
      </c>
      <c r="K1444" t="s">
        <v>35</v>
      </c>
      <c r="L1444" s="1">
        <v>8000000</v>
      </c>
      <c r="M1444">
        <v>2013</v>
      </c>
      <c r="N1444">
        <v>7.4</v>
      </c>
      <c r="O1444" t="s">
        <v>37</v>
      </c>
      <c r="P1444" t="s">
        <v>193</v>
      </c>
    </row>
    <row r="1445" spans="1:20" x14ac:dyDescent="0.25">
      <c r="A1445" t="s">
        <v>4000</v>
      </c>
      <c r="B1445">
        <v>300</v>
      </c>
      <c r="C1445">
        <v>107</v>
      </c>
      <c r="D1445" s="1">
        <v>16204793</v>
      </c>
      <c r="E1445" t="s">
        <v>648</v>
      </c>
      <c r="F1445" t="s">
        <v>2259</v>
      </c>
      <c r="G1445" t="s">
        <v>4001</v>
      </c>
      <c r="H1445">
        <v>92712</v>
      </c>
      <c r="I1445">
        <v>294</v>
      </c>
      <c r="J1445" t="s">
        <v>26</v>
      </c>
      <c r="K1445" t="s">
        <v>35</v>
      </c>
      <c r="L1445" s="1">
        <v>16000000</v>
      </c>
      <c r="M1445">
        <v>2009</v>
      </c>
      <c r="N1445">
        <v>5.0999999999999996</v>
      </c>
      <c r="O1445" t="s">
        <v>36</v>
      </c>
      <c r="P1445" t="s">
        <v>61</v>
      </c>
      <c r="Q1445" t="s">
        <v>52</v>
      </c>
    </row>
    <row r="1446" spans="1:20" x14ac:dyDescent="0.25">
      <c r="A1446" t="s">
        <v>2890</v>
      </c>
      <c r="B1446">
        <v>186</v>
      </c>
      <c r="C1446">
        <v>94</v>
      </c>
      <c r="D1446" s="1">
        <v>16235293</v>
      </c>
      <c r="E1446" t="s">
        <v>52</v>
      </c>
      <c r="F1446" t="s">
        <v>4002</v>
      </c>
      <c r="G1446" t="s">
        <v>4003</v>
      </c>
      <c r="H1446">
        <v>19918</v>
      </c>
      <c r="I1446">
        <v>278</v>
      </c>
      <c r="J1446" t="s">
        <v>26</v>
      </c>
      <c r="K1446" t="s">
        <v>35</v>
      </c>
      <c r="L1446" s="1">
        <v>9000000</v>
      </c>
      <c r="M1446">
        <v>2006</v>
      </c>
      <c r="N1446">
        <v>4.5</v>
      </c>
      <c r="O1446" t="s">
        <v>52</v>
      </c>
    </row>
    <row r="1447" spans="1:20" x14ac:dyDescent="0.25">
      <c r="A1447" t="s">
        <v>4004</v>
      </c>
      <c r="B1447">
        <v>65</v>
      </c>
      <c r="C1447">
        <v>100</v>
      </c>
      <c r="D1447" s="1">
        <v>16247775</v>
      </c>
      <c r="E1447" t="s">
        <v>1480</v>
      </c>
      <c r="F1447" t="s">
        <v>4005</v>
      </c>
      <c r="G1447" t="s">
        <v>4006</v>
      </c>
      <c r="H1447">
        <v>23527</v>
      </c>
      <c r="I1447">
        <v>104</v>
      </c>
      <c r="J1447" t="s">
        <v>26</v>
      </c>
      <c r="K1447" t="s">
        <v>35</v>
      </c>
      <c r="L1447" s="1">
        <v>25000000</v>
      </c>
      <c r="M1447">
        <v>2005</v>
      </c>
      <c r="N1447">
        <v>5.5</v>
      </c>
      <c r="O1447" t="s">
        <v>36</v>
      </c>
      <c r="P1447" t="s">
        <v>104</v>
      </c>
      <c r="Q1447" t="s">
        <v>76</v>
      </c>
    </row>
    <row r="1448" spans="1:20" x14ac:dyDescent="0.25">
      <c r="A1448" t="s">
        <v>2623</v>
      </c>
      <c r="B1448">
        <v>192</v>
      </c>
      <c r="C1448">
        <v>124</v>
      </c>
      <c r="D1448" s="1">
        <v>16248701</v>
      </c>
      <c r="E1448" t="s">
        <v>37</v>
      </c>
      <c r="F1448" t="s">
        <v>1622</v>
      </c>
      <c r="G1448" t="s">
        <v>4007</v>
      </c>
      <c r="H1448">
        <v>189683</v>
      </c>
      <c r="I1448">
        <v>559</v>
      </c>
      <c r="J1448" t="s">
        <v>26</v>
      </c>
      <c r="K1448" t="s">
        <v>35</v>
      </c>
      <c r="L1448" s="1">
        <v>20000000</v>
      </c>
      <c r="M1448">
        <v>2003</v>
      </c>
      <c r="N1448">
        <v>7.7</v>
      </c>
      <c r="O1448" t="s">
        <v>37</v>
      </c>
    </row>
    <row r="1449" spans="1:20" x14ac:dyDescent="0.25">
      <c r="A1449" t="s">
        <v>4008</v>
      </c>
      <c r="B1449">
        <v>93</v>
      </c>
      <c r="C1449">
        <v>118</v>
      </c>
      <c r="D1449" s="1">
        <v>16252765</v>
      </c>
      <c r="E1449" t="s">
        <v>94</v>
      </c>
      <c r="F1449" t="s">
        <v>1059</v>
      </c>
      <c r="G1449" t="s">
        <v>4009</v>
      </c>
      <c r="H1449">
        <v>44913</v>
      </c>
      <c r="I1449">
        <v>181</v>
      </c>
      <c r="J1449" t="s">
        <v>26</v>
      </c>
      <c r="K1449" t="s">
        <v>238</v>
      </c>
      <c r="L1449" s="1">
        <v>42000000</v>
      </c>
      <c r="M1449">
        <v>2001</v>
      </c>
      <c r="N1449">
        <v>6</v>
      </c>
      <c r="O1449" t="s">
        <v>37</v>
      </c>
      <c r="P1449" t="s">
        <v>71</v>
      </c>
      <c r="Q1449" t="s">
        <v>76</v>
      </c>
      <c r="R1449" t="s">
        <v>30</v>
      </c>
    </row>
    <row r="1450" spans="1:20" x14ac:dyDescent="0.25">
      <c r="A1450" t="s">
        <v>4010</v>
      </c>
      <c r="B1450">
        <v>202</v>
      </c>
      <c r="C1450">
        <v>114</v>
      </c>
      <c r="D1450" s="1">
        <v>16264475</v>
      </c>
      <c r="E1450" t="s">
        <v>2645</v>
      </c>
      <c r="F1450" t="s">
        <v>1200</v>
      </c>
      <c r="G1450" t="s">
        <v>4011</v>
      </c>
      <c r="H1450">
        <v>54787</v>
      </c>
      <c r="I1450">
        <v>216</v>
      </c>
      <c r="J1450" t="s">
        <v>26</v>
      </c>
      <c r="K1450" t="s">
        <v>112</v>
      </c>
      <c r="L1450" s="1">
        <v>55000000</v>
      </c>
      <c r="M1450">
        <v>2007</v>
      </c>
      <c r="N1450">
        <v>6.9</v>
      </c>
      <c r="O1450" t="s">
        <v>234</v>
      </c>
      <c r="P1450" t="s">
        <v>37</v>
      </c>
      <c r="Q1450" t="s">
        <v>185</v>
      </c>
      <c r="R1450" t="s">
        <v>186</v>
      </c>
    </row>
    <row r="1451" spans="1:20" x14ac:dyDescent="0.25">
      <c r="A1451" t="s">
        <v>4012</v>
      </c>
      <c r="B1451">
        <v>131</v>
      </c>
      <c r="C1451">
        <v>120</v>
      </c>
      <c r="D1451" s="1">
        <v>16284360</v>
      </c>
      <c r="E1451" t="s">
        <v>32</v>
      </c>
      <c r="F1451" t="s">
        <v>1837</v>
      </c>
      <c r="G1451" t="s">
        <v>4013</v>
      </c>
      <c r="H1451">
        <v>15079</v>
      </c>
      <c r="I1451">
        <v>79</v>
      </c>
      <c r="J1451" t="s">
        <v>26</v>
      </c>
      <c r="K1451" t="s">
        <v>35</v>
      </c>
      <c r="L1451" s="1">
        <v>21000000</v>
      </c>
      <c r="M1451">
        <v>2008</v>
      </c>
      <c r="N1451">
        <v>6.1</v>
      </c>
      <c r="O1451" t="s">
        <v>36</v>
      </c>
      <c r="P1451" t="s">
        <v>37</v>
      </c>
    </row>
    <row r="1452" spans="1:20" x14ac:dyDescent="0.25">
      <c r="A1452" t="s">
        <v>4014</v>
      </c>
      <c r="B1452">
        <v>70</v>
      </c>
      <c r="C1452">
        <v>87</v>
      </c>
      <c r="D1452" s="1">
        <v>16290976</v>
      </c>
      <c r="E1452" t="s">
        <v>4015</v>
      </c>
      <c r="F1452" t="s">
        <v>4016</v>
      </c>
      <c r="G1452" t="s">
        <v>4017</v>
      </c>
      <c r="H1452">
        <v>14637</v>
      </c>
      <c r="I1452">
        <v>100</v>
      </c>
      <c r="J1452" t="s">
        <v>26</v>
      </c>
      <c r="K1452" t="s">
        <v>35</v>
      </c>
      <c r="L1452" s="1">
        <v>24000000</v>
      </c>
      <c r="M1452">
        <v>1999</v>
      </c>
      <c r="N1452">
        <v>6.2</v>
      </c>
      <c r="O1452" t="s">
        <v>102</v>
      </c>
      <c r="P1452" t="s">
        <v>36</v>
      </c>
      <c r="Q1452" t="s">
        <v>104</v>
      </c>
      <c r="R1452" t="s">
        <v>61</v>
      </c>
      <c r="S1452" t="s">
        <v>193</v>
      </c>
      <c r="T1452" t="s">
        <v>63</v>
      </c>
    </row>
    <row r="1453" spans="1:20" x14ac:dyDescent="0.25">
      <c r="A1453" t="s">
        <v>4018</v>
      </c>
      <c r="B1453">
        <v>81</v>
      </c>
      <c r="C1453">
        <v>110</v>
      </c>
      <c r="D1453" s="1">
        <v>16295774</v>
      </c>
      <c r="E1453" t="s">
        <v>4019</v>
      </c>
      <c r="F1453" t="s">
        <v>4020</v>
      </c>
      <c r="G1453" t="s">
        <v>4021</v>
      </c>
      <c r="H1453">
        <v>33669</v>
      </c>
      <c r="I1453">
        <v>269</v>
      </c>
      <c r="J1453" t="s">
        <v>26</v>
      </c>
      <c r="K1453" t="s">
        <v>35</v>
      </c>
      <c r="L1453" s="1">
        <v>35000000</v>
      </c>
      <c r="M1453">
        <v>1986</v>
      </c>
      <c r="N1453">
        <v>4.5999999999999996</v>
      </c>
      <c r="O1453" t="s">
        <v>28</v>
      </c>
      <c r="P1453" t="s">
        <v>102</v>
      </c>
      <c r="Q1453" t="s">
        <v>36</v>
      </c>
      <c r="R1453" t="s">
        <v>76</v>
      </c>
      <c r="S1453" t="s">
        <v>63</v>
      </c>
    </row>
    <row r="1454" spans="1:20" x14ac:dyDescent="0.25">
      <c r="A1454" t="s">
        <v>3339</v>
      </c>
      <c r="B1454">
        <v>125</v>
      </c>
      <c r="C1454">
        <v>91</v>
      </c>
      <c r="D1454" s="1">
        <v>16298046</v>
      </c>
      <c r="E1454" t="s">
        <v>2972</v>
      </c>
      <c r="F1454" t="s">
        <v>2777</v>
      </c>
      <c r="G1454" t="s">
        <v>4022</v>
      </c>
      <c r="H1454">
        <v>22207</v>
      </c>
      <c r="I1454">
        <v>747</v>
      </c>
      <c r="J1454" t="s">
        <v>26</v>
      </c>
      <c r="K1454" t="s">
        <v>112</v>
      </c>
      <c r="L1454" s="1">
        <v>14000000</v>
      </c>
      <c r="M1454">
        <v>2005</v>
      </c>
      <c r="N1454">
        <v>5</v>
      </c>
      <c r="O1454" t="s">
        <v>52</v>
      </c>
      <c r="P1454" t="s">
        <v>71</v>
      </c>
      <c r="Q1454" t="s">
        <v>30</v>
      </c>
    </row>
    <row r="1455" spans="1:20" x14ac:dyDescent="0.25">
      <c r="A1455" t="s">
        <v>3668</v>
      </c>
      <c r="B1455">
        <v>325</v>
      </c>
      <c r="C1455">
        <v>94</v>
      </c>
      <c r="D1455" s="1">
        <v>16300302</v>
      </c>
      <c r="E1455" t="s">
        <v>32</v>
      </c>
      <c r="F1455" t="s">
        <v>1492</v>
      </c>
      <c r="G1455" t="s">
        <v>4023</v>
      </c>
      <c r="H1455">
        <v>64682</v>
      </c>
      <c r="I1455">
        <v>203</v>
      </c>
      <c r="J1455" t="s">
        <v>26</v>
      </c>
      <c r="K1455" t="s">
        <v>35</v>
      </c>
      <c r="L1455" s="1">
        <v>12000000</v>
      </c>
      <c r="M1455">
        <v>2011</v>
      </c>
      <c r="N1455">
        <v>6.3</v>
      </c>
      <c r="O1455" t="s">
        <v>36</v>
      </c>
      <c r="P1455" t="s">
        <v>37</v>
      </c>
    </row>
    <row r="1456" spans="1:20" x14ac:dyDescent="0.25">
      <c r="A1456" t="s">
        <v>2722</v>
      </c>
      <c r="B1456">
        <v>125</v>
      </c>
      <c r="C1456">
        <v>121</v>
      </c>
      <c r="D1456" s="1">
        <v>16311763</v>
      </c>
      <c r="E1456" t="s">
        <v>142</v>
      </c>
      <c r="F1456" t="s">
        <v>3384</v>
      </c>
      <c r="G1456" t="s">
        <v>4024</v>
      </c>
      <c r="H1456">
        <v>50656</v>
      </c>
      <c r="I1456">
        <v>416</v>
      </c>
      <c r="J1456" t="s">
        <v>26</v>
      </c>
      <c r="K1456" t="s">
        <v>112</v>
      </c>
      <c r="L1456" s="1">
        <v>17000000</v>
      </c>
      <c r="M1456">
        <v>1998</v>
      </c>
      <c r="N1456">
        <v>7.5</v>
      </c>
      <c r="O1456" t="s">
        <v>29</v>
      </c>
      <c r="P1456" t="s">
        <v>37</v>
      </c>
      <c r="Q1456" t="s">
        <v>30</v>
      </c>
    </row>
    <row r="1457" spans="1:19" x14ac:dyDescent="0.25">
      <c r="A1457" t="s">
        <v>4025</v>
      </c>
      <c r="B1457">
        <v>74</v>
      </c>
      <c r="C1457">
        <v>98</v>
      </c>
      <c r="D1457" s="1">
        <v>16323969</v>
      </c>
      <c r="E1457" t="s">
        <v>464</v>
      </c>
      <c r="F1457" t="s">
        <v>876</v>
      </c>
      <c r="G1457" t="s">
        <v>4026</v>
      </c>
      <c r="H1457">
        <v>45775</v>
      </c>
      <c r="I1457">
        <v>112</v>
      </c>
      <c r="J1457" t="s">
        <v>26</v>
      </c>
      <c r="K1457" t="s">
        <v>35</v>
      </c>
      <c r="L1457" s="1">
        <v>40000000</v>
      </c>
      <c r="M1457">
        <v>2004</v>
      </c>
      <c r="N1457">
        <v>5.5</v>
      </c>
      <c r="O1457" t="s">
        <v>36</v>
      </c>
      <c r="P1457" t="s">
        <v>29</v>
      </c>
      <c r="Q1457" t="s">
        <v>30</v>
      </c>
    </row>
    <row r="1458" spans="1:19" x14ac:dyDescent="0.25">
      <c r="A1458" t="s">
        <v>4027</v>
      </c>
      <c r="B1458">
        <v>103</v>
      </c>
      <c r="C1458">
        <v>109</v>
      </c>
      <c r="D1458" s="1">
        <v>16346122</v>
      </c>
      <c r="E1458" t="s">
        <v>37</v>
      </c>
      <c r="F1458" t="s">
        <v>1183</v>
      </c>
      <c r="G1458" t="s">
        <v>4028</v>
      </c>
      <c r="H1458">
        <v>25549</v>
      </c>
      <c r="I1458">
        <v>171</v>
      </c>
      <c r="J1458" t="s">
        <v>26</v>
      </c>
      <c r="K1458" t="s">
        <v>35</v>
      </c>
      <c r="L1458" s="1">
        <v>16000000</v>
      </c>
      <c r="M1458">
        <v>2002</v>
      </c>
      <c r="N1458">
        <v>7.2</v>
      </c>
      <c r="O1458" t="s">
        <v>37</v>
      </c>
    </row>
    <row r="1459" spans="1:19" x14ac:dyDescent="0.25">
      <c r="A1459" t="s">
        <v>3074</v>
      </c>
      <c r="B1459">
        <v>546</v>
      </c>
      <c r="C1459">
        <v>144</v>
      </c>
      <c r="D1459" s="1">
        <v>16377274</v>
      </c>
      <c r="E1459" t="s">
        <v>37</v>
      </c>
      <c r="F1459" t="s">
        <v>4029</v>
      </c>
      <c r="G1459" t="s">
        <v>4030</v>
      </c>
      <c r="H1459">
        <v>105144</v>
      </c>
      <c r="I1459">
        <v>405</v>
      </c>
      <c r="J1459" t="s">
        <v>26</v>
      </c>
      <c r="K1459" t="s">
        <v>35</v>
      </c>
      <c r="L1459" s="1">
        <v>32000000</v>
      </c>
      <c r="M1459">
        <v>2012</v>
      </c>
      <c r="N1459">
        <v>7.1</v>
      </c>
      <c r="O1459" t="s">
        <v>37</v>
      </c>
    </row>
    <row r="1460" spans="1:19" x14ac:dyDescent="0.25">
      <c r="A1460" t="s">
        <v>4031</v>
      </c>
      <c r="B1460">
        <v>88</v>
      </c>
      <c r="C1460">
        <v>109</v>
      </c>
      <c r="D1460" s="1">
        <v>16459004</v>
      </c>
      <c r="E1460" t="s">
        <v>912</v>
      </c>
      <c r="F1460" t="s">
        <v>4032</v>
      </c>
      <c r="G1460" t="s">
        <v>4033</v>
      </c>
      <c r="H1460">
        <v>13320</v>
      </c>
      <c r="I1460">
        <v>415</v>
      </c>
      <c r="J1460" t="s">
        <v>26</v>
      </c>
      <c r="K1460" t="s">
        <v>56</v>
      </c>
      <c r="L1460" s="1">
        <v>15000000</v>
      </c>
      <c r="M1460">
        <v>1999</v>
      </c>
      <c r="N1460">
        <v>4.9000000000000004</v>
      </c>
      <c r="O1460" t="s">
        <v>37</v>
      </c>
      <c r="P1460" t="s">
        <v>71</v>
      </c>
      <c r="Q1460" t="s">
        <v>30</v>
      </c>
    </row>
    <row r="1461" spans="1:19" x14ac:dyDescent="0.25">
      <c r="A1461" t="s">
        <v>2009</v>
      </c>
      <c r="B1461">
        <v>134</v>
      </c>
      <c r="C1461">
        <v>94</v>
      </c>
      <c r="D1461" s="1">
        <v>16501785</v>
      </c>
      <c r="E1461" t="s">
        <v>37</v>
      </c>
      <c r="F1461" t="s">
        <v>1171</v>
      </c>
      <c r="G1461" t="s">
        <v>4034</v>
      </c>
      <c r="H1461">
        <v>469561</v>
      </c>
      <c r="I1461">
        <v>514</v>
      </c>
      <c r="J1461" t="s">
        <v>26</v>
      </c>
      <c r="K1461" t="s">
        <v>112</v>
      </c>
      <c r="L1461" s="1">
        <v>3500000</v>
      </c>
      <c r="M1461">
        <v>1996</v>
      </c>
      <c r="N1461">
        <v>8.1999999999999993</v>
      </c>
      <c r="O1461" t="s">
        <v>37</v>
      </c>
    </row>
    <row r="1462" spans="1:19" x14ac:dyDescent="0.25">
      <c r="A1462" t="s">
        <v>4035</v>
      </c>
      <c r="B1462">
        <v>63</v>
      </c>
      <c r="C1462">
        <v>121</v>
      </c>
      <c r="D1462" s="1">
        <v>16574731</v>
      </c>
      <c r="E1462" t="s">
        <v>310</v>
      </c>
      <c r="F1462" t="s">
        <v>2437</v>
      </c>
      <c r="G1462">
        <v>54</v>
      </c>
      <c r="H1462">
        <v>27675</v>
      </c>
      <c r="I1462">
        <v>181</v>
      </c>
      <c r="J1462" t="s">
        <v>26</v>
      </c>
      <c r="K1462" t="s">
        <v>35</v>
      </c>
      <c r="L1462" s="1">
        <v>13000000</v>
      </c>
      <c r="M1462">
        <v>1998</v>
      </c>
      <c r="N1462">
        <v>5.8</v>
      </c>
      <c r="O1462" t="s">
        <v>37</v>
      </c>
      <c r="P1462" t="s">
        <v>193</v>
      </c>
    </row>
    <row r="1463" spans="1:19" x14ac:dyDescent="0.25">
      <c r="A1463" t="s">
        <v>409</v>
      </c>
      <c r="B1463">
        <v>163</v>
      </c>
      <c r="C1463">
        <v>121</v>
      </c>
      <c r="D1463" s="1">
        <v>16640210</v>
      </c>
      <c r="E1463" t="s">
        <v>490</v>
      </c>
      <c r="F1463" t="s">
        <v>893</v>
      </c>
      <c r="G1463" t="s">
        <v>4036</v>
      </c>
      <c r="H1463">
        <v>53028</v>
      </c>
      <c r="I1463">
        <v>382</v>
      </c>
      <c r="J1463" t="s">
        <v>26</v>
      </c>
      <c r="K1463" t="s">
        <v>35</v>
      </c>
      <c r="L1463" s="1">
        <v>55000000</v>
      </c>
      <c r="M1463">
        <v>1999</v>
      </c>
      <c r="N1463">
        <v>6.8</v>
      </c>
      <c r="O1463" t="s">
        <v>37</v>
      </c>
      <c r="P1463" t="s">
        <v>30</v>
      </c>
    </row>
    <row r="1464" spans="1:19" x14ac:dyDescent="0.25">
      <c r="A1464" t="s">
        <v>4037</v>
      </c>
      <c r="B1464">
        <v>73</v>
      </c>
      <c r="C1464">
        <v>90</v>
      </c>
      <c r="D1464" s="1">
        <v>16647384</v>
      </c>
      <c r="E1464" t="s">
        <v>4038</v>
      </c>
      <c r="F1464" t="s">
        <v>3183</v>
      </c>
      <c r="G1464" t="s">
        <v>4039</v>
      </c>
      <c r="H1464">
        <v>8398</v>
      </c>
      <c r="I1464">
        <v>56</v>
      </c>
      <c r="J1464" t="s">
        <v>26</v>
      </c>
      <c r="K1464" t="s">
        <v>35</v>
      </c>
      <c r="L1464" s="1">
        <v>26000000</v>
      </c>
      <c r="M1464">
        <v>2006</v>
      </c>
      <c r="N1464">
        <v>5.0999999999999996</v>
      </c>
      <c r="O1464" t="s">
        <v>102</v>
      </c>
      <c r="P1464" t="s">
        <v>36</v>
      </c>
      <c r="Q1464" t="s">
        <v>104</v>
      </c>
      <c r="R1464" t="s">
        <v>76</v>
      </c>
    </row>
    <row r="1465" spans="1:19" x14ac:dyDescent="0.25">
      <c r="A1465" t="s">
        <v>2461</v>
      </c>
      <c r="B1465">
        <v>132</v>
      </c>
      <c r="C1465">
        <v>96</v>
      </c>
      <c r="D1465" s="1">
        <v>16667084</v>
      </c>
      <c r="E1465" t="s">
        <v>714</v>
      </c>
      <c r="F1465" t="s">
        <v>4040</v>
      </c>
      <c r="G1465" t="s">
        <v>4041</v>
      </c>
      <c r="H1465">
        <v>90070</v>
      </c>
      <c r="I1465">
        <v>248</v>
      </c>
      <c r="J1465" t="s">
        <v>26</v>
      </c>
      <c r="K1465" t="s">
        <v>35</v>
      </c>
      <c r="L1465" s="1">
        <v>11000000</v>
      </c>
      <c r="M1465">
        <v>1990</v>
      </c>
      <c r="N1465">
        <v>7.1</v>
      </c>
      <c r="O1465" t="s">
        <v>36</v>
      </c>
      <c r="P1465" t="s">
        <v>52</v>
      </c>
      <c r="Q1465" t="s">
        <v>63</v>
      </c>
    </row>
    <row r="1466" spans="1:19" x14ac:dyDescent="0.25">
      <c r="A1466" t="s">
        <v>3916</v>
      </c>
      <c r="B1466">
        <v>22</v>
      </c>
      <c r="C1466">
        <v>99</v>
      </c>
      <c r="D1466" s="1">
        <v>16671505</v>
      </c>
      <c r="E1466" t="s">
        <v>4042</v>
      </c>
      <c r="F1466" t="s">
        <v>793</v>
      </c>
      <c r="G1466" t="s">
        <v>4043</v>
      </c>
      <c r="H1466">
        <v>33186</v>
      </c>
      <c r="I1466">
        <v>78</v>
      </c>
      <c r="J1466" t="s">
        <v>26</v>
      </c>
      <c r="K1466" t="s">
        <v>35</v>
      </c>
      <c r="L1466" s="1">
        <v>50000000</v>
      </c>
      <c r="M1466">
        <v>1994</v>
      </c>
      <c r="N1466">
        <v>5.9</v>
      </c>
      <c r="O1466" t="s">
        <v>102</v>
      </c>
      <c r="P1466" t="s">
        <v>36</v>
      </c>
      <c r="Q1466" t="s">
        <v>29</v>
      </c>
      <c r="R1466" t="s">
        <v>37</v>
      </c>
      <c r="S1466" t="s">
        <v>104</v>
      </c>
    </row>
    <row r="1467" spans="1:19" x14ac:dyDescent="0.25">
      <c r="A1467" t="s">
        <v>2225</v>
      </c>
      <c r="B1467">
        <v>275</v>
      </c>
      <c r="C1467">
        <v>112</v>
      </c>
      <c r="D1467" s="1">
        <v>16684352</v>
      </c>
      <c r="E1467" t="s">
        <v>131</v>
      </c>
      <c r="F1467" t="s">
        <v>4044</v>
      </c>
      <c r="G1467" t="s">
        <v>4045</v>
      </c>
      <c r="H1467">
        <v>67893</v>
      </c>
      <c r="I1467">
        <v>163</v>
      </c>
      <c r="J1467" t="s">
        <v>26</v>
      </c>
      <c r="K1467" t="s">
        <v>35</v>
      </c>
      <c r="L1467" s="1">
        <v>17000000</v>
      </c>
      <c r="M1467">
        <v>2012</v>
      </c>
      <c r="N1467">
        <v>6.3</v>
      </c>
      <c r="O1467" t="s">
        <v>36</v>
      </c>
      <c r="P1467" t="s">
        <v>76</v>
      </c>
    </row>
    <row r="1468" spans="1:19" x14ac:dyDescent="0.25">
      <c r="A1468" t="s">
        <v>4046</v>
      </c>
      <c r="B1468">
        <v>121</v>
      </c>
      <c r="C1468">
        <v>97</v>
      </c>
      <c r="D1468" s="1">
        <v>16699684</v>
      </c>
      <c r="E1468" t="s">
        <v>131</v>
      </c>
      <c r="F1468" t="s">
        <v>2259</v>
      </c>
      <c r="G1468" t="s">
        <v>4047</v>
      </c>
      <c r="H1468">
        <v>17461</v>
      </c>
      <c r="I1468">
        <v>78</v>
      </c>
      <c r="J1468" t="s">
        <v>26</v>
      </c>
      <c r="K1468" t="s">
        <v>35</v>
      </c>
      <c r="L1468" s="1">
        <v>8000000</v>
      </c>
      <c r="M1468">
        <v>2009</v>
      </c>
      <c r="N1468">
        <v>5.6</v>
      </c>
      <c r="O1468" t="s">
        <v>36</v>
      </c>
      <c r="P1468" t="s">
        <v>76</v>
      </c>
    </row>
    <row r="1469" spans="1:19" x14ac:dyDescent="0.25">
      <c r="A1469" t="s">
        <v>1772</v>
      </c>
      <c r="B1469">
        <v>54</v>
      </c>
      <c r="C1469">
        <v>91</v>
      </c>
      <c r="D1469" s="1">
        <v>16702864</v>
      </c>
      <c r="E1469" t="s">
        <v>328</v>
      </c>
      <c r="F1469" t="s">
        <v>1083</v>
      </c>
      <c r="G1469" t="s">
        <v>4048</v>
      </c>
      <c r="H1469">
        <v>8023</v>
      </c>
      <c r="I1469">
        <v>49</v>
      </c>
      <c r="J1469" t="s">
        <v>26</v>
      </c>
      <c r="K1469" t="s">
        <v>35</v>
      </c>
      <c r="L1469" s="1">
        <v>18000000</v>
      </c>
      <c r="M1469">
        <v>2004</v>
      </c>
      <c r="N1469">
        <v>5.2</v>
      </c>
      <c r="O1469" t="s">
        <v>36</v>
      </c>
      <c r="P1469" t="s">
        <v>29</v>
      </c>
    </row>
    <row r="1470" spans="1:19" x14ac:dyDescent="0.25">
      <c r="A1470" t="s">
        <v>4049</v>
      </c>
      <c r="B1470">
        <v>100</v>
      </c>
      <c r="C1470">
        <v>97</v>
      </c>
      <c r="D1470" s="1">
        <v>16779636</v>
      </c>
      <c r="E1470" t="s">
        <v>3665</v>
      </c>
      <c r="F1470" t="s">
        <v>2035</v>
      </c>
      <c r="G1470" t="s">
        <v>4050</v>
      </c>
      <c r="H1470">
        <v>9338</v>
      </c>
      <c r="I1470">
        <v>167</v>
      </c>
      <c r="J1470" t="s">
        <v>26</v>
      </c>
      <c r="K1470" t="s">
        <v>35</v>
      </c>
      <c r="L1470" s="1">
        <v>28000000</v>
      </c>
      <c r="M1470">
        <v>2000</v>
      </c>
      <c r="N1470">
        <v>4.8</v>
      </c>
      <c r="O1470" t="s">
        <v>37</v>
      </c>
      <c r="P1470" t="s">
        <v>52</v>
      </c>
      <c r="Q1470" t="s">
        <v>30</v>
      </c>
    </row>
    <row r="1471" spans="1:19" x14ac:dyDescent="0.25">
      <c r="A1471" t="s">
        <v>4051</v>
      </c>
      <c r="B1471">
        <v>56</v>
      </c>
      <c r="C1471">
        <v>153</v>
      </c>
      <c r="D1471" s="1">
        <v>16800000</v>
      </c>
      <c r="E1471" t="s">
        <v>4052</v>
      </c>
      <c r="F1471" t="s">
        <v>4053</v>
      </c>
      <c r="G1471" t="s">
        <v>4054</v>
      </c>
      <c r="H1471">
        <v>25303</v>
      </c>
      <c r="I1471">
        <v>138</v>
      </c>
      <c r="J1471" t="s">
        <v>26</v>
      </c>
      <c r="K1471" t="s">
        <v>112</v>
      </c>
      <c r="L1471" s="1">
        <v>10000000</v>
      </c>
      <c r="M1471">
        <v>1968</v>
      </c>
      <c r="N1471">
        <v>7.5</v>
      </c>
      <c r="O1471" t="s">
        <v>37</v>
      </c>
      <c r="P1471" t="s">
        <v>104</v>
      </c>
      <c r="Q1471" t="s">
        <v>62</v>
      </c>
    </row>
    <row r="1472" spans="1:19" x14ac:dyDescent="0.25">
      <c r="A1472" t="s">
        <v>2058</v>
      </c>
      <c r="B1472">
        <v>129</v>
      </c>
      <c r="C1472">
        <v>98</v>
      </c>
      <c r="D1472" s="1">
        <v>16831505</v>
      </c>
      <c r="E1472" t="s">
        <v>1203</v>
      </c>
      <c r="F1472" t="s">
        <v>1186</v>
      </c>
      <c r="G1472" t="s">
        <v>4055</v>
      </c>
      <c r="H1472">
        <v>51842</v>
      </c>
      <c r="I1472">
        <v>173</v>
      </c>
      <c r="J1472" t="s">
        <v>26</v>
      </c>
      <c r="K1472" t="s">
        <v>112</v>
      </c>
      <c r="L1472" s="1">
        <v>31000000</v>
      </c>
      <c r="M1472">
        <v>2004</v>
      </c>
      <c r="N1472">
        <v>6.3</v>
      </c>
      <c r="O1472" t="s">
        <v>36</v>
      </c>
      <c r="P1472" t="s">
        <v>76</v>
      </c>
      <c r="Q1472" t="s">
        <v>129</v>
      </c>
    </row>
    <row r="1473" spans="1:18" x14ac:dyDescent="0.25">
      <c r="A1473" t="s">
        <v>2482</v>
      </c>
      <c r="B1473">
        <v>137</v>
      </c>
      <c r="C1473">
        <v>102</v>
      </c>
      <c r="D1473" s="1">
        <v>16842303</v>
      </c>
      <c r="E1473" t="s">
        <v>328</v>
      </c>
      <c r="F1473" t="s">
        <v>1160</v>
      </c>
      <c r="G1473" t="s">
        <v>4056</v>
      </c>
      <c r="H1473">
        <v>59474</v>
      </c>
      <c r="I1473">
        <v>418</v>
      </c>
      <c r="J1473" t="s">
        <v>26</v>
      </c>
      <c r="K1473" t="s">
        <v>35</v>
      </c>
      <c r="L1473" s="1">
        <v>6500000</v>
      </c>
      <c r="M1473">
        <v>1999</v>
      </c>
      <c r="N1473">
        <v>7.3</v>
      </c>
      <c r="O1473" t="s">
        <v>36</v>
      </c>
      <c r="P1473" t="s">
        <v>29</v>
      </c>
    </row>
    <row r="1474" spans="1:18" x14ac:dyDescent="0.25">
      <c r="A1474" t="s">
        <v>1645</v>
      </c>
      <c r="B1474">
        <v>261</v>
      </c>
      <c r="C1474">
        <v>109</v>
      </c>
      <c r="D1474" s="1">
        <v>16901126</v>
      </c>
      <c r="E1474" t="s">
        <v>4057</v>
      </c>
      <c r="F1474" t="s">
        <v>1647</v>
      </c>
      <c r="G1474" t="s">
        <v>4058</v>
      </c>
      <c r="H1474">
        <v>76267</v>
      </c>
      <c r="I1474">
        <v>687</v>
      </c>
      <c r="J1474" t="s">
        <v>26</v>
      </c>
      <c r="K1474" t="s">
        <v>35</v>
      </c>
      <c r="L1474" s="1">
        <v>7000000</v>
      </c>
      <c r="M1474">
        <v>2005</v>
      </c>
      <c r="N1474">
        <v>6.9</v>
      </c>
      <c r="O1474" t="s">
        <v>29</v>
      </c>
      <c r="P1474" t="s">
        <v>52</v>
      </c>
    </row>
    <row r="1475" spans="1:18" x14ac:dyDescent="0.25">
      <c r="A1475" t="s">
        <v>4059</v>
      </c>
      <c r="B1475">
        <v>84</v>
      </c>
      <c r="C1475">
        <v>135</v>
      </c>
      <c r="D1475" s="1">
        <v>16929123</v>
      </c>
      <c r="E1475" t="s">
        <v>154</v>
      </c>
      <c r="F1475" t="s">
        <v>1186</v>
      </c>
      <c r="G1475" t="s">
        <v>4060</v>
      </c>
      <c r="H1475">
        <v>21406</v>
      </c>
      <c r="I1475">
        <v>169</v>
      </c>
      <c r="J1475" t="s">
        <v>26</v>
      </c>
      <c r="K1475" t="s">
        <v>35</v>
      </c>
      <c r="L1475" s="1">
        <v>14000000</v>
      </c>
      <c r="M1475">
        <v>2001</v>
      </c>
      <c r="N1475">
        <v>6.5</v>
      </c>
      <c r="O1475" t="s">
        <v>37</v>
      </c>
      <c r="P1475" t="s">
        <v>76</v>
      </c>
    </row>
    <row r="1476" spans="1:18" x14ac:dyDescent="0.25">
      <c r="A1476" t="s">
        <v>3696</v>
      </c>
      <c r="B1476">
        <v>64</v>
      </c>
      <c r="C1476">
        <v>99</v>
      </c>
      <c r="D1476" s="1">
        <v>16930185</v>
      </c>
      <c r="E1476" t="s">
        <v>131</v>
      </c>
      <c r="F1476" t="s">
        <v>3349</v>
      </c>
      <c r="G1476" t="s">
        <v>4061</v>
      </c>
      <c r="H1476">
        <v>14315</v>
      </c>
      <c r="I1476">
        <v>101</v>
      </c>
      <c r="J1476" t="s">
        <v>26</v>
      </c>
      <c r="K1476" t="s">
        <v>42</v>
      </c>
      <c r="L1476" s="1">
        <v>29000000</v>
      </c>
      <c r="M1476">
        <v>2002</v>
      </c>
      <c r="N1476">
        <v>5.3</v>
      </c>
      <c r="O1476" t="s">
        <v>36</v>
      </c>
      <c r="P1476" t="s">
        <v>76</v>
      </c>
    </row>
    <row r="1477" spans="1:18" x14ac:dyDescent="0.25">
      <c r="A1477" t="s">
        <v>4062</v>
      </c>
      <c r="B1477">
        <v>158</v>
      </c>
      <c r="C1477">
        <v>108</v>
      </c>
      <c r="D1477" s="1">
        <v>16930884</v>
      </c>
      <c r="E1477" t="s">
        <v>1174</v>
      </c>
      <c r="F1477" t="s">
        <v>749</v>
      </c>
      <c r="G1477" t="s">
        <v>4063</v>
      </c>
      <c r="H1477">
        <v>65628</v>
      </c>
      <c r="I1477">
        <v>262</v>
      </c>
      <c r="J1477" t="s">
        <v>26</v>
      </c>
      <c r="K1477" t="s">
        <v>35</v>
      </c>
      <c r="L1477" s="1">
        <v>30000000</v>
      </c>
      <c r="M1477">
        <v>2007</v>
      </c>
      <c r="N1477">
        <v>5.9</v>
      </c>
      <c r="O1477" t="s">
        <v>29</v>
      </c>
      <c r="P1477" t="s">
        <v>37</v>
      </c>
      <c r="Q1477" t="s">
        <v>71</v>
      </c>
      <c r="R1477" t="s">
        <v>30</v>
      </c>
    </row>
    <row r="1478" spans="1:18" x14ac:dyDescent="0.25">
      <c r="A1478" t="s">
        <v>4064</v>
      </c>
      <c r="B1478">
        <v>132</v>
      </c>
      <c r="C1478">
        <v>120</v>
      </c>
      <c r="D1478" s="1">
        <v>16938179</v>
      </c>
      <c r="E1478" t="s">
        <v>142</v>
      </c>
      <c r="F1478" t="s">
        <v>4065</v>
      </c>
      <c r="G1478" t="s">
        <v>4066</v>
      </c>
      <c r="H1478">
        <v>41313</v>
      </c>
      <c r="I1478">
        <v>246</v>
      </c>
      <c r="J1478" t="s">
        <v>26</v>
      </c>
      <c r="K1478" t="s">
        <v>35</v>
      </c>
      <c r="L1478" s="1">
        <v>8000000</v>
      </c>
      <c r="M1478">
        <v>2000</v>
      </c>
      <c r="N1478">
        <v>7</v>
      </c>
      <c r="O1478" t="s">
        <v>29</v>
      </c>
      <c r="P1478" t="s">
        <v>37</v>
      </c>
      <c r="Q1478" t="s">
        <v>30</v>
      </c>
    </row>
    <row r="1479" spans="1:18" x14ac:dyDescent="0.25">
      <c r="A1479" t="s">
        <v>4067</v>
      </c>
      <c r="B1479">
        <v>84</v>
      </c>
      <c r="C1479">
        <v>95</v>
      </c>
      <c r="D1479" s="1">
        <v>16964743</v>
      </c>
      <c r="E1479" t="s">
        <v>131</v>
      </c>
      <c r="F1479" t="s">
        <v>2900</v>
      </c>
      <c r="G1479" t="s">
        <v>4068</v>
      </c>
      <c r="H1479">
        <v>22844</v>
      </c>
      <c r="I1479">
        <v>140</v>
      </c>
      <c r="J1479" t="s">
        <v>26</v>
      </c>
      <c r="K1479" t="s">
        <v>35</v>
      </c>
      <c r="L1479" s="1">
        <v>24000000</v>
      </c>
      <c r="M1479">
        <v>2004</v>
      </c>
      <c r="N1479">
        <v>5.6</v>
      </c>
      <c r="O1479" t="s">
        <v>36</v>
      </c>
      <c r="P1479" t="s">
        <v>76</v>
      </c>
    </row>
    <row r="1480" spans="1:18" x14ac:dyDescent="0.25">
      <c r="A1480" t="s">
        <v>2988</v>
      </c>
      <c r="B1480">
        <v>336</v>
      </c>
      <c r="C1480">
        <v>138</v>
      </c>
      <c r="D1480" s="1">
        <v>16969390</v>
      </c>
      <c r="E1480" t="s">
        <v>142</v>
      </c>
      <c r="F1480" t="s">
        <v>2359</v>
      </c>
      <c r="G1480" t="s">
        <v>4069</v>
      </c>
      <c r="H1480">
        <v>80861</v>
      </c>
      <c r="I1480">
        <v>431</v>
      </c>
      <c r="J1480" t="s">
        <v>26</v>
      </c>
      <c r="K1480" t="s">
        <v>35</v>
      </c>
      <c r="L1480" s="1">
        <v>25000000</v>
      </c>
      <c r="M1480">
        <v>2013</v>
      </c>
      <c r="N1480">
        <v>5.3</v>
      </c>
      <c r="O1480" t="s">
        <v>29</v>
      </c>
      <c r="P1480" t="s">
        <v>37</v>
      </c>
      <c r="Q1480" t="s">
        <v>30</v>
      </c>
    </row>
    <row r="1481" spans="1:18" x14ac:dyDescent="0.25">
      <c r="A1481" t="s">
        <v>4070</v>
      </c>
      <c r="B1481">
        <v>43</v>
      </c>
      <c r="C1481">
        <v>88</v>
      </c>
      <c r="D1481" s="1">
        <v>16988996</v>
      </c>
      <c r="E1481" t="s">
        <v>4071</v>
      </c>
      <c r="F1481" t="s">
        <v>2451</v>
      </c>
      <c r="G1481" t="s">
        <v>4072</v>
      </c>
      <c r="H1481">
        <v>3875</v>
      </c>
      <c r="I1481">
        <v>75</v>
      </c>
      <c r="J1481" t="s">
        <v>26</v>
      </c>
      <c r="K1481" t="s">
        <v>35</v>
      </c>
      <c r="L1481" s="1">
        <v>35000000</v>
      </c>
      <c r="M1481">
        <v>2002</v>
      </c>
      <c r="N1481">
        <v>4</v>
      </c>
      <c r="O1481" t="s">
        <v>36</v>
      </c>
      <c r="P1481" t="s">
        <v>104</v>
      </c>
      <c r="Q1481" t="s">
        <v>193</v>
      </c>
      <c r="R1481" t="s">
        <v>62</v>
      </c>
    </row>
    <row r="1482" spans="1:18" x14ac:dyDescent="0.25">
      <c r="A1482" t="s">
        <v>3527</v>
      </c>
      <c r="B1482">
        <v>107</v>
      </c>
      <c r="C1482">
        <v>105</v>
      </c>
      <c r="D1482" s="1">
        <v>16991902</v>
      </c>
      <c r="E1482" t="s">
        <v>310</v>
      </c>
      <c r="F1482" t="s">
        <v>3023</v>
      </c>
      <c r="G1482" t="s">
        <v>4073</v>
      </c>
      <c r="H1482">
        <v>34592</v>
      </c>
      <c r="I1482">
        <v>191</v>
      </c>
      <c r="J1482" t="s">
        <v>26</v>
      </c>
      <c r="K1482" t="s">
        <v>35</v>
      </c>
      <c r="L1482" s="1">
        <v>57000000</v>
      </c>
      <c r="M1482">
        <v>2001</v>
      </c>
      <c r="N1482">
        <v>6.2</v>
      </c>
      <c r="O1482" t="s">
        <v>37</v>
      </c>
      <c r="P1482" t="s">
        <v>193</v>
      </c>
    </row>
    <row r="1483" spans="1:18" x14ac:dyDescent="0.25">
      <c r="A1483" t="s">
        <v>1247</v>
      </c>
      <c r="B1483">
        <v>368</v>
      </c>
      <c r="C1483">
        <v>104</v>
      </c>
      <c r="D1483" s="1">
        <v>16999046</v>
      </c>
      <c r="E1483" t="s">
        <v>295</v>
      </c>
      <c r="F1483" t="s">
        <v>1160</v>
      </c>
      <c r="G1483" t="s">
        <v>4074</v>
      </c>
      <c r="H1483">
        <v>79517</v>
      </c>
      <c r="I1483">
        <v>354</v>
      </c>
      <c r="J1483" t="s">
        <v>26</v>
      </c>
      <c r="K1483" t="s">
        <v>56</v>
      </c>
      <c r="L1483" s="1">
        <v>26000000</v>
      </c>
      <c r="M1483">
        <v>2009</v>
      </c>
      <c r="N1483">
        <v>5.8</v>
      </c>
      <c r="O1483" t="s">
        <v>37</v>
      </c>
      <c r="P1483" t="s">
        <v>52</v>
      </c>
      <c r="Q1483" t="s">
        <v>63</v>
      </c>
    </row>
    <row r="1484" spans="1:18" x14ac:dyDescent="0.25">
      <c r="A1484" t="s">
        <v>4075</v>
      </c>
      <c r="B1484">
        <v>95</v>
      </c>
      <c r="C1484">
        <v>97</v>
      </c>
      <c r="D1484" s="1">
        <v>17000000</v>
      </c>
      <c r="E1484" t="s">
        <v>2540</v>
      </c>
      <c r="F1484" t="s">
        <v>4076</v>
      </c>
      <c r="G1484" t="s">
        <v>4077</v>
      </c>
      <c r="H1484">
        <v>3274</v>
      </c>
      <c r="I1484">
        <v>84</v>
      </c>
      <c r="J1484" t="s">
        <v>26</v>
      </c>
      <c r="K1484" t="s">
        <v>35</v>
      </c>
      <c r="L1484" s="1">
        <v>500000</v>
      </c>
      <c r="M1484">
        <v>1977</v>
      </c>
      <c r="N1484">
        <v>5.9</v>
      </c>
      <c r="O1484" t="s">
        <v>52</v>
      </c>
      <c r="P1484" t="s">
        <v>63</v>
      </c>
    </row>
    <row r="1485" spans="1:18" x14ac:dyDescent="0.25">
      <c r="A1485" t="s">
        <v>4078</v>
      </c>
      <c r="B1485">
        <v>78</v>
      </c>
      <c r="C1485">
        <v>94</v>
      </c>
      <c r="D1485" s="1">
        <v>17010646</v>
      </c>
      <c r="E1485" t="s">
        <v>2450</v>
      </c>
      <c r="F1485" t="s">
        <v>4079</v>
      </c>
      <c r="G1485" t="s">
        <v>4080</v>
      </c>
      <c r="H1485">
        <v>40751</v>
      </c>
      <c r="I1485">
        <v>239</v>
      </c>
      <c r="J1485" t="s">
        <v>26</v>
      </c>
      <c r="K1485" t="s">
        <v>35</v>
      </c>
      <c r="L1485" s="1">
        <v>84000000</v>
      </c>
      <c r="M1485">
        <v>2005</v>
      </c>
      <c r="N1485">
        <v>2.2000000000000002</v>
      </c>
      <c r="O1485" t="s">
        <v>36</v>
      </c>
      <c r="P1485" t="s">
        <v>104</v>
      </c>
      <c r="Q1485" t="s">
        <v>61</v>
      </c>
    </row>
    <row r="1486" spans="1:18" x14ac:dyDescent="0.25">
      <c r="A1486" t="s">
        <v>4081</v>
      </c>
      <c r="B1486">
        <v>148</v>
      </c>
      <c r="C1486">
        <v>88</v>
      </c>
      <c r="D1486" s="1">
        <v>17016190</v>
      </c>
      <c r="E1486" t="s">
        <v>2364</v>
      </c>
      <c r="F1486" t="s">
        <v>4082</v>
      </c>
      <c r="G1486" t="s">
        <v>4083</v>
      </c>
      <c r="H1486">
        <v>28632</v>
      </c>
      <c r="I1486">
        <v>214</v>
      </c>
      <c r="J1486" t="s">
        <v>26</v>
      </c>
      <c r="K1486" t="s">
        <v>1661</v>
      </c>
      <c r="L1486" s="1">
        <v>12000000</v>
      </c>
      <c r="M1486">
        <v>2004</v>
      </c>
      <c r="N1486">
        <v>4.9000000000000004</v>
      </c>
      <c r="O1486" t="s">
        <v>36</v>
      </c>
      <c r="P1486" t="s">
        <v>61</v>
      </c>
      <c r="Q1486" t="s">
        <v>52</v>
      </c>
      <c r="R1486" t="s">
        <v>30</v>
      </c>
    </row>
    <row r="1487" spans="1:18" x14ac:dyDescent="0.25">
      <c r="A1487" t="s">
        <v>2225</v>
      </c>
      <c r="B1487">
        <v>128</v>
      </c>
      <c r="C1487">
        <v>94</v>
      </c>
      <c r="D1487" s="1">
        <v>17071230</v>
      </c>
      <c r="E1487" t="s">
        <v>328</v>
      </c>
      <c r="F1487" t="s">
        <v>2225</v>
      </c>
      <c r="G1487" t="s">
        <v>4084</v>
      </c>
      <c r="H1487">
        <v>31169</v>
      </c>
      <c r="I1487">
        <v>192</v>
      </c>
      <c r="J1487" t="s">
        <v>26</v>
      </c>
      <c r="K1487" t="s">
        <v>35</v>
      </c>
      <c r="L1487" s="1">
        <v>18000000</v>
      </c>
      <c r="M1487">
        <v>2000</v>
      </c>
      <c r="N1487">
        <v>6.7</v>
      </c>
      <c r="O1487" t="s">
        <v>36</v>
      </c>
      <c r="P1487" t="s">
        <v>29</v>
      </c>
    </row>
    <row r="1488" spans="1:18" x14ac:dyDescent="0.25">
      <c r="A1488" t="s">
        <v>1565</v>
      </c>
      <c r="B1488">
        <v>179</v>
      </c>
      <c r="C1488">
        <v>93</v>
      </c>
      <c r="D1488" s="1">
        <v>17096053</v>
      </c>
      <c r="E1488" t="s">
        <v>32</v>
      </c>
      <c r="F1488" t="s">
        <v>2125</v>
      </c>
      <c r="G1488" t="s">
        <v>4085</v>
      </c>
      <c r="H1488">
        <v>134458</v>
      </c>
      <c r="I1488">
        <v>640</v>
      </c>
      <c r="J1488" t="s">
        <v>26</v>
      </c>
      <c r="K1488" t="s">
        <v>35</v>
      </c>
      <c r="L1488" s="1">
        <v>9000000</v>
      </c>
      <c r="M1488">
        <v>1998</v>
      </c>
      <c r="N1488">
        <v>7.7</v>
      </c>
      <c r="O1488" t="s">
        <v>36</v>
      </c>
      <c r="P1488" t="s">
        <v>37</v>
      </c>
    </row>
    <row r="1489" spans="1:19" x14ac:dyDescent="0.25">
      <c r="A1489" t="s">
        <v>4086</v>
      </c>
      <c r="B1489">
        <v>36</v>
      </c>
      <c r="C1489">
        <v>105</v>
      </c>
      <c r="D1489" s="1">
        <v>17100000</v>
      </c>
      <c r="E1489" t="s">
        <v>4087</v>
      </c>
      <c r="F1489" t="s">
        <v>2437</v>
      </c>
      <c r="G1489" t="s">
        <v>4088</v>
      </c>
      <c r="H1489">
        <v>7073</v>
      </c>
      <c r="I1489">
        <v>29</v>
      </c>
      <c r="J1489" t="s">
        <v>26</v>
      </c>
      <c r="K1489" t="s">
        <v>35</v>
      </c>
      <c r="L1489" s="1">
        <v>25000000</v>
      </c>
      <c r="M1489">
        <v>1996</v>
      </c>
      <c r="N1489">
        <v>5.3</v>
      </c>
      <c r="O1489" t="s">
        <v>28</v>
      </c>
      <c r="P1489" t="s">
        <v>102</v>
      </c>
      <c r="Q1489" t="s">
        <v>29</v>
      </c>
      <c r="R1489" t="s">
        <v>37</v>
      </c>
      <c r="S1489" t="s">
        <v>76</v>
      </c>
    </row>
    <row r="1490" spans="1:19" x14ac:dyDescent="0.25">
      <c r="A1490" t="s">
        <v>1243</v>
      </c>
      <c r="B1490">
        <v>377</v>
      </c>
      <c r="C1490">
        <v>99</v>
      </c>
      <c r="D1490" s="1">
        <v>17104669</v>
      </c>
      <c r="E1490" t="s">
        <v>4089</v>
      </c>
      <c r="F1490" t="s">
        <v>4090</v>
      </c>
      <c r="G1490" t="s">
        <v>4091</v>
      </c>
      <c r="H1490">
        <v>99353</v>
      </c>
      <c r="I1490">
        <v>354</v>
      </c>
      <c r="J1490" t="s">
        <v>487</v>
      </c>
      <c r="K1490" t="s">
        <v>488</v>
      </c>
      <c r="L1490" s="1">
        <v>20000000</v>
      </c>
      <c r="M1490">
        <v>2004</v>
      </c>
      <c r="N1490">
        <v>7.8</v>
      </c>
      <c r="O1490" t="s">
        <v>28</v>
      </c>
      <c r="P1490" t="s">
        <v>36</v>
      </c>
      <c r="Q1490" t="s">
        <v>29</v>
      </c>
      <c r="R1490" t="s">
        <v>61</v>
      </c>
    </row>
    <row r="1491" spans="1:19" x14ac:dyDescent="0.25">
      <c r="A1491" t="s">
        <v>1789</v>
      </c>
      <c r="B1491">
        <v>356</v>
      </c>
      <c r="C1491">
        <v>96</v>
      </c>
      <c r="D1491" s="1">
        <v>17114882</v>
      </c>
      <c r="E1491" t="s">
        <v>85</v>
      </c>
      <c r="F1491" t="s">
        <v>353</v>
      </c>
      <c r="G1491" t="s">
        <v>4092</v>
      </c>
      <c r="H1491">
        <v>189249</v>
      </c>
      <c r="I1491">
        <v>398</v>
      </c>
      <c r="J1491" t="s">
        <v>26</v>
      </c>
      <c r="K1491" t="s">
        <v>35</v>
      </c>
      <c r="L1491" s="1">
        <v>25000000</v>
      </c>
      <c r="M1491">
        <v>2007</v>
      </c>
      <c r="N1491">
        <v>7.7</v>
      </c>
      <c r="O1491" t="s">
        <v>29</v>
      </c>
      <c r="P1491" t="s">
        <v>71</v>
      </c>
      <c r="Q1491" t="s">
        <v>30</v>
      </c>
    </row>
    <row r="1492" spans="1:19" x14ac:dyDescent="0.25">
      <c r="A1492" t="s">
        <v>4093</v>
      </c>
      <c r="B1492">
        <v>258</v>
      </c>
      <c r="C1492">
        <v>94</v>
      </c>
      <c r="D1492" s="1">
        <v>17120019</v>
      </c>
      <c r="E1492" t="s">
        <v>23</v>
      </c>
      <c r="F1492" t="s">
        <v>228</v>
      </c>
      <c r="G1492" t="s">
        <v>4094</v>
      </c>
      <c r="H1492">
        <v>83097</v>
      </c>
      <c r="I1492">
        <v>134</v>
      </c>
      <c r="J1492" t="s">
        <v>26</v>
      </c>
      <c r="K1492" t="s">
        <v>35</v>
      </c>
      <c r="L1492" s="1">
        <v>30000000</v>
      </c>
      <c r="M1492">
        <v>2012</v>
      </c>
      <c r="N1492">
        <v>6.5</v>
      </c>
      <c r="O1492" t="s">
        <v>28</v>
      </c>
      <c r="P1492" t="s">
        <v>29</v>
      </c>
      <c r="Q1492" t="s">
        <v>30</v>
      </c>
    </row>
    <row r="1493" spans="1:19" x14ac:dyDescent="0.25">
      <c r="A1493" t="s">
        <v>2066</v>
      </c>
      <c r="B1493">
        <v>68</v>
      </c>
      <c r="C1493">
        <v>115</v>
      </c>
      <c r="D1493" s="1">
        <v>17174870</v>
      </c>
      <c r="E1493" t="s">
        <v>803</v>
      </c>
      <c r="F1493" t="s">
        <v>4095</v>
      </c>
      <c r="G1493" t="s">
        <v>4096</v>
      </c>
      <c r="H1493">
        <v>15817</v>
      </c>
      <c r="I1493">
        <v>210</v>
      </c>
      <c r="J1493" t="s">
        <v>26</v>
      </c>
      <c r="K1493" t="s">
        <v>35</v>
      </c>
      <c r="L1493" s="1">
        <v>18000000</v>
      </c>
      <c r="M1493">
        <v>2000</v>
      </c>
      <c r="N1493">
        <v>6.7</v>
      </c>
      <c r="O1493" t="s">
        <v>37</v>
      </c>
      <c r="P1493" t="s">
        <v>193</v>
      </c>
      <c r="Q1493" t="s">
        <v>76</v>
      </c>
    </row>
    <row r="1494" spans="1:19" x14ac:dyDescent="0.25">
      <c r="A1494" t="s">
        <v>596</v>
      </c>
      <c r="B1494">
        <v>175</v>
      </c>
      <c r="C1494">
        <v>102</v>
      </c>
      <c r="D1494" s="1">
        <v>17176900</v>
      </c>
      <c r="E1494" t="s">
        <v>2720</v>
      </c>
      <c r="F1494" t="s">
        <v>299</v>
      </c>
      <c r="G1494" t="s">
        <v>4097</v>
      </c>
      <c r="H1494">
        <v>54501</v>
      </c>
      <c r="I1494">
        <v>154</v>
      </c>
      <c r="J1494" t="s">
        <v>26</v>
      </c>
      <c r="K1494" t="s">
        <v>35</v>
      </c>
      <c r="L1494" s="1">
        <v>95000000</v>
      </c>
      <c r="M1494">
        <v>2014</v>
      </c>
      <c r="N1494">
        <v>5.5</v>
      </c>
      <c r="O1494" t="s">
        <v>28</v>
      </c>
      <c r="P1494" t="s">
        <v>102</v>
      </c>
      <c r="Q1494" t="s">
        <v>61</v>
      </c>
    </row>
    <row r="1495" spans="1:19" x14ac:dyDescent="0.25">
      <c r="A1495" t="s">
        <v>4098</v>
      </c>
      <c r="B1495">
        <v>60</v>
      </c>
      <c r="C1495">
        <v>100</v>
      </c>
      <c r="D1495" s="1">
        <v>17218080</v>
      </c>
      <c r="E1495" t="s">
        <v>3407</v>
      </c>
      <c r="F1495" t="s">
        <v>876</v>
      </c>
      <c r="G1495" t="s">
        <v>4099</v>
      </c>
      <c r="H1495">
        <v>43376</v>
      </c>
      <c r="I1495">
        <v>249</v>
      </c>
      <c r="J1495" t="s">
        <v>26</v>
      </c>
      <c r="K1495" t="s">
        <v>35</v>
      </c>
      <c r="L1495" s="1">
        <v>70000000</v>
      </c>
      <c r="M1495">
        <v>1991</v>
      </c>
      <c r="N1495">
        <v>5.7</v>
      </c>
      <c r="O1495" t="s">
        <v>28</v>
      </c>
      <c r="P1495" t="s">
        <v>102</v>
      </c>
      <c r="Q1495" t="s">
        <v>36</v>
      </c>
    </row>
    <row r="1496" spans="1:19" x14ac:dyDescent="0.25">
      <c r="A1496" t="s">
        <v>1476</v>
      </c>
      <c r="B1496">
        <v>291</v>
      </c>
      <c r="C1496">
        <v>122</v>
      </c>
      <c r="D1496" s="1">
        <v>17237244</v>
      </c>
      <c r="E1496" t="s">
        <v>142</v>
      </c>
      <c r="F1496" t="s">
        <v>1546</v>
      </c>
      <c r="G1496" t="s">
        <v>4100</v>
      </c>
      <c r="H1496">
        <v>57210</v>
      </c>
      <c r="I1496">
        <v>158</v>
      </c>
      <c r="J1496" t="s">
        <v>26</v>
      </c>
      <c r="K1496" t="s">
        <v>112</v>
      </c>
      <c r="L1496" s="1">
        <v>15000000</v>
      </c>
      <c r="M1496">
        <v>2014</v>
      </c>
      <c r="N1496">
        <v>6.8</v>
      </c>
      <c r="O1496" t="s">
        <v>29</v>
      </c>
      <c r="P1496" t="s">
        <v>37</v>
      </c>
      <c r="Q1496" t="s">
        <v>30</v>
      </c>
    </row>
    <row r="1497" spans="1:19" x14ac:dyDescent="0.25">
      <c r="A1497" t="s">
        <v>4101</v>
      </c>
      <c r="B1497">
        <v>181</v>
      </c>
      <c r="C1497">
        <v>99</v>
      </c>
      <c r="D1497" s="1">
        <v>17266505</v>
      </c>
      <c r="E1497" t="s">
        <v>4102</v>
      </c>
      <c r="F1497" t="s">
        <v>2780</v>
      </c>
      <c r="G1497" t="s">
        <v>4103</v>
      </c>
      <c r="H1497">
        <v>43764</v>
      </c>
      <c r="I1497">
        <v>291</v>
      </c>
      <c r="J1497" t="s">
        <v>26</v>
      </c>
      <c r="K1497" t="s">
        <v>35</v>
      </c>
      <c r="L1497" s="1">
        <v>30000000</v>
      </c>
      <c r="M1497">
        <v>2002</v>
      </c>
      <c r="N1497">
        <v>5.4</v>
      </c>
      <c r="O1497" t="s">
        <v>28</v>
      </c>
      <c r="P1497" t="s">
        <v>36</v>
      </c>
      <c r="Q1497" t="s">
        <v>52</v>
      </c>
    </row>
    <row r="1498" spans="1:19" x14ac:dyDescent="0.25">
      <c r="A1498" t="s">
        <v>4104</v>
      </c>
      <c r="B1498">
        <v>40</v>
      </c>
      <c r="C1498">
        <v>82</v>
      </c>
      <c r="D1498" s="1">
        <v>17278980</v>
      </c>
      <c r="E1498" t="s">
        <v>328</v>
      </c>
      <c r="F1498" t="s">
        <v>4105</v>
      </c>
      <c r="G1498" t="s">
        <v>4106</v>
      </c>
      <c r="H1498">
        <v>48225</v>
      </c>
      <c r="I1498">
        <v>164</v>
      </c>
      <c r="J1498" t="s">
        <v>26</v>
      </c>
      <c r="K1498" t="s">
        <v>35</v>
      </c>
      <c r="L1498" s="1">
        <v>8000000</v>
      </c>
      <c r="M1498">
        <v>1998</v>
      </c>
      <c r="N1498">
        <v>6.7</v>
      </c>
      <c r="O1498" t="s">
        <v>36</v>
      </c>
      <c r="P1498" t="s">
        <v>29</v>
      </c>
    </row>
    <row r="1499" spans="1:19" x14ac:dyDescent="0.25">
      <c r="A1499" t="s">
        <v>3002</v>
      </c>
      <c r="B1499">
        <v>161</v>
      </c>
      <c r="C1499">
        <v>106</v>
      </c>
      <c r="D1499" s="1">
        <v>17281832</v>
      </c>
      <c r="E1499" t="s">
        <v>109</v>
      </c>
      <c r="F1499" t="s">
        <v>2630</v>
      </c>
      <c r="G1499" t="s">
        <v>4107</v>
      </c>
      <c r="H1499">
        <v>60232</v>
      </c>
      <c r="I1499">
        <v>110</v>
      </c>
      <c r="J1499" t="s">
        <v>26</v>
      </c>
      <c r="K1499" t="s">
        <v>42</v>
      </c>
      <c r="L1499" s="1">
        <v>60000000</v>
      </c>
      <c r="M1499">
        <v>2008</v>
      </c>
      <c r="N1499">
        <v>6.1</v>
      </c>
      <c r="O1499" t="s">
        <v>102</v>
      </c>
      <c r="P1499" t="s">
        <v>104</v>
      </c>
      <c r="Q1499" t="s">
        <v>61</v>
      </c>
    </row>
    <row r="1500" spans="1:19" x14ac:dyDescent="0.25">
      <c r="A1500" t="s">
        <v>4014</v>
      </c>
      <c r="B1500">
        <v>37</v>
      </c>
      <c r="C1500">
        <v>91</v>
      </c>
      <c r="D1500" s="1">
        <v>17292381</v>
      </c>
      <c r="E1500" t="s">
        <v>1625</v>
      </c>
      <c r="F1500" t="s">
        <v>4108</v>
      </c>
      <c r="G1500" t="s">
        <v>4109</v>
      </c>
      <c r="H1500">
        <v>5794</v>
      </c>
      <c r="I1500">
        <v>69</v>
      </c>
      <c r="J1500" t="s">
        <v>26</v>
      </c>
      <c r="K1500" t="s">
        <v>35</v>
      </c>
      <c r="L1500" s="1">
        <v>12000000</v>
      </c>
      <c r="M1500">
        <v>2001</v>
      </c>
      <c r="N1500">
        <v>5.3</v>
      </c>
      <c r="O1500" t="s">
        <v>36</v>
      </c>
      <c r="P1500" t="s">
        <v>29</v>
      </c>
      <c r="Q1500" t="s">
        <v>104</v>
      </c>
    </row>
    <row r="1501" spans="1:19" x14ac:dyDescent="0.25">
      <c r="A1501" t="s">
        <v>2980</v>
      </c>
      <c r="B1501">
        <v>60</v>
      </c>
      <c r="C1501">
        <v>100</v>
      </c>
      <c r="D1501" s="1">
        <v>17300889</v>
      </c>
      <c r="E1501" t="s">
        <v>3419</v>
      </c>
      <c r="F1501" t="s">
        <v>1994</v>
      </c>
      <c r="G1501" t="s">
        <v>4110</v>
      </c>
      <c r="H1501">
        <v>27648</v>
      </c>
      <c r="I1501">
        <v>148</v>
      </c>
      <c r="J1501" t="s">
        <v>26</v>
      </c>
      <c r="K1501" t="s">
        <v>252</v>
      </c>
      <c r="L1501" s="1">
        <v>45000000</v>
      </c>
      <c r="M1501">
        <v>1996</v>
      </c>
      <c r="N1501">
        <v>4.9000000000000004</v>
      </c>
      <c r="O1501" t="s">
        <v>28</v>
      </c>
      <c r="P1501" t="s">
        <v>102</v>
      </c>
      <c r="Q1501" t="s">
        <v>36</v>
      </c>
      <c r="R1501" t="s">
        <v>61</v>
      </c>
    </row>
    <row r="1502" spans="1:19" x14ac:dyDescent="0.25">
      <c r="A1502" t="s">
        <v>2741</v>
      </c>
      <c r="B1502">
        <v>47</v>
      </c>
      <c r="C1502">
        <v>118</v>
      </c>
      <c r="D1502" s="1">
        <v>17305211</v>
      </c>
      <c r="E1502" t="s">
        <v>1174</v>
      </c>
      <c r="F1502" t="s">
        <v>2259</v>
      </c>
      <c r="G1502" t="s">
        <v>4111</v>
      </c>
      <c r="H1502">
        <v>14066</v>
      </c>
      <c r="I1502">
        <v>75</v>
      </c>
      <c r="J1502" t="s">
        <v>26</v>
      </c>
      <c r="K1502" t="s">
        <v>35</v>
      </c>
      <c r="L1502" s="1">
        <v>38000000</v>
      </c>
      <c r="M1502">
        <v>1996</v>
      </c>
      <c r="N1502">
        <v>6.1</v>
      </c>
      <c r="O1502" t="s">
        <v>29</v>
      </c>
      <c r="P1502" t="s">
        <v>37</v>
      </c>
      <c r="Q1502" t="s">
        <v>71</v>
      </c>
      <c r="R1502" t="s">
        <v>30</v>
      </c>
    </row>
    <row r="1503" spans="1:19" x14ac:dyDescent="0.25">
      <c r="A1503" t="s">
        <v>3485</v>
      </c>
      <c r="B1503">
        <v>69</v>
      </c>
      <c r="C1503">
        <v>86</v>
      </c>
      <c r="D1503" s="1">
        <v>17314483</v>
      </c>
      <c r="E1503" t="s">
        <v>866</v>
      </c>
      <c r="F1503" t="s">
        <v>4112</v>
      </c>
      <c r="G1503" t="s">
        <v>4113</v>
      </c>
      <c r="H1503">
        <v>14621</v>
      </c>
      <c r="I1503">
        <v>48</v>
      </c>
      <c r="J1503" t="s">
        <v>26</v>
      </c>
      <c r="K1503" t="s">
        <v>35</v>
      </c>
      <c r="L1503" s="1">
        <v>4000000</v>
      </c>
      <c r="M1503">
        <v>2014</v>
      </c>
      <c r="N1503">
        <v>4.7</v>
      </c>
      <c r="O1503" t="s">
        <v>36</v>
      </c>
      <c r="P1503" t="s">
        <v>61</v>
      </c>
    </row>
    <row r="1504" spans="1:19" x14ac:dyDescent="0.25">
      <c r="A1504" t="s">
        <v>3138</v>
      </c>
      <c r="B1504">
        <v>98</v>
      </c>
      <c r="C1504">
        <v>103</v>
      </c>
      <c r="D1504" s="1">
        <v>17324744</v>
      </c>
      <c r="E1504" t="s">
        <v>2582</v>
      </c>
      <c r="F1504" t="s">
        <v>4114</v>
      </c>
      <c r="G1504" t="s">
        <v>4115</v>
      </c>
      <c r="H1504">
        <v>44103</v>
      </c>
      <c r="I1504">
        <v>149</v>
      </c>
      <c r="J1504" t="s">
        <v>26</v>
      </c>
      <c r="K1504" t="s">
        <v>35</v>
      </c>
      <c r="L1504" s="1">
        <v>28000000</v>
      </c>
      <c r="M1504">
        <v>2006</v>
      </c>
      <c r="N1504">
        <v>5.3</v>
      </c>
      <c r="O1504" t="s">
        <v>36</v>
      </c>
      <c r="P1504" t="s">
        <v>61</v>
      </c>
      <c r="Q1504" t="s">
        <v>76</v>
      </c>
    </row>
    <row r="1505" spans="1:19" x14ac:dyDescent="0.25">
      <c r="A1505" t="s">
        <v>3240</v>
      </c>
      <c r="B1505">
        <v>9</v>
      </c>
      <c r="C1505">
        <v>106</v>
      </c>
      <c r="D1505" s="1">
        <v>17382982</v>
      </c>
      <c r="E1505" t="s">
        <v>490</v>
      </c>
      <c r="F1505" t="s">
        <v>4116</v>
      </c>
      <c r="G1505" t="s">
        <v>4117</v>
      </c>
      <c r="H1505">
        <v>5975</v>
      </c>
      <c r="I1505">
        <v>33</v>
      </c>
      <c r="J1505" t="s">
        <v>92</v>
      </c>
      <c r="K1505" t="s">
        <v>35</v>
      </c>
      <c r="L1505" s="1">
        <v>5000000</v>
      </c>
      <c r="M1505">
        <v>2014</v>
      </c>
      <c r="N1505">
        <v>5.2</v>
      </c>
      <c r="O1505" t="s">
        <v>37</v>
      </c>
      <c r="P1505" t="s">
        <v>30</v>
      </c>
    </row>
    <row r="1506" spans="1:19" x14ac:dyDescent="0.25">
      <c r="A1506" t="s">
        <v>4118</v>
      </c>
      <c r="B1506">
        <v>96</v>
      </c>
      <c r="C1506">
        <v>84</v>
      </c>
      <c r="D1506" s="1">
        <v>17411331</v>
      </c>
      <c r="E1506" t="s">
        <v>436</v>
      </c>
      <c r="F1506" t="s">
        <v>1321</v>
      </c>
      <c r="G1506" t="s">
        <v>4119</v>
      </c>
      <c r="H1506">
        <v>17328</v>
      </c>
      <c r="I1506">
        <v>237</v>
      </c>
      <c r="J1506" t="s">
        <v>26</v>
      </c>
      <c r="K1506" t="s">
        <v>252</v>
      </c>
      <c r="L1506" s="1">
        <v>15000000</v>
      </c>
      <c r="M1506">
        <v>1998</v>
      </c>
      <c r="N1506">
        <v>5.5</v>
      </c>
      <c r="O1506" t="s">
        <v>52</v>
      </c>
      <c r="P1506" t="s">
        <v>71</v>
      </c>
      <c r="Q1506" t="s">
        <v>63</v>
      </c>
      <c r="R1506" t="s">
        <v>30</v>
      </c>
    </row>
    <row r="1507" spans="1:19" x14ac:dyDescent="0.25">
      <c r="A1507" t="s">
        <v>4120</v>
      </c>
      <c r="B1507">
        <v>233</v>
      </c>
      <c r="C1507">
        <v>93</v>
      </c>
      <c r="D1507" s="1">
        <v>17427926</v>
      </c>
      <c r="E1507" t="s">
        <v>52</v>
      </c>
      <c r="F1507" t="s">
        <v>2321</v>
      </c>
      <c r="G1507" t="s">
        <v>4121</v>
      </c>
      <c r="H1507">
        <v>60062</v>
      </c>
      <c r="I1507">
        <v>351</v>
      </c>
      <c r="J1507" t="s">
        <v>26</v>
      </c>
      <c r="K1507" t="s">
        <v>35</v>
      </c>
      <c r="L1507" s="1">
        <v>8000000</v>
      </c>
      <c r="M1507">
        <v>2008</v>
      </c>
      <c r="N1507">
        <v>5.9</v>
      </c>
      <c r="O1507" t="s">
        <v>52</v>
      </c>
    </row>
    <row r="1508" spans="1:19" x14ac:dyDescent="0.25">
      <c r="A1508" t="s">
        <v>2116</v>
      </c>
      <c r="B1508">
        <v>249</v>
      </c>
      <c r="C1508">
        <v>117</v>
      </c>
      <c r="D1508" s="1">
        <v>17439163</v>
      </c>
      <c r="E1508" t="s">
        <v>328</v>
      </c>
      <c r="F1508" t="s">
        <v>1546</v>
      </c>
      <c r="G1508" t="s">
        <v>4122</v>
      </c>
      <c r="H1508">
        <v>537419</v>
      </c>
      <c r="I1508">
        <v>1028</v>
      </c>
      <c r="J1508" t="s">
        <v>26</v>
      </c>
      <c r="K1508" t="s">
        <v>35</v>
      </c>
      <c r="L1508" s="1">
        <v>15000000</v>
      </c>
      <c r="M1508">
        <v>1998</v>
      </c>
      <c r="N1508">
        <v>8.1999999999999993</v>
      </c>
      <c r="O1508" t="s">
        <v>36</v>
      </c>
      <c r="P1508" t="s">
        <v>29</v>
      </c>
    </row>
    <row r="1509" spans="1:19" x14ac:dyDescent="0.25">
      <c r="A1509" t="s">
        <v>4123</v>
      </c>
      <c r="B1509">
        <v>145</v>
      </c>
      <c r="C1509">
        <v>106</v>
      </c>
      <c r="D1509" s="1">
        <v>17473245</v>
      </c>
      <c r="E1509" t="s">
        <v>3394</v>
      </c>
      <c r="F1509" t="s">
        <v>4124</v>
      </c>
      <c r="G1509" t="s">
        <v>4125</v>
      </c>
      <c r="H1509">
        <v>47612</v>
      </c>
      <c r="I1509">
        <v>348</v>
      </c>
      <c r="J1509" t="s">
        <v>26</v>
      </c>
      <c r="K1509" t="s">
        <v>35</v>
      </c>
      <c r="L1509" s="1">
        <v>70000000</v>
      </c>
      <c r="M1509">
        <v>2000</v>
      </c>
      <c r="N1509">
        <v>5.7</v>
      </c>
      <c r="O1509" t="s">
        <v>28</v>
      </c>
      <c r="P1509" t="s">
        <v>63</v>
      </c>
      <c r="Q1509" t="s">
        <v>30</v>
      </c>
    </row>
    <row r="1510" spans="1:19" x14ac:dyDescent="0.25">
      <c r="A1510" t="s">
        <v>4126</v>
      </c>
      <c r="B1510">
        <v>180</v>
      </c>
      <c r="C1510">
        <v>103</v>
      </c>
      <c r="D1510" s="1">
        <v>17474107</v>
      </c>
      <c r="E1510" t="s">
        <v>432</v>
      </c>
      <c r="F1510" t="s">
        <v>4127</v>
      </c>
      <c r="G1510" t="s">
        <v>4128</v>
      </c>
      <c r="H1510">
        <v>56605</v>
      </c>
      <c r="I1510">
        <v>89</v>
      </c>
      <c r="J1510" t="s">
        <v>26</v>
      </c>
      <c r="K1510" t="s">
        <v>35</v>
      </c>
      <c r="L1510" s="1">
        <v>7000000</v>
      </c>
      <c r="M1510">
        <v>2015</v>
      </c>
      <c r="N1510">
        <v>7.3</v>
      </c>
      <c r="O1510" t="s">
        <v>36</v>
      </c>
      <c r="P1510" t="s">
        <v>29</v>
      </c>
      <c r="Q1510" t="s">
        <v>37</v>
      </c>
    </row>
    <row r="1511" spans="1:19" x14ac:dyDescent="0.25">
      <c r="A1511" t="s">
        <v>1708</v>
      </c>
      <c r="B1511">
        <v>220</v>
      </c>
      <c r="C1511">
        <v>92</v>
      </c>
      <c r="D1511" s="1">
        <v>17508670</v>
      </c>
      <c r="E1511" t="s">
        <v>410</v>
      </c>
      <c r="F1511" t="s">
        <v>4129</v>
      </c>
      <c r="G1511" t="s">
        <v>4130</v>
      </c>
      <c r="H1511">
        <v>64625</v>
      </c>
      <c r="I1511">
        <v>281</v>
      </c>
      <c r="J1511" t="s">
        <v>26</v>
      </c>
      <c r="K1511" t="s">
        <v>112</v>
      </c>
      <c r="L1511" s="1">
        <v>15000000</v>
      </c>
      <c r="M1511">
        <v>2006</v>
      </c>
      <c r="N1511">
        <v>7.4</v>
      </c>
      <c r="O1511" t="s">
        <v>29</v>
      </c>
      <c r="P1511" t="s">
        <v>37</v>
      </c>
      <c r="Q1511" t="s">
        <v>76</v>
      </c>
      <c r="R1511" t="s">
        <v>30</v>
      </c>
    </row>
    <row r="1512" spans="1:19" x14ac:dyDescent="0.25">
      <c r="A1512" t="s">
        <v>1519</v>
      </c>
      <c r="B1512">
        <v>45</v>
      </c>
      <c r="C1512">
        <v>103</v>
      </c>
      <c r="D1512" s="1">
        <v>17518220</v>
      </c>
      <c r="E1512" t="s">
        <v>213</v>
      </c>
      <c r="F1512" t="s">
        <v>958</v>
      </c>
      <c r="G1512" t="s">
        <v>4131</v>
      </c>
      <c r="H1512">
        <v>9105</v>
      </c>
      <c r="I1512">
        <v>76</v>
      </c>
      <c r="J1512" t="s">
        <v>26</v>
      </c>
      <c r="K1512" t="s">
        <v>35</v>
      </c>
      <c r="L1512" s="1">
        <v>20000000</v>
      </c>
      <c r="M1512">
        <v>1995</v>
      </c>
      <c r="N1512">
        <v>6.6</v>
      </c>
      <c r="O1512" t="s">
        <v>36</v>
      </c>
      <c r="P1512" t="s">
        <v>37</v>
      </c>
      <c r="Q1512" t="s">
        <v>76</v>
      </c>
    </row>
    <row r="1513" spans="1:19" x14ac:dyDescent="0.25">
      <c r="A1513" t="s">
        <v>4132</v>
      </c>
      <c r="B1513">
        <v>173</v>
      </c>
      <c r="C1513">
        <v>95</v>
      </c>
      <c r="D1513" s="1">
        <v>17529157</v>
      </c>
      <c r="E1513" t="s">
        <v>4133</v>
      </c>
      <c r="F1513" t="s">
        <v>943</v>
      </c>
      <c r="G1513" t="s">
        <v>4134</v>
      </c>
      <c r="H1513">
        <v>49888</v>
      </c>
      <c r="I1513">
        <v>220</v>
      </c>
      <c r="J1513" t="s">
        <v>26</v>
      </c>
      <c r="K1513" t="s">
        <v>238</v>
      </c>
      <c r="L1513" s="1">
        <v>20000000</v>
      </c>
      <c r="M1513">
        <v>2012</v>
      </c>
      <c r="N1513">
        <v>5</v>
      </c>
      <c r="O1513" t="s">
        <v>102</v>
      </c>
      <c r="P1513" t="s">
        <v>37</v>
      </c>
      <c r="Q1513" t="s">
        <v>52</v>
      </c>
      <c r="R1513" t="s">
        <v>71</v>
      </c>
      <c r="S1513" t="s">
        <v>30</v>
      </c>
    </row>
    <row r="1514" spans="1:19" x14ac:dyDescent="0.25">
      <c r="A1514" t="s">
        <v>1701</v>
      </c>
      <c r="B1514">
        <v>231</v>
      </c>
      <c r="C1514">
        <v>93</v>
      </c>
      <c r="D1514" s="1">
        <v>17536788</v>
      </c>
      <c r="E1514" t="s">
        <v>213</v>
      </c>
      <c r="F1514" t="s">
        <v>4135</v>
      </c>
      <c r="G1514" t="s">
        <v>4136</v>
      </c>
      <c r="H1514">
        <v>49240</v>
      </c>
      <c r="I1514">
        <v>142</v>
      </c>
      <c r="J1514" t="s">
        <v>26</v>
      </c>
      <c r="K1514" t="s">
        <v>35</v>
      </c>
      <c r="L1514" s="1">
        <v>8000000</v>
      </c>
      <c r="M1514">
        <v>2013</v>
      </c>
      <c r="N1514">
        <v>7.1</v>
      </c>
      <c r="O1514" t="s">
        <v>36</v>
      </c>
      <c r="P1514" t="s">
        <v>37</v>
      </c>
      <c r="Q1514" t="s">
        <v>76</v>
      </c>
    </row>
    <row r="1515" spans="1:19" x14ac:dyDescent="0.25">
      <c r="A1515" t="s">
        <v>2948</v>
      </c>
      <c r="B1515">
        <v>252</v>
      </c>
      <c r="C1515">
        <v>94</v>
      </c>
      <c r="D1515" s="1">
        <v>17544812</v>
      </c>
      <c r="E1515" t="s">
        <v>52</v>
      </c>
      <c r="F1515" t="s">
        <v>597</v>
      </c>
      <c r="G1515" t="s">
        <v>4137</v>
      </c>
      <c r="H1515">
        <v>69989</v>
      </c>
      <c r="I1515">
        <v>384</v>
      </c>
      <c r="J1515" t="s">
        <v>26</v>
      </c>
      <c r="K1515" t="s">
        <v>35</v>
      </c>
      <c r="L1515" s="1">
        <v>10000000</v>
      </c>
      <c r="M1515">
        <v>2007</v>
      </c>
      <c r="N1515">
        <v>5.4</v>
      </c>
      <c r="O1515" t="s">
        <v>52</v>
      </c>
    </row>
    <row r="1516" spans="1:19" x14ac:dyDescent="0.25">
      <c r="A1516" t="s">
        <v>4138</v>
      </c>
      <c r="B1516">
        <v>79</v>
      </c>
      <c r="C1516">
        <v>177</v>
      </c>
      <c r="D1516" s="1">
        <v>17593391</v>
      </c>
      <c r="E1516" t="s">
        <v>4139</v>
      </c>
      <c r="F1516" t="s">
        <v>922</v>
      </c>
      <c r="G1516" t="s">
        <v>4140</v>
      </c>
      <c r="H1516">
        <v>56403</v>
      </c>
      <c r="I1516">
        <v>376</v>
      </c>
      <c r="J1516" t="s">
        <v>26</v>
      </c>
      <c r="K1516" t="s">
        <v>35</v>
      </c>
      <c r="L1516" s="1">
        <v>80000000</v>
      </c>
      <c r="M1516">
        <v>1997</v>
      </c>
      <c r="N1516">
        <v>6</v>
      </c>
      <c r="O1516" t="s">
        <v>28</v>
      </c>
      <c r="P1516" t="s">
        <v>102</v>
      </c>
      <c r="Q1516" t="s">
        <v>37</v>
      </c>
      <c r="R1516" t="s">
        <v>63</v>
      </c>
    </row>
    <row r="1517" spans="1:19" x14ac:dyDescent="0.25">
      <c r="A1517" t="s">
        <v>4141</v>
      </c>
      <c r="B1517">
        <v>101</v>
      </c>
      <c r="C1517">
        <v>92</v>
      </c>
      <c r="D1517" s="1">
        <v>17596256</v>
      </c>
      <c r="E1517" t="s">
        <v>2441</v>
      </c>
      <c r="F1517" t="s">
        <v>2630</v>
      </c>
      <c r="G1517" t="s">
        <v>4142</v>
      </c>
      <c r="H1517">
        <v>12399</v>
      </c>
      <c r="I1517">
        <v>84</v>
      </c>
      <c r="J1517" t="s">
        <v>26</v>
      </c>
      <c r="K1517" t="s">
        <v>35</v>
      </c>
      <c r="L1517" s="1">
        <v>35000000</v>
      </c>
      <c r="M1517">
        <v>2010</v>
      </c>
      <c r="N1517">
        <v>3.8</v>
      </c>
      <c r="O1517" t="s">
        <v>36</v>
      </c>
      <c r="P1517" t="s">
        <v>104</v>
      </c>
    </row>
    <row r="1518" spans="1:19" x14ac:dyDescent="0.25">
      <c r="A1518" t="s">
        <v>4143</v>
      </c>
      <c r="B1518">
        <v>252</v>
      </c>
      <c r="C1518">
        <v>121</v>
      </c>
      <c r="D1518" s="1">
        <v>17605861</v>
      </c>
      <c r="E1518" t="s">
        <v>4144</v>
      </c>
      <c r="F1518" t="s">
        <v>1867</v>
      </c>
      <c r="G1518" t="s">
        <v>4145</v>
      </c>
      <c r="H1518">
        <v>145580</v>
      </c>
      <c r="I1518">
        <v>351</v>
      </c>
      <c r="J1518" t="s">
        <v>26</v>
      </c>
      <c r="K1518" t="s">
        <v>112</v>
      </c>
      <c r="L1518" s="1">
        <v>6000000</v>
      </c>
      <c r="M1518">
        <v>2006</v>
      </c>
      <c r="N1518">
        <v>7.7</v>
      </c>
      <c r="O1518" t="s">
        <v>234</v>
      </c>
      <c r="P1518" t="s">
        <v>37</v>
      </c>
      <c r="Q1518" t="s">
        <v>185</v>
      </c>
      <c r="R1518" t="s">
        <v>30</v>
      </c>
    </row>
    <row r="1519" spans="1:19" x14ac:dyDescent="0.25">
      <c r="A1519" t="s">
        <v>799</v>
      </c>
      <c r="B1519">
        <v>224</v>
      </c>
      <c r="C1519">
        <v>118</v>
      </c>
      <c r="D1519" s="1">
        <v>17609982</v>
      </c>
      <c r="E1519" t="s">
        <v>4146</v>
      </c>
      <c r="F1519" t="s">
        <v>228</v>
      </c>
      <c r="G1519" t="s">
        <v>4147</v>
      </c>
      <c r="H1519">
        <v>90046</v>
      </c>
      <c r="I1519">
        <v>141</v>
      </c>
      <c r="J1519" t="s">
        <v>26</v>
      </c>
      <c r="K1519" t="s">
        <v>35</v>
      </c>
      <c r="L1519" s="1">
        <v>35000000</v>
      </c>
      <c r="M1519">
        <v>2013</v>
      </c>
      <c r="N1519">
        <v>6.2</v>
      </c>
      <c r="O1519" t="s">
        <v>28</v>
      </c>
      <c r="P1519" t="s">
        <v>29</v>
      </c>
      <c r="Q1519" t="s">
        <v>76</v>
      </c>
      <c r="R1519" t="s">
        <v>30</v>
      </c>
    </row>
    <row r="1520" spans="1:19" x14ac:dyDescent="0.25">
      <c r="A1520" t="s">
        <v>3860</v>
      </c>
      <c r="B1520">
        <v>433</v>
      </c>
      <c r="C1520">
        <v>115</v>
      </c>
      <c r="D1520" s="1">
        <v>17613460</v>
      </c>
      <c r="E1520" t="s">
        <v>3167</v>
      </c>
      <c r="F1520" t="s">
        <v>1009</v>
      </c>
      <c r="G1520" t="s">
        <v>4148</v>
      </c>
      <c r="H1520">
        <v>91082</v>
      </c>
      <c r="I1520">
        <v>274</v>
      </c>
      <c r="J1520" t="s">
        <v>26</v>
      </c>
      <c r="K1520" t="s">
        <v>35</v>
      </c>
      <c r="L1520" s="1">
        <v>12000000</v>
      </c>
      <c r="M1520">
        <v>2013</v>
      </c>
      <c r="N1520">
        <v>7.8</v>
      </c>
      <c r="O1520" t="s">
        <v>102</v>
      </c>
      <c r="P1520" t="s">
        <v>36</v>
      </c>
      <c r="Q1520" t="s">
        <v>37</v>
      </c>
    </row>
    <row r="1521" spans="1:18" x14ac:dyDescent="0.25">
      <c r="A1521" t="s">
        <v>4149</v>
      </c>
      <c r="B1521">
        <v>73</v>
      </c>
      <c r="C1521">
        <v>101</v>
      </c>
      <c r="D1521" s="1">
        <v>17655201</v>
      </c>
      <c r="E1521" t="s">
        <v>249</v>
      </c>
      <c r="F1521" t="s">
        <v>4150</v>
      </c>
      <c r="G1521" t="s">
        <v>4151</v>
      </c>
      <c r="H1521">
        <v>4719</v>
      </c>
      <c r="I1521">
        <v>24</v>
      </c>
      <c r="J1521" t="s">
        <v>26</v>
      </c>
      <c r="K1521" t="s">
        <v>35</v>
      </c>
      <c r="L1521" s="1">
        <v>10000000</v>
      </c>
      <c r="M1521">
        <v>2008</v>
      </c>
      <c r="N1521">
        <v>6.7</v>
      </c>
      <c r="O1521" t="s">
        <v>37</v>
      </c>
      <c r="P1521" t="s">
        <v>104</v>
      </c>
    </row>
    <row r="1522" spans="1:18" x14ac:dyDescent="0.25">
      <c r="A1522" t="s">
        <v>4152</v>
      </c>
      <c r="B1522">
        <v>228</v>
      </c>
      <c r="C1522">
        <v>86</v>
      </c>
      <c r="D1522" s="1">
        <v>17683670</v>
      </c>
      <c r="E1522" t="s">
        <v>436</v>
      </c>
      <c r="F1522" t="s">
        <v>4153</v>
      </c>
      <c r="G1522" t="s">
        <v>4154</v>
      </c>
      <c r="H1522">
        <v>47227</v>
      </c>
      <c r="I1522">
        <v>323</v>
      </c>
      <c r="J1522" t="s">
        <v>26</v>
      </c>
      <c r="K1522" t="s">
        <v>35</v>
      </c>
      <c r="L1522" s="1">
        <v>5000000</v>
      </c>
      <c r="M1522">
        <v>2011</v>
      </c>
      <c r="N1522">
        <v>5.2</v>
      </c>
      <c r="O1522" t="s">
        <v>52</v>
      </c>
      <c r="P1522" t="s">
        <v>71</v>
      </c>
      <c r="Q1522" t="s">
        <v>63</v>
      </c>
      <c r="R1522" t="s">
        <v>30</v>
      </c>
    </row>
    <row r="1523" spans="1:18" x14ac:dyDescent="0.25">
      <c r="A1523" t="s">
        <v>4155</v>
      </c>
      <c r="B1523">
        <v>92</v>
      </c>
      <c r="C1523">
        <v>93</v>
      </c>
      <c r="D1523" s="1">
        <v>17718223</v>
      </c>
      <c r="E1523" t="s">
        <v>36</v>
      </c>
      <c r="F1523" t="s">
        <v>468</v>
      </c>
      <c r="G1523" t="s">
        <v>4156</v>
      </c>
      <c r="H1523">
        <v>162067</v>
      </c>
      <c r="I1523">
        <v>316</v>
      </c>
      <c r="J1523" t="s">
        <v>26</v>
      </c>
      <c r="K1523" t="s">
        <v>35</v>
      </c>
      <c r="L1523" s="1">
        <v>25000000</v>
      </c>
      <c r="M1523">
        <v>2004</v>
      </c>
      <c r="N1523">
        <v>6.6</v>
      </c>
      <c r="O1523" t="s">
        <v>36</v>
      </c>
    </row>
    <row r="1524" spans="1:18" x14ac:dyDescent="0.25">
      <c r="A1524" t="s">
        <v>4157</v>
      </c>
      <c r="B1524">
        <v>364</v>
      </c>
      <c r="C1524">
        <v>102</v>
      </c>
      <c r="D1524" s="1">
        <v>17738570</v>
      </c>
      <c r="E1524" t="s">
        <v>154</v>
      </c>
      <c r="F1524" t="s">
        <v>366</v>
      </c>
      <c r="G1524" t="s">
        <v>4158</v>
      </c>
      <c r="H1524">
        <v>351274</v>
      </c>
      <c r="I1524">
        <v>457</v>
      </c>
      <c r="J1524" t="s">
        <v>26</v>
      </c>
      <c r="K1524" t="s">
        <v>35</v>
      </c>
      <c r="L1524" s="1">
        <v>13000000</v>
      </c>
      <c r="M1524">
        <v>2012</v>
      </c>
      <c r="N1524">
        <v>8</v>
      </c>
      <c r="O1524" t="s">
        <v>37</v>
      </c>
      <c r="P1524" t="s">
        <v>76</v>
      </c>
    </row>
    <row r="1525" spans="1:18" x14ac:dyDescent="0.25">
      <c r="A1525" t="s">
        <v>2009</v>
      </c>
      <c r="B1525">
        <v>412</v>
      </c>
      <c r="C1525">
        <v>122</v>
      </c>
      <c r="D1525" s="1">
        <v>17750583</v>
      </c>
      <c r="E1525" t="s">
        <v>231</v>
      </c>
      <c r="F1525" t="s">
        <v>1709</v>
      </c>
      <c r="G1525" t="s">
        <v>4159</v>
      </c>
      <c r="H1525">
        <v>93548</v>
      </c>
      <c r="I1525">
        <v>307</v>
      </c>
      <c r="J1525" t="s">
        <v>26</v>
      </c>
      <c r="K1525" t="s">
        <v>112</v>
      </c>
      <c r="L1525" s="1">
        <v>30000000</v>
      </c>
      <c r="M1525">
        <v>2015</v>
      </c>
      <c r="N1525">
        <v>7.2</v>
      </c>
      <c r="O1525" t="s">
        <v>234</v>
      </c>
      <c r="P1525" t="s">
        <v>37</v>
      </c>
    </row>
    <row r="1526" spans="1:18" x14ac:dyDescent="0.25">
      <c r="A1526" t="s">
        <v>4160</v>
      </c>
      <c r="B1526">
        <v>85</v>
      </c>
      <c r="C1526">
        <v>104</v>
      </c>
      <c r="D1526" s="1">
        <v>17757087</v>
      </c>
      <c r="E1526" t="s">
        <v>361</v>
      </c>
      <c r="F1526" t="s">
        <v>4161</v>
      </c>
      <c r="G1526" t="s">
        <v>4162</v>
      </c>
      <c r="H1526">
        <v>13065</v>
      </c>
      <c r="I1526">
        <v>253</v>
      </c>
      <c r="J1526" t="s">
        <v>26</v>
      </c>
      <c r="K1526" t="s">
        <v>35</v>
      </c>
      <c r="L1526" s="1">
        <v>21000000</v>
      </c>
      <c r="M1526">
        <v>1999</v>
      </c>
      <c r="N1526">
        <v>4.5999999999999996</v>
      </c>
      <c r="O1526" t="s">
        <v>52</v>
      </c>
      <c r="P1526" t="s">
        <v>63</v>
      </c>
      <c r="Q1526" t="s">
        <v>30</v>
      </c>
    </row>
    <row r="1527" spans="1:18" x14ac:dyDescent="0.25">
      <c r="A1527" t="s">
        <v>4163</v>
      </c>
      <c r="B1527">
        <v>144</v>
      </c>
      <c r="C1527">
        <v>88</v>
      </c>
      <c r="D1527" s="1">
        <v>17768000</v>
      </c>
      <c r="E1527" t="s">
        <v>135</v>
      </c>
      <c r="F1527" t="s">
        <v>1393</v>
      </c>
      <c r="G1527" t="s">
        <v>4164</v>
      </c>
      <c r="H1527">
        <v>29629</v>
      </c>
      <c r="I1527">
        <v>374</v>
      </c>
      <c r="J1527" t="s">
        <v>26</v>
      </c>
      <c r="K1527" t="s">
        <v>35</v>
      </c>
      <c r="L1527" s="1">
        <v>5000000</v>
      </c>
      <c r="M1527">
        <v>1988</v>
      </c>
      <c r="N1527">
        <v>5.9</v>
      </c>
      <c r="O1527" t="s">
        <v>52</v>
      </c>
      <c r="P1527" t="s">
        <v>30</v>
      </c>
    </row>
    <row r="1528" spans="1:18" x14ac:dyDescent="0.25">
      <c r="A1528" t="s">
        <v>3074</v>
      </c>
      <c r="B1528">
        <v>251</v>
      </c>
      <c r="C1528">
        <v>95</v>
      </c>
      <c r="D1528" s="1">
        <v>17791031</v>
      </c>
      <c r="E1528" t="s">
        <v>4165</v>
      </c>
      <c r="F1528" t="s">
        <v>4166</v>
      </c>
      <c r="G1528" t="s">
        <v>4167</v>
      </c>
      <c r="H1528">
        <v>109855</v>
      </c>
      <c r="I1528">
        <v>888</v>
      </c>
      <c r="J1528" t="s">
        <v>26</v>
      </c>
      <c r="K1528" t="s">
        <v>35</v>
      </c>
      <c r="L1528" s="1">
        <v>25000000</v>
      </c>
      <c r="M1528">
        <v>2002</v>
      </c>
      <c r="N1528">
        <v>7.3</v>
      </c>
      <c r="O1528" t="s">
        <v>36</v>
      </c>
      <c r="P1528" t="s">
        <v>37</v>
      </c>
      <c r="Q1528" t="s">
        <v>76</v>
      </c>
      <c r="R1528" t="s">
        <v>30</v>
      </c>
    </row>
    <row r="1529" spans="1:18" x14ac:dyDescent="0.25">
      <c r="A1529" t="s">
        <v>4168</v>
      </c>
      <c r="B1529">
        <v>167</v>
      </c>
      <c r="C1529">
        <v>102</v>
      </c>
      <c r="D1529" s="1">
        <v>17797316</v>
      </c>
      <c r="E1529" t="s">
        <v>131</v>
      </c>
      <c r="F1529" t="s">
        <v>4169</v>
      </c>
      <c r="G1529" t="s">
        <v>4170</v>
      </c>
      <c r="H1529">
        <v>50523</v>
      </c>
      <c r="I1529">
        <v>113</v>
      </c>
      <c r="J1529" t="s">
        <v>26</v>
      </c>
      <c r="K1529" t="s">
        <v>35</v>
      </c>
      <c r="L1529" s="1">
        <v>32000000</v>
      </c>
      <c r="M1529">
        <v>2010</v>
      </c>
      <c r="N1529">
        <v>6.3</v>
      </c>
      <c r="O1529" t="s">
        <v>36</v>
      </c>
      <c r="P1529" t="s">
        <v>76</v>
      </c>
    </row>
    <row r="1530" spans="1:18" x14ac:dyDescent="0.25">
      <c r="A1530" t="s">
        <v>4171</v>
      </c>
      <c r="B1530">
        <v>110</v>
      </c>
      <c r="C1530">
        <v>108</v>
      </c>
      <c r="D1530" s="1">
        <v>17803796</v>
      </c>
      <c r="E1530" t="s">
        <v>36</v>
      </c>
      <c r="F1530" t="s">
        <v>4172</v>
      </c>
      <c r="G1530" t="s">
        <v>4173</v>
      </c>
      <c r="H1530">
        <v>26100</v>
      </c>
      <c r="I1530">
        <v>97</v>
      </c>
      <c r="J1530" t="s">
        <v>26</v>
      </c>
      <c r="K1530" t="s">
        <v>35</v>
      </c>
      <c r="L1530" s="1">
        <v>20000000</v>
      </c>
      <c r="M1530">
        <v>2006</v>
      </c>
      <c r="N1530">
        <v>5.9</v>
      </c>
      <c r="O1530" t="s">
        <v>36</v>
      </c>
    </row>
    <row r="1531" spans="1:18" x14ac:dyDescent="0.25">
      <c r="A1531" t="s">
        <v>825</v>
      </c>
      <c r="B1531">
        <v>136</v>
      </c>
      <c r="C1531">
        <v>126</v>
      </c>
      <c r="D1531" s="1">
        <v>17804273</v>
      </c>
      <c r="E1531" t="s">
        <v>490</v>
      </c>
      <c r="F1531" t="s">
        <v>299</v>
      </c>
      <c r="G1531" t="s">
        <v>4174</v>
      </c>
      <c r="H1531">
        <v>20449</v>
      </c>
      <c r="I1531">
        <v>370</v>
      </c>
      <c r="J1531" t="s">
        <v>26</v>
      </c>
      <c r="K1531" t="s">
        <v>35</v>
      </c>
      <c r="L1531" s="1">
        <v>20000000</v>
      </c>
      <c r="M1531">
        <v>2000</v>
      </c>
      <c r="N1531">
        <v>7</v>
      </c>
      <c r="O1531" t="s">
        <v>37</v>
      </c>
      <c r="P1531" t="s">
        <v>30</v>
      </c>
    </row>
    <row r="1532" spans="1:18" x14ac:dyDescent="0.25">
      <c r="A1532" t="s">
        <v>4175</v>
      </c>
      <c r="B1532">
        <v>59</v>
      </c>
      <c r="C1532">
        <v>91</v>
      </c>
      <c r="D1532" s="1">
        <v>17843379</v>
      </c>
      <c r="E1532" t="s">
        <v>213</v>
      </c>
      <c r="F1532" t="s">
        <v>4176</v>
      </c>
      <c r="G1532" t="s">
        <v>4177</v>
      </c>
      <c r="H1532">
        <v>14904</v>
      </c>
      <c r="I1532">
        <v>147</v>
      </c>
      <c r="J1532" t="s">
        <v>26</v>
      </c>
      <c r="K1532" t="s">
        <v>35</v>
      </c>
      <c r="L1532" s="1">
        <v>8000000</v>
      </c>
      <c r="M1532">
        <v>1999</v>
      </c>
      <c r="N1532">
        <v>5.7</v>
      </c>
      <c r="O1532" t="s">
        <v>36</v>
      </c>
      <c r="P1532" t="s">
        <v>37</v>
      </c>
      <c r="Q1532" t="s">
        <v>76</v>
      </c>
    </row>
    <row r="1533" spans="1:18" x14ac:dyDescent="0.25">
      <c r="A1533" t="s">
        <v>3400</v>
      </c>
      <c r="B1533">
        <v>90</v>
      </c>
      <c r="C1533">
        <v>90</v>
      </c>
      <c r="D1533" s="1">
        <v>17848322</v>
      </c>
      <c r="E1533" t="s">
        <v>131</v>
      </c>
      <c r="F1533" t="s">
        <v>1220</v>
      </c>
      <c r="G1533" t="s">
        <v>4178</v>
      </c>
      <c r="H1533">
        <v>18771</v>
      </c>
      <c r="I1533">
        <v>102</v>
      </c>
      <c r="J1533" t="s">
        <v>26</v>
      </c>
      <c r="K1533" t="s">
        <v>1298</v>
      </c>
      <c r="L1533" s="1">
        <v>28000000</v>
      </c>
      <c r="M1533">
        <v>2004</v>
      </c>
      <c r="N1533">
        <v>5.9</v>
      </c>
      <c r="O1533" t="s">
        <v>36</v>
      </c>
      <c r="P1533" t="s">
        <v>76</v>
      </c>
    </row>
    <row r="1534" spans="1:18" x14ac:dyDescent="0.25">
      <c r="A1534" t="s">
        <v>4179</v>
      </c>
      <c r="B1534">
        <v>95</v>
      </c>
      <c r="C1534">
        <v>106</v>
      </c>
      <c r="D1534" s="1">
        <v>17951431</v>
      </c>
      <c r="E1534" t="s">
        <v>1174</v>
      </c>
      <c r="F1534" t="s">
        <v>4180</v>
      </c>
      <c r="G1534" t="s">
        <v>4181</v>
      </c>
      <c r="H1534">
        <v>25462</v>
      </c>
      <c r="I1534">
        <v>200</v>
      </c>
      <c r="J1534" t="s">
        <v>26</v>
      </c>
      <c r="K1534" t="s">
        <v>35</v>
      </c>
      <c r="L1534" s="1">
        <v>30000000</v>
      </c>
      <c r="M1534">
        <v>2001</v>
      </c>
      <c r="N1534">
        <v>5.8</v>
      </c>
      <c r="O1534" t="s">
        <v>29</v>
      </c>
      <c r="P1534" t="s">
        <v>37</v>
      </c>
      <c r="Q1534" t="s">
        <v>71</v>
      </c>
      <c r="R1534" t="s">
        <v>30</v>
      </c>
    </row>
    <row r="1535" spans="1:18" x14ac:dyDescent="0.25">
      <c r="A1535" t="s">
        <v>4182</v>
      </c>
      <c r="B1535">
        <v>161</v>
      </c>
      <c r="C1535">
        <v>91</v>
      </c>
      <c r="D1535" s="1">
        <v>17986000</v>
      </c>
      <c r="E1535" t="s">
        <v>52</v>
      </c>
      <c r="F1535" t="s">
        <v>4183</v>
      </c>
      <c r="G1535" t="s">
        <v>4184</v>
      </c>
      <c r="H1535">
        <v>22773</v>
      </c>
      <c r="I1535">
        <v>195</v>
      </c>
      <c r="J1535" t="s">
        <v>26</v>
      </c>
      <c r="K1535" t="s">
        <v>35</v>
      </c>
      <c r="L1535" s="1">
        <v>1000000</v>
      </c>
      <c r="M1535">
        <v>1981</v>
      </c>
      <c r="N1535">
        <v>6.6</v>
      </c>
      <c r="O1535" t="s">
        <v>52</v>
      </c>
    </row>
    <row r="1536" spans="1:18" x14ac:dyDescent="0.25">
      <c r="A1536" t="s">
        <v>2940</v>
      </c>
      <c r="B1536">
        <v>150</v>
      </c>
      <c r="C1536">
        <v>107</v>
      </c>
      <c r="D1536" s="1">
        <v>18004225</v>
      </c>
      <c r="E1536" t="s">
        <v>213</v>
      </c>
      <c r="F1536" t="s">
        <v>2652</v>
      </c>
      <c r="G1536" t="s">
        <v>4185</v>
      </c>
      <c r="H1536">
        <v>28573</v>
      </c>
      <c r="I1536">
        <v>87</v>
      </c>
      <c r="J1536" t="s">
        <v>26</v>
      </c>
      <c r="K1536" t="s">
        <v>35</v>
      </c>
      <c r="L1536" s="1">
        <v>13000000</v>
      </c>
      <c r="M1536">
        <v>2013</v>
      </c>
      <c r="N1536">
        <v>5.7</v>
      </c>
      <c r="O1536" t="s">
        <v>36</v>
      </c>
      <c r="P1536" t="s">
        <v>37</v>
      </c>
      <c r="Q1536" t="s">
        <v>76</v>
      </c>
    </row>
    <row r="1537" spans="1:19" x14ac:dyDescent="0.25">
      <c r="A1537" t="s">
        <v>4186</v>
      </c>
      <c r="B1537">
        <v>45</v>
      </c>
      <c r="C1537">
        <v>68</v>
      </c>
      <c r="D1537" s="1">
        <v>18081626</v>
      </c>
      <c r="E1537" t="s">
        <v>4187</v>
      </c>
      <c r="F1537" t="s">
        <v>4188</v>
      </c>
      <c r="G1537" t="s">
        <v>4189</v>
      </c>
      <c r="H1537">
        <v>4180</v>
      </c>
      <c r="I1537">
        <v>32</v>
      </c>
      <c r="J1537" t="s">
        <v>26</v>
      </c>
      <c r="K1537" t="s">
        <v>35</v>
      </c>
      <c r="L1537" s="1">
        <v>20000000</v>
      </c>
      <c r="M1537">
        <v>2005</v>
      </c>
      <c r="N1537">
        <v>6.4</v>
      </c>
      <c r="O1537" t="s">
        <v>103</v>
      </c>
      <c r="P1537" t="s">
        <v>104</v>
      </c>
      <c r="Q1537" t="s">
        <v>61</v>
      </c>
      <c r="R1537" t="s">
        <v>71</v>
      </c>
    </row>
    <row r="1538" spans="1:19" x14ac:dyDescent="0.25">
      <c r="A1538" t="s">
        <v>3845</v>
      </c>
      <c r="B1538">
        <v>109</v>
      </c>
      <c r="C1538">
        <v>107</v>
      </c>
      <c r="D1538" s="1">
        <v>18090181</v>
      </c>
      <c r="E1538" t="s">
        <v>1823</v>
      </c>
      <c r="F1538" t="s">
        <v>4190</v>
      </c>
      <c r="G1538" t="s">
        <v>4191</v>
      </c>
      <c r="H1538">
        <v>38191</v>
      </c>
      <c r="I1538">
        <v>271</v>
      </c>
      <c r="J1538" t="s">
        <v>26</v>
      </c>
      <c r="K1538" t="s">
        <v>35</v>
      </c>
      <c r="L1538" s="1">
        <v>8000000</v>
      </c>
      <c r="M1538">
        <v>1994</v>
      </c>
      <c r="N1538">
        <v>6.4</v>
      </c>
      <c r="O1538" t="s">
        <v>61</v>
      </c>
      <c r="P1538" t="s">
        <v>52</v>
      </c>
      <c r="Q1538" t="s">
        <v>71</v>
      </c>
      <c r="R1538" t="s">
        <v>30</v>
      </c>
    </row>
    <row r="1539" spans="1:19" x14ac:dyDescent="0.25">
      <c r="A1539" t="s">
        <v>4192</v>
      </c>
      <c r="B1539">
        <v>270</v>
      </c>
      <c r="C1539">
        <v>86</v>
      </c>
      <c r="D1539" s="1">
        <v>18112929</v>
      </c>
      <c r="E1539" t="s">
        <v>436</v>
      </c>
      <c r="F1539" t="s">
        <v>4193</v>
      </c>
      <c r="G1539" t="s">
        <v>4194</v>
      </c>
      <c r="H1539">
        <v>52642</v>
      </c>
      <c r="I1539">
        <v>271</v>
      </c>
      <c r="J1539" t="s">
        <v>26</v>
      </c>
      <c r="K1539" t="s">
        <v>35</v>
      </c>
      <c r="L1539" s="1">
        <v>1000000</v>
      </c>
      <c r="M1539">
        <v>2012</v>
      </c>
      <c r="N1539">
        <v>5</v>
      </c>
      <c r="O1539" t="s">
        <v>52</v>
      </c>
      <c r="P1539" t="s">
        <v>71</v>
      </c>
      <c r="Q1539" t="s">
        <v>63</v>
      </c>
      <c r="R1539" t="s">
        <v>30</v>
      </c>
    </row>
    <row r="1540" spans="1:19" x14ac:dyDescent="0.25">
      <c r="A1540" t="s">
        <v>825</v>
      </c>
      <c r="B1540">
        <v>110</v>
      </c>
      <c r="C1540">
        <v>131</v>
      </c>
      <c r="D1540" s="1">
        <v>18208078</v>
      </c>
      <c r="E1540" t="s">
        <v>2187</v>
      </c>
      <c r="F1540" t="s">
        <v>449</v>
      </c>
      <c r="G1540" t="s">
        <v>4195</v>
      </c>
      <c r="H1540">
        <v>57100</v>
      </c>
      <c r="I1540">
        <v>281</v>
      </c>
      <c r="J1540" t="s">
        <v>26</v>
      </c>
      <c r="K1540" t="s">
        <v>35</v>
      </c>
      <c r="L1540" s="1">
        <v>60000000</v>
      </c>
      <c r="M1540">
        <v>2001</v>
      </c>
      <c r="N1540">
        <v>6.9</v>
      </c>
      <c r="O1540" t="s">
        <v>28</v>
      </c>
      <c r="P1540" t="s">
        <v>37</v>
      </c>
      <c r="Q1540" t="s">
        <v>30</v>
      </c>
    </row>
    <row r="1541" spans="1:19" x14ac:dyDescent="0.25">
      <c r="A1541" t="s">
        <v>4196</v>
      </c>
      <c r="B1541">
        <v>150</v>
      </c>
      <c r="C1541">
        <v>88</v>
      </c>
      <c r="D1541" s="1">
        <v>18225165</v>
      </c>
      <c r="E1541" t="s">
        <v>2834</v>
      </c>
      <c r="F1541" t="s">
        <v>4197</v>
      </c>
      <c r="G1541" t="s">
        <v>4198</v>
      </c>
      <c r="H1541">
        <v>155262</v>
      </c>
      <c r="I1541">
        <v>316</v>
      </c>
      <c r="J1541" t="s">
        <v>26</v>
      </c>
      <c r="K1541" t="s">
        <v>35</v>
      </c>
      <c r="L1541" s="1">
        <v>9000000</v>
      </c>
      <c r="M1541">
        <v>2004</v>
      </c>
      <c r="N1541">
        <v>7.1</v>
      </c>
      <c r="O1541" t="s">
        <v>102</v>
      </c>
      <c r="P1541" t="s">
        <v>36</v>
      </c>
    </row>
    <row r="1542" spans="1:19" x14ac:dyDescent="0.25">
      <c r="A1542" t="s">
        <v>4199</v>
      </c>
      <c r="B1542">
        <v>60</v>
      </c>
      <c r="C1542">
        <v>114</v>
      </c>
      <c r="D1542" s="1">
        <v>18252684</v>
      </c>
      <c r="E1542" t="s">
        <v>567</v>
      </c>
      <c r="F1542" t="s">
        <v>2026</v>
      </c>
      <c r="G1542" t="s">
        <v>4200</v>
      </c>
      <c r="H1542">
        <v>18366</v>
      </c>
      <c r="I1542">
        <v>219</v>
      </c>
      <c r="J1542" t="s">
        <v>26</v>
      </c>
      <c r="K1542" t="s">
        <v>35</v>
      </c>
      <c r="L1542" s="1">
        <v>30000000</v>
      </c>
      <c r="M1542">
        <v>1998</v>
      </c>
      <c r="N1542">
        <v>6.9</v>
      </c>
      <c r="O1542" t="s">
        <v>36</v>
      </c>
      <c r="P1542" t="s">
        <v>37</v>
      </c>
      <c r="Q1542" t="s">
        <v>104</v>
      </c>
    </row>
    <row r="1543" spans="1:19" x14ac:dyDescent="0.25">
      <c r="A1543" t="s">
        <v>4201</v>
      </c>
      <c r="B1543">
        <v>14</v>
      </c>
      <c r="C1543">
        <v>123</v>
      </c>
      <c r="D1543" s="1">
        <v>18272447</v>
      </c>
      <c r="E1543" t="s">
        <v>490</v>
      </c>
      <c r="F1543" t="s">
        <v>3174</v>
      </c>
      <c r="G1543" t="s">
        <v>4202</v>
      </c>
      <c r="H1543">
        <v>3119</v>
      </c>
      <c r="I1543">
        <v>35</v>
      </c>
      <c r="J1543" t="s">
        <v>26</v>
      </c>
      <c r="K1543" t="s">
        <v>35</v>
      </c>
      <c r="L1543" s="1">
        <v>10000000</v>
      </c>
      <c r="M1543">
        <v>1993</v>
      </c>
      <c r="N1543">
        <v>5.9</v>
      </c>
      <c r="O1543" t="s">
        <v>37</v>
      </c>
      <c r="P1543" t="s">
        <v>30</v>
      </c>
    </row>
    <row r="1544" spans="1:19" x14ac:dyDescent="0.25">
      <c r="A1544" t="s">
        <v>2727</v>
      </c>
      <c r="B1544">
        <v>358</v>
      </c>
      <c r="C1544">
        <v>106</v>
      </c>
      <c r="D1544" s="1">
        <v>18298649</v>
      </c>
      <c r="E1544" t="s">
        <v>49</v>
      </c>
      <c r="F1544" t="s">
        <v>4203</v>
      </c>
      <c r="G1544" t="s">
        <v>4204</v>
      </c>
      <c r="H1544">
        <v>85024</v>
      </c>
      <c r="I1544">
        <v>242</v>
      </c>
      <c r="J1544" t="s">
        <v>26</v>
      </c>
      <c r="K1544" t="s">
        <v>35</v>
      </c>
      <c r="L1544" s="1">
        <v>30000000</v>
      </c>
      <c r="M1544">
        <v>2011</v>
      </c>
      <c r="N1544">
        <v>6.4</v>
      </c>
      <c r="O1544" t="s">
        <v>36</v>
      </c>
      <c r="P1544" t="s">
        <v>52</v>
      </c>
    </row>
    <row r="1545" spans="1:19" x14ac:dyDescent="0.25">
      <c r="A1545" t="s">
        <v>4010</v>
      </c>
      <c r="B1545">
        <v>105</v>
      </c>
      <c r="C1545">
        <v>125</v>
      </c>
      <c r="D1545" s="1">
        <v>18306166</v>
      </c>
      <c r="E1545" t="s">
        <v>1537</v>
      </c>
      <c r="F1545" t="s">
        <v>1015</v>
      </c>
      <c r="G1545" t="s">
        <v>4205</v>
      </c>
      <c r="H1545">
        <v>28130</v>
      </c>
      <c r="I1545">
        <v>215</v>
      </c>
      <c r="J1545" t="s">
        <v>26</v>
      </c>
      <c r="K1545" t="s">
        <v>112</v>
      </c>
      <c r="L1545" s="1">
        <v>35000000</v>
      </c>
      <c r="M1545">
        <v>2002</v>
      </c>
      <c r="N1545">
        <v>6.5</v>
      </c>
      <c r="O1545" t="s">
        <v>102</v>
      </c>
      <c r="P1545" t="s">
        <v>37</v>
      </c>
      <c r="Q1545" t="s">
        <v>76</v>
      </c>
      <c r="R1545" t="s">
        <v>186</v>
      </c>
    </row>
    <row r="1546" spans="1:19" x14ac:dyDescent="0.25">
      <c r="A1546" t="s">
        <v>1888</v>
      </c>
      <c r="B1546">
        <v>171</v>
      </c>
      <c r="C1546">
        <v>120</v>
      </c>
      <c r="D1546" s="1">
        <v>18317151</v>
      </c>
      <c r="E1546" t="s">
        <v>525</v>
      </c>
      <c r="F1546" t="s">
        <v>4206</v>
      </c>
      <c r="G1546" t="s">
        <v>4207</v>
      </c>
      <c r="H1546">
        <v>55630</v>
      </c>
      <c r="I1546">
        <v>200</v>
      </c>
      <c r="J1546" t="s">
        <v>26</v>
      </c>
      <c r="K1546" t="s">
        <v>35</v>
      </c>
      <c r="L1546" s="1">
        <v>35000000</v>
      </c>
      <c r="M1546">
        <v>2007</v>
      </c>
      <c r="N1546">
        <v>6.7</v>
      </c>
      <c r="O1546" t="s">
        <v>36</v>
      </c>
      <c r="P1546" t="s">
        <v>193</v>
      </c>
    </row>
    <row r="1547" spans="1:19" x14ac:dyDescent="0.25">
      <c r="A1547" t="s">
        <v>3162</v>
      </c>
      <c r="B1547">
        <v>61</v>
      </c>
      <c r="C1547">
        <v>97</v>
      </c>
      <c r="D1547" s="1">
        <v>18318000</v>
      </c>
      <c r="E1547" t="s">
        <v>3964</v>
      </c>
      <c r="F1547" t="s">
        <v>67</v>
      </c>
      <c r="G1547" t="s">
        <v>4208</v>
      </c>
      <c r="H1547">
        <v>24868</v>
      </c>
      <c r="I1547">
        <v>216</v>
      </c>
      <c r="J1547" t="s">
        <v>26</v>
      </c>
      <c r="K1547" t="s">
        <v>252</v>
      </c>
      <c r="L1547" s="1">
        <v>80000000</v>
      </c>
      <c r="M1547">
        <v>1998</v>
      </c>
      <c r="N1547">
        <v>5.8</v>
      </c>
      <c r="O1547" t="s">
        <v>102</v>
      </c>
      <c r="P1547" t="s">
        <v>36</v>
      </c>
      <c r="Q1547" t="s">
        <v>37</v>
      </c>
      <c r="R1547" t="s">
        <v>104</v>
      </c>
      <c r="S1547" t="s">
        <v>61</v>
      </c>
    </row>
    <row r="1548" spans="1:19" x14ac:dyDescent="0.25">
      <c r="A1548" t="s">
        <v>4209</v>
      </c>
      <c r="B1548">
        <v>155</v>
      </c>
      <c r="C1548">
        <v>126</v>
      </c>
      <c r="D1548" s="1">
        <v>18324242</v>
      </c>
      <c r="E1548" t="s">
        <v>37</v>
      </c>
      <c r="F1548" t="s">
        <v>1895</v>
      </c>
      <c r="G1548" t="s">
        <v>4210</v>
      </c>
      <c r="H1548">
        <v>32815</v>
      </c>
      <c r="I1548">
        <v>214</v>
      </c>
      <c r="J1548" t="s">
        <v>26</v>
      </c>
      <c r="K1548" t="s">
        <v>35</v>
      </c>
      <c r="L1548" s="1">
        <v>35000000</v>
      </c>
      <c r="M1548">
        <v>2005</v>
      </c>
      <c r="N1548">
        <v>7.3</v>
      </c>
      <c r="O1548" t="s">
        <v>37</v>
      </c>
    </row>
    <row r="1549" spans="1:19" x14ac:dyDescent="0.25">
      <c r="A1549" t="s">
        <v>2009</v>
      </c>
      <c r="B1549">
        <v>450</v>
      </c>
      <c r="C1549">
        <v>94</v>
      </c>
      <c r="D1549" s="1">
        <v>18329466</v>
      </c>
      <c r="E1549" t="s">
        <v>3282</v>
      </c>
      <c r="F1549" t="s">
        <v>2755</v>
      </c>
      <c r="G1549" t="s">
        <v>4211</v>
      </c>
      <c r="H1549">
        <v>279179</v>
      </c>
      <c r="I1549">
        <v>440</v>
      </c>
      <c r="J1549" t="s">
        <v>26</v>
      </c>
      <c r="K1549" t="s">
        <v>35</v>
      </c>
      <c r="L1549" s="1">
        <v>18000000</v>
      </c>
      <c r="M1549">
        <v>2010</v>
      </c>
      <c r="N1549">
        <v>7.6</v>
      </c>
      <c r="O1549" t="s">
        <v>102</v>
      </c>
      <c r="P1549" t="s">
        <v>234</v>
      </c>
      <c r="Q1549" t="s">
        <v>37</v>
      </c>
      <c r="R1549" t="s">
        <v>30</v>
      </c>
    </row>
    <row r="1550" spans="1:19" x14ac:dyDescent="0.25">
      <c r="A1550" t="s">
        <v>4212</v>
      </c>
      <c r="B1550">
        <v>274</v>
      </c>
      <c r="C1550">
        <v>148</v>
      </c>
      <c r="D1550" s="1">
        <v>18352454</v>
      </c>
      <c r="E1550" t="s">
        <v>2516</v>
      </c>
      <c r="F1550" t="s">
        <v>1083</v>
      </c>
      <c r="G1550" t="s">
        <v>4213</v>
      </c>
      <c r="H1550">
        <v>426359</v>
      </c>
      <c r="I1550">
        <v>760</v>
      </c>
      <c r="J1550" t="s">
        <v>26</v>
      </c>
      <c r="K1550" t="s">
        <v>35</v>
      </c>
      <c r="L1550" s="1">
        <v>15000000</v>
      </c>
      <c r="M1550">
        <v>2007</v>
      </c>
      <c r="N1550">
        <v>8.1999999999999993</v>
      </c>
      <c r="O1550" t="s">
        <v>102</v>
      </c>
      <c r="P1550" t="s">
        <v>234</v>
      </c>
      <c r="Q1550" t="s">
        <v>37</v>
      </c>
    </row>
    <row r="1551" spans="1:19" x14ac:dyDescent="0.25">
      <c r="A1551" t="s">
        <v>4214</v>
      </c>
      <c r="B1551">
        <v>175</v>
      </c>
      <c r="C1551">
        <v>98</v>
      </c>
      <c r="D1551" s="1">
        <v>18381787</v>
      </c>
      <c r="E1551" t="s">
        <v>32</v>
      </c>
      <c r="F1551" t="s">
        <v>4215</v>
      </c>
      <c r="G1551" t="s">
        <v>4216</v>
      </c>
      <c r="H1551">
        <v>15684</v>
      </c>
      <c r="I1551">
        <v>126</v>
      </c>
      <c r="J1551" t="s">
        <v>26</v>
      </c>
      <c r="K1551" t="s">
        <v>112</v>
      </c>
      <c r="L1551" s="1">
        <v>11000000</v>
      </c>
      <c r="M1551">
        <v>2012</v>
      </c>
      <c r="N1551">
        <v>6.8</v>
      </c>
      <c r="O1551" t="s">
        <v>36</v>
      </c>
      <c r="P1551" t="s">
        <v>37</v>
      </c>
    </row>
    <row r="1552" spans="1:19" x14ac:dyDescent="0.25">
      <c r="A1552" t="s">
        <v>3502</v>
      </c>
      <c r="B1552">
        <v>70</v>
      </c>
      <c r="C1552">
        <v>91</v>
      </c>
      <c r="D1552" s="1">
        <v>18438149</v>
      </c>
      <c r="E1552" t="s">
        <v>32</v>
      </c>
      <c r="F1552" t="s">
        <v>4217</v>
      </c>
      <c r="G1552" t="s">
        <v>4218</v>
      </c>
      <c r="H1552">
        <v>30842</v>
      </c>
      <c r="I1552">
        <v>93</v>
      </c>
      <c r="J1552" t="s">
        <v>26</v>
      </c>
      <c r="K1552" t="s">
        <v>35</v>
      </c>
      <c r="L1552" s="1">
        <v>40000000</v>
      </c>
      <c r="M1552">
        <v>2012</v>
      </c>
      <c r="N1552">
        <v>5.9</v>
      </c>
      <c r="O1552" t="s">
        <v>36</v>
      </c>
      <c r="P1552" t="s">
        <v>37</v>
      </c>
    </row>
    <row r="1553" spans="1:18" x14ac:dyDescent="0.25">
      <c r="A1553" t="s">
        <v>4219</v>
      </c>
      <c r="B1553">
        <v>192</v>
      </c>
      <c r="C1553">
        <v>100</v>
      </c>
      <c r="D1553" s="1">
        <v>18439082</v>
      </c>
      <c r="E1553" t="s">
        <v>2582</v>
      </c>
      <c r="F1553" t="s">
        <v>4220</v>
      </c>
      <c r="G1553" t="s">
        <v>4221</v>
      </c>
      <c r="H1553">
        <v>94292</v>
      </c>
      <c r="I1553">
        <v>287</v>
      </c>
      <c r="J1553" t="s">
        <v>26</v>
      </c>
      <c r="K1553" t="s">
        <v>35</v>
      </c>
      <c r="L1553" s="1">
        <v>18500000</v>
      </c>
      <c r="M1553">
        <v>2009</v>
      </c>
      <c r="N1553">
        <v>6.4</v>
      </c>
      <c r="O1553" t="s">
        <v>36</v>
      </c>
      <c r="P1553" t="s">
        <v>61</v>
      </c>
      <c r="Q1553" t="s">
        <v>76</v>
      </c>
    </row>
    <row r="1554" spans="1:18" x14ac:dyDescent="0.25">
      <c r="A1554" t="s">
        <v>4059</v>
      </c>
      <c r="B1554">
        <v>120</v>
      </c>
      <c r="C1554">
        <v>110</v>
      </c>
      <c r="D1554" s="1">
        <v>18472363</v>
      </c>
      <c r="E1554" t="s">
        <v>4222</v>
      </c>
      <c r="F1554" t="s">
        <v>2442</v>
      </c>
      <c r="G1554" t="s">
        <v>4223</v>
      </c>
      <c r="H1554">
        <v>63599</v>
      </c>
      <c r="I1554">
        <v>208</v>
      </c>
      <c r="J1554" t="s">
        <v>26</v>
      </c>
      <c r="K1554" t="s">
        <v>35</v>
      </c>
      <c r="L1554" s="1">
        <v>50000000</v>
      </c>
      <c r="M1554">
        <v>2005</v>
      </c>
      <c r="N1554">
        <v>5.8</v>
      </c>
      <c r="O1554" t="s">
        <v>28</v>
      </c>
      <c r="P1554" t="s">
        <v>102</v>
      </c>
      <c r="Q1554" t="s">
        <v>29</v>
      </c>
      <c r="R1554" t="s">
        <v>30</v>
      </c>
    </row>
    <row r="1555" spans="1:18" x14ac:dyDescent="0.25">
      <c r="A1555" t="s">
        <v>2559</v>
      </c>
      <c r="B1555">
        <v>100</v>
      </c>
      <c r="C1555">
        <v>100</v>
      </c>
      <c r="D1555" s="1">
        <v>18488314</v>
      </c>
      <c r="E1555" t="s">
        <v>2419</v>
      </c>
      <c r="F1555" t="s">
        <v>4224</v>
      </c>
      <c r="G1555" t="s">
        <v>4225</v>
      </c>
      <c r="H1555">
        <v>76151</v>
      </c>
      <c r="I1555">
        <v>333</v>
      </c>
      <c r="J1555" t="s">
        <v>26</v>
      </c>
      <c r="K1555" t="s">
        <v>35</v>
      </c>
      <c r="L1555" s="1">
        <v>1200000</v>
      </c>
      <c r="M1555">
        <v>2001</v>
      </c>
      <c r="N1555">
        <v>7.1</v>
      </c>
      <c r="O1555" t="s">
        <v>36</v>
      </c>
      <c r="P1555" t="s">
        <v>29</v>
      </c>
      <c r="Q1555" t="s">
        <v>71</v>
      </c>
    </row>
    <row r="1556" spans="1:18" x14ac:dyDescent="0.25">
      <c r="A1556" t="s">
        <v>1665</v>
      </c>
      <c r="B1556">
        <v>158</v>
      </c>
      <c r="C1556">
        <v>94</v>
      </c>
      <c r="D1556" s="1">
        <v>18500966</v>
      </c>
      <c r="E1556" t="s">
        <v>3581</v>
      </c>
      <c r="F1556" t="s">
        <v>1178</v>
      </c>
      <c r="G1556" t="s">
        <v>4226</v>
      </c>
      <c r="H1556">
        <v>70341</v>
      </c>
      <c r="I1556">
        <v>830</v>
      </c>
      <c r="J1556" t="s">
        <v>26</v>
      </c>
      <c r="K1556" t="s">
        <v>35</v>
      </c>
      <c r="L1556" s="1">
        <v>30000000</v>
      </c>
      <c r="M1556">
        <v>2006</v>
      </c>
      <c r="N1556">
        <v>4.4000000000000004</v>
      </c>
      <c r="O1556" t="s">
        <v>28</v>
      </c>
      <c r="P1556" t="s">
        <v>52</v>
      </c>
      <c r="Q1556" t="s">
        <v>63</v>
      </c>
      <c r="R1556" t="s">
        <v>30</v>
      </c>
    </row>
    <row r="1557" spans="1:18" x14ac:dyDescent="0.25">
      <c r="A1557" t="s">
        <v>3088</v>
      </c>
      <c r="B1557">
        <v>105</v>
      </c>
      <c r="C1557">
        <v>97</v>
      </c>
      <c r="D1557" s="1">
        <v>18535191</v>
      </c>
      <c r="E1557" t="s">
        <v>131</v>
      </c>
      <c r="F1557" t="s">
        <v>968</v>
      </c>
      <c r="G1557" t="s">
        <v>4227</v>
      </c>
      <c r="H1557">
        <v>12980</v>
      </c>
      <c r="I1557">
        <v>132</v>
      </c>
      <c r="J1557" t="s">
        <v>26</v>
      </c>
      <c r="K1557" t="s">
        <v>112</v>
      </c>
      <c r="L1557" s="1">
        <v>14000000</v>
      </c>
      <c r="M1557">
        <v>1999</v>
      </c>
      <c r="N1557">
        <v>6.9</v>
      </c>
      <c r="O1557" t="s">
        <v>36</v>
      </c>
      <c r="P1557" t="s">
        <v>76</v>
      </c>
    </row>
    <row r="1558" spans="1:18" x14ac:dyDescent="0.25">
      <c r="A1558" t="s">
        <v>379</v>
      </c>
      <c r="B1558">
        <v>50</v>
      </c>
      <c r="C1558">
        <v>116</v>
      </c>
      <c r="D1558" s="1">
        <v>18573791</v>
      </c>
      <c r="E1558" t="s">
        <v>4228</v>
      </c>
      <c r="F1558" t="s">
        <v>411</v>
      </c>
      <c r="G1558" t="s">
        <v>4229</v>
      </c>
      <c r="H1558">
        <v>38533</v>
      </c>
      <c r="I1558">
        <v>89</v>
      </c>
      <c r="J1558" t="s">
        <v>26</v>
      </c>
      <c r="K1558" t="s">
        <v>35</v>
      </c>
      <c r="L1558" s="1">
        <v>55000000</v>
      </c>
      <c r="M1558">
        <v>1996</v>
      </c>
      <c r="N1558">
        <v>5.8</v>
      </c>
      <c r="O1558" t="s">
        <v>28</v>
      </c>
      <c r="P1558" t="s">
        <v>37</v>
      </c>
      <c r="Q1558" t="s">
        <v>129</v>
      </c>
      <c r="R1558" t="s">
        <v>30</v>
      </c>
    </row>
    <row r="1559" spans="1:18" x14ac:dyDescent="0.25">
      <c r="A1559" t="s">
        <v>3700</v>
      </c>
      <c r="B1559">
        <v>302</v>
      </c>
      <c r="C1559">
        <v>122</v>
      </c>
      <c r="D1559" s="1">
        <v>18593156</v>
      </c>
      <c r="E1559" t="s">
        <v>37</v>
      </c>
      <c r="F1559" t="s">
        <v>1643</v>
      </c>
      <c r="G1559" t="s">
        <v>4230</v>
      </c>
      <c r="H1559">
        <v>88682</v>
      </c>
      <c r="I1559">
        <v>241</v>
      </c>
      <c r="J1559" t="s">
        <v>26</v>
      </c>
      <c r="K1559" t="s">
        <v>35</v>
      </c>
      <c r="L1559" s="1">
        <v>35000000</v>
      </c>
      <c r="M1559">
        <v>2008</v>
      </c>
      <c r="N1559">
        <v>7.7</v>
      </c>
      <c r="O1559" t="s">
        <v>37</v>
      </c>
    </row>
    <row r="1560" spans="1:18" x14ac:dyDescent="0.25">
      <c r="A1560" t="s">
        <v>4231</v>
      </c>
      <c r="B1560">
        <v>66</v>
      </c>
      <c r="C1560">
        <v>104</v>
      </c>
      <c r="D1560" s="1">
        <v>18595716</v>
      </c>
      <c r="E1560" t="s">
        <v>4232</v>
      </c>
      <c r="F1560" t="s">
        <v>4233</v>
      </c>
      <c r="G1560" t="s">
        <v>4234</v>
      </c>
      <c r="H1560">
        <v>30462</v>
      </c>
      <c r="I1560">
        <v>150</v>
      </c>
      <c r="J1560" t="s">
        <v>26</v>
      </c>
      <c r="K1560" t="s">
        <v>35</v>
      </c>
      <c r="L1560" s="1">
        <v>12000000</v>
      </c>
      <c r="M1560">
        <v>2006</v>
      </c>
      <c r="N1560">
        <v>5.3</v>
      </c>
      <c r="O1560" t="s">
        <v>36</v>
      </c>
      <c r="P1560" t="s">
        <v>104</v>
      </c>
      <c r="Q1560" t="s">
        <v>61</v>
      </c>
      <c r="R1560" t="s">
        <v>76</v>
      </c>
    </row>
    <row r="1561" spans="1:18" x14ac:dyDescent="0.25">
      <c r="A1561" t="s">
        <v>4235</v>
      </c>
      <c r="B1561">
        <v>258</v>
      </c>
      <c r="C1561">
        <v>102</v>
      </c>
      <c r="D1561" s="1">
        <v>18600911</v>
      </c>
      <c r="E1561" t="s">
        <v>23</v>
      </c>
      <c r="F1561" t="s">
        <v>4236</v>
      </c>
      <c r="G1561" t="s">
        <v>4237</v>
      </c>
      <c r="H1561">
        <v>125198</v>
      </c>
      <c r="I1561">
        <v>153</v>
      </c>
      <c r="J1561" t="s">
        <v>26</v>
      </c>
      <c r="K1561" t="s">
        <v>35</v>
      </c>
      <c r="L1561" s="1">
        <v>42000000</v>
      </c>
      <c r="M1561">
        <v>2012</v>
      </c>
      <c r="N1561">
        <v>6.6</v>
      </c>
      <c r="O1561" t="s">
        <v>28</v>
      </c>
      <c r="P1561" t="s">
        <v>29</v>
      </c>
      <c r="Q1561" t="s">
        <v>30</v>
      </c>
    </row>
    <row r="1562" spans="1:18" x14ac:dyDescent="0.25">
      <c r="A1562" t="s">
        <v>2121</v>
      </c>
      <c r="B1562">
        <v>119</v>
      </c>
      <c r="C1562">
        <v>90</v>
      </c>
      <c r="D1562" s="1">
        <v>18621249</v>
      </c>
      <c r="E1562" t="s">
        <v>36</v>
      </c>
      <c r="F1562" t="s">
        <v>2656</v>
      </c>
      <c r="G1562" t="s">
        <v>4238</v>
      </c>
      <c r="H1562">
        <v>45859</v>
      </c>
      <c r="I1562">
        <v>340</v>
      </c>
      <c r="J1562" t="s">
        <v>26</v>
      </c>
      <c r="K1562" t="s">
        <v>35</v>
      </c>
      <c r="L1562" s="1">
        <v>6000000</v>
      </c>
      <c r="M1562">
        <v>2000</v>
      </c>
      <c r="N1562">
        <v>7.5</v>
      </c>
      <c r="O1562" t="s">
        <v>36</v>
      </c>
    </row>
    <row r="1563" spans="1:18" x14ac:dyDescent="0.25">
      <c r="A1563" t="s">
        <v>2722</v>
      </c>
      <c r="B1563">
        <v>63</v>
      </c>
      <c r="C1563">
        <v>107</v>
      </c>
      <c r="D1563" s="1">
        <v>18636537</v>
      </c>
      <c r="E1563" t="s">
        <v>4239</v>
      </c>
      <c r="F1563" t="s">
        <v>3595</v>
      </c>
      <c r="G1563" t="s">
        <v>4240</v>
      </c>
      <c r="H1563">
        <v>69197</v>
      </c>
      <c r="I1563">
        <v>216</v>
      </c>
      <c r="J1563" t="s">
        <v>26</v>
      </c>
      <c r="K1563" t="s">
        <v>346</v>
      </c>
      <c r="L1563" s="1">
        <v>32000000</v>
      </c>
      <c r="M1563">
        <v>1995</v>
      </c>
      <c r="N1563">
        <v>6.4</v>
      </c>
      <c r="O1563" t="s">
        <v>28</v>
      </c>
      <c r="P1563" t="s">
        <v>30</v>
      </c>
      <c r="Q1563" t="s">
        <v>260</v>
      </c>
    </row>
    <row r="1564" spans="1:18" x14ac:dyDescent="0.25">
      <c r="A1564" t="s">
        <v>1732</v>
      </c>
      <c r="B1564">
        <v>36</v>
      </c>
      <c r="C1564">
        <v>114</v>
      </c>
      <c r="D1564" s="1">
        <v>18653615</v>
      </c>
      <c r="E1564" t="s">
        <v>32</v>
      </c>
      <c r="F1564" t="s">
        <v>1468</v>
      </c>
      <c r="G1564" t="s">
        <v>4241</v>
      </c>
      <c r="H1564">
        <v>14786</v>
      </c>
      <c r="I1564">
        <v>103</v>
      </c>
      <c r="J1564" t="s">
        <v>26</v>
      </c>
      <c r="K1564" t="s">
        <v>35</v>
      </c>
      <c r="L1564" s="1">
        <v>23000000</v>
      </c>
      <c r="M1564">
        <v>1999</v>
      </c>
      <c r="N1564">
        <v>6.1</v>
      </c>
      <c r="O1564" t="s">
        <v>36</v>
      </c>
      <c r="P1564" t="s">
        <v>37</v>
      </c>
    </row>
    <row r="1565" spans="1:18" x14ac:dyDescent="0.25">
      <c r="A1565" t="s">
        <v>1897</v>
      </c>
      <c r="B1565">
        <v>172</v>
      </c>
      <c r="C1565">
        <v>133</v>
      </c>
      <c r="D1565" s="1">
        <v>18653746</v>
      </c>
      <c r="E1565" t="s">
        <v>2513</v>
      </c>
      <c r="F1565" t="s">
        <v>1857</v>
      </c>
      <c r="G1565" t="s">
        <v>4242</v>
      </c>
      <c r="H1565">
        <v>137722</v>
      </c>
      <c r="I1565">
        <v>638</v>
      </c>
      <c r="J1565" t="s">
        <v>26</v>
      </c>
      <c r="K1565" t="s">
        <v>88</v>
      </c>
      <c r="L1565" s="1">
        <v>38000000</v>
      </c>
      <c r="M1565">
        <v>1999</v>
      </c>
      <c r="N1565">
        <v>6.7</v>
      </c>
      <c r="O1565" t="s">
        <v>71</v>
      </c>
      <c r="P1565" t="s">
        <v>30</v>
      </c>
    </row>
    <row r="1566" spans="1:18" x14ac:dyDescent="0.25">
      <c r="A1566" t="s">
        <v>1814</v>
      </c>
      <c r="B1566">
        <v>309</v>
      </c>
      <c r="C1566">
        <v>101</v>
      </c>
      <c r="D1566" s="1">
        <v>18656400</v>
      </c>
      <c r="E1566" t="s">
        <v>37</v>
      </c>
      <c r="F1566" t="s">
        <v>1083</v>
      </c>
      <c r="G1566" t="s">
        <v>4243</v>
      </c>
      <c r="H1566">
        <v>86077</v>
      </c>
      <c r="I1566">
        <v>195</v>
      </c>
      <c r="J1566" t="s">
        <v>26</v>
      </c>
      <c r="K1566" t="s">
        <v>35</v>
      </c>
      <c r="L1566" s="1">
        <v>5000000</v>
      </c>
      <c r="M1566">
        <v>2014</v>
      </c>
      <c r="N1566">
        <v>7.5</v>
      </c>
      <c r="O1566" t="s">
        <v>37</v>
      </c>
    </row>
    <row r="1567" spans="1:18" x14ac:dyDescent="0.25">
      <c r="A1567" t="s">
        <v>4244</v>
      </c>
      <c r="B1567">
        <v>150</v>
      </c>
      <c r="C1567">
        <v>120</v>
      </c>
      <c r="D1567" s="1">
        <v>18663911</v>
      </c>
      <c r="E1567" t="s">
        <v>957</v>
      </c>
      <c r="F1567" t="s">
        <v>311</v>
      </c>
      <c r="G1567" t="s">
        <v>4245</v>
      </c>
      <c r="H1567">
        <v>46204</v>
      </c>
      <c r="I1567">
        <v>151</v>
      </c>
      <c r="J1567" t="s">
        <v>26</v>
      </c>
      <c r="K1567" t="s">
        <v>112</v>
      </c>
      <c r="L1567" s="1">
        <v>16500000</v>
      </c>
      <c r="M1567">
        <v>2007</v>
      </c>
      <c r="N1567">
        <v>7.1</v>
      </c>
      <c r="O1567" t="s">
        <v>234</v>
      </c>
      <c r="P1567" t="s">
        <v>37</v>
      </c>
      <c r="Q1567" t="s">
        <v>76</v>
      </c>
    </row>
    <row r="1568" spans="1:18" x14ac:dyDescent="0.25">
      <c r="A1568" t="s">
        <v>4246</v>
      </c>
      <c r="B1568">
        <v>125</v>
      </c>
      <c r="C1568">
        <v>118</v>
      </c>
      <c r="D1568" s="1">
        <v>18761993</v>
      </c>
      <c r="E1568" t="s">
        <v>32</v>
      </c>
      <c r="F1568" t="s">
        <v>1699</v>
      </c>
      <c r="G1568" t="s">
        <v>4247</v>
      </c>
      <c r="H1568">
        <v>19007</v>
      </c>
      <c r="I1568">
        <v>219</v>
      </c>
      <c r="J1568" t="s">
        <v>26</v>
      </c>
      <c r="K1568" t="s">
        <v>35</v>
      </c>
      <c r="L1568" s="1">
        <v>9000000</v>
      </c>
      <c r="M1568">
        <v>2005</v>
      </c>
      <c r="N1568">
        <v>6.9</v>
      </c>
      <c r="O1568" t="s">
        <v>36</v>
      </c>
      <c r="P1568" t="s">
        <v>37</v>
      </c>
    </row>
    <row r="1569" spans="1:18" x14ac:dyDescent="0.25">
      <c r="A1569" t="s">
        <v>275</v>
      </c>
      <c r="B1569">
        <v>156</v>
      </c>
      <c r="C1569">
        <v>99</v>
      </c>
      <c r="D1569" s="1">
        <v>18821279</v>
      </c>
      <c r="E1569" t="s">
        <v>2720</v>
      </c>
      <c r="F1569" t="s">
        <v>4248</v>
      </c>
      <c r="G1569" t="s">
        <v>4249</v>
      </c>
      <c r="H1569">
        <v>44891</v>
      </c>
      <c r="I1569">
        <v>202</v>
      </c>
      <c r="J1569" t="s">
        <v>26</v>
      </c>
      <c r="K1569" t="s">
        <v>35</v>
      </c>
      <c r="L1569" s="1">
        <v>70000000</v>
      </c>
      <c r="M1569">
        <v>2014</v>
      </c>
      <c r="N1569">
        <v>4.2</v>
      </c>
      <c r="O1569" t="s">
        <v>28</v>
      </c>
      <c r="P1569" t="s">
        <v>102</v>
      </c>
      <c r="Q1569" t="s">
        <v>61</v>
      </c>
    </row>
    <row r="1570" spans="1:18" x14ac:dyDescent="0.25">
      <c r="A1570" t="s">
        <v>4250</v>
      </c>
      <c r="B1570">
        <v>78</v>
      </c>
      <c r="C1570">
        <v>92</v>
      </c>
      <c r="D1570" s="1">
        <v>18843314</v>
      </c>
      <c r="E1570" t="s">
        <v>2187</v>
      </c>
      <c r="F1570" t="s">
        <v>4251</v>
      </c>
      <c r="G1570" t="s">
        <v>4252</v>
      </c>
      <c r="H1570">
        <v>27486</v>
      </c>
      <c r="I1570">
        <v>284</v>
      </c>
      <c r="J1570" t="s">
        <v>26</v>
      </c>
      <c r="K1570" t="s">
        <v>35</v>
      </c>
      <c r="L1570" s="1">
        <v>20000000</v>
      </c>
      <c r="M1570">
        <v>2006</v>
      </c>
      <c r="N1570">
        <v>4.7</v>
      </c>
      <c r="O1570" t="s">
        <v>28</v>
      </c>
      <c r="P1570" t="s">
        <v>37</v>
      </c>
      <c r="Q1570" t="s">
        <v>30</v>
      </c>
    </row>
    <row r="1571" spans="1:18" x14ac:dyDescent="0.25">
      <c r="A1571" t="s">
        <v>4253</v>
      </c>
      <c r="B1571">
        <v>231</v>
      </c>
      <c r="C1571">
        <v>90</v>
      </c>
      <c r="D1571" s="1">
        <v>18860403</v>
      </c>
      <c r="E1571" t="s">
        <v>135</v>
      </c>
      <c r="F1571" t="s">
        <v>4254</v>
      </c>
      <c r="G1571" t="s">
        <v>4255</v>
      </c>
      <c r="H1571">
        <v>20823</v>
      </c>
      <c r="I1571">
        <v>130</v>
      </c>
      <c r="J1571" t="s">
        <v>26</v>
      </c>
      <c r="K1571" t="s">
        <v>35</v>
      </c>
      <c r="L1571" s="1">
        <v>25000000</v>
      </c>
      <c r="M1571">
        <v>2011</v>
      </c>
      <c r="N1571">
        <v>4</v>
      </c>
      <c r="O1571" t="s">
        <v>52</v>
      </c>
      <c r="P1571" t="s">
        <v>30</v>
      </c>
    </row>
    <row r="1572" spans="1:18" x14ac:dyDescent="0.25">
      <c r="A1572" t="s">
        <v>4256</v>
      </c>
      <c r="B1572">
        <v>88</v>
      </c>
      <c r="C1572">
        <v>113</v>
      </c>
      <c r="D1572" s="1">
        <v>18882880</v>
      </c>
      <c r="E1572" t="s">
        <v>32</v>
      </c>
      <c r="F1572" t="s">
        <v>3450</v>
      </c>
      <c r="G1572" t="s">
        <v>4257</v>
      </c>
      <c r="H1572">
        <v>20539</v>
      </c>
      <c r="I1572">
        <v>125</v>
      </c>
      <c r="J1572" t="s">
        <v>26</v>
      </c>
      <c r="K1572" t="s">
        <v>35</v>
      </c>
      <c r="L1572" s="1">
        <v>20000000</v>
      </c>
      <c r="M1572">
        <v>2007</v>
      </c>
      <c r="N1572">
        <v>5.9</v>
      </c>
      <c r="O1572" t="s">
        <v>36</v>
      </c>
      <c r="P1572" t="s">
        <v>37</v>
      </c>
    </row>
    <row r="1573" spans="1:18" x14ac:dyDescent="0.25">
      <c r="A1573" t="s">
        <v>1715</v>
      </c>
      <c r="B1573">
        <v>394</v>
      </c>
      <c r="C1573">
        <v>93</v>
      </c>
      <c r="D1573" s="1">
        <v>18934858</v>
      </c>
      <c r="E1573" t="s">
        <v>1959</v>
      </c>
      <c r="F1573" t="s">
        <v>393</v>
      </c>
      <c r="G1573" t="s">
        <v>4258</v>
      </c>
      <c r="H1573">
        <v>72646</v>
      </c>
      <c r="I1573">
        <v>397</v>
      </c>
      <c r="J1573" t="s">
        <v>26</v>
      </c>
      <c r="K1573" t="s">
        <v>1298</v>
      </c>
      <c r="L1573" s="1">
        <v>23000000</v>
      </c>
      <c r="M1573">
        <v>2011</v>
      </c>
      <c r="N1573">
        <v>5.8</v>
      </c>
      <c r="O1573" t="s">
        <v>28</v>
      </c>
      <c r="P1573" t="s">
        <v>30</v>
      </c>
    </row>
    <row r="1574" spans="1:18" x14ac:dyDescent="0.25">
      <c r="A1574" t="s">
        <v>4259</v>
      </c>
      <c r="B1574">
        <v>88</v>
      </c>
      <c r="C1574">
        <v>109</v>
      </c>
      <c r="D1574" s="1">
        <v>18947630</v>
      </c>
      <c r="E1574" t="s">
        <v>1462</v>
      </c>
      <c r="F1574" t="s">
        <v>4260</v>
      </c>
      <c r="G1574" t="s">
        <v>4261</v>
      </c>
      <c r="H1574">
        <v>11798</v>
      </c>
      <c r="I1574">
        <v>124</v>
      </c>
      <c r="J1574" t="s">
        <v>26</v>
      </c>
      <c r="K1574" t="s">
        <v>238</v>
      </c>
      <c r="L1574" s="1">
        <v>59660000</v>
      </c>
      <c r="M1574">
        <v>2004</v>
      </c>
      <c r="N1574">
        <v>7.1</v>
      </c>
      <c r="O1574" t="s">
        <v>102</v>
      </c>
      <c r="P1574" t="s">
        <v>37</v>
      </c>
      <c r="Q1574" t="s">
        <v>104</v>
      </c>
    </row>
    <row r="1575" spans="1:18" x14ac:dyDescent="0.25">
      <c r="A1575" t="s">
        <v>4262</v>
      </c>
      <c r="B1575">
        <v>105</v>
      </c>
      <c r="C1575">
        <v>96</v>
      </c>
      <c r="D1575" s="1">
        <v>18967571</v>
      </c>
      <c r="E1575" t="s">
        <v>23</v>
      </c>
      <c r="F1575" t="s">
        <v>4263</v>
      </c>
      <c r="G1575" t="s">
        <v>4264</v>
      </c>
      <c r="H1575">
        <v>23345</v>
      </c>
      <c r="I1575">
        <v>167</v>
      </c>
      <c r="J1575" t="s">
        <v>26</v>
      </c>
      <c r="K1575" t="s">
        <v>35</v>
      </c>
      <c r="L1575" s="1">
        <v>30000000</v>
      </c>
      <c r="M1575">
        <v>1998</v>
      </c>
      <c r="N1575">
        <v>6.1</v>
      </c>
      <c r="O1575" t="s">
        <v>28</v>
      </c>
      <c r="P1575" t="s">
        <v>29</v>
      </c>
      <c r="Q1575" t="s">
        <v>30</v>
      </c>
    </row>
    <row r="1576" spans="1:18" x14ac:dyDescent="0.25">
      <c r="A1576" t="s">
        <v>4265</v>
      </c>
      <c r="B1576">
        <v>151</v>
      </c>
      <c r="C1576">
        <v>98</v>
      </c>
      <c r="D1576" s="1">
        <v>18990542</v>
      </c>
      <c r="E1576" t="s">
        <v>1488</v>
      </c>
      <c r="F1576" t="s">
        <v>2478</v>
      </c>
      <c r="G1576" t="s">
        <v>4266</v>
      </c>
      <c r="H1576">
        <v>22264</v>
      </c>
      <c r="I1576">
        <v>289</v>
      </c>
      <c r="J1576" t="s">
        <v>26</v>
      </c>
      <c r="K1576" t="s">
        <v>35</v>
      </c>
      <c r="L1576" s="1">
        <v>70000000</v>
      </c>
      <c r="M1576">
        <v>2002</v>
      </c>
      <c r="N1576">
        <v>3</v>
      </c>
      <c r="O1576" t="s">
        <v>28</v>
      </c>
      <c r="P1576" t="s">
        <v>63</v>
      </c>
      <c r="Q1576" t="s">
        <v>129</v>
      </c>
    </row>
    <row r="1577" spans="1:18" x14ac:dyDescent="0.25">
      <c r="A1577" t="s">
        <v>2945</v>
      </c>
      <c r="B1577">
        <v>371</v>
      </c>
      <c r="C1577">
        <v>114</v>
      </c>
      <c r="D1577" s="1">
        <v>18996755</v>
      </c>
      <c r="E1577" t="s">
        <v>490</v>
      </c>
      <c r="F1577" t="s">
        <v>1622</v>
      </c>
      <c r="G1577" t="s">
        <v>4267</v>
      </c>
      <c r="H1577">
        <v>145270</v>
      </c>
      <c r="I1577">
        <v>322</v>
      </c>
      <c r="J1577" t="s">
        <v>26</v>
      </c>
      <c r="K1577" t="s">
        <v>88</v>
      </c>
      <c r="L1577" s="1">
        <v>45000000</v>
      </c>
      <c r="M1577">
        <v>2012</v>
      </c>
      <c r="N1577">
        <v>7.6</v>
      </c>
      <c r="O1577" t="s">
        <v>37</v>
      </c>
      <c r="P1577" t="s">
        <v>30</v>
      </c>
    </row>
    <row r="1578" spans="1:18" x14ac:dyDescent="0.25">
      <c r="A1578" t="s">
        <v>4268</v>
      </c>
      <c r="B1578">
        <v>158</v>
      </c>
      <c r="C1578">
        <v>113</v>
      </c>
      <c r="D1578" s="1">
        <v>19057024</v>
      </c>
      <c r="E1578" t="s">
        <v>154</v>
      </c>
      <c r="F1578" t="s">
        <v>4269</v>
      </c>
      <c r="G1578" t="s">
        <v>4270</v>
      </c>
      <c r="H1578">
        <v>113963</v>
      </c>
      <c r="I1578">
        <v>361</v>
      </c>
      <c r="J1578" t="s">
        <v>26</v>
      </c>
      <c r="K1578" t="s">
        <v>35</v>
      </c>
      <c r="L1578" s="1">
        <v>16000000</v>
      </c>
      <c r="M1578">
        <v>2010</v>
      </c>
      <c r="N1578">
        <v>7.2</v>
      </c>
      <c r="O1578" t="s">
        <v>37</v>
      </c>
      <c r="P1578" t="s">
        <v>76</v>
      </c>
    </row>
    <row r="1579" spans="1:18" x14ac:dyDescent="0.25">
      <c r="A1579" t="s">
        <v>4271</v>
      </c>
      <c r="B1579">
        <v>308</v>
      </c>
      <c r="C1579">
        <v>92</v>
      </c>
      <c r="D1579" s="1">
        <v>19059018</v>
      </c>
      <c r="E1579" t="s">
        <v>4272</v>
      </c>
      <c r="F1579" t="s">
        <v>4273</v>
      </c>
      <c r="G1579" t="s">
        <v>4274</v>
      </c>
      <c r="H1579">
        <v>65709</v>
      </c>
      <c r="I1579">
        <v>194</v>
      </c>
      <c r="J1579" t="s">
        <v>26</v>
      </c>
      <c r="K1579" t="s">
        <v>252</v>
      </c>
      <c r="L1579" s="1">
        <v>65000000</v>
      </c>
      <c r="M1579">
        <v>2014</v>
      </c>
      <c r="N1579">
        <v>5.0999999999999996</v>
      </c>
      <c r="O1579" t="s">
        <v>28</v>
      </c>
      <c r="P1579" t="s">
        <v>61</v>
      </c>
      <c r="Q1579" t="s">
        <v>63</v>
      </c>
      <c r="R1579" t="s">
        <v>30</v>
      </c>
    </row>
    <row r="1580" spans="1:18" x14ac:dyDescent="0.25">
      <c r="A1580" t="s">
        <v>4275</v>
      </c>
      <c r="B1580">
        <v>173</v>
      </c>
      <c r="C1580">
        <v>108</v>
      </c>
      <c r="D1580" s="1">
        <v>19067631</v>
      </c>
      <c r="E1580" t="s">
        <v>213</v>
      </c>
      <c r="F1580" t="s">
        <v>4276</v>
      </c>
      <c r="G1580" t="s">
        <v>4277</v>
      </c>
      <c r="H1580">
        <v>37714</v>
      </c>
      <c r="I1580">
        <v>204</v>
      </c>
      <c r="J1580" t="s">
        <v>26</v>
      </c>
      <c r="K1580" t="s">
        <v>35</v>
      </c>
      <c r="L1580" s="1">
        <v>2000000</v>
      </c>
      <c r="M1580">
        <v>2007</v>
      </c>
      <c r="N1580">
        <v>7.1</v>
      </c>
      <c r="O1580" t="s">
        <v>36</v>
      </c>
      <c r="P1580" t="s">
        <v>37</v>
      </c>
      <c r="Q1580" t="s">
        <v>76</v>
      </c>
    </row>
    <row r="1581" spans="1:18" x14ac:dyDescent="0.25">
      <c r="A1581" t="s">
        <v>4278</v>
      </c>
      <c r="B1581">
        <v>112</v>
      </c>
      <c r="C1581">
        <v>125</v>
      </c>
      <c r="D1581" s="1">
        <v>19076815</v>
      </c>
      <c r="E1581" t="s">
        <v>896</v>
      </c>
      <c r="F1581" t="s">
        <v>876</v>
      </c>
      <c r="G1581" t="s">
        <v>4279</v>
      </c>
      <c r="H1581">
        <v>43651</v>
      </c>
      <c r="I1581">
        <v>196</v>
      </c>
      <c r="J1581" t="s">
        <v>26</v>
      </c>
      <c r="K1581" t="s">
        <v>35</v>
      </c>
      <c r="L1581" s="1">
        <v>60000000</v>
      </c>
      <c r="M1581">
        <v>2002</v>
      </c>
      <c r="N1581">
        <v>6.3</v>
      </c>
      <c r="O1581" t="s">
        <v>37</v>
      </c>
      <c r="P1581" t="s">
        <v>186</v>
      </c>
    </row>
    <row r="1582" spans="1:18" x14ac:dyDescent="0.25">
      <c r="A1582" t="s">
        <v>1354</v>
      </c>
      <c r="B1582">
        <v>242</v>
      </c>
      <c r="C1582">
        <v>87</v>
      </c>
      <c r="D1582" s="1">
        <v>19100000</v>
      </c>
      <c r="E1582" t="s">
        <v>2972</v>
      </c>
      <c r="F1582" t="s">
        <v>4280</v>
      </c>
      <c r="G1582" t="s">
        <v>4281</v>
      </c>
      <c r="H1582">
        <v>39690</v>
      </c>
      <c r="I1582">
        <v>394</v>
      </c>
      <c r="J1582" t="s">
        <v>26</v>
      </c>
      <c r="K1582" t="s">
        <v>35</v>
      </c>
      <c r="L1582" s="1">
        <v>1250000</v>
      </c>
      <c r="M1582">
        <v>1981</v>
      </c>
      <c r="N1582">
        <v>6.1</v>
      </c>
      <c r="O1582" t="s">
        <v>52</v>
      </c>
      <c r="P1582" t="s">
        <v>71</v>
      </c>
      <c r="Q1582" t="s">
        <v>30</v>
      </c>
    </row>
    <row r="1583" spans="1:18" x14ac:dyDescent="0.25">
      <c r="A1583" t="s">
        <v>3527</v>
      </c>
      <c r="B1583">
        <v>59</v>
      </c>
      <c r="C1583">
        <v>100</v>
      </c>
      <c r="D1583" s="1">
        <v>19118247</v>
      </c>
      <c r="E1583" t="s">
        <v>2212</v>
      </c>
      <c r="F1583" t="s">
        <v>4282</v>
      </c>
      <c r="G1583" t="s">
        <v>4283</v>
      </c>
      <c r="H1583">
        <v>19829</v>
      </c>
      <c r="I1583">
        <v>94</v>
      </c>
      <c r="J1583" t="s">
        <v>26</v>
      </c>
      <c r="K1583" t="s">
        <v>35</v>
      </c>
      <c r="L1583" s="1">
        <v>40000000</v>
      </c>
      <c r="M1583">
        <v>2005</v>
      </c>
      <c r="N1583">
        <v>5.4</v>
      </c>
      <c r="O1583" t="s">
        <v>28</v>
      </c>
      <c r="P1583" t="s">
        <v>36</v>
      </c>
    </row>
    <row r="1584" spans="1:18" x14ac:dyDescent="0.25">
      <c r="A1584" t="s">
        <v>4025</v>
      </c>
      <c r="B1584">
        <v>80</v>
      </c>
      <c r="C1584">
        <v>112</v>
      </c>
      <c r="D1584" s="1">
        <v>19151864</v>
      </c>
      <c r="E1584" t="s">
        <v>131</v>
      </c>
      <c r="F1584" t="s">
        <v>4284</v>
      </c>
      <c r="G1584" t="s">
        <v>4285</v>
      </c>
      <c r="H1584">
        <v>36983</v>
      </c>
      <c r="I1584">
        <v>100</v>
      </c>
      <c r="J1584" t="s">
        <v>26</v>
      </c>
      <c r="K1584" t="s">
        <v>35</v>
      </c>
      <c r="L1584" s="1">
        <v>40000000</v>
      </c>
      <c r="M1584">
        <v>2008</v>
      </c>
      <c r="N1584">
        <v>5.9</v>
      </c>
      <c r="O1584" t="s">
        <v>36</v>
      </c>
      <c r="P1584" t="s">
        <v>76</v>
      </c>
    </row>
    <row r="1585" spans="1:19" x14ac:dyDescent="0.25">
      <c r="A1585" t="s">
        <v>4286</v>
      </c>
      <c r="B1585">
        <v>69</v>
      </c>
      <c r="C1585">
        <v>90</v>
      </c>
      <c r="D1585" s="1">
        <v>19158074</v>
      </c>
      <c r="E1585" t="s">
        <v>4287</v>
      </c>
      <c r="F1585" t="s">
        <v>1102</v>
      </c>
      <c r="G1585" t="s">
        <v>4288</v>
      </c>
      <c r="H1585">
        <v>17983</v>
      </c>
      <c r="I1585">
        <v>127</v>
      </c>
      <c r="J1585" t="s">
        <v>26</v>
      </c>
      <c r="K1585" t="s">
        <v>35</v>
      </c>
      <c r="L1585" s="1">
        <v>15000000</v>
      </c>
      <c r="M1585">
        <v>2002</v>
      </c>
      <c r="N1585">
        <v>6.7</v>
      </c>
      <c r="O1585" t="s">
        <v>37</v>
      </c>
      <c r="P1585" t="s">
        <v>104</v>
      </c>
      <c r="Q1585" t="s">
        <v>61</v>
      </c>
      <c r="R1585" t="s">
        <v>76</v>
      </c>
    </row>
    <row r="1586" spans="1:19" x14ac:dyDescent="0.25">
      <c r="A1586" t="s">
        <v>4289</v>
      </c>
      <c r="B1586">
        <v>110</v>
      </c>
      <c r="C1586">
        <v>88</v>
      </c>
      <c r="D1586" s="1">
        <v>19170001</v>
      </c>
      <c r="E1586" t="s">
        <v>52</v>
      </c>
      <c r="F1586" t="s">
        <v>3798</v>
      </c>
      <c r="G1586" t="s">
        <v>4290</v>
      </c>
      <c r="H1586">
        <v>21359</v>
      </c>
      <c r="I1586">
        <v>270</v>
      </c>
      <c r="J1586" t="s">
        <v>26</v>
      </c>
      <c r="K1586" t="s">
        <v>35</v>
      </c>
      <c r="L1586" s="1">
        <v>2800000</v>
      </c>
      <c r="M1586">
        <v>1988</v>
      </c>
      <c r="N1586">
        <v>5.3</v>
      </c>
      <c r="O1586" t="s">
        <v>52</v>
      </c>
    </row>
    <row r="1587" spans="1:19" x14ac:dyDescent="0.25">
      <c r="A1587" t="s">
        <v>2559</v>
      </c>
      <c r="B1587">
        <v>91</v>
      </c>
      <c r="C1587">
        <v>110</v>
      </c>
      <c r="D1587" s="1">
        <v>19179969</v>
      </c>
      <c r="E1587" t="s">
        <v>36</v>
      </c>
      <c r="F1587" t="s">
        <v>4291</v>
      </c>
      <c r="G1587" t="s">
        <v>4292</v>
      </c>
      <c r="H1587">
        <v>54710</v>
      </c>
      <c r="I1587">
        <v>177</v>
      </c>
      <c r="J1587" t="s">
        <v>26</v>
      </c>
      <c r="K1587" t="s">
        <v>35</v>
      </c>
      <c r="L1587" s="1">
        <v>17500000</v>
      </c>
      <c r="M1587">
        <v>2006</v>
      </c>
      <c r="N1587">
        <v>6.3</v>
      </c>
      <c r="O1587" t="s">
        <v>36</v>
      </c>
    </row>
    <row r="1588" spans="1:19" x14ac:dyDescent="0.25">
      <c r="A1588" t="s">
        <v>3142</v>
      </c>
      <c r="B1588">
        <v>24</v>
      </c>
      <c r="C1588">
        <v>113</v>
      </c>
      <c r="D1588" s="1">
        <v>19184015</v>
      </c>
      <c r="E1588" t="s">
        <v>4293</v>
      </c>
      <c r="F1588" t="s">
        <v>4294</v>
      </c>
      <c r="G1588" t="s">
        <v>4295</v>
      </c>
      <c r="H1588">
        <v>1466</v>
      </c>
      <c r="I1588">
        <v>35</v>
      </c>
      <c r="J1588" t="s">
        <v>26</v>
      </c>
      <c r="K1588" t="s">
        <v>35</v>
      </c>
      <c r="L1588" s="1">
        <v>3000000</v>
      </c>
      <c r="M1588">
        <v>2002</v>
      </c>
      <c r="N1588">
        <v>5.4</v>
      </c>
      <c r="O1588" t="s">
        <v>234</v>
      </c>
      <c r="P1588" t="s">
        <v>36</v>
      </c>
      <c r="Q1588" t="s">
        <v>47</v>
      </c>
    </row>
    <row r="1589" spans="1:19" x14ac:dyDescent="0.25">
      <c r="A1589" t="s">
        <v>4296</v>
      </c>
      <c r="B1589">
        <v>12</v>
      </c>
      <c r="C1589">
        <v>94</v>
      </c>
      <c r="D1589" s="1">
        <v>19281235</v>
      </c>
      <c r="E1589" t="s">
        <v>188</v>
      </c>
      <c r="F1589" t="s">
        <v>4297</v>
      </c>
      <c r="G1589" t="s">
        <v>4298</v>
      </c>
      <c r="H1589">
        <v>3571</v>
      </c>
      <c r="I1589">
        <v>11</v>
      </c>
      <c r="J1589" t="s">
        <v>26</v>
      </c>
      <c r="K1589" t="s">
        <v>35</v>
      </c>
      <c r="L1589" s="1">
        <v>5000000</v>
      </c>
      <c r="M1589">
        <v>1991</v>
      </c>
      <c r="N1589">
        <v>5.0999999999999996</v>
      </c>
      <c r="O1589" t="s">
        <v>36</v>
      </c>
      <c r="P1589" t="s">
        <v>37</v>
      </c>
      <c r="Q1589" t="s">
        <v>193</v>
      </c>
      <c r="R1589" t="s">
        <v>76</v>
      </c>
    </row>
    <row r="1590" spans="1:19" x14ac:dyDescent="0.25">
      <c r="A1590" t="s">
        <v>1383</v>
      </c>
      <c r="B1590">
        <v>149</v>
      </c>
      <c r="C1590">
        <v>142</v>
      </c>
      <c r="D1590" s="1">
        <v>329691196</v>
      </c>
      <c r="E1590" t="s">
        <v>32</v>
      </c>
      <c r="F1590" t="s">
        <v>1385</v>
      </c>
      <c r="G1590" t="s">
        <v>7788</v>
      </c>
      <c r="H1590">
        <v>1251222</v>
      </c>
      <c r="I1590">
        <v>1398</v>
      </c>
      <c r="J1590" t="s">
        <v>26</v>
      </c>
      <c r="K1590" t="s">
        <v>35</v>
      </c>
      <c r="L1590" s="1">
        <v>55000000</v>
      </c>
      <c r="M1590">
        <v>1994</v>
      </c>
      <c r="N1590">
        <v>8.8000000000000007</v>
      </c>
      <c r="O1590" t="s">
        <v>36</v>
      </c>
      <c r="P1590" t="s">
        <v>37</v>
      </c>
    </row>
    <row r="1591" spans="1:19" x14ac:dyDescent="0.25">
      <c r="A1591" t="s">
        <v>3845</v>
      </c>
      <c r="B1591">
        <v>158</v>
      </c>
      <c r="C1591">
        <v>99</v>
      </c>
      <c r="D1591" s="1">
        <v>19294901</v>
      </c>
      <c r="E1591" t="s">
        <v>49</v>
      </c>
      <c r="F1591" t="s">
        <v>3691</v>
      </c>
      <c r="G1591" t="s">
        <v>4300</v>
      </c>
      <c r="H1591">
        <v>26126</v>
      </c>
      <c r="I1591">
        <v>325</v>
      </c>
      <c r="J1591" t="s">
        <v>26</v>
      </c>
      <c r="K1591" t="s">
        <v>35</v>
      </c>
      <c r="L1591" s="1">
        <v>35000000</v>
      </c>
      <c r="M1591">
        <v>2005</v>
      </c>
      <c r="N1591">
        <v>5</v>
      </c>
      <c r="O1591" t="s">
        <v>36</v>
      </c>
      <c r="P1591" t="s">
        <v>52</v>
      </c>
    </row>
    <row r="1592" spans="1:19" x14ac:dyDescent="0.25">
      <c r="A1592" t="s">
        <v>3868</v>
      </c>
      <c r="B1592">
        <v>184</v>
      </c>
      <c r="C1592">
        <v>88</v>
      </c>
      <c r="D1592" s="1">
        <v>19316646</v>
      </c>
      <c r="E1592" t="s">
        <v>201</v>
      </c>
      <c r="F1592" t="s">
        <v>3205</v>
      </c>
      <c r="G1592" t="s">
        <v>4301</v>
      </c>
      <c r="H1592">
        <v>52069</v>
      </c>
      <c r="I1592">
        <v>95</v>
      </c>
      <c r="J1592" t="s">
        <v>26</v>
      </c>
      <c r="K1592" t="s">
        <v>35</v>
      </c>
      <c r="L1592" s="1">
        <v>30000000</v>
      </c>
      <c r="M1592">
        <v>2013</v>
      </c>
      <c r="N1592">
        <v>5.6</v>
      </c>
      <c r="O1592" t="s">
        <v>29</v>
      </c>
      <c r="P1592" t="s">
        <v>30</v>
      </c>
    </row>
    <row r="1593" spans="1:19" x14ac:dyDescent="0.25">
      <c r="A1593" t="s">
        <v>4302</v>
      </c>
      <c r="B1593">
        <v>97</v>
      </c>
      <c r="C1593">
        <v>96</v>
      </c>
      <c r="D1593" s="1">
        <v>19351569</v>
      </c>
      <c r="E1593" t="s">
        <v>508</v>
      </c>
      <c r="F1593" t="s">
        <v>4303</v>
      </c>
      <c r="G1593" t="s">
        <v>4304</v>
      </c>
      <c r="H1593">
        <v>33287</v>
      </c>
      <c r="I1593">
        <v>201</v>
      </c>
      <c r="J1593" t="s">
        <v>26</v>
      </c>
      <c r="K1593" t="s">
        <v>35</v>
      </c>
      <c r="L1593" s="1">
        <v>22000000</v>
      </c>
      <c r="M1593">
        <v>2001</v>
      </c>
      <c r="N1593">
        <v>5.9</v>
      </c>
      <c r="O1593" t="s">
        <v>36</v>
      </c>
      <c r="P1593" t="s">
        <v>29</v>
      </c>
      <c r="Q1593" t="s">
        <v>76</v>
      </c>
    </row>
    <row r="1594" spans="1:19" x14ac:dyDescent="0.25">
      <c r="A1594" t="s">
        <v>4305</v>
      </c>
      <c r="B1594">
        <v>168</v>
      </c>
      <c r="C1594">
        <v>134</v>
      </c>
      <c r="D1594" s="1">
        <v>19377727</v>
      </c>
      <c r="E1594" t="s">
        <v>1266</v>
      </c>
      <c r="F1594" t="s">
        <v>3733</v>
      </c>
      <c r="G1594" t="s">
        <v>4306</v>
      </c>
      <c r="H1594">
        <v>35140</v>
      </c>
      <c r="I1594">
        <v>409</v>
      </c>
      <c r="J1594" t="s">
        <v>26</v>
      </c>
      <c r="K1594" t="s">
        <v>35</v>
      </c>
      <c r="L1594" s="1">
        <v>45000000</v>
      </c>
      <c r="M1594">
        <v>2005</v>
      </c>
      <c r="N1594">
        <v>6.4</v>
      </c>
      <c r="O1594" t="s">
        <v>36</v>
      </c>
      <c r="P1594" t="s">
        <v>62</v>
      </c>
    </row>
    <row r="1595" spans="1:19" x14ac:dyDescent="0.25">
      <c r="A1595" t="s">
        <v>2691</v>
      </c>
      <c r="B1595">
        <v>173</v>
      </c>
      <c r="C1595">
        <v>107</v>
      </c>
      <c r="D1595" s="1">
        <v>19389454</v>
      </c>
      <c r="E1595" t="s">
        <v>32</v>
      </c>
      <c r="F1595" t="s">
        <v>958</v>
      </c>
      <c r="G1595" t="s">
        <v>4307</v>
      </c>
      <c r="H1595">
        <v>54643</v>
      </c>
      <c r="I1595">
        <v>335</v>
      </c>
      <c r="J1595" t="s">
        <v>26</v>
      </c>
      <c r="K1595" t="s">
        <v>35</v>
      </c>
      <c r="L1595" s="1">
        <v>55000000</v>
      </c>
      <c r="M1595">
        <v>2000</v>
      </c>
      <c r="N1595">
        <v>7.4</v>
      </c>
      <c r="O1595" t="s">
        <v>36</v>
      </c>
      <c r="P1595" t="s">
        <v>37</v>
      </c>
    </row>
    <row r="1596" spans="1:19" x14ac:dyDescent="0.25">
      <c r="A1596" t="s">
        <v>3377</v>
      </c>
      <c r="B1596">
        <v>113</v>
      </c>
      <c r="C1596">
        <v>104</v>
      </c>
      <c r="D1596" s="1">
        <v>19406406</v>
      </c>
      <c r="E1596" t="s">
        <v>4308</v>
      </c>
      <c r="F1596" t="s">
        <v>4309</v>
      </c>
      <c r="G1596" t="s">
        <v>4310</v>
      </c>
      <c r="H1596">
        <v>7630</v>
      </c>
      <c r="I1596">
        <v>42</v>
      </c>
      <c r="J1596" t="s">
        <v>293</v>
      </c>
      <c r="K1596" t="s">
        <v>238</v>
      </c>
      <c r="L1596" s="1">
        <v>40000000</v>
      </c>
      <c r="M1596">
        <v>2009</v>
      </c>
      <c r="N1596">
        <v>7.8</v>
      </c>
      <c r="O1596" t="s">
        <v>47</v>
      </c>
      <c r="P1596" t="s">
        <v>37</v>
      </c>
    </row>
    <row r="1597" spans="1:19" x14ac:dyDescent="0.25">
      <c r="A1597" t="s">
        <v>4311</v>
      </c>
      <c r="B1597">
        <v>28</v>
      </c>
      <c r="C1597">
        <v>77</v>
      </c>
      <c r="D1597" s="1">
        <v>19421271</v>
      </c>
      <c r="E1597" t="s">
        <v>3276</v>
      </c>
      <c r="F1597" t="s">
        <v>4312</v>
      </c>
      <c r="G1597" t="s">
        <v>4313</v>
      </c>
      <c r="H1597">
        <v>2448</v>
      </c>
      <c r="I1597">
        <v>18</v>
      </c>
      <c r="J1597" t="s">
        <v>26</v>
      </c>
      <c r="K1597" t="s">
        <v>35</v>
      </c>
      <c r="L1597" s="1">
        <v>5000000</v>
      </c>
      <c r="M1597">
        <v>1999</v>
      </c>
      <c r="N1597">
        <v>5</v>
      </c>
      <c r="O1597" t="s">
        <v>103</v>
      </c>
      <c r="P1597" t="s">
        <v>36</v>
      </c>
      <c r="Q1597" t="s">
        <v>104</v>
      </c>
    </row>
    <row r="1598" spans="1:19" x14ac:dyDescent="0.25">
      <c r="A1598" t="s">
        <v>3609</v>
      </c>
      <c r="B1598">
        <v>231</v>
      </c>
      <c r="C1598">
        <v>124</v>
      </c>
      <c r="D1598" s="1">
        <v>19445217</v>
      </c>
      <c r="E1598" t="s">
        <v>3911</v>
      </c>
      <c r="F1598" t="s">
        <v>4314</v>
      </c>
      <c r="G1598" t="s">
        <v>4315</v>
      </c>
      <c r="H1598">
        <v>67796</v>
      </c>
      <c r="I1598">
        <v>258</v>
      </c>
      <c r="J1598" t="s">
        <v>26</v>
      </c>
      <c r="K1598" t="s">
        <v>35</v>
      </c>
      <c r="L1598" s="1">
        <v>60000000</v>
      </c>
      <c r="M1598">
        <v>2013</v>
      </c>
      <c r="N1598">
        <v>6.2</v>
      </c>
      <c r="O1598" t="s">
        <v>37</v>
      </c>
      <c r="P1598" t="s">
        <v>61</v>
      </c>
      <c r="Q1598" t="s">
        <v>76</v>
      </c>
    </row>
    <row r="1599" spans="1:19" x14ac:dyDescent="0.25">
      <c r="A1599" t="s">
        <v>4316</v>
      </c>
      <c r="B1599">
        <v>93</v>
      </c>
      <c r="C1599">
        <v>76</v>
      </c>
      <c r="D1599" s="1">
        <v>19447478</v>
      </c>
      <c r="E1599" t="s">
        <v>4317</v>
      </c>
      <c r="F1599" t="s">
        <v>1982</v>
      </c>
      <c r="G1599" t="s">
        <v>4318</v>
      </c>
      <c r="H1599">
        <v>15788</v>
      </c>
      <c r="I1599">
        <v>80</v>
      </c>
      <c r="J1599" t="s">
        <v>26</v>
      </c>
      <c r="K1599" t="s">
        <v>112</v>
      </c>
      <c r="L1599" s="1">
        <v>35000000</v>
      </c>
      <c r="M1599">
        <v>2005</v>
      </c>
      <c r="N1599">
        <v>5.6</v>
      </c>
      <c r="O1599" t="s">
        <v>102</v>
      </c>
      <c r="P1599" t="s">
        <v>103</v>
      </c>
      <c r="Q1599" t="s">
        <v>36</v>
      </c>
      <c r="R1599" t="s">
        <v>104</v>
      </c>
      <c r="S1599" t="s">
        <v>186</v>
      </c>
    </row>
    <row r="1600" spans="1:19" x14ac:dyDescent="0.25">
      <c r="A1600" t="s">
        <v>4319</v>
      </c>
      <c r="B1600">
        <v>158</v>
      </c>
      <c r="C1600">
        <v>86</v>
      </c>
      <c r="D1600" s="1">
        <v>19472057</v>
      </c>
      <c r="E1600" t="s">
        <v>135</v>
      </c>
      <c r="F1600" t="s">
        <v>2521</v>
      </c>
      <c r="G1600" t="s">
        <v>4320</v>
      </c>
      <c r="H1600">
        <v>25332</v>
      </c>
      <c r="I1600">
        <v>307</v>
      </c>
      <c r="J1600" t="s">
        <v>26</v>
      </c>
      <c r="K1600" t="s">
        <v>35</v>
      </c>
      <c r="L1600" s="1">
        <v>3000000</v>
      </c>
      <c r="M1600">
        <v>1986</v>
      </c>
      <c r="N1600">
        <v>5.9</v>
      </c>
      <c r="O1600" t="s">
        <v>52</v>
      </c>
      <c r="P1600" t="s">
        <v>30</v>
      </c>
    </row>
    <row r="1601" spans="1:19" x14ac:dyDescent="0.25">
      <c r="A1601" t="s">
        <v>2500</v>
      </c>
      <c r="B1601">
        <v>123</v>
      </c>
      <c r="C1601">
        <v>116</v>
      </c>
      <c r="D1601" s="1">
        <v>19480739</v>
      </c>
      <c r="E1601" t="s">
        <v>3472</v>
      </c>
      <c r="F1601" t="s">
        <v>2442</v>
      </c>
      <c r="G1601" t="s">
        <v>4321</v>
      </c>
      <c r="H1601">
        <v>53057</v>
      </c>
      <c r="I1601">
        <v>457</v>
      </c>
      <c r="J1601" t="s">
        <v>26</v>
      </c>
      <c r="K1601" t="s">
        <v>35</v>
      </c>
      <c r="L1601" s="1">
        <v>80000000</v>
      </c>
      <c r="M1601">
        <v>2003</v>
      </c>
      <c r="N1601">
        <v>5.6</v>
      </c>
      <c r="O1601" t="s">
        <v>28</v>
      </c>
      <c r="P1601" t="s">
        <v>102</v>
      </c>
      <c r="Q1601" t="s">
        <v>63</v>
      </c>
    </row>
    <row r="1602" spans="1:19" x14ac:dyDescent="0.25">
      <c r="A1602" t="s">
        <v>4322</v>
      </c>
      <c r="B1602">
        <v>138</v>
      </c>
      <c r="C1602">
        <v>94</v>
      </c>
      <c r="D1602" s="1">
        <v>19548064</v>
      </c>
      <c r="E1602" t="s">
        <v>4323</v>
      </c>
      <c r="F1602" t="s">
        <v>893</v>
      </c>
      <c r="G1602" t="s">
        <v>4324</v>
      </c>
      <c r="H1602">
        <v>25681</v>
      </c>
      <c r="I1602">
        <v>77</v>
      </c>
      <c r="J1602" t="s">
        <v>26</v>
      </c>
      <c r="K1602" t="s">
        <v>488</v>
      </c>
      <c r="L1602" s="1">
        <v>65000000</v>
      </c>
      <c r="M1602">
        <v>2009</v>
      </c>
      <c r="N1602">
        <v>6.3</v>
      </c>
      <c r="O1602" t="s">
        <v>28</v>
      </c>
      <c r="P1602" t="s">
        <v>103</v>
      </c>
      <c r="Q1602" t="s">
        <v>36</v>
      </c>
      <c r="R1602" t="s">
        <v>104</v>
      </c>
      <c r="S1602" t="s">
        <v>63</v>
      </c>
    </row>
    <row r="1603" spans="1:19" x14ac:dyDescent="0.25">
      <c r="A1603" t="s">
        <v>3633</v>
      </c>
      <c r="B1603">
        <v>141</v>
      </c>
      <c r="C1603">
        <v>130</v>
      </c>
      <c r="D1603" s="1">
        <v>19593740</v>
      </c>
      <c r="E1603" t="s">
        <v>142</v>
      </c>
      <c r="F1603" t="s">
        <v>1097</v>
      </c>
      <c r="G1603" t="s">
        <v>4325</v>
      </c>
      <c r="H1603">
        <v>88270</v>
      </c>
      <c r="I1603">
        <v>420</v>
      </c>
      <c r="J1603" t="s">
        <v>26</v>
      </c>
      <c r="K1603" t="s">
        <v>35</v>
      </c>
      <c r="L1603" s="1">
        <v>50000000</v>
      </c>
      <c r="M1603">
        <v>2003</v>
      </c>
      <c r="N1603">
        <v>7.5</v>
      </c>
      <c r="O1603" t="s">
        <v>29</v>
      </c>
      <c r="P1603" t="s">
        <v>37</v>
      </c>
      <c r="Q1603" t="s">
        <v>30</v>
      </c>
    </row>
    <row r="1604" spans="1:19" x14ac:dyDescent="0.25">
      <c r="A1604" t="s">
        <v>4246</v>
      </c>
      <c r="B1604">
        <v>154</v>
      </c>
      <c r="C1604">
        <v>124</v>
      </c>
      <c r="D1604" s="1">
        <v>19661987</v>
      </c>
      <c r="E1604" t="s">
        <v>37</v>
      </c>
      <c r="F1604" t="s">
        <v>4166</v>
      </c>
      <c r="G1604" t="s">
        <v>4326</v>
      </c>
      <c r="H1604">
        <v>83786</v>
      </c>
      <c r="I1604">
        <v>231</v>
      </c>
      <c r="J1604" t="s">
        <v>26</v>
      </c>
      <c r="K1604" t="s">
        <v>35</v>
      </c>
      <c r="L1604" s="1">
        <v>20000000</v>
      </c>
      <c r="M1604">
        <v>2007</v>
      </c>
      <c r="N1604">
        <v>7.5</v>
      </c>
      <c r="O1604" t="s">
        <v>37</v>
      </c>
    </row>
    <row r="1605" spans="1:19" x14ac:dyDescent="0.25">
      <c r="A1605" t="s">
        <v>4327</v>
      </c>
      <c r="B1605">
        <v>205</v>
      </c>
      <c r="C1605">
        <v>118</v>
      </c>
      <c r="D1605" s="1">
        <v>19673424</v>
      </c>
      <c r="E1605" t="s">
        <v>2132</v>
      </c>
      <c r="F1605" t="s">
        <v>4328</v>
      </c>
      <c r="G1605" t="s">
        <v>4329</v>
      </c>
      <c r="H1605">
        <v>37446</v>
      </c>
      <c r="I1605">
        <v>232</v>
      </c>
      <c r="J1605" t="s">
        <v>26</v>
      </c>
      <c r="K1605" t="s">
        <v>35</v>
      </c>
      <c r="L1605" s="1">
        <v>80000000</v>
      </c>
      <c r="M1605">
        <v>2009</v>
      </c>
      <c r="N1605">
        <v>5.8</v>
      </c>
      <c r="O1605" t="s">
        <v>37</v>
      </c>
      <c r="P1605" t="s">
        <v>62</v>
      </c>
      <c r="Q1605" t="s">
        <v>76</v>
      </c>
    </row>
    <row r="1606" spans="1:19" x14ac:dyDescent="0.25">
      <c r="A1606" t="s">
        <v>4330</v>
      </c>
      <c r="B1606">
        <v>298</v>
      </c>
      <c r="C1606">
        <v>109</v>
      </c>
      <c r="D1606" s="1">
        <v>19692608</v>
      </c>
      <c r="E1606" t="s">
        <v>142</v>
      </c>
      <c r="F1606" t="s">
        <v>4331</v>
      </c>
      <c r="G1606" t="s">
        <v>4332</v>
      </c>
      <c r="H1606">
        <v>63548</v>
      </c>
      <c r="I1606">
        <v>134</v>
      </c>
      <c r="J1606" t="s">
        <v>26</v>
      </c>
      <c r="K1606" t="s">
        <v>35</v>
      </c>
      <c r="L1606" s="1">
        <v>35000000</v>
      </c>
      <c r="M1606">
        <v>2013</v>
      </c>
      <c r="N1606">
        <v>6.2</v>
      </c>
      <c r="O1606" t="s">
        <v>29</v>
      </c>
      <c r="P1606" t="s">
        <v>37</v>
      </c>
      <c r="Q1606" t="s">
        <v>30</v>
      </c>
    </row>
    <row r="1607" spans="1:19" x14ac:dyDescent="0.25">
      <c r="A1607" t="s">
        <v>4333</v>
      </c>
      <c r="B1607">
        <v>50</v>
      </c>
      <c r="C1607">
        <v>108</v>
      </c>
      <c r="D1607" s="1">
        <v>19693891</v>
      </c>
      <c r="E1607" t="s">
        <v>637</v>
      </c>
      <c r="F1607" t="s">
        <v>1523</v>
      </c>
      <c r="G1607" t="s">
        <v>4334</v>
      </c>
      <c r="H1607">
        <v>12993</v>
      </c>
      <c r="I1607">
        <v>107</v>
      </c>
      <c r="J1607" t="s">
        <v>26</v>
      </c>
      <c r="K1607" t="s">
        <v>35</v>
      </c>
      <c r="L1607" s="1">
        <v>34000000</v>
      </c>
      <c r="M1607">
        <v>2001</v>
      </c>
      <c r="N1607">
        <v>4.9000000000000004</v>
      </c>
      <c r="O1607" t="s">
        <v>36</v>
      </c>
      <c r="P1607" t="s">
        <v>37</v>
      </c>
      <c r="Q1607" t="s">
        <v>76</v>
      </c>
      <c r="R1607" t="s">
        <v>129</v>
      </c>
    </row>
    <row r="1608" spans="1:19" x14ac:dyDescent="0.25">
      <c r="A1608" t="s">
        <v>4212</v>
      </c>
      <c r="B1608">
        <v>150</v>
      </c>
      <c r="C1608">
        <v>124</v>
      </c>
      <c r="D1608" s="1">
        <v>19719930</v>
      </c>
      <c r="E1608" t="s">
        <v>1174</v>
      </c>
      <c r="F1608" t="s">
        <v>4335</v>
      </c>
      <c r="G1608" t="s">
        <v>4336</v>
      </c>
      <c r="H1608">
        <v>42621</v>
      </c>
      <c r="I1608">
        <v>531</v>
      </c>
      <c r="J1608" t="s">
        <v>26</v>
      </c>
      <c r="K1608" t="s">
        <v>35</v>
      </c>
      <c r="L1608" s="1">
        <v>45000000</v>
      </c>
      <c r="M1608">
        <v>2001</v>
      </c>
      <c r="N1608">
        <v>6.8</v>
      </c>
      <c r="O1608" t="s">
        <v>29</v>
      </c>
      <c r="P1608" t="s">
        <v>37</v>
      </c>
      <c r="Q1608" t="s">
        <v>71</v>
      </c>
      <c r="R1608" t="s">
        <v>30</v>
      </c>
    </row>
    <row r="1609" spans="1:19" x14ac:dyDescent="0.25">
      <c r="A1609" t="s">
        <v>3715</v>
      </c>
      <c r="B1609">
        <v>223</v>
      </c>
      <c r="C1609">
        <v>103</v>
      </c>
      <c r="D1609" s="1">
        <v>19781879</v>
      </c>
      <c r="E1609" t="s">
        <v>4337</v>
      </c>
      <c r="F1609" t="s">
        <v>2780</v>
      </c>
      <c r="G1609" t="s">
        <v>4338</v>
      </c>
      <c r="H1609">
        <v>53864</v>
      </c>
      <c r="I1609">
        <v>290</v>
      </c>
      <c r="J1609" t="s">
        <v>26</v>
      </c>
      <c r="K1609" t="s">
        <v>35</v>
      </c>
      <c r="L1609" s="1">
        <v>60000000</v>
      </c>
      <c r="M1609">
        <v>2008</v>
      </c>
      <c r="N1609">
        <v>4.8</v>
      </c>
      <c r="O1609" t="s">
        <v>28</v>
      </c>
      <c r="P1609" t="s">
        <v>29</v>
      </c>
      <c r="Q1609" t="s">
        <v>61</v>
      </c>
      <c r="R1609" t="s">
        <v>30</v>
      </c>
    </row>
    <row r="1610" spans="1:19" x14ac:dyDescent="0.25">
      <c r="A1610" t="s">
        <v>1269</v>
      </c>
      <c r="B1610">
        <v>203</v>
      </c>
      <c r="C1610">
        <v>100</v>
      </c>
      <c r="D1610" s="1">
        <v>19783777</v>
      </c>
      <c r="E1610" t="s">
        <v>167</v>
      </c>
      <c r="F1610" t="s">
        <v>228</v>
      </c>
      <c r="G1610" t="s">
        <v>4339</v>
      </c>
      <c r="H1610">
        <v>82804</v>
      </c>
      <c r="I1610">
        <v>154</v>
      </c>
      <c r="J1610" t="s">
        <v>26</v>
      </c>
      <c r="K1610" t="s">
        <v>35</v>
      </c>
      <c r="L1610" s="1">
        <v>22000000</v>
      </c>
      <c r="M1610">
        <v>2013</v>
      </c>
      <c r="N1610">
        <v>6.5</v>
      </c>
      <c r="O1610" t="s">
        <v>28</v>
      </c>
      <c r="P1610" t="s">
        <v>29</v>
      </c>
      <c r="Q1610" t="s">
        <v>37</v>
      </c>
      <c r="R1610" t="s">
        <v>30</v>
      </c>
    </row>
    <row r="1611" spans="1:19" x14ac:dyDescent="0.25">
      <c r="A1611" t="s">
        <v>4340</v>
      </c>
      <c r="B1611">
        <v>79</v>
      </c>
      <c r="C1611">
        <v>97</v>
      </c>
      <c r="D1611" s="1">
        <v>19819494</v>
      </c>
      <c r="E1611" t="s">
        <v>167</v>
      </c>
      <c r="F1611" t="s">
        <v>2810</v>
      </c>
      <c r="G1611" t="s">
        <v>4341</v>
      </c>
      <c r="H1611">
        <v>26893</v>
      </c>
      <c r="I1611">
        <v>126</v>
      </c>
      <c r="J1611" t="s">
        <v>26</v>
      </c>
      <c r="K1611" t="s">
        <v>35</v>
      </c>
      <c r="L1611" s="1">
        <v>70000000</v>
      </c>
      <c r="M1611">
        <v>1998</v>
      </c>
      <c r="N1611">
        <v>5.8</v>
      </c>
      <c r="O1611" t="s">
        <v>28</v>
      </c>
      <c r="P1611" t="s">
        <v>29</v>
      </c>
      <c r="Q1611" t="s">
        <v>37</v>
      </c>
      <c r="R1611" t="s">
        <v>30</v>
      </c>
    </row>
    <row r="1612" spans="1:19" x14ac:dyDescent="0.25">
      <c r="A1612" t="s">
        <v>3845</v>
      </c>
      <c r="B1612">
        <v>34</v>
      </c>
      <c r="C1612">
        <v>100</v>
      </c>
      <c r="D1612" s="1">
        <v>19900000</v>
      </c>
      <c r="E1612" t="s">
        <v>4342</v>
      </c>
      <c r="F1612" t="s">
        <v>4343</v>
      </c>
      <c r="G1612" t="s">
        <v>4344</v>
      </c>
      <c r="H1612">
        <v>17262</v>
      </c>
      <c r="I1612">
        <v>53</v>
      </c>
      <c r="J1612" t="s">
        <v>26</v>
      </c>
      <c r="K1612" t="s">
        <v>35</v>
      </c>
      <c r="L1612" s="1">
        <v>20000000</v>
      </c>
      <c r="M1612">
        <v>1995</v>
      </c>
      <c r="N1612">
        <v>4.5</v>
      </c>
      <c r="O1612" t="s">
        <v>36</v>
      </c>
      <c r="P1612" t="s">
        <v>61</v>
      </c>
      <c r="Q1612" t="s">
        <v>52</v>
      </c>
      <c r="R1612" t="s">
        <v>76</v>
      </c>
    </row>
    <row r="1613" spans="1:19" x14ac:dyDescent="0.25">
      <c r="A1613" t="s">
        <v>4345</v>
      </c>
      <c r="B1613">
        <v>152</v>
      </c>
      <c r="C1613">
        <v>109</v>
      </c>
      <c r="D1613" s="1">
        <v>19976073</v>
      </c>
      <c r="E1613" t="s">
        <v>167</v>
      </c>
      <c r="F1613" t="s">
        <v>506</v>
      </c>
      <c r="G1613" t="s">
        <v>4346</v>
      </c>
      <c r="H1613">
        <v>65979</v>
      </c>
      <c r="I1613">
        <v>220</v>
      </c>
      <c r="J1613" t="s">
        <v>26</v>
      </c>
      <c r="K1613" t="s">
        <v>35</v>
      </c>
      <c r="L1613" s="1">
        <v>20000000</v>
      </c>
      <c r="M1613">
        <v>2005</v>
      </c>
      <c r="N1613">
        <v>6.3</v>
      </c>
      <c r="O1613" t="s">
        <v>28</v>
      </c>
      <c r="P1613" t="s">
        <v>29</v>
      </c>
      <c r="Q1613" t="s">
        <v>37</v>
      </c>
      <c r="R1613" t="s">
        <v>30</v>
      </c>
    </row>
    <row r="1614" spans="1:19" x14ac:dyDescent="0.25">
      <c r="A1614" t="s">
        <v>4347</v>
      </c>
      <c r="B1614">
        <v>64</v>
      </c>
      <c r="C1614">
        <v>91</v>
      </c>
      <c r="D1614" s="1">
        <v>20035310</v>
      </c>
      <c r="E1614" t="s">
        <v>213</v>
      </c>
      <c r="F1614" t="s">
        <v>2010</v>
      </c>
      <c r="G1614" t="s">
        <v>4348</v>
      </c>
      <c r="H1614">
        <v>12324</v>
      </c>
      <c r="I1614">
        <v>173</v>
      </c>
      <c r="J1614" t="s">
        <v>26</v>
      </c>
      <c r="K1614" t="s">
        <v>35</v>
      </c>
      <c r="L1614" s="1">
        <v>9000000</v>
      </c>
      <c r="M1614">
        <v>2000</v>
      </c>
      <c r="N1614">
        <v>4.9000000000000004</v>
      </c>
      <c r="O1614" t="s">
        <v>36</v>
      </c>
      <c r="P1614" t="s">
        <v>37</v>
      </c>
      <c r="Q1614" t="s">
        <v>76</v>
      </c>
    </row>
    <row r="1615" spans="1:19" x14ac:dyDescent="0.25">
      <c r="A1615" t="s">
        <v>4349</v>
      </c>
      <c r="B1615">
        <v>23</v>
      </c>
      <c r="C1615">
        <v>95</v>
      </c>
      <c r="D1615" s="1">
        <v>20047715</v>
      </c>
      <c r="E1615" t="s">
        <v>3422</v>
      </c>
      <c r="F1615" t="s">
        <v>4350</v>
      </c>
      <c r="G1615" t="s">
        <v>4351</v>
      </c>
      <c r="H1615">
        <v>8008</v>
      </c>
      <c r="I1615">
        <v>26</v>
      </c>
      <c r="J1615" t="s">
        <v>26</v>
      </c>
      <c r="K1615" t="s">
        <v>35</v>
      </c>
      <c r="L1615" s="1">
        <v>25530000</v>
      </c>
      <c r="M1615">
        <v>1996</v>
      </c>
      <c r="N1615">
        <v>5.2</v>
      </c>
      <c r="O1615" t="s">
        <v>102</v>
      </c>
      <c r="P1615" t="s">
        <v>104</v>
      </c>
    </row>
    <row r="1616" spans="1:19" x14ac:dyDescent="0.25">
      <c r="A1616" t="s">
        <v>4352</v>
      </c>
      <c r="B1616">
        <v>43</v>
      </c>
      <c r="C1616">
        <v>117</v>
      </c>
      <c r="D1616" s="1">
        <v>20101861</v>
      </c>
      <c r="E1616" t="s">
        <v>3732</v>
      </c>
      <c r="F1616" t="s">
        <v>707</v>
      </c>
      <c r="G1616" t="s">
        <v>4353</v>
      </c>
      <c r="H1616">
        <v>24757</v>
      </c>
      <c r="I1616">
        <v>81</v>
      </c>
      <c r="J1616" t="s">
        <v>26</v>
      </c>
      <c r="K1616" t="s">
        <v>35</v>
      </c>
      <c r="L1616" s="1">
        <v>45000000</v>
      </c>
      <c r="M1616">
        <v>1996</v>
      </c>
      <c r="N1616">
        <v>6</v>
      </c>
      <c r="O1616" t="s">
        <v>36</v>
      </c>
      <c r="P1616" t="s">
        <v>76</v>
      </c>
      <c r="Q1616" t="s">
        <v>63</v>
      </c>
    </row>
    <row r="1617" spans="1:19" x14ac:dyDescent="0.25">
      <c r="A1617" t="s">
        <v>4354</v>
      </c>
      <c r="B1617">
        <v>125</v>
      </c>
      <c r="C1617">
        <v>107</v>
      </c>
      <c r="D1617" s="1">
        <v>20113965</v>
      </c>
      <c r="E1617" t="s">
        <v>957</v>
      </c>
      <c r="F1617" t="s">
        <v>4355</v>
      </c>
      <c r="G1617" t="s">
        <v>4356</v>
      </c>
      <c r="H1617">
        <v>15231</v>
      </c>
      <c r="I1617">
        <v>66</v>
      </c>
      <c r="J1617" t="s">
        <v>26</v>
      </c>
      <c r="K1617" t="s">
        <v>35</v>
      </c>
      <c r="L1617" s="1">
        <v>40000000</v>
      </c>
      <c r="M1617">
        <v>2012</v>
      </c>
      <c r="N1617">
        <v>6.5</v>
      </c>
      <c r="O1617" t="s">
        <v>234</v>
      </c>
      <c r="P1617" t="s">
        <v>37</v>
      </c>
      <c r="Q1617" t="s">
        <v>76</v>
      </c>
    </row>
    <row r="1618" spans="1:19" x14ac:dyDescent="0.25">
      <c r="A1618" t="s">
        <v>4357</v>
      </c>
      <c r="B1618">
        <v>262</v>
      </c>
      <c r="C1618">
        <v>129</v>
      </c>
      <c r="D1618" s="1">
        <v>20167424</v>
      </c>
      <c r="E1618" t="s">
        <v>912</v>
      </c>
      <c r="F1618" t="s">
        <v>1681</v>
      </c>
      <c r="G1618" t="s">
        <v>4358</v>
      </c>
      <c r="H1618">
        <v>131831</v>
      </c>
      <c r="I1618">
        <v>231</v>
      </c>
      <c r="J1618" t="s">
        <v>92</v>
      </c>
      <c r="K1618" t="s">
        <v>1072</v>
      </c>
      <c r="L1618" s="1">
        <v>2000000</v>
      </c>
      <c r="M1618">
        <v>2009</v>
      </c>
      <c r="N1618">
        <v>8.1999999999999993</v>
      </c>
      <c r="O1618" t="s">
        <v>37</v>
      </c>
      <c r="P1618" t="s">
        <v>71</v>
      </c>
      <c r="Q1618" t="s">
        <v>30</v>
      </c>
    </row>
    <row r="1619" spans="1:19" x14ac:dyDescent="0.25">
      <c r="A1619" t="s">
        <v>729</v>
      </c>
      <c r="B1619">
        <v>135</v>
      </c>
      <c r="C1619">
        <v>117</v>
      </c>
      <c r="D1619" s="1">
        <v>20218921</v>
      </c>
      <c r="E1619" t="s">
        <v>310</v>
      </c>
      <c r="F1619" t="s">
        <v>4359</v>
      </c>
      <c r="G1619" t="s">
        <v>4360</v>
      </c>
      <c r="H1619">
        <v>14814</v>
      </c>
      <c r="I1619">
        <v>114</v>
      </c>
      <c r="J1619" t="s">
        <v>26</v>
      </c>
      <c r="K1619" t="s">
        <v>4361</v>
      </c>
      <c r="L1619" s="1">
        <v>15000000</v>
      </c>
      <c r="M1619">
        <v>2010</v>
      </c>
      <c r="N1619">
        <v>6.3</v>
      </c>
      <c r="O1619" t="s">
        <v>37</v>
      </c>
      <c r="P1619" t="s">
        <v>193</v>
      </c>
    </row>
    <row r="1620" spans="1:19" x14ac:dyDescent="0.25">
      <c r="A1620" t="s">
        <v>3116</v>
      </c>
      <c r="B1620">
        <v>114</v>
      </c>
      <c r="C1620">
        <v>104</v>
      </c>
      <c r="D1620" s="1">
        <v>20241395</v>
      </c>
      <c r="E1620" t="s">
        <v>2882</v>
      </c>
      <c r="F1620" t="s">
        <v>4362</v>
      </c>
      <c r="G1620" t="s">
        <v>4363</v>
      </c>
      <c r="H1620">
        <v>42664</v>
      </c>
      <c r="I1620">
        <v>403</v>
      </c>
      <c r="J1620" t="s">
        <v>26</v>
      </c>
      <c r="K1620" t="s">
        <v>35</v>
      </c>
      <c r="L1620" s="1">
        <v>20000000</v>
      </c>
      <c r="M1620">
        <v>1998</v>
      </c>
      <c r="N1620">
        <v>6.1</v>
      </c>
      <c r="O1620" t="s">
        <v>28</v>
      </c>
      <c r="P1620" t="s">
        <v>52</v>
      </c>
      <c r="Q1620" t="s">
        <v>30</v>
      </c>
    </row>
    <row r="1621" spans="1:19" x14ac:dyDescent="0.25">
      <c r="A1621" t="s">
        <v>4126</v>
      </c>
      <c r="B1621">
        <v>71</v>
      </c>
      <c r="C1621">
        <v>103</v>
      </c>
      <c r="D1621" s="1">
        <v>20246959</v>
      </c>
      <c r="E1621" t="s">
        <v>131</v>
      </c>
      <c r="F1621" t="s">
        <v>2702</v>
      </c>
      <c r="G1621" t="s">
        <v>4364</v>
      </c>
      <c r="H1621">
        <v>5721</v>
      </c>
      <c r="I1621">
        <v>20</v>
      </c>
      <c r="J1621" t="s">
        <v>26</v>
      </c>
      <c r="K1621" t="s">
        <v>35</v>
      </c>
      <c r="L1621" s="1">
        <v>14000000</v>
      </c>
      <c r="M1621">
        <v>2010</v>
      </c>
      <c r="N1621">
        <v>4.9000000000000004</v>
      </c>
      <c r="O1621" t="s">
        <v>36</v>
      </c>
      <c r="P1621" t="s">
        <v>76</v>
      </c>
    </row>
    <row r="1622" spans="1:19" x14ac:dyDescent="0.25">
      <c r="A1622" t="s">
        <v>3198</v>
      </c>
      <c r="B1622">
        <v>35</v>
      </c>
      <c r="C1622">
        <v>96</v>
      </c>
      <c r="D1622" s="1">
        <v>20257000</v>
      </c>
      <c r="E1622" t="s">
        <v>314</v>
      </c>
      <c r="F1622" t="s">
        <v>3359</v>
      </c>
      <c r="G1622" t="s">
        <v>4365</v>
      </c>
      <c r="H1622">
        <v>7569</v>
      </c>
      <c r="I1622">
        <v>65</v>
      </c>
      <c r="J1622" t="s">
        <v>26</v>
      </c>
      <c r="K1622" t="s">
        <v>35</v>
      </c>
      <c r="L1622" s="1">
        <v>7000000</v>
      </c>
      <c r="M1622">
        <v>1988</v>
      </c>
      <c r="N1622">
        <v>5.2</v>
      </c>
      <c r="O1622" t="s">
        <v>28</v>
      </c>
      <c r="P1622" t="s">
        <v>36</v>
      </c>
      <c r="Q1622" t="s">
        <v>29</v>
      </c>
      <c r="R1622" t="s">
        <v>30</v>
      </c>
    </row>
    <row r="1623" spans="1:19" x14ac:dyDescent="0.25">
      <c r="A1623" t="s">
        <v>4366</v>
      </c>
      <c r="B1623">
        <v>148</v>
      </c>
      <c r="C1623">
        <v>90</v>
      </c>
      <c r="D1623" s="1">
        <v>20259297</v>
      </c>
      <c r="E1623" t="s">
        <v>2694</v>
      </c>
      <c r="F1623" t="s">
        <v>2827</v>
      </c>
      <c r="G1623" t="s">
        <v>4367</v>
      </c>
      <c r="H1623">
        <v>24969</v>
      </c>
      <c r="I1623">
        <v>258</v>
      </c>
      <c r="J1623" t="s">
        <v>26</v>
      </c>
      <c r="K1623" t="s">
        <v>35</v>
      </c>
      <c r="L1623" s="1">
        <v>20000000</v>
      </c>
      <c r="M1623">
        <v>2006</v>
      </c>
      <c r="N1623">
        <v>4.7</v>
      </c>
      <c r="O1623" t="s">
        <v>37</v>
      </c>
      <c r="P1623" t="s">
        <v>52</v>
      </c>
      <c r="Q1623" t="s">
        <v>63</v>
      </c>
      <c r="R1623" t="s">
        <v>30</v>
      </c>
    </row>
    <row r="1624" spans="1:19" x14ac:dyDescent="0.25">
      <c r="A1624" t="s">
        <v>3005</v>
      </c>
      <c r="B1624">
        <v>248</v>
      </c>
      <c r="C1624">
        <v>91</v>
      </c>
      <c r="D1624" s="1">
        <v>20275446</v>
      </c>
      <c r="E1624" t="s">
        <v>23</v>
      </c>
      <c r="F1624" t="s">
        <v>1156</v>
      </c>
      <c r="G1624" t="s">
        <v>4368</v>
      </c>
      <c r="H1624">
        <v>95274</v>
      </c>
      <c r="I1624">
        <v>178</v>
      </c>
      <c r="J1624" t="s">
        <v>26</v>
      </c>
      <c r="K1624" t="s">
        <v>35</v>
      </c>
      <c r="L1624" s="1">
        <v>35000000</v>
      </c>
      <c r="M1624">
        <v>2012</v>
      </c>
      <c r="N1624">
        <v>6.5</v>
      </c>
      <c r="O1624" t="s">
        <v>28</v>
      </c>
      <c r="P1624" t="s">
        <v>29</v>
      </c>
      <c r="Q1624" t="s">
        <v>30</v>
      </c>
    </row>
    <row r="1625" spans="1:19" x14ac:dyDescent="0.25">
      <c r="A1625" t="s">
        <v>3976</v>
      </c>
      <c r="B1625">
        <v>177</v>
      </c>
      <c r="C1625">
        <v>100</v>
      </c>
      <c r="D1625" s="1">
        <v>20285518</v>
      </c>
      <c r="E1625" t="s">
        <v>167</v>
      </c>
      <c r="F1625" t="s">
        <v>2442</v>
      </c>
      <c r="G1625" t="s">
        <v>4369</v>
      </c>
      <c r="H1625">
        <v>32103</v>
      </c>
      <c r="I1625">
        <v>112</v>
      </c>
      <c r="J1625" t="s">
        <v>26</v>
      </c>
      <c r="K1625" t="s">
        <v>238</v>
      </c>
      <c r="L1625" s="1">
        <v>28000000</v>
      </c>
      <c r="M1625">
        <v>2014</v>
      </c>
      <c r="N1625">
        <v>5.7</v>
      </c>
      <c r="O1625" t="s">
        <v>28</v>
      </c>
      <c r="P1625" t="s">
        <v>29</v>
      </c>
      <c r="Q1625" t="s">
        <v>37</v>
      </c>
      <c r="R1625" t="s">
        <v>30</v>
      </c>
    </row>
    <row r="1626" spans="1:19" x14ac:dyDescent="0.25">
      <c r="A1626" t="s">
        <v>4370</v>
      </c>
      <c r="B1626">
        <v>50</v>
      </c>
      <c r="C1626">
        <v>111</v>
      </c>
      <c r="D1626" s="1">
        <v>20300000</v>
      </c>
      <c r="E1626" t="s">
        <v>490</v>
      </c>
      <c r="F1626" t="s">
        <v>749</v>
      </c>
      <c r="G1626" t="s">
        <v>4371</v>
      </c>
      <c r="H1626">
        <v>16741</v>
      </c>
      <c r="I1626">
        <v>60</v>
      </c>
      <c r="J1626" t="s">
        <v>26</v>
      </c>
      <c r="K1626" t="s">
        <v>35</v>
      </c>
      <c r="L1626" s="1">
        <v>40000000</v>
      </c>
      <c r="M1626">
        <v>1996</v>
      </c>
      <c r="N1626">
        <v>6.2</v>
      </c>
      <c r="O1626" t="s">
        <v>37</v>
      </c>
      <c r="P1626" t="s">
        <v>30</v>
      </c>
    </row>
    <row r="1627" spans="1:19" x14ac:dyDescent="0.25">
      <c r="A1627" t="s">
        <v>2457</v>
      </c>
      <c r="B1627">
        <v>181</v>
      </c>
      <c r="C1627">
        <v>131</v>
      </c>
      <c r="D1627" s="1">
        <v>20302961</v>
      </c>
      <c r="E1627" t="s">
        <v>37</v>
      </c>
      <c r="F1627" t="s">
        <v>4372</v>
      </c>
      <c r="G1627" t="s">
        <v>4373</v>
      </c>
      <c r="H1627">
        <v>49874</v>
      </c>
      <c r="I1627">
        <v>450</v>
      </c>
      <c r="J1627" t="s">
        <v>26</v>
      </c>
      <c r="K1627" t="s">
        <v>238</v>
      </c>
      <c r="L1627" s="1">
        <v>45000000</v>
      </c>
      <c r="M1627">
        <v>1995</v>
      </c>
      <c r="N1627">
        <v>4.5999999999999996</v>
      </c>
      <c r="O1627" t="s">
        <v>37</v>
      </c>
    </row>
    <row r="1628" spans="1:19" x14ac:dyDescent="0.25">
      <c r="A1628" t="s">
        <v>3830</v>
      </c>
      <c r="B1628">
        <v>228</v>
      </c>
      <c r="C1628">
        <v>110</v>
      </c>
      <c r="D1628" s="1">
        <v>20315324</v>
      </c>
      <c r="E1628" t="s">
        <v>4374</v>
      </c>
      <c r="F1628" t="s">
        <v>1178</v>
      </c>
      <c r="G1628" t="s">
        <v>4375</v>
      </c>
      <c r="H1628">
        <v>88542</v>
      </c>
      <c r="I1628">
        <v>254</v>
      </c>
      <c r="J1628" t="s">
        <v>26</v>
      </c>
      <c r="K1628" t="s">
        <v>42</v>
      </c>
      <c r="L1628" s="1">
        <v>75000000</v>
      </c>
      <c r="M1628">
        <v>2011</v>
      </c>
      <c r="N1628">
        <v>5.8</v>
      </c>
      <c r="O1628" t="s">
        <v>28</v>
      </c>
      <c r="P1628" t="s">
        <v>102</v>
      </c>
      <c r="Q1628" t="s">
        <v>76</v>
      </c>
    </row>
    <row r="1629" spans="1:19" x14ac:dyDescent="0.25">
      <c r="A1629" t="s">
        <v>1711</v>
      </c>
      <c r="B1629">
        <v>211</v>
      </c>
      <c r="C1629">
        <v>105</v>
      </c>
      <c r="D1629" s="1">
        <v>20338609</v>
      </c>
      <c r="E1629" t="s">
        <v>428</v>
      </c>
      <c r="F1629" t="s">
        <v>3875</v>
      </c>
      <c r="G1629" t="s">
        <v>4376</v>
      </c>
      <c r="H1629">
        <v>19655</v>
      </c>
      <c r="I1629">
        <v>280</v>
      </c>
      <c r="J1629" t="s">
        <v>26</v>
      </c>
      <c r="K1629" t="s">
        <v>35</v>
      </c>
      <c r="L1629" s="1">
        <v>10000000</v>
      </c>
      <c r="M1629">
        <v>2006</v>
      </c>
      <c r="N1629">
        <v>6.8</v>
      </c>
      <c r="O1629" t="s">
        <v>36</v>
      </c>
      <c r="P1629" t="s">
        <v>37</v>
      </c>
      <c r="Q1629" t="s">
        <v>193</v>
      </c>
    </row>
    <row r="1630" spans="1:19" x14ac:dyDescent="0.25">
      <c r="A1630" t="s">
        <v>4377</v>
      </c>
      <c r="B1630">
        <v>89</v>
      </c>
      <c r="C1630">
        <v>84</v>
      </c>
      <c r="D1630" s="1">
        <v>20339754</v>
      </c>
      <c r="E1630" t="s">
        <v>328</v>
      </c>
      <c r="F1630" t="s">
        <v>4378</v>
      </c>
      <c r="G1630" t="s">
        <v>4379</v>
      </c>
      <c r="H1630">
        <v>23928</v>
      </c>
      <c r="I1630">
        <v>73</v>
      </c>
      <c r="J1630" t="s">
        <v>26</v>
      </c>
      <c r="K1630" t="s">
        <v>35</v>
      </c>
      <c r="L1630" s="1">
        <v>10000000</v>
      </c>
      <c r="M1630">
        <v>2007</v>
      </c>
      <c r="N1630">
        <v>5.9</v>
      </c>
      <c r="O1630" t="s">
        <v>36</v>
      </c>
      <c r="P1630" t="s">
        <v>29</v>
      </c>
    </row>
    <row r="1631" spans="1:19" x14ac:dyDescent="0.25">
      <c r="A1631" t="s">
        <v>4380</v>
      </c>
      <c r="B1631">
        <v>120</v>
      </c>
      <c r="C1631">
        <v>96</v>
      </c>
      <c r="D1631" s="1">
        <v>20384136</v>
      </c>
      <c r="E1631" t="s">
        <v>2972</v>
      </c>
      <c r="F1631" t="s">
        <v>2804</v>
      </c>
      <c r="G1631" t="s">
        <v>4381</v>
      </c>
      <c r="H1631">
        <v>20467</v>
      </c>
      <c r="I1631">
        <v>371</v>
      </c>
      <c r="J1631" t="s">
        <v>26</v>
      </c>
      <c r="K1631" t="s">
        <v>35</v>
      </c>
      <c r="L1631" s="1">
        <v>10000000</v>
      </c>
      <c r="M1631">
        <v>2001</v>
      </c>
      <c r="N1631">
        <v>4.7</v>
      </c>
      <c r="O1631" t="s">
        <v>52</v>
      </c>
      <c r="P1631" t="s">
        <v>71</v>
      </c>
      <c r="Q1631" t="s">
        <v>30</v>
      </c>
    </row>
    <row r="1632" spans="1:19" x14ac:dyDescent="0.25">
      <c r="A1632" t="s">
        <v>4382</v>
      </c>
      <c r="B1632">
        <v>79</v>
      </c>
      <c r="C1632">
        <v>139</v>
      </c>
      <c r="D1632" s="1">
        <v>20389967</v>
      </c>
      <c r="E1632" t="s">
        <v>4383</v>
      </c>
      <c r="F1632" t="s">
        <v>422</v>
      </c>
      <c r="G1632" t="s">
        <v>4384</v>
      </c>
      <c r="H1632">
        <v>3077</v>
      </c>
      <c r="I1632">
        <v>47</v>
      </c>
      <c r="J1632" t="s">
        <v>26</v>
      </c>
      <c r="K1632" t="s">
        <v>35</v>
      </c>
      <c r="L1632" s="1">
        <v>50000000</v>
      </c>
      <c r="M1632">
        <v>2016</v>
      </c>
      <c r="N1632">
        <v>6.7</v>
      </c>
      <c r="O1632" t="s">
        <v>28</v>
      </c>
      <c r="P1632" t="s">
        <v>234</v>
      </c>
      <c r="Q1632" t="s">
        <v>37</v>
      </c>
      <c r="R1632" t="s">
        <v>185</v>
      </c>
      <c r="S1632" t="s">
        <v>186</v>
      </c>
    </row>
    <row r="1633" spans="1:19" x14ac:dyDescent="0.25">
      <c r="A1633" t="s">
        <v>4385</v>
      </c>
      <c r="B1633">
        <v>32</v>
      </c>
      <c r="C1633">
        <v>144</v>
      </c>
      <c r="D1633" s="1">
        <v>20400000</v>
      </c>
      <c r="E1633" t="s">
        <v>1177</v>
      </c>
      <c r="F1633" t="s">
        <v>3823</v>
      </c>
      <c r="G1633" t="s">
        <v>4386</v>
      </c>
      <c r="H1633">
        <v>6304</v>
      </c>
      <c r="I1633">
        <v>87</v>
      </c>
      <c r="J1633" t="s">
        <v>26</v>
      </c>
      <c r="K1633" t="s">
        <v>35</v>
      </c>
      <c r="L1633" s="1">
        <v>8000000</v>
      </c>
      <c r="M1633">
        <v>1946</v>
      </c>
      <c r="N1633">
        <v>6.9</v>
      </c>
      <c r="O1633" t="s">
        <v>37</v>
      </c>
      <c r="P1633" t="s">
        <v>76</v>
      </c>
      <c r="Q1633" t="s">
        <v>260</v>
      </c>
    </row>
    <row r="1634" spans="1:19" x14ac:dyDescent="0.25">
      <c r="A1634" t="s">
        <v>4387</v>
      </c>
      <c r="B1634">
        <v>39</v>
      </c>
      <c r="C1634">
        <v>91</v>
      </c>
      <c r="D1634" s="1">
        <v>20400913</v>
      </c>
      <c r="E1634" t="s">
        <v>607</v>
      </c>
      <c r="F1634" t="s">
        <v>811</v>
      </c>
      <c r="G1634" t="s">
        <v>4388</v>
      </c>
      <c r="H1634">
        <v>15455</v>
      </c>
      <c r="I1634">
        <v>80</v>
      </c>
      <c r="J1634" t="s">
        <v>26</v>
      </c>
      <c r="K1634" t="s">
        <v>35</v>
      </c>
      <c r="L1634" s="1">
        <v>45000000</v>
      </c>
      <c r="M1634">
        <v>1996</v>
      </c>
      <c r="N1634">
        <v>5.3</v>
      </c>
      <c r="O1634" t="s">
        <v>28</v>
      </c>
      <c r="P1634" t="s">
        <v>36</v>
      </c>
      <c r="Q1634" t="s">
        <v>29</v>
      </c>
      <c r="R1634" t="s">
        <v>37</v>
      </c>
      <c r="S1634" t="s">
        <v>30</v>
      </c>
    </row>
    <row r="1635" spans="1:19" x14ac:dyDescent="0.25">
      <c r="A1635" t="s">
        <v>4389</v>
      </c>
      <c r="B1635">
        <v>73</v>
      </c>
      <c r="C1635">
        <v>105</v>
      </c>
      <c r="D1635" s="1">
        <v>20422207</v>
      </c>
      <c r="E1635" t="s">
        <v>213</v>
      </c>
      <c r="F1635" t="s">
        <v>2496</v>
      </c>
      <c r="G1635" t="s">
        <v>4390</v>
      </c>
      <c r="H1635">
        <v>15052</v>
      </c>
      <c r="I1635">
        <v>116</v>
      </c>
      <c r="J1635" t="s">
        <v>26</v>
      </c>
      <c r="K1635" t="s">
        <v>35</v>
      </c>
      <c r="L1635" s="1">
        <v>35000000</v>
      </c>
      <c r="M1635">
        <v>2004</v>
      </c>
      <c r="N1635">
        <v>5.2</v>
      </c>
      <c r="O1635" t="s">
        <v>36</v>
      </c>
      <c r="P1635" t="s">
        <v>37</v>
      </c>
      <c r="Q1635" t="s">
        <v>76</v>
      </c>
    </row>
    <row r="1636" spans="1:19" x14ac:dyDescent="0.25">
      <c r="A1636" t="s">
        <v>681</v>
      </c>
      <c r="B1636">
        <v>252</v>
      </c>
      <c r="C1636">
        <v>97</v>
      </c>
      <c r="D1636" s="1">
        <v>20433940</v>
      </c>
      <c r="E1636" t="s">
        <v>52</v>
      </c>
      <c r="F1636" t="s">
        <v>4391</v>
      </c>
      <c r="G1636" t="s">
        <v>4392</v>
      </c>
      <c r="H1636">
        <v>78883</v>
      </c>
      <c r="I1636">
        <v>662</v>
      </c>
      <c r="J1636" t="s">
        <v>26</v>
      </c>
      <c r="K1636" t="s">
        <v>56</v>
      </c>
      <c r="L1636" s="1">
        <v>15000000</v>
      </c>
      <c r="M1636">
        <v>2005</v>
      </c>
      <c r="N1636">
        <v>6.2</v>
      </c>
      <c r="O1636" t="s">
        <v>52</v>
      </c>
    </row>
    <row r="1637" spans="1:19" x14ac:dyDescent="0.25">
      <c r="A1637" t="s">
        <v>1826</v>
      </c>
      <c r="B1637">
        <v>180</v>
      </c>
      <c r="C1637">
        <v>95</v>
      </c>
      <c r="D1637" s="1">
        <v>20488579</v>
      </c>
      <c r="E1637" t="s">
        <v>3394</v>
      </c>
      <c r="F1637" t="s">
        <v>1139</v>
      </c>
      <c r="G1637" t="s">
        <v>4393</v>
      </c>
      <c r="H1637">
        <v>113483</v>
      </c>
      <c r="I1637">
        <v>245</v>
      </c>
      <c r="J1637" t="s">
        <v>26</v>
      </c>
      <c r="K1637" t="s">
        <v>35</v>
      </c>
      <c r="L1637" s="1">
        <v>50000000</v>
      </c>
      <c r="M1637">
        <v>2009</v>
      </c>
      <c r="N1637">
        <v>5.8</v>
      </c>
      <c r="O1637" t="s">
        <v>28</v>
      </c>
      <c r="P1637" t="s">
        <v>63</v>
      </c>
      <c r="Q1637" t="s">
        <v>30</v>
      </c>
    </row>
    <row r="1638" spans="1:19" x14ac:dyDescent="0.25">
      <c r="A1638" t="s">
        <v>4394</v>
      </c>
      <c r="B1638">
        <v>47</v>
      </c>
      <c r="C1638">
        <v>107</v>
      </c>
      <c r="D1638" s="1">
        <v>20550712</v>
      </c>
      <c r="E1638" t="s">
        <v>1666</v>
      </c>
      <c r="F1638" t="s">
        <v>232</v>
      </c>
      <c r="G1638" t="s">
        <v>4395</v>
      </c>
      <c r="H1638">
        <v>40346</v>
      </c>
      <c r="I1638">
        <v>95</v>
      </c>
      <c r="J1638" t="s">
        <v>26</v>
      </c>
      <c r="K1638" t="s">
        <v>35</v>
      </c>
      <c r="L1638" s="1">
        <v>50000000</v>
      </c>
      <c r="M1638">
        <v>1996</v>
      </c>
      <c r="N1638">
        <v>5.6</v>
      </c>
      <c r="O1638" t="s">
        <v>28</v>
      </c>
      <c r="P1638" t="s">
        <v>37</v>
      </c>
      <c r="Q1638" t="s">
        <v>63</v>
      </c>
      <c r="R1638" t="s">
        <v>30</v>
      </c>
    </row>
    <row r="1639" spans="1:19" x14ac:dyDescent="0.25">
      <c r="A1639" t="s">
        <v>4396</v>
      </c>
      <c r="B1639">
        <v>129</v>
      </c>
      <c r="C1639">
        <v>100</v>
      </c>
      <c r="D1639" s="1">
        <v>20566327</v>
      </c>
      <c r="E1639" t="s">
        <v>2212</v>
      </c>
      <c r="F1639" t="s">
        <v>4397</v>
      </c>
      <c r="G1639" t="s">
        <v>4398</v>
      </c>
      <c r="H1639">
        <v>15385</v>
      </c>
      <c r="I1639">
        <v>84</v>
      </c>
      <c r="J1639" t="s">
        <v>26</v>
      </c>
      <c r="K1639" t="s">
        <v>35</v>
      </c>
      <c r="L1639" s="1">
        <v>15000000</v>
      </c>
      <c r="M1639">
        <v>2016</v>
      </c>
      <c r="N1639">
        <v>6.4</v>
      </c>
      <c r="O1639" t="s">
        <v>28</v>
      </c>
      <c r="P1639" t="s">
        <v>36</v>
      </c>
    </row>
    <row r="1640" spans="1:19" x14ac:dyDescent="0.25">
      <c r="A1640" t="s">
        <v>2548</v>
      </c>
      <c r="B1640">
        <v>67</v>
      </c>
      <c r="C1640">
        <v>94</v>
      </c>
      <c r="D1640" s="1">
        <v>20627372</v>
      </c>
      <c r="E1640" t="s">
        <v>213</v>
      </c>
      <c r="F1640" t="s">
        <v>3882</v>
      </c>
      <c r="G1640" t="s">
        <v>4399</v>
      </c>
      <c r="H1640">
        <v>13661</v>
      </c>
      <c r="I1640">
        <v>134</v>
      </c>
      <c r="J1640" t="s">
        <v>26</v>
      </c>
      <c r="K1640" t="s">
        <v>35</v>
      </c>
      <c r="L1640" s="1">
        <v>16000000</v>
      </c>
      <c r="M1640">
        <v>2000</v>
      </c>
      <c r="N1640">
        <v>5.3</v>
      </c>
      <c r="O1640" t="s">
        <v>36</v>
      </c>
      <c r="P1640" t="s">
        <v>37</v>
      </c>
      <c r="Q1640" t="s">
        <v>76</v>
      </c>
    </row>
    <row r="1641" spans="1:19" x14ac:dyDescent="0.25">
      <c r="A1641" t="s">
        <v>4400</v>
      </c>
      <c r="B1641">
        <v>98</v>
      </c>
      <c r="C1641">
        <v>104</v>
      </c>
      <c r="D1641" s="1">
        <v>20668843</v>
      </c>
      <c r="E1641" t="s">
        <v>464</v>
      </c>
      <c r="F1641" t="s">
        <v>3000</v>
      </c>
      <c r="G1641" t="s">
        <v>4401</v>
      </c>
      <c r="H1641">
        <v>16831</v>
      </c>
      <c r="I1641">
        <v>54</v>
      </c>
      <c r="J1641" t="s">
        <v>26</v>
      </c>
      <c r="K1641" t="s">
        <v>35</v>
      </c>
      <c r="L1641" s="1">
        <v>22000000</v>
      </c>
      <c r="M1641">
        <v>2008</v>
      </c>
      <c r="N1641">
        <v>5.8</v>
      </c>
      <c r="O1641" t="s">
        <v>36</v>
      </c>
      <c r="P1641" t="s">
        <v>29</v>
      </c>
      <c r="Q1641" t="s">
        <v>30</v>
      </c>
    </row>
    <row r="1642" spans="1:19" x14ac:dyDescent="0.25">
      <c r="A1642" t="s">
        <v>4402</v>
      </c>
      <c r="B1642">
        <v>95</v>
      </c>
      <c r="C1642">
        <v>134</v>
      </c>
      <c r="D1642" s="1">
        <v>20733485</v>
      </c>
      <c r="E1642" t="s">
        <v>37</v>
      </c>
      <c r="F1642" t="s">
        <v>4403</v>
      </c>
      <c r="G1642" t="s">
        <v>4404</v>
      </c>
      <c r="H1642">
        <v>11622</v>
      </c>
      <c r="I1642">
        <v>157</v>
      </c>
      <c r="J1642" t="s">
        <v>26</v>
      </c>
      <c r="K1642" t="s">
        <v>35</v>
      </c>
      <c r="L1642" s="1">
        <v>5000000</v>
      </c>
      <c r="M1642">
        <v>1997</v>
      </c>
      <c r="N1642">
        <v>7.2</v>
      </c>
      <c r="O1642" t="s">
        <v>37</v>
      </c>
    </row>
    <row r="1643" spans="1:19" x14ac:dyDescent="0.25">
      <c r="A1643" t="s">
        <v>4405</v>
      </c>
      <c r="B1643">
        <v>80</v>
      </c>
      <c r="C1643">
        <v>92</v>
      </c>
      <c r="D1643" s="1">
        <v>20763013</v>
      </c>
      <c r="E1643" t="s">
        <v>1906</v>
      </c>
      <c r="F1643" t="s">
        <v>4406</v>
      </c>
      <c r="G1643" t="s">
        <v>4407</v>
      </c>
      <c r="H1643">
        <v>30840</v>
      </c>
      <c r="I1643">
        <v>383</v>
      </c>
      <c r="J1643" t="s">
        <v>26</v>
      </c>
      <c r="K1643" t="s">
        <v>35</v>
      </c>
      <c r="L1643" s="1">
        <v>23000000</v>
      </c>
      <c r="M1643">
        <v>1987</v>
      </c>
      <c r="N1643">
        <v>2.8</v>
      </c>
      <c r="O1643" t="s">
        <v>102</v>
      </c>
      <c r="P1643" t="s">
        <v>52</v>
      </c>
      <c r="Q1643" t="s">
        <v>30</v>
      </c>
    </row>
    <row r="1644" spans="1:19" x14ac:dyDescent="0.25">
      <c r="A1644" t="s">
        <v>4209</v>
      </c>
      <c r="B1644">
        <v>149</v>
      </c>
      <c r="C1644">
        <v>101</v>
      </c>
      <c r="D1644" s="1">
        <v>20772796</v>
      </c>
      <c r="E1644" t="s">
        <v>249</v>
      </c>
      <c r="F1644" t="s">
        <v>4408</v>
      </c>
      <c r="G1644" t="s">
        <v>4409</v>
      </c>
      <c r="H1644">
        <v>34232</v>
      </c>
      <c r="I1644">
        <v>346</v>
      </c>
      <c r="J1644" t="s">
        <v>26</v>
      </c>
      <c r="K1644" t="s">
        <v>1048</v>
      </c>
      <c r="L1644" s="1">
        <v>6000000</v>
      </c>
      <c r="M1644">
        <v>2002</v>
      </c>
      <c r="N1644">
        <v>7.6</v>
      </c>
      <c r="O1644" t="s">
        <v>37</v>
      </c>
      <c r="P1644" t="s">
        <v>104</v>
      </c>
    </row>
    <row r="1645" spans="1:19" x14ac:dyDescent="0.25">
      <c r="A1645" t="s">
        <v>4410</v>
      </c>
      <c r="B1645">
        <v>29</v>
      </c>
      <c r="C1645">
        <v>120</v>
      </c>
      <c r="D1645" s="1">
        <v>20773070</v>
      </c>
      <c r="E1645" t="s">
        <v>37</v>
      </c>
      <c r="F1645" t="s">
        <v>4411</v>
      </c>
      <c r="G1645" t="s">
        <v>4412</v>
      </c>
      <c r="H1645">
        <v>4501</v>
      </c>
      <c r="I1645">
        <v>102</v>
      </c>
      <c r="J1645" t="s">
        <v>26</v>
      </c>
      <c r="K1645" t="s">
        <v>35</v>
      </c>
      <c r="L1645" s="1">
        <v>5000000</v>
      </c>
      <c r="M1645">
        <v>2016</v>
      </c>
      <c r="N1645">
        <v>3.4</v>
      </c>
      <c r="O1645" t="s">
        <v>37</v>
      </c>
    </row>
    <row r="1646" spans="1:19" x14ac:dyDescent="0.25">
      <c r="A1646" t="s">
        <v>4413</v>
      </c>
      <c r="B1646">
        <v>161</v>
      </c>
      <c r="C1646">
        <v>89</v>
      </c>
      <c r="D1646" s="1">
        <v>20801344</v>
      </c>
      <c r="E1646" t="s">
        <v>52</v>
      </c>
      <c r="F1646" t="s">
        <v>4414</v>
      </c>
      <c r="G1646" t="s">
        <v>4415</v>
      </c>
      <c r="H1646">
        <v>49721</v>
      </c>
      <c r="I1646">
        <v>211</v>
      </c>
      <c r="J1646" t="s">
        <v>26</v>
      </c>
      <c r="K1646" t="s">
        <v>35</v>
      </c>
      <c r="L1646" s="1">
        <v>15000000</v>
      </c>
      <c r="M1646">
        <v>2007</v>
      </c>
      <c r="N1646">
        <v>5.0999999999999996</v>
      </c>
      <c r="O1646" t="s">
        <v>52</v>
      </c>
    </row>
    <row r="1647" spans="1:19" x14ac:dyDescent="0.25">
      <c r="A1647" t="s">
        <v>4416</v>
      </c>
      <c r="B1647">
        <v>323</v>
      </c>
      <c r="C1647">
        <v>106</v>
      </c>
      <c r="D1647" s="1">
        <v>20803237</v>
      </c>
      <c r="E1647" t="s">
        <v>32</v>
      </c>
      <c r="F1647" t="s">
        <v>701</v>
      </c>
      <c r="G1647" t="s">
        <v>4417</v>
      </c>
      <c r="H1647">
        <v>110616</v>
      </c>
      <c r="I1647">
        <v>291</v>
      </c>
      <c r="J1647" t="s">
        <v>26</v>
      </c>
      <c r="K1647" t="s">
        <v>35</v>
      </c>
      <c r="L1647" s="1">
        <v>3500000</v>
      </c>
      <c r="M1647">
        <v>2010</v>
      </c>
      <c r="N1647">
        <v>7.1</v>
      </c>
      <c r="O1647" t="s">
        <v>36</v>
      </c>
      <c r="P1647" t="s">
        <v>37</v>
      </c>
    </row>
    <row r="1648" spans="1:19" x14ac:dyDescent="0.25">
      <c r="A1648" t="s">
        <v>4418</v>
      </c>
      <c r="B1648">
        <v>167</v>
      </c>
      <c r="C1648">
        <v>91</v>
      </c>
      <c r="D1648" s="1">
        <v>20819129</v>
      </c>
      <c r="E1648" t="s">
        <v>733</v>
      </c>
      <c r="F1648" t="s">
        <v>4419</v>
      </c>
      <c r="G1648" t="s">
        <v>4420</v>
      </c>
      <c r="H1648">
        <v>84209</v>
      </c>
      <c r="I1648">
        <v>201</v>
      </c>
      <c r="J1648" t="s">
        <v>26</v>
      </c>
      <c r="K1648" t="s">
        <v>35</v>
      </c>
      <c r="L1648" s="1">
        <v>26000000</v>
      </c>
      <c r="M1648">
        <v>2009</v>
      </c>
      <c r="N1648">
        <v>5.2</v>
      </c>
      <c r="O1648" t="s">
        <v>28</v>
      </c>
      <c r="P1648" t="s">
        <v>36</v>
      </c>
      <c r="Q1648" t="s">
        <v>29</v>
      </c>
    </row>
    <row r="1649" spans="1:20" x14ac:dyDescent="0.25">
      <c r="A1649" t="s">
        <v>4421</v>
      </c>
      <c r="B1649">
        <v>36</v>
      </c>
      <c r="C1649">
        <v>104</v>
      </c>
      <c r="D1649" s="1">
        <v>20915465</v>
      </c>
      <c r="E1649" t="s">
        <v>4422</v>
      </c>
      <c r="F1649" t="s">
        <v>1611</v>
      </c>
      <c r="G1649" t="s">
        <v>4423</v>
      </c>
      <c r="H1649">
        <v>38203</v>
      </c>
      <c r="I1649">
        <v>290</v>
      </c>
      <c r="J1649" t="s">
        <v>26</v>
      </c>
      <c r="K1649" t="s">
        <v>112</v>
      </c>
      <c r="L1649" s="1">
        <v>42000000</v>
      </c>
      <c r="M1649">
        <v>1993</v>
      </c>
      <c r="N1649">
        <v>4</v>
      </c>
      <c r="O1649" t="s">
        <v>102</v>
      </c>
      <c r="P1649" t="s">
        <v>36</v>
      </c>
      <c r="Q1649" t="s">
        <v>104</v>
      </c>
      <c r="R1649" t="s">
        <v>61</v>
      </c>
      <c r="S1649" t="s">
        <v>63</v>
      </c>
    </row>
    <row r="1650" spans="1:20" x14ac:dyDescent="0.25">
      <c r="A1650" t="s">
        <v>1925</v>
      </c>
      <c r="B1650">
        <v>103</v>
      </c>
      <c r="C1650">
        <v>89</v>
      </c>
      <c r="D1650" s="1">
        <v>20916309</v>
      </c>
      <c r="E1650" t="s">
        <v>2450</v>
      </c>
      <c r="F1650" t="s">
        <v>497</v>
      </c>
      <c r="G1650" t="s">
        <v>4424</v>
      </c>
      <c r="H1650">
        <v>5332</v>
      </c>
      <c r="I1650">
        <v>37</v>
      </c>
      <c r="J1650" t="s">
        <v>26</v>
      </c>
      <c r="K1650" t="s">
        <v>35</v>
      </c>
      <c r="L1650" s="1">
        <v>40000000</v>
      </c>
      <c r="M1650">
        <v>2009</v>
      </c>
      <c r="N1650">
        <v>4.9000000000000004</v>
      </c>
      <c r="O1650" t="s">
        <v>36</v>
      </c>
      <c r="P1650" t="s">
        <v>104</v>
      </c>
      <c r="Q1650" t="s">
        <v>61</v>
      </c>
    </row>
    <row r="1651" spans="1:20" x14ac:dyDescent="0.25">
      <c r="A1651" t="s">
        <v>4182</v>
      </c>
      <c r="B1651">
        <v>101</v>
      </c>
      <c r="C1651">
        <v>91</v>
      </c>
      <c r="D1651" s="1">
        <v>20950820</v>
      </c>
      <c r="E1651" t="s">
        <v>4425</v>
      </c>
      <c r="F1651" t="s">
        <v>2630</v>
      </c>
      <c r="G1651" t="s">
        <v>4426</v>
      </c>
      <c r="H1651">
        <v>24183</v>
      </c>
      <c r="I1651">
        <v>160</v>
      </c>
      <c r="J1651" t="s">
        <v>26</v>
      </c>
      <c r="K1651" t="s">
        <v>42</v>
      </c>
      <c r="L1651" s="1">
        <v>80000000</v>
      </c>
      <c r="M1651">
        <v>2003</v>
      </c>
      <c r="N1651">
        <v>5.7</v>
      </c>
      <c r="O1651" t="s">
        <v>102</v>
      </c>
      <c r="P1651" t="s">
        <v>103</v>
      </c>
      <c r="Q1651" t="s">
        <v>36</v>
      </c>
      <c r="R1651" t="s">
        <v>104</v>
      </c>
      <c r="S1651" t="s">
        <v>61</v>
      </c>
      <c r="T1651" t="s">
        <v>63</v>
      </c>
    </row>
    <row r="1652" spans="1:20" x14ac:dyDescent="0.25">
      <c r="A1652" t="s">
        <v>1802</v>
      </c>
      <c r="B1652">
        <v>55</v>
      </c>
      <c r="C1652">
        <v>117</v>
      </c>
      <c r="D1652" s="1">
        <v>20966644</v>
      </c>
      <c r="E1652" t="s">
        <v>154</v>
      </c>
      <c r="F1652" t="s">
        <v>2343</v>
      </c>
      <c r="G1652" t="s">
        <v>4427</v>
      </c>
      <c r="H1652">
        <v>29610</v>
      </c>
      <c r="I1652">
        <v>94</v>
      </c>
      <c r="J1652" t="s">
        <v>26</v>
      </c>
      <c r="K1652" t="s">
        <v>112</v>
      </c>
      <c r="L1652" s="1">
        <v>3000000</v>
      </c>
      <c r="M1652">
        <v>1985</v>
      </c>
      <c r="N1652">
        <v>7.4</v>
      </c>
      <c r="O1652" t="s">
        <v>37</v>
      </c>
      <c r="P1652" t="s">
        <v>76</v>
      </c>
    </row>
    <row r="1653" spans="1:20" x14ac:dyDescent="0.25">
      <c r="A1653" t="s">
        <v>4428</v>
      </c>
      <c r="B1653">
        <v>270</v>
      </c>
      <c r="C1653">
        <v>108</v>
      </c>
      <c r="D1653" s="1">
        <v>20981633</v>
      </c>
      <c r="E1653" t="s">
        <v>2196</v>
      </c>
      <c r="F1653" t="s">
        <v>4429</v>
      </c>
      <c r="G1653" t="s">
        <v>4430</v>
      </c>
      <c r="H1653">
        <v>78256</v>
      </c>
      <c r="I1653">
        <v>492</v>
      </c>
      <c r="J1653" t="s">
        <v>26</v>
      </c>
      <c r="K1653" t="s">
        <v>35</v>
      </c>
      <c r="L1653" s="1">
        <v>30000000</v>
      </c>
      <c r="M1653">
        <v>2008</v>
      </c>
      <c r="N1653">
        <v>5.9</v>
      </c>
      <c r="O1653" t="s">
        <v>37</v>
      </c>
      <c r="P1653" t="s">
        <v>71</v>
      </c>
      <c r="Q1653" t="s">
        <v>63</v>
      </c>
      <c r="R1653" t="s">
        <v>30</v>
      </c>
    </row>
    <row r="1654" spans="1:20" x14ac:dyDescent="0.25">
      <c r="A1654" t="s">
        <v>4431</v>
      </c>
      <c r="B1654">
        <v>138</v>
      </c>
      <c r="C1654">
        <v>105</v>
      </c>
      <c r="D1654" s="1">
        <v>20991497</v>
      </c>
      <c r="E1654" t="s">
        <v>213</v>
      </c>
      <c r="F1654" t="s">
        <v>2800</v>
      </c>
      <c r="G1654" t="s">
        <v>4432</v>
      </c>
      <c r="H1654">
        <v>39778</v>
      </c>
      <c r="I1654">
        <v>172</v>
      </c>
      <c r="J1654" t="s">
        <v>26</v>
      </c>
      <c r="K1654" t="s">
        <v>35</v>
      </c>
      <c r="L1654" s="1">
        <v>37000000</v>
      </c>
      <c r="M1654">
        <v>2015</v>
      </c>
      <c r="N1654">
        <v>5.4</v>
      </c>
      <c r="O1654" t="s">
        <v>36</v>
      </c>
      <c r="P1654" t="s">
        <v>37</v>
      </c>
      <c r="Q1654" t="s">
        <v>76</v>
      </c>
    </row>
    <row r="1655" spans="1:20" x14ac:dyDescent="0.25">
      <c r="A1655" t="s">
        <v>4431</v>
      </c>
      <c r="B1655">
        <v>138</v>
      </c>
      <c r="C1655">
        <v>105</v>
      </c>
      <c r="D1655" s="1">
        <v>20991497</v>
      </c>
      <c r="E1655" t="s">
        <v>213</v>
      </c>
      <c r="F1655" t="s">
        <v>2800</v>
      </c>
      <c r="G1655" t="s">
        <v>4432</v>
      </c>
      <c r="H1655">
        <v>39782</v>
      </c>
      <c r="I1655">
        <v>172</v>
      </c>
      <c r="J1655" t="s">
        <v>26</v>
      </c>
      <c r="K1655" t="s">
        <v>35</v>
      </c>
      <c r="L1655" s="1">
        <v>37000000</v>
      </c>
      <c r="M1655">
        <v>2015</v>
      </c>
      <c r="N1655">
        <v>5.4</v>
      </c>
      <c r="O1655" t="s">
        <v>36</v>
      </c>
      <c r="P1655" t="s">
        <v>37</v>
      </c>
      <c r="Q1655" t="s">
        <v>76</v>
      </c>
    </row>
    <row r="1656" spans="1:20" x14ac:dyDescent="0.25">
      <c r="A1656" t="s">
        <v>1560</v>
      </c>
      <c r="B1656">
        <v>46</v>
      </c>
      <c r="C1656">
        <v>95</v>
      </c>
      <c r="D1656" s="1">
        <v>20998709</v>
      </c>
      <c r="E1656" t="s">
        <v>1462</v>
      </c>
      <c r="F1656" t="s">
        <v>2105</v>
      </c>
      <c r="G1656" t="s">
        <v>4433</v>
      </c>
      <c r="H1656">
        <v>6095</v>
      </c>
      <c r="I1656">
        <v>76</v>
      </c>
      <c r="J1656" t="s">
        <v>26</v>
      </c>
      <c r="K1656" t="s">
        <v>35</v>
      </c>
      <c r="L1656" s="1">
        <v>15000000</v>
      </c>
      <c r="M1656">
        <v>2006</v>
      </c>
      <c r="N1656">
        <v>6.2</v>
      </c>
      <c r="O1656" t="s">
        <v>102</v>
      </c>
      <c r="P1656" t="s">
        <v>37</v>
      </c>
      <c r="Q1656" t="s">
        <v>104</v>
      </c>
    </row>
    <row r="1657" spans="1:20" x14ac:dyDescent="0.25">
      <c r="A1657" t="s">
        <v>1565</v>
      </c>
      <c r="B1657">
        <v>335</v>
      </c>
      <c r="C1657">
        <v>87</v>
      </c>
      <c r="D1657" s="1">
        <v>20999103</v>
      </c>
      <c r="E1657" t="s">
        <v>4434</v>
      </c>
      <c r="F1657" t="s">
        <v>2125</v>
      </c>
      <c r="G1657" t="s">
        <v>4435</v>
      </c>
      <c r="H1657">
        <v>139114</v>
      </c>
      <c r="I1657">
        <v>245</v>
      </c>
      <c r="J1657" t="s">
        <v>26</v>
      </c>
      <c r="K1657" t="s">
        <v>35</v>
      </c>
      <c r="L1657" s="1">
        <v>40000000</v>
      </c>
      <c r="M1657">
        <v>2009</v>
      </c>
      <c r="N1657">
        <v>7.8</v>
      </c>
      <c r="O1657" t="s">
        <v>102</v>
      </c>
      <c r="P1657" t="s">
        <v>103</v>
      </c>
      <c r="Q1657" t="s">
        <v>36</v>
      </c>
      <c r="R1657" t="s">
        <v>29</v>
      </c>
      <c r="S1657" t="s">
        <v>104</v>
      </c>
    </row>
    <row r="1658" spans="1:20" x14ac:dyDescent="0.25">
      <c r="A1658" t="s">
        <v>4436</v>
      </c>
      <c r="B1658">
        <v>118</v>
      </c>
      <c r="C1658">
        <v>125</v>
      </c>
      <c r="D1658" s="1">
        <v>21000000</v>
      </c>
      <c r="E1658" t="s">
        <v>2531</v>
      </c>
      <c r="F1658" t="s">
        <v>765</v>
      </c>
      <c r="G1658" t="s">
        <v>4437</v>
      </c>
      <c r="H1658">
        <v>73950</v>
      </c>
      <c r="I1658">
        <v>258</v>
      </c>
      <c r="J1658" t="s">
        <v>26</v>
      </c>
      <c r="K1658" t="s">
        <v>112</v>
      </c>
      <c r="L1658" s="1">
        <v>13000000</v>
      </c>
      <c r="M1658">
        <v>1974</v>
      </c>
      <c r="N1658">
        <v>6.8</v>
      </c>
      <c r="O1658" t="s">
        <v>28</v>
      </c>
      <c r="P1658" t="s">
        <v>102</v>
      </c>
      <c r="Q1658" t="s">
        <v>30</v>
      </c>
    </row>
    <row r="1659" spans="1:20" x14ac:dyDescent="0.25">
      <c r="A1659" t="s">
        <v>4438</v>
      </c>
      <c r="B1659">
        <v>96</v>
      </c>
      <c r="C1659">
        <v>94</v>
      </c>
      <c r="D1659" s="1">
        <v>21005329</v>
      </c>
      <c r="E1659" t="s">
        <v>131</v>
      </c>
      <c r="F1659" t="s">
        <v>1558</v>
      </c>
      <c r="G1659" t="s">
        <v>4439</v>
      </c>
      <c r="H1659">
        <v>89128</v>
      </c>
      <c r="I1659">
        <v>258</v>
      </c>
      <c r="J1659" t="s">
        <v>26</v>
      </c>
      <c r="K1659" t="s">
        <v>42</v>
      </c>
      <c r="L1659" s="1">
        <v>6000000</v>
      </c>
      <c r="M1659">
        <v>2002</v>
      </c>
      <c r="N1659">
        <v>6.4</v>
      </c>
      <c r="O1659" t="s">
        <v>36</v>
      </c>
      <c r="P1659" t="s">
        <v>76</v>
      </c>
    </row>
    <row r="1660" spans="1:20" x14ac:dyDescent="0.25">
      <c r="A1660" t="s">
        <v>4440</v>
      </c>
      <c r="B1660">
        <v>114</v>
      </c>
      <c r="C1660">
        <v>113</v>
      </c>
      <c r="D1660" s="1">
        <v>21009180</v>
      </c>
      <c r="E1660" t="s">
        <v>2907</v>
      </c>
      <c r="F1660" t="s">
        <v>3228</v>
      </c>
      <c r="G1660" t="s">
        <v>4441</v>
      </c>
      <c r="H1660">
        <v>45815</v>
      </c>
      <c r="I1660">
        <v>222</v>
      </c>
      <c r="J1660" t="s">
        <v>26</v>
      </c>
      <c r="K1660" t="s">
        <v>35</v>
      </c>
      <c r="L1660" s="1">
        <v>45000000</v>
      </c>
      <c r="M1660">
        <v>2004</v>
      </c>
      <c r="N1660">
        <v>6.1</v>
      </c>
      <c r="O1660" t="s">
        <v>28</v>
      </c>
      <c r="P1660" t="s">
        <v>102</v>
      </c>
      <c r="Q1660" t="s">
        <v>37</v>
      </c>
      <c r="R1660" t="s">
        <v>30</v>
      </c>
    </row>
    <row r="1661" spans="1:20" x14ac:dyDescent="0.25">
      <c r="A1661" t="s">
        <v>2717</v>
      </c>
      <c r="B1661">
        <v>121</v>
      </c>
      <c r="C1661">
        <v>117</v>
      </c>
      <c r="D1661" s="1">
        <v>21078145</v>
      </c>
      <c r="E1661" t="s">
        <v>231</v>
      </c>
      <c r="F1661" t="s">
        <v>2717</v>
      </c>
      <c r="G1661" t="s">
        <v>4442</v>
      </c>
      <c r="H1661">
        <v>26493</v>
      </c>
      <c r="I1661">
        <v>159</v>
      </c>
      <c r="J1661" t="s">
        <v>26</v>
      </c>
      <c r="K1661" t="s">
        <v>35</v>
      </c>
      <c r="L1661" s="1">
        <v>12500000</v>
      </c>
      <c r="M1661">
        <v>2002</v>
      </c>
      <c r="N1661">
        <v>7.3</v>
      </c>
      <c r="O1661" t="s">
        <v>234</v>
      </c>
      <c r="P1661" t="s">
        <v>37</v>
      </c>
    </row>
    <row r="1662" spans="1:20" x14ac:dyDescent="0.25">
      <c r="A1662" t="s">
        <v>4443</v>
      </c>
      <c r="B1662">
        <v>66</v>
      </c>
      <c r="C1662">
        <v>92</v>
      </c>
      <c r="D1662" s="1">
        <v>21088568</v>
      </c>
      <c r="E1662" t="s">
        <v>3176</v>
      </c>
      <c r="F1662" t="s">
        <v>3367</v>
      </c>
      <c r="G1662" t="s">
        <v>4444</v>
      </c>
      <c r="H1662">
        <v>16646</v>
      </c>
      <c r="I1662">
        <v>104</v>
      </c>
      <c r="J1662" t="s">
        <v>26</v>
      </c>
      <c r="K1662" t="s">
        <v>35</v>
      </c>
      <c r="L1662" s="1">
        <v>13000000</v>
      </c>
      <c r="M1662">
        <v>1995</v>
      </c>
      <c r="N1662">
        <v>6.7</v>
      </c>
      <c r="O1662" t="s">
        <v>28</v>
      </c>
      <c r="P1662" t="s">
        <v>61</v>
      </c>
      <c r="Q1662" t="s">
        <v>52</v>
      </c>
      <c r="R1662" t="s">
        <v>30</v>
      </c>
    </row>
    <row r="1663" spans="1:20" x14ac:dyDescent="0.25">
      <c r="A1663" t="s">
        <v>4445</v>
      </c>
      <c r="B1663">
        <v>239</v>
      </c>
      <c r="C1663">
        <v>133</v>
      </c>
      <c r="D1663" s="1">
        <v>21129348</v>
      </c>
      <c r="E1663" t="s">
        <v>410</v>
      </c>
      <c r="F1663" t="s">
        <v>1145</v>
      </c>
      <c r="G1663" t="s">
        <v>4446</v>
      </c>
      <c r="H1663">
        <v>146364</v>
      </c>
      <c r="I1663">
        <v>237</v>
      </c>
      <c r="J1663" t="s">
        <v>26</v>
      </c>
      <c r="K1663" t="s">
        <v>35</v>
      </c>
      <c r="L1663" s="1">
        <v>35000000</v>
      </c>
      <c r="M1663">
        <v>2010</v>
      </c>
      <c r="N1663">
        <v>7.4</v>
      </c>
      <c r="O1663" t="s">
        <v>29</v>
      </c>
      <c r="P1663" t="s">
        <v>37</v>
      </c>
      <c r="Q1663" t="s">
        <v>76</v>
      </c>
      <c r="R1663" t="s">
        <v>30</v>
      </c>
    </row>
    <row r="1664" spans="1:20" x14ac:dyDescent="0.25">
      <c r="A1664" t="s">
        <v>3005</v>
      </c>
      <c r="B1664">
        <v>164</v>
      </c>
      <c r="C1664">
        <v>99</v>
      </c>
      <c r="D1664" s="1">
        <v>21133087</v>
      </c>
      <c r="E1664" t="s">
        <v>2972</v>
      </c>
      <c r="F1664" t="s">
        <v>4447</v>
      </c>
      <c r="G1664" t="s">
        <v>4448</v>
      </c>
      <c r="H1664">
        <v>62468</v>
      </c>
      <c r="I1664">
        <v>374</v>
      </c>
      <c r="J1664" t="s">
        <v>26</v>
      </c>
      <c r="K1664" t="s">
        <v>35</v>
      </c>
      <c r="L1664" s="1">
        <v>12000000</v>
      </c>
      <c r="M1664">
        <v>1999</v>
      </c>
      <c r="N1664">
        <v>7</v>
      </c>
      <c r="O1664" t="s">
        <v>52</v>
      </c>
      <c r="P1664" t="s">
        <v>71</v>
      </c>
      <c r="Q1664" t="s">
        <v>30</v>
      </c>
    </row>
    <row r="1665" spans="1:20" x14ac:dyDescent="0.25">
      <c r="A1665" t="s">
        <v>4449</v>
      </c>
      <c r="B1665">
        <v>86</v>
      </c>
      <c r="C1665">
        <v>84</v>
      </c>
      <c r="D1665" s="1">
        <v>21176322</v>
      </c>
      <c r="E1665" t="s">
        <v>733</v>
      </c>
      <c r="F1665" t="s">
        <v>4284</v>
      </c>
      <c r="G1665" t="s">
        <v>4450</v>
      </c>
      <c r="H1665">
        <v>23747</v>
      </c>
      <c r="I1665">
        <v>207</v>
      </c>
      <c r="J1665" t="s">
        <v>26</v>
      </c>
      <c r="K1665" t="s">
        <v>35</v>
      </c>
      <c r="L1665" s="1">
        <v>40000000</v>
      </c>
      <c r="M1665">
        <v>2004</v>
      </c>
      <c r="N1665">
        <v>4</v>
      </c>
      <c r="O1665" t="s">
        <v>28</v>
      </c>
      <c r="P1665" t="s">
        <v>36</v>
      </c>
      <c r="Q1665" t="s">
        <v>29</v>
      </c>
    </row>
    <row r="1666" spans="1:20" x14ac:dyDescent="0.25">
      <c r="A1666" t="s">
        <v>4451</v>
      </c>
      <c r="B1666">
        <v>196</v>
      </c>
      <c r="C1666">
        <v>93</v>
      </c>
      <c r="D1666" s="1">
        <v>21197315</v>
      </c>
      <c r="E1666" t="s">
        <v>2972</v>
      </c>
      <c r="F1666" t="s">
        <v>4005</v>
      </c>
      <c r="G1666" t="s">
        <v>4452</v>
      </c>
      <c r="H1666">
        <v>49948</v>
      </c>
      <c r="I1666">
        <v>211</v>
      </c>
      <c r="J1666" t="s">
        <v>26</v>
      </c>
      <c r="K1666" t="s">
        <v>35</v>
      </c>
      <c r="L1666" s="1">
        <v>5000000</v>
      </c>
      <c r="M1666">
        <v>2014</v>
      </c>
      <c r="N1666">
        <v>6.1</v>
      </c>
      <c r="O1666" t="s">
        <v>52</v>
      </c>
      <c r="P1666" t="s">
        <v>71</v>
      </c>
      <c r="Q1666" t="s">
        <v>30</v>
      </c>
    </row>
    <row r="1667" spans="1:20" x14ac:dyDescent="0.25">
      <c r="A1667" t="s">
        <v>982</v>
      </c>
      <c r="B1667">
        <v>59</v>
      </c>
      <c r="C1667">
        <v>106</v>
      </c>
      <c r="D1667" s="1">
        <v>21200000</v>
      </c>
      <c r="E1667" t="s">
        <v>432</v>
      </c>
      <c r="F1667" t="s">
        <v>1274</v>
      </c>
      <c r="G1667" t="s">
        <v>4453</v>
      </c>
      <c r="H1667">
        <v>34774</v>
      </c>
      <c r="I1667">
        <v>162</v>
      </c>
      <c r="J1667" t="s">
        <v>26</v>
      </c>
      <c r="K1667" t="s">
        <v>35</v>
      </c>
      <c r="L1667" s="1">
        <v>20000000</v>
      </c>
      <c r="M1667">
        <v>1995</v>
      </c>
      <c r="N1667">
        <v>6.8</v>
      </c>
      <c r="O1667" t="s">
        <v>36</v>
      </c>
      <c r="P1667" t="s">
        <v>29</v>
      </c>
      <c r="Q1667" t="s">
        <v>37</v>
      </c>
    </row>
    <row r="1668" spans="1:20" x14ac:dyDescent="0.25">
      <c r="A1668" t="s">
        <v>2853</v>
      </c>
      <c r="B1668">
        <v>215</v>
      </c>
      <c r="C1668">
        <v>120</v>
      </c>
      <c r="D1668" s="1">
        <v>21244913</v>
      </c>
      <c r="E1668" t="s">
        <v>4454</v>
      </c>
      <c r="F1668" t="s">
        <v>2853</v>
      </c>
      <c r="G1668" t="s">
        <v>4455</v>
      </c>
      <c r="H1668">
        <v>123090</v>
      </c>
      <c r="I1668">
        <v>888</v>
      </c>
      <c r="J1668" t="s">
        <v>26</v>
      </c>
      <c r="K1668" t="s">
        <v>42</v>
      </c>
      <c r="L1668" s="1">
        <v>4000000</v>
      </c>
      <c r="M1668">
        <v>2002</v>
      </c>
      <c r="N1668">
        <v>8</v>
      </c>
      <c r="O1668" t="s">
        <v>29</v>
      </c>
      <c r="P1668" t="s">
        <v>47</v>
      </c>
      <c r="Q1668" t="s">
        <v>37</v>
      </c>
    </row>
    <row r="1669" spans="1:20" x14ac:dyDescent="0.25">
      <c r="A1669" t="s">
        <v>4456</v>
      </c>
      <c r="B1669">
        <v>174</v>
      </c>
      <c r="C1669">
        <v>84</v>
      </c>
      <c r="D1669" s="1">
        <v>21283440</v>
      </c>
      <c r="E1669" t="s">
        <v>912</v>
      </c>
      <c r="F1669" t="s">
        <v>1622</v>
      </c>
      <c r="G1669" t="s">
        <v>4457</v>
      </c>
      <c r="H1669">
        <v>46239</v>
      </c>
      <c r="I1669">
        <v>137</v>
      </c>
      <c r="J1669" t="s">
        <v>26</v>
      </c>
      <c r="K1669" t="s">
        <v>35</v>
      </c>
      <c r="L1669" s="1">
        <v>55000000</v>
      </c>
      <c r="M1669">
        <v>2011</v>
      </c>
      <c r="N1669">
        <v>6</v>
      </c>
      <c r="O1669" t="s">
        <v>37</v>
      </c>
      <c r="P1669" t="s">
        <v>71</v>
      </c>
      <c r="Q1669" t="s">
        <v>30</v>
      </c>
    </row>
    <row r="1670" spans="1:20" x14ac:dyDescent="0.25">
      <c r="A1670" t="s">
        <v>4458</v>
      </c>
      <c r="B1670">
        <v>160</v>
      </c>
      <c r="C1670">
        <v>92</v>
      </c>
      <c r="D1670" s="1">
        <v>21300000</v>
      </c>
      <c r="E1670" t="s">
        <v>2972</v>
      </c>
      <c r="F1670" t="s">
        <v>4459</v>
      </c>
      <c r="G1670" t="s">
        <v>4460</v>
      </c>
      <c r="H1670">
        <v>22521</v>
      </c>
      <c r="I1670">
        <v>342</v>
      </c>
      <c r="J1670" t="s">
        <v>26</v>
      </c>
      <c r="K1670" t="s">
        <v>35</v>
      </c>
      <c r="L1670" s="1">
        <v>2200000</v>
      </c>
      <c r="M1670">
        <v>1985</v>
      </c>
      <c r="N1670">
        <v>4.7</v>
      </c>
      <c r="O1670" t="s">
        <v>52</v>
      </c>
      <c r="P1670" t="s">
        <v>71</v>
      </c>
      <c r="Q1670" t="s">
        <v>30</v>
      </c>
    </row>
    <row r="1671" spans="1:20" x14ac:dyDescent="0.25">
      <c r="A1671" t="s">
        <v>546</v>
      </c>
      <c r="B1671">
        <v>33</v>
      </c>
      <c r="C1671">
        <v>91</v>
      </c>
      <c r="D1671" s="1">
        <v>21370057</v>
      </c>
      <c r="E1671" t="s">
        <v>142</v>
      </c>
      <c r="F1671" t="s">
        <v>4461</v>
      </c>
      <c r="G1671" t="s">
        <v>4462</v>
      </c>
      <c r="H1671">
        <v>9903</v>
      </c>
      <c r="I1671">
        <v>80</v>
      </c>
      <c r="J1671" t="s">
        <v>26</v>
      </c>
      <c r="K1671" t="s">
        <v>35</v>
      </c>
      <c r="L1671" s="1">
        <v>12000000</v>
      </c>
      <c r="M1671">
        <v>1992</v>
      </c>
      <c r="N1671">
        <v>6</v>
      </c>
      <c r="O1671" t="s">
        <v>29</v>
      </c>
      <c r="P1671" t="s">
        <v>37</v>
      </c>
      <c r="Q1671" t="s">
        <v>30</v>
      </c>
    </row>
    <row r="1672" spans="1:20" x14ac:dyDescent="0.25">
      <c r="A1672" t="s">
        <v>4463</v>
      </c>
      <c r="B1672">
        <v>221</v>
      </c>
      <c r="C1672">
        <v>97</v>
      </c>
      <c r="D1672" s="1">
        <v>21371425</v>
      </c>
      <c r="E1672" t="s">
        <v>3394</v>
      </c>
      <c r="F1672" t="s">
        <v>4464</v>
      </c>
      <c r="G1672" t="s">
        <v>4465</v>
      </c>
      <c r="H1672">
        <v>76199</v>
      </c>
      <c r="I1672">
        <v>944</v>
      </c>
      <c r="J1672" t="s">
        <v>26</v>
      </c>
      <c r="K1672" t="s">
        <v>35</v>
      </c>
      <c r="L1672" s="1">
        <v>10000000</v>
      </c>
      <c r="M1672">
        <v>2010</v>
      </c>
      <c r="N1672">
        <v>4.4000000000000004</v>
      </c>
      <c r="O1672" t="s">
        <v>28</v>
      </c>
      <c r="P1672" t="s">
        <v>63</v>
      </c>
      <c r="Q1672" t="s">
        <v>30</v>
      </c>
    </row>
    <row r="1673" spans="1:20" x14ac:dyDescent="0.25">
      <c r="A1673" t="s">
        <v>3116</v>
      </c>
      <c r="B1673">
        <v>212</v>
      </c>
      <c r="C1673">
        <v>89</v>
      </c>
      <c r="D1673" s="1">
        <v>21378000</v>
      </c>
      <c r="E1673" t="s">
        <v>82</v>
      </c>
      <c r="F1673" t="s">
        <v>4466</v>
      </c>
      <c r="G1673" t="s">
        <v>4467</v>
      </c>
      <c r="H1673">
        <v>46492</v>
      </c>
      <c r="I1673">
        <v>335</v>
      </c>
      <c r="J1673" t="s">
        <v>26</v>
      </c>
      <c r="K1673" t="s">
        <v>35</v>
      </c>
      <c r="L1673" s="1">
        <v>1000000</v>
      </c>
      <c r="M1673">
        <v>1980</v>
      </c>
      <c r="N1673">
        <v>6.8</v>
      </c>
      <c r="O1673" t="s">
        <v>61</v>
      </c>
      <c r="P1673" t="s">
        <v>52</v>
      </c>
    </row>
    <row r="1674" spans="1:20" x14ac:dyDescent="0.25">
      <c r="A1674" t="s">
        <v>3116</v>
      </c>
      <c r="B1674">
        <v>212</v>
      </c>
      <c r="C1674">
        <v>89</v>
      </c>
      <c r="D1674" s="1">
        <v>21378000</v>
      </c>
      <c r="E1674" t="s">
        <v>82</v>
      </c>
      <c r="F1674" t="s">
        <v>4466</v>
      </c>
      <c r="G1674" t="s">
        <v>4467</v>
      </c>
      <c r="H1674">
        <v>46493</v>
      </c>
      <c r="I1674">
        <v>335</v>
      </c>
      <c r="J1674" t="s">
        <v>26</v>
      </c>
      <c r="K1674" t="s">
        <v>35</v>
      </c>
      <c r="L1674" s="1">
        <v>1000000</v>
      </c>
      <c r="M1674">
        <v>1980</v>
      </c>
      <c r="N1674">
        <v>6.8</v>
      </c>
      <c r="O1674" t="s">
        <v>61</v>
      </c>
      <c r="P1674" t="s">
        <v>52</v>
      </c>
    </row>
    <row r="1675" spans="1:20" x14ac:dyDescent="0.25">
      <c r="A1675" t="s">
        <v>4468</v>
      </c>
      <c r="B1675">
        <v>132</v>
      </c>
      <c r="C1675">
        <v>88</v>
      </c>
      <c r="D1675" s="1">
        <v>21379315</v>
      </c>
      <c r="E1675" t="s">
        <v>4469</v>
      </c>
      <c r="F1675" t="s">
        <v>4470</v>
      </c>
      <c r="G1675" t="s">
        <v>4471</v>
      </c>
      <c r="H1675">
        <v>17590</v>
      </c>
      <c r="I1675">
        <v>112</v>
      </c>
      <c r="J1675" t="s">
        <v>26</v>
      </c>
      <c r="K1675" t="s">
        <v>35</v>
      </c>
      <c r="L1675" s="1">
        <v>150000000</v>
      </c>
      <c r="M1675">
        <v>2011</v>
      </c>
      <c r="N1675">
        <v>5.4</v>
      </c>
      <c r="O1675" t="s">
        <v>28</v>
      </c>
      <c r="P1675" t="s">
        <v>102</v>
      </c>
      <c r="Q1675" t="s">
        <v>103</v>
      </c>
      <c r="R1675" t="s">
        <v>36</v>
      </c>
      <c r="S1675" t="s">
        <v>104</v>
      </c>
      <c r="T1675" t="s">
        <v>63</v>
      </c>
    </row>
    <row r="1676" spans="1:20" x14ac:dyDescent="0.25">
      <c r="A1676" t="s">
        <v>3245</v>
      </c>
      <c r="B1676">
        <v>417</v>
      </c>
      <c r="C1676">
        <v>140</v>
      </c>
      <c r="D1676" s="1">
        <v>21383298</v>
      </c>
      <c r="E1676" t="s">
        <v>142</v>
      </c>
      <c r="F1676" t="s">
        <v>243</v>
      </c>
      <c r="G1676" t="s">
        <v>4472</v>
      </c>
      <c r="H1676">
        <v>187170</v>
      </c>
      <c r="I1676">
        <v>376</v>
      </c>
      <c r="J1676" t="s">
        <v>26</v>
      </c>
      <c r="K1676" t="s">
        <v>35</v>
      </c>
      <c r="L1676" s="1">
        <v>15000000</v>
      </c>
      <c r="M1676">
        <v>2012</v>
      </c>
      <c r="N1676">
        <v>7.3</v>
      </c>
      <c r="O1676" t="s">
        <v>29</v>
      </c>
      <c r="P1676" t="s">
        <v>37</v>
      </c>
      <c r="Q1676" t="s">
        <v>30</v>
      </c>
    </row>
    <row r="1677" spans="1:20" x14ac:dyDescent="0.25">
      <c r="A1677" t="s">
        <v>2980</v>
      </c>
      <c r="B1677">
        <v>20</v>
      </c>
      <c r="C1677">
        <v>119</v>
      </c>
      <c r="D1677" s="1">
        <v>21413105</v>
      </c>
      <c r="E1677" t="s">
        <v>4473</v>
      </c>
      <c r="F1677" t="s">
        <v>2373</v>
      </c>
      <c r="G1677" t="s">
        <v>4474</v>
      </c>
      <c r="H1677">
        <v>15230</v>
      </c>
      <c r="I1677">
        <v>97</v>
      </c>
      <c r="J1677" t="s">
        <v>26</v>
      </c>
      <c r="K1677" t="s">
        <v>252</v>
      </c>
      <c r="L1677" s="1">
        <v>20000000</v>
      </c>
      <c r="M1677">
        <v>1990</v>
      </c>
      <c r="N1677">
        <v>6.8</v>
      </c>
      <c r="O1677" t="s">
        <v>28</v>
      </c>
      <c r="P1677" t="s">
        <v>102</v>
      </c>
      <c r="Q1677" t="s">
        <v>37</v>
      </c>
      <c r="R1677" t="s">
        <v>76</v>
      </c>
      <c r="S1677" t="s">
        <v>260</v>
      </c>
    </row>
    <row r="1678" spans="1:20" x14ac:dyDescent="0.25">
      <c r="A1678" t="s">
        <v>275</v>
      </c>
      <c r="B1678">
        <v>48</v>
      </c>
      <c r="C1678">
        <v>104</v>
      </c>
      <c r="D1678" s="1">
        <v>21413502</v>
      </c>
      <c r="E1678" t="s">
        <v>4475</v>
      </c>
      <c r="F1678" t="s">
        <v>4476</v>
      </c>
      <c r="G1678" t="s">
        <v>4477</v>
      </c>
      <c r="H1678">
        <v>14429</v>
      </c>
      <c r="I1678">
        <v>113</v>
      </c>
      <c r="J1678" t="s">
        <v>26</v>
      </c>
      <c r="K1678" t="s">
        <v>35</v>
      </c>
      <c r="L1678" s="1">
        <v>40000000</v>
      </c>
      <c r="M1678">
        <v>1990</v>
      </c>
      <c r="N1678">
        <v>6.3</v>
      </c>
      <c r="O1678" t="s">
        <v>28</v>
      </c>
      <c r="P1678" t="s">
        <v>102</v>
      </c>
      <c r="Q1678" t="s">
        <v>36</v>
      </c>
      <c r="R1678" t="s">
        <v>29</v>
      </c>
      <c r="S1678" t="s">
        <v>193</v>
      </c>
      <c r="T1678" t="s">
        <v>71</v>
      </c>
    </row>
    <row r="1679" spans="1:20" x14ac:dyDescent="0.25">
      <c r="A1679" t="s">
        <v>4478</v>
      </c>
      <c r="B1679">
        <v>195</v>
      </c>
      <c r="C1679">
        <v>89</v>
      </c>
      <c r="D1679" s="1">
        <v>21426805</v>
      </c>
      <c r="E1679" t="s">
        <v>1866</v>
      </c>
      <c r="F1679" t="s">
        <v>1352</v>
      </c>
      <c r="G1679" t="s">
        <v>4479</v>
      </c>
      <c r="H1679">
        <v>49312</v>
      </c>
      <c r="I1679">
        <v>211</v>
      </c>
      <c r="J1679" t="s">
        <v>26</v>
      </c>
      <c r="K1679" t="s">
        <v>35</v>
      </c>
      <c r="L1679" s="1">
        <v>30000000</v>
      </c>
      <c r="M1679">
        <v>2011</v>
      </c>
      <c r="N1679">
        <v>4.9000000000000004</v>
      </c>
      <c r="O1679" t="s">
        <v>28</v>
      </c>
      <c r="P1679" t="s">
        <v>102</v>
      </c>
      <c r="Q1679" t="s">
        <v>52</v>
      </c>
      <c r="R1679" t="s">
        <v>63</v>
      </c>
      <c r="S1679" t="s">
        <v>30</v>
      </c>
    </row>
    <row r="1680" spans="1:20" x14ac:dyDescent="0.25">
      <c r="A1680" t="s">
        <v>4480</v>
      </c>
      <c r="B1680">
        <v>108</v>
      </c>
      <c r="C1680">
        <v>97</v>
      </c>
      <c r="D1680" s="1">
        <v>21468807</v>
      </c>
      <c r="E1680" t="s">
        <v>2972</v>
      </c>
      <c r="F1680" t="s">
        <v>4481</v>
      </c>
      <c r="G1680" t="s">
        <v>4482</v>
      </c>
      <c r="H1680">
        <v>13048</v>
      </c>
      <c r="I1680">
        <v>227</v>
      </c>
      <c r="J1680" t="s">
        <v>26</v>
      </c>
      <c r="K1680" t="s">
        <v>35</v>
      </c>
      <c r="L1680" s="1">
        <v>14000000</v>
      </c>
      <c r="M1680">
        <v>2000</v>
      </c>
      <c r="N1680">
        <v>4.0999999999999996</v>
      </c>
      <c r="O1680" t="s">
        <v>52</v>
      </c>
      <c r="P1680" t="s">
        <v>71</v>
      </c>
      <c r="Q1680" t="s">
        <v>30</v>
      </c>
    </row>
    <row r="1681" spans="1:18" x14ac:dyDescent="0.25">
      <c r="A1681" t="s">
        <v>4483</v>
      </c>
      <c r="B1681">
        <v>174</v>
      </c>
      <c r="C1681">
        <v>119</v>
      </c>
      <c r="D1681" s="1">
        <v>21471685</v>
      </c>
      <c r="E1681" t="s">
        <v>3472</v>
      </c>
      <c r="F1681" t="s">
        <v>4484</v>
      </c>
      <c r="G1681" t="s">
        <v>4485</v>
      </c>
      <c r="H1681">
        <v>65464</v>
      </c>
      <c r="I1681">
        <v>1308</v>
      </c>
      <c r="J1681" t="s">
        <v>26</v>
      </c>
      <c r="K1681" t="s">
        <v>35</v>
      </c>
      <c r="L1681" s="1">
        <v>44000000</v>
      </c>
      <c r="M1681">
        <v>2000</v>
      </c>
      <c r="N1681">
        <v>2.4</v>
      </c>
      <c r="O1681" t="s">
        <v>28</v>
      </c>
      <c r="P1681" t="s">
        <v>102</v>
      </c>
      <c r="Q1681" t="s">
        <v>63</v>
      </c>
    </row>
    <row r="1682" spans="1:18" x14ac:dyDescent="0.25">
      <c r="A1682" t="s">
        <v>4486</v>
      </c>
      <c r="B1682">
        <v>252</v>
      </c>
      <c r="C1682">
        <v>131</v>
      </c>
      <c r="D1682" s="1">
        <v>21483154</v>
      </c>
      <c r="E1682" t="s">
        <v>896</v>
      </c>
      <c r="F1682" t="s">
        <v>980</v>
      </c>
      <c r="G1682" t="s">
        <v>4487</v>
      </c>
      <c r="H1682">
        <v>98741</v>
      </c>
      <c r="I1682">
        <v>236</v>
      </c>
      <c r="J1682" t="s">
        <v>26</v>
      </c>
      <c r="K1682" t="s">
        <v>35</v>
      </c>
      <c r="L1682" s="1">
        <v>19000000</v>
      </c>
      <c r="M1682">
        <v>2013</v>
      </c>
      <c r="N1682">
        <v>7.6</v>
      </c>
      <c r="O1682" t="s">
        <v>37</v>
      </c>
      <c r="P1682" t="s">
        <v>186</v>
      </c>
    </row>
    <row r="1683" spans="1:18" x14ac:dyDescent="0.25">
      <c r="A1683" t="s">
        <v>2930</v>
      </c>
      <c r="B1683">
        <v>80</v>
      </c>
      <c r="C1683">
        <v>193</v>
      </c>
      <c r="D1683" s="1">
        <v>21500000</v>
      </c>
      <c r="E1683" t="s">
        <v>4488</v>
      </c>
      <c r="F1683" t="s">
        <v>3228</v>
      </c>
      <c r="G1683" t="s">
        <v>4489</v>
      </c>
      <c r="H1683">
        <v>45271</v>
      </c>
      <c r="I1683">
        <v>170</v>
      </c>
      <c r="J1683" t="s">
        <v>26</v>
      </c>
      <c r="K1683" t="s">
        <v>35</v>
      </c>
      <c r="L1683" s="1">
        <v>27000000</v>
      </c>
      <c r="M1683">
        <v>1983</v>
      </c>
      <c r="N1683">
        <v>7.9</v>
      </c>
      <c r="O1683" t="s">
        <v>102</v>
      </c>
      <c r="P1683" t="s">
        <v>37</v>
      </c>
      <c r="Q1683" t="s">
        <v>185</v>
      </c>
    </row>
    <row r="1684" spans="1:18" x14ac:dyDescent="0.25">
      <c r="A1684" t="s">
        <v>4490</v>
      </c>
      <c r="B1684">
        <v>276</v>
      </c>
      <c r="C1684">
        <v>103</v>
      </c>
      <c r="D1684" s="1">
        <v>21501098</v>
      </c>
      <c r="E1684" t="s">
        <v>32</v>
      </c>
      <c r="F1684" t="s">
        <v>1277</v>
      </c>
      <c r="G1684" t="s">
        <v>4491</v>
      </c>
      <c r="H1684">
        <v>115813</v>
      </c>
      <c r="I1684">
        <v>216</v>
      </c>
      <c r="J1684" t="s">
        <v>26</v>
      </c>
      <c r="K1684" t="s">
        <v>35</v>
      </c>
      <c r="L1684" s="1">
        <v>5000000</v>
      </c>
      <c r="M1684">
        <v>2013</v>
      </c>
      <c r="N1684">
        <v>7.4</v>
      </c>
      <c r="O1684" t="s">
        <v>36</v>
      </c>
      <c r="P1684" t="s">
        <v>37</v>
      </c>
    </row>
    <row r="1685" spans="1:18" x14ac:dyDescent="0.25">
      <c r="A1685" t="s">
        <v>1966</v>
      </c>
      <c r="B1685">
        <v>48</v>
      </c>
      <c r="C1685">
        <v>136</v>
      </c>
      <c r="D1685" s="1">
        <v>21554585</v>
      </c>
      <c r="E1685" t="s">
        <v>126</v>
      </c>
      <c r="F1685" t="s">
        <v>2717</v>
      </c>
      <c r="G1685" t="s">
        <v>4492</v>
      </c>
      <c r="H1685">
        <v>36108</v>
      </c>
      <c r="I1685">
        <v>109</v>
      </c>
      <c r="J1685" t="s">
        <v>26</v>
      </c>
      <c r="K1685" t="s">
        <v>35</v>
      </c>
      <c r="L1685" s="1">
        <v>25000000</v>
      </c>
      <c r="M1685">
        <v>1998</v>
      </c>
      <c r="N1685">
        <v>6.9</v>
      </c>
      <c r="O1685" t="s">
        <v>37</v>
      </c>
      <c r="P1685" t="s">
        <v>129</v>
      </c>
    </row>
    <row r="1686" spans="1:18" x14ac:dyDescent="0.25">
      <c r="A1686" t="s">
        <v>988</v>
      </c>
      <c r="B1686">
        <v>208</v>
      </c>
      <c r="C1686">
        <v>102</v>
      </c>
      <c r="D1686" s="1">
        <v>21557240</v>
      </c>
      <c r="E1686" t="s">
        <v>1689</v>
      </c>
      <c r="F1686" t="s">
        <v>1468</v>
      </c>
      <c r="G1686" t="s">
        <v>4493</v>
      </c>
      <c r="H1686">
        <v>85237</v>
      </c>
      <c r="I1686">
        <v>274</v>
      </c>
      <c r="J1686" t="s">
        <v>26</v>
      </c>
      <c r="K1686" t="s">
        <v>35</v>
      </c>
      <c r="L1686" s="1">
        <v>49900000</v>
      </c>
      <c r="M1686">
        <v>2011</v>
      </c>
      <c r="N1686">
        <v>5.6</v>
      </c>
      <c r="O1686" t="s">
        <v>102</v>
      </c>
      <c r="P1686" t="s">
        <v>36</v>
      </c>
      <c r="Q1686" t="s">
        <v>61</v>
      </c>
    </row>
    <row r="1687" spans="1:18" x14ac:dyDescent="0.25">
      <c r="A1687" t="s">
        <v>4494</v>
      </c>
      <c r="B1687">
        <v>52</v>
      </c>
      <c r="C1687">
        <v>96</v>
      </c>
      <c r="D1687" s="1">
        <v>21564616</v>
      </c>
      <c r="E1687" t="s">
        <v>36</v>
      </c>
      <c r="F1687" t="s">
        <v>1015</v>
      </c>
      <c r="G1687" t="s">
        <v>4495</v>
      </c>
      <c r="H1687">
        <v>7098</v>
      </c>
      <c r="I1687">
        <v>41</v>
      </c>
      <c r="J1687" t="s">
        <v>26</v>
      </c>
      <c r="K1687" t="s">
        <v>35</v>
      </c>
      <c r="L1687" s="1">
        <v>8500000</v>
      </c>
      <c r="M1687">
        <v>2013</v>
      </c>
      <c r="N1687">
        <v>5</v>
      </c>
      <c r="O1687" t="s">
        <v>36</v>
      </c>
    </row>
    <row r="1688" spans="1:18" x14ac:dyDescent="0.25">
      <c r="A1688" t="s">
        <v>4246</v>
      </c>
      <c r="B1688">
        <v>91</v>
      </c>
      <c r="C1688">
        <v>121</v>
      </c>
      <c r="D1688" s="1">
        <v>21569041</v>
      </c>
      <c r="E1688" t="s">
        <v>37</v>
      </c>
      <c r="F1688" t="s">
        <v>730</v>
      </c>
      <c r="G1688" t="s">
        <v>4496</v>
      </c>
      <c r="H1688">
        <v>8058</v>
      </c>
      <c r="I1688">
        <v>57</v>
      </c>
      <c r="J1688" t="s">
        <v>26</v>
      </c>
      <c r="K1688" t="s">
        <v>35</v>
      </c>
      <c r="L1688" s="1">
        <v>9000000</v>
      </c>
      <c r="M1688">
        <v>2014</v>
      </c>
      <c r="N1688">
        <v>6.6</v>
      </c>
      <c r="O1688" t="s">
        <v>37</v>
      </c>
    </row>
    <row r="1689" spans="1:18" x14ac:dyDescent="0.25">
      <c r="A1689" t="s">
        <v>1828</v>
      </c>
      <c r="B1689">
        <v>368</v>
      </c>
      <c r="C1689">
        <v>130</v>
      </c>
      <c r="D1689" s="1">
        <v>21589307</v>
      </c>
      <c r="E1689" t="s">
        <v>37</v>
      </c>
      <c r="F1689" t="s">
        <v>422</v>
      </c>
      <c r="G1689" t="s">
        <v>4497</v>
      </c>
      <c r="H1689">
        <v>135286</v>
      </c>
      <c r="I1689">
        <v>261</v>
      </c>
      <c r="J1689" t="s">
        <v>26</v>
      </c>
      <c r="K1689" t="s">
        <v>35</v>
      </c>
      <c r="L1689" s="1">
        <v>10000000</v>
      </c>
      <c r="M1689">
        <v>2012</v>
      </c>
      <c r="N1689">
        <v>7.4</v>
      </c>
      <c r="O1689" t="s">
        <v>37</v>
      </c>
    </row>
    <row r="1690" spans="1:18" x14ac:dyDescent="0.25">
      <c r="A1690" t="s">
        <v>4498</v>
      </c>
      <c r="B1690">
        <v>133</v>
      </c>
      <c r="C1690">
        <v>89</v>
      </c>
      <c r="D1690" s="1">
        <v>21784432</v>
      </c>
      <c r="E1690" t="s">
        <v>36</v>
      </c>
      <c r="F1690" t="s">
        <v>159</v>
      </c>
      <c r="G1690" t="s">
        <v>4499</v>
      </c>
      <c r="H1690">
        <v>37493</v>
      </c>
      <c r="I1690">
        <v>108</v>
      </c>
      <c r="J1690" t="s">
        <v>26</v>
      </c>
      <c r="K1690" t="s">
        <v>35</v>
      </c>
      <c r="L1690" s="1">
        <v>35000000</v>
      </c>
      <c r="M1690">
        <v>2013</v>
      </c>
      <c r="N1690">
        <v>5.6</v>
      </c>
      <c r="O1690" t="s">
        <v>36</v>
      </c>
    </row>
    <row r="1691" spans="1:18" x14ac:dyDescent="0.25">
      <c r="A1691" t="s">
        <v>4500</v>
      </c>
      <c r="B1691">
        <v>63</v>
      </c>
      <c r="C1691">
        <v>104</v>
      </c>
      <c r="D1691" s="1">
        <v>21800302</v>
      </c>
      <c r="E1691" t="s">
        <v>637</v>
      </c>
      <c r="F1691" t="s">
        <v>2686</v>
      </c>
      <c r="G1691" t="s">
        <v>4501</v>
      </c>
      <c r="H1691">
        <v>12164</v>
      </c>
      <c r="I1691">
        <v>63</v>
      </c>
      <c r="J1691" t="s">
        <v>26</v>
      </c>
      <c r="K1691" t="s">
        <v>35</v>
      </c>
      <c r="L1691" s="1">
        <v>30000000</v>
      </c>
      <c r="M1691">
        <v>2004</v>
      </c>
      <c r="N1691">
        <v>5.5</v>
      </c>
      <c r="O1691" t="s">
        <v>36</v>
      </c>
      <c r="P1691" t="s">
        <v>37</v>
      </c>
      <c r="Q1691" t="s">
        <v>76</v>
      </c>
      <c r="R1691" t="s">
        <v>129</v>
      </c>
    </row>
    <row r="1692" spans="1:18" x14ac:dyDescent="0.25">
      <c r="A1692" t="s">
        <v>1609</v>
      </c>
      <c r="B1692">
        <v>112</v>
      </c>
      <c r="C1692">
        <v>107</v>
      </c>
      <c r="D1692" s="1">
        <v>21835784</v>
      </c>
      <c r="E1692" t="s">
        <v>213</v>
      </c>
      <c r="F1692" t="s">
        <v>4502</v>
      </c>
      <c r="G1692" t="s">
        <v>4503</v>
      </c>
      <c r="H1692">
        <v>58297</v>
      </c>
      <c r="I1692">
        <v>161</v>
      </c>
      <c r="J1692" t="s">
        <v>26</v>
      </c>
      <c r="K1692" t="s">
        <v>35</v>
      </c>
      <c r="L1692" s="1">
        <v>30000000</v>
      </c>
      <c r="M1692">
        <v>2005</v>
      </c>
      <c r="N1692">
        <v>6.6</v>
      </c>
      <c r="O1692" t="s">
        <v>36</v>
      </c>
      <c r="P1692" t="s">
        <v>37</v>
      </c>
      <c r="Q1692" t="s">
        <v>76</v>
      </c>
    </row>
    <row r="1693" spans="1:18" x14ac:dyDescent="0.25">
      <c r="A1693" t="s">
        <v>2033</v>
      </c>
      <c r="B1693">
        <v>140</v>
      </c>
      <c r="C1693">
        <v>97</v>
      </c>
      <c r="D1693" s="1">
        <v>21973182</v>
      </c>
      <c r="E1693" t="s">
        <v>2513</v>
      </c>
      <c r="F1693" t="s">
        <v>2442</v>
      </c>
      <c r="G1693" t="s">
        <v>4504</v>
      </c>
      <c r="H1693">
        <v>53415</v>
      </c>
      <c r="I1693">
        <v>339</v>
      </c>
      <c r="J1693" t="s">
        <v>26</v>
      </c>
      <c r="K1693" t="s">
        <v>35</v>
      </c>
      <c r="L1693" s="1">
        <v>23000000</v>
      </c>
      <c r="M1693">
        <v>2001</v>
      </c>
      <c r="N1693">
        <v>6.6</v>
      </c>
      <c r="O1693" t="s">
        <v>71</v>
      </c>
      <c r="P1693" t="s">
        <v>30</v>
      </c>
    </row>
    <row r="1694" spans="1:18" x14ac:dyDescent="0.25">
      <c r="A1694" t="s">
        <v>4505</v>
      </c>
      <c r="B1694">
        <v>151</v>
      </c>
      <c r="C1694">
        <v>110</v>
      </c>
      <c r="D1694" s="1">
        <v>21994911</v>
      </c>
      <c r="E1694" t="s">
        <v>310</v>
      </c>
      <c r="F1694" t="s">
        <v>4506</v>
      </c>
      <c r="G1694" t="s">
        <v>4507</v>
      </c>
      <c r="H1694">
        <v>98354</v>
      </c>
      <c r="I1694">
        <v>433</v>
      </c>
      <c r="J1694" t="s">
        <v>26</v>
      </c>
      <c r="K1694" t="s">
        <v>112</v>
      </c>
      <c r="L1694" s="1">
        <v>5000000</v>
      </c>
      <c r="M1694">
        <v>2000</v>
      </c>
      <c r="N1694">
        <v>7.7</v>
      </c>
      <c r="O1694" t="s">
        <v>37</v>
      </c>
      <c r="P1694" t="s">
        <v>193</v>
      </c>
    </row>
    <row r="1695" spans="1:18" x14ac:dyDescent="0.25">
      <c r="A1695" t="s">
        <v>4508</v>
      </c>
      <c r="B1695">
        <v>98</v>
      </c>
      <c r="C1695">
        <v>108</v>
      </c>
      <c r="D1695" s="1">
        <v>22108977</v>
      </c>
      <c r="E1695" t="s">
        <v>4509</v>
      </c>
      <c r="F1695" t="s">
        <v>2343</v>
      </c>
      <c r="G1695" t="s">
        <v>4510</v>
      </c>
      <c r="H1695">
        <v>29861</v>
      </c>
      <c r="I1695">
        <v>132</v>
      </c>
      <c r="J1695" t="s">
        <v>26</v>
      </c>
      <c r="K1695" t="s">
        <v>488</v>
      </c>
      <c r="L1695" s="1">
        <v>41000000</v>
      </c>
      <c r="M1695">
        <v>2003</v>
      </c>
      <c r="N1695">
        <v>5.2</v>
      </c>
      <c r="O1695" t="s">
        <v>28</v>
      </c>
      <c r="P1695" t="s">
        <v>36</v>
      </c>
      <c r="Q1695" t="s">
        <v>61</v>
      </c>
    </row>
    <row r="1696" spans="1:18" x14ac:dyDescent="0.25">
      <c r="A1696" t="s">
        <v>386</v>
      </c>
      <c r="B1696">
        <v>108</v>
      </c>
      <c r="C1696">
        <v>103</v>
      </c>
      <c r="D1696" s="1">
        <v>22160085</v>
      </c>
      <c r="E1696" t="s">
        <v>52</v>
      </c>
      <c r="F1696" t="s">
        <v>4511</v>
      </c>
      <c r="G1696" t="s">
        <v>4512</v>
      </c>
      <c r="H1696">
        <v>16747</v>
      </c>
      <c r="I1696">
        <v>349</v>
      </c>
      <c r="J1696" t="s">
        <v>26</v>
      </c>
      <c r="K1696" t="s">
        <v>35</v>
      </c>
      <c r="L1696" s="1">
        <v>10600000</v>
      </c>
      <c r="M1696">
        <v>2002</v>
      </c>
      <c r="N1696">
        <v>5.4</v>
      </c>
      <c r="O1696" t="s">
        <v>52</v>
      </c>
    </row>
    <row r="1697" spans="1:19" x14ac:dyDescent="0.25">
      <c r="A1697" t="s">
        <v>4513</v>
      </c>
      <c r="B1697">
        <v>88</v>
      </c>
      <c r="C1697">
        <v>89</v>
      </c>
      <c r="D1697" s="1">
        <v>22168359</v>
      </c>
      <c r="E1697" t="s">
        <v>4514</v>
      </c>
      <c r="F1697" t="s">
        <v>4515</v>
      </c>
      <c r="G1697" t="s">
        <v>4516</v>
      </c>
      <c r="H1697">
        <v>29659</v>
      </c>
      <c r="I1697">
        <v>227</v>
      </c>
      <c r="J1697" t="s">
        <v>26</v>
      </c>
      <c r="K1697" t="s">
        <v>35</v>
      </c>
      <c r="L1697" s="1">
        <v>8000000</v>
      </c>
      <c r="M1697">
        <v>1989</v>
      </c>
      <c r="N1697">
        <v>5.0999999999999996</v>
      </c>
      <c r="O1697" t="s">
        <v>61</v>
      </c>
      <c r="P1697" t="s">
        <v>52</v>
      </c>
      <c r="Q1697" t="s">
        <v>76</v>
      </c>
      <c r="R1697" t="s">
        <v>30</v>
      </c>
    </row>
    <row r="1698" spans="1:19" x14ac:dyDescent="0.25">
      <c r="A1698" t="s">
        <v>3585</v>
      </c>
      <c r="B1698">
        <v>25</v>
      </c>
      <c r="C1698">
        <v>94</v>
      </c>
      <c r="D1698" s="1">
        <v>22189039</v>
      </c>
      <c r="E1698" t="s">
        <v>1926</v>
      </c>
      <c r="F1698" t="s">
        <v>1846</v>
      </c>
      <c r="G1698" t="s">
        <v>4517</v>
      </c>
      <c r="H1698">
        <v>17074</v>
      </c>
      <c r="I1698">
        <v>55</v>
      </c>
      <c r="J1698" t="s">
        <v>26</v>
      </c>
      <c r="K1698" t="s">
        <v>35</v>
      </c>
      <c r="L1698" s="1">
        <v>15000000</v>
      </c>
      <c r="M1698">
        <v>1993</v>
      </c>
      <c r="N1698">
        <v>5.5</v>
      </c>
      <c r="O1698" t="s">
        <v>28</v>
      </c>
      <c r="P1698" t="s">
        <v>29</v>
      </c>
      <c r="Q1698" t="s">
        <v>37</v>
      </c>
      <c r="R1698" t="s">
        <v>76</v>
      </c>
      <c r="S1698" t="s">
        <v>30</v>
      </c>
    </row>
    <row r="1699" spans="1:19" x14ac:dyDescent="0.25">
      <c r="A1699" t="s">
        <v>4518</v>
      </c>
      <c r="B1699">
        <v>44</v>
      </c>
      <c r="C1699">
        <v>97</v>
      </c>
      <c r="D1699" s="1">
        <v>22200000</v>
      </c>
      <c r="E1699" t="s">
        <v>213</v>
      </c>
      <c r="F1699" t="s">
        <v>1857</v>
      </c>
      <c r="G1699" t="s">
        <v>4519</v>
      </c>
      <c r="H1699">
        <v>41310</v>
      </c>
      <c r="I1699">
        <v>117</v>
      </c>
      <c r="J1699" t="s">
        <v>26</v>
      </c>
      <c r="K1699" t="s">
        <v>35</v>
      </c>
      <c r="L1699" s="1">
        <v>25000000</v>
      </c>
      <c r="M1699">
        <v>1994</v>
      </c>
      <c r="N1699">
        <v>6.8</v>
      </c>
      <c r="O1699" t="s">
        <v>36</v>
      </c>
      <c r="P1699" t="s">
        <v>37</v>
      </c>
      <c r="Q1699" t="s">
        <v>76</v>
      </c>
    </row>
    <row r="1700" spans="1:19" x14ac:dyDescent="0.25">
      <c r="A1700" t="s">
        <v>3204</v>
      </c>
      <c r="B1700">
        <v>159</v>
      </c>
      <c r="C1700">
        <v>116</v>
      </c>
      <c r="D1700" s="1">
        <v>22201636</v>
      </c>
      <c r="E1700" t="s">
        <v>4520</v>
      </c>
      <c r="F1700" t="s">
        <v>4521</v>
      </c>
      <c r="G1700" t="s">
        <v>4522</v>
      </c>
      <c r="H1700">
        <v>33567</v>
      </c>
      <c r="I1700">
        <v>206</v>
      </c>
      <c r="J1700" t="s">
        <v>26</v>
      </c>
      <c r="K1700" t="s">
        <v>35</v>
      </c>
      <c r="L1700" s="1">
        <v>8000000</v>
      </c>
      <c r="M1700">
        <v>2005</v>
      </c>
      <c r="N1700">
        <v>7.4</v>
      </c>
      <c r="O1700" t="s">
        <v>29</v>
      </c>
      <c r="P1700" t="s">
        <v>37</v>
      </c>
      <c r="Q1700" t="s">
        <v>193</v>
      </c>
    </row>
    <row r="1701" spans="1:19" x14ac:dyDescent="0.25">
      <c r="A1701" t="s">
        <v>4523</v>
      </c>
      <c r="B1701">
        <v>213</v>
      </c>
      <c r="C1701">
        <v>102</v>
      </c>
      <c r="D1701" s="1">
        <v>22202612</v>
      </c>
      <c r="E1701" t="s">
        <v>1590</v>
      </c>
      <c r="F1701" t="s">
        <v>4524</v>
      </c>
      <c r="G1701" t="s">
        <v>4525</v>
      </c>
      <c r="H1701">
        <v>291875</v>
      </c>
      <c r="I1701">
        <v>533</v>
      </c>
      <c r="J1701" t="s">
        <v>26</v>
      </c>
      <c r="K1701" t="s">
        <v>35</v>
      </c>
      <c r="L1701" s="1">
        <v>2800000</v>
      </c>
      <c r="M1701">
        <v>1939</v>
      </c>
      <c r="N1701">
        <v>8.1</v>
      </c>
      <c r="O1701" t="s">
        <v>102</v>
      </c>
      <c r="P1701" t="s">
        <v>104</v>
      </c>
      <c r="Q1701" t="s">
        <v>61</v>
      </c>
      <c r="R1701" t="s">
        <v>62</v>
      </c>
    </row>
    <row r="1702" spans="1:19" x14ac:dyDescent="0.25">
      <c r="A1702" t="s">
        <v>623</v>
      </c>
      <c r="B1702">
        <v>40</v>
      </c>
      <c r="C1702">
        <v>90</v>
      </c>
      <c r="D1702" s="1">
        <v>22235901</v>
      </c>
      <c r="E1702" t="s">
        <v>131</v>
      </c>
      <c r="F1702" t="s">
        <v>2928</v>
      </c>
      <c r="G1702" t="s">
        <v>4526</v>
      </c>
      <c r="H1702">
        <v>4339</v>
      </c>
      <c r="I1702">
        <v>31</v>
      </c>
      <c r="J1702" t="s">
        <v>26</v>
      </c>
      <c r="K1702" t="s">
        <v>35</v>
      </c>
      <c r="L1702" s="1">
        <v>6000000</v>
      </c>
      <c r="M1702">
        <v>2001</v>
      </c>
      <c r="N1702">
        <v>6.1</v>
      </c>
      <c r="O1702" t="s">
        <v>36</v>
      </c>
      <c r="P1702" t="s">
        <v>76</v>
      </c>
    </row>
    <row r="1703" spans="1:19" x14ac:dyDescent="0.25">
      <c r="A1703" t="s">
        <v>4527</v>
      </c>
      <c r="B1703">
        <v>241</v>
      </c>
      <c r="C1703">
        <v>81</v>
      </c>
      <c r="D1703" s="1">
        <v>22245861</v>
      </c>
      <c r="E1703" t="s">
        <v>32</v>
      </c>
      <c r="F1703" t="s">
        <v>893</v>
      </c>
      <c r="G1703" t="s">
        <v>4528</v>
      </c>
      <c r="H1703">
        <v>143251</v>
      </c>
      <c r="I1703">
        <v>710</v>
      </c>
      <c r="J1703" t="s">
        <v>26</v>
      </c>
      <c r="K1703" t="s">
        <v>35</v>
      </c>
      <c r="L1703" s="1">
        <v>19000000</v>
      </c>
      <c r="M1703">
        <v>2002</v>
      </c>
      <c r="N1703">
        <v>7.7</v>
      </c>
      <c r="O1703" t="s">
        <v>36</v>
      </c>
      <c r="P1703" t="s">
        <v>37</v>
      </c>
    </row>
    <row r="1704" spans="1:19" x14ac:dyDescent="0.25">
      <c r="A1704" t="s">
        <v>4529</v>
      </c>
      <c r="B1704">
        <v>98</v>
      </c>
      <c r="C1704">
        <v>83</v>
      </c>
      <c r="D1704" s="1">
        <v>22264487</v>
      </c>
      <c r="E1704" t="s">
        <v>36</v>
      </c>
      <c r="F1704" t="s">
        <v>4530</v>
      </c>
      <c r="G1704" t="s">
        <v>4531</v>
      </c>
      <c r="H1704">
        <v>41239</v>
      </c>
      <c r="I1704">
        <v>166</v>
      </c>
      <c r="J1704" t="s">
        <v>26</v>
      </c>
      <c r="K1704" t="s">
        <v>35</v>
      </c>
      <c r="L1704" s="1">
        <v>22000000</v>
      </c>
      <c r="M1704">
        <v>2005</v>
      </c>
      <c r="N1704">
        <v>4.5999999999999996</v>
      </c>
      <c r="O1704" t="s">
        <v>36</v>
      </c>
    </row>
    <row r="1705" spans="1:19" x14ac:dyDescent="0.25">
      <c r="A1705" t="s">
        <v>4532</v>
      </c>
      <c r="B1705">
        <v>27</v>
      </c>
      <c r="C1705">
        <v>101</v>
      </c>
      <c r="D1705" s="1">
        <v>22294341</v>
      </c>
      <c r="E1705" t="s">
        <v>2834</v>
      </c>
      <c r="F1705" t="s">
        <v>1444</v>
      </c>
      <c r="G1705" t="s">
        <v>4533</v>
      </c>
      <c r="H1705">
        <v>12278</v>
      </c>
      <c r="I1705">
        <v>71</v>
      </c>
      <c r="J1705" t="s">
        <v>26</v>
      </c>
      <c r="K1705" t="s">
        <v>35</v>
      </c>
      <c r="L1705" s="1">
        <v>21500000</v>
      </c>
      <c r="M1705">
        <v>1996</v>
      </c>
      <c r="N1705">
        <v>6.5</v>
      </c>
      <c r="O1705" t="s">
        <v>102</v>
      </c>
      <c r="P1705" t="s">
        <v>36</v>
      </c>
    </row>
    <row r="1706" spans="1:19" x14ac:dyDescent="0.25">
      <c r="A1706" t="s">
        <v>3661</v>
      </c>
      <c r="B1706">
        <v>55</v>
      </c>
      <c r="C1706">
        <v>128</v>
      </c>
      <c r="D1706" s="1">
        <v>22326247</v>
      </c>
      <c r="E1706" t="s">
        <v>154</v>
      </c>
      <c r="F1706" t="s">
        <v>4263</v>
      </c>
      <c r="G1706" t="s">
        <v>4534</v>
      </c>
      <c r="H1706">
        <v>11232</v>
      </c>
      <c r="I1706">
        <v>106</v>
      </c>
      <c r="J1706" t="s">
        <v>26</v>
      </c>
      <c r="K1706" t="s">
        <v>35</v>
      </c>
      <c r="L1706" s="1">
        <v>60000000</v>
      </c>
      <c r="M1706">
        <v>1999</v>
      </c>
      <c r="N1706">
        <v>5.9</v>
      </c>
      <c r="O1706" t="s">
        <v>37</v>
      </c>
      <c r="P1706" t="s">
        <v>76</v>
      </c>
    </row>
    <row r="1707" spans="1:19" x14ac:dyDescent="0.25">
      <c r="A1707" t="s">
        <v>4535</v>
      </c>
      <c r="B1707">
        <v>177</v>
      </c>
      <c r="C1707">
        <v>106</v>
      </c>
      <c r="D1707" s="1">
        <v>22331028</v>
      </c>
      <c r="E1707" t="s">
        <v>365</v>
      </c>
      <c r="F1707" t="s">
        <v>4536</v>
      </c>
      <c r="G1707" t="s">
        <v>4537</v>
      </c>
      <c r="H1707">
        <v>57349</v>
      </c>
      <c r="I1707">
        <v>177</v>
      </c>
      <c r="J1707" t="s">
        <v>26</v>
      </c>
      <c r="K1707" t="s">
        <v>35</v>
      </c>
      <c r="L1707" s="1">
        <v>12000000</v>
      </c>
      <c r="M1707">
        <v>2015</v>
      </c>
      <c r="N1707">
        <v>6.4</v>
      </c>
      <c r="O1707" t="s">
        <v>63</v>
      </c>
      <c r="P1707" t="s">
        <v>30</v>
      </c>
    </row>
    <row r="1708" spans="1:19" x14ac:dyDescent="0.25">
      <c r="A1708" t="s">
        <v>3477</v>
      </c>
      <c r="B1708">
        <v>42</v>
      </c>
      <c r="C1708">
        <v>89</v>
      </c>
      <c r="D1708" s="1">
        <v>22359293</v>
      </c>
      <c r="E1708" t="s">
        <v>3688</v>
      </c>
      <c r="F1708" t="s">
        <v>1982</v>
      </c>
      <c r="G1708" t="s">
        <v>4538</v>
      </c>
      <c r="H1708">
        <v>16222</v>
      </c>
      <c r="I1708">
        <v>39</v>
      </c>
      <c r="J1708" t="s">
        <v>26</v>
      </c>
      <c r="K1708" t="s">
        <v>112</v>
      </c>
      <c r="L1708" s="1">
        <v>29000000</v>
      </c>
      <c r="M1708">
        <v>1997</v>
      </c>
      <c r="N1708">
        <v>5.8</v>
      </c>
      <c r="O1708" t="s">
        <v>102</v>
      </c>
      <c r="P1708" t="s">
        <v>36</v>
      </c>
      <c r="Q1708" t="s">
        <v>104</v>
      </c>
      <c r="R1708" t="s">
        <v>61</v>
      </c>
    </row>
    <row r="1709" spans="1:19" x14ac:dyDescent="0.25">
      <c r="A1709" t="s">
        <v>3700</v>
      </c>
      <c r="B1709">
        <v>115</v>
      </c>
      <c r="C1709">
        <v>122</v>
      </c>
      <c r="D1709" s="1">
        <v>22362500</v>
      </c>
      <c r="E1709" t="s">
        <v>32</v>
      </c>
      <c r="F1709" t="s">
        <v>422</v>
      </c>
      <c r="G1709" t="s">
        <v>4539</v>
      </c>
      <c r="H1709">
        <v>35599</v>
      </c>
      <c r="I1709">
        <v>195</v>
      </c>
      <c r="J1709" t="s">
        <v>26</v>
      </c>
      <c r="K1709" t="s">
        <v>35</v>
      </c>
      <c r="L1709" s="1">
        <v>55000000</v>
      </c>
      <c r="M1709">
        <v>1999</v>
      </c>
      <c r="N1709">
        <v>6.1</v>
      </c>
      <c r="O1709" t="s">
        <v>36</v>
      </c>
      <c r="P1709" t="s">
        <v>37</v>
      </c>
    </row>
    <row r="1710" spans="1:19" x14ac:dyDescent="0.25">
      <c r="A1710" t="s">
        <v>4540</v>
      </c>
      <c r="B1710">
        <v>106</v>
      </c>
      <c r="C1710">
        <v>137</v>
      </c>
      <c r="D1710" s="1">
        <v>22406362</v>
      </c>
      <c r="E1710" t="s">
        <v>4541</v>
      </c>
      <c r="F1710" t="s">
        <v>3228</v>
      </c>
      <c r="G1710" t="s">
        <v>4542</v>
      </c>
      <c r="H1710">
        <v>16832</v>
      </c>
      <c r="I1710">
        <v>267</v>
      </c>
      <c r="J1710" t="s">
        <v>26</v>
      </c>
      <c r="K1710" t="s">
        <v>35</v>
      </c>
      <c r="L1710" s="1">
        <v>107000000</v>
      </c>
      <c r="M1710">
        <v>2004</v>
      </c>
      <c r="N1710">
        <v>6</v>
      </c>
      <c r="O1710" t="s">
        <v>37</v>
      </c>
      <c r="P1710" t="s">
        <v>185</v>
      </c>
      <c r="Q1710" t="s">
        <v>186</v>
      </c>
      <c r="R1710" t="s">
        <v>260</v>
      </c>
    </row>
    <row r="1711" spans="1:19" x14ac:dyDescent="0.25">
      <c r="A1711" t="s">
        <v>2704</v>
      </c>
      <c r="B1711">
        <v>104</v>
      </c>
      <c r="C1711">
        <v>108</v>
      </c>
      <c r="D1711" s="1">
        <v>22433915</v>
      </c>
      <c r="E1711" t="s">
        <v>1174</v>
      </c>
      <c r="F1711" t="s">
        <v>411</v>
      </c>
      <c r="G1711" t="s">
        <v>4543</v>
      </c>
      <c r="H1711">
        <v>21319</v>
      </c>
      <c r="I1711">
        <v>166</v>
      </c>
      <c r="J1711" t="s">
        <v>26</v>
      </c>
      <c r="K1711" t="s">
        <v>35</v>
      </c>
      <c r="L1711" s="1">
        <v>60000000</v>
      </c>
      <c r="M1711">
        <v>2002</v>
      </c>
      <c r="N1711">
        <v>6.2</v>
      </c>
      <c r="O1711" t="s">
        <v>29</v>
      </c>
      <c r="P1711" t="s">
        <v>37</v>
      </c>
      <c r="Q1711" t="s">
        <v>71</v>
      </c>
      <c r="R1711" t="s">
        <v>30</v>
      </c>
    </row>
    <row r="1712" spans="1:19" x14ac:dyDescent="0.25">
      <c r="A1712" t="s">
        <v>3074</v>
      </c>
      <c r="B1712">
        <v>224</v>
      </c>
      <c r="C1712">
        <v>188</v>
      </c>
      <c r="D1712" s="1">
        <v>22450975</v>
      </c>
      <c r="E1712" t="s">
        <v>37</v>
      </c>
      <c r="F1712" t="s">
        <v>4544</v>
      </c>
      <c r="G1712" t="s">
        <v>4545</v>
      </c>
      <c r="H1712">
        <v>241030</v>
      </c>
      <c r="I1712">
        <v>1437</v>
      </c>
      <c r="J1712" t="s">
        <v>26</v>
      </c>
      <c r="K1712" t="s">
        <v>35</v>
      </c>
      <c r="L1712" s="1">
        <v>37000000</v>
      </c>
      <c r="M1712">
        <v>1999</v>
      </c>
      <c r="N1712">
        <v>8</v>
      </c>
      <c r="O1712" t="s">
        <v>37</v>
      </c>
    </row>
    <row r="1713" spans="1:21" x14ac:dyDescent="0.25">
      <c r="A1713" t="s">
        <v>3511</v>
      </c>
      <c r="B1713">
        <v>134</v>
      </c>
      <c r="C1713">
        <v>123</v>
      </c>
      <c r="D1713" s="1">
        <v>22452209</v>
      </c>
      <c r="E1713" t="s">
        <v>2843</v>
      </c>
      <c r="F1713" t="s">
        <v>4546</v>
      </c>
      <c r="G1713" t="s">
        <v>4547</v>
      </c>
      <c r="H1713">
        <v>14062</v>
      </c>
      <c r="I1713">
        <v>82</v>
      </c>
      <c r="J1713" t="s">
        <v>26</v>
      </c>
      <c r="K1713" t="s">
        <v>35</v>
      </c>
      <c r="L1713" s="1">
        <v>18000000</v>
      </c>
      <c r="M1713">
        <v>2009</v>
      </c>
      <c r="N1713">
        <v>5</v>
      </c>
      <c r="O1713" t="s">
        <v>36</v>
      </c>
      <c r="P1713" t="s">
        <v>37</v>
      </c>
      <c r="Q1713" t="s">
        <v>62</v>
      </c>
      <c r="R1713" t="s">
        <v>76</v>
      </c>
    </row>
    <row r="1714" spans="1:21" x14ac:dyDescent="0.25">
      <c r="A1714" t="s">
        <v>4548</v>
      </c>
      <c r="B1714">
        <v>119</v>
      </c>
      <c r="C1714">
        <v>103</v>
      </c>
      <c r="D1714" s="1">
        <v>22466994</v>
      </c>
      <c r="E1714" t="s">
        <v>23</v>
      </c>
      <c r="F1714" t="s">
        <v>228</v>
      </c>
      <c r="G1714" t="s">
        <v>186</v>
      </c>
      <c r="H1714">
        <v>72673</v>
      </c>
      <c r="I1714">
        <v>166</v>
      </c>
      <c r="J1714" t="s">
        <v>26</v>
      </c>
      <c r="K1714" t="s">
        <v>35</v>
      </c>
      <c r="L1714" s="1">
        <v>25000000</v>
      </c>
      <c r="M1714">
        <v>2007</v>
      </c>
      <c r="N1714">
        <v>6.3</v>
      </c>
      <c r="O1714" t="s">
        <v>28</v>
      </c>
      <c r="P1714" t="s">
        <v>29</v>
      </c>
      <c r="Q1714" t="s">
        <v>30</v>
      </c>
    </row>
    <row r="1715" spans="1:21" x14ac:dyDescent="0.25">
      <c r="A1715" t="s">
        <v>2693</v>
      </c>
      <c r="B1715">
        <v>202</v>
      </c>
      <c r="C1715">
        <v>110</v>
      </c>
      <c r="D1715" s="1">
        <v>22494487</v>
      </c>
      <c r="E1715" t="s">
        <v>1174</v>
      </c>
      <c r="F1715" t="s">
        <v>876</v>
      </c>
      <c r="G1715" t="s">
        <v>4549</v>
      </c>
      <c r="H1715">
        <v>262153</v>
      </c>
      <c r="I1715">
        <v>507</v>
      </c>
      <c r="J1715" t="s">
        <v>26</v>
      </c>
      <c r="K1715" t="s">
        <v>42</v>
      </c>
      <c r="L1715" s="1">
        <v>27000000</v>
      </c>
      <c r="M1715">
        <v>2006</v>
      </c>
      <c r="N1715">
        <v>7.8</v>
      </c>
      <c r="O1715" t="s">
        <v>29</v>
      </c>
      <c r="P1715" t="s">
        <v>37</v>
      </c>
      <c r="Q1715" t="s">
        <v>71</v>
      </c>
      <c r="R1715" t="s">
        <v>30</v>
      </c>
    </row>
    <row r="1716" spans="1:21" x14ac:dyDescent="0.25">
      <c r="A1716" t="s">
        <v>2693</v>
      </c>
      <c r="B1716">
        <v>202</v>
      </c>
      <c r="C1716">
        <v>110</v>
      </c>
      <c r="D1716" s="1">
        <v>22494487</v>
      </c>
      <c r="E1716" t="s">
        <v>1174</v>
      </c>
      <c r="F1716" t="s">
        <v>876</v>
      </c>
      <c r="G1716" t="s">
        <v>4549</v>
      </c>
      <c r="H1716">
        <v>262160</v>
      </c>
      <c r="I1716">
        <v>507</v>
      </c>
      <c r="J1716" t="s">
        <v>26</v>
      </c>
      <c r="K1716" t="s">
        <v>42</v>
      </c>
      <c r="L1716" s="1">
        <v>27000000</v>
      </c>
      <c r="M1716">
        <v>2006</v>
      </c>
      <c r="N1716">
        <v>7.8</v>
      </c>
      <c r="O1716" t="s">
        <v>29</v>
      </c>
      <c r="P1716" t="s">
        <v>37</v>
      </c>
      <c r="Q1716" t="s">
        <v>71</v>
      </c>
      <c r="R1716" t="s">
        <v>30</v>
      </c>
    </row>
    <row r="1717" spans="1:21" x14ac:dyDescent="0.25">
      <c r="A1717" t="s">
        <v>546</v>
      </c>
      <c r="B1717">
        <v>240</v>
      </c>
      <c r="C1717">
        <v>121</v>
      </c>
      <c r="D1717" s="1">
        <v>22518325</v>
      </c>
      <c r="E1717" t="s">
        <v>1174</v>
      </c>
      <c r="F1717" t="s">
        <v>2780</v>
      </c>
      <c r="G1717" t="s">
        <v>4550</v>
      </c>
      <c r="H1717">
        <v>63363</v>
      </c>
      <c r="I1717">
        <v>644</v>
      </c>
      <c r="J1717" t="s">
        <v>26</v>
      </c>
      <c r="K1717" t="s">
        <v>42</v>
      </c>
      <c r="L1717" s="1">
        <v>50000000</v>
      </c>
      <c r="M1717">
        <v>2006</v>
      </c>
      <c r="N1717">
        <v>5.6</v>
      </c>
      <c r="O1717" t="s">
        <v>29</v>
      </c>
      <c r="P1717" t="s">
        <v>37</v>
      </c>
      <c r="Q1717" t="s">
        <v>71</v>
      </c>
      <c r="R1717" t="s">
        <v>30</v>
      </c>
    </row>
    <row r="1718" spans="1:21" x14ac:dyDescent="0.25">
      <c r="A1718" t="s">
        <v>4551</v>
      </c>
      <c r="B1718">
        <v>260</v>
      </c>
      <c r="C1718">
        <v>100</v>
      </c>
      <c r="D1718" s="1">
        <v>22525921</v>
      </c>
      <c r="E1718" t="s">
        <v>36</v>
      </c>
      <c r="F1718" t="s">
        <v>553</v>
      </c>
      <c r="G1718" t="s">
        <v>4552</v>
      </c>
      <c r="H1718">
        <v>60596</v>
      </c>
      <c r="I1718">
        <v>158</v>
      </c>
      <c r="J1718" t="s">
        <v>26</v>
      </c>
      <c r="K1718" t="s">
        <v>35</v>
      </c>
      <c r="L1718" s="1">
        <v>30000000</v>
      </c>
      <c r="M1718">
        <v>2013</v>
      </c>
      <c r="N1718">
        <v>5.9</v>
      </c>
      <c r="O1718" t="s">
        <v>36</v>
      </c>
    </row>
    <row r="1719" spans="1:21" x14ac:dyDescent="0.25">
      <c r="A1719" t="s">
        <v>4553</v>
      </c>
      <c r="B1719">
        <v>147</v>
      </c>
      <c r="C1719">
        <v>95</v>
      </c>
      <c r="D1719" s="1">
        <v>22526144</v>
      </c>
      <c r="E1719" t="s">
        <v>3732</v>
      </c>
      <c r="F1719" t="s">
        <v>4554</v>
      </c>
      <c r="G1719" t="s">
        <v>4555</v>
      </c>
      <c r="H1719">
        <v>53884</v>
      </c>
      <c r="I1719">
        <v>203</v>
      </c>
      <c r="J1719" t="s">
        <v>26</v>
      </c>
      <c r="K1719" t="s">
        <v>35</v>
      </c>
      <c r="L1719" s="1">
        <v>30000000</v>
      </c>
      <c r="M1719">
        <v>2006</v>
      </c>
      <c r="N1719">
        <v>5.0999999999999996</v>
      </c>
      <c r="O1719" t="s">
        <v>36</v>
      </c>
      <c r="P1719" t="s">
        <v>76</v>
      </c>
      <c r="Q1719" t="s">
        <v>63</v>
      </c>
    </row>
    <row r="1720" spans="1:21" x14ac:dyDescent="0.25">
      <c r="A1720" t="s">
        <v>4556</v>
      </c>
      <c r="B1720">
        <v>164</v>
      </c>
      <c r="C1720">
        <v>101</v>
      </c>
      <c r="D1720" s="1">
        <v>22531698</v>
      </c>
      <c r="E1720" t="s">
        <v>3163</v>
      </c>
      <c r="F1720" t="s">
        <v>4065</v>
      </c>
      <c r="G1720" t="s">
        <v>4557</v>
      </c>
      <c r="H1720">
        <v>81523</v>
      </c>
      <c r="I1720">
        <v>214</v>
      </c>
      <c r="J1720" t="s">
        <v>26</v>
      </c>
      <c r="K1720" t="s">
        <v>238</v>
      </c>
      <c r="L1720" s="1">
        <v>70000000</v>
      </c>
      <c r="M1720">
        <v>2008</v>
      </c>
      <c r="N1720">
        <v>5.6</v>
      </c>
      <c r="O1720" t="s">
        <v>28</v>
      </c>
      <c r="P1720" t="s">
        <v>102</v>
      </c>
      <c r="Q1720" t="s">
        <v>63</v>
      </c>
      <c r="R1720" t="s">
        <v>30</v>
      </c>
    </row>
    <row r="1721" spans="1:21" x14ac:dyDescent="0.25">
      <c r="A1721" t="s">
        <v>2463</v>
      </c>
      <c r="B1721">
        <v>41</v>
      </c>
      <c r="C1721">
        <v>111</v>
      </c>
      <c r="D1721" s="1">
        <v>22551000</v>
      </c>
      <c r="E1721" t="s">
        <v>213</v>
      </c>
      <c r="F1721" t="s">
        <v>232</v>
      </c>
      <c r="G1721" t="s">
        <v>4558</v>
      </c>
      <c r="H1721">
        <v>37269</v>
      </c>
      <c r="I1721">
        <v>165</v>
      </c>
      <c r="J1721" t="s">
        <v>26</v>
      </c>
      <c r="K1721" t="s">
        <v>112</v>
      </c>
      <c r="L1721" s="1">
        <v>8000000</v>
      </c>
      <c r="M1721">
        <v>1993</v>
      </c>
      <c r="N1721">
        <v>7.4</v>
      </c>
      <c r="O1721" t="s">
        <v>36</v>
      </c>
      <c r="P1721" t="s">
        <v>37</v>
      </c>
      <c r="Q1721" t="s">
        <v>76</v>
      </c>
    </row>
    <row r="1722" spans="1:21" x14ac:dyDescent="0.25">
      <c r="A1722" t="s">
        <v>4559</v>
      </c>
      <c r="B1722">
        <v>34</v>
      </c>
      <c r="C1722">
        <v>86</v>
      </c>
      <c r="D1722" s="1">
        <v>22717758</v>
      </c>
      <c r="E1722" t="s">
        <v>4560</v>
      </c>
      <c r="F1722" t="s">
        <v>2155</v>
      </c>
      <c r="G1722" t="s">
        <v>4561</v>
      </c>
      <c r="H1722">
        <v>11156</v>
      </c>
      <c r="I1722">
        <v>67</v>
      </c>
      <c r="J1722" t="s">
        <v>26</v>
      </c>
      <c r="K1722" t="s">
        <v>35</v>
      </c>
      <c r="L1722" s="1">
        <v>40000000</v>
      </c>
      <c r="M1722">
        <v>1998</v>
      </c>
      <c r="N1722">
        <v>6.2</v>
      </c>
      <c r="O1722" t="s">
        <v>102</v>
      </c>
      <c r="P1722" t="s">
        <v>103</v>
      </c>
      <c r="Q1722" t="s">
        <v>36</v>
      </c>
      <c r="R1722" t="s">
        <v>37</v>
      </c>
      <c r="S1722" t="s">
        <v>104</v>
      </c>
      <c r="T1722" t="s">
        <v>61</v>
      </c>
      <c r="U1722" t="s">
        <v>62</v>
      </c>
    </row>
    <row r="1723" spans="1:21" x14ac:dyDescent="0.25">
      <c r="A1723" t="s">
        <v>4562</v>
      </c>
      <c r="B1723">
        <v>75</v>
      </c>
      <c r="C1723">
        <v>98</v>
      </c>
      <c r="D1723" s="1">
        <v>22734486</v>
      </c>
      <c r="E1723" t="s">
        <v>36</v>
      </c>
      <c r="F1723" t="s">
        <v>4563</v>
      </c>
      <c r="G1723" t="s">
        <v>4564</v>
      </c>
      <c r="H1723">
        <v>11815</v>
      </c>
      <c r="I1723">
        <v>117</v>
      </c>
      <c r="J1723" t="s">
        <v>26</v>
      </c>
      <c r="K1723" t="s">
        <v>35</v>
      </c>
      <c r="L1723" s="1">
        <v>17000000</v>
      </c>
      <c r="M1723">
        <v>2003</v>
      </c>
      <c r="N1723">
        <v>5.6</v>
      </c>
      <c r="O1723" t="s">
        <v>36</v>
      </c>
    </row>
    <row r="1724" spans="1:21" x14ac:dyDescent="0.25">
      <c r="A1724" t="s">
        <v>4565</v>
      </c>
      <c r="B1724">
        <v>131</v>
      </c>
      <c r="C1724">
        <v>94</v>
      </c>
      <c r="D1724" s="1">
        <v>22751979</v>
      </c>
      <c r="E1724" t="s">
        <v>3234</v>
      </c>
      <c r="F1724" t="s">
        <v>468</v>
      </c>
      <c r="G1724" t="s">
        <v>4566</v>
      </c>
      <c r="H1724">
        <v>52244</v>
      </c>
      <c r="I1724">
        <v>377</v>
      </c>
      <c r="J1724" t="s">
        <v>26</v>
      </c>
      <c r="K1724" t="s">
        <v>35</v>
      </c>
      <c r="L1724" s="1">
        <v>75000000</v>
      </c>
      <c r="M1724">
        <v>2000</v>
      </c>
      <c r="N1724">
        <v>6.6</v>
      </c>
      <c r="O1724" t="s">
        <v>28</v>
      </c>
      <c r="P1724" t="s">
        <v>102</v>
      </c>
      <c r="Q1724" t="s">
        <v>103</v>
      </c>
      <c r="R1724" t="s">
        <v>104</v>
      </c>
      <c r="S1724" t="s">
        <v>63</v>
      </c>
    </row>
    <row r="1725" spans="1:21" x14ac:dyDescent="0.25">
      <c r="A1725" t="s">
        <v>4567</v>
      </c>
      <c r="B1725">
        <v>159</v>
      </c>
      <c r="C1725">
        <v>81</v>
      </c>
      <c r="D1725" s="1">
        <v>22757819</v>
      </c>
      <c r="E1725" t="s">
        <v>135</v>
      </c>
      <c r="F1725" t="s">
        <v>4568</v>
      </c>
      <c r="G1725" t="s">
        <v>4569</v>
      </c>
      <c r="H1725">
        <v>13521</v>
      </c>
      <c r="I1725">
        <v>150</v>
      </c>
      <c r="J1725" t="s">
        <v>26</v>
      </c>
      <c r="K1725" t="s">
        <v>35</v>
      </c>
      <c r="L1725" s="1">
        <v>100000</v>
      </c>
      <c r="M1725">
        <v>2015</v>
      </c>
      <c r="N1725">
        <v>4.2</v>
      </c>
      <c r="O1725" t="s">
        <v>52</v>
      </c>
      <c r="P1725" t="s">
        <v>30</v>
      </c>
    </row>
    <row r="1726" spans="1:21" x14ac:dyDescent="0.25">
      <c r="A1726" t="s">
        <v>4570</v>
      </c>
      <c r="B1726">
        <v>55</v>
      </c>
      <c r="C1726">
        <v>98</v>
      </c>
      <c r="D1726" s="1">
        <v>22770864</v>
      </c>
      <c r="E1726" t="s">
        <v>32</v>
      </c>
      <c r="F1726" t="s">
        <v>3935</v>
      </c>
      <c r="G1726" t="s">
        <v>4571</v>
      </c>
      <c r="H1726">
        <v>8433</v>
      </c>
      <c r="I1726">
        <v>85</v>
      </c>
      <c r="J1726" t="s">
        <v>26</v>
      </c>
      <c r="K1726" t="s">
        <v>35</v>
      </c>
      <c r="L1726" s="1">
        <v>38000000</v>
      </c>
      <c r="M1726">
        <v>2001</v>
      </c>
      <c r="N1726">
        <v>5.5</v>
      </c>
      <c r="O1726" t="s">
        <v>36</v>
      </c>
      <c r="P1726" t="s">
        <v>37</v>
      </c>
    </row>
    <row r="1727" spans="1:21" x14ac:dyDescent="0.25">
      <c r="A1727" t="s">
        <v>546</v>
      </c>
      <c r="B1727">
        <v>147</v>
      </c>
      <c r="C1727">
        <v>142</v>
      </c>
      <c r="D1727" s="1">
        <v>44700000</v>
      </c>
      <c r="E1727" t="s">
        <v>78</v>
      </c>
      <c r="F1727" t="s">
        <v>749</v>
      </c>
      <c r="G1727" t="s">
        <v>5876</v>
      </c>
      <c r="H1727">
        <v>537442</v>
      </c>
      <c r="I1727">
        <v>851</v>
      </c>
      <c r="J1727" t="s">
        <v>26</v>
      </c>
      <c r="K1727" t="s">
        <v>35</v>
      </c>
      <c r="L1727" s="1">
        <v>25000000</v>
      </c>
      <c r="M1727">
        <v>1983</v>
      </c>
      <c r="N1727">
        <v>8.3000000000000007</v>
      </c>
      <c r="O1727" t="s">
        <v>29</v>
      </c>
      <c r="P1727" t="s">
        <v>37</v>
      </c>
    </row>
    <row r="1728" spans="1:21" x14ac:dyDescent="0.25">
      <c r="A1728" t="s">
        <v>4575</v>
      </c>
      <c r="B1728">
        <v>78</v>
      </c>
      <c r="C1728">
        <v>172</v>
      </c>
      <c r="D1728" s="1">
        <v>22843047</v>
      </c>
      <c r="E1728" t="s">
        <v>4576</v>
      </c>
      <c r="F1728" t="s">
        <v>4577</v>
      </c>
      <c r="G1728" t="s">
        <v>4578</v>
      </c>
      <c r="H1728">
        <v>6082</v>
      </c>
      <c r="I1728">
        <v>207</v>
      </c>
      <c r="J1728" t="s">
        <v>26</v>
      </c>
      <c r="K1728" t="s">
        <v>35</v>
      </c>
      <c r="L1728" s="1">
        <v>55000000</v>
      </c>
      <c r="M1728">
        <v>1998</v>
      </c>
      <c r="N1728">
        <v>5.9</v>
      </c>
      <c r="O1728" t="s">
        <v>37</v>
      </c>
      <c r="P1728" t="s">
        <v>185</v>
      </c>
      <c r="Q1728" t="s">
        <v>52</v>
      </c>
    </row>
    <row r="1729" spans="1:21" x14ac:dyDescent="0.25">
      <c r="A1729" t="s">
        <v>4527</v>
      </c>
      <c r="B1729">
        <v>242</v>
      </c>
      <c r="C1729">
        <v>112</v>
      </c>
      <c r="D1729" s="1">
        <v>22858926</v>
      </c>
      <c r="E1729" t="s">
        <v>4579</v>
      </c>
      <c r="F1729" t="s">
        <v>3114</v>
      </c>
      <c r="G1729" t="s">
        <v>4580</v>
      </c>
      <c r="H1729">
        <v>254404</v>
      </c>
      <c r="I1729">
        <v>840</v>
      </c>
      <c r="J1729" t="s">
        <v>26</v>
      </c>
      <c r="K1729" t="s">
        <v>35</v>
      </c>
      <c r="L1729" s="1">
        <v>13000000</v>
      </c>
      <c r="M1729">
        <v>1999</v>
      </c>
      <c r="N1729">
        <v>7.8</v>
      </c>
      <c r="O1729" t="s">
        <v>36</v>
      </c>
      <c r="P1729" t="s">
        <v>37</v>
      </c>
      <c r="Q1729" t="s">
        <v>61</v>
      </c>
    </row>
    <row r="1730" spans="1:21" x14ac:dyDescent="0.25">
      <c r="A1730" t="s">
        <v>3210</v>
      </c>
      <c r="B1730">
        <v>323</v>
      </c>
      <c r="C1730">
        <v>119</v>
      </c>
      <c r="D1730" s="1">
        <v>22877808</v>
      </c>
      <c r="E1730" t="s">
        <v>154</v>
      </c>
      <c r="F1730" t="s">
        <v>3595</v>
      </c>
      <c r="G1730" t="s">
        <v>4581</v>
      </c>
      <c r="H1730">
        <v>152591</v>
      </c>
      <c r="I1730">
        <v>414</v>
      </c>
      <c r="J1730" t="s">
        <v>26</v>
      </c>
      <c r="K1730" t="s">
        <v>35</v>
      </c>
      <c r="L1730" s="1">
        <v>35000000</v>
      </c>
      <c r="M1730">
        <v>2008</v>
      </c>
      <c r="N1730">
        <v>7.3</v>
      </c>
      <c r="O1730" t="s">
        <v>37</v>
      </c>
      <c r="P1730" t="s">
        <v>76</v>
      </c>
    </row>
    <row r="1731" spans="1:21" x14ac:dyDescent="0.25">
      <c r="A1731" t="s">
        <v>2033</v>
      </c>
      <c r="B1731">
        <v>128</v>
      </c>
      <c r="C1731">
        <v>121</v>
      </c>
      <c r="D1731" s="1">
        <v>22905674</v>
      </c>
      <c r="E1731" t="s">
        <v>78</v>
      </c>
      <c r="F1731" t="s">
        <v>468</v>
      </c>
      <c r="G1731" t="s">
        <v>4582</v>
      </c>
      <c r="H1731">
        <v>121676</v>
      </c>
      <c r="I1731">
        <v>290</v>
      </c>
      <c r="J1731" t="s">
        <v>26</v>
      </c>
      <c r="K1731" t="s">
        <v>35</v>
      </c>
      <c r="L1731" s="1">
        <v>12000000</v>
      </c>
      <c r="M1731">
        <v>1998</v>
      </c>
      <c r="N1731">
        <v>7.4</v>
      </c>
      <c r="O1731" t="s">
        <v>29</v>
      </c>
      <c r="P1731" t="s">
        <v>37</v>
      </c>
    </row>
    <row r="1732" spans="1:21" x14ac:dyDescent="0.25">
      <c r="A1732" t="s">
        <v>3469</v>
      </c>
      <c r="B1732">
        <v>89</v>
      </c>
      <c r="C1732">
        <v>96</v>
      </c>
      <c r="D1732" s="1">
        <v>22913677</v>
      </c>
      <c r="E1732" t="s">
        <v>4232</v>
      </c>
      <c r="F1732" t="s">
        <v>311</v>
      </c>
      <c r="G1732" t="s">
        <v>4583</v>
      </c>
      <c r="H1732">
        <v>47800</v>
      </c>
      <c r="I1732">
        <v>244</v>
      </c>
      <c r="J1732" t="s">
        <v>26</v>
      </c>
      <c r="K1732" t="s">
        <v>35</v>
      </c>
      <c r="L1732" s="1">
        <v>35000000</v>
      </c>
      <c r="M1732">
        <v>2004</v>
      </c>
      <c r="N1732">
        <v>6.3</v>
      </c>
      <c r="O1732" t="s">
        <v>36</v>
      </c>
      <c r="P1732" t="s">
        <v>104</v>
      </c>
      <c r="Q1732" t="s">
        <v>61</v>
      </c>
      <c r="R1732" t="s">
        <v>76</v>
      </c>
    </row>
    <row r="1733" spans="1:21" x14ac:dyDescent="0.25">
      <c r="A1733" t="s">
        <v>4584</v>
      </c>
      <c r="B1733">
        <v>111</v>
      </c>
      <c r="C1733">
        <v>109</v>
      </c>
      <c r="D1733" s="1">
        <v>22927390</v>
      </c>
      <c r="E1733" t="s">
        <v>154</v>
      </c>
      <c r="F1733" t="s">
        <v>69</v>
      </c>
      <c r="G1733" t="s">
        <v>4585</v>
      </c>
      <c r="H1733">
        <v>25344</v>
      </c>
      <c r="I1733">
        <v>77</v>
      </c>
      <c r="J1733" t="s">
        <v>26</v>
      </c>
      <c r="K1733" t="s">
        <v>35</v>
      </c>
      <c r="L1733" s="1">
        <v>18000000</v>
      </c>
      <c r="M1733">
        <v>2009</v>
      </c>
      <c r="N1733">
        <v>5.6</v>
      </c>
      <c r="O1733" t="s">
        <v>37</v>
      </c>
      <c r="P1733" t="s">
        <v>76</v>
      </c>
    </row>
    <row r="1734" spans="1:21" x14ac:dyDescent="0.25">
      <c r="A1734" t="s">
        <v>1802</v>
      </c>
      <c r="B1734">
        <v>58</v>
      </c>
      <c r="C1734">
        <v>134</v>
      </c>
      <c r="D1734" s="1">
        <v>22954968</v>
      </c>
      <c r="E1734" t="s">
        <v>154</v>
      </c>
      <c r="F1734" t="s">
        <v>2234</v>
      </c>
      <c r="G1734" t="s">
        <v>4586</v>
      </c>
      <c r="H1734">
        <v>45703</v>
      </c>
      <c r="I1734">
        <v>156</v>
      </c>
      <c r="J1734" t="s">
        <v>26</v>
      </c>
      <c r="K1734" t="s">
        <v>112</v>
      </c>
      <c r="L1734" s="1">
        <v>11500000</v>
      </c>
      <c r="M1734">
        <v>1993</v>
      </c>
      <c r="N1734">
        <v>7.9</v>
      </c>
      <c r="O1734" t="s">
        <v>37</v>
      </c>
      <c r="P1734" t="s">
        <v>76</v>
      </c>
    </row>
    <row r="1735" spans="1:21" x14ac:dyDescent="0.25">
      <c r="A1735" t="s">
        <v>4587</v>
      </c>
      <c r="B1735">
        <v>355</v>
      </c>
      <c r="C1735">
        <v>119</v>
      </c>
      <c r="D1735" s="1">
        <v>23014504</v>
      </c>
      <c r="E1735" t="s">
        <v>4588</v>
      </c>
      <c r="F1735" t="s">
        <v>1857</v>
      </c>
      <c r="G1735" t="s">
        <v>4589</v>
      </c>
      <c r="H1735">
        <v>172707</v>
      </c>
      <c r="I1735">
        <v>462</v>
      </c>
      <c r="J1735" t="s">
        <v>26</v>
      </c>
      <c r="K1735" t="s">
        <v>112</v>
      </c>
      <c r="L1735" s="1">
        <v>100000000</v>
      </c>
      <c r="M1735">
        <v>2014</v>
      </c>
      <c r="N1735">
        <v>6.3</v>
      </c>
      <c r="O1735" t="s">
        <v>37</v>
      </c>
      <c r="P1735" t="s">
        <v>71</v>
      </c>
      <c r="Q1735" t="s">
        <v>76</v>
      </c>
      <c r="R1735" t="s">
        <v>63</v>
      </c>
      <c r="S1735" t="s">
        <v>30</v>
      </c>
    </row>
    <row r="1736" spans="1:21" x14ac:dyDescent="0.25">
      <c r="A1736" t="s">
        <v>4590</v>
      </c>
      <c r="B1736">
        <v>127</v>
      </c>
      <c r="C1736">
        <v>104</v>
      </c>
      <c r="D1736" s="1">
        <v>23020488</v>
      </c>
      <c r="E1736" t="s">
        <v>4509</v>
      </c>
      <c r="F1736" t="s">
        <v>2528</v>
      </c>
      <c r="G1736" t="s">
        <v>4591</v>
      </c>
      <c r="H1736">
        <v>42324</v>
      </c>
      <c r="I1736">
        <v>180</v>
      </c>
      <c r="J1736" t="s">
        <v>26</v>
      </c>
      <c r="K1736" t="s">
        <v>35</v>
      </c>
      <c r="L1736" s="1">
        <v>52000000</v>
      </c>
      <c r="M1736">
        <v>2003</v>
      </c>
      <c r="N1736">
        <v>5.5</v>
      </c>
      <c r="O1736" t="s">
        <v>28</v>
      </c>
      <c r="P1736" t="s">
        <v>36</v>
      </c>
      <c r="Q1736" t="s">
        <v>61</v>
      </c>
    </row>
    <row r="1737" spans="1:21" x14ac:dyDescent="0.25">
      <c r="A1737" t="s">
        <v>4592</v>
      </c>
      <c r="B1737">
        <v>22</v>
      </c>
      <c r="C1737">
        <v>104</v>
      </c>
      <c r="D1737" s="1">
        <v>23031390</v>
      </c>
      <c r="E1737" t="s">
        <v>32</v>
      </c>
      <c r="F1737" t="s">
        <v>2686</v>
      </c>
      <c r="G1737" t="s">
        <v>4593</v>
      </c>
      <c r="H1737">
        <v>4345</v>
      </c>
      <c r="I1737">
        <v>26</v>
      </c>
      <c r="J1737" t="s">
        <v>26</v>
      </c>
      <c r="K1737" t="s">
        <v>35</v>
      </c>
      <c r="L1737" s="1">
        <v>4500000</v>
      </c>
      <c r="M1737">
        <v>1998</v>
      </c>
      <c r="N1737">
        <v>5.6</v>
      </c>
      <c r="O1737" t="s">
        <v>36</v>
      </c>
      <c r="P1737" t="s">
        <v>37</v>
      </c>
    </row>
    <row r="1738" spans="1:21" x14ac:dyDescent="0.25">
      <c r="A1738" t="s">
        <v>4594</v>
      </c>
      <c r="B1738">
        <v>244</v>
      </c>
      <c r="C1738">
        <v>108</v>
      </c>
      <c r="D1738" s="1">
        <v>23070045</v>
      </c>
      <c r="E1738" t="s">
        <v>1902</v>
      </c>
      <c r="F1738" t="s">
        <v>110</v>
      </c>
      <c r="G1738" t="s">
        <v>4595</v>
      </c>
      <c r="H1738">
        <v>47003</v>
      </c>
      <c r="I1738">
        <v>215</v>
      </c>
      <c r="J1738" t="s">
        <v>26</v>
      </c>
      <c r="K1738" t="s">
        <v>35</v>
      </c>
      <c r="L1738" s="1">
        <v>30000000</v>
      </c>
      <c r="M1738">
        <v>2011</v>
      </c>
      <c r="N1738">
        <v>5.9</v>
      </c>
      <c r="O1738" t="s">
        <v>102</v>
      </c>
      <c r="P1738" t="s">
        <v>37</v>
      </c>
      <c r="Q1738" t="s">
        <v>30</v>
      </c>
    </row>
    <row r="1739" spans="1:21" x14ac:dyDescent="0.25">
      <c r="A1739" t="s">
        <v>4596</v>
      </c>
      <c r="B1739">
        <v>112</v>
      </c>
      <c r="C1739">
        <v>75</v>
      </c>
      <c r="D1739" s="1">
        <v>23078294</v>
      </c>
      <c r="E1739" t="s">
        <v>135</v>
      </c>
      <c r="F1739" t="s">
        <v>67</v>
      </c>
      <c r="G1739" t="s">
        <v>4597</v>
      </c>
      <c r="H1739">
        <v>25870</v>
      </c>
      <c r="I1739">
        <v>281</v>
      </c>
      <c r="J1739" t="s">
        <v>26</v>
      </c>
      <c r="K1739" t="s">
        <v>35</v>
      </c>
      <c r="L1739" s="1">
        <v>9000000</v>
      </c>
      <c r="M1739">
        <v>2006</v>
      </c>
      <c r="N1739">
        <v>5.0999999999999996</v>
      </c>
      <c r="O1739" t="s">
        <v>52</v>
      </c>
      <c r="P1739" t="s">
        <v>30</v>
      </c>
    </row>
    <row r="1740" spans="1:21" x14ac:dyDescent="0.25">
      <c r="A1740" t="s">
        <v>2225</v>
      </c>
      <c r="B1740">
        <v>278</v>
      </c>
      <c r="C1740">
        <v>119</v>
      </c>
      <c r="D1740" s="1">
        <v>23089926</v>
      </c>
      <c r="E1740" t="s">
        <v>1303</v>
      </c>
      <c r="F1740" t="s">
        <v>2780</v>
      </c>
      <c r="G1740" t="s">
        <v>4598</v>
      </c>
      <c r="H1740">
        <v>166269</v>
      </c>
      <c r="I1740">
        <v>735</v>
      </c>
      <c r="J1740" t="s">
        <v>26</v>
      </c>
      <c r="K1740" t="s">
        <v>112</v>
      </c>
      <c r="L1740" s="1">
        <v>15000000</v>
      </c>
      <c r="M1740">
        <v>2005</v>
      </c>
      <c r="N1740">
        <v>7.7</v>
      </c>
      <c r="O1740" t="s">
        <v>37</v>
      </c>
      <c r="P1740" t="s">
        <v>76</v>
      </c>
      <c r="Q1740" t="s">
        <v>30</v>
      </c>
    </row>
    <row r="1741" spans="1:21" x14ac:dyDescent="0.25">
      <c r="A1741" t="s">
        <v>4599</v>
      </c>
      <c r="B1741">
        <v>162</v>
      </c>
      <c r="C1741">
        <v>90</v>
      </c>
      <c r="D1741" s="1">
        <v>23159305</v>
      </c>
      <c r="E1741" t="s">
        <v>4600</v>
      </c>
      <c r="F1741" t="s">
        <v>4065</v>
      </c>
      <c r="G1741" t="s">
        <v>4601</v>
      </c>
      <c r="H1741">
        <v>128455</v>
      </c>
      <c r="I1741">
        <v>514</v>
      </c>
      <c r="J1741" t="s">
        <v>26</v>
      </c>
      <c r="K1741" t="s">
        <v>35</v>
      </c>
      <c r="L1741" s="1">
        <v>70000000</v>
      </c>
      <c r="M1741">
        <v>1999</v>
      </c>
      <c r="N1741">
        <v>8</v>
      </c>
      <c r="O1741" t="s">
        <v>28</v>
      </c>
      <c r="P1741" t="s">
        <v>102</v>
      </c>
      <c r="Q1741" t="s">
        <v>103</v>
      </c>
      <c r="R1741" t="s">
        <v>36</v>
      </c>
      <c r="S1741" t="s">
        <v>37</v>
      </c>
      <c r="T1741" t="s">
        <v>104</v>
      </c>
      <c r="U1741" t="s">
        <v>63</v>
      </c>
    </row>
    <row r="1742" spans="1:21" x14ac:dyDescent="0.25">
      <c r="A1742" t="s">
        <v>2750</v>
      </c>
      <c r="B1742">
        <v>94</v>
      </c>
      <c r="C1742">
        <v>109</v>
      </c>
      <c r="D1742" s="1">
        <v>23179303</v>
      </c>
      <c r="E1742" t="s">
        <v>4038</v>
      </c>
      <c r="F1742" t="s">
        <v>4359</v>
      </c>
      <c r="G1742" t="s">
        <v>4602</v>
      </c>
      <c r="H1742">
        <v>32951</v>
      </c>
      <c r="I1742">
        <v>44</v>
      </c>
      <c r="J1742" t="s">
        <v>26</v>
      </c>
      <c r="K1742" t="s">
        <v>4603</v>
      </c>
      <c r="L1742" s="1">
        <v>20000000</v>
      </c>
      <c r="M1742">
        <v>2011</v>
      </c>
      <c r="N1742">
        <v>5.8</v>
      </c>
      <c r="O1742" t="s">
        <v>102</v>
      </c>
      <c r="P1742" t="s">
        <v>36</v>
      </c>
      <c r="Q1742" t="s">
        <v>104</v>
      </c>
      <c r="R1742" t="s">
        <v>76</v>
      </c>
    </row>
    <row r="1743" spans="1:21" x14ac:dyDescent="0.25">
      <c r="A1743" t="s">
        <v>4604</v>
      </c>
      <c r="B1743">
        <v>64</v>
      </c>
      <c r="C1743">
        <v>127</v>
      </c>
      <c r="D1743" s="1">
        <v>23209440</v>
      </c>
      <c r="E1743" t="s">
        <v>37</v>
      </c>
      <c r="F1743" t="s">
        <v>3875</v>
      </c>
      <c r="G1743" t="s">
        <v>4605</v>
      </c>
      <c r="H1743">
        <v>9283</v>
      </c>
      <c r="I1743">
        <v>112</v>
      </c>
      <c r="J1743" t="s">
        <v>26</v>
      </c>
      <c r="K1743" t="s">
        <v>35</v>
      </c>
      <c r="L1743" s="1">
        <v>30000000</v>
      </c>
      <c r="M1743">
        <v>1998</v>
      </c>
      <c r="N1743">
        <v>7</v>
      </c>
      <c r="O1743" t="s">
        <v>37</v>
      </c>
    </row>
    <row r="1744" spans="1:21" x14ac:dyDescent="0.25">
      <c r="A1744" t="s">
        <v>2225</v>
      </c>
      <c r="B1744">
        <v>275</v>
      </c>
      <c r="C1744">
        <v>96</v>
      </c>
      <c r="D1744" s="1">
        <v>23213577</v>
      </c>
      <c r="E1744" t="s">
        <v>154</v>
      </c>
      <c r="F1744" t="s">
        <v>2780</v>
      </c>
      <c r="G1744" t="s">
        <v>4606</v>
      </c>
      <c r="H1744">
        <v>198111</v>
      </c>
      <c r="I1744">
        <v>365</v>
      </c>
      <c r="J1744" t="s">
        <v>26</v>
      </c>
      <c r="K1744" t="s">
        <v>88</v>
      </c>
      <c r="L1744" s="1">
        <v>15500000</v>
      </c>
      <c r="M1744">
        <v>2008</v>
      </c>
      <c r="N1744">
        <v>7.2</v>
      </c>
      <c r="O1744" t="s">
        <v>37</v>
      </c>
      <c r="P1744" t="s">
        <v>76</v>
      </c>
    </row>
    <row r="1745" spans="1:22" x14ac:dyDescent="0.25">
      <c r="A1745" t="s">
        <v>3830</v>
      </c>
      <c r="B1745">
        <v>272</v>
      </c>
      <c r="C1745">
        <v>105</v>
      </c>
      <c r="D1745" s="1">
        <v>23219748</v>
      </c>
      <c r="E1745" t="s">
        <v>1074</v>
      </c>
      <c r="F1745" t="s">
        <v>4607</v>
      </c>
      <c r="G1745" t="s">
        <v>4608</v>
      </c>
      <c r="H1745">
        <v>84508</v>
      </c>
      <c r="I1745">
        <v>308</v>
      </c>
      <c r="J1745" t="s">
        <v>26</v>
      </c>
      <c r="K1745" t="s">
        <v>56</v>
      </c>
      <c r="L1745" s="1">
        <v>80000000</v>
      </c>
      <c r="M1745">
        <v>2014</v>
      </c>
      <c r="N1745">
        <v>5.6</v>
      </c>
      <c r="O1745" t="s">
        <v>28</v>
      </c>
      <c r="P1745" t="s">
        <v>102</v>
      </c>
      <c r="Q1745" t="s">
        <v>37</v>
      </c>
      <c r="R1745" t="s">
        <v>185</v>
      </c>
      <c r="S1745" t="s">
        <v>76</v>
      </c>
    </row>
    <row r="1746" spans="1:22" x14ac:dyDescent="0.25">
      <c r="A1746" t="s">
        <v>901</v>
      </c>
      <c r="B1746">
        <v>55</v>
      </c>
      <c r="C1746">
        <v>100</v>
      </c>
      <c r="D1746" s="1">
        <v>23222861</v>
      </c>
      <c r="E1746" t="s">
        <v>4609</v>
      </c>
      <c r="F1746" t="s">
        <v>315</v>
      </c>
      <c r="G1746" t="s">
        <v>4610</v>
      </c>
      <c r="H1746">
        <v>11092</v>
      </c>
      <c r="I1746">
        <v>44</v>
      </c>
      <c r="J1746" t="s">
        <v>26</v>
      </c>
      <c r="K1746" t="s">
        <v>35</v>
      </c>
      <c r="L1746" s="1">
        <v>26000000</v>
      </c>
      <c r="M1746">
        <v>2004</v>
      </c>
      <c r="N1746">
        <v>4.5</v>
      </c>
      <c r="O1746" t="s">
        <v>28</v>
      </c>
      <c r="P1746" t="s">
        <v>102</v>
      </c>
      <c r="Q1746" t="s">
        <v>36</v>
      </c>
      <c r="R1746" t="s">
        <v>104</v>
      </c>
      <c r="S1746" t="s">
        <v>76</v>
      </c>
      <c r="T1746" t="s">
        <v>63</v>
      </c>
    </row>
    <row r="1747" spans="1:22" x14ac:dyDescent="0.25">
      <c r="A1747" t="s">
        <v>4611</v>
      </c>
      <c r="B1747">
        <v>196</v>
      </c>
      <c r="C1747">
        <v>98</v>
      </c>
      <c r="D1747" s="1">
        <v>23225911</v>
      </c>
      <c r="E1747" t="s">
        <v>167</v>
      </c>
      <c r="F1747" t="s">
        <v>4612</v>
      </c>
      <c r="G1747" t="s">
        <v>4613</v>
      </c>
      <c r="H1747">
        <v>80574</v>
      </c>
      <c r="I1747">
        <v>157</v>
      </c>
      <c r="J1747" t="s">
        <v>26</v>
      </c>
      <c r="K1747" t="s">
        <v>35</v>
      </c>
      <c r="L1747" s="1">
        <v>24000000</v>
      </c>
      <c r="M1747">
        <v>2010</v>
      </c>
      <c r="N1747">
        <v>6.5</v>
      </c>
      <c r="O1747" t="s">
        <v>28</v>
      </c>
      <c r="P1747" t="s">
        <v>29</v>
      </c>
      <c r="Q1747" t="s">
        <v>37</v>
      </c>
      <c r="R1747" t="s">
        <v>30</v>
      </c>
    </row>
    <row r="1748" spans="1:22" x14ac:dyDescent="0.25">
      <c r="A1748" t="s">
        <v>4614</v>
      </c>
      <c r="B1748">
        <v>162</v>
      </c>
      <c r="C1748">
        <v>106</v>
      </c>
      <c r="D1748" s="1">
        <v>23272306</v>
      </c>
      <c r="E1748" t="s">
        <v>1174</v>
      </c>
      <c r="F1748" t="s">
        <v>1097</v>
      </c>
      <c r="G1748" t="s">
        <v>4615</v>
      </c>
      <c r="H1748">
        <v>740918</v>
      </c>
      <c r="I1748">
        <v>1182</v>
      </c>
      <c r="J1748" t="s">
        <v>26</v>
      </c>
      <c r="K1748" t="s">
        <v>35</v>
      </c>
      <c r="L1748" s="1">
        <v>6000000</v>
      </c>
      <c r="M1748">
        <v>1995</v>
      </c>
      <c r="N1748">
        <v>8.6</v>
      </c>
      <c r="O1748" t="s">
        <v>29</v>
      </c>
      <c r="P1748" t="s">
        <v>37</v>
      </c>
      <c r="Q1748" t="s">
        <v>71</v>
      </c>
      <c r="R1748" t="s">
        <v>30</v>
      </c>
    </row>
    <row r="1749" spans="1:22" x14ac:dyDescent="0.25">
      <c r="A1749" t="s">
        <v>275</v>
      </c>
      <c r="B1749">
        <v>120</v>
      </c>
      <c r="C1749">
        <v>97</v>
      </c>
      <c r="D1749" s="1">
        <v>23292105</v>
      </c>
      <c r="E1749" t="s">
        <v>3176</v>
      </c>
      <c r="F1749" t="s">
        <v>2321</v>
      </c>
      <c r="G1749" t="s">
        <v>4616</v>
      </c>
      <c r="H1749">
        <v>39541</v>
      </c>
      <c r="I1749">
        <v>334</v>
      </c>
      <c r="J1749" t="s">
        <v>26</v>
      </c>
      <c r="K1749" t="s">
        <v>35</v>
      </c>
      <c r="L1749" s="1">
        <v>20000000</v>
      </c>
      <c r="M1749">
        <v>2006</v>
      </c>
      <c r="N1749">
        <v>5.3</v>
      </c>
      <c r="O1749" t="s">
        <v>28</v>
      </c>
      <c r="P1749" t="s">
        <v>61</v>
      </c>
      <c r="Q1749" t="s">
        <v>52</v>
      </c>
      <c r="R1749" t="s">
        <v>30</v>
      </c>
    </row>
    <row r="1750" spans="1:22" x14ac:dyDescent="0.25">
      <c r="A1750" t="s">
        <v>1671</v>
      </c>
      <c r="B1750">
        <v>203</v>
      </c>
      <c r="C1750">
        <v>92</v>
      </c>
      <c r="D1750" s="1">
        <v>23324666</v>
      </c>
      <c r="E1750" t="s">
        <v>1959</v>
      </c>
      <c r="F1750" t="s">
        <v>4617</v>
      </c>
      <c r="G1750" t="s">
        <v>4618</v>
      </c>
      <c r="H1750">
        <v>97775</v>
      </c>
      <c r="I1750">
        <v>211</v>
      </c>
      <c r="J1750" t="s">
        <v>26</v>
      </c>
      <c r="K1750" t="s">
        <v>238</v>
      </c>
      <c r="L1750" s="1">
        <v>52000000</v>
      </c>
      <c r="M1750">
        <v>2010</v>
      </c>
      <c r="N1750">
        <v>6.5</v>
      </c>
      <c r="O1750" t="s">
        <v>28</v>
      </c>
      <c r="P1750" t="s">
        <v>30</v>
      </c>
    </row>
    <row r="1751" spans="1:22" x14ac:dyDescent="0.25">
      <c r="A1751" t="s">
        <v>4619</v>
      </c>
      <c r="B1751">
        <v>126</v>
      </c>
      <c r="C1751">
        <v>124</v>
      </c>
      <c r="D1751" s="1">
        <v>23360779</v>
      </c>
      <c r="E1751" t="s">
        <v>4620</v>
      </c>
      <c r="F1751" t="s">
        <v>1492</v>
      </c>
      <c r="G1751" t="s">
        <v>4621</v>
      </c>
      <c r="H1751">
        <v>31113</v>
      </c>
      <c r="I1751">
        <v>212</v>
      </c>
      <c r="J1751" t="s">
        <v>26</v>
      </c>
      <c r="K1751" t="s">
        <v>35</v>
      </c>
      <c r="L1751" s="1">
        <v>34000000</v>
      </c>
      <c r="M1751">
        <v>2000</v>
      </c>
      <c r="N1751">
        <v>5.7</v>
      </c>
      <c r="O1751" t="s">
        <v>28</v>
      </c>
      <c r="P1751" t="s">
        <v>102</v>
      </c>
      <c r="Q1751" t="s">
        <v>29</v>
      </c>
      <c r="R1751" t="s">
        <v>37</v>
      </c>
      <c r="S1751" t="s">
        <v>104</v>
      </c>
      <c r="T1751" t="s">
        <v>61</v>
      </c>
      <c r="U1751" t="s">
        <v>76</v>
      </c>
      <c r="V1751" t="s">
        <v>30</v>
      </c>
    </row>
    <row r="1752" spans="1:22" x14ac:dyDescent="0.25">
      <c r="A1752" t="s">
        <v>729</v>
      </c>
      <c r="B1752">
        <v>98</v>
      </c>
      <c r="C1752">
        <v>104</v>
      </c>
      <c r="D1752" s="1">
        <v>23393765</v>
      </c>
      <c r="E1752" t="s">
        <v>154</v>
      </c>
      <c r="F1752" t="s">
        <v>1378</v>
      </c>
      <c r="G1752" t="s">
        <v>4622</v>
      </c>
      <c r="H1752">
        <v>31323</v>
      </c>
      <c r="I1752">
        <v>76</v>
      </c>
      <c r="J1752" t="s">
        <v>26</v>
      </c>
      <c r="K1752" t="s">
        <v>35</v>
      </c>
      <c r="L1752" s="1">
        <v>20000000</v>
      </c>
      <c r="M1752">
        <v>2014</v>
      </c>
      <c r="N1752">
        <v>6.3</v>
      </c>
      <c r="O1752" t="s">
        <v>37</v>
      </c>
      <c r="P1752" t="s">
        <v>76</v>
      </c>
    </row>
    <row r="1753" spans="1:22" x14ac:dyDescent="0.25">
      <c r="A1753" t="s">
        <v>4623</v>
      </c>
      <c r="B1753">
        <v>187</v>
      </c>
      <c r="C1753">
        <v>121</v>
      </c>
      <c r="D1753" s="1">
        <v>23472900</v>
      </c>
      <c r="E1753" t="s">
        <v>579</v>
      </c>
      <c r="F1753" t="s">
        <v>2621</v>
      </c>
      <c r="G1753" t="s">
        <v>4624</v>
      </c>
      <c r="H1753">
        <v>264533</v>
      </c>
      <c r="I1753">
        <v>609</v>
      </c>
      <c r="J1753" t="s">
        <v>26</v>
      </c>
      <c r="K1753" t="s">
        <v>112</v>
      </c>
      <c r="L1753" s="1">
        <v>17500000</v>
      </c>
      <c r="M1753">
        <v>2004</v>
      </c>
      <c r="N1753">
        <v>8.1</v>
      </c>
      <c r="O1753" t="s">
        <v>37</v>
      </c>
      <c r="P1753" t="s">
        <v>185</v>
      </c>
      <c r="Q1753" t="s">
        <v>186</v>
      </c>
    </row>
    <row r="1754" spans="1:22" x14ac:dyDescent="0.25">
      <c r="A1754" t="s">
        <v>4625</v>
      </c>
      <c r="B1754">
        <v>213</v>
      </c>
      <c r="C1754">
        <v>97</v>
      </c>
      <c r="D1754" s="1">
        <v>23527955</v>
      </c>
      <c r="E1754" t="s">
        <v>2933</v>
      </c>
      <c r="F1754" t="s">
        <v>1873</v>
      </c>
      <c r="G1754" t="s">
        <v>4626</v>
      </c>
      <c r="H1754">
        <v>74691</v>
      </c>
      <c r="I1754">
        <v>165</v>
      </c>
      <c r="J1754" t="s">
        <v>26</v>
      </c>
      <c r="K1754" t="s">
        <v>35</v>
      </c>
      <c r="L1754" s="1">
        <v>25000000</v>
      </c>
      <c r="M1754">
        <v>2010</v>
      </c>
      <c r="N1754">
        <v>6.4</v>
      </c>
      <c r="O1754" t="s">
        <v>28</v>
      </c>
      <c r="P1754" t="s">
        <v>29</v>
      </c>
      <c r="Q1754" t="s">
        <v>37</v>
      </c>
      <c r="R1754" t="s">
        <v>71</v>
      </c>
      <c r="S1754" t="s">
        <v>30</v>
      </c>
    </row>
    <row r="1755" spans="1:22" x14ac:dyDescent="0.25">
      <c r="A1755" t="s">
        <v>3683</v>
      </c>
      <c r="B1755">
        <v>285</v>
      </c>
      <c r="C1755">
        <v>121</v>
      </c>
      <c r="D1755" s="1">
        <v>23618786</v>
      </c>
      <c r="E1755" t="s">
        <v>4627</v>
      </c>
      <c r="F1755" t="s">
        <v>4628</v>
      </c>
      <c r="G1755" t="s">
        <v>4629</v>
      </c>
      <c r="H1755">
        <v>352695</v>
      </c>
      <c r="I1755">
        <v>687</v>
      </c>
      <c r="J1755" t="s">
        <v>26</v>
      </c>
      <c r="K1755" t="s">
        <v>112</v>
      </c>
      <c r="L1755" s="1">
        <v>8000000</v>
      </c>
      <c r="M1755">
        <v>2007</v>
      </c>
      <c r="N1755">
        <v>7.9</v>
      </c>
      <c r="O1755" t="s">
        <v>28</v>
      </c>
      <c r="P1755" t="s">
        <v>36</v>
      </c>
      <c r="Q1755" t="s">
        <v>71</v>
      </c>
    </row>
    <row r="1756" spans="1:22" x14ac:dyDescent="0.25">
      <c r="A1756" t="s">
        <v>4630</v>
      </c>
      <c r="B1756">
        <v>97</v>
      </c>
      <c r="C1756">
        <v>172</v>
      </c>
      <c r="D1756" s="1">
        <v>23650000</v>
      </c>
      <c r="E1756" t="s">
        <v>352</v>
      </c>
      <c r="F1756" t="s">
        <v>4631</v>
      </c>
      <c r="G1756" t="s">
        <v>4632</v>
      </c>
      <c r="H1756">
        <v>40359</v>
      </c>
      <c r="I1756">
        <v>235</v>
      </c>
      <c r="J1756" t="s">
        <v>26</v>
      </c>
      <c r="K1756" t="s">
        <v>35</v>
      </c>
      <c r="L1756" s="1">
        <v>2100000</v>
      </c>
      <c r="M1756">
        <v>1946</v>
      </c>
      <c r="N1756">
        <v>8.1</v>
      </c>
      <c r="O1756" t="s">
        <v>37</v>
      </c>
      <c r="P1756" t="s">
        <v>76</v>
      </c>
      <c r="Q1756" t="s">
        <v>186</v>
      </c>
    </row>
    <row r="1757" spans="1:22" x14ac:dyDescent="0.25">
      <c r="A1757" t="s">
        <v>4633</v>
      </c>
      <c r="B1757">
        <v>62</v>
      </c>
      <c r="C1757">
        <v>86</v>
      </c>
      <c r="D1757" s="1">
        <v>23978402</v>
      </c>
      <c r="E1757" t="s">
        <v>328</v>
      </c>
      <c r="F1757" t="s">
        <v>4634</v>
      </c>
      <c r="G1757" t="s">
        <v>4635</v>
      </c>
      <c r="H1757">
        <v>10966</v>
      </c>
      <c r="I1757">
        <v>100</v>
      </c>
      <c r="J1757" t="s">
        <v>26</v>
      </c>
      <c r="K1757" t="s">
        <v>35</v>
      </c>
      <c r="L1757" s="1">
        <v>11000000</v>
      </c>
      <c r="M1757">
        <v>2001</v>
      </c>
      <c r="N1757">
        <v>4.5999999999999996</v>
      </c>
      <c r="O1757" t="s">
        <v>36</v>
      </c>
      <c r="P1757" t="s">
        <v>29</v>
      </c>
    </row>
    <row r="1758" spans="1:22" x14ac:dyDescent="0.25">
      <c r="A1758" t="s">
        <v>4636</v>
      </c>
      <c r="B1758">
        <v>190</v>
      </c>
      <c r="C1758">
        <v>86</v>
      </c>
      <c r="D1758" s="1">
        <v>23993605</v>
      </c>
      <c r="E1758" t="s">
        <v>432</v>
      </c>
      <c r="F1758" t="s">
        <v>4637</v>
      </c>
      <c r="G1758" t="s">
        <v>4638</v>
      </c>
      <c r="H1758">
        <v>52467</v>
      </c>
      <c r="I1758">
        <v>248</v>
      </c>
      <c r="J1758" t="s">
        <v>26</v>
      </c>
      <c r="K1758" t="s">
        <v>35</v>
      </c>
      <c r="L1758" s="1">
        <v>18000000</v>
      </c>
      <c r="M1758">
        <v>2009</v>
      </c>
      <c r="N1758">
        <v>5.8</v>
      </c>
      <c r="O1758" t="s">
        <v>36</v>
      </c>
      <c r="P1758" t="s">
        <v>29</v>
      </c>
      <c r="Q1758" t="s">
        <v>37</v>
      </c>
    </row>
    <row r="1759" spans="1:22" x14ac:dyDescent="0.25">
      <c r="A1759" t="s">
        <v>4639</v>
      </c>
      <c r="B1759">
        <v>188</v>
      </c>
      <c r="C1759">
        <v>120</v>
      </c>
      <c r="D1759" s="1">
        <v>24004159</v>
      </c>
      <c r="E1759" t="s">
        <v>3407</v>
      </c>
      <c r="F1759" t="s">
        <v>1982</v>
      </c>
      <c r="G1759" t="s">
        <v>4640</v>
      </c>
      <c r="H1759">
        <v>68720</v>
      </c>
      <c r="I1759">
        <v>191</v>
      </c>
      <c r="J1759" t="s">
        <v>26</v>
      </c>
      <c r="K1759" t="s">
        <v>35</v>
      </c>
      <c r="L1759" s="1">
        <v>110000000</v>
      </c>
      <c r="M1759">
        <v>2004</v>
      </c>
      <c r="N1759">
        <v>5.8</v>
      </c>
      <c r="O1759" t="s">
        <v>28</v>
      </c>
      <c r="P1759" t="s">
        <v>102</v>
      </c>
      <c r="Q1759" t="s">
        <v>36</v>
      </c>
    </row>
    <row r="1760" spans="1:22" x14ac:dyDescent="0.25">
      <c r="A1760" t="s">
        <v>4639</v>
      </c>
      <c r="B1760">
        <v>188</v>
      </c>
      <c r="C1760">
        <v>120</v>
      </c>
      <c r="D1760" s="1">
        <v>24004159</v>
      </c>
      <c r="E1760" t="s">
        <v>3407</v>
      </c>
      <c r="F1760" t="s">
        <v>1982</v>
      </c>
      <c r="G1760" t="s">
        <v>4640</v>
      </c>
      <c r="H1760">
        <v>68722</v>
      </c>
      <c r="I1760">
        <v>191</v>
      </c>
      <c r="J1760" t="s">
        <v>26</v>
      </c>
      <c r="K1760" t="s">
        <v>35</v>
      </c>
      <c r="L1760" s="1">
        <v>110000000</v>
      </c>
      <c r="M1760">
        <v>2004</v>
      </c>
      <c r="N1760">
        <v>5.8</v>
      </c>
      <c r="O1760" t="s">
        <v>28</v>
      </c>
      <c r="P1760" t="s">
        <v>102</v>
      </c>
      <c r="Q1760" t="s">
        <v>36</v>
      </c>
    </row>
    <row r="1761" spans="1:18" x14ac:dyDescent="0.25">
      <c r="A1761" t="s">
        <v>1565</v>
      </c>
      <c r="B1761">
        <v>259</v>
      </c>
      <c r="C1761">
        <v>119</v>
      </c>
      <c r="D1761" s="1">
        <v>24006726</v>
      </c>
      <c r="E1761" t="s">
        <v>3167</v>
      </c>
      <c r="F1761" t="s">
        <v>2125</v>
      </c>
      <c r="G1761" t="s">
        <v>4641</v>
      </c>
      <c r="H1761">
        <v>139535</v>
      </c>
      <c r="I1761">
        <v>632</v>
      </c>
      <c r="J1761" t="s">
        <v>26</v>
      </c>
      <c r="K1761" t="s">
        <v>35</v>
      </c>
      <c r="L1761" s="1">
        <v>50000000</v>
      </c>
      <c r="M1761">
        <v>2004</v>
      </c>
      <c r="N1761">
        <v>7.3</v>
      </c>
      <c r="O1761" t="s">
        <v>102</v>
      </c>
      <c r="P1761" t="s">
        <v>36</v>
      </c>
      <c r="Q1761" t="s">
        <v>37</v>
      </c>
    </row>
    <row r="1762" spans="1:18" x14ac:dyDescent="0.25">
      <c r="A1762" t="s">
        <v>4642</v>
      </c>
      <c r="B1762">
        <v>298</v>
      </c>
      <c r="C1762">
        <v>99</v>
      </c>
      <c r="D1762" s="1">
        <v>24042490</v>
      </c>
      <c r="E1762" t="s">
        <v>1934</v>
      </c>
      <c r="F1762" t="s">
        <v>4643</v>
      </c>
      <c r="G1762" t="s">
        <v>4644</v>
      </c>
      <c r="H1762">
        <v>40776</v>
      </c>
      <c r="I1762">
        <v>250</v>
      </c>
      <c r="J1762" t="s">
        <v>26</v>
      </c>
      <c r="K1762" t="s">
        <v>35</v>
      </c>
      <c r="L1762" s="1">
        <v>25000000</v>
      </c>
      <c r="M1762">
        <v>2010</v>
      </c>
      <c r="N1762">
        <v>5.6</v>
      </c>
      <c r="O1762" t="s">
        <v>61</v>
      </c>
      <c r="P1762" t="s">
        <v>52</v>
      </c>
      <c r="Q1762" t="s">
        <v>30</v>
      </c>
    </row>
    <row r="1763" spans="1:18" x14ac:dyDescent="0.25">
      <c r="A1763" t="s">
        <v>4645</v>
      </c>
      <c r="B1763">
        <v>106</v>
      </c>
      <c r="C1763">
        <v>102</v>
      </c>
      <c r="D1763" s="1">
        <v>24044532</v>
      </c>
      <c r="E1763" t="s">
        <v>154</v>
      </c>
      <c r="F1763" t="s">
        <v>4646</v>
      </c>
      <c r="G1763" t="s">
        <v>4647</v>
      </c>
      <c r="H1763">
        <v>19686</v>
      </c>
      <c r="I1763">
        <v>180</v>
      </c>
      <c r="J1763" t="s">
        <v>26</v>
      </c>
      <c r="K1763" t="s">
        <v>35</v>
      </c>
      <c r="L1763" s="1">
        <v>38000000</v>
      </c>
      <c r="M1763">
        <v>2001</v>
      </c>
      <c r="N1763">
        <v>5.6</v>
      </c>
      <c r="O1763" t="s">
        <v>37</v>
      </c>
      <c r="P1763" t="s">
        <v>76</v>
      </c>
    </row>
    <row r="1764" spans="1:18" x14ac:dyDescent="0.25">
      <c r="A1764" t="s">
        <v>4648</v>
      </c>
      <c r="B1764">
        <v>44</v>
      </c>
      <c r="C1764">
        <v>106</v>
      </c>
      <c r="D1764" s="1">
        <v>24048000</v>
      </c>
      <c r="E1764" t="s">
        <v>2867</v>
      </c>
      <c r="F1764" t="s">
        <v>2717</v>
      </c>
      <c r="G1764" t="s">
        <v>4649</v>
      </c>
      <c r="H1764">
        <v>23579</v>
      </c>
      <c r="I1764">
        <v>88</v>
      </c>
      <c r="J1764" t="s">
        <v>26</v>
      </c>
      <c r="K1764" t="s">
        <v>35</v>
      </c>
      <c r="L1764" s="1">
        <v>30000000</v>
      </c>
      <c r="M1764">
        <v>1995</v>
      </c>
      <c r="N1764">
        <v>5.5</v>
      </c>
      <c r="O1764" t="s">
        <v>28</v>
      </c>
      <c r="P1764" t="s">
        <v>29</v>
      </c>
      <c r="Q1764" t="s">
        <v>63</v>
      </c>
      <c r="R1764" t="s">
        <v>30</v>
      </c>
    </row>
    <row r="1765" spans="1:18" x14ac:dyDescent="0.25">
      <c r="A1765" t="s">
        <v>3425</v>
      </c>
      <c r="B1765">
        <v>14</v>
      </c>
      <c r="C1765">
        <v>108</v>
      </c>
      <c r="D1765" s="1">
        <v>24103594</v>
      </c>
      <c r="E1765" t="s">
        <v>4650</v>
      </c>
      <c r="F1765" t="s">
        <v>1881</v>
      </c>
      <c r="G1765" t="s">
        <v>4651</v>
      </c>
      <c r="H1765">
        <v>6384</v>
      </c>
      <c r="I1765">
        <v>54</v>
      </c>
      <c r="J1765" t="s">
        <v>26</v>
      </c>
      <c r="K1765" t="s">
        <v>35</v>
      </c>
      <c r="L1765" s="1">
        <v>6500000</v>
      </c>
      <c r="M1765">
        <v>1993</v>
      </c>
      <c r="N1765">
        <v>6.2</v>
      </c>
      <c r="O1765" t="s">
        <v>102</v>
      </c>
      <c r="P1765" t="s">
        <v>36</v>
      </c>
      <c r="Q1765" t="s">
        <v>37</v>
      </c>
      <c r="R1765" t="s">
        <v>104</v>
      </c>
    </row>
    <row r="1766" spans="1:18" x14ac:dyDescent="0.25">
      <c r="A1766" t="s">
        <v>4652</v>
      </c>
      <c r="B1766">
        <v>466</v>
      </c>
      <c r="C1766">
        <v>127</v>
      </c>
      <c r="D1766" s="1">
        <v>24104113</v>
      </c>
      <c r="E1766" t="s">
        <v>912</v>
      </c>
      <c r="F1766" t="s">
        <v>2237</v>
      </c>
      <c r="G1766" t="s">
        <v>4653</v>
      </c>
      <c r="H1766">
        <v>149066</v>
      </c>
      <c r="I1766">
        <v>517</v>
      </c>
      <c r="J1766" t="s">
        <v>26</v>
      </c>
      <c r="K1766" t="s">
        <v>238</v>
      </c>
      <c r="L1766" s="1">
        <v>20000000</v>
      </c>
      <c r="M1766">
        <v>2011</v>
      </c>
      <c r="N1766">
        <v>7.1</v>
      </c>
      <c r="O1766" t="s">
        <v>37</v>
      </c>
      <c r="P1766" t="s">
        <v>71</v>
      </c>
      <c r="Q1766" t="s">
        <v>30</v>
      </c>
    </row>
    <row r="1767" spans="1:18" x14ac:dyDescent="0.25">
      <c r="A1767" t="s">
        <v>3555</v>
      </c>
      <c r="B1767">
        <v>168</v>
      </c>
      <c r="C1767">
        <v>122</v>
      </c>
      <c r="D1767" s="1">
        <v>24127895</v>
      </c>
      <c r="E1767" t="s">
        <v>142</v>
      </c>
      <c r="F1767" t="s">
        <v>893</v>
      </c>
      <c r="G1767" t="s">
        <v>4654</v>
      </c>
      <c r="H1767">
        <v>248123</v>
      </c>
      <c r="I1767">
        <v>437</v>
      </c>
      <c r="J1767" t="s">
        <v>26</v>
      </c>
      <c r="K1767" t="s">
        <v>35</v>
      </c>
      <c r="L1767" s="1">
        <v>50000000</v>
      </c>
      <c r="M1767">
        <v>2005</v>
      </c>
      <c r="N1767">
        <v>7.6</v>
      </c>
      <c r="O1767" t="s">
        <v>29</v>
      </c>
      <c r="P1767" t="s">
        <v>37</v>
      </c>
      <c r="Q1767" t="s">
        <v>30</v>
      </c>
    </row>
    <row r="1768" spans="1:18" x14ac:dyDescent="0.25">
      <c r="A1768" t="s">
        <v>1855</v>
      </c>
      <c r="B1768">
        <v>174</v>
      </c>
      <c r="C1768">
        <v>97</v>
      </c>
      <c r="D1768" s="1">
        <v>24138847</v>
      </c>
      <c r="E1768" t="s">
        <v>36</v>
      </c>
      <c r="F1768" t="s">
        <v>652</v>
      </c>
      <c r="G1768" t="s">
        <v>4655</v>
      </c>
      <c r="H1768">
        <v>114797</v>
      </c>
      <c r="I1768">
        <v>472</v>
      </c>
      <c r="J1768" t="s">
        <v>26</v>
      </c>
      <c r="K1768" t="s">
        <v>35</v>
      </c>
      <c r="L1768" s="1">
        <v>5000000</v>
      </c>
      <c r="M1768">
        <v>2006</v>
      </c>
      <c r="N1768">
        <v>7.4</v>
      </c>
      <c r="O1768" t="s">
        <v>36</v>
      </c>
    </row>
    <row r="1769" spans="1:18" x14ac:dyDescent="0.25">
      <c r="A1769" t="s">
        <v>3812</v>
      </c>
      <c r="B1769">
        <v>135</v>
      </c>
      <c r="C1769">
        <v>101</v>
      </c>
      <c r="D1769" s="1">
        <v>24185781</v>
      </c>
      <c r="E1769" t="s">
        <v>68</v>
      </c>
      <c r="F1769" t="s">
        <v>2234</v>
      </c>
      <c r="G1769" t="s">
        <v>4656</v>
      </c>
      <c r="H1769">
        <v>30339</v>
      </c>
      <c r="I1769">
        <v>268</v>
      </c>
      <c r="J1769" t="s">
        <v>26</v>
      </c>
      <c r="K1769" t="s">
        <v>35</v>
      </c>
      <c r="L1769" s="1">
        <v>31000000</v>
      </c>
      <c r="M1769">
        <v>2001</v>
      </c>
      <c r="N1769">
        <v>6.9</v>
      </c>
      <c r="O1769" t="s">
        <v>37</v>
      </c>
      <c r="P1769" t="s">
        <v>71</v>
      </c>
    </row>
    <row r="1770" spans="1:18" x14ac:dyDescent="0.25">
      <c r="A1770" t="s">
        <v>4657</v>
      </c>
      <c r="B1770">
        <v>97</v>
      </c>
      <c r="C1770">
        <v>94</v>
      </c>
      <c r="D1770" s="1">
        <v>24268828</v>
      </c>
      <c r="E1770" t="s">
        <v>3497</v>
      </c>
      <c r="F1770" t="s">
        <v>1837</v>
      </c>
      <c r="G1770" t="s">
        <v>4658</v>
      </c>
      <c r="H1770">
        <v>29971</v>
      </c>
      <c r="I1770">
        <v>71</v>
      </c>
      <c r="J1770" t="s">
        <v>26</v>
      </c>
      <c r="K1770" t="s">
        <v>35</v>
      </c>
      <c r="L1770" s="1">
        <v>28000000</v>
      </c>
      <c r="M1770">
        <v>2010</v>
      </c>
      <c r="N1770">
        <v>5.4</v>
      </c>
      <c r="O1770" t="s">
        <v>28</v>
      </c>
      <c r="P1770" t="s">
        <v>36</v>
      </c>
      <c r="Q1770" t="s">
        <v>104</v>
      </c>
    </row>
    <row r="1771" spans="1:18" x14ac:dyDescent="0.25">
      <c r="A1771" t="s">
        <v>3103</v>
      </c>
      <c r="B1771">
        <v>32</v>
      </c>
      <c r="C1771">
        <v>140</v>
      </c>
      <c r="D1771" s="1">
        <v>24276500</v>
      </c>
      <c r="E1771" t="s">
        <v>1642</v>
      </c>
      <c r="F1771" t="s">
        <v>31</v>
      </c>
      <c r="G1771" t="s">
        <v>4659</v>
      </c>
      <c r="H1771">
        <v>17124</v>
      </c>
      <c r="I1771">
        <v>68</v>
      </c>
      <c r="J1771" t="s">
        <v>26</v>
      </c>
      <c r="K1771" t="s">
        <v>35</v>
      </c>
      <c r="L1771" s="1">
        <v>35000000</v>
      </c>
      <c r="M1771">
        <v>1992</v>
      </c>
      <c r="N1771">
        <v>6.6</v>
      </c>
      <c r="O1771" t="s">
        <v>234</v>
      </c>
      <c r="P1771" t="s">
        <v>29</v>
      </c>
      <c r="Q1771" t="s">
        <v>37</v>
      </c>
    </row>
    <row r="1772" spans="1:18" x14ac:dyDescent="0.25">
      <c r="A1772" t="s">
        <v>4660</v>
      </c>
      <c r="B1772">
        <v>12</v>
      </c>
      <c r="C1772">
        <v>128</v>
      </c>
      <c r="D1772" s="1">
        <v>24332324</v>
      </c>
      <c r="E1772" t="s">
        <v>32</v>
      </c>
      <c r="F1772" t="s">
        <v>1806</v>
      </c>
      <c r="G1772" t="s">
        <v>4661</v>
      </c>
      <c r="H1772">
        <v>13830</v>
      </c>
      <c r="I1772">
        <v>61</v>
      </c>
      <c r="J1772" t="s">
        <v>26</v>
      </c>
      <c r="K1772" t="s">
        <v>35</v>
      </c>
      <c r="L1772" s="1">
        <v>40000000</v>
      </c>
      <c r="M1772">
        <v>1994</v>
      </c>
      <c r="N1772">
        <v>6.1</v>
      </c>
      <c r="O1772" t="s">
        <v>36</v>
      </c>
      <c r="P1772" t="s">
        <v>37</v>
      </c>
    </row>
    <row r="1773" spans="1:18" x14ac:dyDescent="0.25">
      <c r="A1773" t="s">
        <v>1014</v>
      </c>
      <c r="B1773">
        <v>156</v>
      </c>
      <c r="C1773">
        <v>133</v>
      </c>
      <c r="D1773" s="1">
        <v>24343673</v>
      </c>
      <c r="E1773" t="s">
        <v>4662</v>
      </c>
      <c r="F1773" t="s">
        <v>618</v>
      </c>
      <c r="G1773" t="s">
        <v>4663</v>
      </c>
      <c r="H1773">
        <v>91860</v>
      </c>
      <c r="I1773">
        <v>524</v>
      </c>
      <c r="J1773" t="s">
        <v>26</v>
      </c>
      <c r="K1773" t="s">
        <v>35</v>
      </c>
      <c r="L1773" s="1">
        <v>45000000</v>
      </c>
      <c r="M1773">
        <v>2007</v>
      </c>
      <c r="N1773">
        <v>7.4</v>
      </c>
      <c r="O1773" t="s">
        <v>37</v>
      </c>
      <c r="P1773" t="s">
        <v>61</v>
      </c>
      <c r="Q1773" t="s">
        <v>62</v>
      </c>
      <c r="R1773" t="s">
        <v>76</v>
      </c>
    </row>
    <row r="1774" spans="1:18" x14ac:dyDescent="0.25">
      <c r="A1774" t="s">
        <v>1014</v>
      </c>
      <c r="B1774">
        <v>156</v>
      </c>
      <c r="C1774">
        <v>133</v>
      </c>
      <c r="D1774" s="1">
        <v>24343673</v>
      </c>
      <c r="E1774" t="s">
        <v>4662</v>
      </c>
      <c r="F1774" t="s">
        <v>618</v>
      </c>
      <c r="G1774" t="s">
        <v>4663</v>
      </c>
      <c r="H1774">
        <v>91863</v>
      </c>
      <c r="I1774">
        <v>524</v>
      </c>
      <c r="J1774" t="s">
        <v>26</v>
      </c>
      <c r="K1774" t="s">
        <v>35</v>
      </c>
      <c r="L1774" s="1">
        <v>45000000</v>
      </c>
      <c r="M1774">
        <v>2007</v>
      </c>
      <c r="N1774">
        <v>7.4</v>
      </c>
      <c r="O1774" t="s">
        <v>37</v>
      </c>
      <c r="P1774" t="s">
        <v>61</v>
      </c>
      <c r="Q1774" t="s">
        <v>62</v>
      </c>
      <c r="R1774" t="s">
        <v>76</v>
      </c>
    </row>
    <row r="1775" spans="1:18" x14ac:dyDescent="0.25">
      <c r="A1775" t="s">
        <v>4664</v>
      </c>
      <c r="B1775">
        <v>155</v>
      </c>
      <c r="C1775">
        <v>117</v>
      </c>
      <c r="D1775" s="1">
        <v>24362501</v>
      </c>
      <c r="E1775" t="s">
        <v>142</v>
      </c>
      <c r="F1775" t="s">
        <v>299</v>
      </c>
      <c r="G1775" t="s">
        <v>4665</v>
      </c>
      <c r="H1775">
        <v>69980</v>
      </c>
      <c r="I1775">
        <v>591</v>
      </c>
      <c r="J1775" t="s">
        <v>26</v>
      </c>
      <c r="K1775" t="s">
        <v>35</v>
      </c>
      <c r="L1775" s="1">
        <v>21500000</v>
      </c>
      <c r="M1775">
        <v>1999</v>
      </c>
      <c r="N1775">
        <v>7.2</v>
      </c>
      <c r="O1775" t="s">
        <v>29</v>
      </c>
      <c r="P1775" t="s">
        <v>37</v>
      </c>
      <c r="Q1775" t="s">
        <v>30</v>
      </c>
    </row>
    <row r="1776" spans="1:18" x14ac:dyDescent="0.25">
      <c r="A1776" t="s">
        <v>4666</v>
      </c>
      <c r="B1776">
        <v>151</v>
      </c>
      <c r="C1776">
        <v>120</v>
      </c>
      <c r="D1776" s="1">
        <v>24375436</v>
      </c>
      <c r="E1776" t="s">
        <v>167</v>
      </c>
      <c r="F1776" t="s">
        <v>411</v>
      </c>
      <c r="G1776" t="s">
        <v>4667</v>
      </c>
      <c r="H1776">
        <v>42547</v>
      </c>
      <c r="I1776">
        <v>265</v>
      </c>
      <c r="J1776" t="s">
        <v>26</v>
      </c>
      <c r="K1776" t="s">
        <v>35</v>
      </c>
      <c r="L1776" s="1">
        <v>42000000</v>
      </c>
      <c r="M1776">
        <v>2001</v>
      </c>
      <c r="N1776">
        <v>6.1</v>
      </c>
      <c r="O1776" t="s">
        <v>28</v>
      </c>
      <c r="P1776" t="s">
        <v>29</v>
      </c>
      <c r="Q1776" t="s">
        <v>37</v>
      </c>
      <c r="R1776" t="s">
        <v>30</v>
      </c>
    </row>
    <row r="1777" spans="1:18" x14ac:dyDescent="0.25">
      <c r="A1777" t="s">
        <v>4668</v>
      </c>
      <c r="B1777">
        <v>82</v>
      </c>
      <c r="C1777">
        <v>116</v>
      </c>
      <c r="D1777" s="1">
        <v>24397469</v>
      </c>
      <c r="E1777" t="s">
        <v>310</v>
      </c>
      <c r="F1777" t="s">
        <v>604</v>
      </c>
      <c r="G1777" t="s">
        <v>4669</v>
      </c>
      <c r="H1777">
        <v>5161</v>
      </c>
      <c r="I1777">
        <v>48</v>
      </c>
      <c r="J1777" t="s">
        <v>26</v>
      </c>
      <c r="K1777" t="s">
        <v>35</v>
      </c>
      <c r="L1777" s="1">
        <v>17000000</v>
      </c>
      <c r="M1777">
        <v>2012</v>
      </c>
      <c r="N1777">
        <v>5.7</v>
      </c>
      <c r="O1777" t="s">
        <v>37</v>
      </c>
      <c r="P1777" t="s">
        <v>193</v>
      </c>
    </row>
    <row r="1778" spans="1:18" x14ac:dyDescent="0.25">
      <c r="A1778" t="s">
        <v>2107</v>
      </c>
      <c r="B1778">
        <v>196</v>
      </c>
      <c r="C1778">
        <v>100</v>
      </c>
      <c r="D1778" s="1">
        <v>24407944</v>
      </c>
      <c r="E1778" t="s">
        <v>4337</v>
      </c>
      <c r="F1778" t="s">
        <v>4220</v>
      </c>
      <c r="G1778" t="s">
        <v>4670</v>
      </c>
      <c r="H1778">
        <v>71202</v>
      </c>
      <c r="I1778">
        <v>380</v>
      </c>
      <c r="J1778" t="s">
        <v>26</v>
      </c>
      <c r="K1778" t="s">
        <v>56</v>
      </c>
      <c r="L1778" s="1">
        <v>43000000</v>
      </c>
      <c r="M1778">
        <v>2005</v>
      </c>
      <c r="N1778">
        <v>4.8</v>
      </c>
      <c r="O1778" t="s">
        <v>28</v>
      </c>
      <c r="P1778" t="s">
        <v>29</v>
      </c>
      <c r="Q1778" t="s">
        <v>61</v>
      </c>
      <c r="R1778" t="s">
        <v>30</v>
      </c>
    </row>
    <row r="1779" spans="1:18" x14ac:dyDescent="0.25">
      <c r="A1779" t="s">
        <v>4141</v>
      </c>
      <c r="B1779">
        <v>99</v>
      </c>
      <c r="C1779">
        <v>90</v>
      </c>
      <c r="D1779" s="1">
        <v>24430272</v>
      </c>
      <c r="E1779" t="s">
        <v>131</v>
      </c>
      <c r="F1779" t="s">
        <v>4671</v>
      </c>
      <c r="G1779" t="s">
        <v>4672</v>
      </c>
      <c r="H1779">
        <v>46158</v>
      </c>
      <c r="I1779">
        <v>403</v>
      </c>
      <c r="J1779" t="s">
        <v>26</v>
      </c>
      <c r="K1779" t="s">
        <v>35</v>
      </c>
      <c r="L1779" s="1">
        <v>43000000</v>
      </c>
      <c r="M1779">
        <v>2002</v>
      </c>
      <c r="N1779">
        <v>5.0999999999999996</v>
      </c>
      <c r="O1779" t="s">
        <v>36</v>
      </c>
      <c r="P1779" t="s">
        <v>76</v>
      </c>
    </row>
    <row r="1780" spans="1:18" x14ac:dyDescent="0.25">
      <c r="A1780" t="s">
        <v>1156</v>
      </c>
      <c r="B1780">
        <v>364</v>
      </c>
      <c r="C1780">
        <v>90</v>
      </c>
      <c r="D1780" s="1">
        <v>24475193</v>
      </c>
      <c r="E1780" t="s">
        <v>213</v>
      </c>
      <c r="F1780" t="s">
        <v>1156</v>
      </c>
      <c r="G1780" t="s">
        <v>4673</v>
      </c>
      <c r="H1780">
        <v>190494</v>
      </c>
      <c r="I1780">
        <v>314</v>
      </c>
      <c r="J1780" t="s">
        <v>26</v>
      </c>
      <c r="K1780" t="s">
        <v>35</v>
      </c>
      <c r="L1780" s="1">
        <v>3000000</v>
      </c>
      <c r="M1780">
        <v>2013</v>
      </c>
      <c r="N1780">
        <v>6.6</v>
      </c>
      <c r="O1780" t="s">
        <v>36</v>
      </c>
      <c r="P1780" t="s">
        <v>37</v>
      </c>
      <c r="Q1780" t="s">
        <v>76</v>
      </c>
    </row>
    <row r="1781" spans="1:18" x14ac:dyDescent="0.25">
      <c r="A1781" t="s">
        <v>3937</v>
      </c>
      <c r="B1781">
        <v>104</v>
      </c>
      <c r="C1781">
        <v>148</v>
      </c>
      <c r="D1781" s="1">
        <v>24475416</v>
      </c>
      <c r="E1781" t="s">
        <v>37</v>
      </c>
      <c r="F1781" t="s">
        <v>4402</v>
      </c>
      <c r="G1781" t="s">
        <v>4674</v>
      </c>
      <c r="H1781">
        <v>72443</v>
      </c>
      <c r="I1781">
        <v>309</v>
      </c>
      <c r="J1781" t="s">
        <v>26</v>
      </c>
      <c r="K1781" t="s">
        <v>35</v>
      </c>
      <c r="L1781" s="1">
        <v>890000</v>
      </c>
      <c r="M1781">
        <v>1996</v>
      </c>
      <c r="N1781">
        <v>8</v>
      </c>
      <c r="O1781" t="s">
        <v>37</v>
      </c>
    </row>
    <row r="1782" spans="1:18" x14ac:dyDescent="0.25">
      <c r="A1782" t="s">
        <v>4675</v>
      </c>
      <c r="B1782">
        <v>177</v>
      </c>
      <c r="C1782">
        <v>103</v>
      </c>
      <c r="D1782" s="1">
        <v>24520892</v>
      </c>
      <c r="E1782" t="s">
        <v>167</v>
      </c>
      <c r="F1782" t="s">
        <v>2810</v>
      </c>
      <c r="G1782" t="s">
        <v>4676</v>
      </c>
      <c r="H1782">
        <v>85198</v>
      </c>
      <c r="I1782">
        <v>303</v>
      </c>
      <c r="J1782" t="s">
        <v>26</v>
      </c>
      <c r="K1782" t="s">
        <v>238</v>
      </c>
      <c r="L1782" s="1">
        <v>45000000</v>
      </c>
      <c r="M1782">
        <v>2005</v>
      </c>
      <c r="N1782">
        <v>7</v>
      </c>
      <c r="O1782" t="s">
        <v>28</v>
      </c>
      <c r="P1782" t="s">
        <v>29</v>
      </c>
      <c r="Q1782" t="s">
        <v>37</v>
      </c>
      <c r="R1782" t="s">
        <v>30</v>
      </c>
    </row>
    <row r="1783" spans="1:18" x14ac:dyDescent="0.25">
      <c r="A1783" t="s">
        <v>2853</v>
      </c>
      <c r="B1783">
        <v>263</v>
      </c>
      <c r="C1783">
        <v>123</v>
      </c>
      <c r="D1783" s="1">
        <v>24530513</v>
      </c>
      <c r="E1783" t="s">
        <v>4308</v>
      </c>
      <c r="F1783" t="s">
        <v>2853</v>
      </c>
      <c r="G1783" t="s">
        <v>4677</v>
      </c>
      <c r="H1783">
        <v>66610</v>
      </c>
      <c r="I1783">
        <v>429</v>
      </c>
      <c r="J1783" t="s">
        <v>26</v>
      </c>
      <c r="K1783" t="s">
        <v>35</v>
      </c>
      <c r="L1783" s="1">
        <v>9000000</v>
      </c>
      <c r="M1783">
        <v>2007</v>
      </c>
      <c r="N1783">
        <v>8</v>
      </c>
      <c r="O1783" t="s">
        <v>47</v>
      </c>
      <c r="P1783" t="s">
        <v>37</v>
      </c>
    </row>
    <row r="1784" spans="1:18" x14ac:dyDescent="0.25">
      <c r="A1784" t="s">
        <v>4678</v>
      </c>
      <c r="B1784">
        <v>35</v>
      </c>
      <c r="C1784">
        <v>98</v>
      </c>
      <c r="D1784" s="1">
        <v>24629916</v>
      </c>
      <c r="E1784" t="s">
        <v>1607</v>
      </c>
      <c r="F1784" t="s">
        <v>3168</v>
      </c>
      <c r="G1784" t="s">
        <v>4679</v>
      </c>
      <c r="H1784">
        <v>12942</v>
      </c>
      <c r="I1784">
        <v>34</v>
      </c>
      <c r="J1784" t="s">
        <v>26</v>
      </c>
      <c r="K1784" t="s">
        <v>35</v>
      </c>
      <c r="L1784" s="1">
        <v>3000000</v>
      </c>
      <c r="M1784">
        <v>1997</v>
      </c>
      <c r="N1784">
        <v>5.0999999999999996</v>
      </c>
      <c r="O1784" t="s">
        <v>36</v>
      </c>
      <c r="P1784" t="s">
        <v>37</v>
      </c>
      <c r="Q1784" t="s">
        <v>104</v>
      </c>
      <c r="R1784" t="s">
        <v>129</v>
      </c>
    </row>
    <row r="1785" spans="1:18" x14ac:dyDescent="0.25">
      <c r="A1785" t="s">
        <v>1715</v>
      </c>
      <c r="B1785">
        <v>58</v>
      </c>
      <c r="C1785">
        <v>100</v>
      </c>
      <c r="D1785" s="1">
        <v>24741700</v>
      </c>
      <c r="E1785" t="s">
        <v>37</v>
      </c>
      <c r="F1785" t="s">
        <v>4680</v>
      </c>
      <c r="G1785" t="s">
        <v>4681</v>
      </c>
      <c r="H1785">
        <v>37785</v>
      </c>
      <c r="I1785">
        <v>95</v>
      </c>
      <c r="J1785" t="s">
        <v>26</v>
      </c>
      <c r="K1785" t="s">
        <v>35</v>
      </c>
      <c r="L1785" s="1">
        <v>1200000</v>
      </c>
      <c r="M1785">
        <v>1989</v>
      </c>
      <c r="N1785">
        <v>7.2</v>
      </c>
      <c r="O1785" t="s">
        <v>37</v>
      </c>
    </row>
    <row r="1786" spans="1:18" x14ac:dyDescent="0.25">
      <c r="A1786" t="s">
        <v>3152</v>
      </c>
      <c r="B1786">
        <v>94</v>
      </c>
      <c r="C1786">
        <v>91</v>
      </c>
      <c r="D1786" s="1">
        <v>24788807</v>
      </c>
      <c r="E1786" t="s">
        <v>36</v>
      </c>
      <c r="F1786" t="s">
        <v>509</v>
      </c>
      <c r="G1786" t="s">
        <v>4682</v>
      </c>
      <c r="H1786">
        <v>21245</v>
      </c>
      <c r="I1786">
        <v>213</v>
      </c>
      <c r="J1786" t="s">
        <v>26</v>
      </c>
      <c r="K1786" t="s">
        <v>112</v>
      </c>
      <c r="L1786" s="1">
        <v>3000000</v>
      </c>
      <c r="M1786">
        <v>1998</v>
      </c>
      <c r="N1786">
        <v>7.4</v>
      </c>
      <c r="O1786" t="s">
        <v>36</v>
      </c>
    </row>
    <row r="1787" spans="1:18" x14ac:dyDescent="0.25">
      <c r="A1787" t="s">
        <v>3668</v>
      </c>
      <c r="B1787">
        <v>239</v>
      </c>
      <c r="C1787">
        <v>92</v>
      </c>
      <c r="D1787" s="1">
        <v>24792061</v>
      </c>
      <c r="E1787" t="s">
        <v>32</v>
      </c>
      <c r="F1787" t="s">
        <v>2259</v>
      </c>
      <c r="G1787" t="s">
        <v>4683</v>
      </c>
      <c r="H1787">
        <v>191998</v>
      </c>
      <c r="I1787">
        <v>323</v>
      </c>
      <c r="J1787" t="s">
        <v>26</v>
      </c>
      <c r="K1787" t="s">
        <v>35</v>
      </c>
      <c r="L1787" s="1">
        <v>6500000</v>
      </c>
      <c r="M1787">
        <v>2005</v>
      </c>
      <c r="N1787">
        <v>7.6</v>
      </c>
      <c r="O1787" t="s">
        <v>36</v>
      </c>
      <c r="P1787" t="s">
        <v>37</v>
      </c>
    </row>
    <row r="1788" spans="1:18" x14ac:dyDescent="0.25">
      <c r="A1788" t="s">
        <v>3981</v>
      </c>
      <c r="B1788">
        <v>167</v>
      </c>
      <c r="C1788">
        <v>115</v>
      </c>
      <c r="D1788" s="1">
        <v>24800000</v>
      </c>
      <c r="E1788" t="s">
        <v>2531</v>
      </c>
      <c r="F1788" t="s">
        <v>4684</v>
      </c>
      <c r="G1788" t="s">
        <v>4685</v>
      </c>
      <c r="H1788">
        <v>89403</v>
      </c>
      <c r="I1788">
        <v>358</v>
      </c>
      <c r="J1788" t="s">
        <v>26</v>
      </c>
      <c r="K1788" t="s">
        <v>112</v>
      </c>
      <c r="L1788" s="1">
        <v>2000000</v>
      </c>
      <c r="M1788">
        <v>1963</v>
      </c>
      <c r="N1788">
        <v>7.5</v>
      </c>
      <c r="O1788" t="s">
        <v>28</v>
      </c>
      <c r="P1788" t="s">
        <v>102</v>
      </c>
      <c r="Q1788" t="s">
        <v>30</v>
      </c>
    </row>
    <row r="1789" spans="1:18" x14ac:dyDescent="0.25">
      <c r="A1789" t="s">
        <v>445</v>
      </c>
      <c r="B1789">
        <v>179</v>
      </c>
      <c r="C1789">
        <v>90</v>
      </c>
      <c r="D1789" s="1">
        <v>24809547</v>
      </c>
      <c r="E1789" t="s">
        <v>32</v>
      </c>
      <c r="F1789" t="s">
        <v>560</v>
      </c>
      <c r="G1789" t="s">
        <v>4686</v>
      </c>
      <c r="H1789">
        <v>74875</v>
      </c>
      <c r="I1789">
        <v>115</v>
      </c>
      <c r="J1789" t="s">
        <v>26</v>
      </c>
      <c r="K1789" t="s">
        <v>35</v>
      </c>
      <c r="L1789" s="1">
        <v>5000000</v>
      </c>
      <c r="M1789">
        <v>2011</v>
      </c>
      <c r="N1789">
        <v>6.4</v>
      </c>
      <c r="O1789" t="s">
        <v>36</v>
      </c>
      <c r="P1789" t="s">
        <v>37</v>
      </c>
    </row>
    <row r="1790" spans="1:18" x14ac:dyDescent="0.25">
      <c r="A1790" t="s">
        <v>3260</v>
      </c>
      <c r="B1790">
        <v>140</v>
      </c>
      <c r="C1790">
        <v>110</v>
      </c>
      <c r="D1790" s="1">
        <v>24848292</v>
      </c>
      <c r="E1790" t="s">
        <v>4687</v>
      </c>
      <c r="F1790" t="s">
        <v>1015</v>
      </c>
      <c r="G1790" t="s">
        <v>4688</v>
      </c>
      <c r="H1790">
        <v>80556</v>
      </c>
      <c r="I1790">
        <v>184</v>
      </c>
      <c r="J1790" t="s">
        <v>26</v>
      </c>
      <c r="K1790" t="s">
        <v>35</v>
      </c>
      <c r="L1790" s="1">
        <v>20000000</v>
      </c>
      <c r="M1790">
        <v>2008</v>
      </c>
      <c r="N1790">
        <v>6.6</v>
      </c>
      <c r="O1790" t="s">
        <v>28</v>
      </c>
      <c r="P1790" t="s">
        <v>37</v>
      </c>
      <c r="Q1790" t="s">
        <v>129</v>
      </c>
    </row>
    <row r="1791" spans="1:18" x14ac:dyDescent="0.25">
      <c r="A1791" t="s">
        <v>2537</v>
      </c>
      <c r="B1791">
        <v>93</v>
      </c>
      <c r="C1791">
        <v>101</v>
      </c>
      <c r="D1791" s="1">
        <v>24881000</v>
      </c>
      <c r="E1791" t="s">
        <v>1646</v>
      </c>
      <c r="F1791" t="s">
        <v>4689</v>
      </c>
      <c r="G1791" t="s">
        <v>4690</v>
      </c>
      <c r="H1791">
        <v>57140</v>
      </c>
      <c r="I1791">
        <v>195</v>
      </c>
      <c r="J1791" t="s">
        <v>26</v>
      </c>
      <c r="K1791" t="s">
        <v>35</v>
      </c>
      <c r="L1791" s="1">
        <v>15000000</v>
      </c>
      <c r="M1791">
        <v>1996</v>
      </c>
      <c r="N1791">
        <v>6.2</v>
      </c>
      <c r="O1791" t="s">
        <v>37</v>
      </c>
      <c r="P1791" t="s">
        <v>61</v>
      </c>
      <c r="Q1791" t="s">
        <v>52</v>
      </c>
      <c r="R1791" t="s">
        <v>30</v>
      </c>
    </row>
    <row r="1792" spans="1:18" x14ac:dyDescent="0.25">
      <c r="A1792" t="s">
        <v>3698</v>
      </c>
      <c r="B1792">
        <v>62</v>
      </c>
      <c r="C1792">
        <v>117</v>
      </c>
      <c r="D1792" s="1">
        <v>24944213</v>
      </c>
      <c r="E1792" t="s">
        <v>1228</v>
      </c>
      <c r="F1792" t="s">
        <v>2125</v>
      </c>
      <c r="G1792" t="s">
        <v>4691</v>
      </c>
      <c r="H1792">
        <v>63459</v>
      </c>
      <c r="I1792">
        <v>185</v>
      </c>
      <c r="J1792" t="s">
        <v>26</v>
      </c>
      <c r="K1792" t="s">
        <v>35</v>
      </c>
      <c r="L1792" s="1">
        <v>27000000</v>
      </c>
      <c r="M1792">
        <v>1996</v>
      </c>
      <c r="N1792">
        <v>6.9</v>
      </c>
      <c r="O1792" t="s">
        <v>36</v>
      </c>
      <c r="P1792" t="s">
        <v>129</v>
      </c>
    </row>
    <row r="1793" spans="1:20" x14ac:dyDescent="0.25">
      <c r="A1793" t="s">
        <v>2593</v>
      </c>
      <c r="B1793">
        <v>172</v>
      </c>
      <c r="C1793">
        <v>108</v>
      </c>
      <c r="D1793" s="1">
        <v>24984868</v>
      </c>
      <c r="E1793" t="s">
        <v>23</v>
      </c>
      <c r="F1793" t="s">
        <v>4692</v>
      </c>
      <c r="G1793" t="s">
        <v>4693</v>
      </c>
      <c r="H1793">
        <v>50056</v>
      </c>
      <c r="I1793">
        <v>152</v>
      </c>
      <c r="J1793" t="s">
        <v>26</v>
      </c>
      <c r="K1793" t="s">
        <v>35</v>
      </c>
      <c r="L1793" s="1">
        <v>15000000</v>
      </c>
      <c r="M1793">
        <v>2014</v>
      </c>
      <c r="N1793">
        <v>6.3</v>
      </c>
      <c r="O1793" t="s">
        <v>28</v>
      </c>
      <c r="P1793" t="s">
        <v>29</v>
      </c>
      <c r="Q1793" t="s">
        <v>30</v>
      </c>
    </row>
    <row r="1794" spans="1:20" x14ac:dyDescent="0.25">
      <c r="A1794" t="s">
        <v>3700</v>
      </c>
      <c r="B1794">
        <v>289</v>
      </c>
      <c r="C1794">
        <v>122</v>
      </c>
      <c r="D1794" s="1">
        <v>24985612</v>
      </c>
      <c r="E1794" t="s">
        <v>4694</v>
      </c>
      <c r="F1794" t="s">
        <v>465</v>
      </c>
      <c r="G1794" t="s">
        <v>4695</v>
      </c>
      <c r="H1794">
        <v>71782</v>
      </c>
      <c r="I1794">
        <v>161</v>
      </c>
      <c r="J1794" t="s">
        <v>26</v>
      </c>
      <c r="K1794" t="s">
        <v>35</v>
      </c>
      <c r="L1794" s="1">
        <v>100000000</v>
      </c>
      <c r="M1794">
        <v>2015</v>
      </c>
      <c r="N1794">
        <v>7</v>
      </c>
      <c r="O1794" t="s">
        <v>28</v>
      </c>
      <c r="P1794" t="s">
        <v>102</v>
      </c>
      <c r="Q1794" t="s">
        <v>234</v>
      </c>
      <c r="R1794" t="s">
        <v>37</v>
      </c>
      <c r="S1794" t="s">
        <v>185</v>
      </c>
      <c r="T1794" t="s">
        <v>30</v>
      </c>
    </row>
    <row r="1795" spans="1:20" x14ac:dyDescent="0.25">
      <c r="A1795" t="s">
        <v>4696</v>
      </c>
      <c r="B1795">
        <v>181</v>
      </c>
      <c r="C1795">
        <v>120</v>
      </c>
      <c r="D1795" s="1">
        <v>25000000</v>
      </c>
      <c r="E1795" t="s">
        <v>1568</v>
      </c>
      <c r="F1795" t="s">
        <v>4697</v>
      </c>
      <c r="G1795" t="s">
        <v>4698</v>
      </c>
      <c r="H1795">
        <v>175196</v>
      </c>
      <c r="I1795">
        <v>350</v>
      </c>
      <c r="J1795" t="s">
        <v>26</v>
      </c>
      <c r="K1795" t="s">
        <v>35</v>
      </c>
      <c r="L1795" s="1">
        <v>2883848</v>
      </c>
      <c r="M1795">
        <v>1959</v>
      </c>
      <c r="N1795">
        <v>8.3000000000000007</v>
      </c>
      <c r="O1795" t="s">
        <v>36</v>
      </c>
      <c r="P1795" t="s">
        <v>193</v>
      </c>
      <c r="Q1795" t="s">
        <v>76</v>
      </c>
    </row>
    <row r="1796" spans="1:20" x14ac:dyDescent="0.25">
      <c r="A1796" t="s">
        <v>4699</v>
      </c>
      <c r="B1796">
        <v>112</v>
      </c>
      <c r="C1796">
        <v>119</v>
      </c>
      <c r="D1796" s="1">
        <v>25000000</v>
      </c>
      <c r="E1796" t="s">
        <v>3472</v>
      </c>
      <c r="F1796" t="s">
        <v>4700</v>
      </c>
      <c r="G1796" t="s">
        <v>4701</v>
      </c>
      <c r="H1796">
        <v>39847</v>
      </c>
      <c r="I1796">
        <v>242</v>
      </c>
      <c r="J1796" t="s">
        <v>26</v>
      </c>
      <c r="K1796" t="s">
        <v>35</v>
      </c>
      <c r="L1796" s="1">
        <v>9000000</v>
      </c>
      <c r="M1796">
        <v>1976</v>
      </c>
      <c r="N1796">
        <v>6.8</v>
      </c>
      <c r="O1796" t="s">
        <v>28</v>
      </c>
      <c r="P1796" t="s">
        <v>102</v>
      </c>
      <c r="Q1796" t="s">
        <v>63</v>
      </c>
    </row>
    <row r="1797" spans="1:20" x14ac:dyDescent="0.25">
      <c r="A1797" t="s">
        <v>2311</v>
      </c>
      <c r="B1797">
        <v>365</v>
      </c>
      <c r="C1797">
        <v>88</v>
      </c>
      <c r="D1797" s="1">
        <v>25003072</v>
      </c>
      <c r="E1797" t="s">
        <v>49</v>
      </c>
      <c r="F1797" t="s">
        <v>225</v>
      </c>
      <c r="G1797" t="s">
        <v>4702</v>
      </c>
      <c r="H1797">
        <v>72552</v>
      </c>
      <c r="I1797">
        <v>374</v>
      </c>
      <c r="J1797" t="s">
        <v>26</v>
      </c>
      <c r="K1797" t="s">
        <v>35</v>
      </c>
      <c r="L1797" s="1">
        <v>24000000</v>
      </c>
      <c r="M1797">
        <v>2010</v>
      </c>
      <c r="N1797">
        <v>5.5</v>
      </c>
      <c r="O1797" t="s">
        <v>36</v>
      </c>
      <c r="P1797" t="s">
        <v>52</v>
      </c>
    </row>
    <row r="1798" spans="1:20" x14ac:dyDescent="0.25">
      <c r="A1798" t="s">
        <v>1925</v>
      </c>
      <c r="B1798">
        <v>250</v>
      </c>
      <c r="C1798">
        <v>189</v>
      </c>
      <c r="D1798" s="1">
        <v>25031037</v>
      </c>
      <c r="E1798" t="s">
        <v>2882</v>
      </c>
      <c r="F1798" t="s">
        <v>1370</v>
      </c>
      <c r="G1798" t="s">
        <v>4703</v>
      </c>
      <c r="H1798">
        <v>155496</v>
      </c>
      <c r="I1798">
        <v>532</v>
      </c>
      <c r="J1798" t="s">
        <v>26</v>
      </c>
      <c r="K1798" t="s">
        <v>35</v>
      </c>
      <c r="L1798" s="1">
        <v>53000000</v>
      </c>
      <c r="M1798">
        <v>2007</v>
      </c>
      <c r="N1798">
        <v>7.6</v>
      </c>
      <c r="O1798" t="s">
        <v>28</v>
      </c>
      <c r="P1798" t="s">
        <v>52</v>
      </c>
      <c r="Q1798" t="s">
        <v>30</v>
      </c>
    </row>
    <row r="1799" spans="1:20" x14ac:dyDescent="0.25">
      <c r="A1799" t="s">
        <v>4704</v>
      </c>
      <c r="B1799">
        <v>206</v>
      </c>
      <c r="C1799">
        <v>104</v>
      </c>
      <c r="D1799" s="1">
        <v>25040293</v>
      </c>
      <c r="E1799" t="s">
        <v>2720</v>
      </c>
      <c r="F1799" t="s">
        <v>611</v>
      </c>
      <c r="G1799" t="s">
        <v>4705</v>
      </c>
      <c r="H1799">
        <v>88049</v>
      </c>
      <c r="I1799">
        <v>279</v>
      </c>
      <c r="J1799" t="s">
        <v>26</v>
      </c>
      <c r="K1799" t="s">
        <v>35</v>
      </c>
      <c r="L1799" s="1">
        <v>55000000</v>
      </c>
      <c r="M1799">
        <v>2008</v>
      </c>
      <c r="N1799">
        <v>6.6</v>
      </c>
      <c r="O1799" t="s">
        <v>28</v>
      </c>
      <c r="P1799" t="s">
        <v>102</v>
      </c>
      <c r="Q1799" t="s">
        <v>61</v>
      </c>
    </row>
    <row r="1800" spans="1:20" x14ac:dyDescent="0.25">
      <c r="A1800" t="s">
        <v>4126</v>
      </c>
      <c r="B1800">
        <v>18</v>
      </c>
      <c r="C1800">
        <v>106</v>
      </c>
      <c r="D1800" s="1">
        <v>25047631</v>
      </c>
      <c r="E1800" t="s">
        <v>213</v>
      </c>
      <c r="F1800" t="s">
        <v>1210</v>
      </c>
      <c r="G1800" t="s">
        <v>4706</v>
      </c>
      <c r="H1800">
        <v>6585</v>
      </c>
      <c r="I1800">
        <v>50</v>
      </c>
      <c r="J1800" t="s">
        <v>26</v>
      </c>
      <c r="K1800" t="s">
        <v>35</v>
      </c>
      <c r="L1800" s="1">
        <v>6000000</v>
      </c>
      <c r="M1800">
        <v>1999</v>
      </c>
      <c r="N1800">
        <v>6.9</v>
      </c>
      <c r="O1800" t="s">
        <v>36</v>
      </c>
      <c r="P1800" t="s">
        <v>37</v>
      </c>
      <c r="Q1800" t="s">
        <v>76</v>
      </c>
    </row>
    <row r="1801" spans="1:20" x14ac:dyDescent="0.25">
      <c r="A1801" t="s">
        <v>2488</v>
      </c>
      <c r="B1801">
        <v>40</v>
      </c>
      <c r="C1801">
        <v>212</v>
      </c>
      <c r="D1801" s="1">
        <v>25052000</v>
      </c>
      <c r="E1801" t="s">
        <v>4707</v>
      </c>
      <c r="F1801" t="s">
        <v>3228</v>
      </c>
      <c r="G1801" t="s">
        <v>4708</v>
      </c>
      <c r="H1801">
        <v>35314</v>
      </c>
      <c r="I1801">
        <v>145</v>
      </c>
      <c r="J1801" t="s">
        <v>26</v>
      </c>
      <c r="K1801" t="s">
        <v>35</v>
      </c>
      <c r="L1801" s="1">
        <v>63000000</v>
      </c>
      <c r="M1801">
        <v>1994</v>
      </c>
      <c r="N1801">
        <v>6.6</v>
      </c>
      <c r="O1801" t="s">
        <v>102</v>
      </c>
      <c r="P1801" t="s">
        <v>234</v>
      </c>
      <c r="Q1801" t="s">
        <v>29</v>
      </c>
      <c r="R1801" t="s">
        <v>37</v>
      </c>
      <c r="S1801" t="s">
        <v>260</v>
      </c>
    </row>
    <row r="1802" spans="1:20" x14ac:dyDescent="0.25">
      <c r="A1802" t="s">
        <v>4709</v>
      </c>
      <c r="B1802">
        <v>84</v>
      </c>
      <c r="C1802">
        <v>90</v>
      </c>
      <c r="D1802" s="1">
        <v>25077977</v>
      </c>
      <c r="E1802" t="s">
        <v>4710</v>
      </c>
      <c r="F1802" t="s">
        <v>4711</v>
      </c>
      <c r="G1802" t="s">
        <v>4712</v>
      </c>
      <c r="H1802">
        <v>10986</v>
      </c>
      <c r="I1802">
        <v>84</v>
      </c>
      <c r="J1802" t="s">
        <v>26</v>
      </c>
      <c r="K1802" t="s">
        <v>35</v>
      </c>
      <c r="L1802" s="1">
        <v>20000000</v>
      </c>
      <c r="M1802">
        <v>2010</v>
      </c>
      <c r="N1802">
        <v>5.3</v>
      </c>
      <c r="O1802" t="s">
        <v>102</v>
      </c>
      <c r="P1802" t="s">
        <v>103</v>
      </c>
      <c r="Q1802" t="s">
        <v>36</v>
      </c>
      <c r="R1802" t="s">
        <v>104</v>
      </c>
      <c r="S1802" t="s">
        <v>76</v>
      </c>
    </row>
    <row r="1803" spans="1:20" x14ac:dyDescent="0.25">
      <c r="A1803" t="s">
        <v>2281</v>
      </c>
      <c r="B1803">
        <v>91</v>
      </c>
      <c r="C1803">
        <v>155</v>
      </c>
      <c r="D1803" s="1">
        <v>25078937</v>
      </c>
      <c r="E1803" t="s">
        <v>1174</v>
      </c>
      <c r="F1803" t="s">
        <v>1097</v>
      </c>
      <c r="G1803" t="s">
        <v>4713</v>
      </c>
      <c r="H1803">
        <v>31751</v>
      </c>
      <c r="I1803">
        <v>216</v>
      </c>
      <c r="J1803" t="s">
        <v>26</v>
      </c>
      <c r="K1803" t="s">
        <v>35</v>
      </c>
      <c r="L1803" s="1">
        <v>30000000</v>
      </c>
      <c r="M1803">
        <v>1997</v>
      </c>
      <c r="N1803">
        <v>6.6</v>
      </c>
      <c r="O1803" t="s">
        <v>29</v>
      </c>
      <c r="P1803" t="s">
        <v>37</v>
      </c>
      <c r="Q1803" t="s">
        <v>71</v>
      </c>
      <c r="R1803" t="s">
        <v>30</v>
      </c>
    </row>
    <row r="1804" spans="1:20" x14ac:dyDescent="0.25">
      <c r="A1804" t="s">
        <v>4714</v>
      </c>
      <c r="B1804">
        <v>189</v>
      </c>
      <c r="C1804">
        <v>116</v>
      </c>
      <c r="D1804" s="1">
        <v>25093607</v>
      </c>
      <c r="E1804" t="s">
        <v>23</v>
      </c>
      <c r="F1804" t="s">
        <v>228</v>
      </c>
      <c r="G1804" t="s">
        <v>4715</v>
      </c>
      <c r="H1804">
        <v>105556</v>
      </c>
      <c r="I1804">
        <v>157</v>
      </c>
      <c r="J1804" t="s">
        <v>26</v>
      </c>
      <c r="K1804" t="s">
        <v>112</v>
      </c>
      <c r="L1804" s="1">
        <v>35000000</v>
      </c>
      <c r="M1804">
        <v>2011</v>
      </c>
      <c r="N1804">
        <v>6.5</v>
      </c>
      <c r="O1804" t="s">
        <v>28</v>
      </c>
      <c r="P1804" t="s">
        <v>29</v>
      </c>
      <c r="Q1804" t="s">
        <v>30</v>
      </c>
    </row>
    <row r="1805" spans="1:20" x14ac:dyDescent="0.25">
      <c r="A1805" t="s">
        <v>4513</v>
      </c>
      <c r="B1805">
        <v>190</v>
      </c>
      <c r="C1805">
        <v>99</v>
      </c>
      <c r="D1805" s="1">
        <v>25117498</v>
      </c>
      <c r="E1805" t="s">
        <v>135</v>
      </c>
      <c r="F1805" t="s">
        <v>3364</v>
      </c>
      <c r="G1805" t="s">
        <v>4716</v>
      </c>
      <c r="H1805">
        <v>37412</v>
      </c>
      <c r="I1805">
        <v>178</v>
      </c>
      <c r="J1805" t="s">
        <v>26</v>
      </c>
      <c r="K1805" t="s">
        <v>35</v>
      </c>
      <c r="L1805" s="1">
        <v>40000000</v>
      </c>
      <c r="M1805">
        <v>2007</v>
      </c>
      <c r="N1805">
        <v>5.7</v>
      </c>
      <c r="O1805" t="s">
        <v>52</v>
      </c>
      <c r="P1805" t="s">
        <v>30</v>
      </c>
    </row>
    <row r="1806" spans="1:20" x14ac:dyDescent="0.25">
      <c r="A1806" t="s">
        <v>4717</v>
      </c>
      <c r="B1806">
        <v>286</v>
      </c>
      <c r="C1806">
        <v>115</v>
      </c>
      <c r="D1806" s="1">
        <v>25121291</v>
      </c>
      <c r="E1806" t="s">
        <v>4718</v>
      </c>
      <c r="F1806" t="s">
        <v>3222</v>
      </c>
      <c r="G1806" t="s">
        <v>4719</v>
      </c>
      <c r="H1806">
        <v>177653</v>
      </c>
      <c r="I1806">
        <v>279</v>
      </c>
      <c r="J1806" t="s">
        <v>26</v>
      </c>
      <c r="K1806" t="s">
        <v>35</v>
      </c>
      <c r="L1806" s="1">
        <v>50000000</v>
      </c>
      <c r="M1806">
        <v>2013</v>
      </c>
      <c r="N1806">
        <v>6.7</v>
      </c>
      <c r="O1806" t="s">
        <v>28</v>
      </c>
      <c r="P1806" t="s">
        <v>29</v>
      </c>
      <c r="Q1806" t="s">
        <v>71</v>
      </c>
      <c r="R1806" t="s">
        <v>63</v>
      </c>
      <c r="S1806" t="s">
        <v>30</v>
      </c>
    </row>
    <row r="1807" spans="1:20" x14ac:dyDescent="0.25">
      <c r="A1807" t="s">
        <v>4720</v>
      </c>
      <c r="B1807">
        <v>425</v>
      </c>
      <c r="C1807">
        <v>92</v>
      </c>
      <c r="D1807" s="1">
        <v>25138292</v>
      </c>
      <c r="E1807" t="s">
        <v>1134</v>
      </c>
      <c r="F1807" t="s">
        <v>682</v>
      </c>
      <c r="G1807" t="s">
        <v>4721</v>
      </c>
      <c r="H1807">
        <v>66483</v>
      </c>
      <c r="I1807">
        <v>452</v>
      </c>
      <c r="J1807" t="s">
        <v>26</v>
      </c>
      <c r="K1807" t="s">
        <v>35</v>
      </c>
      <c r="L1807" s="1">
        <v>3500000</v>
      </c>
      <c r="M1807">
        <v>2015</v>
      </c>
      <c r="N1807">
        <v>6.8</v>
      </c>
      <c r="O1807" t="s">
        <v>52</v>
      </c>
      <c r="P1807" t="s">
        <v>71</v>
      </c>
    </row>
    <row r="1808" spans="1:20" x14ac:dyDescent="0.25">
      <c r="A1808" t="s">
        <v>2111</v>
      </c>
      <c r="B1808">
        <v>156</v>
      </c>
      <c r="C1808">
        <v>110</v>
      </c>
      <c r="D1808" s="1">
        <v>25167270</v>
      </c>
      <c r="E1808" t="s">
        <v>432</v>
      </c>
      <c r="F1808" t="s">
        <v>2810</v>
      </c>
      <c r="G1808" t="s">
        <v>4722</v>
      </c>
      <c r="H1808">
        <v>30119</v>
      </c>
      <c r="I1808">
        <v>263</v>
      </c>
      <c r="J1808" t="s">
        <v>26</v>
      </c>
      <c r="K1808" t="s">
        <v>42</v>
      </c>
      <c r="L1808" s="1">
        <v>24000000</v>
      </c>
      <c r="M1808">
        <v>2000</v>
      </c>
      <c r="N1808">
        <v>6.3</v>
      </c>
      <c r="O1808" t="s">
        <v>36</v>
      </c>
      <c r="P1808" t="s">
        <v>29</v>
      </c>
      <c r="Q1808" t="s">
        <v>37</v>
      </c>
    </row>
    <row r="1809" spans="1:19" x14ac:dyDescent="0.25">
      <c r="A1809" t="s">
        <v>4723</v>
      </c>
      <c r="B1809">
        <v>94</v>
      </c>
      <c r="C1809">
        <v>119</v>
      </c>
      <c r="D1809" s="1">
        <v>25178165</v>
      </c>
      <c r="E1809" t="s">
        <v>154</v>
      </c>
      <c r="F1809" t="s">
        <v>232</v>
      </c>
      <c r="G1809" t="s">
        <v>4724</v>
      </c>
      <c r="H1809">
        <v>70292</v>
      </c>
      <c r="I1809">
        <v>274</v>
      </c>
      <c r="J1809" t="s">
        <v>26</v>
      </c>
      <c r="K1809" t="s">
        <v>35</v>
      </c>
      <c r="L1809" s="1">
        <v>40000000</v>
      </c>
      <c r="M1809">
        <v>2001</v>
      </c>
      <c r="N1809">
        <v>6.7</v>
      </c>
      <c r="O1809" t="s">
        <v>37</v>
      </c>
      <c r="P1809" t="s">
        <v>76</v>
      </c>
    </row>
    <row r="1810" spans="1:19" x14ac:dyDescent="0.25">
      <c r="A1810" t="s">
        <v>4175</v>
      </c>
      <c r="B1810">
        <v>82</v>
      </c>
      <c r="C1810">
        <v>86</v>
      </c>
      <c r="D1810" s="1">
        <v>25200412</v>
      </c>
      <c r="E1810" t="s">
        <v>4422</v>
      </c>
      <c r="F1810" t="s">
        <v>4725</v>
      </c>
      <c r="G1810" t="s">
        <v>4726</v>
      </c>
      <c r="H1810">
        <v>16580</v>
      </c>
      <c r="I1810">
        <v>55</v>
      </c>
      <c r="J1810" t="s">
        <v>26</v>
      </c>
      <c r="K1810" t="s">
        <v>35</v>
      </c>
      <c r="L1810" s="1">
        <v>45000000</v>
      </c>
      <c r="M1810">
        <v>2009</v>
      </c>
      <c r="N1810">
        <v>5.4</v>
      </c>
      <c r="O1810" t="s">
        <v>102</v>
      </c>
      <c r="P1810" t="s">
        <v>36</v>
      </c>
      <c r="Q1810" t="s">
        <v>104</v>
      </c>
      <c r="R1810" t="s">
        <v>61</v>
      </c>
      <c r="S1810" t="s">
        <v>63</v>
      </c>
    </row>
    <row r="1811" spans="1:19" x14ac:dyDescent="0.25">
      <c r="A1811" t="s">
        <v>4727</v>
      </c>
      <c r="B1811">
        <v>68</v>
      </c>
      <c r="C1811">
        <v>93</v>
      </c>
      <c r="D1811" s="1">
        <v>25240988</v>
      </c>
      <c r="E1811" t="s">
        <v>2061</v>
      </c>
      <c r="F1811" t="s">
        <v>4728</v>
      </c>
      <c r="G1811" t="s">
        <v>4729</v>
      </c>
      <c r="H1811">
        <v>12383</v>
      </c>
      <c r="I1811">
        <v>50</v>
      </c>
      <c r="J1811" t="s">
        <v>26</v>
      </c>
      <c r="K1811" t="s">
        <v>35</v>
      </c>
      <c r="L1811" s="1">
        <v>12000000</v>
      </c>
      <c r="M1811">
        <v>2012</v>
      </c>
      <c r="N1811">
        <v>5.9</v>
      </c>
      <c r="O1811" t="s">
        <v>47</v>
      </c>
      <c r="P1811" t="s">
        <v>193</v>
      </c>
    </row>
    <row r="1812" spans="1:19" x14ac:dyDescent="0.25">
      <c r="A1812" t="s">
        <v>3116</v>
      </c>
      <c r="B1812">
        <v>201</v>
      </c>
      <c r="C1812">
        <v>106</v>
      </c>
      <c r="D1812" s="1">
        <v>25244700</v>
      </c>
      <c r="E1812" t="s">
        <v>2613</v>
      </c>
      <c r="F1812" t="s">
        <v>1393</v>
      </c>
      <c r="G1812" t="s">
        <v>4730</v>
      </c>
      <c r="H1812">
        <v>91017</v>
      </c>
      <c r="I1812">
        <v>284</v>
      </c>
      <c r="J1812" t="s">
        <v>26</v>
      </c>
      <c r="K1812" t="s">
        <v>112</v>
      </c>
      <c r="L1812" s="1">
        <v>6000000</v>
      </c>
      <c r="M1812">
        <v>1981</v>
      </c>
      <c r="N1812">
        <v>7.2</v>
      </c>
      <c r="O1812" t="s">
        <v>28</v>
      </c>
      <c r="P1812" t="s">
        <v>63</v>
      </c>
    </row>
    <row r="1813" spans="1:19" x14ac:dyDescent="0.25">
      <c r="A1813" t="s">
        <v>1855</v>
      </c>
      <c r="B1813">
        <v>164</v>
      </c>
      <c r="C1813">
        <v>102</v>
      </c>
      <c r="D1813" s="1">
        <v>25266129</v>
      </c>
      <c r="E1813" t="s">
        <v>213</v>
      </c>
      <c r="F1813" t="s">
        <v>3000</v>
      </c>
      <c r="G1813" t="s">
        <v>4731</v>
      </c>
      <c r="H1813">
        <v>54346</v>
      </c>
      <c r="I1813">
        <v>358</v>
      </c>
      <c r="J1813" t="s">
        <v>26</v>
      </c>
      <c r="K1813" t="s">
        <v>35</v>
      </c>
      <c r="L1813" s="1">
        <v>35000000</v>
      </c>
      <c r="M1813">
        <v>2004</v>
      </c>
      <c r="N1813">
        <v>6.2</v>
      </c>
      <c r="O1813" t="s">
        <v>36</v>
      </c>
      <c r="P1813" t="s">
        <v>37</v>
      </c>
      <c r="Q1813" t="s">
        <v>76</v>
      </c>
    </row>
    <row r="1814" spans="1:19" x14ac:dyDescent="0.25">
      <c r="A1814" t="s">
        <v>4732</v>
      </c>
      <c r="B1814">
        <v>161</v>
      </c>
      <c r="C1814">
        <v>102</v>
      </c>
      <c r="D1814" s="1">
        <v>25277561</v>
      </c>
      <c r="E1814" t="s">
        <v>131</v>
      </c>
      <c r="F1814" t="s">
        <v>2010</v>
      </c>
      <c r="G1814" t="s">
        <v>4733</v>
      </c>
      <c r="H1814">
        <v>21672</v>
      </c>
      <c r="I1814">
        <v>93</v>
      </c>
      <c r="J1814" t="s">
        <v>26</v>
      </c>
      <c r="K1814" t="s">
        <v>35</v>
      </c>
      <c r="L1814" s="1">
        <v>12000000</v>
      </c>
      <c r="M1814">
        <v>2014</v>
      </c>
      <c r="N1814">
        <v>6.5</v>
      </c>
      <c r="O1814" t="s">
        <v>36</v>
      </c>
      <c r="P1814" t="s">
        <v>76</v>
      </c>
    </row>
    <row r="1815" spans="1:19" x14ac:dyDescent="0.25">
      <c r="A1815" t="s">
        <v>4675</v>
      </c>
      <c r="B1815">
        <v>171</v>
      </c>
      <c r="C1815">
        <v>92</v>
      </c>
      <c r="D1815" s="1">
        <v>25296447</v>
      </c>
      <c r="E1815" t="s">
        <v>23</v>
      </c>
      <c r="F1815" t="s">
        <v>228</v>
      </c>
      <c r="G1815" t="s">
        <v>4734</v>
      </c>
      <c r="H1815">
        <v>237248</v>
      </c>
      <c r="I1815">
        <v>460</v>
      </c>
      <c r="J1815" t="s">
        <v>26</v>
      </c>
      <c r="K1815" t="s">
        <v>238</v>
      </c>
      <c r="L1815" s="1">
        <v>21000000</v>
      </c>
      <c r="M1815">
        <v>2002</v>
      </c>
      <c r="N1815">
        <v>6.8</v>
      </c>
      <c r="O1815" t="s">
        <v>28</v>
      </c>
      <c r="P1815" t="s">
        <v>29</v>
      </c>
      <c r="Q1815" t="s">
        <v>30</v>
      </c>
    </row>
    <row r="1816" spans="1:19" x14ac:dyDescent="0.25">
      <c r="A1816" t="s">
        <v>4735</v>
      </c>
      <c r="B1816">
        <v>276</v>
      </c>
      <c r="C1816">
        <v>119</v>
      </c>
      <c r="D1816" s="1">
        <v>25335935</v>
      </c>
      <c r="E1816" t="s">
        <v>3163</v>
      </c>
      <c r="F1816" t="s">
        <v>2501</v>
      </c>
      <c r="G1816" t="s">
        <v>4736</v>
      </c>
      <c r="H1816">
        <v>242599</v>
      </c>
      <c r="I1816">
        <v>1594</v>
      </c>
      <c r="J1816" t="s">
        <v>26</v>
      </c>
      <c r="K1816" t="s">
        <v>35</v>
      </c>
      <c r="L1816" s="1">
        <v>40000000</v>
      </c>
      <c r="M1816">
        <v>2005</v>
      </c>
      <c r="N1816">
        <v>8</v>
      </c>
      <c r="O1816" t="s">
        <v>28</v>
      </c>
      <c r="P1816" t="s">
        <v>102</v>
      </c>
      <c r="Q1816" t="s">
        <v>63</v>
      </c>
      <c r="R1816" t="s">
        <v>30</v>
      </c>
    </row>
    <row r="1817" spans="1:19" x14ac:dyDescent="0.25">
      <c r="A1817" t="s">
        <v>3783</v>
      </c>
      <c r="B1817">
        <v>76</v>
      </c>
      <c r="C1817">
        <v>100</v>
      </c>
      <c r="D1817" s="1">
        <v>25339117</v>
      </c>
      <c r="E1817" t="s">
        <v>131</v>
      </c>
      <c r="F1817" t="s">
        <v>4197</v>
      </c>
      <c r="G1817" t="s">
        <v>4737</v>
      </c>
      <c r="H1817">
        <v>37885</v>
      </c>
      <c r="I1817">
        <v>247</v>
      </c>
      <c r="J1817" t="s">
        <v>26</v>
      </c>
      <c r="K1817" t="s">
        <v>35</v>
      </c>
      <c r="L1817" s="1">
        <v>10000000</v>
      </c>
      <c r="M1817">
        <v>1998</v>
      </c>
      <c r="N1817">
        <v>6.5</v>
      </c>
      <c r="O1817" t="s">
        <v>36</v>
      </c>
      <c r="P1817" t="s">
        <v>76</v>
      </c>
    </row>
    <row r="1818" spans="1:19" x14ac:dyDescent="0.25">
      <c r="A1818" t="s">
        <v>1662</v>
      </c>
      <c r="B1818">
        <v>548</v>
      </c>
      <c r="C1818">
        <v>165</v>
      </c>
      <c r="D1818" s="1">
        <v>25359200</v>
      </c>
      <c r="E1818" t="s">
        <v>37</v>
      </c>
      <c r="F1818" t="s">
        <v>4738</v>
      </c>
      <c r="G1818" t="s">
        <v>4739</v>
      </c>
      <c r="H1818">
        <v>266020</v>
      </c>
      <c r="I1818">
        <v>836</v>
      </c>
      <c r="J1818" t="s">
        <v>26</v>
      </c>
      <c r="K1818" t="s">
        <v>35</v>
      </c>
      <c r="L1818" s="1">
        <v>4000000</v>
      </c>
      <c r="M1818">
        <v>2014</v>
      </c>
      <c r="N1818">
        <v>8</v>
      </c>
      <c r="O1818" t="s">
        <v>37</v>
      </c>
    </row>
    <row r="1819" spans="1:19" x14ac:dyDescent="0.25">
      <c r="A1819" t="s">
        <v>3116</v>
      </c>
      <c r="B1819">
        <v>104</v>
      </c>
      <c r="C1819">
        <v>101</v>
      </c>
      <c r="D1819" s="1">
        <v>25407250</v>
      </c>
      <c r="E1819" t="s">
        <v>3163</v>
      </c>
      <c r="F1819" t="s">
        <v>553</v>
      </c>
      <c r="G1819" t="s">
        <v>4740</v>
      </c>
      <c r="H1819">
        <v>54021</v>
      </c>
      <c r="I1819">
        <v>227</v>
      </c>
      <c r="J1819" t="s">
        <v>26</v>
      </c>
      <c r="K1819" t="s">
        <v>35</v>
      </c>
      <c r="L1819" s="1">
        <v>50000000</v>
      </c>
      <c r="M1819">
        <v>1996</v>
      </c>
      <c r="N1819">
        <v>5.7</v>
      </c>
      <c r="O1819" t="s">
        <v>28</v>
      </c>
      <c r="P1819" t="s">
        <v>102</v>
      </c>
      <c r="Q1819" t="s">
        <v>63</v>
      </c>
      <c r="R1819" t="s">
        <v>30</v>
      </c>
    </row>
    <row r="1820" spans="1:19" x14ac:dyDescent="0.25">
      <c r="A1820" t="s">
        <v>4741</v>
      </c>
      <c r="B1820">
        <v>489</v>
      </c>
      <c r="C1820">
        <v>108</v>
      </c>
      <c r="D1820" s="1">
        <v>25440971</v>
      </c>
      <c r="E1820" t="s">
        <v>2196</v>
      </c>
      <c r="F1820" t="s">
        <v>4742</v>
      </c>
      <c r="G1820" t="s">
        <v>4743</v>
      </c>
      <c r="H1820">
        <v>289508</v>
      </c>
      <c r="I1820">
        <v>611</v>
      </c>
      <c r="J1820" t="s">
        <v>26</v>
      </c>
      <c r="K1820" t="s">
        <v>112</v>
      </c>
      <c r="L1820" s="1">
        <v>15000000</v>
      </c>
      <c r="M1820">
        <v>2015</v>
      </c>
      <c r="N1820">
        <v>7.7</v>
      </c>
      <c r="O1820" t="s">
        <v>37</v>
      </c>
      <c r="P1820" t="s">
        <v>71</v>
      </c>
      <c r="Q1820" t="s">
        <v>63</v>
      </c>
      <c r="R1820" t="s">
        <v>30</v>
      </c>
    </row>
    <row r="1821" spans="1:19" x14ac:dyDescent="0.25">
      <c r="A1821" t="s">
        <v>1975</v>
      </c>
      <c r="B1821">
        <v>245</v>
      </c>
      <c r="C1821">
        <v>118</v>
      </c>
      <c r="D1821" s="1">
        <v>25450527</v>
      </c>
      <c r="E1821" t="s">
        <v>2933</v>
      </c>
      <c r="F1821" t="s">
        <v>1622</v>
      </c>
      <c r="G1821" t="s">
        <v>4744</v>
      </c>
      <c r="H1821">
        <v>80196</v>
      </c>
      <c r="I1821">
        <v>190</v>
      </c>
      <c r="J1821" t="s">
        <v>26</v>
      </c>
      <c r="K1821" t="s">
        <v>35</v>
      </c>
      <c r="L1821" s="1">
        <v>50000000</v>
      </c>
      <c r="M1821">
        <v>2009</v>
      </c>
      <c r="N1821">
        <v>6.5</v>
      </c>
      <c r="O1821" t="s">
        <v>28</v>
      </c>
      <c r="P1821" t="s">
        <v>29</v>
      </c>
      <c r="Q1821" t="s">
        <v>37</v>
      </c>
      <c r="R1821" t="s">
        <v>71</v>
      </c>
      <c r="S1821" t="s">
        <v>30</v>
      </c>
    </row>
    <row r="1822" spans="1:19" x14ac:dyDescent="0.25">
      <c r="A1822" t="s">
        <v>4745</v>
      </c>
      <c r="B1822">
        <v>183</v>
      </c>
      <c r="C1822">
        <v>98</v>
      </c>
      <c r="D1822" s="1">
        <v>25464480</v>
      </c>
      <c r="E1822" t="s">
        <v>1248</v>
      </c>
      <c r="F1822" t="s">
        <v>1178</v>
      </c>
      <c r="G1822" t="s">
        <v>4746</v>
      </c>
      <c r="H1822">
        <v>63108</v>
      </c>
      <c r="I1822">
        <v>330</v>
      </c>
      <c r="J1822" t="s">
        <v>26</v>
      </c>
      <c r="K1822" t="s">
        <v>35</v>
      </c>
      <c r="L1822" s="1">
        <v>10000000</v>
      </c>
      <c r="M1822">
        <v>2009</v>
      </c>
      <c r="N1822">
        <v>5.9</v>
      </c>
      <c r="O1822" t="s">
        <v>71</v>
      </c>
      <c r="P1822" t="s">
        <v>63</v>
      </c>
      <c r="Q1822" t="s">
        <v>30</v>
      </c>
    </row>
    <row r="1823" spans="1:19" x14ac:dyDescent="0.25">
      <c r="A1823" t="s">
        <v>1420</v>
      </c>
      <c r="B1823">
        <v>196</v>
      </c>
      <c r="C1823">
        <v>103</v>
      </c>
      <c r="D1823" s="1">
        <v>25472967</v>
      </c>
      <c r="E1823" t="s">
        <v>3665</v>
      </c>
      <c r="F1823" t="s">
        <v>4747</v>
      </c>
      <c r="G1823" t="s">
        <v>4748</v>
      </c>
      <c r="H1823">
        <v>44966</v>
      </c>
      <c r="I1823">
        <v>411</v>
      </c>
      <c r="J1823" t="s">
        <v>26</v>
      </c>
      <c r="K1823" t="s">
        <v>35</v>
      </c>
      <c r="L1823" s="1">
        <v>30000000</v>
      </c>
      <c r="M1823">
        <v>2005</v>
      </c>
      <c r="N1823">
        <v>5.6</v>
      </c>
      <c r="O1823" t="s">
        <v>37</v>
      </c>
      <c r="P1823" t="s">
        <v>52</v>
      </c>
      <c r="Q1823" t="s">
        <v>30</v>
      </c>
    </row>
    <row r="1824" spans="1:19" x14ac:dyDescent="0.25">
      <c r="A1824" t="s">
        <v>4749</v>
      </c>
      <c r="B1824">
        <v>40</v>
      </c>
      <c r="C1824">
        <v>95</v>
      </c>
      <c r="D1824" s="1">
        <v>25482931</v>
      </c>
      <c r="E1824" t="s">
        <v>314</v>
      </c>
      <c r="F1824" t="s">
        <v>4750</v>
      </c>
      <c r="G1824" t="s">
        <v>4751</v>
      </c>
      <c r="H1824">
        <v>9693</v>
      </c>
      <c r="I1824">
        <v>33</v>
      </c>
      <c r="J1824" t="s">
        <v>26</v>
      </c>
      <c r="K1824" t="s">
        <v>35</v>
      </c>
      <c r="L1824" s="1">
        <v>14000000</v>
      </c>
      <c r="M1824">
        <v>2002</v>
      </c>
      <c r="N1824">
        <v>5.7</v>
      </c>
      <c r="O1824" t="s">
        <v>28</v>
      </c>
      <c r="P1824" t="s">
        <v>36</v>
      </c>
      <c r="Q1824" t="s">
        <v>29</v>
      </c>
      <c r="R1824" t="s">
        <v>30</v>
      </c>
    </row>
    <row r="1825" spans="1:20" x14ac:dyDescent="0.25">
      <c r="A1825" t="s">
        <v>2277</v>
      </c>
      <c r="B1825">
        <v>242</v>
      </c>
      <c r="C1825">
        <v>129</v>
      </c>
      <c r="D1825" s="1">
        <v>25517500</v>
      </c>
      <c r="E1825" t="s">
        <v>2353</v>
      </c>
      <c r="F1825" t="s">
        <v>1643</v>
      </c>
      <c r="G1825" t="s">
        <v>4752</v>
      </c>
      <c r="H1825">
        <v>40941</v>
      </c>
      <c r="I1825">
        <v>320</v>
      </c>
      <c r="J1825" t="s">
        <v>26</v>
      </c>
      <c r="K1825" t="s">
        <v>35</v>
      </c>
      <c r="L1825" s="1">
        <v>25100000</v>
      </c>
      <c r="M1825">
        <v>2008</v>
      </c>
      <c r="N1825">
        <v>6.4</v>
      </c>
      <c r="O1825" t="s">
        <v>234</v>
      </c>
      <c r="P1825" t="s">
        <v>37</v>
      </c>
      <c r="Q1825" t="s">
        <v>185</v>
      </c>
    </row>
    <row r="1826" spans="1:20" x14ac:dyDescent="0.25">
      <c r="A1826" t="s">
        <v>4753</v>
      </c>
      <c r="B1826">
        <v>96</v>
      </c>
      <c r="C1826">
        <v>131</v>
      </c>
      <c r="D1826" s="1">
        <v>25528495</v>
      </c>
      <c r="E1826" t="s">
        <v>4754</v>
      </c>
      <c r="F1826" t="s">
        <v>181</v>
      </c>
      <c r="G1826" t="s">
        <v>4755</v>
      </c>
      <c r="H1826">
        <v>28099</v>
      </c>
      <c r="I1826">
        <v>220</v>
      </c>
      <c r="J1826" t="s">
        <v>26</v>
      </c>
      <c r="K1826" t="s">
        <v>112</v>
      </c>
      <c r="L1826" s="1">
        <v>57000000</v>
      </c>
      <c r="M1826">
        <v>2001</v>
      </c>
      <c r="N1826">
        <v>5.9</v>
      </c>
      <c r="O1826" t="s">
        <v>37</v>
      </c>
      <c r="P1826" t="s">
        <v>193</v>
      </c>
      <c r="Q1826" t="s">
        <v>76</v>
      </c>
      <c r="R1826" t="s">
        <v>186</v>
      </c>
    </row>
    <row r="1827" spans="1:20" x14ac:dyDescent="0.25">
      <c r="A1827" t="s">
        <v>4756</v>
      </c>
      <c r="B1827">
        <v>274</v>
      </c>
      <c r="C1827">
        <v>113</v>
      </c>
      <c r="D1827" s="1">
        <v>25530884</v>
      </c>
      <c r="E1827" t="s">
        <v>2513</v>
      </c>
      <c r="F1827" t="s">
        <v>656</v>
      </c>
      <c r="G1827" t="s">
        <v>4757</v>
      </c>
      <c r="H1827">
        <v>845580</v>
      </c>
      <c r="I1827">
        <v>2067</v>
      </c>
      <c r="J1827" t="s">
        <v>26</v>
      </c>
      <c r="K1827" t="s">
        <v>35</v>
      </c>
      <c r="L1827" s="1">
        <v>9000000</v>
      </c>
      <c r="M1827">
        <v>2000</v>
      </c>
      <c r="N1827">
        <v>8.5</v>
      </c>
      <c r="O1827" t="s">
        <v>71</v>
      </c>
      <c r="P1827" t="s">
        <v>30</v>
      </c>
    </row>
    <row r="1828" spans="1:20" x14ac:dyDescent="0.25">
      <c r="A1828" t="s">
        <v>4527</v>
      </c>
      <c r="B1828">
        <v>574</v>
      </c>
      <c r="C1828">
        <v>126</v>
      </c>
      <c r="D1828" s="1">
        <v>25556065</v>
      </c>
      <c r="E1828" t="s">
        <v>1012</v>
      </c>
      <c r="F1828" t="s">
        <v>2780</v>
      </c>
      <c r="G1828" t="s">
        <v>4758</v>
      </c>
      <c r="H1828">
        <v>355126</v>
      </c>
      <c r="I1828">
        <v>748</v>
      </c>
      <c r="J1828" t="s">
        <v>26</v>
      </c>
      <c r="K1828" t="s">
        <v>35</v>
      </c>
      <c r="L1828" s="1">
        <v>23000000</v>
      </c>
      <c r="M1828">
        <v>2013</v>
      </c>
      <c r="N1828">
        <v>8</v>
      </c>
      <c r="O1828" t="s">
        <v>37</v>
      </c>
      <c r="P1828" t="s">
        <v>76</v>
      </c>
      <c r="Q1828" t="s">
        <v>63</v>
      </c>
    </row>
    <row r="1829" spans="1:20" x14ac:dyDescent="0.25">
      <c r="A1829" t="s">
        <v>3588</v>
      </c>
      <c r="B1829">
        <v>38</v>
      </c>
      <c r="C1829">
        <v>82</v>
      </c>
      <c r="D1829" s="1">
        <v>25571351</v>
      </c>
      <c r="E1829" t="s">
        <v>4759</v>
      </c>
      <c r="F1829" t="s">
        <v>4760</v>
      </c>
      <c r="G1829" t="s">
        <v>4761</v>
      </c>
      <c r="H1829">
        <v>3135</v>
      </c>
      <c r="I1829">
        <v>78</v>
      </c>
      <c r="J1829" t="s">
        <v>26</v>
      </c>
      <c r="K1829" t="s">
        <v>35</v>
      </c>
      <c r="L1829" s="1">
        <v>14000000</v>
      </c>
      <c r="M1829">
        <v>2002</v>
      </c>
      <c r="N1829">
        <v>6.6</v>
      </c>
      <c r="O1829" t="s">
        <v>102</v>
      </c>
      <c r="P1829" t="s">
        <v>103</v>
      </c>
      <c r="Q1829" t="s">
        <v>36</v>
      </c>
      <c r="R1829" t="s">
        <v>37</v>
      </c>
      <c r="S1829" t="s">
        <v>104</v>
      </c>
      <c r="T1829" t="s">
        <v>62</v>
      </c>
    </row>
    <row r="1830" spans="1:20" x14ac:dyDescent="0.25">
      <c r="A1830" t="s">
        <v>2537</v>
      </c>
      <c r="B1830">
        <v>93</v>
      </c>
      <c r="C1830">
        <v>99</v>
      </c>
      <c r="D1830" s="1">
        <v>25584685</v>
      </c>
      <c r="E1830" t="s">
        <v>4762</v>
      </c>
      <c r="F1830" t="s">
        <v>4763</v>
      </c>
      <c r="G1830" t="s">
        <v>4764</v>
      </c>
      <c r="H1830">
        <v>15877</v>
      </c>
      <c r="I1830">
        <v>102</v>
      </c>
      <c r="J1830" t="s">
        <v>26</v>
      </c>
      <c r="K1830" t="s">
        <v>35</v>
      </c>
      <c r="L1830" s="1">
        <v>20000000</v>
      </c>
      <c r="M1830">
        <v>2007</v>
      </c>
      <c r="N1830">
        <v>5.9</v>
      </c>
      <c r="O1830" t="s">
        <v>36</v>
      </c>
      <c r="P1830" t="s">
        <v>29</v>
      </c>
      <c r="Q1830" t="s">
        <v>104</v>
      </c>
      <c r="R1830" t="s">
        <v>71</v>
      </c>
      <c r="S1830" t="s">
        <v>76</v>
      </c>
      <c r="T1830" t="s">
        <v>30</v>
      </c>
    </row>
    <row r="1831" spans="1:20" x14ac:dyDescent="0.25">
      <c r="A1831" t="s">
        <v>2980</v>
      </c>
      <c r="B1831">
        <v>71</v>
      </c>
      <c r="C1831">
        <v>92</v>
      </c>
      <c r="D1831" s="1">
        <v>25590119</v>
      </c>
      <c r="E1831" t="s">
        <v>4765</v>
      </c>
      <c r="F1831" t="s">
        <v>4766</v>
      </c>
      <c r="G1831" t="s">
        <v>4767</v>
      </c>
      <c r="H1831">
        <v>19699</v>
      </c>
      <c r="I1831">
        <v>119</v>
      </c>
      <c r="J1831" t="s">
        <v>26</v>
      </c>
      <c r="K1831" t="s">
        <v>252</v>
      </c>
      <c r="L1831" s="1">
        <v>21150000</v>
      </c>
      <c r="M1831">
        <v>2001</v>
      </c>
      <c r="N1831">
        <v>4.8</v>
      </c>
      <c r="O1831" t="s">
        <v>102</v>
      </c>
      <c r="P1831" t="s">
        <v>36</v>
      </c>
      <c r="Q1831" t="s">
        <v>29</v>
      </c>
    </row>
    <row r="1832" spans="1:20" x14ac:dyDescent="0.25">
      <c r="A1832" t="s">
        <v>4768</v>
      </c>
      <c r="B1832">
        <v>330</v>
      </c>
      <c r="C1832">
        <v>126</v>
      </c>
      <c r="D1832" s="1">
        <v>25592632</v>
      </c>
      <c r="E1832" t="s">
        <v>52</v>
      </c>
      <c r="F1832" t="s">
        <v>1643</v>
      </c>
      <c r="G1832" t="s">
        <v>4769</v>
      </c>
      <c r="H1832">
        <v>220475</v>
      </c>
      <c r="I1832">
        <v>1066</v>
      </c>
      <c r="J1832" t="s">
        <v>26</v>
      </c>
      <c r="K1832" t="s">
        <v>35</v>
      </c>
      <c r="L1832" s="1">
        <v>18000000</v>
      </c>
      <c r="M1832">
        <v>2007</v>
      </c>
      <c r="N1832">
        <v>7.2</v>
      </c>
      <c r="O1832" t="s">
        <v>52</v>
      </c>
    </row>
    <row r="1833" spans="1:20" x14ac:dyDescent="0.25">
      <c r="A1833" t="s">
        <v>4770</v>
      </c>
      <c r="B1833">
        <v>60</v>
      </c>
      <c r="C1833">
        <v>114</v>
      </c>
      <c r="D1833" s="1">
        <v>25600000</v>
      </c>
      <c r="E1833" t="s">
        <v>78</v>
      </c>
      <c r="F1833" t="s">
        <v>4771</v>
      </c>
      <c r="G1833" t="s">
        <v>4772</v>
      </c>
      <c r="H1833">
        <v>57363</v>
      </c>
      <c r="I1833">
        <v>308</v>
      </c>
      <c r="J1833" t="s">
        <v>26</v>
      </c>
      <c r="K1833" t="s">
        <v>35</v>
      </c>
      <c r="L1833" s="1">
        <v>10000000</v>
      </c>
      <c r="M1833">
        <v>1983</v>
      </c>
      <c r="N1833">
        <v>7.2</v>
      </c>
      <c r="O1833" t="s">
        <v>29</v>
      </c>
      <c r="P1833" t="s">
        <v>37</v>
      </c>
    </row>
    <row r="1834" spans="1:20" x14ac:dyDescent="0.25">
      <c r="A1834" t="s">
        <v>4773</v>
      </c>
      <c r="B1834">
        <v>83</v>
      </c>
      <c r="C1834">
        <v>88</v>
      </c>
      <c r="D1834" s="1">
        <v>25615792</v>
      </c>
      <c r="E1834" t="s">
        <v>4774</v>
      </c>
      <c r="F1834" t="s">
        <v>4775</v>
      </c>
      <c r="G1834" t="s">
        <v>4776</v>
      </c>
      <c r="H1834">
        <v>10161</v>
      </c>
      <c r="I1834">
        <v>50</v>
      </c>
      <c r="J1834" t="s">
        <v>26</v>
      </c>
      <c r="K1834" t="s">
        <v>35</v>
      </c>
      <c r="L1834" s="1">
        <v>25000000</v>
      </c>
      <c r="M1834">
        <v>2009</v>
      </c>
      <c r="N1834">
        <v>3.5</v>
      </c>
      <c r="O1834" t="s">
        <v>28</v>
      </c>
      <c r="P1834" t="s">
        <v>36</v>
      </c>
      <c r="Q1834" t="s">
        <v>193</v>
      </c>
    </row>
    <row r="1835" spans="1:20" x14ac:dyDescent="0.25">
      <c r="A1835" t="s">
        <v>1925</v>
      </c>
      <c r="B1835">
        <v>93</v>
      </c>
      <c r="C1835">
        <v>104</v>
      </c>
      <c r="D1835" s="1">
        <v>25625110</v>
      </c>
      <c r="E1835" t="s">
        <v>23</v>
      </c>
      <c r="F1835" t="s">
        <v>1370</v>
      </c>
      <c r="G1835" t="s">
        <v>4777</v>
      </c>
      <c r="H1835">
        <v>138707</v>
      </c>
      <c r="I1835">
        <v>202</v>
      </c>
      <c r="J1835" t="s">
        <v>26</v>
      </c>
      <c r="K1835" t="s">
        <v>35</v>
      </c>
      <c r="L1835" s="1">
        <v>7000000</v>
      </c>
      <c r="M1835">
        <v>1995</v>
      </c>
      <c r="N1835">
        <v>7.2</v>
      </c>
      <c r="O1835" t="s">
        <v>28</v>
      </c>
      <c r="P1835" t="s">
        <v>29</v>
      </c>
      <c r="Q1835" t="s">
        <v>30</v>
      </c>
    </row>
    <row r="1836" spans="1:20" x14ac:dyDescent="0.25">
      <c r="A1836" t="s">
        <v>4778</v>
      </c>
      <c r="B1836">
        <v>168</v>
      </c>
      <c r="C1836">
        <v>93</v>
      </c>
      <c r="D1836" s="1">
        <v>25675765</v>
      </c>
      <c r="E1836" t="s">
        <v>36</v>
      </c>
      <c r="F1836" t="s">
        <v>50</v>
      </c>
      <c r="G1836" t="s">
        <v>4779</v>
      </c>
      <c r="H1836">
        <v>60407</v>
      </c>
      <c r="I1836">
        <v>84</v>
      </c>
      <c r="J1836" t="s">
        <v>26</v>
      </c>
      <c r="K1836" t="s">
        <v>35</v>
      </c>
      <c r="L1836" s="1">
        <v>13000000</v>
      </c>
      <c r="M1836">
        <v>2013</v>
      </c>
      <c r="N1836">
        <v>5.9</v>
      </c>
      <c r="O1836" t="s">
        <v>36</v>
      </c>
    </row>
    <row r="1837" spans="1:20" x14ac:dyDescent="0.25">
      <c r="A1837" t="s">
        <v>4780</v>
      </c>
      <c r="B1837">
        <v>91</v>
      </c>
      <c r="C1837">
        <v>105</v>
      </c>
      <c r="D1837" s="1">
        <v>25677801</v>
      </c>
      <c r="E1837" t="s">
        <v>1480</v>
      </c>
      <c r="F1837" t="s">
        <v>4466</v>
      </c>
      <c r="G1837" t="s">
        <v>4781</v>
      </c>
      <c r="H1837">
        <v>41273</v>
      </c>
      <c r="I1837">
        <v>136</v>
      </c>
      <c r="J1837" t="s">
        <v>26</v>
      </c>
      <c r="K1837" t="s">
        <v>35</v>
      </c>
      <c r="L1837" s="1">
        <v>20000000</v>
      </c>
      <c r="M1837">
        <v>2010</v>
      </c>
      <c r="N1837">
        <v>5.8</v>
      </c>
      <c r="O1837" t="s">
        <v>36</v>
      </c>
      <c r="P1837" t="s">
        <v>104</v>
      </c>
      <c r="Q1837" t="s">
        <v>76</v>
      </c>
    </row>
    <row r="1838" spans="1:20" x14ac:dyDescent="0.25">
      <c r="A1838" t="s">
        <v>1925</v>
      </c>
      <c r="B1838">
        <v>165</v>
      </c>
      <c r="C1838">
        <v>108</v>
      </c>
      <c r="D1838" s="1">
        <v>25753840</v>
      </c>
      <c r="E1838" t="s">
        <v>4782</v>
      </c>
      <c r="F1838" t="s">
        <v>1370</v>
      </c>
      <c r="G1838" t="s">
        <v>4783</v>
      </c>
      <c r="H1838">
        <v>219091</v>
      </c>
      <c r="I1838">
        <v>592</v>
      </c>
      <c r="J1838" t="s">
        <v>26</v>
      </c>
      <c r="K1838" t="s">
        <v>35</v>
      </c>
      <c r="L1838" s="1">
        <v>19000000</v>
      </c>
      <c r="M1838">
        <v>1996</v>
      </c>
      <c r="N1838">
        <v>7.3</v>
      </c>
      <c r="O1838" t="s">
        <v>29</v>
      </c>
      <c r="P1838" t="s">
        <v>61</v>
      </c>
      <c r="Q1838" t="s">
        <v>52</v>
      </c>
    </row>
    <row r="1839" spans="1:20" x14ac:dyDescent="0.25">
      <c r="A1839" t="s">
        <v>1014</v>
      </c>
      <c r="B1839">
        <v>128</v>
      </c>
      <c r="C1839">
        <v>123</v>
      </c>
      <c r="D1839" s="1">
        <v>25776062</v>
      </c>
      <c r="E1839" t="s">
        <v>957</v>
      </c>
      <c r="F1839" t="s">
        <v>2437</v>
      </c>
      <c r="G1839" t="s">
        <v>4784</v>
      </c>
      <c r="H1839">
        <v>61651</v>
      </c>
      <c r="I1839">
        <v>271</v>
      </c>
      <c r="J1839" t="s">
        <v>26</v>
      </c>
      <c r="K1839" t="s">
        <v>35</v>
      </c>
      <c r="L1839" s="1">
        <v>12000000</v>
      </c>
      <c r="M1839">
        <v>2002</v>
      </c>
      <c r="N1839">
        <v>7.4</v>
      </c>
      <c r="O1839" t="s">
        <v>234</v>
      </c>
      <c r="P1839" t="s">
        <v>37</v>
      </c>
      <c r="Q1839" t="s">
        <v>76</v>
      </c>
    </row>
    <row r="1840" spans="1:20" x14ac:dyDescent="0.25">
      <c r="A1840" t="s">
        <v>4785</v>
      </c>
      <c r="B1840">
        <v>152</v>
      </c>
      <c r="C1840">
        <v>83</v>
      </c>
      <c r="D1840" s="1">
        <v>25799043</v>
      </c>
      <c r="E1840" t="s">
        <v>361</v>
      </c>
      <c r="F1840" t="s">
        <v>1145</v>
      </c>
      <c r="G1840" t="s">
        <v>4786</v>
      </c>
      <c r="H1840">
        <v>28513</v>
      </c>
      <c r="I1840">
        <v>126</v>
      </c>
      <c r="J1840" t="s">
        <v>26</v>
      </c>
      <c r="K1840" t="s">
        <v>35</v>
      </c>
      <c r="L1840" s="1">
        <v>3300000</v>
      </c>
      <c r="M1840">
        <v>2015</v>
      </c>
      <c r="N1840">
        <v>5.2</v>
      </c>
      <c r="O1840" t="s">
        <v>52</v>
      </c>
      <c r="P1840" t="s">
        <v>63</v>
      </c>
      <c r="Q1840" t="s">
        <v>30</v>
      </c>
    </row>
    <row r="1841" spans="1:19" x14ac:dyDescent="0.25">
      <c r="A1841" t="s">
        <v>1385</v>
      </c>
      <c r="B1841">
        <v>75</v>
      </c>
      <c r="C1841">
        <v>149</v>
      </c>
      <c r="D1841" s="1">
        <v>25809813</v>
      </c>
      <c r="E1841" t="s">
        <v>428</v>
      </c>
      <c r="F1841" t="s">
        <v>1385</v>
      </c>
      <c r="G1841" t="s">
        <v>4787</v>
      </c>
      <c r="H1841">
        <v>50311</v>
      </c>
      <c r="I1841">
        <v>212</v>
      </c>
      <c r="J1841" t="s">
        <v>26</v>
      </c>
      <c r="K1841" t="s">
        <v>35</v>
      </c>
      <c r="L1841" s="1">
        <v>26000000</v>
      </c>
      <c r="M1841">
        <v>1996</v>
      </c>
      <c r="N1841">
        <v>6.9</v>
      </c>
      <c r="O1841" t="s">
        <v>36</v>
      </c>
      <c r="P1841" t="s">
        <v>37</v>
      </c>
      <c r="Q1841" t="s">
        <v>193</v>
      </c>
    </row>
    <row r="1842" spans="1:19" x14ac:dyDescent="0.25">
      <c r="A1842" t="s">
        <v>2716</v>
      </c>
      <c r="B1842">
        <v>23</v>
      </c>
      <c r="C1842">
        <v>115</v>
      </c>
      <c r="D1842" s="1">
        <v>25842000</v>
      </c>
      <c r="E1842" t="s">
        <v>957</v>
      </c>
      <c r="F1842" t="s">
        <v>2234</v>
      </c>
      <c r="G1842" t="s">
        <v>4788</v>
      </c>
      <c r="H1842">
        <v>13455</v>
      </c>
      <c r="I1842">
        <v>87</v>
      </c>
      <c r="J1842" t="s">
        <v>26</v>
      </c>
      <c r="K1842" t="s">
        <v>112</v>
      </c>
      <c r="L1842" s="1">
        <v>22000000</v>
      </c>
      <c r="M1842">
        <v>1993</v>
      </c>
      <c r="N1842">
        <v>7.4</v>
      </c>
      <c r="O1842" t="s">
        <v>234</v>
      </c>
      <c r="P1842" t="s">
        <v>37</v>
      </c>
      <c r="Q1842" t="s">
        <v>76</v>
      </c>
    </row>
    <row r="1843" spans="1:19" x14ac:dyDescent="0.25">
      <c r="A1843" t="s">
        <v>4000</v>
      </c>
      <c r="B1843">
        <v>178</v>
      </c>
      <c r="C1843">
        <v>93</v>
      </c>
      <c r="D1843" s="1">
        <v>25857987</v>
      </c>
      <c r="E1843" t="s">
        <v>2613</v>
      </c>
      <c r="F1843" t="s">
        <v>1492</v>
      </c>
      <c r="G1843" t="s">
        <v>4789</v>
      </c>
      <c r="H1843">
        <v>110614</v>
      </c>
      <c r="I1843">
        <v>532</v>
      </c>
      <c r="J1843" t="s">
        <v>26</v>
      </c>
      <c r="K1843" t="s">
        <v>35</v>
      </c>
      <c r="L1843" s="1">
        <v>62000000</v>
      </c>
      <c r="M1843">
        <v>2005</v>
      </c>
      <c r="N1843">
        <v>5.5</v>
      </c>
      <c r="O1843" t="s">
        <v>28</v>
      </c>
      <c r="P1843" t="s">
        <v>63</v>
      </c>
    </row>
    <row r="1844" spans="1:19" x14ac:dyDescent="0.25">
      <c r="A1844" t="s">
        <v>4790</v>
      </c>
      <c r="B1844">
        <v>211</v>
      </c>
      <c r="C1844">
        <v>101</v>
      </c>
      <c r="D1844" s="1">
        <v>25863915</v>
      </c>
      <c r="E1844" t="s">
        <v>3305</v>
      </c>
      <c r="F1844" t="s">
        <v>3568</v>
      </c>
      <c r="G1844" t="s">
        <v>4791</v>
      </c>
      <c r="H1844">
        <v>28257</v>
      </c>
      <c r="I1844">
        <v>151</v>
      </c>
      <c r="J1844" t="s">
        <v>26</v>
      </c>
      <c r="K1844" t="s">
        <v>35</v>
      </c>
      <c r="L1844" s="1">
        <v>35000000</v>
      </c>
      <c r="M1844">
        <v>2012</v>
      </c>
      <c r="N1844">
        <v>5.0999999999999996</v>
      </c>
      <c r="O1844" t="s">
        <v>28</v>
      </c>
      <c r="P1844" t="s">
        <v>29</v>
      </c>
      <c r="Q1844" t="s">
        <v>71</v>
      </c>
      <c r="R1844" t="s">
        <v>30</v>
      </c>
    </row>
    <row r="1845" spans="1:19" x14ac:dyDescent="0.25">
      <c r="A1845" t="s">
        <v>239</v>
      </c>
      <c r="B1845">
        <v>121</v>
      </c>
      <c r="C1845">
        <v>82</v>
      </c>
      <c r="D1845" s="1">
        <v>25871834</v>
      </c>
      <c r="E1845" t="s">
        <v>1549</v>
      </c>
      <c r="F1845" t="s">
        <v>2508</v>
      </c>
      <c r="G1845" t="s">
        <v>4792</v>
      </c>
      <c r="H1845">
        <v>52052</v>
      </c>
      <c r="I1845">
        <v>173</v>
      </c>
      <c r="J1845" t="s">
        <v>26</v>
      </c>
      <c r="K1845" t="s">
        <v>35</v>
      </c>
      <c r="L1845" s="1">
        <v>35000000</v>
      </c>
      <c r="M1845">
        <v>2008</v>
      </c>
      <c r="N1845">
        <v>4.5</v>
      </c>
      <c r="O1845" t="s">
        <v>28</v>
      </c>
      <c r="P1845" t="s">
        <v>36</v>
      </c>
      <c r="Q1845" t="s">
        <v>63</v>
      </c>
      <c r="R1845" t="s">
        <v>30</v>
      </c>
    </row>
    <row r="1846" spans="1:19" x14ac:dyDescent="0.25">
      <c r="A1846" t="s">
        <v>4770</v>
      </c>
      <c r="B1846">
        <v>36</v>
      </c>
      <c r="C1846">
        <v>123</v>
      </c>
      <c r="D1846" s="1">
        <v>25900000</v>
      </c>
      <c r="E1846" t="s">
        <v>4520</v>
      </c>
      <c r="F1846" t="s">
        <v>893</v>
      </c>
      <c r="G1846" t="s">
        <v>4793</v>
      </c>
      <c r="H1846">
        <v>12771</v>
      </c>
      <c r="I1846">
        <v>84</v>
      </c>
      <c r="J1846" t="s">
        <v>26</v>
      </c>
      <c r="K1846" t="s">
        <v>35</v>
      </c>
      <c r="L1846" s="1">
        <v>58000000</v>
      </c>
      <c r="M1846">
        <v>1984</v>
      </c>
      <c r="N1846">
        <v>6.5</v>
      </c>
      <c r="O1846" t="s">
        <v>29</v>
      </c>
      <c r="P1846" t="s">
        <v>37</v>
      </c>
      <c r="Q1846" t="s">
        <v>193</v>
      </c>
    </row>
    <row r="1847" spans="1:19" x14ac:dyDescent="0.25">
      <c r="A1847" t="s">
        <v>4794</v>
      </c>
      <c r="B1847">
        <v>135</v>
      </c>
      <c r="C1847">
        <v>90</v>
      </c>
      <c r="D1847" s="1">
        <v>25926543</v>
      </c>
      <c r="E1847" t="s">
        <v>2972</v>
      </c>
      <c r="F1847" t="s">
        <v>4795</v>
      </c>
      <c r="G1847" t="s">
        <v>4796</v>
      </c>
      <c r="H1847">
        <v>26609</v>
      </c>
      <c r="I1847">
        <v>148</v>
      </c>
      <c r="J1847" t="s">
        <v>26</v>
      </c>
      <c r="K1847" t="s">
        <v>35</v>
      </c>
      <c r="L1847" s="1">
        <v>8000000</v>
      </c>
      <c r="M1847">
        <v>2008</v>
      </c>
      <c r="N1847">
        <v>5.2</v>
      </c>
      <c r="O1847" t="s">
        <v>52</v>
      </c>
      <c r="P1847" t="s">
        <v>71</v>
      </c>
      <c r="Q1847" t="s">
        <v>30</v>
      </c>
    </row>
    <row r="1848" spans="1:19" x14ac:dyDescent="0.25">
      <c r="A1848" t="s">
        <v>4797</v>
      </c>
      <c r="B1848">
        <v>253</v>
      </c>
      <c r="C1848">
        <v>114</v>
      </c>
      <c r="D1848" s="1">
        <v>25977365</v>
      </c>
      <c r="E1848" t="s">
        <v>1174</v>
      </c>
      <c r="F1848" t="s">
        <v>403</v>
      </c>
      <c r="G1848" t="s">
        <v>4798</v>
      </c>
      <c r="H1848">
        <v>87950</v>
      </c>
      <c r="I1848">
        <v>207</v>
      </c>
      <c r="J1848" t="s">
        <v>26</v>
      </c>
      <c r="K1848" t="s">
        <v>35</v>
      </c>
      <c r="L1848" s="1">
        <v>28000000</v>
      </c>
      <c r="M1848">
        <v>2014</v>
      </c>
      <c r="N1848">
        <v>6.5</v>
      </c>
      <c r="O1848" t="s">
        <v>29</v>
      </c>
      <c r="P1848" t="s">
        <v>37</v>
      </c>
      <c r="Q1848" t="s">
        <v>71</v>
      </c>
      <c r="R1848" t="s">
        <v>30</v>
      </c>
    </row>
    <row r="1849" spans="1:19" x14ac:dyDescent="0.25">
      <c r="A1849" t="s">
        <v>4799</v>
      </c>
      <c r="B1849">
        <v>49</v>
      </c>
      <c r="C1849">
        <v>92</v>
      </c>
      <c r="D1849" s="1">
        <v>26000610</v>
      </c>
      <c r="E1849" t="s">
        <v>98</v>
      </c>
      <c r="F1849" t="s">
        <v>411</v>
      </c>
      <c r="G1849" t="s">
        <v>4800</v>
      </c>
      <c r="H1849">
        <v>16611</v>
      </c>
      <c r="I1849">
        <v>197</v>
      </c>
      <c r="J1849" t="s">
        <v>26</v>
      </c>
      <c r="K1849" t="s">
        <v>35</v>
      </c>
      <c r="L1849" s="1">
        <v>76000000</v>
      </c>
      <c r="M1849">
        <v>2000</v>
      </c>
      <c r="N1849">
        <v>4.0999999999999996</v>
      </c>
      <c r="O1849" t="s">
        <v>102</v>
      </c>
      <c r="P1849" t="s">
        <v>103</v>
      </c>
      <c r="Q1849" t="s">
        <v>36</v>
      </c>
      <c r="R1849" t="s">
        <v>104</v>
      </c>
      <c r="S1849" t="s">
        <v>61</v>
      </c>
    </row>
    <row r="1850" spans="1:19" x14ac:dyDescent="0.25">
      <c r="A1850" t="s">
        <v>3683</v>
      </c>
      <c r="B1850">
        <v>427</v>
      </c>
      <c r="C1850">
        <v>109</v>
      </c>
      <c r="D1850" s="1">
        <v>26003149</v>
      </c>
      <c r="E1850" t="s">
        <v>2380</v>
      </c>
      <c r="F1850" t="s">
        <v>1977</v>
      </c>
      <c r="G1850" t="s">
        <v>4801</v>
      </c>
      <c r="H1850">
        <v>185587</v>
      </c>
      <c r="I1850">
        <v>401</v>
      </c>
      <c r="J1850" t="s">
        <v>26</v>
      </c>
      <c r="K1850" t="s">
        <v>112</v>
      </c>
      <c r="L1850" s="1">
        <v>20000000</v>
      </c>
      <c r="M1850">
        <v>2013</v>
      </c>
      <c r="N1850">
        <v>7</v>
      </c>
      <c r="O1850" t="s">
        <v>28</v>
      </c>
      <c r="P1850" t="s">
        <v>36</v>
      </c>
      <c r="Q1850" t="s">
        <v>63</v>
      </c>
    </row>
    <row r="1851" spans="1:19" x14ac:dyDescent="0.25">
      <c r="A1851" t="s">
        <v>3393</v>
      </c>
      <c r="B1851">
        <v>342</v>
      </c>
      <c r="C1851">
        <v>100</v>
      </c>
      <c r="D1851" s="1">
        <v>26005908</v>
      </c>
      <c r="E1851" t="s">
        <v>1906</v>
      </c>
      <c r="F1851" t="s">
        <v>370</v>
      </c>
      <c r="G1851" t="s">
        <v>4802</v>
      </c>
      <c r="H1851">
        <v>154938</v>
      </c>
      <c r="I1851">
        <v>1100</v>
      </c>
      <c r="J1851" t="s">
        <v>26</v>
      </c>
      <c r="K1851" t="s">
        <v>112</v>
      </c>
      <c r="L1851" s="1">
        <v>3500000</v>
      </c>
      <c r="M1851">
        <v>2005</v>
      </c>
      <c r="N1851">
        <v>7.2</v>
      </c>
      <c r="O1851" t="s">
        <v>102</v>
      </c>
      <c r="P1851" t="s">
        <v>52</v>
      </c>
      <c r="Q1851" t="s">
        <v>30</v>
      </c>
    </row>
    <row r="1852" spans="1:19" x14ac:dyDescent="0.25">
      <c r="A1852" t="s">
        <v>4803</v>
      </c>
      <c r="B1852">
        <v>164</v>
      </c>
      <c r="C1852">
        <v>94</v>
      </c>
      <c r="D1852" s="1">
        <v>26049082</v>
      </c>
      <c r="E1852" t="s">
        <v>131</v>
      </c>
      <c r="F1852" t="s">
        <v>4804</v>
      </c>
      <c r="G1852" t="s">
        <v>4805</v>
      </c>
      <c r="H1852">
        <v>76791</v>
      </c>
      <c r="I1852">
        <v>100</v>
      </c>
      <c r="J1852" t="s">
        <v>26</v>
      </c>
      <c r="K1852" t="s">
        <v>35</v>
      </c>
      <c r="L1852" s="1">
        <v>8000000</v>
      </c>
      <c r="M1852">
        <v>2014</v>
      </c>
      <c r="N1852">
        <v>6.1</v>
      </c>
      <c r="O1852" t="s">
        <v>36</v>
      </c>
      <c r="P1852" t="s">
        <v>76</v>
      </c>
    </row>
    <row r="1853" spans="1:19" x14ac:dyDescent="0.25">
      <c r="A1853" t="s">
        <v>1734</v>
      </c>
      <c r="B1853">
        <v>77</v>
      </c>
      <c r="C1853">
        <v>101</v>
      </c>
      <c r="D1853" s="1">
        <v>26082914</v>
      </c>
      <c r="E1853" t="s">
        <v>4222</v>
      </c>
      <c r="F1853" t="s">
        <v>4806</v>
      </c>
      <c r="G1853" t="s">
        <v>4807</v>
      </c>
      <c r="H1853">
        <v>51349</v>
      </c>
      <c r="I1853">
        <v>213</v>
      </c>
      <c r="J1853" t="s">
        <v>26</v>
      </c>
      <c r="K1853" t="s">
        <v>35</v>
      </c>
      <c r="L1853" s="1">
        <v>87000000</v>
      </c>
      <c r="M1853">
        <v>2005</v>
      </c>
      <c r="N1853">
        <v>4.3</v>
      </c>
      <c r="O1853" t="s">
        <v>28</v>
      </c>
      <c r="P1853" t="s">
        <v>102</v>
      </c>
      <c r="Q1853" t="s">
        <v>29</v>
      </c>
      <c r="R1853" t="s">
        <v>30</v>
      </c>
    </row>
    <row r="1854" spans="1:19" x14ac:dyDescent="0.25">
      <c r="A1854" t="s">
        <v>4808</v>
      </c>
      <c r="B1854">
        <v>85</v>
      </c>
      <c r="C1854">
        <v>85</v>
      </c>
      <c r="D1854" s="1">
        <v>26096584</v>
      </c>
      <c r="E1854" t="s">
        <v>36</v>
      </c>
      <c r="F1854" t="s">
        <v>4809</v>
      </c>
      <c r="G1854" t="s">
        <v>4810</v>
      </c>
      <c r="H1854">
        <v>30651</v>
      </c>
      <c r="I1854">
        <v>267</v>
      </c>
      <c r="J1854" t="s">
        <v>26</v>
      </c>
      <c r="K1854" t="s">
        <v>35</v>
      </c>
      <c r="L1854" s="1">
        <v>19000000</v>
      </c>
      <c r="M1854">
        <v>2003</v>
      </c>
      <c r="N1854">
        <v>3.4</v>
      </c>
      <c r="O1854" t="s">
        <v>36</v>
      </c>
    </row>
    <row r="1855" spans="1:19" x14ac:dyDescent="0.25">
      <c r="A1855" t="s">
        <v>4231</v>
      </c>
      <c r="B1855">
        <v>81</v>
      </c>
      <c r="C1855">
        <v>103</v>
      </c>
      <c r="D1855" s="1">
        <v>26161406</v>
      </c>
      <c r="E1855" t="s">
        <v>3688</v>
      </c>
      <c r="F1855" t="s">
        <v>4811</v>
      </c>
      <c r="G1855" t="s">
        <v>4812</v>
      </c>
      <c r="H1855">
        <v>13874</v>
      </c>
      <c r="I1855">
        <v>52</v>
      </c>
      <c r="J1855" t="s">
        <v>26</v>
      </c>
      <c r="K1855" t="s">
        <v>35</v>
      </c>
      <c r="L1855" s="1">
        <v>15000000</v>
      </c>
      <c r="M1855">
        <v>2010</v>
      </c>
      <c r="N1855">
        <v>6.7</v>
      </c>
      <c r="O1855" t="s">
        <v>102</v>
      </c>
      <c r="P1855" t="s">
        <v>36</v>
      </c>
      <c r="Q1855" t="s">
        <v>104</v>
      </c>
      <c r="R1855" t="s">
        <v>61</v>
      </c>
    </row>
    <row r="1856" spans="1:19" x14ac:dyDescent="0.25">
      <c r="A1856" t="s">
        <v>4813</v>
      </c>
      <c r="B1856">
        <v>110</v>
      </c>
      <c r="C1856">
        <v>109</v>
      </c>
      <c r="D1856" s="1">
        <v>26183197</v>
      </c>
      <c r="E1856" t="s">
        <v>167</v>
      </c>
      <c r="F1856" t="s">
        <v>4065</v>
      </c>
      <c r="G1856" t="s">
        <v>4814</v>
      </c>
      <c r="H1856">
        <v>38348</v>
      </c>
      <c r="I1856">
        <v>135</v>
      </c>
      <c r="J1856" t="s">
        <v>26</v>
      </c>
      <c r="K1856" t="s">
        <v>35</v>
      </c>
      <c r="L1856" s="1">
        <v>36000000</v>
      </c>
      <c r="M1856">
        <v>2003</v>
      </c>
      <c r="N1856">
        <v>6.1</v>
      </c>
      <c r="O1856" t="s">
        <v>28</v>
      </c>
      <c r="P1856" t="s">
        <v>29</v>
      </c>
      <c r="Q1856" t="s">
        <v>37</v>
      </c>
      <c r="R1856" t="s">
        <v>30</v>
      </c>
    </row>
    <row r="1857" spans="1:21" x14ac:dyDescent="0.25">
      <c r="A1857" t="s">
        <v>2281</v>
      </c>
      <c r="B1857">
        <v>146</v>
      </c>
      <c r="C1857">
        <v>110</v>
      </c>
      <c r="D1857" s="1">
        <v>26199517</v>
      </c>
      <c r="E1857" t="s">
        <v>2933</v>
      </c>
      <c r="F1857" t="s">
        <v>2281</v>
      </c>
      <c r="G1857" t="s">
        <v>4815</v>
      </c>
      <c r="H1857">
        <v>34356</v>
      </c>
      <c r="I1857">
        <v>260</v>
      </c>
      <c r="J1857" t="s">
        <v>26</v>
      </c>
      <c r="K1857" t="s">
        <v>35</v>
      </c>
      <c r="L1857" s="1">
        <v>50000000</v>
      </c>
      <c r="M1857">
        <v>2002</v>
      </c>
      <c r="N1857">
        <v>6.4</v>
      </c>
      <c r="O1857" t="s">
        <v>28</v>
      </c>
      <c r="P1857" t="s">
        <v>29</v>
      </c>
      <c r="Q1857" t="s">
        <v>37</v>
      </c>
      <c r="R1857" t="s">
        <v>71</v>
      </c>
      <c r="S1857" t="s">
        <v>30</v>
      </c>
    </row>
    <row r="1858" spans="1:21" x14ac:dyDescent="0.25">
      <c r="A1858" t="s">
        <v>2228</v>
      </c>
      <c r="B1858">
        <v>391</v>
      </c>
      <c r="C1858">
        <v>109</v>
      </c>
      <c r="D1858" s="1">
        <v>26236603</v>
      </c>
      <c r="E1858" t="s">
        <v>126</v>
      </c>
      <c r="F1858" t="s">
        <v>2229</v>
      </c>
      <c r="G1858" t="s">
        <v>4816</v>
      </c>
      <c r="H1858">
        <v>251349</v>
      </c>
      <c r="I1858">
        <v>547</v>
      </c>
      <c r="J1858" t="s">
        <v>26</v>
      </c>
      <c r="K1858" t="s">
        <v>35</v>
      </c>
      <c r="L1858" s="1">
        <v>6000000</v>
      </c>
      <c r="M1858">
        <v>2008</v>
      </c>
      <c r="N1858">
        <v>7.9</v>
      </c>
      <c r="O1858" t="s">
        <v>37</v>
      </c>
      <c r="P1858" t="s">
        <v>129</v>
      </c>
    </row>
    <row r="1859" spans="1:21" x14ac:dyDescent="0.25">
      <c r="A1859" t="s">
        <v>4817</v>
      </c>
      <c r="B1859">
        <v>97</v>
      </c>
      <c r="C1859">
        <v>107</v>
      </c>
      <c r="D1859" s="1">
        <v>26284475</v>
      </c>
      <c r="E1859" t="s">
        <v>36</v>
      </c>
      <c r="F1859" t="s">
        <v>1145</v>
      </c>
      <c r="G1859" t="s">
        <v>4818</v>
      </c>
      <c r="H1859">
        <v>9051</v>
      </c>
      <c r="I1859">
        <v>68</v>
      </c>
      <c r="J1859" t="s">
        <v>26</v>
      </c>
      <c r="K1859" t="s">
        <v>35</v>
      </c>
      <c r="L1859" s="1">
        <v>17000000</v>
      </c>
      <c r="M1859">
        <v>2015</v>
      </c>
      <c r="N1859">
        <v>5.7</v>
      </c>
      <c r="O1859" t="s">
        <v>36</v>
      </c>
    </row>
    <row r="1860" spans="1:21" x14ac:dyDescent="0.25">
      <c r="A1860" t="s">
        <v>4819</v>
      </c>
      <c r="B1860">
        <v>98</v>
      </c>
      <c r="C1860">
        <v>85</v>
      </c>
      <c r="D1860" s="1">
        <v>26288320</v>
      </c>
      <c r="E1860" t="s">
        <v>4820</v>
      </c>
      <c r="F1860" t="s">
        <v>380</v>
      </c>
      <c r="G1860" t="s">
        <v>4821</v>
      </c>
      <c r="H1860">
        <v>36144</v>
      </c>
      <c r="I1860">
        <v>91</v>
      </c>
      <c r="J1860" t="s">
        <v>26</v>
      </c>
      <c r="K1860" t="s">
        <v>35</v>
      </c>
      <c r="L1860" s="1">
        <v>60000000</v>
      </c>
      <c r="M1860">
        <v>2003</v>
      </c>
      <c r="N1860">
        <v>6.7</v>
      </c>
      <c r="O1860" t="s">
        <v>102</v>
      </c>
      <c r="P1860" t="s">
        <v>103</v>
      </c>
      <c r="Q1860" t="s">
        <v>36</v>
      </c>
      <c r="R1860" t="s">
        <v>37</v>
      </c>
      <c r="S1860" t="s">
        <v>104</v>
      </c>
      <c r="T1860" t="s">
        <v>61</v>
      </c>
      <c r="U1860" t="s">
        <v>76</v>
      </c>
    </row>
    <row r="1861" spans="1:21" x14ac:dyDescent="0.25">
      <c r="A1861" t="s">
        <v>3074</v>
      </c>
      <c r="B1861">
        <v>153</v>
      </c>
      <c r="C1861">
        <v>155</v>
      </c>
      <c r="D1861" s="1">
        <v>26384919</v>
      </c>
      <c r="E1861" t="s">
        <v>37</v>
      </c>
      <c r="F1861" t="s">
        <v>2621</v>
      </c>
      <c r="G1861" t="s">
        <v>4822</v>
      </c>
      <c r="H1861">
        <v>189032</v>
      </c>
      <c r="I1861">
        <v>560</v>
      </c>
      <c r="J1861" t="s">
        <v>26</v>
      </c>
      <c r="K1861" t="s">
        <v>35</v>
      </c>
      <c r="L1861" s="1">
        <v>15000000</v>
      </c>
      <c r="M1861">
        <v>1997</v>
      </c>
      <c r="N1861">
        <v>7.9</v>
      </c>
      <c r="O1861" t="s">
        <v>37</v>
      </c>
    </row>
    <row r="1862" spans="1:21" x14ac:dyDescent="0.25">
      <c r="A1862" t="s">
        <v>2735</v>
      </c>
      <c r="B1862">
        <v>52</v>
      </c>
      <c r="C1862">
        <v>164</v>
      </c>
      <c r="D1862" s="1">
        <v>26400000</v>
      </c>
      <c r="E1862" t="s">
        <v>4488</v>
      </c>
      <c r="F1862" t="s">
        <v>4823</v>
      </c>
      <c r="G1862" t="s">
        <v>4824</v>
      </c>
      <c r="H1862">
        <v>12980</v>
      </c>
      <c r="I1862">
        <v>89</v>
      </c>
      <c r="J1862" t="s">
        <v>26</v>
      </c>
      <c r="K1862" t="s">
        <v>112</v>
      </c>
      <c r="L1862" s="1">
        <v>16000000</v>
      </c>
      <c r="M1862">
        <v>1984</v>
      </c>
      <c r="N1862">
        <v>7.4</v>
      </c>
      <c r="O1862" t="s">
        <v>102</v>
      </c>
      <c r="P1862" t="s">
        <v>37</v>
      </c>
      <c r="Q1862" t="s">
        <v>185</v>
      </c>
    </row>
    <row r="1863" spans="1:21" x14ac:dyDescent="0.25">
      <c r="A1863" t="s">
        <v>3822</v>
      </c>
      <c r="B1863">
        <v>77</v>
      </c>
      <c r="C1863">
        <v>103</v>
      </c>
      <c r="D1863" s="1">
        <v>26400000</v>
      </c>
      <c r="E1863" t="s">
        <v>2720</v>
      </c>
      <c r="F1863" t="s">
        <v>3126</v>
      </c>
      <c r="G1863" t="s">
        <v>4825</v>
      </c>
      <c r="H1863">
        <v>62009</v>
      </c>
      <c r="I1863">
        <v>109</v>
      </c>
      <c r="J1863" t="s">
        <v>26</v>
      </c>
      <c r="K1863" t="s">
        <v>35</v>
      </c>
      <c r="L1863" s="1">
        <v>18000000</v>
      </c>
      <c r="M1863">
        <v>1984</v>
      </c>
      <c r="N1863">
        <v>5.8</v>
      </c>
      <c r="O1863" t="s">
        <v>28</v>
      </c>
      <c r="P1863" t="s">
        <v>102</v>
      </c>
      <c r="Q1863" t="s">
        <v>61</v>
      </c>
    </row>
    <row r="1864" spans="1:21" x14ac:dyDescent="0.25">
      <c r="A1864" t="s">
        <v>4826</v>
      </c>
      <c r="B1864">
        <v>127</v>
      </c>
      <c r="C1864">
        <v>91</v>
      </c>
      <c r="D1864" s="1">
        <v>26404753</v>
      </c>
      <c r="E1864" t="s">
        <v>4827</v>
      </c>
      <c r="F1864" t="s">
        <v>1569</v>
      </c>
      <c r="G1864" t="s">
        <v>4828</v>
      </c>
      <c r="H1864">
        <v>34203</v>
      </c>
      <c r="I1864">
        <v>169</v>
      </c>
      <c r="J1864" t="s">
        <v>26</v>
      </c>
      <c r="K1864" t="s">
        <v>35</v>
      </c>
      <c r="L1864" s="1">
        <v>40000000</v>
      </c>
      <c r="M1864">
        <v>2012</v>
      </c>
      <c r="N1864">
        <v>5.3</v>
      </c>
      <c r="O1864" t="s">
        <v>28</v>
      </c>
      <c r="P1864" t="s">
        <v>36</v>
      </c>
      <c r="Q1864" t="s">
        <v>29</v>
      </c>
      <c r="R1864" t="s">
        <v>76</v>
      </c>
      <c r="S1864" t="s">
        <v>30</v>
      </c>
    </row>
    <row r="1865" spans="1:21" x14ac:dyDescent="0.25">
      <c r="A1865" t="s">
        <v>2258</v>
      </c>
      <c r="B1865">
        <v>190</v>
      </c>
      <c r="C1865">
        <v>109</v>
      </c>
      <c r="D1865" s="1">
        <v>26415649</v>
      </c>
      <c r="E1865" t="s">
        <v>167</v>
      </c>
      <c r="F1865" t="s">
        <v>232</v>
      </c>
      <c r="G1865" t="s">
        <v>4829</v>
      </c>
      <c r="H1865">
        <v>94892</v>
      </c>
      <c r="I1865">
        <v>189</v>
      </c>
      <c r="J1865" t="s">
        <v>26</v>
      </c>
      <c r="K1865" t="s">
        <v>35</v>
      </c>
      <c r="L1865" s="1">
        <v>20000000</v>
      </c>
      <c r="M1865">
        <v>2008</v>
      </c>
      <c r="N1865">
        <v>6.8</v>
      </c>
      <c r="O1865" t="s">
        <v>28</v>
      </c>
      <c r="P1865" t="s">
        <v>29</v>
      </c>
      <c r="Q1865" t="s">
        <v>37</v>
      </c>
      <c r="R1865" t="s">
        <v>30</v>
      </c>
    </row>
    <row r="1866" spans="1:21" x14ac:dyDescent="0.25">
      <c r="A1866" t="s">
        <v>4830</v>
      </c>
      <c r="B1866">
        <v>160</v>
      </c>
      <c r="C1866">
        <v>90</v>
      </c>
      <c r="D1866" s="1">
        <v>26421314</v>
      </c>
      <c r="E1866" t="s">
        <v>4831</v>
      </c>
      <c r="F1866" t="s">
        <v>4832</v>
      </c>
      <c r="G1866" t="s">
        <v>4833</v>
      </c>
      <c r="H1866">
        <v>28964</v>
      </c>
      <c r="I1866">
        <v>457</v>
      </c>
      <c r="J1866" t="s">
        <v>26</v>
      </c>
      <c r="K1866" t="s">
        <v>35</v>
      </c>
      <c r="L1866" s="1">
        <v>15000000</v>
      </c>
      <c r="M1866">
        <v>2000</v>
      </c>
      <c r="N1866">
        <v>4</v>
      </c>
      <c r="O1866" t="s">
        <v>102</v>
      </c>
      <c r="P1866" t="s">
        <v>61</v>
      </c>
      <c r="Q1866" t="s">
        <v>52</v>
      </c>
      <c r="R1866" t="s">
        <v>71</v>
      </c>
      <c r="S1866" t="s">
        <v>30</v>
      </c>
    </row>
    <row r="1867" spans="1:21" x14ac:dyDescent="0.25">
      <c r="A1867" t="s">
        <v>4834</v>
      </c>
      <c r="B1867">
        <v>236</v>
      </c>
      <c r="C1867">
        <v>114</v>
      </c>
      <c r="D1867" s="1">
        <v>26442251</v>
      </c>
      <c r="E1867" t="s">
        <v>167</v>
      </c>
      <c r="F1867" t="s">
        <v>403</v>
      </c>
      <c r="G1867" t="s">
        <v>4835</v>
      </c>
      <c r="H1867">
        <v>76010</v>
      </c>
      <c r="I1867">
        <v>205</v>
      </c>
      <c r="J1867" t="s">
        <v>26</v>
      </c>
      <c r="K1867" t="s">
        <v>35</v>
      </c>
      <c r="L1867" s="1">
        <v>50000000</v>
      </c>
      <c r="M1867">
        <v>2015</v>
      </c>
      <c r="N1867">
        <v>6.6</v>
      </c>
      <c r="O1867" t="s">
        <v>28</v>
      </c>
      <c r="P1867" t="s">
        <v>29</v>
      </c>
      <c r="Q1867" t="s">
        <v>37</v>
      </c>
      <c r="R1867" t="s">
        <v>30</v>
      </c>
    </row>
    <row r="1868" spans="1:21" x14ac:dyDescent="0.25">
      <c r="A1868" t="s">
        <v>3243</v>
      </c>
      <c r="B1868">
        <v>95</v>
      </c>
      <c r="C1868">
        <v>112</v>
      </c>
      <c r="D1868" s="1">
        <v>26494611</v>
      </c>
      <c r="E1868" t="s">
        <v>4836</v>
      </c>
      <c r="F1868" t="s">
        <v>2630</v>
      </c>
      <c r="G1868" t="s">
        <v>4837</v>
      </c>
      <c r="H1868">
        <v>48621</v>
      </c>
      <c r="I1868">
        <v>239</v>
      </c>
      <c r="J1868" t="s">
        <v>26</v>
      </c>
      <c r="K1868" t="s">
        <v>35</v>
      </c>
      <c r="L1868" s="1">
        <v>35000000</v>
      </c>
      <c r="M1868">
        <v>1999</v>
      </c>
      <c r="N1868">
        <v>6.6</v>
      </c>
      <c r="O1868" t="s">
        <v>36</v>
      </c>
      <c r="P1868" t="s">
        <v>37</v>
      </c>
      <c r="Q1868" t="s">
        <v>76</v>
      </c>
      <c r="R1868" t="s">
        <v>63</v>
      </c>
    </row>
    <row r="1869" spans="1:21" x14ac:dyDescent="0.25">
      <c r="A1869" t="s">
        <v>3845</v>
      </c>
      <c r="B1869">
        <v>256</v>
      </c>
      <c r="C1869">
        <v>101</v>
      </c>
      <c r="D1869" s="1">
        <v>26505000</v>
      </c>
      <c r="E1869" t="s">
        <v>52</v>
      </c>
      <c r="F1869" t="s">
        <v>1857</v>
      </c>
      <c r="G1869" t="s">
        <v>4838</v>
      </c>
      <c r="H1869">
        <v>149285</v>
      </c>
      <c r="I1869">
        <v>668</v>
      </c>
      <c r="J1869" t="s">
        <v>26</v>
      </c>
      <c r="K1869" t="s">
        <v>35</v>
      </c>
      <c r="L1869" s="1">
        <v>1800000</v>
      </c>
      <c r="M1869">
        <v>1984</v>
      </c>
      <c r="N1869">
        <v>7.5</v>
      </c>
      <c r="O1869" t="s">
        <v>52</v>
      </c>
    </row>
    <row r="1870" spans="1:21" x14ac:dyDescent="0.25">
      <c r="A1870" t="s">
        <v>3845</v>
      </c>
      <c r="B1870">
        <v>256</v>
      </c>
      <c r="C1870">
        <v>101</v>
      </c>
      <c r="D1870" s="1">
        <v>26505000</v>
      </c>
      <c r="E1870" t="s">
        <v>52</v>
      </c>
      <c r="F1870" t="s">
        <v>1857</v>
      </c>
      <c r="G1870" t="s">
        <v>4838</v>
      </c>
      <c r="H1870">
        <v>149293</v>
      </c>
      <c r="I1870">
        <v>668</v>
      </c>
      <c r="J1870" t="s">
        <v>26</v>
      </c>
      <c r="K1870" t="s">
        <v>35</v>
      </c>
      <c r="L1870" s="1">
        <v>1800000</v>
      </c>
      <c r="M1870">
        <v>1984</v>
      </c>
      <c r="N1870">
        <v>7.5</v>
      </c>
      <c r="O1870" t="s">
        <v>52</v>
      </c>
    </row>
    <row r="1871" spans="1:21" x14ac:dyDescent="0.25">
      <c r="A1871" t="s">
        <v>4839</v>
      </c>
      <c r="B1871">
        <v>110</v>
      </c>
      <c r="C1871">
        <v>108</v>
      </c>
      <c r="D1871" s="1">
        <v>26525834</v>
      </c>
      <c r="E1871" t="s">
        <v>213</v>
      </c>
      <c r="F1871" t="s">
        <v>4839</v>
      </c>
      <c r="G1871" t="s">
        <v>4840</v>
      </c>
      <c r="H1871">
        <v>21998</v>
      </c>
      <c r="I1871">
        <v>227</v>
      </c>
      <c r="J1871" t="s">
        <v>26</v>
      </c>
      <c r="K1871" t="s">
        <v>35</v>
      </c>
      <c r="L1871" s="1">
        <v>30000000</v>
      </c>
      <c r="M1871">
        <v>1998</v>
      </c>
      <c r="N1871">
        <v>6.8</v>
      </c>
      <c r="O1871" t="s">
        <v>36</v>
      </c>
      <c r="P1871" t="s">
        <v>37</v>
      </c>
      <c r="Q1871" t="s">
        <v>76</v>
      </c>
    </row>
    <row r="1872" spans="1:21" x14ac:dyDescent="0.25">
      <c r="A1872" t="s">
        <v>4265</v>
      </c>
      <c r="B1872">
        <v>131</v>
      </c>
      <c r="C1872">
        <v>98</v>
      </c>
      <c r="D1872" s="1">
        <v>26536120</v>
      </c>
      <c r="E1872" t="s">
        <v>2933</v>
      </c>
      <c r="F1872" t="s">
        <v>3832</v>
      </c>
      <c r="G1872" t="s">
        <v>4841</v>
      </c>
      <c r="H1872">
        <v>49926</v>
      </c>
      <c r="I1872">
        <v>286</v>
      </c>
      <c r="J1872" t="s">
        <v>26</v>
      </c>
      <c r="K1872" t="s">
        <v>42</v>
      </c>
      <c r="L1872" s="1">
        <v>50000000</v>
      </c>
      <c r="M1872">
        <v>2003</v>
      </c>
      <c r="N1872">
        <v>6.5</v>
      </c>
      <c r="O1872" t="s">
        <v>28</v>
      </c>
      <c r="P1872" t="s">
        <v>29</v>
      </c>
      <c r="Q1872" t="s">
        <v>37</v>
      </c>
      <c r="R1872" t="s">
        <v>71</v>
      </c>
      <c r="S1872" t="s">
        <v>30</v>
      </c>
    </row>
    <row r="1873" spans="1:19" x14ac:dyDescent="0.25">
      <c r="A1873" t="s">
        <v>4842</v>
      </c>
      <c r="B1873">
        <v>25</v>
      </c>
      <c r="C1873">
        <v>100</v>
      </c>
      <c r="D1873" s="1">
        <v>26539321</v>
      </c>
      <c r="E1873" t="s">
        <v>567</v>
      </c>
      <c r="F1873" t="s">
        <v>1412</v>
      </c>
      <c r="G1873" t="s">
        <v>4843</v>
      </c>
      <c r="H1873">
        <v>7984</v>
      </c>
      <c r="I1873">
        <v>42</v>
      </c>
      <c r="J1873" t="s">
        <v>26</v>
      </c>
      <c r="K1873" t="s">
        <v>35</v>
      </c>
      <c r="L1873" s="1">
        <v>13000000</v>
      </c>
      <c r="M1873">
        <v>1996</v>
      </c>
      <c r="N1873">
        <v>5.9</v>
      </c>
      <c r="O1873" t="s">
        <v>36</v>
      </c>
      <c r="P1873" t="s">
        <v>37</v>
      </c>
      <c r="Q1873" t="s">
        <v>104</v>
      </c>
    </row>
    <row r="1874" spans="1:19" x14ac:dyDescent="0.25">
      <c r="A1874" t="s">
        <v>4844</v>
      </c>
      <c r="B1874">
        <v>185</v>
      </c>
      <c r="C1874">
        <v>93</v>
      </c>
      <c r="D1874" s="1">
        <v>26583369</v>
      </c>
      <c r="E1874" t="s">
        <v>2972</v>
      </c>
      <c r="F1874" t="s">
        <v>4845</v>
      </c>
      <c r="G1874" t="s">
        <v>4846</v>
      </c>
      <c r="H1874">
        <v>20837</v>
      </c>
      <c r="I1874">
        <v>127</v>
      </c>
      <c r="J1874" t="s">
        <v>26</v>
      </c>
      <c r="K1874" t="s">
        <v>35</v>
      </c>
      <c r="L1874" s="1">
        <v>10000000</v>
      </c>
      <c r="M1874">
        <v>2016</v>
      </c>
      <c r="N1874">
        <v>4.8</v>
      </c>
      <c r="O1874" t="s">
        <v>52</v>
      </c>
      <c r="P1874" t="s">
        <v>71</v>
      </c>
      <c r="Q1874" t="s">
        <v>30</v>
      </c>
    </row>
    <row r="1875" spans="1:19" x14ac:dyDescent="0.25">
      <c r="A1875" t="s">
        <v>4847</v>
      </c>
      <c r="B1875">
        <v>391</v>
      </c>
      <c r="C1875">
        <v>105</v>
      </c>
      <c r="D1875" s="1">
        <v>26589953</v>
      </c>
      <c r="E1875" t="s">
        <v>23</v>
      </c>
      <c r="F1875" t="s">
        <v>411</v>
      </c>
      <c r="G1875" t="s">
        <v>4848</v>
      </c>
      <c r="H1875">
        <v>165792</v>
      </c>
      <c r="I1875">
        <v>392</v>
      </c>
      <c r="J1875" t="s">
        <v>26</v>
      </c>
      <c r="K1875" t="s">
        <v>35</v>
      </c>
      <c r="L1875" s="1">
        <v>10500000</v>
      </c>
      <c r="M1875">
        <v>2010</v>
      </c>
      <c r="N1875">
        <v>6.7</v>
      </c>
      <c r="O1875" t="s">
        <v>28</v>
      </c>
      <c r="P1875" t="s">
        <v>29</v>
      </c>
      <c r="Q1875" t="s">
        <v>30</v>
      </c>
    </row>
    <row r="1876" spans="1:19" x14ac:dyDescent="0.25">
      <c r="A1876" t="s">
        <v>3830</v>
      </c>
      <c r="B1876">
        <v>172</v>
      </c>
      <c r="C1876">
        <v>130</v>
      </c>
      <c r="D1876" s="1">
        <v>26616590</v>
      </c>
      <c r="E1876" t="s">
        <v>361</v>
      </c>
      <c r="F1876" t="s">
        <v>2432</v>
      </c>
      <c r="G1876" t="s">
        <v>4849</v>
      </c>
      <c r="H1876">
        <v>120416</v>
      </c>
      <c r="I1876">
        <v>857</v>
      </c>
      <c r="J1876" t="s">
        <v>26</v>
      </c>
      <c r="K1876" t="s">
        <v>112</v>
      </c>
      <c r="L1876" s="1">
        <v>60000000</v>
      </c>
      <c r="M1876">
        <v>1997</v>
      </c>
      <c r="N1876">
        <v>6.7</v>
      </c>
      <c r="O1876" t="s">
        <v>52</v>
      </c>
      <c r="P1876" t="s">
        <v>63</v>
      </c>
      <c r="Q1876" t="s">
        <v>30</v>
      </c>
    </row>
    <row r="1877" spans="1:19" x14ac:dyDescent="0.25">
      <c r="A1877" t="s">
        <v>3555</v>
      </c>
      <c r="B1877">
        <v>298</v>
      </c>
      <c r="C1877">
        <v>125</v>
      </c>
      <c r="D1877" s="1">
        <v>26616999</v>
      </c>
      <c r="E1877" t="s">
        <v>4850</v>
      </c>
      <c r="F1877" t="s">
        <v>4851</v>
      </c>
      <c r="G1877" t="s">
        <v>4852</v>
      </c>
      <c r="H1877">
        <v>92461</v>
      </c>
      <c r="I1877">
        <v>347</v>
      </c>
      <c r="J1877" t="s">
        <v>26</v>
      </c>
      <c r="K1877" t="s">
        <v>35</v>
      </c>
      <c r="L1877" s="1">
        <v>40000000</v>
      </c>
      <c r="M1877">
        <v>2013</v>
      </c>
      <c r="N1877">
        <v>5.9</v>
      </c>
      <c r="O1877" t="s">
        <v>28</v>
      </c>
      <c r="P1877" t="s">
        <v>102</v>
      </c>
      <c r="Q1877" t="s">
        <v>76</v>
      </c>
      <c r="R1877" t="s">
        <v>63</v>
      </c>
      <c r="S1877" t="s">
        <v>30</v>
      </c>
    </row>
    <row r="1878" spans="1:19" x14ac:dyDescent="0.25">
      <c r="A1878" t="s">
        <v>4853</v>
      </c>
      <c r="B1878">
        <v>162</v>
      </c>
      <c r="C1878">
        <v>63</v>
      </c>
      <c r="D1878" s="1">
        <v>26687172</v>
      </c>
      <c r="E1878" t="s">
        <v>4854</v>
      </c>
      <c r="F1878" t="s">
        <v>902</v>
      </c>
      <c r="G1878" t="s">
        <v>4855</v>
      </c>
      <c r="H1878">
        <v>15600</v>
      </c>
      <c r="I1878">
        <v>55</v>
      </c>
      <c r="J1878" t="s">
        <v>26</v>
      </c>
      <c r="K1878" t="s">
        <v>35</v>
      </c>
      <c r="L1878" s="1">
        <v>30000000</v>
      </c>
      <c r="M1878">
        <v>2011</v>
      </c>
      <c r="N1878">
        <v>7.3</v>
      </c>
      <c r="O1878" t="s">
        <v>102</v>
      </c>
      <c r="P1878" t="s">
        <v>103</v>
      </c>
      <c r="Q1878" t="s">
        <v>36</v>
      </c>
      <c r="R1878" t="s">
        <v>104</v>
      </c>
      <c r="S1878" t="s">
        <v>62</v>
      </c>
    </row>
    <row r="1879" spans="1:19" x14ac:dyDescent="0.25">
      <c r="A1879" t="s">
        <v>2845</v>
      </c>
      <c r="B1879">
        <v>85</v>
      </c>
      <c r="C1879">
        <v>118</v>
      </c>
      <c r="D1879" s="1">
        <v>26761283</v>
      </c>
      <c r="E1879" t="s">
        <v>154</v>
      </c>
      <c r="F1879" t="s">
        <v>4692</v>
      </c>
      <c r="G1879" t="s">
        <v>4856</v>
      </c>
      <c r="H1879">
        <v>43084</v>
      </c>
      <c r="I1879">
        <v>99</v>
      </c>
      <c r="J1879" t="s">
        <v>26</v>
      </c>
      <c r="K1879" t="s">
        <v>35</v>
      </c>
      <c r="L1879" s="1">
        <v>26000000</v>
      </c>
      <c r="M1879">
        <v>2014</v>
      </c>
      <c r="N1879">
        <v>6.7</v>
      </c>
      <c r="O1879" t="s">
        <v>37</v>
      </c>
      <c r="P1879" t="s">
        <v>76</v>
      </c>
    </row>
    <row r="1880" spans="1:19" x14ac:dyDescent="0.25">
      <c r="A1880" t="s">
        <v>2301</v>
      </c>
      <c r="B1880">
        <v>205</v>
      </c>
      <c r="C1880">
        <v>102</v>
      </c>
      <c r="D1880" s="1">
        <v>26781723</v>
      </c>
      <c r="E1880" t="s">
        <v>213</v>
      </c>
      <c r="F1880" t="s">
        <v>3079</v>
      </c>
      <c r="G1880" t="s">
        <v>4857</v>
      </c>
      <c r="H1880">
        <v>187595</v>
      </c>
      <c r="I1880">
        <v>978</v>
      </c>
      <c r="J1880" t="s">
        <v>26</v>
      </c>
      <c r="K1880" t="s">
        <v>35</v>
      </c>
      <c r="L1880" s="1">
        <v>2500000</v>
      </c>
      <c r="M1880">
        <v>2004</v>
      </c>
      <c r="N1880">
        <v>7.6</v>
      </c>
      <c r="O1880" t="s">
        <v>36</v>
      </c>
      <c r="P1880" t="s">
        <v>37</v>
      </c>
      <c r="Q1880" t="s">
        <v>76</v>
      </c>
    </row>
    <row r="1881" spans="1:19" x14ac:dyDescent="0.25">
      <c r="A1881" t="s">
        <v>3100</v>
      </c>
      <c r="B1881">
        <v>169</v>
      </c>
      <c r="C1881">
        <v>115</v>
      </c>
      <c r="D1881" s="1">
        <v>26814957</v>
      </c>
      <c r="E1881" t="s">
        <v>2045</v>
      </c>
      <c r="F1881" t="s">
        <v>1468</v>
      </c>
      <c r="G1881" t="s">
        <v>4858</v>
      </c>
      <c r="H1881">
        <v>84357</v>
      </c>
      <c r="I1881">
        <v>252</v>
      </c>
      <c r="J1881" t="s">
        <v>26</v>
      </c>
      <c r="K1881" t="s">
        <v>112</v>
      </c>
      <c r="L1881" s="1">
        <v>35000000</v>
      </c>
      <c r="M1881">
        <v>2008</v>
      </c>
      <c r="N1881">
        <v>6.7</v>
      </c>
      <c r="O1881" t="s">
        <v>234</v>
      </c>
      <c r="P1881" t="s">
        <v>37</v>
      </c>
      <c r="Q1881" t="s">
        <v>185</v>
      </c>
      <c r="R1881" t="s">
        <v>76</v>
      </c>
    </row>
    <row r="1882" spans="1:19" x14ac:dyDescent="0.25">
      <c r="A1882" t="s">
        <v>4859</v>
      </c>
      <c r="B1882">
        <v>60</v>
      </c>
      <c r="C1882">
        <v>122</v>
      </c>
      <c r="D1882" s="1">
        <v>26830000</v>
      </c>
      <c r="E1882" t="s">
        <v>579</v>
      </c>
      <c r="F1882" t="s">
        <v>2717</v>
      </c>
      <c r="G1882" t="s">
        <v>4860</v>
      </c>
      <c r="H1882">
        <v>101888</v>
      </c>
      <c r="I1882">
        <v>365</v>
      </c>
      <c r="J1882" t="s">
        <v>26</v>
      </c>
      <c r="K1882" t="s">
        <v>35</v>
      </c>
      <c r="L1882" s="1">
        <v>18000000</v>
      </c>
      <c r="M1882">
        <v>1989</v>
      </c>
      <c r="N1882">
        <v>7.9</v>
      </c>
      <c r="O1882" t="s">
        <v>37</v>
      </c>
      <c r="P1882" t="s">
        <v>185</v>
      </c>
      <c r="Q1882" t="s">
        <v>186</v>
      </c>
    </row>
    <row r="1883" spans="1:19" x14ac:dyDescent="0.25">
      <c r="A1883" t="s">
        <v>4859</v>
      </c>
      <c r="B1883">
        <v>60</v>
      </c>
      <c r="C1883">
        <v>122</v>
      </c>
      <c r="D1883" s="1">
        <v>26830000</v>
      </c>
      <c r="E1883" t="s">
        <v>579</v>
      </c>
      <c r="F1883" t="s">
        <v>2717</v>
      </c>
      <c r="G1883" t="s">
        <v>4860</v>
      </c>
      <c r="H1883">
        <v>101889</v>
      </c>
      <c r="I1883">
        <v>365</v>
      </c>
      <c r="J1883" t="s">
        <v>26</v>
      </c>
      <c r="K1883" t="s">
        <v>35</v>
      </c>
      <c r="L1883" s="1">
        <v>18000000</v>
      </c>
      <c r="M1883">
        <v>1989</v>
      </c>
      <c r="N1883">
        <v>7.9</v>
      </c>
      <c r="O1883" t="s">
        <v>37</v>
      </c>
      <c r="P1883" t="s">
        <v>185</v>
      </c>
      <c r="Q1883" t="s">
        <v>186</v>
      </c>
    </row>
    <row r="1884" spans="1:19" x14ac:dyDescent="0.25">
      <c r="A1884" t="s">
        <v>4431</v>
      </c>
      <c r="B1884">
        <v>190</v>
      </c>
      <c r="C1884">
        <v>123</v>
      </c>
      <c r="D1884" s="1">
        <v>26838389</v>
      </c>
      <c r="E1884" t="s">
        <v>213</v>
      </c>
      <c r="F1884" t="s">
        <v>4861</v>
      </c>
      <c r="G1884" t="s">
        <v>4862</v>
      </c>
      <c r="H1884">
        <v>58658</v>
      </c>
      <c r="I1884">
        <v>495</v>
      </c>
      <c r="J1884" t="s">
        <v>26</v>
      </c>
      <c r="K1884" t="s">
        <v>35</v>
      </c>
      <c r="L1884" s="1">
        <v>57000000</v>
      </c>
      <c r="M1884">
        <v>2005</v>
      </c>
      <c r="N1884">
        <v>6.4</v>
      </c>
      <c r="O1884" t="s">
        <v>36</v>
      </c>
      <c r="P1884" t="s">
        <v>37</v>
      </c>
      <c r="Q1884" t="s">
        <v>76</v>
      </c>
    </row>
    <row r="1885" spans="1:19" x14ac:dyDescent="0.25">
      <c r="A1885" t="s">
        <v>4863</v>
      </c>
      <c r="B1885">
        <v>141</v>
      </c>
      <c r="C1885">
        <v>87</v>
      </c>
      <c r="D1885" s="1">
        <v>26876529</v>
      </c>
      <c r="E1885" t="s">
        <v>1134</v>
      </c>
      <c r="F1885" t="s">
        <v>4864</v>
      </c>
      <c r="G1885" t="s">
        <v>4865</v>
      </c>
      <c r="H1885">
        <v>26624</v>
      </c>
      <c r="I1885">
        <v>189</v>
      </c>
      <c r="J1885" t="s">
        <v>26</v>
      </c>
      <c r="K1885" t="s">
        <v>346</v>
      </c>
      <c r="L1885" s="1">
        <v>27000000</v>
      </c>
      <c r="M1885">
        <v>2008</v>
      </c>
      <c r="N1885">
        <v>3.9</v>
      </c>
      <c r="O1885" t="s">
        <v>52</v>
      </c>
      <c r="P1885" t="s">
        <v>71</v>
      </c>
    </row>
    <row r="1886" spans="1:19" x14ac:dyDescent="0.25">
      <c r="A1886" t="s">
        <v>4866</v>
      </c>
      <c r="B1886">
        <v>124</v>
      </c>
      <c r="C1886">
        <v>114</v>
      </c>
      <c r="D1886" s="1">
        <v>26896744</v>
      </c>
      <c r="E1886" t="s">
        <v>32</v>
      </c>
      <c r="F1886" t="s">
        <v>4867</v>
      </c>
      <c r="G1886" t="s">
        <v>4868</v>
      </c>
      <c r="H1886">
        <v>16582</v>
      </c>
      <c r="I1886">
        <v>125</v>
      </c>
      <c r="J1886" t="s">
        <v>26</v>
      </c>
      <c r="K1886" t="s">
        <v>35</v>
      </c>
      <c r="L1886" s="1">
        <v>16500000</v>
      </c>
      <c r="M1886">
        <v>2008</v>
      </c>
      <c r="N1886">
        <v>4.9000000000000004</v>
      </c>
      <c r="O1886" t="s">
        <v>36</v>
      </c>
      <c r="P1886" t="s">
        <v>37</v>
      </c>
    </row>
    <row r="1887" spans="1:19" x14ac:dyDescent="0.25">
      <c r="A1887" t="s">
        <v>3700</v>
      </c>
      <c r="B1887">
        <v>393</v>
      </c>
      <c r="C1887">
        <v>123</v>
      </c>
      <c r="D1887" s="1">
        <v>26903709</v>
      </c>
      <c r="E1887" t="s">
        <v>3506</v>
      </c>
      <c r="F1887" t="s">
        <v>465</v>
      </c>
      <c r="G1887" t="s">
        <v>4869</v>
      </c>
      <c r="H1887">
        <v>312629</v>
      </c>
      <c r="I1887">
        <v>475</v>
      </c>
      <c r="J1887" t="s">
        <v>26</v>
      </c>
      <c r="K1887" t="s">
        <v>112</v>
      </c>
      <c r="L1887" s="1">
        <v>38000000</v>
      </c>
      <c r="M1887">
        <v>2013</v>
      </c>
      <c r="N1887">
        <v>8.1</v>
      </c>
      <c r="O1887" t="s">
        <v>28</v>
      </c>
      <c r="P1887" t="s">
        <v>234</v>
      </c>
      <c r="Q1887" t="s">
        <v>37</v>
      </c>
      <c r="R1887" t="s">
        <v>129</v>
      </c>
    </row>
    <row r="1888" spans="1:19" x14ac:dyDescent="0.25">
      <c r="A1888" t="s">
        <v>4870</v>
      </c>
      <c r="B1888">
        <v>27</v>
      </c>
      <c r="C1888">
        <v>81</v>
      </c>
      <c r="D1888" s="1">
        <v>26906039</v>
      </c>
      <c r="E1888" t="s">
        <v>2212</v>
      </c>
      <c r="F1888" t="s">
        <v>4871</v>
      </c>
      <c r="G1888" t="s">
        <v>4872</v>
      </c>
      <c r="H1888">
        <v>29621</v>
      </c>
      <c r="I1888">
        <v>76</v>
      </c>
      <c r="J1888" t="s">
        <v>26</v>
      </c>
      <c r="K1888" t="s">
        <v>35</v>
      </c>
      <c r="L1888" s="1">
        <v>18000000</v>
      </c>
      <c r="M1888">
        <v>1996</v>
      </c>
      <c r="N1888">
        <v>5.3</v>
      </c>
      <c r="O1888" t="s">
        <v>28</v>
      </c>
      <c r="P1888" t="s">
        <v>36</v>
      </c>
    </row>
    <row r="1889" spans="1:19" x14ac:dyDescent="0.25">
      <c r="A1889" t="s">
        <v>2988</v>
      </c>
      <c r="B1889">
        <v>302</v>
      </c>
      <c r="C1889">
        <v>117</v>
      </c>
      <c r="D1889" s="1">
        <v>27000000</v>
      </c>
      <c r="E1889" t="s">
        <v>365</v>
      </c>
      <c r="F1889" t="s">
        <v>1963</v>
      </c>
      <c r="G1889" t="s">
        <v>4873</v>
      </c>
      <c r="H1889">
        <v>461609</v>
      </c>
      <c r="I1889">
        <v>1168</v>
      </c>
      <c r="J1889" t="s">
        <v>26</v>
      </c>
      <c r="K1889" t="s">
        <v>35</v>
      </c>
      <c r="L1889" s="1">
        <v>28000000</v>
      </c>
      <c r="M1889">
        <v>1982</v>
      </c>
      <c r="N1889">
        <v>8.1999999999999993</v>
      </c>
      <c r="O1889" t="s">
        <v>63</v>
      </c>
      <c r="P1889" t="s">
        <v>30</v>
      </c>
    </row>
    <row r="1890" spans="1:19" x14ac:dyDescent="0.25">
      <c r="A1890" t="s">
        <v>4874</v>
      </c>
      <c r="B1890">
        <v>57</v>
      </c>
      <c r="C1890">
        <v>91</v>
      </c>
      <c r="D1890" s="1">
        <v>27052167</v>
      </c>
      <c r="E1890" t="s">
        <v>314</v>
      </c>
      <c r="F1890" t="s">
        <v>4875</v>
      </c>
      <c r="G1890" t="s">
        <v>4876</v>
      </c>
      <c r="H1890">
        <v>24834</v>
      </c>
      <c r="I1890">
        <v>168</v>
      </c>
      <c r="J1890" t="s">
        <v>26</v>
      </c>
      <c r="K1890" t="s">
        <v>35</v>
      </c>
      <c r="L1890" s="1">
        <v>13000000</v>
      </c>
      <c r="M1890">
        <v>1998</v>
      </c>
      <c r="N1890">
        <v>6.1</v>
      </c>
      <c r="O1890" t="s">
        <v>28</v>
      </c>
      <c r="P1890" t="s">
        <v>36</v>
      </c>
      <c r="Q1890" t="s">
        <v>29</v>
      </c>
      <c r="R1890" t="s">
        <v>30</v>
      </c>
    </row>
    <row r="1891" spans="1:19" x14ac:dyDescent="0.25">
      <c r="A1891" t="s">
        <v>1865</v>
      </c>
      <c r="B1891">
        <v>107</v>
      </c>
      <c r="C1891">
        <v>104</v>
      </c>
      <c r="D1891" s="1">
        <v>27053815</v>
      </c>
      <c r="E1891" t="s">
        <v>4374</v>
      </c>
      <c r="F1891" t="s">
        <v>384</v>
      </c>
      <c r="G1891" t="s">
        <v>4877</v>
      </c>
      <c r="H1891">
        <v>12856</v>
      </c>
      <c r="I1891">
        <v>291</v>
      </c>
      <c r="J1891" t="s">
        <v>26</v>
      </c>
      <c r="K1891" t="s">
        <v>42</v>
      </c>
      <c r="L1891" s="1">
        <v>40000000</v>
      </c>
      <c r="M1891">
        <v>2001</v>
      </c>
      <c r="N1891">
        <v>4.7</v>
      </c>
      <c r="O1891" t="s">
        <v>28</v>
      </c>
      <c r="P1891" t="s">
        <v>102</v>
      </c>
      <c r="Q1891" t="s">
        <v>76</v>
      </c>
    </row>
    <row r="1892" spans="1:19" x14ac:dyDescent="0.25">
      <c r="A1892" t="s">
        <v>1836</v>
      </c>
      <c r="B1892">
        <v>99</v>
      </c>
      <c r="C1892">
        <v>95</v>
      </c>
      <c r="D1892" s="1">
        <v>27067160</v>
      </c>
      <c r="E1892" t="s">
        <v>213</v>
      </c>
      <c r="F1892" t="s">
        <v>876</v>
      </c>
      <c r="G1892" t="s">
        <v>4878</v>
      </c>
      <c r="H1892">
        <v>18404</v>
      </c>
      <c r="I1892">
        <v>150</v>
      </c>
      <c r="J1892" t="s">
        <v>26</v>
      </c>
      <c r="K1892" t="s">
        <v>35</v>
      </c>
      <c r="L1892" s="1">
        <v>50000000</v>
      </c>
      <c r="M1892">
        <v>1999</v>
      </c>
      <c r="N1892">
        <v>5.9</v>
      </c>
      <c r="O1892" t="s">
        <v>36</v>
      </c>
      <c r="P1892" t="s">
        <v>37</v>
      </c>
      <c r="Q1892" t="s">
        <v>76</v>
      </c>
    </row>
    <row r="1893" spans="1:19" x14ac:dyDescent="0.25">
      <c r="A1893" t="s">
        <v>3755</v>
      </c>
      <c r="B1893">
        <v>78</v>
      </c>
      <c r="C1893">
        <v>91</v>
      </c>
      <c r="D1893" s="1">
        <v>27087695</v>
      </c>
      <c r="E1893" t="s">
        <v>3167</v>
      </c>
      <c r="F1893" t="s">
        <v>2560</v>
      </c>
      <c r="G1893" t="s">
        <v>4879</v>
      </c>
      <c r="H1893">
        <v>41664</v>
      </c>
      <c r="I1893">
        <v>205</v>
      </c>
      <c r="J1893" t="s">
        <v>26</v>
      </c>
      <c r="K1893" t="s">
        <v>35</v>
      </c>
      <c r="L1893" s="1">
        <v>17700000</v>
      </c>
      <c r="M1893">
        <v>2001</v>
      </c>
      <c r="N1893">
        <v>5.9</v>
      </c>
      <c r="O1893" t="s">
        <v>102</v>
      </c>
      <c r="P1893" t="s">
        <v>36</v>
      </c>
      <c r="Q1893" t="s">
        <v>37</v>
      </c>
    </row>
    <row r="1894" spans="1:19" x14ac:dyDescent="0.25">
      <c r="A1894" t="s">
        <v>1975</v>
      </c>
      <c r="B1894">
        <v>511</v>
      </c>
      <c r="C1894">
        <v>172</v>
      </c>
      <c r="D1894" s="1">
        <v>27098580</v>
      </c>
      <c r="E1894" t="s">
        <v>376</v>
      </c>
      <c r="F1894" t="s">
        <v>1385</v>
      </c>
      <c r="G1894" t="s">
        <v>4880</v>
      </c>
      <c r="H1894">
        <v>284825</v>
      </c>
      <c r="I1894">
        <v>828</v>
      </c>
      <c r="J1894" t="s">
        <v>26</v>
      </c>
      <c r="K1894" t="s">
        <v>42</v>
      </c>
      <c r="L1894" s="1">
        <v>102000000</v>
      </c>
      <c r="M1894">
        <v>2012</v>
      </c>
      <c r="N1894">
        <v>7.5</v>
      </c>
      <c r="O1894" t="s">
        <v>37</v>
      </c>
      <c r="P1894" t="s">
        <v>63</v>
      </c>
    </row>
    <row r="1895" spans="1:19" x14ac:dyDescent="0.25">
      <c r="A1895" t="s">
        <v>3178</v>
      </c>
      <c r="B1895">
        <v>45</v>
      </c>
      <c r="C1895">
        <v>97</v>
      </c>
      <c r="D1895" s="1">
        <v>27141959</v>
      </c>
      <c r="E1895" t="s">
        <v>4881</v>
      </c>
      <c r="F1895" t="s">
        <v>3037</v>
      </c>
      <c r="G1895" t="s">
        <v>4882</v>
      </c>
      <c r="H1895">
        <v>19547</v>
      </c>
      <c r="I1895">
        <v>168</v>
      </c>
      <c r="J1895" t="s">
        <v>26</v>
      </c>
      <c r="K1895" t="s">
        <v>35</v>
      </c>
      <c r="L1895" s="1">
        <v>18000000</v>
      </c>
      <c r="M1895">
        <v>1999</v>
      </c>
      <c r="N1895">
        <v>2.5</v>
      </c>
      <c r="O1895" t="s">
        <v>36</v>
      </c>
      <c r="P1895" t="s">
        <v>29</v>
      </c>
      <c r="Q1895" t="s">
        <v>104</v>
      </c>
      <c r="R1895" t="s">
        <v>63</v>
      </c>
    </row>
    <row r="1896" spans="1:19" x14ac:dyDescent="0.25">
      <c r="A1896" t="s">
        <v>4262</v>
      </c>
      <c r="B1896">
        <v>197</v>
      </c>
      <c r="C1896">
        <v>132</v>
      </c>
      <c r="D1896" s="1">
        <v>27154426</v>
      </c>
      <c r="E1896" t="s">
        <v>142</v>
      </c>
      <c r="F1896" t="s">
        <v>2621</v>
      </c>
      <c r="G1896" t="s">
        <v>4883</v>
      </c>
      <c r="H1896">
        <v>52852</v>
      </c>
      <c r="I1896">
        <v>138</v>
      </c>
      <c r="J1896" t="s">
        <v>26</v>
      </c>
      <c r="K1896" t="s">
        <v>35</v>
      </c>
      <c r="L1896" s="1">
        <v>17000000</v>
      </c>
      <c r="M1896">
        <v>2009</v>
      </c>
      <c r="N1896">
        <v>6.7</v>
      </c>
      <c r="O1896" t="s">
        <v>29</v>
      </c>
      <c r="P1896" t="s">
        <v>37</v>
      </c>
      <c r="Q1896" t="s">
        <v>30</v>
      </c>
    </row>
    <row r="1897" spans="1:19" x14ac:dyDescent="0.25">
      <c r="A1897" t="s">
        <v>2735</v>
      </c>
      <c r="B1897">
        <v>122</v>
      </c>
      <c r="C1897">
        <v>161</v>
      </c>
      <c r="D1897" s="1">
        <v>27200000</v>
      </c>
      <c r="E1897" t="s">
        <v>4884</v>
      </c>
      <c r="F1897" t="s">
        <v>4885</v>
      </c>
      <c r="G1897" t="s">
        <v>4886</v>
      </c>
      <c r="H1897">
        <v>149444</v>
      </c>
      <c r="I1897">
        <v>273</v>
      </c>
      <c r="J1897" t="s">
        <v>26</v>
      </c>
      <c r="K1897" t="s">
        <v>112</v>
      </c>
      <c r="L1897" s="1">
        <v>3000000</v>
      </c>
      <c r="M1897">
        <v>1957</v>
      </c>
      <c r="N1897">
        <v>8.1999999999999993</v>
      </c>
      <c r="O1897" t="s">
        <v>102</v>
      </c>
      <c r="P1897" t="s">
        <v>37</v>
      </c>
      <c r="Q1897" t="s">
        <v>186</v>
      </c>
    </row>
    <row r="1898" spans="1:19" x14ac:dyDescent="0.25">
      <c r="A1898" t="s">
        <v>2069</v>
      </c>
      <c r="B1898">
        <v>174</v>
      </c>
      <c r="C1898">
        <v>113</v>
      </c>
      <c r="D1898" s="1">
        <v>27277055</v>
      </c>
      <c r="E1898" t="s">
        <v>188</v>
      </c>
      <c r="F1898" t="s">
        <v>2508</v>
      </c>
      <c r="G1898" t="s">
        <v>4887</v>
      </c>
      <c r="H1898">
        <v>143137</v>
      </c>
      <c r="I1898">
        <v>602</v>
      </c>
      <c r="J1898" t="s">
        <v>26</v>
      </c>
      <c r="K1898" t="s">
        <v>112</v>
      </c>
      <c r="L1898" s="1">
        <v>20000000</v>
      </c>
      <c r="M1898">
        <v>2000</v>
      </c>
      <c r="N1898">
        <v>7.6</v>
      </c>
      <c r="O1898" t="s">
        <v>36</v>
      </c>
      <c r="P1898" t="s">
        <v>37</v>
      </c>
      <c r="Q1898" t="s">
        <v>193</v>
      </c>
      <c r="R1898" t="s">
        <v>76</v>
      </c>
    </row>
    <row r="1899" spans="1:19" x14ac:dyDescent="0.25">
      <c r="A1899" t="s">
        <v>4888</v>
      </c>
      <c r="B1899">
        <v>75</v>
      </c>
      <c r="C1899">
        <v>89</v>
      </c>
      <c r="D1899" s="1">
        <v>27281507</v>
      </c>
      <c r="E1899" t="s">
        <v>4889</v>
      </c>
      <c r="F1899" t="s">
        <v>4890</v>
      </c>
      <c r="G1899" t="s">
        <v>4891</v>
      </c>
      <c r="H1899">
        <v>33850</v>
      </c>
      <c r="I1899">
        <v>147</v>
      </c>
      <c r="J1899" t="s">
        <v>26</v>
      </c>
      <c r="K1899" t="s">
        <v>35</v>
      </c>
      <c r="L1899" s="1">
        <v>12000000</v>
      </c>
      <c r="M1899">
        <v>1992</v>
      </c>
      <c r="N1899">
        <v>7.7</v>
      </c>
      <c r="O1899" t="s">
        <v>36</v>
      </c>
      <c r="P1899" t="s">
        <v>37</v>
      </c>
      <c r="Q1899" t="s">
        <v>104</v>
      </c>
      <c r="R1899" t="s">
        <v>61</v>
      </c>
      <c r="S1899" t="s">
        <v>62</v>
      </c>
    </row>
    <row r="1900" spans="1:19" x14ac:dyDescent="0.25">
      <c r="A1900" t="s">
        <v>4451</v>
      </c>
      <c r="B1900">
        <v>203</v>
      </c>
      <c r="C1900">
        <v>103</v>
      </c>
      <c r="D1900" s="1">
        <v>27285953</v>
      </c>
      <c r="E1900" t="s">
        <v>1959</v>
      </c>
      <c r="F1900" t="s">
        <v>4892</v>
      </c>
      <c r="G1900" t="s">
        <v>4893</v>
      </c>
      <c r="H1900">
        <v>48675</v>
      </c>
      <c r="I1900">
        <v>214</v>
      </c>
      <c r="J1900" t="s">
        <v>26</v>
      </c>
      <c r="K1900" t="s">
        <v>35</v>
      </c>
      <c r="L1900" s="1">
        <v>5000000</v>
      </c>
      <c r="M1900">
        <v>2015</v>
      </c>
      <c r="N1900">
        <v>6.8</v>
      </c>
      <c r="O1900" t="s">
        <v>28</v>
      </c>
      <c r="P1900" t="s">
        <v>30</v>
      </c>
    </row>
    <row r="1901" spans="1:19" x14ac:dyDescent="0.25">
      <c r="A1901" t="s">
        <v>3403</v>
      </c>
      <c r="B1901">
        <v>471</v>
      </c>
      <c r="C1901">
        <v>117</v>
      </c>
      <c r="D1901" s="1">
        <v>27296514</v>
      </c>
      <c r="E1901" t="s">
        <v>231</v>
      </c>
      <c r="F1901" t="s">
        <v>422</v>
      </c>
      <c r="G1901" t="s">
        <v>4894</v>
      </c>
      <c r="H1901">
        <v>326494</v>
      </c>
      <c r="I1901">
        <v>340</v>
      </c>
      <c r="J1901" t="s">
        <v>26</v>
      </c>
      <c r="K1901" t="s">
        <v>35</v>
      </c>
      <c r="L1901" s="1">
        <v>5000000</v>
      </c>
      <c r="M1901">
        <v>2013</v>
      </c>
      <c r="N1901">
        <v>8</v>
      </c>
      <c r="O1901" t="s">
        <v>234</v>
      </c>
      <c r="P1901" t="s">
        <v>37</v>
      </c>
    </row>
    <row r="1902" spans="1:19" x14ac:dyDescent="0.25">
      <c r="A1902" t="s">
        <v>2521</v>
      </c>
      <c r="B1902">
        <v>92</v>
      </c>
      <c r="C1902">
        <v>97</v>
      </c>
      <c r="D1902" s="1">
        <v>27338033</v>
      </c>
      <c r="E1902" t="s">
        <v>131</v>
      </c>
      <c r="F1902" t="s">
        <v>3150</v>
      </c>
      <c r="G1902" t="s">
        <v>4895</v>
      </c>
      <c r="H1902">
        <v>19709</v>
      </c>
      <c r="I1902">
        <v>167</v>
      </c>
      <c r="J1902" t="s">
        <v>26</v>
      </c>
      <c r="K1902" t="s">
        <v>35</v>
      </c>
      <c r="L1902" s="1">
        <v>23000000</v>
      </c>
      <c r="M1902">
        <v>2001</v>
      </c>
      <c r="N1902">
        <v>6.1</v>
      </c>
      <c r="O1902" t="s">
        <v>36</v>
      </c>
      <c r="P1902" t="s">
        <v>76</v>
      </c>
    </row>
    <row r="1903" spans="1:19" x14ac:dyDescent="0.25">
      <c r="A1903" t="s">
        <v>4896</v>
      </c>
      <c r="B1903">
        <v>202</v>
      </c>
      <c r="C1903">
        <v>106</v>
      </c>
      <c r="D1903" s="1">
        <v>27356090</v>
      </c>
      <c r="E1903" t="s">
        <v>2720</v>
      </c>
      <c r="F1903" t="s">
        <v>4065</v>
      </c>
      <c r="G1903" t="s">
        <v>4897</v>
      </c>
      <c r="H1903">
        <v>58752</v>
      </c>
      <c r="I1903">
        <v>117</v>
      </c>
      <c r="J1903" t="s">
        <v>26</v>
      </c>
      <c r="K1903" t="s">
        <v>35</v>
      </c>
      <c r="L1903" s="1">
        <v>90000000</v>
      </c>
      <c r="M1903">
        <v>2015</v>
      </c>
      <c r="N1903">
        <v>6</v>
      </c>
      <c r="O1903" t="s">
        <v>28</v>
      </c>
      <c r="P1903" t="s">
        <v>102</v>
      </c>
      <c r="Q1903" t="s">
        <v>61</v>
      </c>
    </row>
    <row r="1904" spans="1:19" x14ac:dyDescent="0.25">
      <c r="A1904" t="s">
        <v>4126</v>
      </c>
      <c r="B1904">
        <v>37</v>
      </c>
      <c r="C1904">
        <v>109</v>
      </c>
      <c r="D1904" s="1">
        <v>27362712</v>
      </c>
      <c r="E1904" t="s">
        <v>188</v>
      </c>
      <c r="F1904" t="s">
        <v>4116</v>
      </c>
      <c r="G1904" t="s">
        <v>4898</v>
      </c>
      <c r="H1904">
        <v>5971</v>
      </c>
      <c r="I1904">
        <v>60</v>
      </c>
      <c r="J1904" t="s">
        <v>26</v>
      </c>
      <c r="K1904" t="s">
        <v>35</v>
      </c>
      <c r="L1904" s="1">
        <v>8000000</v>
      </c>
      <c r="M1904">
        <v>2002</v>
      </c>
      <c r="N1904">
        <v>6.5</v>
      </c>
      <c r="O1904" t="s">
        <v>36</v>
      </c>
      <c r="P1904" t="s">
        <v>37</v>
      </c>
      <c r="Q1904" t="s">
        <v>193</v>
      </c>
      <c r="R1904" t="s">
        <v>76</v>
      </c>
    </row>
    <row r="1905" spans="1:17" x14ac:dyDescent="0.25">
      <c r="A1905" t="s">
        <v>2776</v>
      </c>
      <c r="B1905">
        <v>144</v>
      </c>
      <c r="C1905">
        <v>177</v>
      </c>
      <c r="D1905" s="1">
        <v>27400000</v>
      </c>
      <c r="E1905" t="s">
        <v>3472</v>
      </c>
      <c r="F1905" t="s">
        <v>4899</v>
      </c>
      <c r="G1905" t="s">
        <v>4900</v>
      </c>
      <c r="H1905">
        <v>97087</v>
      </c>
      <c r="I1905">
        <v>569</v>
      </c>
      <c r="J1905" t="s">
        <v>26</v>
      </c>
      <c r="K1905" t="s">
        <v>35</v>
      </c>
      <c r="L1905" s="1">
        <v>40000000</v>
      </c>
      <c r="M1905">
        <v>1984</v>
      </c>
      <c r="N1905">
        <v>6.6</v>
      </c>
      <c r="O1905" t="s">
        <v>28</v>
      </c>
      <c r="P1905" t="s">
        <v>102</v>
      </c>
      <c r="Q1905" t="s">
        <v>63</v>
      </c>
    </row>
    <row r="1906" spans="1:17" x14ac:dyDescent="0.25">
      <c r="A1906" t="s">
        <v>3843</v>
      </c>
      <c r="B1906">
        <v>68</v>
      </c>
      <c r="C1906">
        <v>124</v>
      </c>
      <c r="D1906" s="1">
        <v>27441122</v>
      </c>
      <c r="E1906" t="s">
        <v>1579</v>
      </c>
      <c r="F1906" t="s">
        <v>3706</v>
      </c>
      <c r="G1906" t="s">
        <v>4901</v>
      </c>
      <c r="H1906">
        <v>14322</v>
      </c>
      <c r="I1906">
        <v>116</v>
      </c>
      <c r="J1906" t="s">
        <v>26</v>
      </c>
      <c r="K1906" t="s">
        <v>35</v>
      </c>
      <c r="L1906" s="1">
        <v>15000000</v>
      </c>
      <c r="M1906">
        <v>2000</v>
      </c>
      <c r="N1906">
        <v>7.2</v>
      </c>
      <c r="O1906" t="s">
        <v>37</v>
      </c>
      <c r="P1906" t="s">
        <v>76</v>
      </c>
      <c r="Q1906" t="s">
        <v>129</v>
      </c>
    </row>
    <row r="1907" spans="1:17" x14ac:dyDescent="0.25">
      <c r="A1907" t="s">
        <v>4902</v>
      </c>
      <c r="B1907">
        <v>52</v>
      </c>
      <c r="C1907">
        <v>106</v>
      </c>
      <c r="D1907" s="1">
        <v>27457409</v>
      </c>
      <c r="E1907" t="s">
        <v>32</v>
      </c>
      <c r="F1907" t="s">
        <v>2193</v>
      </c>
      <c r="G1907" t="s">
        <v>4903</v>
      </c>
      <c r="H1907">
        <v>3198</v>
      </c>
      <c r="I1907">
        <v>43</v>
      </c>
      <c r="J1907" t="s">
        <v>26</v>
      </c>
      <c r="K1907" t="s">
        <v>35</v>
      </c>
      <c r="L1907" s="1">
        <v>6000000</v>
      </c>
      <c r="M1907">
        <v>2001</v>
      </c>
      <c r="N1907">
        <v>6.3</v>
      </c>
      <c r="O1907" t="s">
        <v>36</v>
      </c>
      <c r="P1907" t="s">
        <v>37</v>
      </c>
    </row>
    <row r="1908" spans="1:17" x14ac:dyDescent="0.25">
      <c r="A1908" t="s">
        <v>4904</v>
      </c>
      <c r="B1908">
        <v>12</v>
      </c>
      <c r="C1908">
        <v>109</v>
      </c>
      <c r="D1908" s="1">
        <v>27515786</v>
      </c>
      <c r="E1908" t="s">
        <v>154</v>
      </c>
      <c r="F1908" t="s">
        <v>4905</v>
      </c>
      <c r="G1908" t="s">
        <v>4906</v>
      </c>
      <c r="H1908">
        <v>8904</v>
      </c>
      <c r="I1908">
        <v>31</v>
      </c>
      <c r="J1908" t="s">
        <v>26</v>
      </c>
      <c r="K1908" t="s">
        <v>35</v>
      </c>
      <c r="L1908" s="1">
        <v>14000000</v>
      </c>
      <c r="M1908">
        <v>1993</v>
      </c>
      <c r="N1908">
        <v>5.9</v>
      </c>
      <c r="O1908" t="s">
        <v>37</v>
      </c>
      <c r="P1908" t="s">
        <v>76</v>
      </c>
    </row>
    <row r="1909" spans="1:17" x14ac:dyDescent="0.25">
      <c r="A1909" t="s">
        <v>1966</v>
      </c>
      <c r="B1909">
        <v>103</v>
      </c>
      <c r="C1909">
        <v>120</v>
      </c>
      <c r="D1909" s="1">
        <v>27545445</v>
      </c>
      <c r="E1909" t="s">
        <v>37</v>
      </c>
      <c r="F1909" t="s">
        <v>4907</v>
      </c>
      <c r="G1909" t="s">
        <v>4908</v>
      </c>
      <c r="H1909">
        <v>59524</v>
      </c>
      <c r="I1909">
        <v>418</v>
      </c>
      <c r="J1909" t="s">
        <v>26</v>
      </c>
      <c r="K1909" t="s">
        <v>35</v>
      </c>
      <c r="L1909" s="1">
        <v>6500000</v>
      </c>
      <c r="M1909">
        <v>1989</v>
      </c>
      <c r="N1909">
        <v>7.9</v>
      </c>
      <c r="O1909" t="s">
        <v>37</v>
      </c>
    </row>
    <row r="1910" spans="1:17" x14ac:dyDescent="0.25">
      <c r="A1910" t="s">
        <v>4619</v>
      </c>
      <c r="B1910">
        <v>70</v>
      </c>
      <c r="C1910">
        <v>99</v>
      </c>
      <c r="D1910" s="1">
        <v>27663982</v>
      </c>
      <c r="E1910" t="s">
        <v>361</v>
      </c>
      <c r="F1910" t="s">
        <v>3231</v>
      </c>
      <c r="G1910" t="s">
        <v>4909</v>
      </c>
      <c r="H1910">
        <v>26051</v>
      </c>
      <c r="I1910">
        <v>164</v>
      </c>
      <c r="J1910" t="s">
        <v>26</v>
      </c>
      <c r="K1910" t="s">
        <v>35</v>
      </c>
      <c r="L1910" s="1">
        <v>40000000</v>
      </c>
      <c r="M1910">
        <v>1996</v>
      </c>
      <c r="N1910">
        <v>4.4000000000000004</v>
      </c>
      <c r="O1910" t="s">
        <v>52</v>
      </c>
      <c r="P1910" t="s">
        <v>63</v>
      </c>
      <c r="Q1910" t="s">
        <v>30</v>
      </c>
    </row>
    <row r="1911" spans="1:17" x14ac:dyDescent="0.25">
      <c r="A1911" t="s">
        <v>4910</v>
      </c>
      <c r="B1911">
        <v>209</v>
      </c>
      <c r="C1911">
        <v>131</v>
      </c>
      <c r="D1911" s="1">
        <v>27667947</v>
      </c>
      <c r="E1911" t="s">
        <v>142</v>
      </c>
      <c r="F1911" t="s">
        <v>1013</v>
      </c>
      <c r="G1911" t="s">
        <v>4911</v>
      </c>
      <c r="H1911">
        <v>86374</v>
      </c>
      <c r="I1911">
        <v>392</v>
      </c>
      <c r="J1911" t="s">
        <v>26</v>
      </c>
      <c r="K1911" t="s">
        <v>112</v>
      </c>
      <c r="L1911" s="1">
        <v>50000000</v>
      </c>
      <c r="M1911">
        <v>2007</v>
      </c>
      <c r="N1911">
        <v>6.2</v>
      </c>
      <c r="O1911" t="s">
        <v>29</v>
      </c>
      <c r="P1911" t="s">
        <v>37</v>
      </c>
      <c r="Q1911" t="s">
        <v>30</v>
      </c>
    </row>
    <row r="1912" spans="1:17" x14ac:dyDescent="0.25">
      <c r="A1912" t="s">
        <v>4912</v>
      </c>
      <c r="B1912">
        <v>156</v>
      </c>
      <c r="C1912">
        <v>92</v>
      </c>
      <c r="D1912" s="1">
        <v>27669413</v>
      </c>
      <c r="E1912" t="s">
        <v>1134</v>
      </c>
      <c r="F1912" t="s">
        <v>4335</v>
      </c>
      <c r="G1912" t="s">
        <v>4913</v>
      </c>
      <c r="H1912">
        <v>76207</v>
      </c>
      <c r="I1912">
        <v>194</v>
      </c>
      <c r="J1912" t="s">
        <v>26</v>
      </c>
      <c r="K1912" t="s">
        <v>56</v>
      </c>
      <c r="L1912" s="1">
        <v>11000000</v>
      </c>
      <c r="M1912">
        <v>2009</v>
      </c>
      <c r="N1912">
        <v>6</v>
      </c>
      <c r="O1912" t="s">
        <v>52</v>
      </c>
      <c r="P1912" t="s">
        <v>71</v>
      </c>
    </row>
    <row r="1913" spans="1:17" x14ac:dyDescent="0.25">
      <c r="A1913" t="s">
        <v>4914</v>
      </c>
      <c r="B1913">
        <v>336</v>
      </c>
      <c r="C1913">
        <v>104</v>
      </c>
      <c r="D1913" s="1">
        <v>27689474</v>
      </c>
      <c r="E1913" t="s">
        <v>1134</v>
      </c>
      <c r="F1913" t="s">
        <v>4915</v>
      </c>
      <c r="G1913" t="s">
        <v>4916</v>
      </c>
      <c r="H1913">
        <v>85688</v>
      </c>
      <c r="I1913">
        <v>339</v>
      </c>
      <c r="J1913" t="s">
        <v>26</v>
      </c>
      <c r="K1913" t="s">
        <v>35</v>
      </c>
      <c r="L1913" s="1">
        <v>5000000</v>
      </c>
      <c r="M1913">
        <v>2013</v>
      </c>
      <c r="N1913">
        <v>6.5</v>
      </c>
      <c r="O1913" t="s">
        <v>52</v>
      </c>
      <c r="P1913" t="s">
        <v>71</v>
      </c>
    </row>
    <row r="1914" spans="1:17" x14ac:dyDescent="0.25">
      <c r="A1914" t="s">
        <v>4917</v>
      </c>
      <c r="B1914">
        <v>189</v>
      </c>
      <c r="C1914">
        <v>97</v>
      </c>
      <c r="D1914" s="1">
        <v>27736779</v>
      </c>
      <c r="E1914" t="s">
        <v>2972</v>
      </c>
      <c r="F1914" t="s">
        <v>4918</v>
      </c>
      <c r="G1914" t="s">
        <v>4919</v>
      </c>
      <c r="H1914">
        <v>25210</v>
      </c>
      <c r="I1914">
        <v>126</v>
      </c>
      <c r="J1914" t="s">
        <v>26</v>
      </c>
      <c r="K1914" t="s">
        <v>35</v>
      </c>
      <c r="L1914" s="1">
        <v>10000000</v>
      </c>
      <c r="M1914">
        <v>2015</v>
      </c>
      <c r="N1914">
        <v>5.2</v>
      </c>
      <c r="O1914" t="s">
        <v>52</v>
      </c>
      <c r="P1914" t="s">
        <v>71</v>
      </c>
      <c r="Q1914" t="s">
        <v>30</v>
      </c>
    </row>
    <row r="1915" spans="1:17" x14ac:dyDescent="0.25">
      <c r="A1915" t="s">
        <v>4920</v>
      </c>
      <c r="B1915">
        <v>181</v>
      </c>
      <c r="C1915">
        <v>101</v>
      </c>
      <c r="D1915" s="1">
        <v>27758465</v>
      </c>
      <c r="E1915" t="s">
        <v>213</v>
      </c>
      <c r="F1915" t="s">
        <v>4921</v>
      </c>
      <c r="G1915" t="s">
        <v>4922</v>
      </c>
      <c r="H1915">
        <v>77987</v>
      </c>
      <c r="I1915">
        <v>120</v>
      </c>
      <c r="J1915" t="s">
        <v>26</v>
      </c>
      <c r="K1915" t="s">
        <v>35</v>
      </c>
      <c r="L1915" s="1">
        <v>19000000</v>
      </c>
      <c r="M1915">
        <v>2010</v>
      </c>
      <c r="N1915">
        <v>6.1</v>
      </c>
      <c r="O1915" t="s">
        <v>36</v>
      </c>
      <c r="P1915" t="s">
        <v>37</v>
      </c>
      <c r="Q1915" t="s">
        <v>76</v>
      </c>
    </row>
    <row r="1916" spans="1:17" x14ac:dyDescent="0.25">
      <c r="A1916" t="s">
        <v>4768</v>
      </c>
      <c r="B1916">
        <v>128</v>
      </c>
      <c r="C1916">
        <v>152</v>
      </c>
      <c r="D1916" s="1">
        <v>27796042</v>
      </c>
      <c r="E1916" t="s">
        <v>154</v>
      </c>
      <c r="F1916" t="s">
        <v>3055</v>
      </c>
      <c r="G1916" t="s">
        <v>4923</v>
      </c>
      <c r="H1916">
        <v>45031</v>
      </c>
      <c r="I1916">
        <v>376</v>
      </c>
      <c r="J1916" t="s">
        <v>26</v>
      </c>
      <c r="K1916" t="s">
        <v>35</v>
      </c>
      <c r="L1916" s="1">
        <v>72000000</v>
      </c>
      <c r="M1916">
        <v>2001</v>
      </c>
      <c r="N1916">
        <v>6.9</v>
      </c>
      <c r="O1916" t="s">
        <v>37</v>
      </c>
      <c r="P1916" t="s">
        <v>76</v>
      </c>
    </row>
    <row r="1917" spans="1:17" x14ac:dyDescent="0.25">
      <c r="A1917" t="s">
        <v>1826</v>
      </c>
      <c r="B1917">
        <v>170</v>
      </c>
      <c r="C1917">
        <v>93</v>
      </c>
      <c r="D1917" s="1">
        <v>27829874</v>
      </c>
      <c r="E1917" t="s">
        <v>23</v>
      </c>
      <c r="F1917" t="s">
        <v>228</v>
      </c>
      <c r="G1917" t="s">
        <v>4924</v>
      </c>
      <c r="H1917">
        <v>196422</v>
      </c>
      <c r="I1917">
        <v>444</v>
      </c>
      <c r="J1917" t="s">
        <v>26</v>
      </c>
      <c r="K1917" t="s">
        <v>35</v>
      </c>
      <c r="L1917" s="1">
        <v>12000000</v>
      </c>
      <c r="M1917">
        <v>2006</v>
      </c>
      <c r="N1917">
        <v>7</v>
      </c>
      <c r="O1917" t="s">
        <v>28</v>
      </c>
      <c r="P1917" t="s">
        <v>29</v>
      </c>
      <c r="Q1917" t="s">
        <v>30</v>
      </c>
    </row>
    <row r="1918" spans="1:17" x14ac:dyDescent="0.25">
      <c r="A1918" t="s">
        <v>4925</v>
      </c>
      <c r="B1918">
        <v>148</v>
      </c>
      <c r="C1918">
        <v>86</v>
      </c>
      <c r="D1918" s="1">
        <v>27854896</v>
      </c>
      <c r="E1918" t="s">
        <v>3911</v>
      </c>
      <c r="F1918" t="s">
        <v>1378</v>
      </c>
      <c r="G1918" t="s">
        <v>4926</v>
      </c>
      <c r="H1918">
        <v>64190</v>
      </c>
      <c r="I1918">
        <v>129</v>
      </c>
      <c r="J1918" t="s">
        <v>26</v>
      </c>
      <c r="K1918" t="s">
        <v>35</v>
      </c>
      <c r="L1918" s="1">
        <v>17000000</v>
      </c>
      <c r="M1918">
        <v>2011</v>
      </c>
      <c r="N1918">
        <v>5.6</v>
      </c>
      <c r="O1918" t="s">
        <v>37</v>
      </c>
      <c r="P1918" t="s">
        <v>61</v>
      </c>
      <c r="Q1918" t="s">
        <v>76</v>
      </c>
    </row>
    <row r="1919" spans="1:17" x14ac:dyDescent="0.25">
      <c r="A1919" t="s">
        <v>4927</v>
      </c>
      <c r="B1919">
        <v>28</v>
      </c>
      <c r="C1919">
        <v>97</v>
      </c>
      <c r="D1919" s="1">
        <v>27900000</v>
      </c>
      <c r="E1919" t="s">
        <v>142</v>
      </c>
      <c r="F1919" t="s">
        <v>4867</v>
      </c>
      <c r="G1919" t="s">
        <v>4928</v>
      </c>
      <c r="H1919">
        <v>39508</v>
      </c>
      <c r="I1919">
        <v>96</v>
      </c>
      <c r="J1919" t="s">
        <v>26</v>
      </c>
      <c r="K1919" t="s">
        <v>35</v>
      </c>
      <c r="L1919" s="1">
        <v>3500000</v>
      </c>
      <c r="M1919">
        <v>1993</v>
      </c>
      <c r="N1919">
        <v>7.5</v>
      </c>
      <c r="O1919" t="s">
        <v>29</v>
      </c>
      <c r="P1919" t="s">
        <v>37</v>
      </c>
      <c r="Q1919" t="s">
        <v>30</v>
      </c>
    </row>
    <row r="1920" spans="1:17" x14ac:dyDescent="0.25">
      <c r="A1920" t="s">
        <v>4813</v>
      </c>
      <c r="B1920">
        <v>20</v>
      </c>
      <c r="C1920">
        <v>97</v>
      </c>
      <c r="D1920" s="1">
        <v>27900000</v>
      </c>
      <c r="E1920" t="s">
        <v>32</v>
      </c>
      <c r="F1920" t="s">
        <v>4397</v>
      </c>
      <c r="G1920" t="s">
        <v>4929</v>
      </c>
      <c r="H1920">
        <v>74626</v>
      </c>
      <c r="I1920">
        <v>157</v>
      </c>
      <c r="J1920" t="s">
        <v>26</v>
      </c>
      <c r="K1920" t="s">
        <v>35</v>
      </c>
      <c r="L1920" s="1">
        <v>3500000</v>
      </c>
      <c r="M1920">
        <v>1995</v>
      </c>
      <c r="N1920">
        <v>7.3</v>
      </c>
      <c r="O1920" t="s">
        <v>36</v>
      </c>
      <c r="P1920" t="s">
        <v>37</v>
      </c>
    </row>
    <row r="1921" spans="1:20" x14ac:dyDescent="0.25">
      <c r="A1921" t="s">
        <v>3400</v>
      </c>
      <c r="B1921">
        <v>122</v>
      </c>
      <c r="C1921">
        <v>87</v>
      </c>
      <c r="D1921" s="1">
        <v>27972410</v>
      </c>
      <c r="E1921" t="s">
        <v>3407</v>
      </c>
      <c r="F1921" t="s">
        <v>3662</v>
      </c>
      <c r="G1921" t="s">
        <v>4930</v>
      </c>
      <c r="H1921">
        <v>114692</v>
      </c>
      <c r="I1921">
        <v>285</v>
      </c>
      <c r="J1921" t="s">
        <v>26</v>
      </c>
      <c r="K1921" t="s">
        <v>112</v>
      </c>
      <c r="L1921" s="1">
        <v>35000000</v>
      </c>
      <c r="M1921">
        <v>2003</v>
      </c>
      <c r="N1921">
        <v>6.1</v>
      </c>
      <c r="O1921" t="s">
        <v>28</v>
      </c>
      <c r="P1921" t="s">
        <v>102</v>
      </c>
      <c r="Q1921" t="s">
        <v>36</v>
      </c>
    </row>
    <row r="1922" spans="1:20" x14ac:dyDescent="0.25">
      <c r="A1922" t="s">
        <v>4931</v>
      </c>
      <c r="B1922">
        <v>19</v>
      </c>
      <c r="C1922">
        <v>84</v>
      </c>
      <c r="D1922" s="1">
        <v>27979400</v>
      </c>
      <c r="E1922" t="s">
        <v>733</v>
      </c>
      <c r="F1922" t="s">
        <v>3733</v>
      </c>
      <c r="G1922" t="s">
        <v>4932</v>
      </c>
      <c r="H1922">
        <v>37611</v>
      </c>
      <c r="I1922">
        <v>72</v>
      </c>
      <c r="J1922" t="s">
        <v>26</v>
      </c>
      <c r="K1922" t="s">
        <v>35</v>
      </c>
      <c r="L1922" s="1">
        <v>8200000</v>
      </c>
      <c r="M1922">
        <v>1993</v>
      </c>
      <c r="N1922">
        <v>6.1</v>
      </c>
      <c r="O1922" t="s">
        <v>28</v>
      </c>
      <c r="P1922" t="s">
        <v>36</v>
      </c>
      <c r="Q1922" t="s">
        <v>29</v>
      </c>
    </row>
    <row r="1923" spans="1:20" x14ac:dyDescent="0.25">
      <c r="A1923" t="s">
        <v>2809</v>
      </c>
      <c r="B1923">
        <v>111</v>
      </c>
      <c r="C1923">
        <v>107</v>
      </c>
      <c r="D1923" s="1">
        <v>28014536</v>
      </c>
      <c r="E1923" t="s">
        <v>4827</v>
      </c>
      <c r="F1923" t="s">
        <v>968</v>
      </c>
      <c r="G1923" t="s">
        <v>4933</v>
      </c>
      <c r="H1923">
        <v>73347</v>
      </c>
      <c r="I1923">
        <v>296</v>
      </c>
      <c r="J1923" t="s">
        <v>26</v>
      </c>
      <c r="K1923" t="s">
        <v>35</v>
      </c>
      <c r="L1923" s="1">
        <v>15000000</v>
      </c>
      <c r="M1923">
        <v>1997</v>
      </c>
      <c r="N1923">
        <v>7.4</v>
      </c>
      <c r="O1923" t="s">
        <v>28</v>
      </c>
      <c r="P1923" t="s">
        <v>36</v>
      </c>
      <c r="Q1923" t="s">
        <v>29</v>
      </c>
      <c r="R1923" t="s">
        <v>76</v>
      </c>
      <c r="S1923" t="s">
        <v>30</v>
      </c>
    </row>
    <row r="1924" spans="1:20" x14ac:dyDescent="0.25">
      <c r="A1924" t="s">
        <v>3144</v>
      </c>
      <c r="B1924">
        <v>237</v>
      </c>
      <c r="C1924">
        <v>113</v>
      </c>
      <c r="D1924" s="1">
        <v>28031250</v>
      </c>
      <c r="E1924" t="s">
        <v>3426</v>
      </c>
      <c r="F1924" t="s">
        <v>4612</v>
      </c>
      <c r="G1924" t="s">
        <v>4934</v>
      </c>
      <c r="H1924">
        <v>88146</v>
      </c>
      <c r="I1924">
        <v>814</v>
      </c>
      <c r="J1924" t="s">
        <v>26</v>
      </c>
      <c r="K1924" t="s">
        <v>112</v>
      </c>
      <c r="L1924" s="1">
        <v>60000000</v>
      </c>
      <c r="M1924">
        <v>2005</v>
      </c>
      <c r="N1924">
        <v>5.2</v>
      </c>
      <c r="O1924" t="s">
        <v>28</v>
      </c>
      <c r="P1924" t="s">
        <v>102</v>
      </c>
      <c r="Q1924" t="s">
        <v>52</v>
      </c>
      <c r="R1924" t="s">
        <v>63</v>
      </c>
    </row>
    <row r="1925" spans="1:20" x14ac:dyDescent="0.25">
      <c r="A1925" t="s">
        <v>2445</v>
      </c>
      <c r="B1925">
        <v>136</v>
      </c>
      <c r="C1925">
        <v>101</v>
      </c>
      <c r="D1925" s="1">
        <v>28045540</v>
      </c>
      <c r="E1925" t="s">
        <v>4935</v>
      </c>
      <c r="F1925" t="s">
        <v>1083</v>
      </c>
      <c r="G1925" t="s">
        <v>4936</v>
      </c>
      <c r="H1925">
        <v>67707</v>
      </c>
      <c r="I1925">
        <v>202</v>
      </c>
      <c r="J1925" t="s">
        <v>26</v>
      </c>
      <c r="K1925" t="s">
        <v>35</v>
      </c>
      <c r="L1925" s="1">
        <v>65000000</v>
      </c>
      <c r="M1925">
        <v>2005</v>
      </c>
      <c r="N1925">
        <v>6.1</v>
      </c>
      <c r="O1925" t="s">
        <v>28</v>
      </c>
      <c r="P1925" t="s">
        <v>102</v>
      </c>
      <c r="Q1925" t="s">
        <v>36</v>
      </c>
      <c r="R1925" t="s">
        <v>104</v>
      </c>
      <c r="S1925" t="s">
        <v>61</v>
      </c>
      <c r="T1925" t="s">
        <v>63</v>
      </c>
    </row>
    <row r="1926" spans="1:20" x14ac:dyDescent="0.25">
      <c r="A1926" t="s">
        <v>4904</v>
      </c>
      <c r="B1926">
        <v>180</v>
      </c>
      <c r="C1926">
        <v>106</v>
      </c>
      <c r="D1926" s="1">
        <v>28064226</v>
      </c>
      <c r="E1926" t="s">
        <v>3008</v>
      </c>
      <c r="F1926" t="s">
        <v>4937</v>
      </c>
      <c r="G1926" t="s">
        <v>4938</v>
      </c>
      <c r="H1926">
        <v>65044</v>
      </c>
      <c r="I1926">
        <v>173</v>
      </c>
      <c r="J1926" t="s">
        <v>26</v>
      </c>
      <c r="K1926" t="s">
        <v>35</v>
      </c>
      <c r="L1926" s="1">
        <v>35000000</v>
      </c>
      <c r="M1926">
        <v>2011</v>
      </c>
      <c r="N1926">
        <v>5</v>
      </c>
      <c r="O1926" t="s">
        <v>28</v>
      </c>
      <c r="P1926" t="s">
        <v>71</v>
      </c>
      <c r="Q1926" t="s">
        <v>30</v>
      </c>
    </row>
    <row r="1927" spans="1:20" x14ac:dyDescent="0.25">
      <c r="A1927" t="s">
        <v>4939</v>
      </c>
      <c r="B1927">
        <v>105</v>
      </c>
      <c r="C1927">
        <v>88</v>
      </c>
      <c r="D1927" s="1">
        <v>28133159</v>
      </c>
      <c r="E1927" t="s">
        <v>98</v>
      </c>
      <c r="F1927" t="s">
        <v>893</v>
      </c>
      <c r="G1927" t="s">
        <v>4940</v>
      </c>
      <c r="H1927">
        <v>30055</v>
      </c>
      <c r="I1927">
        <v>70</v>
      </c>
      <c r="J1927" t="s">
        <v>26</v>
      </c>
      <c r="K1927" t="s">
        <v>35</v>
      </c>
      <c r="L1927" s="1">
        <v>50000000</v>
      </c>
      <c r="M1927">
        <v>2006</v>
      </c>
      <c r="N1927">
        <v>5.9</v>
      </c>
      <c r="O1927" t="s">
        <v>102</v>
      </c>
      <c r="P1927" t="s">
        <v>103</v>
      </c>
      <c r="Q1927" t="s">
        <v>36</v>
      </c>
      <c r="R1927" t="s">
        <v>104</v>
      </c>
      <c r="S1927" t="s">
        <v>61</v>
      </c>
    </row>
    <row r="1928" spans="1:20" x14ac:dyDescent="0.25">
      <c r="A1928" t="s">
        <v>4941</v>
      </c>
      <c r="B1928">
        <v>117</v>
      </c>
      <c r="C1928">
        <v>97</v>
      </c>
      <c r="D1928" s="1">
        <v>28328132</v>
      </c>
      <c r="E1928" t="s">
        <v>4942</v>
      </c>
      <c r="F1928" t="s">
        <v>2437</v>
      </c>
      <c r="G1928" t="s">
        <v>4943</v>
      </c>
      <c r="H1928">
        <v>38298</v>
      </c>
      <c r="I1928">
        <v>147</v>
      </c>
      <c r="J1928" t="s">
        <v>26</v>
      </c>
      <c r="K1928" t="s">
        <v>35</v>
      </c>
      <c r="L1928" s="1">
        <v>58000000</v>
      </c>
      <c r="M1928">
        <v>2004</v>
      </c>
      <c r="N1928">
        <v>6.3</v>
      </c>
      <c r="O1928" t="s">
        <v>28</v>
      </c>
      <c r="P1928" t="s">
        <v>36</v>
      </c>
      <c r="Q1928" t="s">
        <v>29</v>
      </c>
      <c r="R1928" t="s">
        <v>37</v>
      </c>
    </row>
    <row r="1929" spans="1:20" x14ac:dyDescent="0.25">
      <c r="A1929" t="s">
        <v>1688</v>
      </c>
      <c r="B1929">
        <v>230</v>
      </c>
      <c r="C1929">
        <v>142</v>
      </c>
      <c r="D1929" s="1">
        <v>9929000</v>
      </c>
      <c r="E1929" t="s">
        <v>376</v>
      </c>
      <c r="F1929" t="s">
        <v>411</v>
      </c>
      <c r="G1929" t="s">
        <v>171</v>
      </c>
      <c r="H1929">
        <v>152306</v>
      </c>
      <c r="I1929">
        <v>513</v>
      </c>
      <c r="J1929" t="s">
        <v>26</v>
      </c>
      <c r="K1929" t="s">
        <v>112</v>
      </c>
      <c r="L1929" s="1">
        <v>15000000</v>
      </c>
      <c r="M1929">
        <v>1985</v>
      </c>
      <c r="N1929">
        <v>8</v>
      </c>
      <c r="O1929" t="s">
        <v>37</v>
      </c>
      <c r="P1929" t="s">
        <v>63</v>
      </c>
    </row>
    <row r="1930" spans="1:20" x14ac:dyDescent="0.25">
      <c r="A1930" t="s">
        <v>4945</v>
      </c>
      <c r="B1930">
        <v>61</v>
      </c>
      <c r="C1930">
        <v>90</v>
      </c>
      <c r="D1930" s="1">
        <v>28399192</v>
      </c>
      <c r="E1930" t="s">
        <v>4946</v>
      </c>
      <c r="F1930" t="s">
        <v>4947</v>
      </c>
      <c r="G1930" t="s">
        <v>4948</v>
      </c>
      <c r="H1930">
        <v>5663</v>
      </c>
      <c r="I1930">
        <v>106</v>
      </c>
      <c r="J1930" t="s">
        <v>26</v>
      </c>
      <c r="K1930" t="s">
        <v>252</v>
      </c>
      <c r="L1930" s="1">
        <v>13000000</v>
      </c>
      <c r="M1930">
        <v>2002</v>
      </c>
      <c r="N1930">
        <v>5.4</v>
      </c>
      <c r="O1930" t="s">
        <v>28</v>
      </c>
      <c r="P1930" t="s">
        <v>102</v>
      </c>
      <c r="Q1930" t="s">
        <v>36</v>
      </c>
      <c r="R1930" t="s">
        <v>104</v>
      </c>
    </row>
    <row r="1931" spans="1:20" x14ac:dyDescent="0.25">
      <c r="A1931" t="s">
        <v>4949</v>
      </c>
      <c r="B1931">
        <v>85</v>
      </c>
      <c r="C1931">
        <v>103</v>
      </c>
      <c r="D1931" s="1">
        <v>28435406</v>
      </c>
      <c r="E1931" t="s">
        <v>131</v>
      </c>
      <c r="F1931" t="s">
        <v>4284</v>
      </c>
      <c r="G1931" t="s">
        <v>4950</v>
      </c>
      <c r="H1931">
        <v>37681</v>
      </c>
      <c r="I1931">
        <v>151</v>
      </c>
      <c r="J1931" t="s">
        <v>26</v>
      </c>
      <c r="K1931" t="s">
        <v>35</v>
      </c>
      <c r="L1931" s="1">
        <v>12000000</v>
      </c>
      <c r="M1931">
        <v>2006</v>
      </c>
      <c r="N1931">
        <v>5.5</v>
      </c>
      <c r="O1931" t="s">
        <v>36</v>
      </c>
      <c r="P1931" t="s">
        <v>76</v>
      </c>
    </row>
    <row r="1932" spans="1:20" x14ac:dyDescent="0.25">
      <c r="A1932" t="s">
        <v>4951</v>
      </c>
      <c r="B1932">
        <v>59</v>
      </c>
      <c r="C1932">
        <v>72</v>
      </c>
      <c r="D1932" s="1">
        <v>28501605</v>
      </c>
      <c r="E1932" t="s">
        <v>82</v>
      </c>
      <c r="F1932" t="s">
        <v>4952</v>
      </c>
      <c r="G1932" t="s">
        <v>4953</v>
      </c>
      <c r="H1932">
        <v>31371</v>
      </c>
      <c r="I1932">
        <v>166</v>
      </c>
      <c r="J1932" t="s">
        <v>26</v>
      </c>
      <c r="K1932" t="s">
        <v>35</v>
      </c>
      <c r="L1932" s="1">
        <v>13000000</v>
      </c>
      <c r="M1932">
        <v>1990</v>
      </c>
      <c r="N1932">
        <v>5.7</v>
      </c>
      <c r="O1932" t="s">
        <v>61</v>
      </c>
      <c r="P1932" t="s">
        <v>52</v>
      </c>
    </row>
    <row r="1933" spans="1:20" x14ac:dyDescent="0.25">
      <c r="A1933" t="s">
        <v>4456</v>
      </c>
      <c r="B1933">
        <v>217</v>
      </c>
      <c r="C1933">
        <v>105</v>
      </c>
      <c r="D1933" s="1">
        <v>28501651</v>
      </c>
      <c r="E1933" t="s">
        <v>490</v>
      </c>
      <c r="F1933" t="s">
        <v>1468</v>
      </c>
      <c r="G1933" t="s">
        <v>4954</v>
      </c>
      <c r="H1933">
        <v>88035</v>
      </c>
      <c r="I1933">
        <v>201</v>
      </c>
      <c r="J1933" t="s">
        <v>26</v>
      </c>
      <c r="K1933" t="s">
        <v>35</v>
      </c>
      <c r="L1933" s="1">
        <v>26000000</v>
      </c>
      <c r="M1933">
        <v>2009</v>
      </c>
      <c r="N1933">
        <v>7.1</v>
      </c>
      <c r="O1933" t="s">
        <v>37</v>
      </c>
      <c r="P1933" t="s">
        <v>30</v>
      </c>
    </row>
    <row r="1934" spans="1:20" x14ac:dyDescent="0.25">
      <c r="A1934" t="s">
        <v>4456</v>
      </c>
      <c r="B1934">
        <v>217</v>
      </c>
      <c r="C1934">
        <v>105</v>
      </c>
      <c r="D1934" s="1">
        <v>28501651</v>
      </c>
      <c r="E1934" t="s">
        <v>490</v>
      </c>
      <c r="F1934" t="s">
        <v>1468</v>
      </c>
      <c r="G1934" t="s">
        <v>4954</v>
      </c>
      <c r="H1934">
        <v>88037</v>
      </c>
      <c r="I1934">
        <v>201</v>
      </c>
      <c r="J1934" t="s">
        <v>26</v>
      </c>
      <c r="K1934" t="s">
        <v>35</v>
      </c>
      <c r="L1934" s="1">
        <v>26000000</v>
      </c>
      <c r="M1934">
        <v>2009</v>
      </c>
      <c r="N1934">
        <v>7.1</v>
      </c>
      <c r="O1934" t="s">
        <v>37</v>
      </c>
      <c r="P1934" t="s">
        <v>30</v>
      </c>
    </row>
    <row r="1935" spans="1:20" x14ac:dyDescent="0.25">
      <c r="A1935" t="s">
        <v>4562</v>
      </c>
      <c r="B1935">
        <v>62</v>
      </c>
      <c r="C1935">
        <v>90</v>
      </c>
      <c r="D1935" s="1">
        <v>28535768</v>
      </c>
      <c r="E1935" t="s">
        <v>36</v>
      </c>
      <c r="F1935" t="s">
        <v>4002</v>
      </c>
      <c r="G1935" t="s">
        <v>4955</v>
      </c>
      <c r="H1935">
        <v>10446</v>
      </c>
      <c r="I1935">
        <v>105</v>
      </c>
      <c r="J1935" t="s">
        <v>26</v>
      </c>
      <c r="K1935" t="s">
        <v>35</v>
      </c>
      <c r="L1935" s="1">
        <v>40000000</v>
      </c>
      <c r="M1935">
        <v>1999</v>
      </c>
      <c r="N1935">
        <v>5.3</v>
      </c>
      <c r="O1935" t="s">
        <v>36</v>
      </c>
    </row>
    <row r="1936" spans="1:20" x14ac:dyDescent="0.25">
      <c r="A1936" t="s">
        <v>1491</v>
      </c>
      <c r="B1936">
        <v>222</v>
      </c>
      <c r="C1936">
        <v>117</v>
      </c>
      <c r="D1936" s="1">
        <v>28563179</v>
      </c>
      <c r="E1936" t="s">
        <v>142</v>
      </c>
      <c r="F1936" t="s">
        <v>4402</v>
      </c>
      <c r="G1936" t="s">
        <v>4956</v>
      </c>
      <c r="H1936">
        <v>72693</v>
      </c>
      <c r="I1936">
        <v>199</v>
      </c>
      <c r="J1936" t="s">
        <v>26</v>
      </c>
      <c r="K1936" t="s">
        <v>35</v>
      </c>
      <c r="L1936" s="1">
        <v>21000000</v>
      </c>
      <c r="M1936">
        <v>2007</v>
      </c>
      <c r="N1936">
        <v>6.9</v>
      </c>
      <c r="O1936" t="s">
        <v>29</v>
      </c>
      <c r="P1936" t="s">
        <v>37</v>
      </c>
      <c r="Q1936" t="s">
        <v>30</v>
      </c>
    </row>
    <row r="1937" spans="1:19" x14ac:dyDescent="0.25">
      <c r="A1937" t="s">
        <v>4957</v>
      </c>
      <c r="B1937">
        <v>86</v>
      </c>
      <c r="C1937">
        <v>85</v>
      </c>
      <c r="D1937" s="1">
        <v>28563926</v>
      </c>
      <c r="E1937" t="s">
        <v>490</v>
      </c>
      <c r="F1937" t="s">
        <v>4958</v>
      </c>
      <c r="G1937" t="s">
        <v>4959</v>
      </c>
      <c r="H1937">
        <v>16300</v>
      </c>
      <c r="I1937">
        <v>217</v>
      </c>
      <c r="J1937" t="s">
        <v>26</v>
      </c>
      <c r="K1937" t="s">
        <v>35</v>
      </c>
      <c r="L1937" s="1">
        <v>8500000</v>
      </c>
      <c r="M1937">
        <v>2002</v>
      </c>
      <c r="N1937">
        <v>5</v>
      </c>
      <c r="O1937" t="s">
        <v>37</v>
      </c>
      <c r="P1937" t="s">
        <v>30</v>
      </c>
    </row>
    <row r="1938" spans="1:19" x14ac:dyDescent="0.25">
      <c r="A1938" t="s">
        <v>4960</v>
      </c>
      <c r="B1938">
        <v>274</v>
      </c>
      <c r="C1938">
        <v>100</v>
      </c>
      <c r="D1938" s="1">
        <v>28637507</v>
      </c>
      <c r="E1938" t="s">
        <v>295</v>
      </c>
      <c r="F1938" t="s">
        <v>1895</v>
      </c>
      <c r="G1938" t="s">
        <v>4961</v>
      </c>
      <c r="H1938">
        <v>212167</v>
      </c>
      <c r="I1938">
        <v>713</v>
      </c>
      <c r="J1938" t="s">
        <v>26</v>
      </c>
      <c r="K1938" t="s">
        <v>112</v>
      </c>
      <c r="L1938" s="1">
        <v>15000000</v>
      </c>
      <c r="M1938">
        <v>2007</v>
      </c>
      <c r="N1938">
        <v>7</v>
      </c>
      <c r="O1938" t="s">
        <v>37</v>
      </c>
      <c r="P1938" t="s">
        <v>52</v>
      </c>
      <c r="Q1938" t="s">
        <v>63</v>
      </c>
    </row>
    <row r="1939" spans="1:19" x14ac:dyDescent="0.25">
      <c r="A1939" t="s">
        <v>4962</v>
      </c>
      <c r="B1939">
        <v>232</v>
      </c>
      <c r="C1939">
        <v>131</v>
      </c>
      <c r="D1939" s="1">
        <v>28644770</v>
      </c>
      <c r="E1939" t="s">
        <v>131</v>
      </c>
      <c r="F1939" t="s">
        <v>4963</v>
      </c>
      <c r="G1939" t="s">
        <v>4964</v>
      </c>
      <c r="H1939">
        <v>78974</v>
      </c>
      <c r="I1939">
        <v>141</v>
      </c>
      <c r="J1939" t="s">
        <v>26</v>
      </c>
      <c r="K1939" t="s">
        <v>35</v>
      </c>
      <c r="L1939" s="1">
        <v>30000000</v>
      </c>
      <c r="M1939">
        <v>2012</v>
      </c>
      <c r="N1939">
        <v>6.2</v>
      </c>
      <c r="O1939" t="s">
        <v>36</v>
      </c>
      <c r="P1939" t="s">
        <v>76</v>
      </c>
    </row>
    <row r="1940" spans="1:19" x14ac:dyDescent="0.25">
      <c r="A1940" t="s">
        <v>4278</v>
      </c>
      <c r="B1940">
        <v>195</v>
      </c>
      <c r="C1940">
        <v>101</v>
      </c>
      <c r="D1940" s="1">
        <v>28687835</v>
      </c>
      <c r="E1940" t="s">
        <v>142</v>
      </c>
      <c r="F1940" t="s">
        <v>1432</v>
      </c>
      <c r="G1940" t="s">
        <v>4965</v>
      </c>
      <c r="H1940">
        <v>40964</v>
      </c>
      <c r="I1940">
        <v>245</v>
      </c>
      <c r="J1940" t="s">
        <v>26</v>
      </c>
      <c r="K1940" t="s">
        <v>35</v>
      </c>
      <c r="L1940" s="1">
        <v>35000000</v>
      </c>
      <c r="M1940">
        <v>2008</v>
      </c>
      <c r="N1940">
        <v>6.2</v>
      </c>
      <c r="O1940" t="s">
        <v>29</v>
      </c>
      <c r="P1940" t="s">
        <v>37</v>
      </c>
      <c r="Q1940" t="s">
        <v>30</v>
      </c>
    </row>
    <row r="1941" spans="1:19" x14ac:dyDescent="0.25">
      <c r="A1941" t="s">
        <v>4904</v>
      </c>
      <c r="B1941">
        <v>41</v>
      </c>
      <c r="C1941">
        <v>130</v>
      </c>
      <c r="D1941" s="1">
        <v>28734552</v>
      </c>
      <c r="E1941" t="s">
        <v>410</v>
      </c>
      <c r="F1941" t="s">
        <v>2928</v>
      </c>
      <c r="G1941" t="s">
        <v>4966</v>
      </c>
      <c r="H1941">
        <v>9566</v>
      </c>
      <c r="I1941">
        <v>81</v>
      </c>
      <c r="J1941" t="s">
        <v>26</v>
      </c>
      <c r="K1941" t="s">
        <v>35</v>
      </c>
      <c r="L1941" s="1">
        <v>16000000</v>
      </c>
      <c r="M1941">
        <v>2001</v>
      </c>
      <c r="N1941">
        <v>6.4</v>
      </c>
      <c r="O1941" t="s">
        <v>29</v>
      </c>
      <c r="P1941" t="s">
        <v>37</v>
      </c>
      <c r="Q1941" t="s">
        <v>76</v>
      </c>
      <c r="R1941" t="s">
        <v>30</v>
      </c>
    </row>
    <row r="1942" spans="1:19" x14ac:dyDescent="0.25">
      <c r="A1942" t="s">
        <v>4967</v>
      </c>
      <c r="B1942">
        <v>271</v>
      </c>
      <c r="C1942">
        <v>110</v>
      </c>
      <c r="D1942" s="1">
        <v>28747570</v>
      </c>
      <c r="E1942" t="s">
        <v>1642</v>
      </c>
      <c r="F1942" t="s">
        <v>1546</v>
      </c>
      <c r="G1942" t="s">
        <v>4968</v>
      </c>
      <c r="H1942">
        <v>100571</v>
      </c>
      <c r="I1942">
        <v>416</v>
      </c>
      <c r="J1942" t="s">
        <v>26</v>
      </c>
      <c r="K1942" t="s">
        <v>56</v>
      </c>
      <c r="L1942" s="1">
        <v>7000000</v>
      </c>
      <c r="M1942">
        <v>2005</v>
      </c>
      <c r="N1942">
        <v>7.4</v>
      </c>
      <c r="O1942" t="s">
        <v>234</v>
      </c>
      <c r="P1942" t="s">
        <v>29</v>
      </c>
      <c r="Q1942" t="s">
        <v>37</v>
      </c>
    </row>
    <row r="1943" spans="1:19" x14ac:dyDescent="0.25">
      <c r="A1943" t="s">
        <v>3260</v>
      </c>
      <c r="B1943">
        <v>350</v>
      </c>
      <c r="C1943">
        <v>103</v>
      </c>
      <c r="D1943" s="1">
        <v>28751715</v>
      </c>
      <c r="E1943" t="s">
        <v>733</v>
      </c>
      <c r="F1943" t="s">
        <v>3532</v>
      </c>
      <c r="G1943" t="s">
        <v>4969</v>
      </c>
      <c r="H1943">
        <v>202967</v>
      </c>
      <c r="I1943">
        <v>378</v>
      </c>
      <c r="J1943" t="s">
        <v>26</v>
      </c>
      <c r="K1943" t="s">
        <v>35</v>
      </c>
      <c r="L1943" s="1">
        <v>28000000</v>
      </c>
      <c r="M1943">
        <v>2013</v>
      </c>
      <c r="N1943">
        <v>6.6</v>
      </c>
      <c r="O1943" t="s">
        <v>28</v>
      </c>
      <c r="P1943" t="s">
        <v>36</v>
      </c>
      <c r="Q1943" t="s">
        <v>29</v>
      </c>
    </row>
    <row r="1944" spans="1:19" x14ac:dyDescent="0.25">
      <c r="A1944" t="s">
        <v>4970</v>
      </c>
      <c r="B1944">
        <v>163</v>
      </c>
      <c r="C1944">
        <v>114</v>
      </c>
      <c r="D1944" s="1">
        <v>28772222</v>
      </c>
      <c r="E1944" t="s">
        <v>4971</v>
      </c>
      <c r="F1944" t="s">
        <v>1870</v>
      </c>
      <c r="G1944" t="s">
        <v>4972</v>
      </c>
      <c r="H1944">
        <v>33953</v>
      </c>
      <c r="I1944">
        <v>163</v>
      </c>
      <c r="J1944" t="s">
        <v>26</v>
      </c>
      <c r="K1944" t="s">
        <v>35</v>
      </c>
      <c r="L1944" s="1">
        <v>105000000</v>
      </c>
      <c r="M1944">
        <v>2015</v>
      </c>
      <c r="N1944">
        <v>5.3</v>
      </c>
      <c r="O1944" t="s">
        <v>28</v>
      </c>
      <c r="P1944" t="s">
        <v>29</v>
      </c>
      <c r="Q1944" t="s">
        <v>129</v>
      </c>
      <c r="R1944" t="s">
        <v>30</v>
      </c>
    </row>
    <row r="1945" spans="1:19" x14ac:dyDescent="0.25">
      <c r="A1945" t="s">
        <v>4970</v>
      </c>
      <c r="B1945">
        <v>163</v>
      </c>
      <c r="C1945">
        <v>114</v>
      </c>
      <c r="D1945" s="1">
        <v>28772222</v>
      </c>
      <c r="E1945" t="s">
        <v>4971</v>
      </c>
      <c r="F1945" t="s">
        <v>1870</v>
      </c>
      <c r="G1945" t="s">
        <v>4972</v>
      </c>
      <c r="H1945">
        <v>33958</v>
      </c>
      <c r="I1945">
        <v>163</v>
      </c>
      <c r="J1945" t="s">
        <v>26</v>
      </c>
      <c r="K1945" t="s">
        <v>35</v>
      </c>
      <c r="L1945" s="1">
        <v>105000000</v>
      </c>
      <c r="M1945">
        <v>2015</v>
      </c>
      <c r="N1945">
        <v>5.3</v>
      </c>
      <c r="O1945" t="s">
        <v>28</v>
      </c>
      <c r="P1945" t="s">
        <v>29</v>
      </c>
      <c r="Q1945" t="s">
        <v>129</v>
      </c>
      <c r="R1945" t="s">
        <v>30</v>
      </c>
    </row>
    <row r="1946" spans="1:19" x14ac:dyDescent="0.25">
      <c r="A1946" t="s">
        <v>4553</v>
      </c>
      <c r="B1946">
        <v>159</v>
      </c>
      <c r="C1946">
        <v>110</v>
      </c>
      <c r="D1946" s="1">
        <v>28831145</v>
      </c>
      <c r="E1946" t="s">
        <v>126</v>
      </c>
      <c r="F1946" t="s">
        <v>4220</v>
      </c>
      <c r="G1946" t="s">
        <v>4973</v>
      </c>
      <c r="H1946">
        <v>39357</v>
      </c>
      <c r="I1946">
        <v>113</v>
      </c>
      <c r="J1946" t="s">
        <v>26</v>
      </c>
      <c r="K1946" t="s">
        <v>35</v>
      </c>
      <c r="L1946" s="1">
        <v>25000000</v>
      </c>
      <c r="M1946">
        <v>2014</v>
      </c>
      <c r="N1946">
        <v>6.8</v>
      </c>
      <c r="O1946" t="s">
        <v>37</v>
      </c>
      <c r="P1946" t="s">
        <v>129</v>
      </c>
    </row>
    <row r="1947" spans="1:19" x14ac:dyDescent="0.25">
      <c r="A1947" t="s">
        <v>4974</v>
      </c>
      <c r="B1947">
        <v>226</v>
      </c>
      <c r="C1947">
        <v>102</v>
      </c>
      <c r="D1947" s="1">
        <v>28837115</v>
      </c>
      <c r="E1947" t="s">
        <v>36</v>
      </c>
      <c r="F1947" t="s">
        <v>1178</v>
      </c>
      <c r="G1947" t="s">
        <v>4975</v>
      </c>
      <c r="H1947">
        <v>34964</v>
      </c>
      <c r="I1947">
        <v>150</v>
      </c>
      <c r="J1947" t="s">
        <v>26</v>
      </c>
      <c r="K1947" t="s">
        <v>35</v>
      </c>
      <c r="L1947" s="1">
        <v>50000000</v>
      </c>
      <c r="M1947">
        <v>2016</v>
      </c>
      <c r="N1947">
        <v>4.8</v>
      </c>
      <c r="O1947" t="s">
        <v>36</v>
      </c>
    </row>
    <row r="1948" spans="1:19" x14ac:dyDescent="0.25">
      <c r="A1948" t="s">
        <v>4976</v>
      </c>
      <c r="B1948">
        <v>133</v>
      </c>
      <c r="C1948">
        <v>127</v>
      </c>
      <c r="D1948" s="1">
        <v>28871190</v>
      </c>
      <c r="E1948" t="s">
        <v>231</v>
      </c>
      <c r="F1948" t="s">
        <v>1059</v>
      </c>
      <c r="G1948" t="s">
        <v>4977</v>
      </c>
      <c r="H1948">
        <v>125421</v>
      </c>
      <c r="I1948">
        <v>385</v>
      </c>
      <c r="J1948" t="s">
        <v>26</v>
      </c>
      <c r="K1948" t="s">
        <v>35</v>
      </c>
      <c r="L1948" s="1">
        <v>24000000</v>
      </c>
      <c r="M1948">
        <v>1999</v>
      </c>
      <c r="N1948">
        <v>7.3</v>
      </c>
      <c r="O1948" t="s">
        <v>234</v>
      </c>
      <c r="P1948" t="s">
        <v>37</v>
      </c>
    </row>
    <row r="1949" spans="1:19" x14ac:dyDescent="0.25">
      <c r="A1949" t="s">
        <v>1369</v>
      </c>
      <c r="B1949">
        <v>83</v>
      </c>
      <c r="C1949">
        <v>106</v>
      </c>
      <c r="D1949" s="1">
        <v>28873374</v>
      </c>
      <c r="E1949" t="s">
        <v>2061</v>
      </c>
      <c r="F1949" t="s">
        <v>4978</v>
      </c>
      <c r="G1949" t="s">
        <v>4979</v>
      </c>
      <c r="H1949">
        <v>22161</v>
      </c>
      <c r="I1949">
        <v>68</v>
      </c>
      <c r="J1949" t="s">
        <v>26</v>
      </c>
      <c r="K1949" t="s">
        <v>35</v>
      </c>
      <c r="L1949" s="1">
        <v>10000000</v>
      </c>
      <c r="M1949">
        <v>2013</v>
      </c>
      <c r="N1949">
        <v>4.0999999999999996</v>
      </c>
      <c r="O1949" t="s">
        <v>47</v>
      </c>
      <c r="P1949" t="s">
        <v>193</v>
      </c>
    </row>
    <row r="1950" spans="1:19" x14ac:dyDescent="0.25">
      <c r="A1950" t="s">
        <v>4980</v>
      </c>
      <c r="B1950">
        <v>86</v>
      </c>
      <c r="C1950">
        <v>96</v>
      </c>
      <c r="D1950" s="1">
        <v>28876924</v>
      </c>
      <c r="E1950" t="s">
        <v>4981</v>
      </c>
      <c r="F1950" t="s">
        <v>4982</v>
      </c>
      <c r="G1950" t="s">
        <v>4983</v>
      </c>
      <c r="H1950">
        <v>4303</v>
      </c>
      <c r="I1950">
        <v>35</v>
      </c>
      <c r="J1950" t="s">
        <v>26</v>
      </c>
      <c r="K1950" t="s">
        <v>35</v>
      </c>
      <c r="L1950" s="1">
        <v>20000000</v>
      </c>
      <c r="M1950">
        <v>2016</v>
      </c>
      <c r="N1950">
        <v>7.1</v>
      </c>
      <c r="O1950" t="s">
        <v>102</v>
      </c>
      <c r="P1950" t="s">
        <v>29</v>
      </c>
      <c r="Q1950" t="s">
        <v>71</v>
      </c>
      <c r="R1950" t="s">
        <v>63</v>
      </c>
      <c r="S1950" t="s">
        <v>30</v>
      </c>
    </row>
    <row r="1951" spans="1:19" x14ac:dyDescent="0.25">
      <c r="A1951" t="s">
        <v>4984</v>
      </c>
      <c r="B1951">
        <v>103</v>
      </c>
      <c r="C1951">
        <v>97</v>
      </c>
      <c r="D1951" s="1">
        <v>28927720</v>
      </c>
      <c r="E1951" t="s">
        <v>633</v>
      </c>
      <c r="F1951" t="s">
        <v>232</v>
      </c>
      <c r="G1951" t="s">
        <v>4985</v>
      </c>
      <c r="H1951">
        <v>22220</v>
      </c>
      <c r="I1951">
        <v>181</v>
      </c>
      <c r="J1951" t="s">
        <v>26</v>
      </c>
      <c r="K1951" t="s">
        <v>35</v>
      </c>
      <c r="L1951" s="1">
        <v>33000000</v>
      </c>
      <c r="M1951">
        <v>2000</v>
      </c>
      <c r="N1951">
        <v>5.3</v>
      </c>
      <c r="O1951" t="s">
        <v>29</v>
      </c>
      <c r="P1951" t="s">
        <v>52</v>
      </c>
      <c r="Q1951" t="s">
        <v>71</v>
      </c>
      <c r="R1951" t="s">
        <v>30</v>
      </c>
    </row>
    <row r="1952" spans="1:19" x14ac:dyDescent="0.25">
      <c r="A1952" t="s">
        <v>2932</v>
      </c>
      <c r="B1952">
        <v>209</v>
      </c>
      <c r="C1952">
        <v>157</v>
      </c>
      <c r="D1952" s="1">
        <v>28965197</v>
      </c>
      <c r="E1952" t="s">
        <v>1735</v>
      </c>
      <c r="F1952" t="s">
        <v>749</v>
      </c>
      <c r="G1952" t="s">
        <v>4986</v>
      </c>
      <c r="H1952">
        <v>133526</v>
      </c>
      <c r="I1952">
        <v>521</v>
      </c>
      <c r="J1952" t="s">
        <v>26</v>
      </c>
      <c r="K1952" t="s">
        <v>35</v>
      </c>
      <c r="L1952" s="1">
        <v>68000000</v>
      </c>
      <c r="M1952">
        <v>1999</v>
      </c>
      <c r="N1952">
        <v>7.9</v>
      </c>
      <c r="O1952" t="s">
        <v>234</v>
      </c>
      <c r="P1952" t="s">
        <v>37</v>
      </c>
      <c r="Q1952" t="s">
        <v>30</v>
      </c>
    </row>
    <row r="1953" spans="1:19" x14ac:dyDescent="0.25">
      <c r="A1953" t="s">
        <v>4987</v>
      </c>
      <c r="B1953">
        <v>49</v>
      </c>
      <c r="C1953">
        <v>92</v>
      </c>
      <c r="D1953" s="1">
        <v>28972187</v>
      </c>
      <c r="E1953" t="s">
        <v>36</v>
      </c>
      <c r="F1953" t="s">
        <v>560</v>
      </c>
      <c r="G1953" t="s">
        <v>4988</v>
      </c>
      <c r="H1953">
        <v>28805</v>
      </c>
      <c r="I1953">
        <v>159</v>
      </c>
      <c r="J1953" t="s">
        <v>26</v>
      </c>
      <c r="K1953" t="s">
        <v>35</v>
      </c>
      <c r="L1953" s="1">
        <v>13000000</v>
      </c>
      <c r="M1953">
        <v>2002</v>
      </c>
      <c r="N1953">
        <v>5.9</v>
      </c>
      <c r="O1953" t="s">
        <v>36</v>
      </c>
    </row>
    <row r="1954" spans="1:19" x14ac:dyDescent="0.25">
      <c r="A1954" t="s">
        <v>4989</v>
      </c>
      <c r="B1954">
        <v>97</v>
      </c>
      <c r="C1954">
        <v>109</v>
      </c>
      <c r="D1954" s="1">
        <v>28995450</v>
      </c>
      <c r="E1954" t="s">
        <v>2450</v>
      </c>
      <c r="F1954" t="s">
        <v>4990</v>
      </c>
      <c r="G1954" t="s">
        <v>4991</v>
      </c>
      <c r="H1954">
        <v>19230</v>
      </c>
      <c r="I1954">
        <v>59</v>
      </c>
      <c r="J1954" t="s">
        <v>26</v>
      </c>
      <c r="K1954" t="s">
        <v>112</v>
      </c>
      <c r="L1954" s="1">
        <v>35000000</v>
      </c>
      <c r="M1954">
        <v>2010</v>
      </c>
      <c r="N1954">
        <v>6.1</v>
      </c>
      <c r="O1954" t="s">
        <v>36</v>
      </c>
      <c r="P1954" t="s">
        <v>104</v>
      </c>
      <c r="Q1954" t="s">
        <v>61</v>
      </c>
    </row>
    <row r="1955" spans="1:19" x14ac:dyDescent="0.25">
      <c r="A1955" t="s">
        <v>3855</v>
      </c>
      <c r="B1955">
        <v>146</v>
      </c>
      <c r="C1955">
        <v>135</v>
      </c>
      <c r="D1955" s="1">
        <v>29077547</v>
      </c>
      <c r="E1955" t="s">
        <v>2132</v>
      </c>
      <c r="F1955" t="s">
        <v>2010</v>
      </c>
      <c r="G1955" t="s">
        <v>4992</v>
      </c>
      <c r="H1955">
        <v>41685</v>
      </c>
      <c r="I1955">
        <v>754</v>
      </c>
      <c r="J1955" t="s">
        <v>26</v>
      </c>
      <c r="K1955" t="s">
        <v>35</v>
      </c>
      <c r="L1955" s="1">
        <v>40000000</v>
      </c>
      <c r="M1955">
        <v>2005</v>
      </c>
      <c r="N1955">
        <v>7</v>
      </c>
      <c r="O1955" t="s">
        <v>37</v>
      </c>
      <c r="P1955" t="s">
        <v>62</v>
      </c>
      <c r="Q1955" t="s">
        <v>76</v>
      </c>
    </row>
    <row r="1956" spans="1:19" x14ac:dyDescent="0.25">
      <c r="A1956" t="s">
        <v>2066</v>
      </c>
      <c r="B1956">
        <v>65</v>
      </c>
      <c r="C1956">
        <v>111</v>
      </c>
      <c r="D1956" s="1">
        <v>29106737</v>
      </c>
      <c r="E1956" t="s">
        <v>213</v>
      </c>
      <c r="F1956" t="s">
        <v>947</v>
      </c>
      <c r="G1956" t="s">
        <v>4993</v>
      </c>
      <c r="H1956">
        <v>15582</v>
      </c>
      <c r="I1956">
        <v>132</v>
      </c>
      <c r="J1956" t="s">
        <v>26</v>
      </c>
      <c r="K1956" t="s">
        <v>35</v>
      </c>
      <c r="L1956" s="1">
        <v>15000000</v>
      </c>
      <c r="M1956">
        <v>1998</v>
      </c>
      <c r="N1956">
        <v>6</v>
      </c>
      <c r="O1956" t="s">
        <v>36</v>
      </c>
      <c r="P1956" t="s">
        <v>37</v>
      </c>
      <c r="Q1956" t="s">
        <v>76</v>
      </c>
    </row>
    <row r="1957" spans="1:19" x14ac:dyDescent="0.25">
      <c r="A1957" t="s">
        <v>892</v>
      </c>
      <c r="B1957">
        <v>252</v>
      </c>
      <c r="C1957">
        <v>93</v>
      </c>
      <c r="D1957" s="1">
        <v>29113588</v>
      </c>
      <c r="E1957" t="s">
        <v>23</v>
      </c>
      <c r="F1957" t="s">
        <v>228</v>
      </c>
      <c r="G1957" t="s">
        <v>4994</v>
      </c>
      <c r="H1957">
        <v>117999</v>
      </c>
      <c r="I1957">
        <v>181</v>
      </c>
      <c r="J1957" t="s">
        <v>26</v>
      </c>
      <c r="K1957" t="s">
        <v>35</v>
      </c>
      <c r="L1957" s="1">
        <v>40000000</v>
      </c>
      <c r="M1957">
        <v>2011</v>
      </c>
      <c r="N1957">
        <v>6.6</v>
      </c>
      <c r="O1957" t="s">
        <v>28</v>
      </c>
      <c r="P1957" t="s">
        <v>29</v>
      </c>
      <c r="Q1957" t="s">
        <v>30</v>
      </c>
    </row>
    <row r="1958" spans="1:19" x14ac:dyDescent="0.25">
      <c r="A1958" t="s">
        <v>4995</v>
      </c>
      <c r="B1958">
        <v>225</v>
      </c>
      <c r="C1958">
        <v>87</v>
      </c>
      <c r="D1958" s="1">
        <v>29136626</v>
      </c>
      <c r="E1958" t="s">
        <v>2963</v>
      </c>
      <c r="F1958" t="s">
        <v>4996</v>
      </c>
      <c r="G1958" t="s">
        <v>4997</v>
      </c>
      <c r="H1958">
        <v>97089</v>
      </c>
      <c r="I1958">
        <v>233</v>
      </c>
      <c r="J1958" t="s">
        <v>26</v>
      </c>
      <c r="K1958" t="s">
        <v>35</v>
      </c>
      <c r="L1958" s="1">
        <v>60000000</v>
      </c>
      <c r="M1958">
        <v>2011</v>
      </c>
      <c r="N1958">
        <v>5.7</v>
      </c>
      <c r="O1958" t="s">
        <v>28</v>
      </c>
      <c r="P1958" t="s">
        <v>61</v>
      </c>
      <c r="Q1958" t="s">
        <v>52</v>
      </c>
      <c r="R1958" t="s">
        <v>63</v>
      </c>
      <c r="S1958" t="s">
        <v>30</v>
      </c>
    </row>
    <row r="1959" spans="1:19" x14ac:dyDescent="0.25">
      <c r="A1959" t="s">
        <v>4998</v>
      </c>
      <c r="B1959">
        <v>32</v>
      </c>
      <c r="C1959">
        <v>125</v>
      </c>
      <c r="D1959" s="1">
        <v>29200000</v>
      </c>
      <c r="E1959" t="s">
        <v>803</v>
      </c>
      <c r="F1959" t="s">
        <v>40</v>
      </c>
      <c r="G1959" t="s">
        <v>4999</v>
      </c>
      <c r="H1959">
        <v>6142</v>
      </c>
      <c r="I1959">
        <v>52</v>
      </c>
      <c r="J1959" t="s">
        <v>26</v>
      </c>
      <c r="K1959" t="s">
        <v>35</v>
      </c>
      <c r="L1959" s="1">
        <v>8500000</v>
      </c>
      <c r="M1959">
        <v>1979</v>
      </c>
      <c r="N1959">
        <v>6.9</v>
      </c>
      <c r="O1959" t="s">
        <v>37</v>
      </c>
      <c r="P1959" t="s">
        <v>193</v>
      </c>
      <c r="Q1959" t="s">
        <v>76</v>
      </c>
    </row>
    <row r="1960" spans="1:19" x14ac:dyDescent="0.25">
      <c r="A1960" t="s">
        <v>5000</v>
      </c>
      <c r="B1960">
        <v>33</v>
      </c>
      <c r="C1960">
        <v>93</v>
      </c>
      <c r="D1960" s="1">
        <v>29247405</v>
      </c>
      <c r="E1960" t="s">
        <v>5001</v>
      </c>
      <c r="F1960" t="s">
        <v>4082</v>
      </c>
      <c r="G1960" t="s">
        <v>5002</v>
      </c>
      <c r="H1960">
        <v>28377</v>
      </c>
      <c r="I1960">
        <v>261</v>
      </c>
      <c r="J1960" t="s">
        <v>26</v>
      </c>
      <c r="K1960" t="s">
        <v>112</v>
      </c>
      <c r="L1960" s="1">
        <v>25000000</v>
      </c>
      <c r="M1960">
        <v>1997</v>
      </c>
      <c r="N1960">
        <v>3.3</v>
      </c>
      <c r="O1960" t="s">
        <v>36</v>
      </c>
      <c r="P1960" t="s">
        <v>104</v>
      </c>
      <c r="Q1960" t="s">
        <v>193</v>
      </c>
    </row>
    <row r="1961" spans="1:19" x14ac:dyDescent="0.25">
      <c r="A1961" t="s">
        <v>5003</v>
      </c>
      <c r="B1961">
        <v>74</v>
      </c>
      <c r="C1961">
        <v>89</v>
      </c>
      <c r="D1961" s="1">
        <v>29302097</v>
      </c>
      <c r="E1961" t="s">
        <v>5004</v>
      </c>
      <c r="F1961" t="s">
        <v>273</v>
      </c>
      <c r="G1961" t="s">
        <v>5005</v>
      </c>
      <c r="H1961">
        <v>23408</v>
      </c>
      <c r="I1961">
        <v>105</v>
      </c>
      <c r="J1961" t="s">
        <v>26</v>
      </c>
      <c r="K1961" t="s">
        <v>42</v>
      </c>
      <c r="L1961" s="1">
        <v>15000000</v>
      </c>
      <c r="M1961">
        <v>2004</v>
      </c>
      <c r="N1961">
        <v>4.5999999999999996</v>
      </c>
      <c r="O1961" t="s">
        <v>36</v>
      </c>
      <c r="P1961" t="s">
        <v>104</v>
      </c>
      <c r="Q1961" t="s">
        <v>193</v>
      </c>
      <c r="R1961" t="s">
        <v>76</v>
      </c>
    </row>
    <row r="1962" spans="1:19" x14ac:dyDescent="0.25">
      <c r="A1962" t="s">
        <v>5006</v>
      </c>
      <c r="B1962">
        <v>100</v>
      </c>
      <c r="C1962">
        <v>107</v>
      </c>
      <c r="D1962" s="1">
        <v>29374178</v>
      </c>
      <c r="E1962" t="s">
        <v>287</v>
      </c>
      <c r="F1962" t="s">
        <v>2532</v>
      </c>
      <c r="G1962" t="s">
        <v>5007</v>
      </c>
      <c r="H1962">
        <v>12093</v>
      </c>
      <c r="I1962">
        <v>188</v>
      </c>
      <c r="J1962" t="s">
        <v>26</v>
      </c>
      <c r="K1962" t="s">
        <v>35</v>
      </c>
      <c r="L1962" s="1">
        <v>40000000</v>
      </c>
      <c r="M1962">
        <v>2000</v>
      </c>
      <c r="N1962">
        <v>5.0999999999999996</v>
      </c>
      <c r="O1962" t="s">
        <v>29</v>
      </c>
      <c r="P1962" t="s">
        <v>37</v>
      </c>
      <c r="Q1962" t="s">
        <v>52</v>
      </c>
      <c r="R1962" t="s">
        <v>30</v>
      </c>
    </row>
    <row r="1963" spans="1:19" x14ac:dyDescent="0.25">
      <c r="A1963" t="s">
        <v>5008</v>
      </c>
      <c r="B1963">
        <v>8</v>
      </c>
      <c r="C1963">
        <v>100</v>
      </c>
      <c r="D1963" s="1">
        <v>29392418</v>
      </c>
      <c r="E1963" t="s">
        <v>733</v>
      </c>
      <c r="F1963" t="s">
        <v>4867</v>
      </c>
      <c r="G1963" t="s">
        <v>5009</v>
      </c>
      <c r="H1963">
        <v>3924</v>
      </c>
      <c r="I1963">
        <v>26</v>
      </c>
      <c r="J1963" t="s">
        <v>26</v>
      </c>
      <c r="K1963" t="s">
        <v>35</v>
      </c>
      <c r="L1963" s="1">
        <v>10000000</v>
      </c>
      <c r="M1963">
        <v>1994</v>
      </c>
      <c r="N1963">
        <v>5.8</v>
      </c>
      <c r="O1963" t="s">
        <v>28</v>
      </c>
      <c r="P1963" t="s">
        <v>36</v>
      </c>
      <c r="Q1963" t="s">
        <v>29</v>
      </c>
    </row>
    <row r="1964" spans="1:19" x14ac:dyDescent="0.25">
      <c r="A1964" t="s">
        <v>4182</v>
      </c>
      <c r="B1964">
        <v>78</v>
      </c>
      <c r="C1964">
        <v>101</v>
      </c>
      <c r="D1964" s="1">
        <v>29500000</v>
      </c>
      <c r="E1964" t="s">
        <v>5010</v>
      </c>
      <c r="F1964" t="s">
        <v>3475</v>
      </c>
      <c r="G1964" t="s">
        <v>5011</v>
      </c>
      <c r="H1964">
        <v>25613</v>
      </c>
      <c r="I1964">
        <v>121</v>
      </c>
      <c r="J1964" t="s">
        <v>26</v>
      </c>
      <c r="K1964" t="s">
        <v>35</v>
      </c>
      <c r="L1964" s="1">
        <v>10000000</v>
      </c>
      <c r="M1964">
        <v>1983</v>
      </c>
      <c r="N1964">
        <v>6.5</v>
      </c>
      <c r="O1964" t="s">
        <v>61</v>
      </c>
      <c r="P1964" t="s">
        <v>52</v>
      </c>
      <c r="Q1964" t="s">
        <v>63</v>
      </c>
    </row>
    <row r="1965" spans="1:19" x14ac:dyDescent="0.25">
      <c r="A1965" t="s">
        <v>5012</v>
      </c>
      <c r="B1965">
        <v>133</v>
      </c>
      <c r="C1965">
        <v>103</v>
      </c>
      <c r="D1965" s="1">
        <v>29580087</v>
      </c>
      <c r="E1965" t="s">
        <v>213</v>
      </c>
      <c r="F1965" t="s">
        <v>433</v>
      </c>
      <c r="G1965" t="s">
        <v>5013</v>
      </c>
      <c r="H1965">
        <v>29523</v>
      </c>
      <c r="I1965">
        <v>121</v>
      </c>
      <c r="J1965" t="s">
        <v>26</v>
      </c>
      <c r="K1965" t="s">
        <v>35</v>
      </c>
      <c r="L1965" s="1">
        <v>58000000</v>
      </c>
      <c r="M1965">
        <v>2009</v>
      </c>
      <c r="N1965">
        <v>4.7</v>
      </c>
      <c r="O1965" t="s">
        <v>36</v>
      </c>
      <c r="P1965" t="s">
        <v>37</v>
      </c>
      <c r="Q1965" t="s">
        <v>76</v>
      </c>
    </row>
    <row r="1966" spans="1:19" x14ac:dyDescent="0.25">
      <c r="A1966" t="s">
        <v>5014</v>
      </c>
      <c r="B1966">
        <v>125</v>
      </c>
      <c r="C1966">
        <v>121</v>
      </c>
      <c r="D1966" s="1">
        <v>29655590</v>
      </c>
      <c r="E1966" t="s">
        <v>240</v>
      </c>
      <c r="F1966" t="s">
        <v>1026</v>
      </c>
      <c r="G1966" t="s">
        <v>5015</v>
      </c>
      <c r="H1966">
        <v>53970</v>
      </c>
      <c r="I1966">
        <v>435</v>
      </c>
      <c r="J1966" t="s">
        <v>26</v>
      </c>
      <c r="K1966" t="s">
        <v>35</v>
      </c>
      <c r="L1966" s="1">
        <v>65000000</v>
      </c>
      <c r="M1966">
        <v>1999</v>
      </c>
      <c r="N1966">
        <v>6</v>
      </c>
      <c r="O1966" t="s">
        <v>28</v>
      </c>
      <c r="P1966" t="s">
        <v>36</v>
      </c>
      <c r="Q1966" t="s">
        <v>61</v>
      </c>
      <c r="R1966" t="s">
        <v>63</v>
      </c>
    </row>
    <row r="1967" spans="1:19" x14ac:dyDescent="0.25">
      <c r="A1967" t="s">
        <v>5016</v>
      </c>
      <c r="B1967">
        <v>69</v>
      </c>
      <c r="C1967">
        <v>115</v>
      </c>
      <c r="D1967" s="1">
        <v>29753944</v>
      </c>
      <c r="E1967" t="s">
        <v>1174</v>
      </c>
      <c r="F1967" t="s">
        <v>2125</v>
      </c>
      <c r="G1967" t="s">
        <v>5017</v>
      </c>
      <c r="H1967">
        <v>90677</v>
      </c>
      <c r="I1967">
        <v>389</v>
      </c>
      <c r="J1967" t="s">
        <v>26</v>
      </c>
      <c r="K1967" t="s">
        <v>35</v>
      </c>
      <c r="L1967" s="1">
        <v>20000000</v>
      </c>
      <c r="M1967">
        <v>1998</v>
      </c>
      <c r="N1967">
        <v>6.5</v>
      </c>
      <c r="O1967" t="s">
        <v>29</v>
      </c>
      <c r="P1967" t="s">
        <v>37</v>
      </c>
      <c r="Q1967" t="s">
        <v>71</v>
      </c>
      <c r="R1967" t="s">
        <v>30</v>
      </c>
    </row>
    <row r="1968" spans="1:19" x14ac:dyDescent="0.25">
      <c r="A1968" t="s">
        <v>4660</v>
      </c>
      <c r="B1968">
        <v>89</v>
      </c>
      <c r="C1968">
        <v>132</v>
      </c>
      <c r="D1968" s="1">
        <v>29781453</v>
      </c>
      <c r="E1968" t="s">
        <v>2711</v>
      </c>
      <c r="F1968" t="s">
        <v>5018</v>
      </c>
      <c r="G1968" t="s">
        <v>5019</v>
      </c>
      <c r="H1968">
        <v>22447</v>
      </c>
      <c r="I1968">
        <v>210</v>
      </c>
      <c r="J1968" t="s">
        <v>26</v>
      </c>
      <c r="K1968" t="s">
        <v>35</v>
      </c>
      <c r="L1968" s="1">
        <v>48000000</v>
      </c>
      <c r="M1968">
        <v>2001</v>
      </c>
      <c r="N1968">
        <v>6.4</v>
      </c>
      <c r="O1968" t="s">
        <v>234</v>
      </c>
      <c r="P1968" t="s">
        <v>36</v>
      </c>
      <c r="Q1968" t="s">
        <v>37</v>
      </c>
    </row>
    <row r="1969" spans="1:19" x14ac:dyDescent="0.25">
      <c r="A1969" t="s">
        <v>4532</v>
      </c>
      <c r="B1969">
        <v>211</v>
      </c>
      <c r="C1969">
        <v>113</v>
      </c>
      <c r="D1969" s="1">
        <v>29802761</v>
      </c>
      <c r="E1969" t="s">
        <v>1228</v>
      </c>
      <c r="F1969" t="s">
        <v>411</v>
      </c>
      <c r="G1969" t="s">
        <v>5020</v>
      </c>
      <c r="H1969">
        <v>46480</v>
      </c>
      <c r="I1969">
        <v>115</v>
      </c>
      <c r="J1969" t="s">
        <v>26</v>
      </c>
      <c r="K1969" t="s">
        <v>35</v>
      </c>
      <c r="L1969" s="1">
        <v>40000000</v>
      </c>
      <c r="M1969">
        <v>2013</v>
      </c>
      <c r="N1969">
        <v>6.4</v>
      </c>
      <c r="O1969" t="s">
        <v>36</v>
      </c>
      <c r="P1969" t="s">
        <v>129</v>
      </c>
    </row>
    <row r="1970" spans="1:19" x14ac:dyDescent="0.25">
      <c r="A1970" t="s">
        <v>5021</v>
      </c>
      <c r="B1970">
        <v>331</v>
      </c>
      <c r="C1970">
        <v>105</v>
      </c>
      <c r="D1970" s="1">
        <v>29959436</v>
      </c>
      <c r="E1970" t="s">
        <v>2353</v>
      </c>
      <c r="F1970" t="s">
        <v>3875</v>
      </c>
      <c r="G1970" t="s">
        <v>5022</v>
      </c>
      <c r="H1970">
        <v>82327</v>
      </c>
      <c r="I1970">
        <v>350</v>
      </c>
      <c r="J1970" t="s">
        <v>26</v>
      </c>
      <c r="K1970" t="s">
        <v>112</v>
      </c>
      <c r="L1970" s="1">
        <v>13000000</v>
      </c>
      <c r="M1970">
        <v>2011</v>
      </c>
      <c r="N1970">
        <v>6.4</v>
      </c>
      <c r="O1970" t="s">
        <v>234</v>
      </c>
      <c r="P1970" t="s">
        <v>37</v>
      </c>
      <c r="Q1970" t="s">
        <v>185</v>
      </c>
    </row>
    <row r="1971" spans="1:19" x14ac:dyDescent="0.25">
      <c r="A1971" t="s">
        <v>5023</v>
      </c>
      <c r="B1971">
        <v>292</v>
      </c>
      <c r="C1971">
        <v>98</v>
      </c>
      <c r="D1971" s="1">
        <v>29975979</v>
      </c>
      <c r="E1971" t="s">
        <v>3581</v>
      </c>
      <c r="F1971" t="s">
        <v>5024</v>
      </c>
      <c r="G1971" t="s">
        <v>5025</v>
      </c>
      <c r="H1971">
        <v>105797</v>
      </c>
      <c r="I1971">
        <v>281</v>
      </c>
      <c r="J1971" t="s">
        <v>26</v>
      </c>
      <c r="K1971" t="s">
        <v>252</v>
      </c>
      <c r="L1971" s="1">
        <v>20000000</v>
      </c>
      <c r="M1971">
        <v>2009</v>
      </c>
      <c r="N1971">
        <v>6.5</v>
      </c>
      <c r="O1971" t="s">
        <v>28</v>
      </c>
      <c r="P1971" t="s">
        <v>52</v>
      </c>
      <c r="Q1971" t="s">
        <v>63</v>
      </c>
      <c r="R1971" t="s">
        <v>30</v>
      </c>
    </row>
    <row r="1972" spans="1:19" x14ac:dyDescent="0.25">
      <c r="A1972" t="s">
        <v>3194</v>
      </c>
      <c r="B1972">
        <v>423</v>
      </c>
      <c r="C1972">
        <v>106</v>
      </c>
      <c r="D1972" s="1">
        <v>29997095</v>
      </c>
      <c r="E1972" t="s">
        <v>5026</v>
      </c>
      <c r="F1972" t="s">
        <v>2780</v>
      </c>
      <c r="G1972" t="s">
        <v>5027</v>
      </c>
      <c r="H1972">
        <v>60926</v>
      </c>
      <c r="I1972">
        <v>302</v>
      </c>
      <c r="J1972" t="s">
        <v>26</v>
      </c>
      <c r="K1972" t="s">
        <v>112</v>
      </c>
      <c r="L1972" s="1">
        <v>22000000</v>
      </c>
      <c r="M1972">
        <v>2016</v>
      </c>
      <c r="N1972">
        <v>6.4</v>
      </c>
      <c r="O1972" t="s">
        <v>36</v>
      </c>
      <c r="P1972" t="s">
        <v>71</v>
      </c>
    </row>
    <row r="1973" spans="1:19" x14ac:dyDescent="0.25">
      <c r="A1973" t="s">
        <v>5028</v>
      </c>
      <c r="B1973">
        <v>138</v>
      </c>
      <c r="C1973">
        <v>87</v>
      </c>
      <c r="D1973" s="1">
        <v>30000000</v>
      </c>
      <c r="E1973" t="s">
        <v>82</v>
      </c>
      <c r="F1973" t="s">
        <v>5029</v>
      </c>
      <c r="G1973" t="s">
        <v>5030</v>
      </c>
      <c r="H1973">
        <v>43485</v>
      </c>
      <c r="I1973">
        <v>327</v>
      </c>
      <c r="J1973" t="s">
        <v>26</v>
      </c>
      <c r="K1973" t="s">
        <v>35</v>
      </c>
      <c r="L1973" s="1">
        <v>2200000</v>
      </c>
      <c r="M1973">
        <v>1985</v>
      </c>
      <c r="N1973">
        <v>5.4</v>
      </c>
      <c r="O1973" t="s">
        <v>61</v>
      </c>
      <c r="P1973" t="s">
        <v>52</v>
      </c>
    </row>
    <row r="1974" spans="1:19" x14ac:dyDescent="0.25">
      <c r="A1974" t="s">
        <v>4010</v>
      </c>
      <c r="B1974">
        <v>141</v>
      </c>
      <c r="C1974">
        <v>124</v>
      </c>
      <c r="D1974" s="1">
        <v>30012990</v>
      </c>
      <c r="E1974" t="s">
        <v>2353</v>
      </c>
      <c r="F1974" t="s">
        <v>5031</v>
      </c>
      <c r="G1974" t="s">
        <v>5032</v>
      </c>
      <c r="H1974">
        <v>75973</v>
      </c>
      <c r="I1974">
        <v>409</v>
      </c>
      <c r="J1974" t="s">
        <v>26</v>
      </c>
      <c r="K1974" t="s">
        <v>112</v>
      </c>
      <c r="L1974" s="1">
        <v>25000000</v>
      </c>
      <c r="M1974">
        <v>1998</v>
      </c>
      <c r="N1974">
        <v>7.5</v>
      </c>
      <c r="O1974" t="s">
        <v>234</v>
      </c>
      <c r="P1974" t="s">
        <v>37</v>
      </c>
      <c r="Q1974" t="s">
        <v>185</v>
      </c>
    </row>
    <row r="1975" spans="1:19" x14ac:dyDescent="0.25">
      <c r="A1975" t="s">
        <v>3113</v>
      </c>
      <c r="B1975">
        <v>132</v>
      </c>
      <c r="C1975">
        <v>116</v>
      </c>
      <c r="D1975" s="1">
        <v>30013346</v>
      </c>
      <c r="E1975" t="s">
        <v>314</v>
      </c>
      <c r="F1975" t="s">
        <v>1963</v>
      </c>
      <c r="G1975" t="s">
        <v>5033</v>
      </c>
      <c r="H1975">
        <v>31293</v>
      </c>
      <c r="I1975">
        <v>254</v>
      </c>
      <c r="J1975" t="s">
        <v>26</v>
      </c>
      <c r="K1975" t="s">
        <v>35</v>
      </c>
      <c r="L1975" s="1">
        <v>75000000</v>
      </c>
      <c r="M1975">
        <v>2003</v>
      </c>
      <c r="N1975">
        <v>5.3</v>
      </c>
      <c r="O1975" t="s">
        <v>28</v>
      </c>
      <c r="P1975" t="s">
        <v>36</v>
      </c>
      <c r="Q1975" t="s">
        <v>29</v>
      </c>
      <c r="R1975" t="s">
        <v>30</v>
      </c>
    </row>
    <row r="1976" spans="1:19" x14ac:dyDescent="0.25">
      <c r="A1976" t="s">
        <v>2593</v>
      </c>
      <c r="B1976">
        <v>222</v>
      </c>
      <c r="C1976">
        <v>111</v>
      </c>
      <c r="D1976" s="1">
        <v>30028592</v>
      </c>
      <c r="E1976" t="s">
        <v>410</v>
      </c>
      <c r="F1976" t="s">
        <v>228</v>
      </c>
      <c r="G1976" t="s">
        <v>5034</v>
      </c>
      <c r="H1976">
        <v>152247</v>
      </c>
      <c r="I1976">
        <v>189</v>
      </c>
      <c r="J1976" t="s">
        <v>26</v>
      </c>
      <c r="K1976" t="s">
        <v>112</v>
      </c>
      <c r="L1976" s="1">
        <v>20000000</v>
      </c>
      <c r="M1976">
        <v>2008</v>
      </c>
      <c r="N1976">
        <v>7.3</v>
      </c>
      <c r="O1976" t="s">
        <v>29</v>
      </c>
      <c r="P1976" t="s">
        <v>37</v>
      </c>
      <c r="Q1976" t="s">
        <v>76</v>
      </c>
      <c r="R1976" t="s">
        <v>30</v>
      </c>
    </row>
    <row r="1977" spans="1:19" x14ac:dyDescent="0.25">
      <c r="A1977" t="s">
        <v>5035</v>
      </c>
      <c r="B1977">
        <v>83</v>
      </c>
      <c r="C1977">
        <v>114</v>
      </c>
      <c r="D1977" s="1">
        <v>30050028</v>
      </c>
      <c r="E1977" t="s">
        <v>1959</v>
      </c>
      <c r="F1977" t="s">
        <v>3297</v>
      </c>
      <c r="G1977" t="s">
        <v>5036</v>
      </c>
      <c r="H1977">
        <v>42987</v>
      </c>
      <c r="I1977">
        <v>201</v>
      </c>
      <c r="J1977" t="s">
        <v>26</v>
      </c>
      <c r="K1977" t="s">
        <v>35</v>
      </c>
      <c r="L1977" s="1">
        <v>17000000</v>
      </c>
      <c r="M1977">
        <v>1989</v>
      </c>
      <c r="N1977">
        <v>6.5</v>
      </c>
      <c r="O1977" t="s">
        <v>28</v>
      </c>
      <c r="P1977" t="s">
        <v>30</v>
      </c>
    </row>
    <row r="1978" spans="1:19" x14ac:dyDescent="0.25">
      <c r="A1978" t="s">
        <v>1855</v>
      </c>
      <c r="B1978">
        <v>181</v>
      </c>
      <c r="C1978">
        <v>104</v>
      </c>
      <c r="D1978" s="1">
        <v>30059386</v>
      </c>
      <c r="E1978" t="s">
        <v>36</v>
      </c>
      <c r="F1978" t="s">
        <v>772</v>
      </c>
      <c r="G1978" t="s">
        <v>5037</v>
      </c>
      <c r="H1978">
        <v>128593</v>
      </c>
      <c r="I1978">
        <v>867</v>
      </c>
      <c r="J1978" t="s">
        <v>26</v>
      </c>
      <c r="K1978" t="s">
        <v>35</v>
      </c>
      <c r="L1978" s="1">
        <v>22000000</v>
      </c>
      <c r="M1978">
        <v>2001</v>
      </c>
      <c r="N1978">
        <v>6.9</v>
      </c>
      <c r="O1978" t="s">
        <v>36</v>
      </c>
    </row>
    <row r="1979" spans="1:19" x14ac:dyDescent="0.25">
      <c r="A1979" t="s">
        <v>5038</v>
      </c>
      <c r="B1979">
        <v>117</v>
      </c>
      <c r="C1979">
        <v>104</v>
      </c>
      <c r="D1979" s="1">
        <v>30063805</v>
      </c>
      <c r="E1979" t="s">
        <v>5039</v>
      </c>
      <c r="F1979" t="s">
        <v>5040</v>
      </c>
      <c r="G1979" t="s">
        <v>5041</v>
      </c>
      <c r="H1979">
        <v>31788</v>
      </c>
      <c r="I1979">
        <v>243</v>
      </c>
      <c r="J1979" t="s">
        <v>26</v>
      </c>
      <c r="K1979" t="s">
        <v>35</v>
      </c>
      <c r="L1979" s="1">
        <v>60000000</v>
      </c>
      <c r="M1979">
        <v>2002</v>
      </c>
      <c r="N1979">
        <v>6.1</v>
      </c>
      <c r="O1979" t="s">
        <v>37</v>
      </c>
      <c r="P1979" t="s">
        <v>61</v>
      </c>
      <c r="Q1979" t="s">
        <v>71</v>
      </c>
      <c r="R1979" t="s">
        <v>76</v>
      </c>
      <c r="S1979" t="s">
        <v>30</v>
      </c>
    </row>
    <row r="1980" spans="1:19" x14ac:dyDescent="0.25">
      <c r="A1980" t="s">
        <v>5042</v>
      </c>
      <c r="B1980">
        <v>156</v>
      </c>
      <c r="C1980">
        <v>91</v>
      </c>
      <c r="D1980" s="1">
        <v>30079316</v>
      </c>
      <c r="E1980" t="s">
        <v>52</v>
      </c>
      <c r="F1980" t="s">
        <v>5043</v>
      </c>
      <c r="G1980" t="s">
        <v>5044</v>
      </c>
      <c r="H1980">
        <v>75920</v>
      </c>
      <c r="I1980">
        <v>474</v>
      </c>
      <c r="J1980" t="s">
        <v>26</v>
      </c>
      <c r="K1980" t="s">
        <v>35</v>
      </c>
      <c r="L1980" s="1">
        <v>35000000</v>
      </c>
      <c r="M1980">
        <v>2002</v>
      </c>
      <c r="N1980">
        <v>5.5</v>
      </c>
      <c r="O1980" t="s">
        <v>52</v>
      </c>
    </row>
    <row r="1981" spans="1:19" x14ac:dyDescent="0.25">
      <c r="A1981" t="s">
        <v>1320</v>
      </c>
      <c r="B1981">
        <v>151</v>
      </c>
      <c r="C1981">
        <v>104</v>
      </c>
      <c r="D1981" s="1">
        <v>30093107</v>
      </c>
      <c r="E1981" t="s">
        <v>328</v>
      </c>
      <c r="F1981" t="s">
        <v>228</v>
      </c>
      <c r="G1981" t="s">
        <v>5045</v>
      </c>
      <c r="H1981">
        <v>600996</v>
      </c>
      <c r="I1981">
        <v>726</v>
      </c>
      <c r="J1981" t="s">
        <v>26</v>
      </c>
      <c r="K1981" t="s">
        <v>112</v>
      </c>
      <c r="L1981" s="1">
        <v>6000000</v>
      </c>
      <c r="M1981">
        <v>2000</v>
      </c>
      <c r="N1981">
        <v>8.3000000000000007</v>
      </c>
      <c r="O1981" t="s">
        <v>36</v>
      </c>
      <c r="P1981" t="s">
        <v>29</v>
      </c>
    </row>
    <row r="1982" spans="1:19" x14ac:dyDescent="0.25">
      <c r="A1982" t="s">
        <v>2239</v>
      </c>
      <c r="B1982">
        <v>40</v>
      </c>
      <c r="C1982">
        <v>110</v>
      </c>
      <c r="D1982" s="1">
        <v>30102717</v>
      </c>
      <c r="E1982" t="s">
        <v>5046</v>
      </c>
      <c r="F1982" t="s">
        <v>3507</v>
      </c>
      <c r="G1982" t="s">
        <v>5047</v>
      </c>
      <c r="H1982">
        <v>28736</v>
      </c>
      <c r="I1982">
        <v>72</v>
      </c>
      <c r="J1982" t="s">
        <v>26</v>
      </c>
      <c r="K1982" t="s">
        <v>35</v>
      </c>
      <c r="L1982" s="1">
        <v>15000000</v>
      </c>
      <c r="M1982">
        <v>1991</v>
      </c>
      <c r="N1982">
        <v>5.5</v>
      </c>
      <c r="O1982" t="s">
        <v>28</v>
      </c>
      <c r="P1982" t="s">
        <v>29</v>
      </c>
    </row>
    <row r="1983" spans="1:19" x14ac:dyDescent="0.25">
      <c r="A1983" t="s">
        <v>5048</v>
      </c>
      <c r="B1983">
        <v>85</v>
      </c>
      <c r="C1983">
        <v>81</v>
      </c>
      <c r="D1983" s="1">
        <v>30105968</v>
      </c>
      <c r="E1983" t="s">
        <v>5049</v>
      </c>
      <c r="F1983" t="s">
        <v>5050</v>
      </c>
      <c r="G1983" t="s">
        <v>5051</v>
      </c>
      <c r="H1983">
        <v>8860</v>
      </c>
      <c r="I1983">
        <v>45</v>
      </c>
      <c r="J1983" t="s">
        <v>26</v>
      </c>
      <c r="K1983" t="s">
        <v>35</v>
      </c>
      <c r="L1983" s="1">
        <v>37000000</v>
      </c>
      <c r="M1983">
        <v>2008</v>
      </c>
      <c r="N1983">
        <v>4.5</v>
      </c>
      <c r="O1983" t="s">
        <v>102</v>
      </c>
      <c r="P1983" t="s">
        <v>103</v>
      </c>
      <c r="Q1983" t="s">
        <v>36</v>
      </c>
      <c r="R1983" t="s">
        <v>104</v>
      </c>
      <c r="S1983" t="s">
        <v>63</v>
      </c>
    </row>
    <row r="1984" spans="1:19" x14ac:dyDescent="0.25">
      <c r="A1984" t="s">
        <v>5052</v>
      </c>
      <c r="B1984">
        <v>50</v>
      </c>
      <c r="C1984">
        <v>115</v>
      </c>
      <c r="D1984" s="1">
        <v>30127963</v>
      </c>
      <c r="E1984" t="s">
        <v>5053</v>
      </c>
      <c r="F1984" t="s">
        <v>5054</v>
      </c>
      <c r="G1984" t="s">
        <v>5055</v>
      </c>
      <c r="H1984">
        <v>12596</v>
      </c>
      <c r="I1984">
        <v>64</v>
      </c>
      <c r="J1984" t="s">
        <v>26</v>
      </c>
      <c r="K1984" t="s">
        <v>35</v>
      </c>
      <c r="L1984" s="1">
        <v>15000000</v>
      </c>
      <c r="M1984">
        <v>2014</v>
      </c>
      <c r="N1984">
        <v>6.7</v>
      </c>
      <c r="O1984" t="s">
        <v>37</v>
      </c>
      <c r="P1984" t="s">
        <v>104</v>
      </c>
      <c r="Q1984" t="s">
        <v>129</v>
      </c>
    </row>
    <row r="1985" spans="1:19" x14ac:dyDescent="0.25">
      <c r="A1985" t="s">
        <v>1778</v>
      </c>
      <c r="B1985">
        <v>128</v>
      </c>
      <c r="C1985">
        <v>116</v>
      </c>
      <c r="D1985" s="1">
        <v>30157016</v>
      </c>
      <c r="E1985" t="s">
        <v>5056</v>
      </c>
      <c r="F1985" t="s">
        <v>2234</v>
      </c>
      <c r="G1985" t="s">
        <v>5057</v>
      </c>
      <c r="H1985">
        <v>39659</v>
      </c>
      <c r="I1985">
        <v>189</v>
      </c>
      <c r="J1985" t="s">
        <v>26</v>
      </c>
      <c r="K1985" t="s">
        <v>35</v>
      </c>
      <c r="L1985" s="1">
        <v>70000000</v>
      </c>
      <c r="M1985">
        <v>2002</v>
      </c>
      <c r="N1985">
        <v>5.6</v>
      </c>
      <c r="O1985" t="s">
        <v>28</v>
      </c>
      <c r="P1985" t="s">
        <v>102</v>
      </c>
      <c r="Q1985" t="s">
        <v>36</v>
      </c>
      <c r="R1985" t="s">
        <v>30</v>
      </c>
    </row>
    <row r="1986" spans="1:19" x14ac:dyDescent="0.25">
      <c r="A1986" t="s">
        <v>2530</v>
      </c>
      <c r="B1986">
        <v>110</v>
      </c>
      <c r="C1986">
        <v>116</v>
      </c>
      <c r="D1986" s="1">
        <v>30199105</v>
      </c>
      <c r="E1986" t="s">
        <v>4222</v>
      </c>
      <c r="F1986" t="s">
        <v>333</v>
      </c>
      <c r="G1986" t="s">
        <v>5058</v>
      </c>
      <c r="H1986">
        <v>25346</v>
      </c>
      <c r="I1986">
        <v>167</v>
      </c>
      <c r="J1986" t="s">
        <v>26</v>
      </c>
      <c r="K1986" t="s">
        <v>35</v>
      </c>
      <c r="L1986" s="1">
        <v>40000000</v>
      </c>
      <c r="M1986">
        <v>2000</v>
      </c>
      <c r="N1986">
        <v>5.7</v>
      </c>
      <c r="O1986" t="s">
        <v>28</v>
      </c>
      <c r="P1986" t="s">
        <v>102</v>
      </c>
      <c r="Q1986" t="s">
        <v>29</v>
      </c>
      <c r="R1986" t="s">
        <v>30</v>
      </c>
    </row>
    <row r="1987" spans="1:19" x14ac:dyDescent="0.25">
      <c r="A1987" t="s">
        <v>5059</v>
      </c>
      <c r="B1987">
        <v>168</v>
      </c>
      <c r="C1987">
        <v>121</v>
      </c>
      <c r="D1987" s="1">
        <v>30212620</v>
      </c>
      <c r="E1987" t="s">
        <v>213</v>
      </c>
      <c r="F1987" t="s">
        <v>5060</v>
      </c>
      <c r="G1987" t="s">
        <v>5061</v>
      </c>
      <c r="H1987">
        <v>35066</v>
      </c>
      <c r="I1987">
        <v>196</v>
      </c>
      <c r="J1987" t="s">
        <v>26</v>
      </c>
      <c r="K1987" t="s">
        <v>35</v>
      </c>
      <c r="L1987" s="1">
        <v>120000000</v>
      </c>
      <c r="M1987">
        <v>2010</v>
      </c>
      <c r="N1987">
        <v>5.3</v>
      </c>
      <c r="O1987" t="s">
        <v>36</v>
      </c>
      <c r="P1987" t="s">
        <v>37</v>
      </c>
      <c r="Q1987" t="s">
        <v>76</v>
      </c>
    </row>
    <row r="1988" spans="1:19" x14ac:dyDescent="0.25">
      <c r="A1988" t="s">
        <v>3240</v>
      </c>
      <c r="B1988">
        <v>97</v>
      </c>
      <c r="C1988">
        <v>94</v>
      </c>
      <c r="D1988" s="1">
        <v>30222640</v>
      </c>
      <c r="E1988" t="s">
        <v>803</v>
      </c>
      <c r="F1988" t="s">
        <v>5062</v>
      </c>
      <c r="G1988" t="s">
        <v>5063</v>
      </c>
      <c r="H1988">
        <v>36666</v>
      </c>
      <c r="I1988">
        <v>144</v>
      </c>
      <c r="J1988" t="s">
        <v>26</v>
      </c>
      <c r="K1988" t="s">
        <v>35</v>
      </c>
      <c r="L1988" s="1">
        <v>25000000</v>
      </c>
      <c r="M1988">
        <v>2003</v>
      </c>
      <c r="N1988">
        <v>5.3</v>
      </c>
      <c r="O1988" t="s">
        <v>37</v>
      </c>
      <c r="P1988" t="s">
        <v>193</v>
      </c>
      <c r="Q1988" t="s">
        <v>76</v>
      </c>
    </row>
    <row r="1989" spans="1:19" x14ac:dyDescent="0.25">
      <c r="A1989" t="s">
        <v>2717</v>
      </c>
      <c r="B1989">
        <v>112</v>
      </c>
      <c r="C1989">
        <v>126</v>
      </c>
      <c r="D1989" s="1">
        <v>30226144</v>
      </c>
      <c r="E1989" t="s">
        <v>231</v>
      </c>
      <c r="F1989" t="s">
        <v>2717</v>
      </c>
      <c r="G1989" t="s">
        <v>5064</v>
      </c>
      <c r="H1989">
        <v>47626</v>
      </c>
      <c r="I1989">
        <v>118</v>
      </c>
      <c r="J1989" t="s">
        <v>26</v>
      </c>
      <c r="K1989" t="s">
        <v>35</v>
      </c>
      <c r="L1989" s="1">
        <v>15000000</v>
      </c>
      <c r="M1989">
        <v>2007</v>
      </c>
      <c r="N1989">
        <v>7.6</v>
      </c>
      <c r="O1989" t="s">
        <v>234</v>
      </c>
      <c r="P1989" t="s">
        <v>37</v>
      </c>
    </row>
    <row r="1990" spans="1:19" x14ac:dyDescent="0.25">
      <c r="A1990" t="s">
        <v>5065</v>
      </c>
      <c r="B1990">
        <v>151</v>
      </c>
      <c r="C1990">
        <v>94</v>
      </c>
      <c r="D1990" s="1">
        <v>30259652</v>
      </c>
      <c r="E1990" t="s">
        <v>807</v>
      </c>
      <c r="F1990" t="s">
        <v>4466</v>
      </c>
      <c r="G1990" t="s">
        <v>5066</v>
      </c>
      <c r="H1990">
        <v>26905</v>
      </c>
      <c r="I1990">
        <v>614</v>
      </c>
      <c r="J1990" t="s">
        <v>26</v>
      </c>
      <c r="K1990" t="s">
        <v>35</v>
      </c>
      <c r="L1990" s="1">
        <v>15000000</v>
      </c>
      <c r="M1990">
        <v>2002</v>
      </c>
      <c r="N1990">
        <v>4.0999999999999996</v>
      </c>
      <c r="O1990" t="s">
        <v>36</v>
      </c>
      <c r="P1990" t="s">
        <v>52</v>
      </c>
      <c r="Q1990" t="s">
        <v>30</v>
      </c>
    </row>
    <row r="1991" spans="1:19" x14ac:dyDescent="0.25">
      <c r="A1991" t="s">
        <v>2500</v>
      </c>
      <c r="B1991">
        <v>61</v>
      </c>
      <c r="C1991">
        <v>132</v>
      </c>
      <c r="D1991" s="1">
        <v>30306268</v>
      </c>
      <c r="E1991" t="s">
        <v>23</v>
      </c>
      <c r="F1991" t="s">
        <v>3897</v>
      </c>
      <c r="G1991" t="s">
        <v>5067</v>
      </c>
      <c r="H1991">
        <v>62981</v>
      </c>
      <c r="I1991">
        <v>84</v>
      </c>
      <c r="J1991" t="s">
        <v>26</v>
      </c>
      <c r="K1991" t="s">
        <v>238</v>
      </c>
      <c r="L1991" s="1">
        <v>50000000</v>
      </c>
      <c r="M1991">
        <v>1995</v>
      </c>
      <c r="N1991">
        <v>6.3</v>
      </c>
      <c r="O1991" t="s">
        <v>28</v>
      </c>
      <c r="P1991" t="s">
        <v>29</v>
      </c>
      <c r="Q1991" t="s">
        <v>30</v>
      </c>
    </row>
    <row r="1992" spans="1:19" x14ac:dyDescent="0.25">
      <c r="A1992" t="s">
        <v>5068</v>
      </c>
      <c r="B1992">
        <v>92</v>
      </c>
      <c r="C1992">
        <v>98</v>
      </c>
      <c r="D1992" s="1">
        <v>30306281</v>
      </c>
      <c r="E1992" t="s">
        <v>32</v>
      </c>
      <c r="F1992" t="s">
        <v>4958</v>
      </c>
      <c r="G1992" t="s">
        <v>5069</v>
      </c>
      <c r="H1992">
        <v>12388</v>
      </c>
      <c r="I1992">
        <v>147</v>
      </c>
      <c r="J1992" t="s">
        <v>26</v>
      </c>
      <c r="K1992" t="s">
        <v>35</v>
      </c>
      <c r="L1992" s="1">
        <v>10000000</v>
      </c>
      <c r="M1992">
        <v>2002</v>
      </c>
      <c r="N1992">
        <v>5.6</v>
      </c>
      <c r="O1992" t="s">
        <v>36</v>
      </c>
      <c r="P1992" t="s">
        <v>37</v>
      </c>
    </row>
    <row r="1993" spans="1:19" x14ac:dyDescent="0.25">
      <c r="A1993" t="s">
        <v>3752</v>
      </c>
      <c r="B1993">
        <v>137</v>
      </c>
      <c r="C1993">
        <v>101</v>
      </c>
      <c r="D1993" s="1">
        <v>30307804</v>
      </c>
      <c r="E1993" t="s">
        <v>5070</v>
      </c>
      <c r="F1993" t="s">
        <v>5071</v>
      </c>
      <c r="G1993" t="s">
        <v>5072</v>
      </c>
      <c r="H1993">
        <v>43991</v>
      </c>
      <c r="I1993">
        <v>695</v>
      </c>
      <c r="J1993" t="s">
        <v>26</v>
      </c>
      <c r="K1993" t="s">
        <v>35</v>
      </c>
      <c r="L1993" s="1">
        <v>35000000</v>
      </c>
      <c r="M1993">
        <v>2002</v>
      </c>
      <c r="N1993">
        <v>5.2</v>
      </c>
      <c r="O1993" t="s">
        <v>37</v>
      </c>
      <c r="P1993" t="s">
        <v>61</v>
      </c>
      <c r="Q1993" t="s">
        <v>52</v>
      </c>
    </row>
    <row r="1994" spans="1:19" x14ac:dyDescent="0.25">
      <c r="A1994" t="s">
        <v>5073</v>
      </c>
      <c r="B1994">
        <v>63</v>
      </c>
      <c r="C1994">
        <v>82</v>
      </c>
      <c r="D1994" s="1">
        <v>30324946</v>
      </c>
      <c r="E1994" t="s">
        <v>1568</v>
      </c>
      <c r="F1994" t="s">
        <v>772</v>
      </c>
      <c r="G1994" t="s">
        <v>5074</v>
      </c>
      <c r="H1994">
        <v>48458</v>
      </c>
      <c r="I1994">
        <v>239</v>
      </c>
      <c r="J1994" t="s">
        <v>26</v>
      </c>
      <c r="K1994" t="s">
        <v>35</v>
      </c>
      <c r="L1994" s="1">
        <v>17000000</v>
      </c>
      <c r="M1994">
        <v>1998</v>
      </c>
      <c r="N1994">
        <v>6.2</v>
      </c>
      <c r="O1994" t="s">
        <v>36</v>
      </c>
      <c r="P1994" t="s">
        <v>193</v>
      </c>
      <c r="Q1994" t="s">
        <v>76</v>
      </c>
    </row>
    <row r="1995" spans="1:19" x14ac:dyDescent="0.25">
      <c r="A1995" t="s">
        <v>5075</v>
      </c>
      <c r="B1995">
        <v>16</v>
      </c>
      <c r="C1995">
        <v>132</v>
      </c>
      <c r="D1995" s="1">
        <v>30400000</v>
      </c>
      <c r="E1995" t="s">
        <v>2132</v>
      </c>
      <c r="F1995" t="s">
        <v>3017</v>
      </c>
      <c r="G1995" t="s">
        <v>5076</v>
      </c>
      <c r="H1995">
        <v>9503</v>
      </c>
      <c r="I1995">
        <v>68</v>
      </c>
      <c r="J1995" t="s">
        <v>26</v>
      </c>
      <c r="K1995" t="s">
        <v>112</v>
      </c>
      <c r="L1995" s="1">
        <v>12000000</v>
      </c>
      <c r="M1995">
        <v>1983</v>
      </c>
      <c r="N1995">
        <v>6.6</v>
      </c>
      <c r="O1995" t="s">
        <v>37</v>
      </c>
      <c r="P1995" t="s">
        <v>62</v>
      </c>
      <c r="Q1995" t="s">
        <v>76</v>
      </c>
    </row>
    <row r="1996" spans="1:19" x14ac:dyDescent="0.25">
      <c r="A1996" t="s">
        <v>732</v>
      </c>
      <c r="B1996">
        <v>23</v>
      </c>
      <c r="C1996">
        <v>93</v>
      </c>
      <c r="D1996" s="1">
        <v>30400000</v>
      </c>
      <c r="E1996" t="s">
        <v>36</v>
      </c>
      <c r="F1996" t="s">
        <v>5077</v>
      </c>
      <c r="G1996" t="s">
        <v>5078</v>
      </c>
      <c r="H1996">
        <v>17810</v>
      </c>
      <c r="I1996">
        <v>73</v>
      </c>
      <c r="J1996" t="s">
        <v>26</v>
      </c>
      <c r="K1996" t="s">
        <v>35</v>
      </c>
      <c r="L1996" s="1">
        <v>39000000</v>
      </c>
      <c r="M1996">
        <v>1996</v>
      </c>
      <c r="N1996">
        <v>5.7</v>
      </c>
      <c r="O1996" t="s">
        <v>36</v>
      </c>
    </row>
    <row r="1997" spans="1:19" x14ac:dyDescent="0.25">
      <c r="A1997" t="s">
        <v>3570</v>
      </c>
      <c r="B1997">
        <v>235</v>
      </c>
      <c r="C1997">
        <v>79</v>
      </c>
      <c r="D1997" s="1">
        <v>30500882</v>
      </c>
      <c r="E1997" t="s">
        <v>5079</v>
      </c>
      <c r="F1997" t="s">
        <v>5080</v>
      </c>
      <c r="G1997" t="s">
        <v>5081</v>
      </c>
      <c r="H1997">
        <v>42256</v>
      </c>
      <c r="I1997">
        <v>916</v>
      </c>
      <c r="J1997" t="s">
        <v>26</v>
      </c>
      <c r="K1997" t="s">
        <v>35</v>
      </c>
      <c r="L1997" s="1">
        <v>500000</v>
      </c>
      <c r="M1997">
        <v>2003</v>
      </c>
      <c r="N1997">
        <v>5.7</v>
      </c>
      <c r="O1997" t="s">
        <v>102</v>
      </c>
      <c r="P1997" t="s">
        <v>234</v>
      </c>
      <c r="Q1997" t="s">
        <v>37</v>
      </c>
      <c r="R1997" t="s">
        <v>52</v>
      </c>
      <c r="S1997" t="s">
        <v>30</v>
      </c>
    </row>
    <row r="1998" spans="1:19" x14ac:dyDescent="0.25">
      <c r="A1998" t="s">
        <v>5082</v>
      </c>
      <c r="B1998">
        <v>165</v>
      </c>
      <c r="C1998">
        <v>139</v>
      </c>
      <c r="D1998" s="1">
        <v>30513940</v>
      </c>
      <c r="E1998" t="s">
        <v>1120</v>
      </c>
      <c r="F1998" t="s">
        <v>5083</v>
      </c>
      <c r="G1998" t="s">
        <v>5084</v>
      </c>
      <c r="H1998">
        <v>15843</v>
      </c>
      <c r="I1998">
        <v>104</v>
      </c>
      <c r="J1998" t="s">
        <v>26</v>
      </c>
      <c r="K1998" t="s">
        <v>35</v>
      </c>
      <c r="L1998" s="1">
        <v>30000000</v>
      </c>
      <c r="M1998">
        <v>2014</v>
      </c>
      <c r="N1998">
        <v>6.9</v>
      </c>
      <c r="O1998" t="s">
        <v>234</v>
      </c>
      <c r="P1998" t="s">
        <v>37</v>
      </c>
      <c r="Q1998" t="s">
        <v>193</v>
      </c>
    </row>
    <row r="1999" spans="1:19" x14ac:dyDescent="0.25">
      <c r="A1999" t="s">
        <v>5085</v>
      </c>
      <c r="B1999">
        <v>242</v>
      </c>
      <c r="C1999">
        <v>118</v>
      </c>
      <c r="D1999" s="1">
        <v>30523568</v>
      </c>
      <c r="E1999" t="s">
        <v>2972</v>
      </c>
      <c r="F1999" t="s">
        <v>3237</v>
      </c>
      <c r="G1999" t="s">
        <v>5086</v>
      </c>
      <c r="H1999">
        <v>54447</v>
      </c>
      <c r="I1999">
        <v>201</v>
      </c>
      <c r="J1999" t="s">
        <v>26</v>
      </c>
      <c r="K1999" t="s">
        <v>35</v>
      </c>
      <c r="L1999" s="1">
        <v>30000000</v>
      </c>
      <c r="M1999">
        <v>2014</v>
      </c>
      <c r="N1999">
        <v>6.2</v>
      </c>
      <c r="O1999" t="s">
        <v>52</v>
      </c>
      <c r="P1999" t="s">
        <v>71</v>
      </c>
      <c r="Q1999" t="s">
        <v>30</v>
      </c>
    </row>
    <row r="2000" spans="1:19" x14ac:dyDescent="0.25">
      <c r="A2000" t="s">
        <v>3742</v>
      </c>
      <c r="B2000">
        <v>43</v>
      </c>
      <c r="C2000">
        <v>81</v>
      </c>
      <c r="D2000" s="1">
        <v>30628981</v>
      </c>
      <c r="E2000" t="s">
        <v>131</v>
      </c>
      <c r="F2000" t="s">
        <v>772</v>
      </c>
      <c r="G2000" t="s">
        <v>5087</v>
      </c>
      <c r="H2000">
        <v>15047</v>
      </c>
      <c r="I2000">
        <v>160</v>
      </c>
      <c r="J2000" t="s">
        <v>26</v>
      </c>
      <c r="K2000" t="s">
        <v>35</v>
      </c>
      <c r="L2000" s="1">
        <v>14000000</v>
      </c>
      <c r="M2000">
        <v>1999</v>
      </c>
      <c r="N2000">
        <v>5</v>
      </c>
      <c r="O2000" t="s">
        <v>36</v>
      </c>
      <c r="P2000" t="s">
        <v>76</v>
      </c>
    </row>
    <row r="2001" spans="1:18" x14ac:dyDescent="0.25">
      <c r="A2001" t="s">
        <v>1855</v>
      </c>
      <c r="B2001">
        <v>206</v>
      </c>
      <c r="C2001">
        <v>130</v>
      </c>
      <c r="D2001" s="1">
        <v>30651422</v>
      </c>
      <c r="E2001" t="s">
        <v>5088</v>
      </c>
      <c r="F2001" t="s">
        <v>468</v>
      </c>
      <c r="G2001" t="s">
        <v>5089</v>
      </c>
      <c r="H2001">
        <v>181737</v>
      </c>
      <c r="I2001">
        <v>1015</v>
      </c>
      <c r="J2001" t="s">
        <v>26</v>
      </c>
      <c r="K2001" t="s">
        <v>35</v>
      </c>
      <c r="L2001" s="1">
        <v>10000000</v>
      </c>
      <c r="M2001">
        <v>1999</v>
      </c>
      <c r="N2001">
        <v>7.4</v>
      </c>
      <c r="O2001" t="s">
        <v>102</v>
      </c>
      <c r="P2001" t="s">
        <v>36</v>
      </c>
      <c r="Q2001" t="s">
        <v>37</v>
      </c>
      <c r="R2001" t="s">
        <v>61</v>
      </c>
    </row>
    <row r="2002" spans="1:18" x14ac:dyDescent="0.25">
      <c r="A2002" t="s">
        <v>3299</v>
      </c>
      <c r="B2002">
        <v>168</v>
      </c>
      <c r="C2002">
        <v>105</v>
      </c>
      <c r="D2002" s="1">
        <v>30659817</v>
      </c>
      <c r="E2002" t="s">
        <v>32</v>
      </c>
      <c r="F2002" t="s">
        <v>5090</v>
      </c>
      <c r="G2002" t="s">
        <v>5091</v>
      </c>
      <c r="H2002">
        <v>59805</v>
      </c>
      <c r="I2002">
        <v>95</v>
      </c>
      <c r="J2002" t="s">
        <v>26</v>
      </c>
      <c r="K2002" t="s">
        <v>35</v>
      </c>
      <c r="L2002" s="1">
        <v>26000000</v>
      </c>
      <c r="M2002">
        <v>2013</v>
      </c>
      <c r="N2002">
        <v>6.4</v>
      </c>
      <c r="O2002" t="s">
        <v>36</v>
      </c>
      <c r="P2002" t="s">
        <v>37</v>
      </c>
    </row>
    <row r="2003" spans="1:18" x14ac:dyDescent="0.25">
      <c r="A2003" t="s">
        <v>4513</v>
      </c>
      <c r="B2003">
        <v>119</v>
      </c>
      <c r="C2003">
        <v>103</v>
      </c>
      <c r="D2003" s="1">
        <v>30669413</v>
      </c>
      <c r="E2003" t="s">
        <v>3117</v>
      </c>
      <c r="F2003" t="s">
        <v>2501</v>
      </c>
      <c r="G2003" t="s">
        <v>5092</v>
      </c>
      <c r="H2003">
        <v>105478</v>
      </c>
      <c r="I2003">
        <v>291</v>
      </c>
      <c r="J2003" t="s">
        <v>26</v>
      </c>
      <c r="K2003" t="s">
        <v>35</v>
      </c>
      <c r="L2003" s="1">
        <v>35000000</v>
      </c>
      <c r="M2003">
        <v>1990</v>
      </c>
      <c r="N2003">
        <v>6.2</v>
      </c>
      <c r="O2003" t="s">
        <v>28</v>
      </c>
      <c r="P2003" t="s">
        <v>52</v>
      </c>
      <c r="Q2003" t="s">
        <v>63</v>
      </c>
    </row>
    <row r="2004" spans="1:18" x14ac:dyDescent="0.25">
      <c r="A2004" t="s">
        <v>5093</v>
      </c>
      <c r="B2004">
        <v>211</v>
      </c>
      <c r="C2004">
        <v>123</v>
      </c>
      <c r="D2004" s="1">
        <v>30688364</v>
      </c>
      <c r="E2004" t="s">
        <v>2187</v>
      </c>
      <c r="F2004" t="s">
        <v>3832</v>
      </c>
      <c r="G2004" t="s">
        <v>5094</v>
      </c>
      <c r="H2004">
        <v>69355</v>
      </c>
      <c r="I2004">
        <v>211</v>
      </c>
      <c r="J2004" t="s">
        <v>26</v>
      </c>
      <c r="K2004" t="s">
        <v>35</v>
      </c>
      <c r="L2004" s="1">
        <v>28000000</v>
      </c>
      <c r="M2004">
        <v>2014</v>
      </c>
      <c r="N2004">
        <v>6.2</v>
      </c>
      <c r="O2004" t="s">
        <v>28</v>
      </c>
      <c r="P2004" t="s">
        <v>37</v>
      </c>
      <c r="Q2004" t="s">
        <v>30</v>
      </c>
    </row>
    <row r="2005" spans="1:18" x14ac:dyDescent="0.25">
      <c r="A2005" t="s">
        <v>2311</v>
      </c>
      <c r="B2005">
        <v>208</v>
      </c>
      <c r="C2005">
        <v>112</v>
      </c>
      <c r="D2005" s="1">
        <v>30691439</v>
      </c>
      <c r="E2005" t="s">
        <v>1134</v>
      </c>
      <c r="F2005" t="s">
        <v>4082</v>
      </c>
      <c r="G2005" t="s">
        <v>5095</v>
      </c>
      <c r="H2005">
        <v>86205</v>
      </c>
      <c r="I2005">
        <v>232</v>
      </c>
      <c r="J2005" t="s">
        <v>26</v>
      </c>
      <c r="K2005" t="s">
        <v>35</v>
      </c>
      <c r="L2005" s="1">
        <v>35000000</v>
      </c>
      <c r="M2005">
        <v>2008</v>
      </c>
      <c r="N2005">
        <v>6.2</v>
      </c>
      <c r="O2005" t="s">
        <v>52</v>
      </c>
      <c r="P2005" t="s">
        <v>71</v>
      </c>
    </row>
    <row r="2006" spans="1:18" x14ac:dyDescent="0.25">
      <c r="A2006" t="s">
        <v>2787</v>
      </c>
      <c r="B2006">
        <v>125</v>
      </c>
      <c r="C2006">
        <v>126</v>
      </c>
      <c r="D2006" s="1">
        <v>30695227</v>
      </c>
      <c r="E2006" t="s">
        <v>5096</v>
      </c>
      <c r="F2006" t="s">
        <v>468</v>
      </c>
      <c r="G2006" t="s">
        <v>5097</v>
      </c>
      <c r="H2006">
        <v>45296</v>
      </c>
      <c r="I2006">
        <v>267</v>
      </c>
      <c r="J2006" t="s">
        <v>26</v>
      </c>
      <c r="K2006" t="s">
        <v>35</v>
      </c>
      <c r="L2006" s="1">
        <v>60000000</v>
      </c>
      <c r="M2006">
        <v>2000</v>
      </c>
      <c r="N2006">
        <v>6.7</v>
      </c>
      <c r="O2006" t="s">
        <v>37</v>
      </c>
      <c r="P2006" t="s">
        <v>61</v>
      </c>
      <c r="Q2006" t="s">
        <v>129</v>
      </c>
    </row>
    <row r="2007" spans="1:18" x14ac:dyDescent="0.25">
      <c r="A2007" t="s">
        <v>1836</v>
      </c>
      <c r="B2007">
        <v>185</v>
      </c>
      <c r="C2007">
        <v>98</v>
      </c>
      <c r="D2007" s="1">
        <v>30857814</v>
      </c>
      <c r="E2007" t="s">
        <v>5098</v>
      </c>
      <c r="F2007" t="s">
        <v>1086</v>
      </c>
      <c r="G2007" t="s">
        <v>5099</v>
      </c>
      <c r="H2007">
        <v>294163</v>
      </c>
      <c r="I2007">
        <v>718</v>
      </c>
      <c r="J2007" t="s">
        <v>26</v>
      </c>
      <c r="K2007" t="s">
        <v>35</v>
      </c>
      <c r="L2007" s="1">
        <v>16000000</v>
      </c>
      <c r="M2007">
        <v>1987</v>
      </c>
      <c r="N2007">
        <v>8.1</v>
      </c>
      <c r="O2007" t="s">
        <v>102</v>
      </c>
      <c r="P2007" t="s">
        <v>104</v>
      </c>
      <c r="Q2007" t="s">
        <v>61</v>
      </c>
      <c r="R2007" t="s">
        <v>76</v>
      </c>
    </row>
    <row r="2008" spans="1:18" x14ac:dyDescent="0.25">
      <c r="A2008" t="s">
        <v>2539</v>
      </c>
      <c r="B2008">
        <v>277</v>
      </c>
      <c r="C2008">
        <v>88</v>
      </c>
      <c r="D2008" s="1">
        <v>30859000</v>
      </c>
      <c r="E2008" t="s">
        <v>135</v>
      </c>
      <c r="F2008" t="s">
        <v>5100</v>
      </c>
      <c r="G2008" t="s">
        <v>5101</v>
      </c>
      <c r="H2008">
        <v>96410</v>
      </c>
      <c r="I2008">
        <v>826</v>
      </c>
      <c r="J2008" t="s">
        <v>26</v>
      </c>
      <c r="K2008" t="s">
        <v>35</v>
      </c>
      <c r="L2008" s="1">
        <v>83532</v>
      </c>
      <c r="M2008">
        <v>1974</v>
      </c>
      <c r="N2008">
        <v>7.5</v>
      </c>
      <c r="O2008" t="s">
        <v>52</v>
      </c>
      <c r="P2008" t="s">
        <v>30</v>
      </c>
    </row>
    <row r="2009" spans="1:18" x14ac:dyDescent="0.25">
      <c r="A2009" t="s">
        <v>2539</v>
      </c>
      <c r="B2009">
        <v>277</v>
      </c>
      <c r="C2009">
        <v>88</v>
      </c>
      <c r="D2009" s="1">
        <v>30859000</v>
      </c>
      <c r="E2009" t="s">
        <v>135</v>
      </c>
      <c r="F2009" t="s">
        <v>5100</v>
      </c>
      <c r="G2009" t="s">
        <v>5101</v>
      </c>
      <c r="H2009">
        <v>96411</v>
      </c>
      <c r="I2009">
        <v>826</v>
      </c>
      <c r="J2009" t="s">
        <v>26</v>
      </c>
      <c r="K2009" t="s">
        <v>35</v>
      </c>
      <c r="L2009" s="1">
        <v>83532</v>
      </c>
      <c r="M2009">
        <v>1974</v>
      </c>
      <c r="N2009">
        <v>7.5</v>
      </c>
      <c r="O2009" t="s">
        <v>52</v>
      </c>
      <c r="P2009" t="s">
        <v>30</v>
      </c>
    </row>
    <row r="2010" spans="1:18" x14ac:dyDescent="0.25">
      <c r="A2010" t="s">
        <v>2600</v>
      </c>
      <c r="B2010">
        <v>98</v>
      </c>
      <c r="C2010">
        <v>118</v>
      </c>
      <c r="D2010" s="1">
        <v>30920167</v>
      </c>
      <c r="E2010" t="s">
        <v>525</v>
      </c>
      <c r="F2010" t="s">
        <v>5102</v>
      </c>
      <c r="G2010" t="s">
        <v>5103</v>
      </c>
      <c r="H2010">
        <v>6476</v>
      </c>
      <c r="I2010">
        <v>71</v>
      </c>
      <c r="J2010" t="s">
        <v>26</v>
      </c>
      <c r="K2010" t="s">
        <v>35</v>
      </c>
      <c r="L2010" s="1">
        <v>25000000</v>
      </c>
      <c r="M2010">
        <v>2012</v>
      </c>
      <c r="N2010">
        <v>5.7</v>
      </c>
      <c r="O2010" t="s">
        <v>36</v>
      </c>
      <c r="P2010" t="s">
        <v>193</v>
      </c>
    </row>
    <row r="2011" spans="1:18" x14ac:dyDescent="0.25">
      <c r="A2011" t="s">
        <v>4456</v>
      </c>
      <c r="B2011">
        <v>98</v>
      </c>
      <c r="C2011">
        <v>117</v>
      </c>
      <c r="D2011" s="1">
        <v>30981850</v>
      </c>
      <c r="E2011" t="s">
        <v>5104</v>
      </c>
      <c r="F2011" t="s">
        <v>5105</v>
      </c>
      <c r="G2011" t="s">
        <v>5106</v>
      </c>
      <c r="H2011">
        <v>35834</v>
      </c>
      <c r="I2011">
        <v>284</v>
      </c>
      <c r="J2011" t="s">
        <v>26</v>
      </c>
      <c r="K2011" t="s">
        <v>35</v>
      </c>
      <c r="L2011" s="1">
        <v>40000000</v>
      </c>
      <c r="M2011">
        <v>2005</v>
      </c>
      <c r="N2011">
        <v>5</v>
      </c>
      <c r="O2011" t="s">
        <v>234</v>
      </c>
      <c r="P2011" t="s">
        <v>29</v>
      </c>
      <c r="Q2011" t="s">
        <v>37</v>
      </c>
      <c r="R2011" t="s">
        <v>193</v>
      </c>
    </row>
    <row r="2012" spans="1:18" x14ac:dyDescent="0.25">
      <c r="A2012" t="s">
        <v>5107</v>
      </c>
      <c r="B2012">
        <v>212</v>
      </c>
      <c r="C2012">
        <v>107</v>
      </c>
      <c r="D2012" s="1">
        <v>30993544</v>
      </c>
      <c r="E2012" t="s">
        <v>213</v>
      </c>
      <c r="F2012" t="s">
        <v>5108</v>
      </c>
      <c r="G2012" t="s">
        <v>5109</v>
      </c>
      <c r="H2012">
        <v>58871</v>
      </c>
      <c r="I2012">
        <v>156</v>
      </c>
      <c r="J2012" t="s">
        <v>26</v>
      </c>
      <c r="K2012" t="s">
        <v>35</v>
      </c>
      <c r="L2012" s="1">
        <v>40000000</v>
      </c>
      <c r="M2012">
        <v>2010</v>
      </c>
      <c r="N2012">
        <v>6.5</v>
      </c>
      <c r="O2012" t="s">
        <v>36</v>
      </c>
      <c r="P2012" t="s">
        <v>37</v>
      </c>
      <c r="Q2012" t="s">
        <v>76</v>
      </c>
    </row>
    <row r="2013" spans="1:18" x14ac:dyDescent="0.25">
      <c r="A2013" t="s">
        <v>5110</v>
      </c>
      <c r="B2013">
        <v>238</v>
      </c>
      <c r="C2013">
        <v>88</v>
      </c>
      <c r="D2013" s="1">
        <v>31051126</v>
      </c>
      <c r="E2013" t="s">
        <v>3589</v>
      </c>
      <c r="F2013" t="s">
        <v>2437</v>
      </c>
      <c r="G2013" t="s">
        <v>5111</v>
      </c>
      <c r="H2013">
        <v>36877</v>
      </c>
      <c r="I2013">
        <v>101</v>
      </c>
      <c r="J2013" t="s">
        <v>26</v>
      </c>
      <c r="K2013" t="s">
        <v>112</v>
      </c>
      <c r="L2013" s="1">
        <v>55000000</v>
      </c>
      <c r="M2013">
        <v>2012</v>
      </c>
      <c r="N2013">
        <v>6.7</v>
      </c>
      <c r="O2013" t="s">
        <v>102</v>
      </c>
      <c r="P2013" t="s">
        <v>103</v>
      </c>
      <c r="Q2013" t="s">
        <v>36</v>
      </c>
      <c r="R2013" t="s">
        <v>104</v>
      </c>
    </row>
    <row r="2014" spans="1:18" x14ac:dyDescent="0.25">
      <c r="A2014" t="s">
        <v>5112</v>
      </c>
      <c r="B2014">
        <v>96</v>
      </c>
      <c r="C2014">
        <v>133</v>
      </c>
      <c r="D2014" s="1">
        <v>31054924</v>
      </c>
      <c r="E2014" t="s">
        <v>1295</v>
      </c>
      <c r="F2014" t="s">
        <v>1963</v>
      </c>
      <c r="G2014" t="s">
        <v>5113</v>
      </c>
      <c r="H2014">
        <v>17025</v>
      </c>
      <c r="I2014">
        <v>290</v>
      </c>
      <c r="J2014" t="s">
        <v>26</v>
      </c>
      <c r="K2014" t="s">
        <v>35</v>
      </c>
      <c r="L2014" s="1">
        <v>64000000</v>
      </c>
      <c r="M2014">
        <v>1999</v>
      </c>
      <c r="N2014">
        <v>5.0999999999999996</v>
      </c>
      <c r="O2014" t="s">
        <v>37</v>
      </c>
      <c r="P2014" t="s">
        <v>71</v>
      </c>
      <c r="Q2014" t="s">
        <v>76</v>
      </c>
    </row>
    <row r="2015" spans="1:18" x14ac:dyDescent="0.25">
      <c r="A2015" t="s">
        <v>3724</v>
      </c>
      <c r="B2015">
        <v>149</v>
      </c>
      <c r="C2015">
        <v>135</v>
      </c>
      <c r="D2015" s="1">
        <v>31111260</v>
      </c>
      <c r="E2015" t="s">
        <v>3163</v>
      </c>
      <c r="F2015" t="s">
        <v>5114</v>
      </c>
      <c r="G2015" t="s">
        <v>5115</v>
      </c>
      <c r="H2015">
        <v>77029</v>
      </c>
      <c r="I2015">
        <v>466</v>
      </c>
      <c r="J2015" t="s">
        <v>26</v>
      </c>
      <c r="K2015" t="s">
        <v>35</v>
      </c>
      <c r="L2015" s="1">
        <v>60000000</v>
      </c>
      <c r="M2015">
        <v>2003</v>
      </c>
      <c r="N2015">
        <v>5.4</v>
      </c>
      <c r="O2015" t="s">
        <v>28</v>
      </c>
      <c r="P2015" t="s">
        <v>102</v>
      </c>
      <c r="Q2015" t="s">
        <v>63</v>
      </c>
      <c r="R2015" t="s">
        <v>30</v>
      </c>
    </row>
    <row r="2016" spans="1:18" x14ac:dyDescent="0.25">
      <c r="A2016" t="s">
        <v>2503</v>
      </c>
      <c r="B2016">
        <v>117</v>
      </c>
      <c r="C2016">
        <v>99</v>
      </c>
      <c r="D2016" s="1">
        <v>31136950</v>
      </c>
      <c r="E2016" t="s">
        <v>3911</v>
      </c>
      <c r="F2016" t="s">
        <v>5116</v>
      </c>
      <c r="G2016" t="s">
        <v>5117</v>
      </c>
      <c r="H2016">
        <v>47364</v>
      </c>
      <c r="I2016">
        <v>75</v>
      </c>
      <c r="J2016" t="s">
        <v>26</v>
      </c>
      <c r="K2016" t="s">
        <v>35</v>
      </c>
      <c r="L2016" s="1">
        <v>44000000</v>
      </c>
      <c r="M2016">
        <v>2010</v>
      </c>
      <c r="N2016">
        <v>6.5</v>
      </c>
      <c r="O2016" t="s">
        <v>37</v>
      </c>
      <c r="P2016" t="s">
        <v>61</v>
      </c>
      <c r="Q2016" t="s">
        <v>76</v>
      </c>
    </row>
    <row r="2017" spans="1:18" x14ac:dyDescent="0.25">
      <c r="A2017" t="s">
        <v>3794</v>
      </c>
      <c r="B2017">
        <v>184</v>
      </c>
      <c r="C2017">
        <v>126</v>
      </c>
      <c r="D2017" s="1">
        <v>31141074</v>
      </c>
      <c r="E2017" t="s">
        <v>2720</v>
      </c>
      <c r="F2017" t="s">
        <v>1139</v>
      </c>
      <c r="G2017" t="s">
        <v>5118</v>
      </c>
      <c r="H2017">
        <v>51892</v>
      </c>
      <c r="I2017">
        <v>273</v>
      </c>
      <c r="J2017" t="s">
        <v>26</v>
      </c>
      <c r="K2017" t="s">
        <v>35</v>
      </c>
      <c r="L2017" s="1">
        <v>140000000</v>
      </c>
      <c r="M2017">
        <v>2016</v>
      </c>
      <c r="N2017">
        <v>5.5</v>
      </c>
      <c r="O2017" t="s">
        <v>28</v>
      </c>
      <c r="P2017" t="s">
        <v>102</v>
      </c>
      <c r="Q2017" t="s">
        <v>61</v>
      </c>
    </row>
    <row r="2018" spans="1:18" x14ac:dyDescent="0.25">
      <c r="A2018" t="s">
        <v>4753</v>
      </c>
      <c r="B2018">
        <v>258</v>
      </c>
      <c r="C2018">
        <v>113</v>
      </c>
      <c r="D2018" s="1">
        <v>31146570</v>
      </c>
      <c r="E2018" t="s">
        <v>490</v>
      </c>
      <c r="F2018" t="s">
        <v>1765</v>
      </c>
      <c r="G2018" t="s">
        <v>5119</v>
      </c>
      <c r="H2018">
        <v>55441</v>
      </c>
      <c r="I2018">
        <v>165</v>
      </c>
      <c r="J2018" t="s">
        <v>26</v>
      </c>
      <c r="K2018" t="s">
        <v>35</v>
      </c>
      <c r="L2018" s="1">
        <v>20000000</v>
      </c>
      <c r="M2018">
        <v>2010</v>
      </c>
      <c r="N2018">
        <v>6.9</v>
      </c>
      <c r="O2018" t="s">
        <v>37</v>
      </c>
      <c r="P2018" t="s">
        <v>30</v>
      </c>
    </row>
    <row r="2019" spans="1:18" x14ac:dyDescent="0.25">
      <c r="A2019" t="s">
        <v>5120</v>
      </c>
      <c r="B2019">
        <v>34</v>
      </c>
      <c r="C2019">
        <v>93</v>
      </c>
      <c r="D2019" s="1">
        <v>31155435</v>
      </c>
      <c r="E2019" t="s">
        <v>866</v>
      </c>
      <c r="F2019" t="s">
        <v>3450</v>
      </c>
      <c r="G2019" t="s">
        <v>5121</v>
      </c>
      <c r="H2019">
        <v>42644</v>
      </c>
      <c r="I2019">
        <v>102</v>
      </c>
      <c r="J2019" t="s">
        <v>26</v>
      </c>
      <c r="K2019" t="s">
        <v>35</v>
      </c>
      <c r="L2019" s="1">
        <v>12000000</v>
      </c>
      <c r="M2019">
        <v>2001</v>
      </c>
      <c r="N2019">
        <v>6.2</v>
      </c>
      <c r="O2019" t="s">
        <v>36</v>
      </c>
      <c r="P2019" t="s">
        <v>61</v>
      </c>
    </row>
    <row r="2020" spans="1:18" x14ac:dyDescent="0.25">
      <c r="A2020" t="s">
        <v>5122</v>
      </c>
      <c r="B2020">
        <v>212</v>
      </c>
      <c r="C2020">
        <v>130</v>
      </c>
      <c r="D2020" s="1">
        <v>31165421</v>
      </c>
      <c r="E2020" t="s">
        <v>5123</v>
      </c>
      <c r="F2020" t="s">
        <v>5124</v>
      </c>
      <c r="G2020" t="s">
        <v>5125</v>
      </c>
      <c r="H2020">
        <v>107028</v>
      </c>
      <c r="I2020">
        <v>457</v>
      </c>
      <c r="J2020" t="s">
        <v>26</v>
      </c>
      <c r="K2020" t="s">
        <v>35</v>
      </c>
      <c r="L2020" s="1">
        <v>60000000</v>
      </c>
      <c r="M2020">
        <v>2013</v>
      </c>
      <c r="N2020">
        <v>6</v>
      </c>
      <c r="O2020" t="s">
        <v>61</v>
      </c>
      <c r="P2020" t="s">
        <v>52</v>
      </c>
      <c r="Q2020" t="s">
        <v>71</v>
      </c>
      <c r="R2020" t="s">
        <v>76</v>
      </c>
    </row>
    <row r="2021" spans="1:18" x14ac:dyDescent="0.25">
      <c r="A2021" t="s">
        <v>5126</v>
      </c>
      <c r="B2021">
        <v>45</v>
      </c>
      <c r="C2021">
        <v>97</v>
      </c>
      <c r="D2021" s="1">
        <v>31179516</v>
      </c>
      <c r="E2021" t="s">
        <v>36</v>
      </c>
      <c r="F2021" t="s">
        <v>2982</v>
      </c>
      <c r="G2021" t="s">
        <v>5127</v>
      </c>
      <c r="H2021">
        <v>5928</v>
      </c>
      <c r="I2021">
        <v>49</v>
      </c>
      <c r="J2021" t="s">
        <v>26</v>
      </c>
      <c r="K2021" t="s">
        <v>35</v>
      </c>
      <c r="L2021" s="1">
        <v>12000000</v>
      </c>
      <c r="M2021">
        <v>2004</v>
      </c>
      <c r="N2021">
        <v>4.3</v>
      </c>
      <c r="O2021" t="s">
        <v>36</v>
      </c>
    </row>
    <row r="2022" spans="1:18" x14ac:dyDescent="0.25">
      <c r="A2022" t="s">
        <v>5128</v>
      </c>
      <c r="B2022">
        <v>186</v>
      </c>
      <c r="C2022">
        <v>114</v>
      </c>
      <c r="D2022" s="1">
        <v>31199215</v>
      </c>
      <c r="E2022" t="s">
        <v>637</v>
      </c>
      <c r="F2022" t="s">
        <v>5129</v>
      </c>
      <c r="G2022" t="s">
        <v>5130</v>
      </c>
      <c r="H2022">
        <v>27664</v>
      </c>
      <c r="I2022">
        <v>120</v>
      </c>
      <c r="J2022" t="s">
        <v>26</v>
      </c>
      <c r="K2022" t="s">
        <v>35</v>
      </c>
      <c r="L2022" s="1">
        <v>58000000</v>
      </c>
      <c r="M2022">
        <v>2008</v>
      </c>
      <c r="N2022">
        <v>6</v>
      </c>
      <c r="O2022" t="s">
        <v>36</v>
      </c>
      <c r="P2022" t="s">
        <v>37</v>
      </c>
      <c r="Q2022" t="s">
        <v>76</v>
      </c>
      <c r="R2022" t="s">
        <v>129</v>
      </c>
    </row>
    <row r="2023" spans="1:18" x14ac:dyDescent="0.25">
      <c r="A2023" t="s">
        <v>1286</v>
      </c>
      <c r="B2023">
        <v>153</v>
      </c>
      <c r="C2023">
        <v>112</v>
      </c>
      <c r="D2023" s="1">
        <v>31252964</v>
      </c>
      <c r="E2023" t="s">
        <v>154</v>
      </c>
      <c r="F2023" t="s">
        <v>3009</v>
      </c>
      <c r="G2023" t="s">
        <v>5131</v>
      </c>
      <c r="H2023">
        <v>71495</v>
      </c>
      <c r="I2023">
        <v>522</v>
      </c>
      <c r="J2023" t="s">
        <v>26</v>
      </c>
      <c r="K2023" t="s">
        <v>35</v>
      </c>
      <c r="L2023" s="1">
        <v>4000000</v>
      </c>
      <c r="M2023">
        <v>2001</v>
      </c>
      <c r="N2023">
        <v>7.1</v>
      </c>
      <c r="O2023" t="s">
        <v>37</v>
      </c>
      <c r="P2023" t="s">
        <v>76</v>
      </c>
    </row>
    <row r="2024" spans="1:18" x14ac:dyDescent="0.25">
      <c r="A2024" t="s">
        <v>5132</v>
      </c>
      <c r="B2024">
        <v>172</v>
      </c>
      <c r="C2024">
        <v>92</v>
      </c>
      <c r="D2024" s="1">
        <v>31397498</v>
      </c>
      <c r="E2024" t="s">
        <v>1134</v>
      </c>
      <c r="F2024" t="s">
        <v>3532</v>
      </c>
      <c r="G2024" t="s">
        <v>5133</v>
      </c>
      <c r="H2024">
        <v>44130</v>
      </c>
      <c r="I2024">
        <v>156</v>
      </c>
      <c r="J2024" t="s">
        <v>26</v>
      </c>
      <c r="K2024" t="s">
        <v>35</v>
      </c>
      <c r="L2024" s="1">
        <v>12000000</v>
      </c>
      <c r="M2024">
        <v>2008</v>
      </c>
      <c r="N2024">
        <v>5.4</v>
      </c>
      <c r="O2024" t="s">
        <v>52</v>
      </c>
      <c r="P2024" t="s">
        <v>71</v>
      </c>
    </row>
    <row r="2025" spans="1:18" x14ac:dyDescent="0.25">
      <c r="A2025" t="s">
        <v>1855</v>
      </c>
      <c r="B2025">
        <v>247</v>
      </c>
      <c r="C2025">
        <v>101</v>
      </c>
      <c r="D2025" s="1">
        <v>31452765</v>
      </c>
      <c r="E2025" t="s">
        <v>131</v>
      </c>
      <c r="F2025" t="s">
        <v>5134</v>
      </c>
      <c r="G2025" t="s">
        <v>5135</v>
      </c>
      <c r="H2025">
        <v>149835</v>
      </c>
      <c r="I2025">
        <v>243</v>
      </c>
      <c r="J2025" t="s">
        <v>26</v>
      </c>
      <c r="K2025" t="s">
        <v>35</v>
      </c>
      <c r="L2025" s="1">
        <v>24000000</v>
      </c>
      <c r="M2025">
        <v>2008</v>
      </c>
      <c r="N2025">
        <v>6.6</v>
      </c>
      <c r="O2025" t="s">
        <v>36</v>
      </c>
      <c r="P2025" t="s">
        <v>76</v>
      </c>
    </row>
    <row r="2026" spans="1:18" x14ac:dyDescent="0.25">
      <c r="A2026" t="s">
        <v>1429</v>
      </c>
      <c r="B2026">
        <v>279</v>
      </c>
      <c r="C2026">
        <v>111</v>
      </c>
      <c r="D2026" s="1">
        <v>31471430</v>
      </c>
      <c r="E2026" t="s">
        <v>2476</v>
      </c>
      <c r="F2026" t="s">
        <v>5136</v>
      </c>
      <c r="G2026" t="s">
        <v>5137</v>
      </c>
      <c r="H2026">
        <v>83374</v>
      </c>
      <c r="I2026">
        <v>828</v>
      </c>
      <c r="J2026" t="s">
        <v>26</v>
      </c>
      <c r="K2026" t="s">
        <v>35</v>
      </c>
      <c r="L2026" s="1">
        <v>15000000</v>
      </c>
      <c r="M2026">
        <v>2006</v>
      </c>
      <c r="N2026">
        <v>7.6</v>
      </c>
      <c r="O2026" t="s">
        <v>37</v>
      </c>
      <c r="P2026" t="s">
        <v>185</v>
      </c>
      <c r="Q2026" t="s">
        <v>30</v>
      </c>
    </row>
    <row r="2027" spans="1:18" x14ac:dyDescent="0.25">
      <c r="A2027" t="s">
        <v>1276</v>
      </c>
      <c r="B2027">
        <v>166</v>
      </c>
      <c r="C2027">
        <v>90</v>
      </c>
      <c r="D2027" s="1">
        <v>31487293</v>
      </c>
      <c r="E2027" t="s">
        <v>188</v>
      </c>
      <c r="F2027" t="s">
        <v>5138</v>
      </c>
      <c r="G2027" t="s">
        <v>5139</v>
      </c>
      <c r="H2027">
        <v>74887</v>
      </c>
      <c r="I2027">
        <v>129</v>
      </c>
      <c r="J2027" t="s">
        <v>26</v>
      </c>
      <c r="K2027" t="s">
        <v>35</v>
      </c>
      <c r="L2027" s="1">
        <v>9000000</v>
      </c>
      <c r="M2027">
        <v>2008</v>
      </c>
      <c r="N2027">
        <v>6.7</v>
      </c>
      <c r="O2027" t="s">
        <v>36</v>
      </c>
      <c r="P2027" t="s">
        <v>37</v>
      </c>
      <c r="Q2027" t="s">
        <v>193</v>
      </c>
      <c r="R2027" t="s">
        <v>76</v>
      </c>
    </row>
    <row r="2028" spans="1:18" x14ac:dyDescent="0.25">
      <c r="A2028" t="s">
        <v>1789</v>
      </c>
      <c r="B2028">
        <v>441</v>
      </c>
      <c r="C2028">
        <v>96</v>
      </c>
      <c r="D2028" s="1">
        <v>31493782</v>
      </c>
      <c r="E2028" t="s">
        <v>142</v>
      </c>
      <c r="F2028" t="s">
        <v>353</v>
      </c>
      <c r="G2028" t="s">
        <v>5140</v>
      </c>
      <c r="H2028">
        <v>186606</v>
      </c>
      <c r="I2028">
        <v>1125</v>
      </c>
      <c r="J2028" t="s">
        <v>26</v>
      </c>
      <c r="K2028" t="s">
        <v>35</v>
      </c>
      <c r="L2028" s="1">
        <v>32000000</v>
      </c>
      <c r="M2028">
        <v>2005</v>
      </c>
      <c r="N2028">
        <v>7.5</v>
      </c>
      <c r="O2028" t="s">
        <v>29</v>
      </c>
      <c r="P2028" t="s">
        <v>37</v>
      </c>
      <c r="Q2028" t="s">
        <v>30</v>
      </c>
    </row>
    <row r="2029" spans="1:18" x14ac:dyDescent="0.25">
      <c r="A2029" t="s">
        <v>3683</v>
      </c>
      <c r="B2029">
        <v>393</v>
      </c>
      <c r="C2029">
        <v>112</v>
      </c>
      <c r="D2029" s="1">
        <v>31494270</v>
      </c>
      <c r="E2029" t="s">
        <v>5141</v>
      </c>
      <c r="F2029" t="s">
        <v>399</v>
      </c>
      <c r="G2029" t="s">
        <v>5142</v>
      </c>
      <c r="H2029">
        <v>273921</v>
      </c>
      <c r="I2029">
        <v>522</v>
      </c>
      <c r="J2029" t="s">
        <v>26</v>
      </c>
      <c r="K2029" t="s">
        <v>35</v>
      </c>
      <c r="L2029" s="1">
        <v>60000000</v>
      </c>
      <c r="M2029">
        <v>2010</v>
      </c>
      <c r="N2029">
        <v>7.5</v>
      </c>
      <c r="O2029" t="s">
        <v>28</v>
      </c>
      <c r="P2029" t="s">
        <v>36</v>
      </c>
      <c r="Q2029" t="s">
        <v>61</v>
      </c>
      <c r="R2029" t="s">
        <v>76</v>
      </c>
    </row>
    <row r="2030" spans="1:18" x14ac:dyDescent="0.25">
      <c r="A2030" t="s">
        <v>5128</v>
      </c>
      <c r="B2030">
        <v>351</v>
      </c>
      <c r="C2030">
        <v>93</v>
      </c>
      <c r="D2030" s="1">
        <v>31501218</v>
      </c>
      <c r="E2030" t="s">
        <v>2353</v>
      </c>
      <c r="F2030" t="s">
        <v>958</v>
      </c>
      <c r="G2030" t="s">
        <v>5143</v>
      </c>
      <c r="H2030">
        <v>84070</v>
      </c>
      <c r="I2030">
        <v>526</v>
      </c>
      <c r="J2030" t="s">
        <v>26</v>
      </c>
      <c r="K2030" t="s">
        <v>35</v>
      </c>
      <c r="L2030" s="1">
        <v>7500000</v>
      </c>
      <c r="M2030">
        <v>2005</v>
      </c>
      <c r="N2030">
        <v>7.5</v>
      </c>
      <c r="O2030" t="s">
        <v>234</v>
      </c>
      <c r="P2030" t="s">
        <v>37</v>
      </c>
      <c r="Q2030" t="s">
        <v>185</v>
      </c>
    </row>
    <row r="2031" spans="1:18" x14ac:dyDescent="0.25">
      <c r="A2031" t="s">
        <v>4163</v>
      </c>
      <c r="B2031">
        <v>94</v>
      </c>
      <c r="C2031">
        <v>97</v>
      </c>
      <c r="D2031" s="1">
        <v>31526393</v>
      </c>
      <c r="E2031" t="s">
        <v>5144</v>
      </c>
      <c r="F2031" t="s">
        <v>5145</v>
      </c>
      <c r="G2031" t="s">
        <v>5146</v>
      </c>
      <c r="H2031">
        <v>22243</v>
      </c>
      <c r="I2031">
        <v>144</v>
      </c>
      <c r="J2031" t="s">
        <v>26</v>
      </c>
      <c r="K2031" t="s">
        <v>35</v>
      </c>
      <c r="L2031" s="1">
        <v>25000000</v>
      </c>
      <c r="M2031">
        <v>2004</v>
      </c>
      <c r="N2031">
        <v>4.5999999999999996</v>
      </c>
      <c r="O2031" t="s">
        <v>28</v>
      </c>
      <c r="P2031" t="s">
        <v>102</v>
      </c>
      <c r="Q2031" t="s">
        <v>52</v>
      </c>
      <c r="R2031" t="s">
        <v>30</v>
      </c>
    </row>
    <row r="2032" spans="1:18" x14ac:dyDescent="0.25">
      <c r="A2032" t="s">
        <v>5147</v>
      </c>
      <c r="B2032">
        <v>270</v>
      </c>
      <c r="C2032">
        <v>83</v>
      </c>
      <c r="D2032" s="1">
        <v>31537320</v>
      </c>
      <c r="E2032" t="s">
        <v>2972</v>
      </c>
      <c r="F2032" t="s">
        <v>5148</v>
      </c>
      <c r="G2032" t="s">
        <v>5149</v>
      </c>
      <c r="H2032">
        <v>44329</v>
      </c>
      <c r="I2032">
        <v>309</v>
      </c>
      <c r="J2032" t="s">
        <v>26</v>
      </c>
      <c r="K2032" t="s">
        <v>35</v>
      </c>
      <c r="L2032" s="1">
        <v>1000000</v>
      </c>
      <c r="M2032">
        <v>2014</v>
      </c>
      <c r="N2032">
        <v>5.7</v>
      </c>
      <c r="O2032" t="s">
        <v>52</v>
      </c>
      <c r="P2032" t="s">
        <v>71</v>
      </c>
      <c r="Q2032" t="s">
        <v>30</v>
      </c>
    </row>
    <row r="2033" spans="1:21" x14ac:dyDescent="0.25">
      <c r="A2033" t="s">
        <v>5150</v>
      </c>
      <c r="B2033">
        <v>371</v>
      </c>
      <c r="C2033">
        <v>120</v>
      </c>
      <c r="D2033" s="1">
        <v>31569268</v>
      </c>
      <c r="E2033" t="s">
        <v>5151</v>
      </c>
      <c r="F2033" t="s">
        <v>3150</v>
      </c>
      <c r="G2033" t="s">
        <v>5152</v>
      </c>
      <c r="H2033">
        <v>172965</v>
      </c>
      <c r="I2033">
        <v>627</v>
      </c>
      <c r="J2033" t="s">
        <v>26</v>
      </c>
      <c r="K2033" t="s">
        <v>35</v>
      </c>
      <c r="L2033" s="1">
        <v>49000000</v>
      </c>
      <c r="M2033">
        <v>2015</v>
      </c>
      <c r="N2033">
        <v>6.9</v>
      </c>
      <c r="O2033" t="s">
        <v>28</v>
      </c>
      <c r="P2033" t="s">
        <v>29</v>
      </c>
      <c r="Q2033" t="s">
        <v>37</v>
      </c>
      <c r="R2033" t="s">
        <v>63</v>
      </c>
      <c r="S2033" t="s">
        <v>30</v>
      </c>
    </row>
    <row r="2034" spans="1:21" x14ac:dyDescent="0.25">
      <c r="A2034" t="s">
        <v>5153</v>
      </c>
      <c r="B2034">
        <v>180</v>
      </c>
      <c r="C2034">
        <v>104</v>
      </c>
      <c r="D2034" s="1">
        <v>31584722</v>
      </c>
      <c r="E2034" t="s">
        <v>131</v>
      </c>
      <c r="F2034" t="s">
        <v>5154</v>
      </c>
      <c r="G2034" t="s">
        <v>5155</v>
      </c>
      <c r="H2034">
        <v>101730</v>
      </c>
      <c r="I2034">
        <v>131</v>
      </c>
      <c r="J2034" t="s">
        <v>26</v>
      </c>
      <c r="K2034" t="s">
        <v>35</v>
      </c>
      <c r="L2034" s="1">
        <v>20000000</v>
      </c>
      <c r="M2034">
        <v>2010</v>
      </c>
      <c r="N2034">
        <v>6.4</v>
      </c>
      <c r="O2034" t="s">
        <v>36</v>
      </c>
      <c r="P2034" t="s">
        <v>76</v>
      </c>
    </row>
    <row r="2035" spans="1:21" x14ac:dyDescent="0.25">
      <c r="A2035" t="s">
        <v>3765</v>
      </c>
      <c r="B2035">
        <v>103</v>
      </c>
      <c r="C2035">
        <v>90</v>
      </c>
      <c r="D2035" s="1">
        <v>31585300</v>
      </c>
      <c r="E2035" t="s">
        <v>131</v>
      </c>
      <c r="F2035" t="s">
        <v>5156</v>
      </c>
      <c r="G2035" t="s">
        <v>5157</v>
      </c>
      <c r="H2035">
        <v>38248</v>
      </c>
      <c r="I2035">
        <v>250</v>
      </c>
      <c r="J2035" t="s">
        <v>26</v>
      </c>
      <c r="K2035" t="s">
        <v>35</v>
      </c>
      <c r="L2035" s="1">
        <v>15000000</v>
      </c>
      <c r="M2035">
        <v>2005</v>
      </c>
      <c r="N2035">
        <v>6.1</v>
      </c>
      <c r="O2035" t="s">
        <v>36</v>
      </c>
      <c r="P2035" t="s">
        <v>76</v>
      </c>
    </row>
    <row r="2036" spans="1:21" x14ac:dyDescent="0.25">
      <c r="A2036" t="s">
        <v>2030</v>
      </c>
      <c r="B2036">
        <v>207</v>
      </c>
      <c r="C2036">
        <v>96</v>
      </c>
      <c r="D2036" s="1">
        <v>31597131</v>
      </c>
      <c r="E2036" t="s">
        <v>490</v>
      </c>
      <c r="F2036" t="s">
        <v>159</v>
      </c>
      <c r="G2036" t="s">
        <v>5158</v>
      </c>
      <c r="H2036">
        <v>97938</v>
      </c>
      <c r="I2036">
        <v>605</v>
      </c>
      <c r="J2036" t="s">
        <v>26</v>
      </c>
      <c r="K2036" t="s">
        <v>35</v>
      </c>
      <c r="L2036" s="1">
        <v>12000000</v>
      </c>
      <c r="M2036">
        <v>2002</v>
      </c>
      <c r="N2036">
        <v>6.8</v>
      </c>
      <c r="O2036" t="s">
        <v>37</v>
      </c>
      <c r="P2036" t="s">
        <v>30</v>
      </c>
    </row>
    <row r="2037" spans="1:21" x14ac:dyDescent="0.25">
      <c r="A2037" t="s">
        <v>4927</v>
      </c>
      <c r="B2037">
        <v>208</v>
      </c>
      <c r="C2037">
        <v>122</v>
      </c>
      <c r="D2037" s="1">
        <v>31598308</v>
      </c>
      <c r="E2037" t="s">
        <v>2972</v>
      </c>
      <c r="F2037" t="s">
        <v>1857</v>
      </c>
      <c r="G2037" t="s">
        <v>5159</v>
      </c>
      <c r="H2037">
        <v>124765</v>
      </c>
      <c r="I2037">
        <v>541</v>
      </c>
      <c r="J2037" t="s">
        <v>26</v>
      </c>
      <c r="K2037" t="s">
        <v>35</v>
      </c>
      <c r="L2037" s="1">
        <v>35000000</v>
      </c>
      <c r="M2037">
        <v>2001</v>
      </c>
      <c r="N2037">
        <v>6.8</v>
      </c>
      <c r="O2037" t="s">
        <v>52</v>
      </c>
      <c r="P2037" t="s">
        <v>71</v>
      </c>
      <c r="Q2037" t="s">
        <v>30</v>
      </c>
    </row>
    <row r="2038" spans="1:21" x14ac:dyDescent="0.25">
      <c r="A2038" t="s">
        <v>2704</v>
      </c>
      <c r="B2038">
        <v>44</v>
      </c>
      <c r="C2038">
        <v>139</v>
      </c>
      <c r="D2038" s="1">
        <v>31600000</v>
      </c>
      <c r="E2038" t="s">
        <v>5160</v>
      </c>
      <c r="F2038" t="s">
        <v>403</v>
      </c>
      <c r="G2038" t="s">
        <v>5161</v>
      </c>
      <c r="H2038">
        <v>34427</v>
      </c>
      <c r="I2038">
        <v>126</v>
      </c>
      <c r="J2038" t="s">
        <v>26</v>
      </c>
      <c r="K2038" t="s">
        <v>35</v>
      </c>
      <c r="L2038" s="1">
        <v>28000000</v>
      </c>
      <c r="M2038">
        <v>1995</v>
      </c>
      <c r="N2038">
        <v>6.9</v>
      </c>
      <c r="O2038" t="s">
        <v>102</v>
      </c>
      <c r="P2038" t="s">
        <v>234</v>
      </c>
    </row>
    <row r="2039" spans="1:21" x14ac:dyDescent="0.25">
      <c r="A2039" t="s">
        <v>5162</v>
      </c>
      <c r="B2039">
        <v>224</v>
      </c>
      <c r="C2039">
        <v>101</v>
      </c>
      <c r="D2039" s="1">
        <v>31607598</v>
      </c>
      <c r="E2039" t="s">
        <v>3665</v>
      </c>
      <c r="F2039" t="s">
        <v>1520</v>
      </c>
      <c r="G2039" t="s">
        <v>5163</v>
      </c>
      <c r="H2039">
        <v>58366</v>
      </c>
      <c r="I2039">
        <v>160</v>
      </c>
      <c r="J2039" t="s">
        <v>26</v>
      </c>
      <c r="K2039" t="s">
        <v>56</v>
      </c>
      <c r="L2039" s="1">
        <v>6900000</v>
      </c>
      <c r="M2039">
        <v>2012</v>
      </c>
      <c r="N2039">
        <v>5.6</v>
      </c>
      <c r="O2039" t="s">
        <v>37</v>
      </c>
      <c r="P2039" t="s">
        <v>52</v>
      </c>
      <c r="Q2039" t="s">
        <v>30</v>
      </c>
    </row>
    <row r="2040" spans="1:21" x14ac:dyDescent="0.25">
      <c r="A2040" t="s">
        <v>5164</v>
      </c>
      <c r="B2040">
        <v>148</v>
      </c>
      <c r="C2040">
        <v>114</v>
      </c>
      <c r="D2040" s="1">
        <v>31655091</v>
      </c>
      <c r="E2040" t="s">
        <v>310</v>
      </c>
      <c r="F2040" t="s">
        <v>159</v>
      </c>
      <c r="G2040" t="s">
        <v>5165</v>
      </c>
      <c r="H2040">
        <v>87331</v>
      </c>
      <c r="I2040">
        <v>364</v>
      </c>
      <c r="J2040" t="s">
        <v>26</v>
      </c>
      <c r="K2040" t="s">
        <v>35</v>
      </c>
      <c r="L2040" s="1">
        <v>30000000</v>
      </c>
      <c r="M2040">
        <v>2007</v>
      </c>
      <c r="N2040">
        <v>7.5</v>
      </c>
      <c r="O2040" t="s">
        <v>37</v>
      </c>
      <c r="P2040" t="s">
        <v>193</v>
      </c>
    </row>
    <row r="2041" spans="1:21" x14ac:dyDescent="0.25">
      <c r="A2041" t="s">
        <v>5166</v>
      </c>
      <c r="B2041">
        <v>210</v>
      </c>
      <c r="C2041">
        <v>117</v>
      </c>
      <c r="D2041" s="1">
        <v>31670931</v>
      </c>
      <c r="E2041" t="s">
        <v>1120</v>
      </c>
      <c r="F2041" t="s">
        <v>958</v>
      </c>
      <c r="G2041" t="s">
        <v>5167</v>
      </c>
      <c r="H2041">
        <v>44099</v>
      </c>
      <c r="I2041">
        <v>143</v>
      </c>
      <c r="J2041" t="s">
        <v>26</v>
      </c>
      <c r="K2041" t="s">
        <v>112</v>
      </c>
      <c r="L2041" s="1">
        <v>60000000</v>
      </c>
      <c r="M2041">
        <v>2009</v>
      </c>
      <c r="N2041">
        <v>6.7</v>
      </c>
      <c r="O2041" t="s">
        <v>234</v>
      </c>
      <c r="P2041" t="s">
        <v>37</v>
      </c>
      <c r="Q2041" t="s">
        <v>193</v>
      </c>
    </row>
    <row r="2042" spans="1:21" x14ac:dyDescent="0.25">
      <c r="A2042" t="s">
        <v>4451</v>
      </c>
      <c r="B2042">
        <v>198</v>
      </c>
      <c r="C2042">
        <v>89</v>
      </c>
      <c r="D2042" s="1">
        <v>31691811</v>
      </c>
      <c r="E2042" t="s">
        <v>361</v>
      </c>
      <c r="F2042" t="s">
        <v>3970</v>
      </c>
      <c r="G2042" t="s">
        <v>5168</v>
      </c>
      <c r="H2042">
        <v>57446</v>
      </c>
      <c r="I2042">
        <v>369</v>
      </c>
      <c r="J2042" t="s">
        <v>26</v>
      </c>
      <c r="K2042" t="s">
        <v>35</v>
      </c>
      <c r="L2042" s="1">
        <v>12000000</v>
      </c>
      <c r="M2042">
        <v>2008</v>
      </c>
      <c r="N2042">
        <v>6</v>
      </c>
      <c r="O2042" t="s">
        <v>52</v>
      </c>
      <c r="P2042" t="s">
        <v>63</v>
      </c>
      <c r="Q2042" t="s">
        <v>30</v>
      </c>
    </row>
    <row r="2043" spans="1:21" x14ac:dyDescent="0.25">
      <c r="A2043" t="s">
        <v>4790</v>
      </c>
      <c r="B2043">
        <v>145</v>
      </c>
      <c r="C2043">
        <v>121</v>
      </c>
      <c r="D2043" s="1">
        <v>31704416</v>
      </c>
      <c r="E2043" t="s">
        <v>3163</v>
      </c>
      <c r="F2043" t="s">
        <v>5169</v>
      </c>
      <c r="G2043" t="s">
        <v>5170</v>
      </c>
      <c r="H2043">
        <v>45455</v>
      </c>
      <c r="I2043">
        <v>388</v>
      </c>
      <c r="J2043" t="s">
        <v>26</v>
      </c>
      <c r="K2043" t="s">
        <v>35</v>
      </c>
      <c r="L2043" s="1">
        <v>135000000</v>
      </c>
      <c r="M2043">
        <v>2005</v>
      </c>
      <c r="N2043">
        <v>5</v>
      </c>
      <c r="O2043" t="s">
        <v>28</v>
      </c>
      <c r="P2043" t="s">
        <v>102</v>
      </c>
      <c r="Q2043" t="s">
        <v>63</v>
      </c>
      <c r="R2043" t="s">
        <v>30</v>
      </c>
    </row>
    <row r="2044" spans="1:21" x14ac:dyDescent="0.25">
      <c r="A2044" t="s">
        <v>5171</v>
      </c>
      <c r="B2044">
        <v>263</v>
      </c>
      <c r="C2044">
        <v>79</v>
      </c>
      <c r="D2044" s="1">
        <v>31743332</v>
      </c>
      <c r="E2044" t="s">
        <v>5172</v>
      </c>
      <c r="F2044" t="s">
        <v>3055</v>
      </c>
      <c r="G2044">
        <v>9</v>
      </c>
      <c r="H2044">
        <v>111117</v>
      </c>
      <c r="I2044">
        <v>245</v>
      </c>
      <c r="J2044" t="s">
        <v>26</v>
      </c>
      <c r="K2044" t="s">
        <v>35</v>
      </c>
      <c r="L2044" s="1">
        <v>30000000</v>
      </c>
      <c r="M2044">
        <v>2009</v>
      </c>
      <c r="N2044">
        <v>7.1</v>
      </c>
      <c r="O2044" t="s">
        <v>28</v>
      </c>
      <c r="P2044" t="s">
        <v>102</v>
      </c>
      <c r="Q2044" t="s">
        <v>103</v>
      </c>
      <c r="R2044" t="s">
        <v>37</v>
      </c>
      <c r="S2044" t="s">
        <v>71</v>
      </c>
      <c r="T2044" t="s">
        <v>63</v>
      </c>
      <c r="U2044" t="s">
        <v>30</v>
      </c>
    </row>
    <row r="2045" spans="1:21" x14ac:dyDescent="0.25">
      <c r="A2045" t="s">
        <v>1354</v>
      </c>
      <c r="B2045">
        <v>152</v>
      </c>
      <c r="C2045">
        <v>82</v>
      </c>
      <c r="D2045" s="1">
        <v>31768374</v>
      </c>
      <c r="E2045" t="s">
        <v>4102</v>
      </c>
      <c r="F2045" t="s">
        <v>2026</v>
      </c>
      <c r="G2045" t="s">
        <v>5173</v>
      </c>
      <c r="H2045">
        <v>42761</v>
      </c>
      <c r="I2045">
        <v>366</v>
      </c>
      <c r="J2045" t="s">
        <v>26</v>
      </c>
      <c r="K2045" t="s">
        <v>35</v>
      </c>
      <c r="L2045" s="1">
        <v>27000000</v>
      </c>
      <c r="M2045">
        <v>1999</v>
      </c>
      <c r="N2045">
        <v>5.6</v>
      </c>
      <c r="O2045" t="s">
        <v>28</v>
      </c>
      <c r="P2045" t="s">
        <v>36</v>
      </c>
      <c r="Q2045" t="s">
        <v>52</v>
      </c>
    </row>
    <row r="2046" spans="1:21" x14ac:dyDescent="0.25">
      <c r="A2046" t="s">
        <v>4505</v>
      </c>
      <c r="B2046">
        <v>283</v>
      </c>
      <c r="C2046">
        <v>129</v>
      </c>
      <c r="D2046" s="1">
        <v>31836745</v>
      </c>
      <c r="E2046" t="s">
        <v>983</v>
      </c>
      <c r="F2046" t="s">
        <v>1385</v>
      </c>
      <c r="G2046" t="s">
        <v>5174</v>
      </c>
      <c r="H2046">
        <v>81298</v>
      </c>
      <c r="I2046">
        <v>341</v>
      </c>
      <c r="J2046" t="s">
        <v>26</v>
      </c>
      <c r="K2046" t="s">
        <v>35</v>
      </c>
      <c r="L2046" s="1">
        <v>40000000</v>
      </c>
      <c r="M2046">
        <v>2011</v>
      </c>
      <c r="N2046">
        <v>6.9</v>
      </c>
      <c r="O2046" t="s">
        <v>102</v>
      </c>
      <c r="P2046" t="s">
        <v>37</v>
      </c>
      <c r="Q2046" t="s">
        <v>71</v>
      </c>
    </row>
    <row r="2047" spans="1:21" x14ac:dyDescent="0.25">
      <c r="A2047" t="s">
        <v>982</v>
      </c>
      <c r="B2047">
        <v>324</v>
      </c>
      <c r="C2047">
        <v>128</v>
      </c>
      <c r="D2047" s="1">
        <v>31838002</v>
      </c>
      <c r="E2047" t="s">
        <v>2353</v>
      </c>
      <c r="F2047" t="s">
        <v>2755</v>
      </c>
      <c r="G2047" t="s">
        <v>5175</v>
      </c>
      <c r="H2047">
        <v>136673</v>
      </c>
      <c r="I2047">
        <v>281</v>
      </c>
      <c r="J2047" t="s">
        <v>26</v>
      </c>
      <c r="K2047" t="s">
        <v>35</v>
      </c>
      <c r="L2047" s="1">
        <v>20000000</v>
      </c>
      <c r="M2047">
        <v>2008</v>
      </c>
      <c r="N2047">
        <v>7.6</v>
      </c>
      <c r="O2047" t="s">
        <v>234</v>
      </c>
      <c r="P2047" t="s">
        <v>37</v>
      </c>
      <c r="Q2047" t="s">
        <v>185</v>
      </c>
    </row>
    <row r="2048" spans="1:21" x14ac:dyDescent="0.25">
      <c r="A2048" t="s">
        <v>3866</v>
      </c>
      <c r="B2048">
        <v>136</v>
      </c>
      <c r="C2048">
        <v>115</v>
      </c>
      <c r="D2048" s="1">
        <v>31874869</v>
      </c>
      <c r="E2048" t="s">
        <v>85</v>
      </c>
      <c r="F2048" t="s">
        <v>243</v>
      </c>
      <c r="G2048" t="s">
        <v>5176</v>
      </c>
      <c r="H2048">
        <v>43574</v>
      </c>
      <c r="I2048">
        <v>302</v>
      </c>
      <c r="J2048" t="s">
        <v>26</v>
      </c>
      <c r="K2048" t="s">
        <v>35</v>
      </c>
      <c r="L2048" s="1">
        <v>50000000</v>
      </c>
      <c r="M2048">
        <v>2002</v>
      </c>
      <c r="N2048">
        <v>6.1</v>
      </c>
      <c r="O2048" t="s">
        <v>29</v>
      </c>
      <c r="P2048" t="s">
        <v>71</v>
      </c>
      <c r="Q2048" t="s">
        <v>30</v>
      </c>
    </row>
    <row r="2049" spans="1:20" x14ac:dyDescent="0.25">
      <c r="A2049" t="s">
        <v>3866</v>
      </c>
      <c r="B2049">
        <v>136</v>
      </c>
      <c r="C2049">
        <v>115</v>
      </c>
      <c r="D2049" s="1">
        <v>31874869</v>
      </c>
      <c r="E2049" t="s">
        <v>85</v>
      </c>
      <c r="F2049" t="s">
        <v>243</v>
      </c>
      <c r="G2049" t="s">
        <v>5176</v>
      </c>
      <c r="H2049">
        <v>43575</v>
      </c>
      <c r="I2049">
        <v>302</v>
      </c>
      <c r="J2049" t="s">
        <v>26</v>
      </c>
      <c r="K2049" t="s">
        <v>35</v>
      </c>
      <c r="L2049" s="1">
        <v>50000000</v>
      </c>
      <c r="M2049">
        <v>2002</v>
      </c>
      <c r="N2049">
        <v>6.1</v>
      </c>
      <c r="O2049" t="s">
        <v>29</v>
      </c>
      <c r="P2049" t="s">
        <v>71</v>
      </c>
      <c r="Q2049" t="s">
        <v>30</v>
      </c>
    </row>
    <row r="2050" spans="1:20" x14ac:dyDescent="0.25">
      <c r="A2050" t="s">
        <v>546</v>
      </c>
      <c r="B2050">
        <v>121</v>
      </c>
      <c r="C2050">
        <v>104</v>
      </c>
      <c r="D2050" s="1">
        <v>31899000</v>
      </c>
      <c r="E2050" t="s">
        <v>272</v>
      </c>
      <c r="F2050" t="s">
        <v>5177</v>
      </c>
      <c r="G2050" t="s">
        <v>5178</v>
      </c>
      <c r="H2050">
        <v>23986</v>
      </c>
      <c r="I2050">
        <v>201</v>
      </c>
      <c r="J2050" t="s">
        <v>26</v>
      </c>
      <c r="K2050" t="s">
        <v>35</v>
      </c>
      <c r="L2050" s="1">
        <v>6500000</v>
      </c>
      <c r="M2050">
        <v>1980</v>
      </c>
      <c r="N2050">
        <v>7.1</v>
      </c>
      <c r="O2050" t="s">
        <v>71</v>
      </c>
      <c r="P2050" t="s">
        <v>76</v>
      </c>
      <c r="Q2050" t="s">
        <v>30</v>
      </c>
    </row>
    <row r="2051" spans="1:20" x14ac:dyDescent="0.25">
      <c r="A2051" t="s">
        <v>1170</v>
      </c>
      <c r="B2051">
        <v>123</v>
      </c>
      <c r="C2051">
        <v>111</v>
      </c>
      <c r="D2051" s="1">
        <v>31968347</v>
      </c>
      <c r="E2051" t="s">
        <v>154</v>
      </c>
      <c r="F2051" t="s">
        <v>893</v>
      </c>
      <c r="G2051" t="s">
        <v>5179</v>
      </c>
      <c r="H2051">
        <v>93894</v>
      </c>
      <c r="I2051">
        <v>286</v>
      </c>
      <c r="J2051" t="s">
        <v>26</v>
      </c>
      <c r="K2051" t="s">
        <v>35</v>
      </c>
      <c r="L2051" s="1">
        <v>3600000</v>
      </c>
      <c r="M2051">
        <v>1995</v>
      </c>
      <c r="N2051">
        <v>7.6</v>
      </c>
      <c r="O2051" t="s">
        <v>37</v>
      </c>
      <c r="P2051" t="s">
        <v>76</v>
      </c>
    </row>
    <row r="2052" spans="1:20" x14ac:dyDescent="0.25">
      <c r="A2052" t="s">
        <v>2252</v>
      </c>
      <c r="B2052">
        <v>191</v>
      </c>
      <c r="C2052">
        <v>109</v>
      </c>
      <c r="D2052" s="1">
        <v>31990064</v>
      </c>
      <c r="E2052" t="s">
        <v>1295</v>
      </c>
      <c r="F2052" t="s">
        <v>5180</v>
      </c>
      <c r="G2052" t="s">
        <v>5181</v>
      </c>
      <c r="H2052">
        <v>63390</v>
      </c>
      <c r="I2052">
        <v>160</v>
      </c>
      <c r="J2052" t="s">
        <v>26</v>
      </c>
      <c r="K2052" t="s">
        <v>35</v>
      </c>
      <c r="L2052" s="1">
        <v>12000000</v>
      </c>
      <c r="M2052">
        <v>2015</v>
      </c>
      <c r="N2052">
        <v>6.4</v>
      </c>
      <c r="O2052" t="s">
        <v>37</v>
      </c>
      <c r="P2052" t="s">
        <v>71</v>
      </c>
      <c r="Q2052" t="s">
        <v>76</v>
      </c>
    </row>
    <row r="2053" spans="1:20" x14ac:dyDescent="0.25">
      <c r="A2053" t="s">
        <v>5182</v>
      </c>
      <c r="B2053">
        <v>290</v>
      </c>
      <c r="C2053">
        <v>108</v>
      </c>
      <c r="D2053" s="1">
        <v>32000000</v>
      </c>
      <c r="E2053" t="s">
        <v>2972</v>
      </c>
      <c r="F2053" t="s">
        <v>5183</v>
      </c>
      <c r="G2053" t="s">
        <v>5184</v>
      </c>
      <c r="H2053">
        <v>422432</v>
      </c>
      <c r="I2053">
        <v>1040</v>
      </c>
      <c r="J2053" t="s">
        <v>26</v>
      </c>
      <c r="K2053" t="s">
        <v>35</v>
      </c>
      <c r="L2053" s="1">
        <v>806947</v>
      </c>
      <c r="M2053">
        <v>1960</v>
      </c>
      <c r="N2053">
        <v>8.5</v>
      </c>
      <c r="O2053" t="s">
        <v>52</v>
      </c>
      <c r="P2053" t="s">
        <v>71</v>
      </c>
      <c r="Q2053" t="s">
        <v>30</v>
      </c>
    </row>
    <row r="2054" spans="1:20" x14ac:dyDescent="0.25">
      <c r="A2054" t="s">
        <v>409</v>
      </c>
      <c r="B2054">
        <v>56</v>
      </c>
      <c r="C2054">
        <v>139</v>
      </c>
      <c r="D2054" s="1">
        <v>32000000</v>
      </c>
      <c r="E2054" t="s">
        <v>154</v>
      </c>
      <c r="F2054" t="s">
        <v>979</v>
      </c>
      <c r="G2054" t="s">
        <v>5185</v>
      </c>
      <c r="H2054">
        <v>36267</v>
      </c>
      <c r="I2054">
        <v>150</v>
      </c>
      <c r="J2054" t="s">
        <v>26</v>
      </c>
      <c r="K2054" t="s">
        <v>35</v>
      </c>
      <c r="L2054" s="1">
        <v>30000000</v>
      </c>
      <c r="M2054">
        <v>1993</v>
      </c>
      <c r="N2054">
        <v>7.2</v>
      </c>
      <c r="O2054" t="s">
        <v>37</v>
      </c>
      <c r="P2054" t="s">
        <v>76</v>
      </c>
    </row>
    <row r="2055" spans="1:20" x14ac:dyDescent="0.25">
      <c r="A2055" t="s">
        <v>4253</v>
      </c>
      <c r="B2055">
        <v>127</v>
      </c>
      <c r="C2055">
        <v>94</v>
      </c>
      <c r="D2055" s="1">
        <v>32003620</v>
      </c>
      <c r="E2055" t="s">
        <v>23</v>
      </c>
      <c r="F2055" t="s">
        <v>5186</v>
      </c>
      <c r="G2055" t="s">
        <v>5187</v>
      </c>
      <c r="H2055">
        <v>79141</v>
      </c>
      <c r="I2055">
        <v>355</v>
      </c>
      <c r="J2055" t="s">
        <v>26</v>
      </c>
      <c r="K2055" t="s">
        <v>35</v>
      </c>
      <c r="L2055" s="1">
        <v>25000000</v>
      </c>
      <c r="M2055">
        <v>2004</v>
      </c>
      <c r="N2055">
        <v>6.5</v>
      </c>
      <c r="O2055" t="s">
        <v>28</v>
      </c>
      <c r="P2055" t="s">
        <v>29</v>
      </c>
      <c r="Q2055" t="s">
        <v>30</v>
      </c>
    </row>
    <row r="2056" spans="1:20" x14ac:dyDescent="0.25">
      <c r="A2056" t="s">
        <v>5188</v>
      </c>
      <c r="B2056">
        <v>153</v>
      </c>
      <c r="C2056">
        <v>88</v>
      </c>
      <c r="D2056" s="1">
        <v>32014289</v>
      </c>
      <c r="E2056" t="s">
        <v>36</v>
      </c>
      <c r="F2056" t="s">
        <v>5189</v>
      </c>
      <c r="G2056" t="s">
        <v>5190</v>
      </c>
      <c r="H2056">
        <v>50337</v>
      </c>
      <c r="I2056">
        <v>177</v>
      </c>
      <c r="J2056" t="s">
        <v>26</v>
      </c>
      <c r="K2056" t="s">
        <v>35</v>
      </c>
      <c r="L2056" s="1">
        <v>20000000</v>
      </c>
      <c r="M2056">
        <v>2013</v>
      </c>
      <c r="N2056">
        <v>3.5</v>
      </c>
      <c r="O2056" t="s">
        <v>36</v>
      </c>
    </row>
    <row r="2057" spans="1:20" x14ac:dyDescent="0.25">
      <c r="A2057" t="s">
        <v>4834</v>
      </c>
      <c r="B2057">
        <v>228</v>
      </c>
      <c r="C2057">
        <v>108</v>
      </c>
      <c r="D2057" s="1">
        <v>32048809</v>
      </c>
      <c r="E2057" t="s">
        <v>52</v>
      </c>
      <c r="F2057" t="s">
        <v>5191</v>
      </c>
      <c r="G2057" t="s">
        <v>5192</v>
      </c>
      <c r="H2057">
        <v>94456</v>
      </c>
      <c r="I2057">
        <v>576</v>
      </c>
      <c r="J2057" t="s">
        <v>26</v>
      </c>
      <c r="K2057" t="s">
        <v>252</v>
      </c>
      <c r="L2057" s="1">
        <v>30000000</v>
      </c>
      <c r="M2057">
        <v>2005</v>
      </c>
      <c r="N2057">
        <v>5.3</v>
      </c>
      <c r="O2057" t="s">
        <v>52</v>
      </c>
    </row>
    <row r="2058" spans="1:20" x14ac:dyDescent="0.25">
      <c r="A2058" t="s">
        <v>4834</v>
      </c>
      <c r="B2058">
        <v>228</v>
      </c>
      <c r="C2058">
        <v>108</v>
      </c>
      <c r="D2058" s="1">
        <v>32048809</v>
      </c>
      <c r="E2058" t="s">
        <v>52</v>
      </c>
      <c r="F2058" t="s">
        <v>5191</v>
      </c>
      <c r="G2058" t="s">
        <v>5192</v>
      </c>
      <c r="H2058">
        <v>94463</v>
      </c>
      <c r="I2058">
        <v>576</v>
      </c>
      <c r="J2058" t="s">
        <v>26</v>
      </c>
      <c r="K2058" t="s">
        <v>252</v>
      </c>
      <c r="L2058" s="1">
        <v>30000000</v>
      </c>
      <c r="M2058">
        <v>2005</v>
      </c>
      <c r="N2058">
        <v>5.3</v>
      </c>
      <c r="O2058" t="s">
        <v>52</v>
      </c>
    </row>
    <row r="2059" spans="1:20" x14ac:dyDescent="0.25">
      <c r="A2059" t="s">
        <v>3724</v>
      </c>
      <c r="B2059">
        <v>57</v>
      </c>
      <c r="C2059">
        <v>123</v>
      </c>
      <c r="D2059" s="1">
        <v>32051917</v>
      </c>
      <c r="E2059" t="s">
        <v>1174</v>
      </c>
      <c r="F2059" t="s">
        <v>5193</v>
      </c>
      <c r="G2059" t="s">
        <v>5194</v>
      </c>
      <c r="H2059">
        <v>42315</v>
      </c>
      <c r="I2059">
        <v>140</v>
      </c>
      <c r="J2059" t="s">
        <v>26</v>
      </c>
      <c r="K2059" t="s">
        <v>35</v>
      </c>
      <c r="L2059" s="1">
        <v>20000000</v>
      </c>
      <c r="M2059">
        <v>1995</v>
      </c>
      <c r="N2059">
        <v>6.6</v>
      </c>
      <c r="O2059" t="s">
        <v>29</v>
      </c>
      <c r="P2059" t="s">
        <v>37</v>
      </c>
      <c r="Q2059" t="s">
        <v>71</v>
      </c>
      <c r="R2059" t="s">
        <v>30</v>
      </c>
    </row>
    <row r="2060" spans="1:20" x14ac:dyDescent="0.25">
      <c r="A2060" t="s">
        <v>2719</v>
      </c>
      <c r="B2060">
        <v>70</v>
      </c>
      <c r="C2060">
        <v>93</v>
      </c>
      <c r="D2060" s="1">
        <v>32055248</v>
      </c>
      <c r="E2060" t="s">
        <v>5195</v>
      </c>
      <c r="F2060" t="s">
        <v>5196</v>
      </c>
      <c r="G2060" t="s">
        <v>5197</v>
      </c>
      <c r="H2060">
        <v>18723</v>
      </c>
      <c r="I2060">
        <v>146</v>
      </c>
      <c r="J2060" t="s">
        <v>26</v>
      </c>
      <c r="K2060" t="s">
        <v>35</v>
      </c>
      <c r="L2060" s="1">
        <v>25000000</v>
      </c>
      <c r="M2060">
        <v>1994</v>
      </c>
      <c r="N2060">
        <v>6</v>
      </c>
      <c r="O2060" t="s">
        <v>28</v>
      </c>
      <c r="P2060" t="s">
        <v>102</v>
      </c>
      <c r="Q2060" t="s">
        <v>29</v>
      </c>
      <c r="R2060" t="s">
        <v>61</v>
      </c>
      <c r="S2060" t="s">
        <v>71</v>
      </c>
      <c r="T2060" t="s">
        <v>30</v>
      </c>
    </row>
    <row r="2061" spans="1:20" x14ac:dyDescent="0.25">
      <c r="A2061" t="s">
        <v>4562</v>
      </c>
      <c r="B2061">
        <v>64</v>
      </c>
      <c r="C2061">
        <v>94</v>
      </c>
      <c r="D2061" s="1">
        <v>32095318</v>
      </c>
      <c r="E2061" t="s">
        <v>328</v>
      </c>
      <c r="F2061" t="s">
        <v>2686</v>
      </c>
      <c r="G2061" t="s">
        <v>5198</v>
      </c>
      <c r="H2061">
        <v>12466</v>
      </c>
      <c r="I2061">
        <v>84</v>
      </c>
      <c r="J2061" t="s">
        <v>26</v>
      </c>
      <c r="K2061" t="s">
        <v>35</v>
      </c>
      <c r="L2061" s="1">
        <v>45000000</v>
      </c>
      <c r="M2061">
        <v>2001</v>
      </c>
      <c r="N2061">
        <v>5.5</v>
      </c>
      <c r="O2061" t="s">
        <v>36</v>
      </c>
      <c r="P2061" t="s">
        <v>29</v>
      </c>
    </row>
    <row r="2062" spans="1:20" x14ac:dyDescent="0.25">
      <c r="A2062" t="s">
        <v>4648</v>
      </c>
      <c r="B2062">
        <v>48</v>
      </c>
      <c r="C2062">
        <v>140</v>
      </c>
      <c r="D2062" s="1">
        <v>32101000</v>
      </c>
      <c r="E2062" t="s">
        <v>2540</v>
      </c>
      <c r="F2062" t="s">
        <v>5199</v>
      </c>
      <c r="G2062" t="s">
        <v>5200</v>
      </c>
      <c r="H2062">
        <v>27800</v>
      </c>
      <c r="I2062">
        <v>96</v>
      </c>
      <c r="J2062" t="s">
        <v>26</v>
      </c>
      <c r="K2062" t="s">
        <v>112</v>
      </c>
      <c r="L2062" s="1">
        <v>10000000</v>
      </c>
      <c r="M2062">
        <v>1992</v>
      </c>
      <c r="N2062">
        <v>5.4</v>
      </c>
      <c r="O2062" t="s">
        <v>52</v>
      </c>
      <c r="P2062" t="s">
        <v>63</v>
      </c>
    </row>
    <row r="2063" spans="1:20" x14ac:dyDescent="0.25">
      <c r="A2063" t="s">
        <v>4352</v>
      </c>
      <c r="B2063">
        <v>105</v>
      </c>
      <c r="C2063">
        <v>96</v>
      </c>
      <c r="D2063" s="1">
        <v>32122249</v>
      </c>
      <c r="E2063" t="s">
        <v>328</v>
      </c>
      <c r="F2063" t="s">
        <v>411</v>
      </c>
      <c r="G2063" t="s">
        <v>5201</v>
      </c>
      <c r="H2063">
        <v>69319</v>
      </c>
      <c r="I2063">
        <v>138</v>
      </c>
      <c r="J2063" t="s">
        <v>26</v>
      </c>
      <c r="K2063" t="s">
        <v>35</v>
      </c>
      <c r="L2063" s="1">
        <v>60000000</v>
      </c>
      <c r="M2063">
        <v>2002</v>
      </c>
      <c r="N2063">
        <v>5.9</v>
      </c>
      <c r="O2063" t="s">
        <v>36</v>
      </c>
      <c r="P2063" t="s">
        <v>29</v>
      </c>
    </row>
    <row r="2064" spans="1:20" x14ac:dyDescent="0.25">
      <c r="A2064" t="s">
        <v>5202</v>
      </c>
      <c r="B2064">
        <v>140</v>
      </c>
      <c r="C2064">
        <v>96</v>
      </c>
      <c r="D2064" s="1">
        <v>32131483</v>
      </c>
      <c r="E2064" t="s">
        <v>2972</v>
      </c>
      <c r="F2064" t="s">
        <v>5203</v>
      </c>
      <c r="G2064" t="s">
        <v>5204</v>
      </c>
      <c r="H2064">
        <v>25870</v>
      </c>
      <c r="I2064">
        <v>369</v>
      </c>
      <c r="J2064" t="s">
        <v>26</v>
      </c>
      <c r="K2064" t="s">
        <v>35</v>
      </c>
      <c r="L2064" s="1">
        <v>11000000</v>
      </c>
      <c r="M2064">
        <v>2003</v>
      </c>
      <c r="N2064">
        <v>4.9000000000000004</v>
      </c>
      <c r="O2064" t="s">
        <v>52</v>
      </c>
      <c r="P2064" t="s">
        <v>71</v>
      </c>
      <c r="Q2064" t="s">
        <v>30</v>
      </c>
    </row>
    <row r="2065" spans="1:20" x14ac:dyDescent="0.25">
      <c r="A2065" t="s">
        <v>5205</v>
      </c>
      <c r="B2065">
        <v>166</v>
      </c>
      <c r="C2065">
        <v>106</v>
      </c>
      <c r="D2065" s="1">
        <v>32131830</v>
      </c>
      <c r="E2065" t="s">
        <v>5206</v>
      </c>
      <c r="F2065" t="s">
        <v>553</v>
      </c>
      <c r="G2065" t="s">
        <v>5207</v>
      </c>
      <c r="H2065">
        <v>72259</v>
      </c>
      <c r="I2065">
        <v>788</v>
      </c>
      <c r="J2065" t="s">
        <v>26</v>
      </c>
      <c r="K2065" t="s">
        <v>35</v>
      </c>
      <c r="L2065" s="1">
        <v>137000000</v>
      </c>
      <c r="M2065">
        <v>2001</v>
      </c>
      <c r="N2065">
        <v>6.4</v>
      </c>
      <c r="O2065" t="s">
        <v>28</v>
      </c>
      <c r="P2065" t="s">
        <v>102</v>
      </c>
      <c r="Q2065" t="s">
        <v>103</v>
      </c>
      <c r="R2065" t="s">
        <v>61</v>
      </c>
      <c r="S2065" t="s">
        <v>76</v>
      </c>
      <c r="T2065" t="s">
        <v>63</v>
      </c>
    </row>
    <row r="2066" spans="1:20" x14ac:dyDescent="0.25">
      <c r="A2066" t="s">
        <v>1715</v>
      </c>
      <c r="B2066">
        <v>450</v>
      </c>
      <c r="C2066">
        <v>106</v>
      </c>
      <c r="D2066" s="1">
        <v>32154410</v>
      </c>
      <c r="E2066" t="s">
        <v>142</v>
      </c>
      <c r="F2066" t="s">
        <v>393</v>
      </c>
      <c r="G2066" t="s">
        <v>5208</v>
      </c>
      <c r="H2066">
        <v>148327</v>
      </c>
      <c r="I2066">
        <v>274</v>
      </c>
      <c r="J2066" t="s">
        <v>26</v>
      </c>
      <c r="K2066" t="s">
        <v>35</v>
      </c>
      <c r="L2066" s="1">
        <v>30000000</v>
      </c>
      <c r="M2066">
        <v>2013</v>
      </c>
      <c r="N2066">
        <v>7.1</v>
      </c>
      <c r="O2066" t="s">
        <v>29</v>
      </c>
      <c r="P2066" t="s">
        <v>37</v>
      </c>
      <c r="Q2066" t="s">
        <v>30</v>
      </c>
    </row>
    <row r="2067" spans="1:20" x14ac:dyDescent="0.25">
      <c r="A2067" t="s">
        <v>1715</v>
      </c>
      <c r="B2067">
        <v>450</v>
      </c>
      <c r="C2067">
        <v>106</v>
      </c>
      <c r="D2067" s="1">
        <v>32154410</v>
      </c>
      <c r="E2067" t="s">
        <v>142</v>
      </c>
      <c r="F2067" t="s">
        <v>393</v>
      </c>
      <c r="G2067" t="s">
        <v>5208</v>
      </c>
      <c r="H2067">
        <v>148334</v>
      </c>
      <c r="I2067">
        <v>274</v>
      </c>
      <c r="J2067" t="s">
        <v>26</v>
      </c>
      <c r="K2067" t="s">
        <v>35</v>
      </c>
      <c r="L2067" s="1">
        <v>30000000</v>
      </c>
      <c r="M2067">
        <v>2013</v>
      </c>
      <c r="N2067">
        <v>7.1</v>
      </c>
      <c r="O2067" t="s">
        <v>29</v>
      </c>
      <c r="P2067" t="s">
        <v>37</v>
      </c>
      <c r="Q2067" t="s">
        <v>30</v>
      </c>
    </row>
    <row r="2068" spans="1:20" x14ac:dyDescent="0.25">
      <c r="A2068" t="s">
        <v>5209</v>
      </c>
      <c r="B2068">
        <v>150</v>
      </c>
      <c r="C2068">
        <v>87</v>
      </c>
      <c r="D2068" s="1">
        <v>32178777</v>
      </c>
      <c r="E2068" t="s">
        <v>1203</v>
      </c>
      <c r="F2068" t="s">
        <v>3205</v>
      </c>
      <c r="G2068" t="s">
        <v>5210</v>
      </c>
      <c r="H2068">
        <v>43300</v>
      </c>
      <c r="I2068">
        <v>250</v>
      </c>
      <c r="J2068" t="s">
        <v>26</v>
      </c>
      <c r="K2068" t="s">
        <v>35</v>
      </c>
      <c r="L2068" s="1">
        <v>62000000</v>
      </c>
      <c r="M2068">
        <v>2008</v>
      </c>
      <c r="N2068">
        <v>3.8</v>
      </c>
      <c r="O2068" t="s">
        <v>36</v>
      </c>
      <c r="P2068" t="s">
        <v>76</v>
      </c>
      <c r="Q2068" t="s">
        <v>129</v>
      </c>
    </row>
    <row r="2069" spans="1:20" x14ac:dyDescent="0.25">
      <c r="A2069" t="s">
        <v>5211</v>
      </c>
      <c r="B2069">
        <v>26</v>
      </c>
      <c r="C2069">
        <v>75</v>
      </c>
      <c r="D2069" s="1">
        <v>32230907</v>
      </c>
      <c r="E2069" t="s">
        <v>158</v>
      </c>
      <c r="F2069" t="s">
        <v>5212</v>
      </c>
      <c r="G2069" t="s">
        <v>5213</v>
      </c>
      <c r="H2069">
        <v>6062</v>
      </c>
      <c r="I2069">
        <v>30</v>
      </c>
      <c r="J2069" t="s">
        <v>26</v>
      </c>
      <c r="K2069" t="s">
        <v>35</v>
      </c>
      <c r="L2069" s="1">
        <v>2500000</v>
      </c>
      <c r="M2069">
        <v>2013</v>
      </c>
      <c r="N2069">
        <v>6.7</v>
      </c>
      <c r="O2069" t="s">
        <v>36</v>
      </c>
      <c r="P2069" t="s">
        <v>47</v>
      </c>
    </row>
    <row r="2070" spans="1:20" x14ac:dyDescent="0.25">
      <c r="A2070" t="s">
        <v>5214</v>
      </c>
      <c r="B2070">
        <v>534</v>
      </c>
      <c r="C2070">
        <v>117</v>
      </c>
      <c r="D2070" s="1">
        <v>32279955</v>
      </c>
      <c r="E2070" t="s">
        <v>142</v>
      </c>
      <c r="F2070" t="s">
        <v>1422</v>
      </c>
      <c r="G2070" t="s">
        <v>5215</v>
      </c>
      <c r="H2070">
        <v>293304</v>
      </c>
      <c r="I2070">
        <v>552</v>
      </c>
      <c r="J2070" t="s">
        <v>26</v>
      </c>
      <c r="K2070" t="s">
        <v>35</v>
      </c>
      <c r="L2070" s="1">
        <v>8500000</v>
      </c>
      <c r="M2070">
        <v>2014</v>
      </c>
      <c r="N2070">
        <v>7.9</v>
      </c>
      <c r="O2070" t="s">
        <v>29</v>
      </c>
      <c r="P2070" t="s">
        <v>37</v>
      </c>
      <c r="Q2070" t="s">
        <v>30</v>
      </c>
    </row>
    <row r="2071" spans="1:20" x14ac:dyDescent="0.25">
      <c r="A2071" t="s">
        <v>5216</v>
      </c>
      <c r="B2071">
        <v>62</v>
      </c>
      <c r="C2071">
        <v>89</v>
      </c>
      <c r="D2071" s="1">
        <v>32333860</v>
      </c>
      <c r="E2071" t="s">
        <v>2212</v>
      </c>
      <c r="F2071" t="s">
        <v>5217</v>
      </c>
      <c r="G2071" t="s">
        <v>5218</v>
      </c>
      <c r="H2071">
        <v>29843</v>
      </c>
      <c r="I2071">
        <v>81</v>
      </c>
      <c r="J2071" t="s">
        <v>487</v>
      </c>
      <c r="K2071" t="s">
        <v>488</v>
      </c>
      <c r="L2071" s="1">
        <v>7500000</v>
      </c>
      <c r="M2071">
        <v>1995</v>
      </c>
      <c r="N2071">
        <v>6.7</v>
      </c>
      <c r="O2071" t="s">
        <v>28</v>
      </c>
      <c r="P2071" t="s">
        <v>36</v>
      </c>
    </row>
    <row r="2072" spans="1:20" x14ac:dyDescent="0.25">
      <c r="A2072" t="s">
        <v>4859</v>
      </c>
      <c r="B2072">
        <v>219</v>
      </c>
      <c r="C2072">
        <v>112</v>
      </c>
      <c r="D2072" s="1">
        <v>32357532</v>
      </c>
      <c r="E2072" t="s">
        <v>213</v>
      </c>
      <c r="F2072" t="s">
        <v>1422</v>
      </c>
      <c r="G2072" t="s">
        <v>5219</v>
      </c>
      <c r="H2072">
        <v>143368</v>
      </c>
      <c r="I2072">
        <v>215</v>
      </c>
      <c r="J2072" t="s">
        <v>26</v>
      </c>
      <c r="K2072" t="s">
        <v>35</v>
      </c>
      <c r="L2072" s="1">
        <v>30000000</v>
      </c>
      <c r="M2072">
        <v>2010</v>
      </c>
      <c r="N2072">
        <v>6.7</v>
      </c>
      <c r="O2072" t="s">
        <v>36</v>
      </c>
      <c r="P2072" t="s">
        <v>37</v>
      </c>
      <c r="Q2072" t="s">
        <v>76</v>
      </c>
    </row>
    <row r="2073" spans="1:20" x14ac:dyDescent="0.25">
      <c r="A2073" t="s">
        <v>2598</v>
      </c>
      <c r="B2073">
        <v>114</v>
      </c>
      <c r="C2073">
        <v>89</v>
      </c>
      <c r="D2073" s="1">
        <v>32368960</v>
      </c>
      <c r="E2073" t="s">
        <v>4342</v>
      </c>
      <c r="F2073" t="s">
        <v>5220</v>
      </c>
      <c r="G2073" t="s">
        <v>5221</v>
      </c>
      <c r="H2073">
        <v>39768</v>
      </c>
      <c r="I2073">
        <v>292</v>
      </c>
      <c r="J2073" t="s">
        <v>26</v>
      </c>
      <c r="K2073" t="s">
        <v>56</v>
      </c>
      <c r="L2073" s="1">
        <v>25000000</v>
      </c>
      <c r="M2073">
        <v>1998</v>
      </c>
      <c r="N2073">
        <v>5.3</v>
      </c>
      <c r="O2073" t="s">
        <v>36</v>
      </c>
      <c r="P2073" t="s">
        <v>61</v>
      </c>
      <c r="Q2073" t="s">
        <v>52</v>
      </c>
      <c r="R2073" t="s">
        <v>76</v>
      </c>
    </row>
    <row r="2074" spans="1:20" x14ac:dyDescent="0.25">
      <c r="A2074" t="s">
        <v>5222</v>
      </c>
      <c r="B2074">
        <v>331</v>
      </c>
      <c r="C2074">
        <v>95</v>
      </c>
      <c r="D2074" s="1">
        <v>32391374</v>
      </c>
      <c r="E2074" t="s">
        <v>213</v>
      </c>
      <c r="F2074" t="s">
        <v>1156</v>
      </c>
      <c r="G2074" t="s">
        <v>5223</v>
      </c>
      <c r="H2074">
        <v>376600</v>
      </c>
      <c r="I2074">
        <v>494</v>
      </c>
      <c r="J2074" t="s">
        <v>26</v>
      </c>
      <c r="K2074" t="s">
        <v>35</v>
      </c>
      <c r="L2074" s="1">
        <v>7500000</v>
      </c>
      <c r="M2074">
        <v>2009</v>
      </c>
      <c r="N2074">
        <v>7.7</v>
      </c>
      <c r="O2074" t="s">
        <v>36</v>
      </c>
      <c r="P2074" t="s">
        <v>37</v>
      </c>
      <c r="Q2074" t="s">
        <v>76</v>
      </c>
    </row>
    <row r="2075" spans="1:20" x14ac:dyDescent="0.25">
      <c r="A2075" t="s">
        <v>5224</v>
      </c>
      <c r="B2075">
        <v>271</v>
      </c>
      <c r="C2075">
        <v>94</v>
      </c>
      <c r="D2075" s="1">
        <v>32416109</v>
      </c>
      <c r="E2075" t="s">
        <v>5225</v>
      </c>
      <c r="F2075" t="s">
        <v>1097</v>
      </c>
      <c r="G2075" t="s">
        <v>5226</v>
      </c>
      <c r="H2075">
        <v>109620</v>
      </c>
      <c r="I2075">
        <v>268</v>
      </c>
      <c r="J2075" t="s">
        <v>26</v>
      </c>
      <c r="K2075" t="s">
        <v>35</v>
      </c>
      <c r="L2075" s="1">
        <v>25000000</v>
      </c>
      <c r="M2075">
        <v>2009</v>
      </c>
      <c r="N2075">
        <v>6.2</v>
      </c>
      <c r="O2075" t="s">
        <v>36</v>
      </c>
      <c r="P2075" t="s">
        <v>186</v>
      </c>
    </row>
    <row r="2076" spans="1:20" x14ac:dyDescent="0.25">
      <c r="A2076" t="s">
        <v>5227</v>
      </c>
      <c r="B2076">
        <v>220</v>
      </c>
      <c r="C2076">
        <v>101</v>
      </c>
      <c r="D2076" s="1">
        <v>32453345</v>
      </c>
      <c r="E2076" t="s">
        <v>1934</v>
      </c>
      <c r="F2076" t="s">
        <v>5228</v>
      </c>
      <c r="G2076" t="s">
        <v>5229</v>
      </c>
      <c r="H2076">
        <v>31791</v>
      </c>
      <c r="I2076">
        <v>155</v>
      </c>
      <c r="J2076" t="s">
        <v>26</v>
      </c>
      <c r="K2076" t="s">
        <v>35</v>
      </c>
      <c r="L2076" s="1">
        <v>5000000</v>
      </c>
      <c r="M2076">
        <v>2014</v>
      </c>
      <c r="N2076">
        <v>5</v>
      </c>
      <c r="O2076" t="s">
        <v>61</v>
      </c>
      <c r="P2076" t="s">
        <v>52</v>
      </c>
      <c r="Q2076" t="s">
        <v>30</v>
      </c>
    </row>
    <row r="2077" spans="1:20" x14ac:dyDescent="0.25">
      <c r="A2077" t="s">
        <v>1897</v>
      </c>
      <c r="B2077">
        <v>193</v>
      </c>
      <c r="C2077">
        <v>150</v>
      </c>
      <c r="D2077" s="1">
        <v>32519322</v>
      </c>
      <c r="E2077" t="s">
        <v>1597</v>
      </c>
      <c r="F2077" t="s">
        <v>5230</v>
      </c>
      <c r="G2077" t="s">
        <v>5231</v>
      </c>
      <c r="H2077">
        <v>497946</v>
      </c>
      <c r="I2077">
        <v>761</v>
      </c>
      <c r="J2077" t="s">
        <v>26</v>
      </c>
      <c r="K2077" t="s">
        <v>238</v>
      </c>
      <c r="L2077" s="1">
        <v>35000000</v>
      </c>
      <c r="M2077">
        <v>2002</v>
      </c>
      <c r="N2077">
        <v>8.5</v>
      </c>
      <c r="O2077" t="s">
        <v>234</v>
      </c>
      <c r="P2077" t="s">
        <v>37</v>
      </c>
      <c r="Q2077" t="s">
        <v>186</v>
      </c>
    </row>
    <row r="2078" spans="1:20" x14ac:dyDescent="0.25">
      <c r="A2078" t="s">
        <v>4431</v>
      </c>
      <c r="B2078">
        <v>149</v>
      </c>
      <c r="C2078">
        <v>152</v>
      </c>
      <c r="D2078" s="1">
        <v>32522352</v>
      </c>
      <c r="E2078" t="s">
        <v>5232</v>
      </c>
      <c r="F2078" t="s">
        <v>1546</v>
      </c>
      <c r="G2078" t="s">
        <v>5233</v>
      </c>
      <c r="H2078">
        <v>207287</v>
      </c>
      <c r="I2078">
        <v>822</v>
      </c>
      <c r="J2078" t="s">
        <v>26</v>
      </c>
      <c r="K2078" t="s">
        <v>35</v>
      </c>
      <c r="L2078" s="1">
        <v>60000000</v>
      </c>
      <c r="M2078">
        <v>2000</v>
      </c>
      <c r="N2078">
        <v>7.9</v>
      </c>
      <c r="O2078" t="s">
        <v>102</v>
      </c>
      <c r="P2078" t="s">
        <v>36</v>
      </c>
      <c r="Q2078" t="s">
        <v>37</v>
      </c>
      <c r="R2078" t="s">
        <v>193</v>
      </c>
    </row>
    <row r="2079" spans="1:20" x14ac:dyDescent="0.25">
      <c r="A2079" t="s">
        <v>2842</v>
      </c>
      <c r="B2079">
        <v>161</v>
      </c>
      <c r="C2079">
        <v>112</v>
      </c>
      <c r="D2079" s="1">
        <v>32541719</v>
      </c>
      <c r="E2079" t="s">
        <v>637</v>
      </c>
      <c r="F2079" t="s">
        <v>2403</v>
      </c>
      <c r="G2079" t="s">
        <v>5234</v>
      </c>
      <c r="H2079">
        <v>89806</v>
      </c>
      <c r="I2079">
        <v>438</v>
      </c>
      <c r="J2079" t="s">
        <v>26</v>
      </c>
      <c r="K2079" t="s">
        <v>112</v>
      </c>
      <c r="L2079" s="1">
        <v>3500159</v>
      </c>
      <c r="M2079">
        <v>2002</v>
      </c>
      <c r="N2079">
        <v>6.7</v>
      </c>
      <c r="O2079" t="s">
        <v>36</v>
      </c>
      <c r="P2079" t="s">
        <v>37</v>
      </c>
      <c r="Q2079" t="s">
        <v>76</v>
      </c>
      <c r="R2079" t="s">
        <v>129</v>
      </c>
    </row>
    <row r="2080" spans="1:20" x14ac:dyDescent="0.25">
      <c r="A2080" t="s">
        <v>5235</v>
      </c>
      <c r="B2080">
        <v>151</v>
      </c>
      <c r="C2080">
        <v>90</v>
      </c>
      <c r="D2080" s="1">
        <v>32553210</v>
      </c>
      <c r="E2080" t="s">
        <v>2441</v>
      </c>
      <c r="F2080" t="s">
        <v>5236</v>
      </c>
      <c r="G2080" t="s">
        <v>5237</v>
      </c>
      <c r="H2080">
        <v>88714</v>
      </c>
      <c r="I2080">
        <v>235</v>
      </c>
      <c r="J2080" t="s">
        <v>26</v>
      </c>
      <c r="K2080" t="s">
        <v>112</v>
      </c>
      <c r="L2080" s="1">
        <v>25000000</v>
      </c>
      <c r="M2080">
        <v>2007</v>
      </c>
      <c r="N2080">
        <v>6.3</v>
      </c>
      <c r="O2080" t="s">
        <v>36</v>
      </c>
      <c r="P2080" t="s">
        <v>104</v>
      </c>
    </row>
    <row r="2081" spans="1:18" x14ac:dyDescent="0.25">
      <c r="A2081" t="s">
        <v>799</v>
      </c>
      <c r="B2081">
        <v>134</v>
      </c>
      <c r="C2081">
        <v>135</v>
      </c>
      <c r="D2081" s="1">
        <v>32598931</v>
      </c>
      <c r="E2081" t="s">
        <v>2187</v>
      </c>
      <c r="F2081" t="s">
        <v>5238</v>
      </c>
      <c r="G2081" t="s">
        <v>5239</v>
      </c>
      <c r="H2081">
        <v>49300</v>
      </c>
      <c r="I2081">
        <v>265</v>
      </c>
      <c r="J2081" t="s">
        <v>26</v>
      </c>
      <c r="K2081" t="s">
        <v>35</v>
      </c>
      <c r="L2081" s="1">
        <v>65000000</v>
      </c>
      <c r="M2081">
        <v>2000</v>
      </c>
      <c r="N2081">
        <v>6.2</v>
      </c>
      <c r="O2081" t="s">
        <v>28</v>
      </c>
      <c r="P2081" t="s">
        <v>37</v>
      </c>
      <c r="Q2081" t="s">
        <v>30</v>
      </c>
    </row>
    <row r="2082" spans="1:18" x14ac:dyDescent="0.25">
      <c r="A2082" t="s">
        <v>5240</v>
      </c>
      <c r="B2082">
        <v>166</v>
      </c>
      <c r="C2082">
        <v>97</v>
      </c>
      <c r="D2082" s="1">
        <v>32600000</v>
      </c>
      <c r="E2082" t="s">
        <v>135</v>
      </c>
      <c r="F2082" t="s">
        <v>5241</v>
      </c>
      <c r="G2082" t="s">
        <v>5242</v>
      </c>
      <c r="H2082">
        <v>29488</v>
      </c>
      <c r="I2082">
        <v>326</v>
      </c>
      <c r="J2082" t="s">
        <v>26</v>
      </c>
      <c r="K2082" t="s">
        <v>35</v>
      </c>
      <c r="L2082" s="1">
        <v>1800000</v>
      </c>
      <c r="M2082">
        <v>1984</v>
      </c>
      <c r="N2082">
        <v>5.9</v>
      </c>
      <c r="O2082" t="s">
        <v>52</v>
      </c>
      <c r="P2082" t="s">
        <v>30</v>
      </c>
    </row>
    <row r="2083" spans="1:18" x14ac:dyDescent="0.25">
      <c r="A2083" t="s">
        <v>275</v>
      </c>
      <c r="B2083">
        <v>109</v>
      </c>
      <c r="C2083">
        <v>116</v>
      </c>
      <c r="D2083" s="1">
        <v>32616869</v>
      </c>
      <c r="E2083" t="s">
        <v>4687</v>
      </c>
      <c r="F2083" t="s">
        <v>3222</v>
      </c>
      <c r="G2083" t="s">
        <v>5243</v>
      </c>
      <c r="H2083">
        <v>34435</v>
      </c>
      <c r="I2083">
        <v>346</v>
      </c>
      <c r="J2083" t="s">
        <v>26</v>
      </c>
      <c r="K2083" t="s">
        <v>35</v>
      </c>
      <c r="L2083" s="1">
        <v>72000000</v>
      </c>
      <c r="M2083">
        <v>2001</v>
      </c>
      <c r="N2083">
        <v>4.5</v>
      </c>
      <c r="O2083" t="s">
        <v>28</v>
      </c>
      <c r="P2083" t="s">
        <v>37</v>
      </c>
      <c r="Q2083" t="s">
        <v>129</v>
      </c>
    </row>
    <row r="2084" spans="1:18" x14ac:dyDescent="0.25">
      <c r="A2084" t="s">
        <v>1732</v>
      </c>
      <c r="B2084">
        <v>96</v>
      </c>
      <c r="C2084">
        <v>106</v>
      </c>
      <c r="D2084" s="1">
        <v>32645546</v>
      </c>
      <c r="E2084" t="s">
        <v>567</v>
      </c>
      <c r="F2084" t="s">
        <v>3568</v>
      </c>
      <c r="G2084" t="s">
        <v>5244</v>
      </c>
      <c r="H2084">
        <v>8427</v>
      </c>
      <c r="I2084">
        <v>88</v>
      </c>
      <c r="J2084" t="s">
        <v>26</v>
      </c>
      <c r="K2084" t="s">
        <v>35</v>
      </c>
      <c r="L2084" s="1">
        <v>14000000</v>
      </c>
      <c r="M2084">
        <v>2005</v>
      </c>
      <c r="N2084">
        <v>6.4</v>
      </c>
      <c r="O2084" t="s">
        <v>36</v>
      </c>
      <c r="P2084" t="s">
        <v>37</v>
      </c>
      <c r="Q2084" t="s">
        <v>104</v>
      </c>
    </row>
    <row r="2085" spans="1:18" x14ac:dyDescent="0.25">
      <c r="A2085" t="s">
        <v>5245</v>
      </c>
      <c r="B2085">
        <v>106</v>
      </c>
      <c r="C2085">
        <v>115</v>
      </c>
      <c r="D2085" s="1">
        <v>32662299</v>
      </c>
      <c r="E2085" t="s">
        <v>213</v>
      </c>
      <c r="F2085" t="s">
        <v>968</v>
      </c>
      <c r="G2085" t="s">
        <v>5246</v>
      </c>
      <c r="H2085">
        <v>16469</v>
      </c>
      <c r="I2085">
        <v>275</v>
      </c>
      <c r="J2085" t="s">
        <v>26</v>
      </c>
      <c r="K2085" t="s">
        <v>35</v>
      </c>
      <c r="L2085" s="1">
        <v>24000000</v>
      </c>
      <c r="M2085">
        <v>2000</v>
      </c>
      <c r="N2085">
        <v>6.9</v>
      </c>
      <c r="O2085" t="s">
        <v>36</v>
      </c>
      <c r="P2085" t="s">
        <v>37</v>
      </c>
      <c r="Q2085" t="s">
        <v>76</v>
      </c>
    </row>
    <row r="2086" spans="1:18" x14ac:dyDescent="0.25">
      <c r="A2086" t="s">
        <v>4265</v>
      </c>
      <c r="B2086">
        <v>85</v>
      </c>
      <c r="C2086">
        <v>102</v>
      </c>
      <c r="D2086" s="1">
        <v>32694788</v>
      </c>
      <c r="E2086" t="s">
        <v>610</v>
      </c>
      <c r="F2086" t="s">
        <v>1296</v>
      </c>
      <c r="G2086" t="s">
        <v>5247</v>
      </c>
      <c r="H2086">
        <v>101411</v>
      </c>
      <c r="I2086">
        <v>546</v>
      </c>
      <c r="J2086" t="s">
        <v>26</v>
      </c>
      <c r="K2086" t="s">
        <v>35</v>
      </c>
      <c r="L2086" s="1">
        <v>85000000</v>
      </c>
      <c r="M2086">
        <v>1999</v>
      </c>
      <c r="N2086">
        <v>6.6</v>
      </c>
      <c r="O2086" t="s">
        <v>28</v>
      </c>
      <c r="P2086" t="s">
        <v>102</v>
      </c>
      <c r="Q2086" t="s">
        <v>185</v>
      </c>
    </row>
    <row r="2087" spans="1:18" x14ac:dyDescent="0.25">
      <c r="A2087" t="s">
        <v>4217</v>
      </c>
      <c r="B2087">
        <v>75</v>
      </c>
      <c r="C2087">
        <v>98</v>
      </c>
      <c r="D2087" s="1">
        <v>32701088</v>
      </c>
      <c r="E2087" t="s">
        <v>5053</v>
      </c>
      <c r="F2087" t="s">
        <v>5248</v>
      </c>
      <c r="G2087" t="s">
        <v>5249</v>
      </c>
      <c r="H2087">
        <v>10018</v>
      </c>
      <c r="I2087">
        <v>108</v>
      </c>
      <c r="J2087" t="s">
        <v>26</v>
      </c>
      <c r="K2087" t="s">
        <v>35</v>
      </c>
      <c r="L2087" s="1">
        <v>32000000</v>
      </c>
      <c r="M2087">
        <v>2005</v>
      </c>
      <c r="N2087">
        <v>6.9</v>
      </c>
      <c r="O2087" t="s">
        <v>37</v>
      </c>
      <c r="P2087" t="s">
        <v>104</v>
      </c>
      <c r="Q2087" t="s">
        <v>129</v>
      </c>
    </row>
    <row r="2088" spans="1:18" x14ac:dyDescent="0.25">
      <c r="A2088" t="s">
        <v>5250</v>
      </c>
      <c r="B2088">
        <v>241</v>
      </c>
      <c r="C2088">
        <v>114</v>
      </c>
      <c r="D2088" s="1">
        <v>32721635</v>
      </c>
      <c r="E2088" t="s">
        <v>369</v>
      </c>
      <c r="F2088" t="s">
        <v>2521</v>
      </c>
      <c r="G2088" t="s">
        <v>5251</v>
      </c>
      <c r="H2088">
        <v>67822</v>
      </c>
      <c r="I2088">
        <v>279</v>
      </c>
      <c r="J2088" t="s">
        <v>26</v>
      </c>
      <c r="K2088" t="s">
        <v>35</v>
      </c>
      <c r="L2088" s="1">
        <v>15000000</v>
      </c>
      <c r="M2088">
        <v>2009</v>
      </c>
      <c r="N2088">
        <v>6.6</v>
      </c>
      <c r="O2088" t="s">
        <v>29</v>
      </c>
      <c r="P2088" t="s">
        <v>52</v>
      </c>
      <c r="Q2088" t="s">
        <v>30</v>
      </c>
    </row>
    <row r="2089" spans="1:18" x14ac:dyDescent="0.25">
      <c r="A2089" t="s">
        <v>5250</v>
      </c>
      <c r="B2089">
        <v>241</v>
      </c>
      <c r="C2089">
        <v>114</v>
      </c>
      <c r="D2089" s="1">
        <v>32721635</v>
      </c>
      <c r="E2089" t="s">
        <v>369</v>
      </c>
      <c r="F2089" t="s">
        <v>2521</v>
      </c>
      <c r="G2089" t="s">
        <v>5251</v>
      </c>
      <c r="H2089">
        <v>67824</v>
      </c>
      <c r="I2089">
        <v>279</v>
      </c>
      <c r="J2089" t="s">
        <v>26</v>
      </c>
      <c r="K2089" t="s">
        <v>35</v>
      </c>
      <c r="L2089" s="1">
        <v>15000000</v>
      </c>
      <c r="M2089">
        <v>2009</v>
      </c>
      <c r="N2089">
        <v>6.6</v>
      </c>
      <c r="O2089" t="s">
        <v>29</v>
      </c>
      <c r="P2089" t="s">
        <v>52</v>
      </c>
      <c r="Q2089" t="s">
        <v>30</v>
      </c>
    </row>
    <row r="2090" spans="1:18" x14ac:dyDescent="0.25">
      <c r="A2090" t="s">
        <v>2281</v>
      </c>
      <c r="B2090">
        <v>315</v>
      </c>
      <c r="C2090">
        <v>129</v>
      </c>
      <c r="D2090" s="1">
        <v>32741596</v>
      </c>
      <c r="E2090" t="s">
        <v>173</v>
      </c>
      <c r="F2090" t="s">
        <v>468</v>
      </c>
      <c r="G2090" t="s">
        <v>5252</v>
      </c>
      <c r="H2090">
        <v>80140</v>
      </c>
      <c r="I2090">
        <v>323</v>
      </c>
      <c r="J2090" t="s">
        <v>26</v>
      </c>
      <c r="K2090" t="s">
        <v>35</v>
      </c>
      <c r="L2090" s="1">
        <v>50000000</v>
      </c>
      <c r="M2090">
        <v>2010</v>
      </c>
      <c r="N2090">
        <v>6.5</v>
      </c>
      <c r="O2090" t="s">
        <v>37</v>
      </c>
      <c r="P2090" t="s">
        <v>61</v>
      </c>
    </row>
    <row r="2091" spans="1:18" x14ac:dyDescent="0.25">
      <c r="A2091" t="s">
        <v>1310</v>
      </c>
      <c r="B2091">
        <v>233</v>
      </c>
      <c r="C2091">
        <v>98</v>
      </c>
      <c r="D2091" s="1">
        <v>32774834</v>
      </c>
      <c r="E2091" t="s">
        <v>2212</v>
      </c>
      <c r="F2091" t="s">
        <v>5253</v>
      </c>
      <c r="G2091" t="s">
        <v>5254</v>
      </c>
      <c r="H2091">
        <v>136048</v>
      </c>
      <c r="I2091">
        <v>700</v>
      </c>
      <c r="J2091" t="s">
        <v>26</v>
      </c>
      <c r="K2091" t="s">
        <v>35</v>
      </c>
      <c r="L2091" s="1">
        <v>30000000</v>
      </c>
      <c r="M2091">
        <v>2004</v>
      </c>
      <c r="N2091">
        <v>7.2</v>
      </c>
      <c r="O2091" t="s">
        <v>28</v>
      </c>
      <c r="P2091" t="s">
        <v>36</v>
      </c>
    </row>
    <row r="2092" spans="1:18" x14ac:dyDescent="0.25">
      <c r="A2092" t="s">
        <v>2140</v>
      </c>
      <c r="B2092">
        <v>51</v>
      </c>
      <c r="C2092">
        <v>117</v>
      </c>
      <c r="D2092" s="1">
        <v>32800000</v>
      </c>
      <c r="E2092" t="s">
        <v>1918</v>
      </c>
      <c r="F2092" t="s">
        <v>1747</v>
      </c>
      <c r="G2092" t="s">
        <v>5255</v>
      </c>
      <c r="H2092">
        <v>34896</v>
      </c>
      <c r="I2092">
        <v>118</v>
      </c>
      <c r="J2092" t="s">
        <v>26</v>
      </c>
      <c r="K2092" t="s">
        <v>35</v>
      </c>
      <c r="L2092" s="1">
        <v>40000000</v>
      </c>
      <c r="M2092">
        <v>1996</v>
      </c>
      <c r="N2092">
        <v>4.3</v>
      </c>
      <c r="O2092" t="s">
        <v>36</v>
      </c>
      <c r="P2092" t="s">
        <v>29</v>
      </c>
      <c r="Q2092" t="s">
        <v>37</v>
      </c>
      <c r="R2092" t="s">
        <v>30</v>
      </c>
    </row>
    <row r="2093" spans="1:18" x14ac:dyDescent="0.25">
      <c r="A2093" t="s">
        <v>5256</v>
      </c>
      <c r="B2093">
        <v>146</v>
      </c>
      <c r="C2093">
        <v>102</v>
      </c>
      <c r="D2093" s="1">
        <v>32853640</v>
      </c>
      <c r="E2093" t="s">
        <v>32</v>
      </c>
      <c r="F2093" t="s">
        <v>5257</v>
      </c>
      <c r="G2093" t="s">
        <v>5258</v>
      </c>
      <c r="H2093">
        <v>50199</v>
      </c>
      <c r="I2093">
        <v>101</v>
      </c>
      <c r="J2093" t="s">
        <v>26</v>
      </c>
      <c r="K2093" t="s">
        <v>35</v>
      </c>
      <c r="L2093" s="1">
        <v>40000000</v>
      </c>
      <c r="M2093">
        <v>2008</v>
      </c>
      <c r="N2093">
        <v>5.7</v>
      </c>
      <c r="O2093" t="s">
        <v>36</v>
      </c>
      <c r="P2093" t="s">
        <v>37</v>
      </c>
    </row>
    <row r="2094" spans="1:18" x14ac:dyDescent="0.25">
      <c r="A2094" t="s">
        <v>4790</v>
      </c>
      <c r="B2094">
        <v>61</v>
      </c>
      <c r="C2094">
        <v>114</v>
      </c>
      <c r="D2094" s="1">
        <v>32885565</v>
      </c>
      <c r="E2094" t="s">
        <v>2907</v>
      </c>
      <c r="F2094" t="s">
        <v>3222</v>
      </c>
      <c r="G2094" t="s">
        <v>5259</v>
      </c>
      <c r="H2094">
        <v>53132</v>
      </c>
      <c r="I2094">
        <v>101</v>
      </c>
      <c r="J2094" t="s">
        <v>26</v>
      </c>
      <c r="K2094" t="s">
        <v>35</v>
      </c>
      <c r="L2094" s="1">
        <v>80000000</v>
      </c>
      <c r="M2094">
        <v>1996</v>
      </c>
      <c r="N2094">
        <v>5.8</v>
      </c>
      <c r="O2094" t="s">
        <v>28</v>
      </c>
      <c r="P2094" t="s">
        <v>102</v>
      </c>
      <c r="Q2094" t="s">
        <v>37</v>
      </c>
      <c r="R2094" t="s">
        <v>30</v>
      </c>
    </row>
    <row r="2095" spans="1:18" x14ac:dyDescent="0.25">
      <c r="A2095" t="s">
        <v>4370</v>
      </c>
      <c r="B2095">
        <v>79</v>
      </c>
      <c r="C2095">
        <v>111</v>
      </c>
      <c r="D2095" s="1">
        <v>32940507</v>
      </c>
      <c r="E2095" t="s">
        <v>167</v>
      </c>
      <c r="F2095" t="s">
        <v>876</v>
      </c>
      <c r="G2095" t="s">
        <v>5260</v>
      </c>
      <c r="H2095">
        <v>54314</v>
      </c>
      <c r="I2095">
        <v>127</v>
      </c>
      <c r="J2095" t="s">
        <v>26</v>
      </c>
      <c r="K2095" t="s">
        <v>35</v>
      </c>
      <c r="L2095" s="1">
        <v>60000000</v>
      </c>
      <c r="M2095">
        <v>1998</v>
      </c>
      <c r="N2095">
        <v>6.1</v>
      </c>
      <c r="O2095" t="s">
        <v>28</v>
      </c>
      <c r="P2095" t="s">
        <v>29</v>
      </c>
      <c r="Q2095" t="s">
        <v>37</v>
      </c>
      <c r="R2095" t="s">
        <v>30</v>
      </c>
    </row>
    <row r="2096" spans="1:18" x14ac:dyDescent="0.25">
      <c r="A2096" t="s">
        <v>4370</v>
      </c>
      <c r="B2096">
        <v>79</v>
      </c>
      <c r="C2096">
        <v>111</v>
      </c>
      <c r="D2096" s="1">
        <v>32940507</v>
      </c>
      <c r="E2096" t="s">
        <v>167</v>
      </c>
      <c r="F2096" t="s">
        <v>876</v>
      </c>
      <c r="G2096" t="s">
        <v>5260</v>
      </c>
      <c r="H2096">
        <v>54316</v>
      </c>
      <c r="I2096">
        <v>127</v>
      </c>
      <c r="J2096" t="s">
        <v>26</v>
      </c>
      <c r="K2096" t="s">
        <v>35</v>
      </c>
      <c r="L2096" s="1">
        <v>60000000</v>
      </c>
      <c r="M2096">
        <v>1998</v>
      </c>
      <c r="N2096">
        <v>6.1</v>
      </c>
      <c r="O2096" t="s">
        <v>28</v>
      </c>
      <c r="P2096" t="s">
        <v>29</v>
      </c>
      <c r="Q2096" t="s">
        <v>37</v>
      </c>
      <c r="R2096" t="s">
        <v>30</v>
      </c>
    </row>
    <row r="2097" spans="1:19" x14ac:dyDescent="0.25">
      <c r="A2097" t="s">
        <v>5261</v>
      </c>
      <c r="B2097">
        <v>26</v>
      </c>
      <c r="C2097">
        <v>85</v>
      </c>
      <c r="D2097" s="1">
        <v>32983713</v>
      </c>
      <c r="E2097" t="s">
        <v>32</v>
      </c>
      <c r="F2097" t="s">
        <v>4343</v>
      </c>
      <c r="G2097" t="s">
        <v>5262</v>
      </c>
      <c r="H2097">
        <v>19284</v>
      </c>
      <c r="I2097">
        <v>66</v>
      </c>
      <c r="J2097" t="s">
        <v>26</v>
      </c>
      <c r="K2097" t="s">
        <v>35</v>
      </c>
      <c r="L2097" s="1">
        <v>20000000</v>
      </c>
      <c r="M2097">
        <v>2002</v>
      </c>
      <c r="N2097">
        <v>5.8</v>
      </c>
      <c r="O2097" t="s">
        <v>36</v>
      </c>
      <c r="P2097" t="s">
        <v>37</v>
      </c>
    </row>
    <row r="2098" spans="1:19" x14ac:dyDescent="0.25">
      <c r="A2098" t="s">
        <v>5263</v>
      </c>
      <c r="B2098">
        <v>55</v>
      </c>
      <c r="C2098">
        <v>109</v>
      </c>
      <c r="D2098" s="1">
        <v>33000000</v>
      </c>
      <c r="E2098" t="s">
        <v>5264</v>
      </c>
      <c r="F2098" t="s">
        <v>3853</v>
      </c>
      <c r="G2098" t="s">
        <v>5265</v>
      </c>
      <c r="H2098">
        <v>9424</v>
      </c>
      <c r="I2098">
        <v>109</v>
      </c>
      <c r="J2098" t="s">
        <v>26</v>
      </c>
      <c r="K2098" t="s">
        <v>35</v>
      </c>
      <c r="L2098" s="1">
        <v>10000000</v>
      </c>
      <c r="M2098">
        <v>1985</v>
      </c>
      <c r="N2098">
        <v>6.9</v>
      </c>
      <c r="O2098" t="s">
        <v>28</v>
      </c>
      <c r="P2098" t="s">
        <v>36</v>
      </c>
      <c r="Q2098" t="s">
        <v>37</v>
      </c>
      <c r="R2098" t="s">
        <v>193</v>
      </c>
    </row>
    <row r="2099" spans="1:19" x14ac:dyDescent="0.25">
      <c r="A2099" t="s">
        <v>3369</v>
      </c>
      <c r="B2099">
        <v>122</v>
      </c>
      <c r="C2099">
        <v>99</v>
      </c>
      <c r="D2099" s="1">
        <v>33000377</v>
      </c>
      <c r="E2099" t="s">
        <v>3176</v>
      </c>
      <c r="F2099" t="s">
        <v>1139</v>
      </c>
      <c r="G2099" t="s">
        <v>5266</v>
      </c>
      <c r="H2099">
        <v>27378</v>
      </c>
      <c r="I2099">
        <v>365</v>
      </c>
      <c r="J2099" t="s">
        <v>26</v>
      </c>
      <c r="K2099" t="s">
        <v>35</v>
      </c>
      <c r="L2099" s="1">
        <v>28000000</v>
      </c>
      <c r="M2099">
        <v>2000</v>
      </c>
      <c r="N2099">
        <v>4.9000000000000004</v>
      </c>
      <c r="O2099" t="s">
        <v>28</v>
      </c>
      <c r="P2099" t="s">
        <v>61</v>
      </c>
      <c r="Q2099" t="s">
        <v>52</v>
      </c>
      <c r="R2099" t="s">
        <v>30</v>
      </c>
    </row>
    <row r="2100" spans="1:19" x14ac:dyDescent="0.25">
      <c r="A2100" t="s">
        <v>4717</v>
      </c>
      <c r="B2100">
        <v>267</v>
      </c>
      <c r="C2100">
        <v>114</v>
      </c>
      <c r="D2100" s="1">
        <v>33037754</v>
      </c>
      <c r="E2100" t="s">
        <v>704</v>
      </c>
      <c r="F2100" t="s">
        <v>2234</v>
      </c>
      <c r="G2100" t="s">
        <v>5267</v>
      </c>
      <c r="H2100">
        <v>75864</v>
      </c>
      <c r="I2100">
        <v>197</v>
      </c>
      <c r="J2100" t="s">
        <v>26</v>
      </c>
      <c r="K2100" t="s">
        <v>35</v>
      </c>
      <c r="L2100" s="1">
        <v>37000000</v>
      </c>
      <c r="M2100">
        <v>2011</v>
      </c>
      <c r="N2100">
        <v>6</v>
      </c>
      <c r="O2100" t="s">
        <v>37</v>
      </c>
      <c r="P2100" t="s">
        <v>52</v>
      </c>
      <c r="Q2100" t="s">
        <v>71</v>
      </c>
      <c r="R2100" t="s">
        <v>30</v>
      </c>
    </row>
    <row r="2101" spans="1:19" x14ac:dyDescent="0.25">
      <c r="A2101" t="s">
        <v>5268</v>
      </c>
      <c r="B2101">
        <v>377</v>
      </c>
      <c r="C2101">
        <v>162</v>
      </c>
      <c r="D2101" s="1">
        <v>33048353</v>
      </c>
      <c r="E2101" t="s">
        <v>5269</v>
      </c>
      <c r="F2101" t="s">
        <v>958</v>
      </c>
      <c r="G2101" t="s">
        <v>5270</v>
      </c>
      <c r="H2101">
        <v>301279</v>
      </c>
      <c r="I2101">
        <v>589</v>
      </c>
      <c r="J2101" t="s">
        <v>26</v>
      </c>
      <c r="K2101" t="s">
        <v>35</v>
      </c>
      <c r="L2101" s="1">
        <v>65000000</v>
      </c>
      <c r="M2101">
        <v>2007</v>
      </c>
      <c r="N2101">
        <v>7.7</v>
      </c>
      <c r="O2101" t="s">
        <v>29</v>
      </c>
      <c r="P2101" t="s">
        <v>37</v>
      </c>
      <c r="Q2101" t="s">
        <v>185</v>
      </c>
      <c r="R2101" t="s">
        <v>71</v>
      </c>
      <c r="S2101" t="s">
        <v>30</v>
      </c>
    </row>
    <row r="2102" spans="1:19" x14ac:dyDescent="0.25">
      <c r="A2102" t="s">
        <v>4753</v>
      </c>
      <c r="B2102">
        <v>158</v>
      </c>
      <c r="C2102">
        <v>122</v>
      </c>
      <c r="D2102" s="1">
        <v>33071558</v>
      </c>
      <c r="E2102" t="s">
        <v>32</v>
      </c>
      <c r="F2102" t="s">
        <v>5271</v>
      </c>
      <c r="G2102" t="s">
        <v>5272</v>
      </c>
      <c r="H2102">
        <v>22369</v>
      </c>
      <c r="I2102">
        <v>100</v>
      </c>
      <c r="J2102" t="s">
        <v>26</v>
      </c>
      <c r="K2102" t="s">
        <v>112</v>
      </c>
      <c r="L2102" s="1">
        <v>10000000</v>
      </c>
      <c r="M2102">
        <v>2015</v>
      </c>
      <c r="N2102">
        <v>6.6</v>
      </c>
      <c r="O2102" t="s">
        <v>36</v>
      </c>
      <c r="P2102" t="s">
        <v>37</v>
      </c>
    </row>
    <row r="2103" spans="1:19" x14ac:dyDescent="0.25">
      <c r="A2103" t="s">
        <v>5273</v>
      </c>
      <c r="B2103">
        <v>105</v>
      </c>
      <c r="C2103">
        <v>97</v>
      </c>
      <c r="D2103" s="1">
        <v>33105600</v>
      </c>
      <c r="E2103" t="s">
        <v>5056</v>
      </c>
      <c r="F2103" t="s">
        <v>3384</v>
      </c>
      <c r="G2103" t="s">
        <v>5274</v>
      </c>
      <c r="H2103">
        <v>41663</v>
      </c>
      <c r="I2103">
        <v>141</v>
      </c>
      <c r="J2103" t="s">
        <v>26</v>
      </c>
      <c r="K2103" t="s">
        <v>35</v>
      </c>
      <c r="L2103" s="1">
        <v>70000000</v>
      </c>
      <c r="M2103">
        <v>2002</v>
      </c>
      <c r="N2103">
        <v>5.4</v>
      </c>
      <c r="O2103" t="s">
        <v>28</v>
      </c>
      <c r="P2103" t="s">
        <v>102</v>
      </c>
      <c r="Q2103" t="s">
        <v>36</v>
      </c>
      <c r="R2103" t="s">
        <v>30</v>
      </c>
    </row>
    <row r="2104" spans="1:19" x14ac:dyDescent="0.25">
      <c r="A2104" t="s">
        <v>2488</v>
      </c>
      <c r="B2104">
        <v>46</v>
      </c>
      <c r="C2104">
        <v>133</v>
      </c>
      <c r="D2104" s="1">
        <v>33200000</v>
      </c>
      <c r="E2104" t="s">
        <v>5275</v>
      </c>
      <c r="F2104" t="s">
        <v>5276</v>
      </c>
      <c r="G2104" t="s">
        <v>5277</v>
      </c>
      <c r="H2104">
        <v>28247</v>
      </c>
      <c r="I2104">
        <v>149</v>
      </c>
      <c r="J2104" t="s">
        <v>26</v>
      </c>
      <c r="K2104" t="s">
        <v>35</v>
      </c>
      <c r="L2104" s="1">
        <v>26000000</v>
      </c>
      <c r="M2104">
        <v>1985</v>
      </c>
      <c r="N2104">
        <v>7.2</v>
      </c>
      <c r="O2104" t="s">
        <v>28</v>
      </c>
      <c r="P2104" t="s">
        <v>29</v>
      </c>
      <c r="Q2104" t="s">
        <v>37</v>
      </c>
      <c r="R2104" t="s">
        <v>260</v>
      </c>
    </row>
    <row r="2105" spans="1:19" x14ac:dyDescent="0.25">
      <c r="A2105" t="s">
        <v>654</v>
      </c>
      <c r="B2105">
        <v>242</v>
      </c>
      <c r="C2105">
        <v>122</v>
      </c>
      <c r="D2105" s="1">
        <v>33201661</v>
      </c>
      <c r="E2105" t="s">
        <v>131</v>
      </c>
      <c r="F2105" t="s">
        <v>4556</v>
      </c>
      <c r="G2105" t="s">
        <v>5278</v>
      </c>
      <c r="H2105">
        <v>534262</v>
      </c>
      <c r="I2105">
        <v>1314</v>
      </c>
      <c r="J2105" t="s">
        <v>293</v>
      </c>
      <c r="K2105" t="s">
        <v>238</v>
      </c>
      <c r="L2105" s="1">
        <v>77000000</v>
      </c>
      <c r="M2105">
        <v>2001</v>
      </c>
      <c r="N2105">
        <v>8.4</v>
      </c>
      <c r="O2105" t="s">
        <v>36</v>
      </c>
      <c r="P2105" t="s">
        <v>76</v>
      </c>
    </row>
    <row r="2106" spans="1:19" x14ac:dyDescent="0.25">
      <c r="A2106" t="s">
        <v>3903</v>
      </c>
      <c r="B2106">
        <v>142</v>
      </c>
      <c r="C2106">
        <v>87</v>
      </c>
      <c r="D2106" s="1">
        <v>33244684</v>
      </c>
      <c r="E2106" t="s">
        <v>82</v>
      </c>
      <c r="F2106" t="s">
        <v>5279</v>
      </c>
      <c r="G2106" t="s">
        <v>5280</v>
      </c>
      <c r="H2106">
        <v>62038</v>
      </c>
      <c r="I2106">
        <v>281</v>
      </c>
      <c r="J2106" t="s">
        <v>26</v>
      </c>
      <c r="K2106" t="s">
        <v>35</v>
      </c>
      <c r="L2106" s="1">
        <v>9000000</v>
      </c>
      <c r="M2106">
        <v>1988</v>
      </c>
      <c r="N2106">
        <v>6.5</v>
      </c>
      <c r="O2106" t="s">
        <v>61</v>
      </c>
      <c r="P2106" t="s">
        <v>52</v>
      </c>
    </row>
    <row r="2107" spans="1:19" x14ac:dyDescent="0.25">
      <c r="A2107" t="s">
        <v>3841</v>
      </c>
      <c r="B2107">
        <v>203</v>
      </c>
      <c r="C2107">
        <v>109</v>
      </c>
      <c r="D2107" s="1">
        <v>33305037</v>
      </c>
      <c r="E2107" t="s">
        <v>2353</v>
      </c>
      <c r="F2107" t="s">
        <v>1558</v>
      </c>
      <c r="G2107" t="s">
        <v>5281</v>
      </c>
      <c r="H2107">
        <v>33856</v>
      </c>
      <c r="I2107">
        <v>147</v>
      </c>
      <c r="J2107" t="s">
        <v>26</v>
      </c>
      <c r="K2107" t="s">
        <v>112</v>
      </c>
      <c r="L2107" s="1">
        <v>11000000</v>
      </c>
      <c r="M2107">
        <v>2015</v>
      </c>
      <c r="N2107">
        <v>7.3</v>
      </c>
      <c r="O2107" t="s">
        <v>234</v>
      </c>
      <c r="P2107" t="s">
        <v>37</v>
      </c>
      <c r="Q2107" t="s">
        <v>185</v>
      </c>
    </row>
    <row r="2108" spans="1:19" x14ac:dyDescent="0.25">
      <c r="A2108" t="s">
        <v>1715</v>
      </c>
      <c r="B2108">
        <v>248</v>
      </c>
      <c r="C2108">
        <v>108</v>
      </c>
      <c r="D2108" s="1">
        <v>33313582</v>
      </c>
      <c r="E2108" t="s">
        <v>1918</v>
      </c>
      <c r="F2108" t="s">
        <v>468</v>
      </c>
      <c r="G2108" t="s">
        <v>5282</v>
      </c>
      <c r="H2108">
        <v>52888</v>
      </c>
      <c r="I2108">
        <v>175</v>
      </c>
      <c r="J2108" t="s">
        <v>26</v>
      </c>
      <c r="K2108" t="s">
        <v>35</v>
      </c>
      <c r="L2108" s="1">
        <v>21000000</v>
      </c>
      <c r="M2108">
        <v>2009</v>
      </c>
      <c r="N2108">
        <v>6.5</v>
      </c>
      <c r="O2108" t="s">
        <v>36</v>
      </c>
      <c r="P2108" t="s">
        <v>29</v>
      </c>
      <c r="Q2108" t="s">
        <v>37</v>
      </c>
      <c r="R2108" t="s">
        <v>30</v>
      </c>
    </row>
    <row r="2109" spans="1:19" x14ac:dyDescent="0.25">
      <c r="A2109" t="s">
        <v>275</v>
      </c>
      <c r="B2109">
        <v>94</v>
      </c>
      <c r="C2109">
        <v>121</v>
      </c>
      <c r="D2109" s="1">
        <v>33328051</v>
      </c>
      <c r="E2109" t="s">
        <v>2933</v>
      </c>
      <c r="F2109" t="s">
        <v>5283</v>
      </c>
      <c r="G2109" t="s">
        <v>5284</v>
      </c>
      <c r="H2109">
        <v>60508</v>
      </c>
      <c r="I2109">
        <v>285</v>
      </c>
      <c r="J2109" t="s">
        <v>26</v>
      </c>
      <c r="K2109" t="s">
        <v>35</v>
      </c>
      <c r="L2109" s="1">
        <v>65000000</v>
      </c>
      <c r="M2109">
        <v>1996</v>
      </c>
      <c r="N2109">
        <v>6.7</v>
      </c>
      <c r="O2109" t="s">
        <v>28</v>
      </c>
      <c r="P2109" t="s">
        <v>29</v>
      </c>
      <c r="Q2109" t="s">
        <v>37</v>
      </c>
      <c r="R2109" t="s">
        <v>71</v>
      </c>
      <c r="S2109" t="s">
        <v>30</v>
      </c>
    </row>
    <row r="2110" spans="1:19" x14ac:dyDescent="0.25">
      <c r="A2110" t="s">
        <v>5285</v>
      </c>
      <c r="B2110">
        <v>30</v>
      </c>
      <c r="C2110">
        <v>87</v>
      </c>
      <c r="D2110" s="1">
        <v>33349949</v>
      </c>
      <c r="E2110" t="s">
        <v>47</v>
      </c>
      <c r="F2110" t="s">
        <v>5286</v>
      </c>
      <c r="G2110" t="s">
        <v>5287</v>
      </c>
      <c r="H2110">
        <v>9010</v>
      </c>
      <c r="I2110">
        <v>199</v>
      </c>
      <c r="J2110" t="s">
        <v>26</v>
      </c>
      <c r="K2110" t="s">
        <v>35</v>
      </c>
      <c r="L2110" s="1">
        <v>2500000</v>
      </c>
      <c r="M2110">
        <v>2012</v>
      </c>
      <c r="N2110">
        <v>5.0999999999999996</v>
      </c>
      <c r="O2110" t="s">
        <v>47</v>
      </c>
    </row>
    <row r="2111" spans="1:19" x14ac:dyDescent="0.25">
      <c r="A2111" t="s">
        <v>5288</v>
      </c>
      <c r="B2111">
        <v>51</v>
      </c>
      <c r="C2111">
        <v>94</v>
      </c>
      <c r="D2111" s="1">
        <v>33357476</v>
      </c>
      <c r="E2111" t="s">
        <v>5289</v>
      </c>
      <c r="F2111" t="s">
        <v>692</v>
      </c>
      <c r="G2111" t="s">
        <v>5290</v>
      </c>
      <c r="H2111">
        <v>7392</v>
      </c>
      <c r="I2111">
        <v>53</v>
      </c>
      <c r="J2111" t="s">
        <v>26</v>
      </c>
      <c r="K2111" t="s">
        <v>35</v>
      </c>
      <c r="L2111" s="1">
        <v>35000000</v>
      </c>
      <c r="M2111">
        <v>2001</v>
      </c>
      <c r="N2111">
        <v>5.4</v>
      </c>
      <c r="O2111" t="s">
        <v>28</v>
      </c>
      <c r="P2111" t="s">
        <v>36</v>
      </c>
      <c r="Q2111" t="s">
        <v>29</v>
      </c>
      <c r="R2111" t="s">
        <v>104</v>
      </c>
    </row>
    <row r="2112" spans="1:19" x14ac:dyDescent="0.25">
      <c r="A2112" t="s">
        <v>1645</v>
      </c>
      <c r="B2112">
        <v>220</v>
      </c>
      <c r="C2112">
        <v>119</v>
      </c>
      <c r="D2112" s="1">
        <v>33386128</v>
      </c>
      <c r="E2112" t="s">
        <v>52</v>
      </c>
      <c r="F2112" t="s">
        <v>800</v>
      </c>
      <c r="G2112" t="s">
        <v>5291</v>
      </c>
      <c r="H2112">
        <v>36372</v>
      </c>
      <c r="I2112">
        <v>491</v>
      </c>
      <c r="J2112" t="s">
        <v>26</v>
      </c>
      <c r="K2112" t="s">
        <v>35</v>
      </c>
      <c r="L2112" s="1">
        <v>15000000</v>
      </c>
      <c r="M2112">
        <v>2009</v>
      </c>
      <c r="N2112">
        <v>4.9000000000000004</v>
      </c>
      <c r="O2112" t="s">
        <v>52</v>
      </c>
    </row>
    <row r="2113" spans="1:18" x14ac:dyDescent="0.25">
      <c r="A2113" t="s">
        <v>2225</v>
      </c>
      <c r="B2113">
        <v>415</v>
      </c>
      <c r="C2113">
        <v>98</v>
      </c>
      <c r="D2113" s="1">
        <v>33404871</v>
      </c>
      <c r="E2113" t="s">
        <v>37</v>
      </c>
      <c r="F2113" t="s">
        <v>5292</v>
      </c>
      <c r="G2113" t="s">
        <v>5293</v>
      </c>
      <c r="H2113">
        <v>150082</v>
      </c>
      <c r="I2113">
        <v>384</v>
      </c>
      <c r="J2113" t="s">
        <v>26</v>
      </c>
      <c r="K2113" t="s">
        <v>35</v>
      </c>
      <c r="L2113" s="1">
        <v>18000000</v>
      </c>
      <c r="M2113">
        <v>2013</v>
      </c>
      <c r="N2113">
        <v>7.3</v>
      </c>
      <c r="O2113" t="s">
        <v>37</v>
      </c>
    </row>
    <row r="2114" spans="1:18" x14ac:dyDescent="0.25">
      <c r="A2114" t="s">
        <v>5294</v>
      </c>
      <c r="B2114">
        <v>293</v>
      </c>
      <c r="C2114">
        <v>104</v>
      </c>
      <c r="D2114" s="1">
        <v>33422556</v>
      </c>
      <c r="E2114" t="s">
        <v>68</v>
      </c>
      <c r="F2114" t="s">
        <v>1546</v>
      </c>
      <c r="G2114" t="s">
        <v>5295</v>
      </c>
      <c r="H2114">
        <v>99236</v>
      </c>
      <c r="I2114">
        <v>321</v>
      </c>
      <c r="J2114" t="s">
        <v>26</v>
      </c>
      <c r="K2114" t="s">
        <v>35</v>
      </c>
      <c r="L2114" s="1">
        <v>20000000</v>
      </c>
      <c r="M2114">
        <v>2008</v>
      </c>
      <c r="N2114">
        <v>7.5</v>
      </c>
      <c r="O2114" t="s">
        <v>37</v>
      </c>
      <c r="P2114" t="s">
        <v>71</v>
      </c>
    </row>
    <row r="2115" spans="1:18" x14ac:dyDescent="0.25">
      <c r="A2115" t="s">
        <v>5296</v>
      </c>
      <c r="B2115">
        <v>46</v>
      </c>
      <c r="C2115">
        <v>95</v>
      </c>
      <c r="D2115" s="1">
        <v>33422806</v>
      </c>
      <c r="E2115" t="s">
        <v>1689</v>
      </c>
      <c r="F2115" t="s">
        <v>1765</v>
      </c>
      <c r="G2115" t="s">
        <v>5297</v>
      </c>
      <c r="H2115">
        <v>30771</v>
      </c>
      <c r="I2115">
        <v>164</v>
      </c>
      <c r="J2115" t="s">
        <v>26</v>
      </c>
      <c r="K2115" t="s">
        <v>35</v>
      </c>
      <c r="L2115" s="1">
        <v>50000000</v>
      </c>
      <c r="M2115">
        <v>2001</v>
      </c>
      <c r="N2115">
        <v>4.8</v>
      </c>
      <c r="O2115" t="s">
        <v>102</v>
      </c>
      <c r="P2115" t="s">
        <v>36</v>
      </c>
      <c r="Q2115" t="s">
        <v>61</v>
      </c>
    </row>
    <row r="2116" spans="1:18" x14ac:dyDescent="0.25">
      <c r="A2116" t="s">
        <v>5298</v>
      </c>
      <c r="B2116">
        <v>63</v>
      </c>
      <c r="C2116">
        <v>102</v>
      </c>
      <c r="D2116" s="1">
        <v>33423521</v>
      </c>
      <c r="E2116" t="s">
        <v>5056</v>
      </c>
      <c r="F2116" t="s">
        <v>5299</v>
      </c>
      <c r="G2116" t="s">
        <v>5300</v>
      </c>
      <c r="H2116">
        <v>53115</v>
      </c>
      <c r="I2116">
        <v>282</v>
      </c>
      <c r="J2116" t="s">
        <v>26</v>
      </c>
      <c r="K2116" t="s">
        <v>346</v>
      </c>
      <c r="L2116" s="1">
        <v>35000000</v>
      </c>
      <c r="M2116">
        <v>1994</v>
      </c>
      <c r="N2116">
        <v>3.8</v>
      </c>
      <c r="O2116" t="s">
        <v>28</v>
      </c>
      <c r="P2116" t="s">
        <v>102</v>
      </c>
      <c r="Q2116" t="s">
        <v>36</v>
      </c>
      <c r="R2116" t="s">
        <v>30</v>
      </c>
    </row>
    <row r="2117" spans="1:18" x14ac:dyDescent="0.25">
      <c r="A2117" t="s">
        <v>3293</v>
      </c>
      <c r="B2117">
        <v>50</v>
      </c>
      <c r="C2117">
        <v>122</v>
      </c>
      <c r="D2117" s="1">
        <v>33451479</v>
      </c>
      <c r="E2117" t="s">
        <v>154</v>
      </c>
      <c r="F2117" t="s">
        <v>5301</v>
      </c>
      <c r="G2117" t="s">
        <v>5302</v>
      </c>
      <c r="H2117">
        <v>17068</v>
      </c>
      <c r="I2117">
        <v>215</v>
      </c>
      <c r="J2117" t="s">
        <v>26</v>
      </c>
      <c r="K2117" t="s">
        <v>35</v>
      </c>
      <c r="L2117" s="1">
        <v>500000</v>
      </c>
      <c r="M2117">
        <v>2008</v>
      </c>
      <c r="N2117">
        <v>6.5</v>
      </c>
      <c r="O2117" t="s">
        <v>37</v>
      </c>
      <c r="P2117" t="s">
        <v>76</v>
      </c>
    </row>
    <row r="2118" spans="1:18" x14ac:dyDescent="0.25">
      <c r="A2118" t="s">
        <v>5303</v>
      </c>
      <c r="B2118">
        <v>164</v>
      </c>
      <c r="C2118">
        <v>99</v>
      </c>
      <c r="D2118" s="1">
        <v>33472850</v>
      </c>
      <c r="E2118" t="s">
        <v>1228</v>
      </c>
      <c r="F2118" t="s">
        <v>772</v>
      </c>
      <c r="G2118" t="s">
        <v>5304</v>
      </c>
      <c r="H2118">
        <v>67005</v>
      </c>
      <c r="I2118">
        <v>119</v>
      </c>
      <c r="J2118" t="s">
        <v>26</v>
      </c>
      <c r="K2118" t="s">
        <v>35</v>
      </c>
      <c r="L2118" s="1">
        <v>55000000</v>
      </c>
      <c r="M2118">
        <v>2008</v>
      </c>
      <c r="N2118">
        <v>5.8</v>
      </c>
      <c r="O2118" t="s">
        <v>36</v>
      </c>
      <c r="P2118" t="s">
        <v>129</v>
      </c>
    </row>
    <row r="2119" spans="1:18" x14ac:dyDescent="0.25">
      <c r="A2119" t="s">
        <v>5305</v>
      </c>
      <c r="B2119">
        <v>157</v>
      </c>
      <c r="C2119">
        <v>123</v>
      </c>
      <c r="D2119" s="1">
        <v>33508922</v>
      </c>
      <c r="E2119" t="s">
        <v>37</v>
      </c>
      <c r="F2119" t="s">
        <v>1097</v>
      </c>
      <c r="G2119" t="s">
        <v>5306</v>
      </c>
      <c r="H2119">
        <v>95860</v>
      </c>
      <c r="I2119">
        <v>660</v>
      </c>
      <c r="J2119" t="s">
        <v>26</v>
      </c>
      <c r="K2119" t="s">
        <v>35</v>
      </c>
      <c r="L2119" s="1">
        <v>40000000</v>
      </c>
      <c r="M2119">
        <v>2000</v>
      </c>
      <c r="N2119">
        <v>7.2</v>
      </c>
      <c r="O2119" t="s">
        <v>37</v>
      </c>
    </row>
    <row r="2120" spans="1:18" x14ac:dyDescent="0.25">
      <c r="A2120" t="s">
        <v>2195</v>
      </c>
      <c r="B2120">
        <v>226</v>
      </c>
      <c r="C2120">
        <v>129</v>
      </c>
      <c r="D2120" s="1">
        <v>33565375</v>
      </c>
      <c r="E2120" t="s">
        <v>94</v>
      </c>
      <c r="F2120" t="s">
        <v>2403</v>
      </c>
      <c r="G2120" t="s">
        <v>5307</v>
      </c>
      <c r="H2120">
        <v>111351</v>
      </c>
      <c r="I2120">
        <v>568</v>
      </c>
      <c r="J2120" t="s">
        <v>26</v>
      </c>
      <c r="K2120" t="s">
        <v>112</v>
      </c>
      <c r="L2120" s="1">
        <v>15000000</v>
      </c>
      <c r="M2120">
        <v>2005</v>
      </c>
      <c r="N2120">
        <v>7.5</v>
      </c>
      <c r="O2120" t="s">
        <v>37</v>
      </c>
      <c r="P2120" t="s">
        <v>71</v>
      </c>
      <c r="Q2120" t="s">
        <v>76</v>
      </c>
      <c r="R2120" t="s">
        <v>30</v>
      </c>
    </row>
    <row r="2121" spans="1:18" x14ac:dyDescent="0.25">
      <c r="A2121" t="s">
        <v>2281</v>
      </c>
      <c r="B2121">
        <v>279</v>
      </c>
      <c r="C2121">
        <v>135</v>
      </c>
      <c r="D2121" s="1">
        <v>33574332</v>
      </c>
      <c r="E2121" t="s">
        <v>579</v>
      </c>
      <c r="F2121" t="s">
        <v>2442</v>
      </c>
      <c r="G2121" t="s">
        <v>5308</v>
      </c>
      <c r="H2121">
        <v>101221</v>
      </c>
      <c r="I2121">
        <v>415</v>
      </c>
      <c r="J2121" t="s">
        <v>26</v>
      </c>
      <c r="K2121" t="s">
        <v>35</v>
      </c>
      <c r="L2121" s="1">
        <v>90000000</v>
      </c>
      <c r="M2121">
        <v>2006</v>
      </c>
      <c r="N2121">
        <v>7.1</v>
      </c>
      <c r="O2121" t="s">
        <v>37</v>
      </c>
      <c r="P2121" t="s">
        <v>185</v>
      </c>
      <c r="Q2121" t="s">
        <v>186</v>
      </c>
    </row>
    <row r="2122" spans="1:18" x14ac:dyDescent="0.25">
      <c r="A2122" t="s">
        <v>4451</v>
      </c>
      <c r="B2122">
        <v>273</v>
      </c>
      <c r="C2122">
        <v>80</v>
      </c>
      <c r="D2122" s="1">
        <v>33583175</v>
      </c>
      <c r="E2122" t="s">
        <v>2972</v>
      </c>
      <c r="F2122" t="s">
        <v>5309</v>
      </c>
      <c r="G2122" t="s">
        <v>5310</v>
      </c>
      <c r="H2122">
        <v>104089</v>
      </c>
      <c r="I2122">
        <v>319</v>
      </c>
      <c r="J2122" t="s">
        <v>26</v>
      </c>
      <c r="K2122" t="s">
        <v>35</v>
      </c>
      <c r="L2122" s="1">
        <v>10000000</v>
      </c>
      <c r="M2122">
        <v>2010</v>
      </c>
      <c r="N2122">
        <v>6.3</v>
      </c>
      <c r="O2122" t="s">
        <v>52</v>
      </c>
      <c r="P2122" t="s">
        <v>71</v>
      </c>
      <c r="Q2122" t="s">
        <v>30</v>
      </c>
    </row>
    <row r="2123" spans="1:18" x14ac:dyDescent="0.25">
      <c r="A2123" t="s">
        <v>5311</v>
      </c>
      <c r="B2123">
        <v>208</v>
      </c>
      <c r="C2123">
        <v>96</v>
      </c>
      <c r="D2123" s="1">
        <v>33592415</v>
      </c>
      <c r="E2123" t="s">
        <v>4509</v>
      </c>
      <c r="F2123" t="s">
        <v>1558</v>
      </c>
      <c r="G2123" t="s">
        <v>5312</v>
      </c>
      <c r="H2123">
        <v>91640</v>
      </c>
      <c r="I2123">
        <v>210</v>
      </c>
      <c r="J2123" t="s">
        <v>26</v>
      </c>
      <c r="K2123" t="s">
        <v>35</v>
      </c>
      <c r="L2123" s="1">
        <v>130000000</v>
      </c>
      <c r="M2123">
        <v>2013</v>
      </c>
      <c r="N2123">
        <v>5.6</v>
      </c>
      <c r="O2123" t="s">
        <v>28</v>
      </c>
      <c r="P2123" t="s">
        <v>36</v>
      </c>
      <c r="Q2123" t="s">
        <v>61</v>
      </c>
    </row>
    <row r="2124" spans="1:18" x14ac:dyDescent="0.25">
      <c r="A2124" t="s">
        <v>5313</v>
      </c>
      <c r="B2124">
        <v>175</v>
      </c>
      <c r="C2124">
        <v>111</v>
      </c>
      <c r="D2124" s="1">
        <v>33631221</v>
      </c>
      <c r="E2124" t="s">
        <v>142</v>
      </c>
      <c r="F2124" t="s">
        <v>2297</v>
      </c>
      <c r="G2124" t="s">
        <v>5314</v>
      </c>
      <c r="H2124">
        <v>48559</v>
      </c>
      <c r="I2124">
        <v>145</v>
      </c>
      <c r="J2124" t="s">
        <v>26</v>
      </c>
      <c r="K2124" t="s">
        <v>35</v>
      </c>
      <c r="L2124" s="1">
        <v>25000000</v>
      </c>
      <c r="M2124">
        <v>2014</v>
      </c>
      <c r="N2124">
        <v>6</v>
      </c>
      <c r="O2124" t="s">
        <v>29</v>
      </c>
      <c r="P2124" t="s">
        <v>37</v>
      </c>
      <c r="Q2124" t="s">
        <v>30</v>
      </c>
    </row>
    <row r="2125" spans="1:18" x14ac:dyDescent="0.25">
      <c r="A2125" t="s">
        <v>5313</v>
      </c>
      <c r="B2125">
        <v>175</v>
      </c>
      <c r="C2125">
        <v>111</v>
      </c>
      <c r="D2125" s="1">
        <v>33631221</v>
      </c>
      <c r="E2125" t="s">
        <v>142</v>
      </c>
      <c r="F2125" t="s">
        <v>2297</v>
      </c>
      <c r="G2125" t="s">
        <v>5314</v>
      </c>
      <c r="H2125">
        <v>48562</v>
      </c>
      <c r="I2125">
        <v>145</v>
      </c>
      <c r="J2125" t="s">
        <v>26</v>
      </c>
      <c r="K2125" t="s">
        <v>35</v>
      </c>
      <c r="L2125" s="1">
        <v>25000000</v>
      </c>
      <c r="M2125">
        <v>2014</v>
      </c>
      <c r="N2125">
        <v>6</v>
      </c>
      <c r="O2125" t="s">
        <v>29</v>
      </c>
      <c r="P2125" t="s">
        <v>37</v>
      </c>
      <c r="Q2125" t="s">
        <v>30</v>
      </c>
    </row>
    <row r="2126" spans="1:18" x14ac:dyDescent="0.25">
      <c r="A2126" t="s">
        <v>5315</v>
      </c>
      <c r="B2126">
        <v>98</v>
      </c>
      <c r="C2126">
        <v>87</v>
      </c>
      <c r="D2126" s="1">
        <v>33643461</v>
      </c>
      <c r="E2126" t="s">
        <v>2441</v>
      </c>
      <c r="F2126" t="s">
        <v>2800</v>
      </c>
      <c r="G2126" t="s">
        <v>5316</v>
      </c>
      <c r="H2126">
        <v>11257</v>
      </c>
      <c r="I2126">
        <v>65</v>
      </c>
      <c r="J2126" t="s">
        <v>26</v>
      </c>
      <c r="K2126" t="s">
        <v>35</v>
      </c>
      <c r="L2126" s="1">
        <v>50000000</v>
      </c>
      <c r="M2126">
        <v>2010</v>
      </c>
      <c r="N2126">
        <v>4.2</v>
      </c>
      <c r="O2126" t="s">
        <v>36</v>
      </c>
      <c r="P2126" t="s">
        <v>104</v>
      </c>
    </row>
    <row r="2127" spans="1:18" x14ac:dyDescent="0.25">
      <c r="A2127" t="s">
        <v>5317</v>
      </c>
      <c r="B2127">
        <v>192</v>
      </c>
      <c r="C2127">
        <v>140</v>
      </c>
      <c r="D2127" s="1">
        <v>33682273</v>
      </c>
      <c r="E2127" t="s">
        <v>167</v>
      </c>
      <c r="F2127" t="s">
        <v>2891</v>
      </c>
      <c r="G2127" t="s">
        <v>5318</v>
      </c>
      <c r="H2127">
        <v>124242</v>
      </c>
      <c r="I2127">
        <v>622</v>
      </c>
      <c r="J2127" t="s">
        <v>26</v>
      </c>
      <c r="K2127" t="s">
        <v>35</v>
      </c>
      <c r="L2127" s="1">
        <v>33000000</v>
      </c>
      <c r="M2127">
        <v>2004</v>
      </c>
      <c r="N2127">
        <v>6.5</v>
      </c>
      <c r="O2127" t="s">
        <v>28</v>
      </c>
      <c r="P2127" t="s">
        <v>29</v>
      </c>
      <c r="Q2127" t="s">
        <v>37</v>
      </c>
      <c r="R2127" t="s">
        <v>30</v>
      </c>
    </row>
    <row r="2128" spans="1:18" x14ac:dyDescent="0.25">
      <c r="A2128" t="s">
        <v>2488</v>
      </c>
      <c r="B2128">
        <v>175</v>
      </c>
      <c r="C2128">
        <v>136</v>
      </c>
      <c r="D2128" s="1">
        <v>33685268</v>
      </c>
      <c r="E2128" t="s">
        <v>2694</v>
      </c>
      <c r="F2128" t="s">
        <v>2810</v>
      </c>
      <c r="G2128" t="s">
        <v>5319</v>
      </c>
      <c r="H2128">
        <v>75573</v>
      </c>
      <c r="I2128">
        <v>662</v>
      </c>
      <c r="J2128" t="s">
        <v>26</v>
      </c>
      <c r="K2128" t="s">
        <v>35</v>
      </c>
      <c r="L2128" s="1">
        <v>68000000</v>
      </c>
      <c r="M2128">
        <v>2003</v>
      </c>
      <c r="N2128">
        <v>5.5</v>
      </c>
      <c r="O2128" t="s">
        <v>37</v>
      </c>
      <c r="P2128" t="s">
        <v>52</v>
      </c>
      <c r="Q2128" t="s">
        <v>63</v>
      </c>
      <c r="R2128" t="s">
        <v>30</v>
      </c>
    </row>
    <row r="2129" spans="1:19" x14ac:dyDescent="0.25">
      <c r="A2129" t="s">
        <v>4780</v>
      </c>
      <c r="B2129">
        <v>91</v>
      </c>
      <c r="C2129">
        <v>105</v>
      </c>
      <c r="D2129" s="1">
        <v>33687630</v>
      </c>
      <c r="E2129" t="s">
        <v>131</v>
      </c>
      <c r="F2129" t="s">
        <v>393</v>
      </c>
      <c r="G2129" t="s">
        <v>5320</v>
      </c>
      <c r="H2129">
        <v>116762</v>
      </c>
      <c r="I2129">
        <v>261</v>
      </c>
      <c r="J2129" t="s">
        <v>26</v>
      </c>
      <c r="K2129" t="s">
        <v>35</v>
      </c>
      <c r="L2129" s="1">
        <v>20000000</v>
      </c>
      <c r="M2129">
        <v>2006</v>
      </c>
      <c r="N2129">
        <v>6.4</v>
      </c>
      <c r="O2129" t="s">
        <v>36</v>
      </c>
      <c r="P2129" t="s">
        <v>76</v>
      </c>
    </row>
    <row r="2130" spans="1:19" x14ac:dyDescent="0.25">
      <c r="A2130" t="s">
        <v>5321</v>
      </c>
      <c r="B2130">
        <v>78</v>
      </c>
      <c r="C2130">
        <v>120</v>
      </c>
      <c r="D2130" s="1">
        <v>33771174</v>
      </c>
      <c r="E2130" t="s">
        <v>213</v>
      </c>
      <c r="F2130" t="s">
        <v>1468</v>
      </c>
      <c r="G2130" t="s">
        <v>5322</v>
      </c>
      <c r="H2130">
        <v>27044</v>
      </c>
      <c r="I2130">
        <v>240</v>
      </c>
      <c r="J2130" t="s">
        <v>26</v>
      </c>
      <c r="K2130" t="s">
        <v>35</v>
      </c>
      <c r="L2130" s="1">
        <v>15000000</v>
      </c>
      <c r="M2130">
        <v>2000</v>
      </c>
      <c r="N2130">
        <v>6.8</v>
      </c>
      <c r="O2130" t="s">
        <v>36</v>
      </c>
      <c r="P2130" t="s">
        <v>37</v>
      </c>
      <c r="Q2130" t="s">
        <v>76</v>
      </c>
    </row>
    <row r="2131" spans="1:19" x14ac:dyDescent="0.25">
      <c r="A2131" t="s">
        <v>3698</v>
      </c>
      <c r="B2131">
        <v>123</v>
      </c>
      <c r="C2131">
        <v>118</v>
      </c>
      <c r="D2131" s="1">
        <v>33828318</v>
      </c>
      <c r="E2131" t="s">
        <v>36</v>
      </c>
      <c r="F2131" t="s">
        <v>468</v>
      </c>
      <c r="G2131" t="s">
        <v>5323</v>
      </c>
      <c r="H2131">
        <v>44453</v>
      </c>
      <c r="I2131">
        <v>154</v>
      </c>
      <c r="J2131" t="s">
        <v>26</v>
      </c>
      <c r="K2131" t="s">
        <v>35</v>
      </c>
      <c r="L2131" s="1">
        <v>55000000</v>
      </c>
      <c r="M2131">
        <v>2003</v>
      </c>
      <c r="N2131">
        <v>5.8</v>
      </c>
      <c r="O2131" t="s">
        <v>36</v>
      </c>
    </row>
    <row r="2132" spans="1:19" x14ac:dyDescent="0.25">
      <c r="A2132" t="s">
        <v>5324</v>
      </c>
      <c r="B2132">
        <v>128</v>
      </c>
      <c r="C2132">
        <v>99</v>
      </c>
      <c r="D2132" s="1">
        <v>33860010</v>
      </c>
      <c r="E2132" t="s">
        <v>131</v>
      </c>
      <c r="F2132" t="s">
        <v>576</v>
      </c>
      <c r="G2132" t="s">
        <v>5325</v>
      </c>
      <c r="H2132">
        <v>33088</v>
      </c>
      <c r="I2132">
        <v>143</v>
      </c>
      <c r="J2132" t="s">
        <v>26</v>
      </c>
      <c r="K2132" t="s">
        <v>35</v>
      </c>
      <c r="L2132" s="1">
        <v>15000000</v>
      </c>
      <c r="M2132">
        <v>2009</v>
      </c>
      <c r="N2132">
        <v>4.8</v>
      </c>
      <c r="O2132" t="s">
        <v>36</v>
      </c>
      <c r="P2132" t="s">
        <v>76</v>
      </c>
    </row>
    <row r="2133" spans="1:19" x14ac:dyDescent="0.25">
      <c r="A2133" t="s">
        <v>5326</v>
      </c>
      <c r="B2133">
        <v>90</v>
      </c>
      <c r="C2133">
        <v>102</v>
      </c>
      <c r="D2133" s="1">
        <v>33864342</v>
      </c>
      <c r="E2133" t="s">
        <v>508</v>
      </c>
      <c r="F2133" t="s">
        <v>3513</v>
      </c>
      <c r="G2133" t="s">
        <v>5327</v>
      </c>
      <c r="H2133">
        <v>29968</v>
      </c>
      <c r="I2133">
        <v>117</v>
      </c>
      <c r="J2133" t="s">
        <v>26</v>
      </c>
      <c r="K2133" t="s">
        <v>112</v>
      </c>
      <c r="L2133" s="1">
        <v>40000000</v>
      </c>
      <c r="M2133">
        <v>1999</v>
      </c>
      <c r="N2133">
        <v>5.8</v>
      </c>
      <c r="O2133" t="s">
        <v>36</v>
      </c>
      <c r="P2133" t="s">
        <v>29</v>
      </c>
      <c r="Q2133" t="s">
        <v>76</v>
      </c>
    </row>
    <row r="2134" spans="1:19" x14ac:dyDescent="0.25">
      <c r="A2134" t="s">
        <v>1865</v>
      </c>
      <c r="B2134">
        <v>95</v>
      </c>
      <c r="C2134">
        <v>110</v>
      </c>
      <c r="D2134" s="1">
        <v>33927476</v>
      </c>
      <c r="E2134" t="s">
        <v>436</v>
      </c>
      <c r="F2134" t="s">
        <v>5328</v>
      </c>
      <c r="G2134" t="s">
        <v>5329</v>
      </c>
      <c r="H2134">
        <v>19176</v>
      </c>
      <c r="I2134">
        <v>165</v>
      </c>
      <c r="J2134" t="s">
        <v>26</v>
      </c>
      <c r="K2134" t="s">
        <v>112</v>
      </c>
      <c r="L2134" s="1">
        <v>40000000</v>
      </c>
      <c r="M2134">
        <v>1997</v>
      </c>
      <c r="N2134">
        <v>5.7</v>
      </c>
      <c r="O2134" t="s">
        <v>52</v>
      </c>
      <c r="P2134" t="s">
        <v>71</v>
      </c>
      <c r="Q2134" t="s">
        <v>63</v>
      </c>
      <c r="R2134" t="s">
        <v>30</v>
      </c>
    </row>
    <row r="2135" spans="1:19" x14ac:dyDescent="0.25">
      <c r="A2135" t="s">
        <v>2789</v>
      </c>
      <c r="B2135">
        <v>212</v>
      </c>
      <c r="C2135">
        <v>98</v>
      </c>
      <c r="D2135" s="1">
        <v>33987757</v>
      </c>
      <c r="E2135" t="s">
        <v>154</v>
      </c>
      <c r="F2135" t="s">
        <v>1468</v>
      </c>
      <c r="G2135" t="s">
        <v>5330</v>
      </c>
      <c r="H2135">
        <v>168314</v>
      </c>
      <c r="I2135">
        <v>903</v>
      </c>
      <c r="J2135" t="s">
        <v>26</v>
      </c>
      <c r="K2135" t="s">
        <v>35</v>
      </c>
      <c r="L2135" s="1">
        <v>27000000</v>
      </c>
      <c r="M2135">
        <v>2004</v>
      </c>
      <c r="N2135">
        <v>7.3</v>
      </c>
      <c r="O2135" t="s">
        <v>37</v>
      </c>
      <c r="P2135" t="s">
        <v>76</v>
      </c>
    </row>
    <row r="2136" spans="1:19" x14ac:dyDescent="0.25">
      <c r="A2136" t="s">
        <v>4253</v>
      </c>
      <c r="B2136">
        <v>285</v>
      </c>
      <c r="C2136">
        <v>105</v>
      </c>
      <c r="D2136" s="1">
        <v>34014398</v>
      </c>
      <c r="E2136" t="s">
        <v>5331</v>
      </c>
      <c r="F2136" t="s">
        <v>5332</v>
      </c>
      <c r="G2136" t="s">
        <v>5333</v>
      </c>
      <c r="H2136">
        <v>115649</v>
      </c>
      <c r="I2136">
        <v>1033</v>
      </c>
      <c r="J2136" t="s">
        <v>26</v>
      </c>
      <c r="K2136" t="s">
        <v>42</v>
      </c>
      <c r="L2136" s="1">
        <v>33000000</v>
      </c>
      <c r="M2136">
        <v>2006</v>
      </c>
      <c r="N2136">
        <v>5.6</v>
      </c>
      <c r="O2136" t="s">
        <v>28</v>
      </c>
      <c r="P2136" t="s">
        <v>102</v>
      </c>
      <c r="Q2136" t="s">
        <v>29</v>
      </c>
      <c r="R2136" t="s">
        <v>37</v>
      </c>
      <c r="S2136" t="s">
        <v>30</v>
      </c>
    </row>
    <row r="2137" spans="1:19" x14ac:dyDescent="0.25">
      <c r="A2137" t="s">
        <v>4253</v>
      </c>
      <c r="B2137">
        <v>285</v>
      </c>
      <c r="C2137">
        <v>105</v>
      </c>
      <c r="D2137" s="1">
        <v>34014398</v>
      </c>
      <c r="E2137" t="s">
        <v>5331</v>
      </c>
      <c r="F2137" t="s">
        <v>5332</v>
      </c>
      <c r="G2137" t="s">
        <v>5333</v>
      </c>
      <c r="H2137">
        <v>115650</v>
      </c>
      <c r="I2137">
        <v>1033</v>
      </c>
      <c r="J2137" t="s">
        <v>26</v>
      </c>
      <c r="K2137" t="s">
        <v>42</v>
      </c>
      <c r="L2137" s="1">
        <v>33000000</v>
      </c>
      <c r="M2137">
        <v>2006</v>
      </c>
      <c r="N2137">
        <v>5.6</v>
      </c>
      <c r="O2137" t="s">
        <v>28</v>
      </c>
      <c r="P2137" t="s">
        <v>102</v>
      </c>
      <c r="Q2137" t="s">
        <v>29</v>
      </c>
      <c r="R2137" t="s">
        <v>37</v>
      </c>
      <c r="S2137" t="s">
        <v>30</v>
      </c>
    </row>
    <row r="2138" spans="1:19" x14ac:dyDescent="0.25">
      <c r="A2138" t="s">
        <v>5334</v>
      </c>
      <c r="B2138">
        <v>132</v>
      </c>
      <c r="C2138">
        <v>101</v>
      </c>
      <c r="D2138" s="1">
        <v>34017854</v>
      </c>
      <c r="E2138" t="s">
        <v>36</v>
      </c>
      <c r="F2138" t="s">
        <v>5335</v>
      </c>
      <c r="G2138" t="s">
        <v>5336</v>
      </c>
      <c r="H2138">
        <v>51326</v>
      </c>
      <c r="I2138">
        <v>116</v>
      </c>
      <c r="J2138" t="s">
        <v>26</v>
      </c>
      <c r="K2138" t="s">
        <v>35</v>
      </c>
      <c r="L2138" s="1">
        <v>8500000</v>
      </c>
      <c r="M2138">
        <v>2015</v>
      </c>
      <c r="N2138">
        <v>6.5</v>
      </c>
      <c r="O2138" t="s">
        <v>36</v>
      </c>
    </row>
    <row r="2139" spans="1:19" x14ac:dyDescent="0.25">
      <c r="A2139" t="s">
        <v>5188</v>
      </c>
      <c r="B2139">
        <v>32</v>
      </c>
      <c r="C2139">
        <v>120</v>
      </c>
      <c r="D2139" s="1">
        <v>34074895</v>
      </c>
      <c r="E2139" t="s">
        <v>32</v>
      </c>
      <c r="F2139" t="s">
        <v>1602</v>
      </c>
      <c r="G2139" t="s">
        <v>5337</v>
      </c>
      <c r="H2139">
        <v>6525</v>
      </c>
      <c r="I2139">
        <v>79</v>
      </c>
      <c r="J2139" t="s">
        <v>26</v>
      </c>
      <c r="K2139" t="s">
        <v>35</v>
      </c>
      <c r="L2139" s="1">
        <v>9000000</v>
      </c>
      <c r="M2139">
        <v>1999</v>
      </c>
      <c r="N2139">
        <v>6.7</v>
      </c>
      <c r="O2139" t="s">
        <v>36</v>
      </c>
      <c r="P2139" t="s">
        <v>37</v>
      </c>
    </row>
    <row r="2140" spans="1:19" x14ac:dyDescent="0.25">
      <c r="A2140" t="s">
        <v>5338</v>
      </c>
      <c r="B2140">
        <v>100</v>
      </c>
      <c r="C2140">
        <v>126</v>
      </c>
      <c r="D2140" s="1">
        <v>34098563</v>
      </c>
      <c r="E2140" t="s">
        <v>490</v>
      </c>
      <c r="F2140" t="s">
        <v>2234</v>
      </c>
      <c r="G2140" t="s">
        <v>5339</v>
      </c>
      <c r="H2140">
        <v>27191</v>
      </c>
      <c r="I2140">
        <v>232</v>
      </c>
      <c r="J2140" t="s">
        <v>26</v>
      </c>
      <c r="K2140" t="s">
        <v>35</v>
      </c>
      <c r="L2140" s="1">
        <v>55000000</v>
      </c>
      <c r="M2140">
        <v>1999</v>
      </c>
      <c r="N2140">
        <v>6.5</v>
      </c>
      <c r="O2140" t="s">
        <v>37</v>
      </c>
      <c r="P2140" t="s">
        <v>30</v>
      </c>
    </row>
    <row r="2141" spans="1:19" x14ac:dyDescent="0.25">
      <c r="A2141" t="s">
        <v>4286</v>
      </c>
      <c r="B2141">
        <v>79</v>
      </c>
      <c r="C2141">
        <v>95</v>
      </c>
      <c r="D2141" s="1">
        <v>34099640</v>
      </c>
      <c r="E2141" t="s">
        <v>5053</v>
      </c>
      <c r="F2141" t="s">
        <v>2285</v>
      </c>
      <c r="G2141" t="s">
        <v>5340</v>
      </c>
      <c r="H2141">
        <v>16651</v>
      </c>
      <c r="I2141">
        <v>149</v>
      </c>
      <c r="J2141" t="s">
        <v>26</v>
      </c>
      <c r="K2141" t="s">
        <v>35</v>
      </c>
      <c r="L2141" s="1">
        <v>5000000</v>
      </c>
      <c r="M2141">
        <v>2000</v>
      </c>
      <c r="N2141">
        <v>7</v>
      </c>
      <c r="O2141" t="s">
        <v>37</v>
      </c>
      <c r="P2141" t="s">
        <v>104</v>
      </c>
      <c r="Q2141" t="s">
        <v>129</v>
      </c>
    </row>
    <row r="2142" spans="1:19" x14ac:dyDescent="0.25">
      <c r="A2142" t="s">
        <v>3428</v>
      </c>
      <c r="B2142">
        <v>273</v>
      </c>
      <c r="C2142">
        <v>108</v>
      </c>
      <c r="D2142" s="1">
        <v>34126138</v>
      </c>
      <c r="E2142" t="s">
        <v>5341</v>
      </c>
      <c r="F2142" t="s">
        <v>1709</v>
      </c>
      <c r="G2142" t="s">
        <v>5342</v>
      </c>
      <c r="H2142">
        <v>666937</v>
      </c>
      <c r="I2142">
        <v>1514</v>
      </c>
      <c r="J2142" t="s">
        <v>26</v>
      </c>
      <c r="K2142" t="s">
        <v>35</v>
      </c>
      <c r="L2142" s="1">
        <v>20000000</v>
      </c>
      <c r="M2142">
        <v>2004</v>
      </c>
      <c r="N2142">
        <v>8.3000000000000007</v>
      </c>
      <c r="O2142" t="s">
        <v>37</v>
      </c>
      <c r="P2142" t="s">
        <v>61</v>
      </c>
      <c r="Q2142" t="s">
        <v>76</v>
      </c>
      <c r="R2142" t="s">
        <v>63</v>
      </c>
    </row>
    <row r="2143" spans="1:19" x14ac:dyDescent="0.25">
      <c r="A2143" t="s">
        <v>4505</v>
      </c>
      <c r="B2143">
        <v>299</v>
      </c>
      <c r="C2143">
        <v>124</v>
      </c>
      <c r="D2143" s="1">
        <v>34180954</v>
      </c>
      <c r="E2143" t="s">
        <v>154</v>
      </c>
      <c r="F2143" t="s">
        <v>1709</v>
      </c>
      <c r="G2143" t="s">
        <v>5343</v>
      </c>
      <c r="H2143">
        <v>189812</v>
      </c>
      <c r="I2143">
        <v>370</v>
      </c>
      <c r="J2143" t="s">
        <v>26</v>
      </c>
      <c r="K2143" t="s">
        <v>35</v>
      </c>
      <c r="L2143" s="1">
        <v>32000000</v>
      </c>
      <c r="M2143">
        <v>2008</v>
      </c>
      <c r="N2143">
        <v>7.6</v>
      </c>
      <c r="O2143" t="s">
        <v>37</v>
      </c>
      <c r="P2143" t="s">
        <v>76</v>
      </c>
    </row>
    <row r="2144" spans="1:19" x14ac:dyDescent="0.25">
      <c r="A2144" t="s">
        <v>1900</v>
      </c>
      <c r="B2144">
        <v>135</v>
      </c>
      <c r="C2144">
        <v>94</v>
      </c>
      <c r="D2144" s="1">
        <v>34238611</v>
      </c>
      <c r="E2144" t="s">
        <v>167</v>
      </c>
      <c r="F2144" t="s">
        <v>3832</v>
      </c>
      <c r="G2144" t="s">
        <v>5344</v>
      </c>
      <c r="H2144">
        <v>35830</v>
      </c>
      <c r="I2144">
        <v>321</v>
      </c>
      <c r="J2144" t="s">
        <v>26</v>
      </c>
      <c r="K2144" t="s">
        <v>35</v>
      </c>
      <c r="L2144" s="1">
        <v>55000000</v>
      </c>
      <c r="M2144">
        <v>2003</v>
      </c>
      <c r="N2144">
        <v>6</v>
      </c>
      <c r="O2144" t="s">
        <v>28</v>
      </c>
      <c r="P2144" t="s">
        <v>29</v>
      </c>
      <c r="Q2144" t="s">
        <v>37</v>
      </c>
      <c r="R2144" t="s">
        <v>30</v>
      </c>
    </row>
    <row r="2145" spans="1:21" x14ac:dyDescent="0.25">
      <c r="A2145" t="s">
        <v>5345</v>
      </c>
      <c r="B2145">
        <v>156</v>
      </c>
      <c r="C2145">
        <v>103</v>
      </c>
      <c r="D2145" s="1">
        <v>34290142</v>
      </c>
      <c r="E2145" t="s">
        <v>32</v>
      </c>
      <c r="F2145" t="s">
        <v>2652</v>
      </c>
      <c r="G2145" t="s">
        <v>5346</v>
      </c>
      <c r="H2145">
        <v>54242</v>
      </c>
      <c r="I2145">
        <v>145</v>
      </c>
      <c r="J2145" t="s">
        <v>26</v>
      </c>
      <c r="K2145" t="s">
        <v>35</v>
      </c>
      <c r="L2145" s="1">
        <v>19800000</v>
      </c>
      <c r="M2145">
        <v>2014</v>
      </c>
      <c r="N2145">
        <v>6.6</v>
      </c>
      <c r="O2145" t="s">
        <v>36</v>
      </c>
      <c r="P2145" t="s">
        <v>37</v>
      </c>
    </row>
    <row r="2146" spans="1:21" x14ac:dyDescent="0.25">
      <c r="A2146" t="s">
        <v>2277</v>
      </c>
      <c r="B2146">
        <v>248</v>
      </c>
      <c r="C2146">
        <v>206</v>
      </c>
      <c r="D2146" s="1">
        <v>34293771</v>
      </c>
      <c r="E2146" t="s">
        <v>5347</v>
      </c>
      <c r="F2146" t="s">
        <v>2234</v>
      </c>
      <c r="G2146" t="s">
        <v>5348</v>
      </c>
      <c r="H2146">
        <v>138863</v>
      </c>
      <c r="I2146">
        <v>1390</v>
      </c>
      <c r="J2146" t="s">
        <v>26</v>
      </c>
      <c r="K2146" t="s">
        <v>42</v>
      </c>
      <c r="L2146" s="1">
        <v>155000000</v>
      </c>
      <c r="M2146">
        <v>2004</v>
      </c>
      <c r="N2146">
        <v>5.5</v>
      </c>
      <c r="O2146" t="s">
        <v>28</v>
      </c>
      <c r="P2146" t="s">
        <v>102</v>
      </c>
      <c r="Q2146" t="s">
        <v>234</v>
      </c>
      <c r="R2146" t="s">
        <v>37</v>
      </c>
      <c r="S2146" t="s">
        <v>185</v>
      </c>
      <c r="T2146" t="s">
        <v>76</v>
      </c>
      <c r="U2146" t="s">
        <v>186</v>
      </c>
    </row>
    <row r="2147" spans="1:21" x14ac:dyDescent="0.25">
      <c r="A2147" t="s">
        <v>2623</v>
      </c>
      <c r="B2147">
        <v>285</v>
      </c>
      <c r="C2147">
        <v>143</v>
      </c>
      <c r="D2147" s="1">
        <v>34300771</v>
      </c>
      <c r="E2147" t="s">
        <v>37</v>
      </c>
      <c r="F2147" t="s">
        <v>380</v>
      </c>
      <c r="G2147" t="s">
        <v>5349</v>
      </c>
      <c r="H2147">
        <v>243799</v>
      </c>
      <c r="I2147">
        <v>908</v>
      </c>
      <c r="J2147" t="s">
        <v>26</v>
      </c>
      <c r="K2147" t="s">
        <v>238</v>
      </c>
      <c r="L2147" s="1">
        <v>25000000</v>
      </c>
      <c r="M2147">
        <v>2006</v>
      </c>
      <c r="N2147">
        <v>7.5</v>
      </c>
      <c r="O2147" t="s">
        <v>37</v>
      </c>
    </row>
    <row r="2148" spans="1:21" x14ac:dyDescent="0.25">
      <c r="A2148" t="s">
        <v>5288</v>
      </c>
      <c r="B2148">
        <v>37</v>
      </c>
      <c r="C2148">
        <v>86</v>
      </c>
      <c r="D2148" s="1">
        <v>34308901</v>
      </c>
      <c r="E2148" t="s">
        <v>328</v>
      </c>
      <c r="F2148" t="s">
        <v>5350</v>
      </c>
      <c r="G2148" t="s">
        <v>5351</v>
      </c>
      <c r="H2148">
        <v>15939</v>
      </c>
      <c r="I2148">
        <v>87</v>
      </c>
      <c r="J2148" t="s">
        <v>26</v>
      </c>
      <c r="K2148" t="s">
        <v>35</v>
      </c>
      <c r="L2148" s="1">
        <v>16000000</v>
      </c>
      <c r="M2148">
        <v>2003</v>
      </c>
      <c r="N2148">
        <v>5.0999999999999996</v>
      </c>
      <c r="O2148" t="s">
        <v>36</v>
      </c>
      <c r="P2148" t="s">
        <v>29</v>
      </c>
    </row>
    <row r="2149" spans="1:21" x14ac:dyDescent="0.25">
      <c r="A2149" t="s">
        <v>5352</v>
      </c>
      <c r="B2149">
        <v>282</v>
      </c>
      <c r="C2149">
        <v>92</v>
      </c>
      <c r="D2149" s="1">
        <v>34334256</v>
      </c>
      <c r="E2149" t="s">
        <v>135</v>
      </c>
      <c r="F2149" t="s">
        <v>5100</v>
      </c>
      <c r="G2149" t="s">
        <v>5353</v>
      </c>
      <c r="H2149">
        <v>35131</v>
      </c>
      <c r="I2149">
        <v>255</v>
      </c>
      <c r="J2149" t="s">
        <v>26</v>
      </c>
      <c r="K2149" t="s">
        <v>35</v>
      </c>
      <c r="L2149" s="1">
        <v>11000000</v>
      </c>
      <c r="M2149">
        <v>2013</v>
      </c>
      <c r="N2149">
        <v>4.8</v>
      </c>
      <c r="O2149" t="s">
        <v>52</v>
      </c>
      <c r="P2149" t="s">
        <v>30</v>
      </c>
    </row>
    <row r="2150" spans="1:21" x14ac:dyDescent="0.25">
      <c r="A2150" t="s">
        <v>5354</v>
      </c>
      <c r="B2150">
        <v>265</v>
      </c>
      <c r="C2150">
        <v>102</v>
      </c>
      <c r="D2150" s="1">
        <v>34350553</v>
      </c>
      <c r="E2150" t="s">
        <v>2380</v>
      </c>
      <c r="F2150" t="s">
        <v>5355</v>
      </c>
      <c r="G2150" t="s">
        <v>5356</v>
      </c>
      <c r="H2150">
        <v>104066</v>
      </c>
      <c r="I2150">
        <v>207</v>
      </c>
      <c r="J2150" t="s">
        <v>26</v>
      </c>
      <c r="K2150" t="s">
        <v>35</v>
      </c>
      <c r="L2150" s="1">
        <v>68000000</v>
      </c>
      <c r="M2150">
        <v>2012</v>
      </c>
      <c r="N2150">
        <v>5.7</v>
      </c>
      <c r="O2150" t="s">
        <v>28</v>
      </c>
      <c r="P2150" t="s">
        <v>36</v>
      </c>
      <c r="Q2150" t="s">
        <v>63</v>
      </c>
    </row>
    <row r="2151" spans="1:21" x14ac:dyDescent="0.25">
      <c r="A2151" t="s">
        <v>5354</v>
      </c>
      <c r="B2151">
        <v>265</v>
      </c>
      <c r="C2151">
        <v>102</v>
      </c>
      <c r="D2151" s="1">
        <v>34350553</v>
      </c>
      <c r="E2151" t="s">
        <v>2380</v>
      </c>
      <c r="F2151" t="s">
        <v>5355</v>
      </c>
      <c r="G2151" t="s">
        <v>5356</v>
      </c>
      <c r="H2151">
        <v>104072</v>
      </c>
      <c r="I2151">
        <v>207</v>
      </c>
      <c r="J2151" t="s">
        <v>26</v>
      </c>
      <c r="K2151" t="s">
        <v>35</v>
      </c>
      <c r="L2151" s="1">
        <v>68000000</v>
      </c>
      <c r="M2151">
        <v>2012</v>
      </c>
      <c r="N2151">
        <v>5.7</v>
      </c>
      <c r="O2151" t="s">
        <v>28</v>
      </c>
      <c r="P2151" t="s">
        <v>36</v>
      </c>
      <c r="Q2151" t="s">
        <v>63</v>
      </c>
    </row>
    <row r="2152" spans="1:21" x14ac:dyDescent="0.25">
      <c r="A2152" t="s">
        <v>5357</v>
      </c>
      <c r="B2152">
        <v>185</v>
      </c>
      <c r="C2152">
        <v>109</v>
      </c>
      <c r="D2152" s="1">
        <v>34468224</v>
      </c>
      <c r="E2152" t="s">
        <v>1052</v>
      </c>
      <c r="F2152" t="s">
        <v>1492</v>
      </c>
      <c r="G2152" t="s">
        <v>5358</v>
      </c>
      <c r="H2152">
        <v>105568</v>
      </c>
      <c r="I2152">
        <v>533</v>
      </c>
      <c r="J2152" t="s">
        <v>26</v>
      </c>
      <c r="K2152" t="s">
        <v>35</v>
      </c>
      <c r="L2152" s="1">
        <v>4500000</v>
      </c>
      <c r="M2152">
        <v>2003</v>
      </c>
      <c r="N2152">
        <v>7.3</v>
      </c>
      <c r="O2152" t="s">
        <v>234</v>
      </c>
      <c r="P2152" t="s">
        <v>29</v>
      </c>
      <c r="Q2152" t="s">
        <v>37</v>
      </c>
      <c r="R2152" t="s">
        <v>30</v>
      </c>
    </row>
    <row r="2153" spans="1:21" x14ac:dyDescent="0.25">
      <c r="A2153" t="s">
        <v>5359</v>
      </c>
      <c r="B2153">
        <v>155</v>
      </c>
      <c r="C2153">
        <v>87</v>
      </c>
      <c r="D2153" s="1">
        <v>34507079</v>
      </c>
      <c r="E2153" t="s">
        <v>733</v>
      </c>
      <c r="F2153" t="s">
        <v>219</v>
      </c>
      <c r="G2153" t="s">
        <v>5360</v>
      </c>
      <c r="H2153">
        <v>34948</v>
      </c>
      <c r="I2153">
        <v>118</v>
      </c>
      <c r="J2153" t="s">
        <v>26</v>
      </c>
      <c r="K2153" t="s">
        <v>35</v>
      </c>
      <c r="L2153" s="1">
        <v>35000000</v>
      </c>
      <c r="M2153">
        <v>2015</v>
      </c>
      <c r="N2153">
        <v>5.0999999999999996</v>
      </c>
      <c r="O2153" t="s">
        <v>28</v>
      </c>
      <c r="P2153" t="s">
        <v>36</v>
      </c>
      <c r="Q2153" t="s">
        <v>29</v>
      </c>
    </row>
    <row r="2154" spans="1:21" x14ac:dyDescent="0.25">
      <c r="A2154" t="s">
        <v>3293</v>
      </c>
      <c r="B2154">
        <v>34</v>
      </c>
      <c r="C2154">
        <v>129</v>
      </c>
      <c r="D2154" s="1">
        <v>34522221</v>
      </c>
      <c r="E2154" t="s">
        <v>37</v>
      </c>
      <c r="F2154" t="s">
        <v>5361</v>
      </c>
      <c r="G2154" t="s">
        <v>5362</v>
      </c>
      <c r="H2154">
        <v>15401</v>
      </c>
      <c r="I2154">
        <v>175</v>
      </c>
      <c r="J2154" t="s">
        <v>26</v>
      </c>
      <c r="K2154" t="s">
        <v>35</v>
      </c>
      <c r="L2154" s="1">
        <v>2000000</v>
      </c>
      <c r="M2154">
        <v>2011</v>
      </c>
      <c r="N2154">
        <v>7</v>
      </c>
      <c r="O2154" t="s">
        <v>37</v>
      </c>
    </row>
    <row r="2155" spans="1:21" x14ac:dyDescent="0.25">
      <c r="A2155" t="s">
        <v>5363</v>
      </c>
      <c r="B2155">
        <v>219</v>
      </c>
      <c r="C2155">
        <v>123</v>
      </c>
      <c r="D2155" s="1">
        <v>34531832</v>
      </c>
      <c r="E2155" t="s">
        <v>461</v>
      </c>
      <c r="F2155" t="s">
        <v>5364</v>
      </c>
      <c r="G2155" t="s">
        <v>5365</v>
      </c>
      <c r="H2155">
        <v>44788</v>
      </c>
      <c r="I2155">
        <v>138</v>
      </c>
      <c r="J2155" t="s">
        <v>26</v>
      </c>
      <c r="K2155" t="s">
        <v>112</v>
      </c>
      <c r="L2155" s="1">
        <v>35000000</v>
      </c>
      <c r="M2155">
        <v>2015</v>
      </c>
      <c r="N2155">
        <v>7.1</v>
      </c>
      <c r="O2155" t="s">
        <v>234</v>
      </c>
      <c r="P2155" t="s">
        <v>37</v>
      </c>
      <c r="Q2155" t="s">
        <v>129</v>
      </c>
    </row>
    <row r="2156" spans="1:21" x14ac:dyDescent="0.25">
      <c r="A2156" t="s">
        <v>1555</v>
      </c>
      <c r="B2156">
        <v>170</v>
      </c>
      <c r="C2156">
        <v>123</v>
      </c>
      <c r="D2156" s="1">
        <v>34543701</v>
      </c>
      <c r="E2156" t="s">
        <v>3550</v>
      </c>
      <c r="F2156" t="s">
        <v>4402</v>
      </c>
      <c r="G2156" t="s">
        <v>5366</v>
      </c>
      <c r="H2156">
        <v>100001</v>
      </c>
      <c r="I2156">
        <v>289</v>
      </c>
      <c r="J2156" t="s">
        <v>26</v>
      </c>
      <c r="K2156" t="s">
        <v>35</v>
      </c>
      <c r="L2156" s="1">
        <v>82000000</v>
      </c>
      <c r="M2156">
        <v>2000</v>
      </c>
      <c r="N2156">
        <v>5.9</v>
      </c>
      <c r="O2156" t="s">
        <v>28</v>
      </c>
      <c r="P2156" t="s">
        <v>71</v>
      </c>
      <c r="Q2156" t="s">
        <v>63</v>
      </c>
      <c r="R2156" t="s">
        <v>30</v>
      </c>
    </row>
    <row r="2157" spans="1:21" x14ac:dyDescent="0.25">
      <c r="A2157" t="s">
        <v>2593</v>
      </c>
      <c r="B2157">
        <v>162</v>
      </c>
      <c r="C2157">
        <v>145</v>
      </c>
      <c r="D2157" s="1">
        <v>34566746</v>
      </c>
      <c r="E2157" t="s">
        <v>2476</v>
      </c>
      <c r="F2157" t="s">
        <v>1321</v>
      </c>
      <c r="G2157" t="s">
        <v>5367</v>
      </c>
      <c r="H2157">
        <v>45231</v>
      </c>
      <c r="I2157">
        <v>315</v>
      </c>
      <c r="J2157" t="s">
        <v>26</v>
      </c>
      <c r="K2157" t="s">
        <v>35</v>
      </c>
      <c r="L2157" s="1">
        <v>80000000</v>
      </c>
      <c r="M2157">
        <v>2000</v>
      </c>
      <c r="N2157">
        <v>7.3</v>
      </c>
      <c r="O2157" t="s">
        <v>37</v>
      </c>
      <c r="P2157" t="s">
        <v>185</v>
      </c>
      <c r="Q2157" t="s">
        <v>30</v>
      </c>
    </row>
    <row r="2158" spans="1:21" x14ac:dyDescent="0.25">
      <c r="A2158" t="s">
        <v>5368</v>
      </c>
      <c r="B2158">
        <v>140</v>
      </c>
      <c r="C2158">
        <v>118</v>
      </c>
      <c r="D2158" s="1">
        <v>34580635</v>
      </c>
      <c r="E2158" t="s">
        <v>2711</v>
      </c>
      <c r="F2158" t="s">
        <v>5369</v>
      </c>
      <c r="G2158" t="s">
        <v>5370</v>
      </c>
      <c r="H2158">
        <v>100743</v>
      </c>
      <c r="I2158">
        <v>549</v>
      </c>
      <c r="J2158" t="s">
        <v>26</v>
      </c>
      <c r="K2158" t="s">
        <v>112</v>
      </c>
      <c r="L2158" s="1">
        <v>52000000</v>
      </c>
      <c r="M2158">
        <v>1999</v>
      </c>
      <c r="N2158">
        <v>7.4</v>
      </c>
      <c r="O2158" t="s">
        <v>234</v>
      </c>
      <c r="P2158" t="s">
        <v>36</v>
      </c>
      <c r="Q2158" t="s">
        <v>37</v>
      </c>
    </row>
    <row r="2159" spans="1:21" x14ac:dyDescent="0.25">
      <c r="A2159" t="s">
        <v>3144</v>
      </c>
      <c r="B2159">
        <v>109</v>
      </c>
      <c r="C2159">
        <v>101</v>
      </c>
      <c r="D2159" s="1">
        <v>34604054</v>
      </c>
      <c r="E2159" t="s">
        <v>167</v>
      </c>
      <c r="F2159" t="s">
        <v>611</v>
      </c>
      <c r="G2159" t="s">
        <v>5371</v>
      </c>
      <c r="H2159">
        <v>34942</v>
      </c>
      <c r="I2159">
        <v>185</v>
      </c>
      <c r="J2159" t="s">
        <v>26</v>
      </c>
      <c r="K2159" t="s">
        <v>35</v>
      </c>
      <c r="L2159" s="1">
        <v>30000000</v>
      </c>
      <c r="M2159">
        <v>2003</v>
      </c>
      <c r="N2159">
        <v>5.8</v>
      </c>
      <c r="O2159" t="s">
        <v>28</v>
      </c>
      <c r="P2159" t="s">
        <v>29</v>
      </c>
      <c r="Q2159" t="s">
        <v>37</v>
      </c>
      <c r="R2159" t="s">
        <v>30</v>
      </c>
    </row>
    <row r="2160" spans="1:21" x14ac:dyDescent="0.25">
      <c r="A2160" t="s">
        <v>5372</v>
      </c>
      <c r="B2160">
        <v>152</v>
      </c>
      <c r="C2160">
        <v>113</v>
      </c>
      <c r="D2160" s="1">
        <v>34636443</v>
      </c>
      <c r="E2160" t="s">
        <v>2933</v>
      </c>
      <c r="F2160" t="s">
        <v>497</v>
      </c>
      <c r="G2160" t="s">
        <v>5373</v>
      </c>
      <c r="H2160">
        <v>93790</v>
      </c>
      <c r="I2160">
        <v>288</v>
      </c>
      <c r="J2160" t="s">
        <v>26</v>
      </c>
      <c r="K2160" t="s">
        <v>35</v>
      </c>
      <c r="L2160" s="1">
        <v>52000000</v>
      </c>
      <c r="M2160">
        <v>2005</v>
      </c>
      <c r="N2160">
        <v>6.6</v>
      </c>
      <c r="O2160" t="s">
        <v>28</v>
      </c>
      <c r="P2160" t="s">
        <v>29</v>
      </c>
      <c r="Q2160" t="s">
        <v>37</v>
      </c>
      <c r="R2160" t="s">
        <v>71</v>
      </c>
      <c r="S2160" t="s">
        <v>30</v>
      </c>
    </row>
    <row r="2161" spans="1:19" x14ac:dyDescent="0.25">
      <c r="A2161" t="s">
        <v>5374</v>
      </c>
      <c r="B2161">
        <v>117</v>
      </c>
      <c r="C2161">
        <v>133</v>
      </c>
      <c r="D2161" s="1">
        <v>34667015</v>
      </c>
      <c r="E2161" t="s">
        <v>2531</v>
      </c>
      <c r="F2161" t="s">
        <v>5375</v>
      </c>
      <c r="G2161" t="s">
        <v>5376</v>
      </c>
      <c r="H2161">
        <v>74009</v>
      </c>
      <c r="I2161">
        <v>317</v>
      </c>
      <c r="J2161" t="s">
        <v>26</v>
      </c>
      <c r="K2161" t="s">
        <v>112</v>
      </c>
      <c r="L2161" s="1">
        <v>32000000</v>
      </c>
      <c r="M2161">
        <v>1989</v>
      </c>
      <c r="N2161">
        <v>6.6</v>
      </c>
      <c r="O2161" t="s">
        <v>28</v>
      </c>
      <c r="P2161" t="s">
        <v>102</v>
      </c>
      <c r="Q2161" t="s">
        <v>30</v>
      </c>
    </row>
    <row r="2162" spans="1:19" x14ac:dyDescent="0.25">
      <c r="A2162" t="s">
        <v>2069</v>
      </c>
      <c r="B2162">
        <v>51</v>
      </c>
      <c r="C2162">
        <v>119</v>
      </c>
      <c r="D2162" s="1">
        <v>34700000</v>
      </c>
      <c r="E2162" t="s">
        <v>154</v>
      </c>
      <c r="F2162" t="s">
        <v>232</v>
      </c>
      <c r="G2162" t="s">
        <v>5377</v>
      </c>
      <c r="H2162">
        <v>52846</v>
      </c>
      <c r="I2162">
        <v>143</v>
      </c>
      <c r="J2162" t="s">
        <v>26</v>
      </c>
      <c r="K2162" t="s">
        <v>35</v>
      </c>
      <c r="L2162" s="1">
        <v>14000000</v>
      </c>
      <c r="M2162">
        <v>1988</v>
      </c>
      <c r="N2162">
        <v>7.7</v>
      </c>
      <c r="O2162" t="s">
        <v>37</v>
      </c>
      <c r="P2162" t="s">
        <v>76</v>
      </c>
    </row>
    <row r="2163" spans="1:19" x14ac:dyDescent="0.25">
      <c r="A2163" t="s">
        <v>5378</v>
      </c>
      <c r="B2163">
        <v>101</v>
      </c>
      <c r="C2163">
        <v>118</v>
      </c>
      <c r="D2163" s="1">
        <v>34703228</v>
      </c>
      <c r="E2163" t="s">
        <v>310</v>
      </c>
      <c r="F2163" t="s">
        <v>3706</v>
      </c>
      <c r="G2163" t="s">
        <v>5379</v>
      </c>
      <c r="H2163">
        <v>21767</v>
      </c>
      <c r="I2163">
        <v>127</v>
      </c>
      <c r="J2163" t="s">
        <v>26</v>
      </c>
      <c r="K2163" t="s">
        <v>35</v>
      </c>
      <c r="L2163" s="1">
        <v>30000000</v>
      </c>
      <c r="M2163">
        <v>2006</v>
      </c>
      <c r="N2163">
        <v>6.7</v>
      </c>
      <c r="O2163" t="s">
        <v>37</v>
      </c>
      <c r="P2163" t="s">
        <v>193</v>
      </c>
    </row>
    <row r="2164" spans="1:19" x14ac:dyDescent="0.25">
      <c r="A2164" t="s">
        <v>5380</v>
      </c>
      <c r="B2164">
        <v>11</v>
      </c>
      <c r="C2164">
        <v>108</v>
      </c>
      <c r="D2164" s="1">
        <v>34746109</v>
      </c>
      <c r="E2164" t="s">
        <v>512</v>
      </c>
      <c r="F2164" t="s">
        <v>5381</v>
      </c>
      <c r="G2164" t="s">
        <v>5382</v>
      </c>
      <c r="H2164">
        <v>3122</v>
      </c>
      <c r="I2164">
        <v>14</v>
      </c>
      <c r="J2164" t="s">
        <v>26</v>
      </c>
      <c r="K2164" t="s">
        <v>35</v>
      </c>
      <c r="L2164" s="1">
        <v>8000000</v>
      </c>
      <c r="M2164">
        <v>1996</v>
      </c>
      <c r="N2164">
        <v>5.6</v>
      </c>
      <c r="O2164" t="s">
        <v>36</v>
      </c>
      <c r="P2164" t="s">
        <v>29</v>
      </c>
      <c r="Q2164" t="s">
        <v>37</v>
      </c>
      <c r="R2164" t="s">
        <v>76</v>
      </c>
      <c r="S2164" t="s">
        <v>30</v>
      </c>
    </row>
    <row r="2165" spans="1:19" x14ac:dyDescent="0.25">
      <c r="A2165" t="s">
        <v>5383</v>
      </c>
      <c r="B2165">
        <v>10</v>
      </c>
      <c r="C2165">
        <v>107</v>
      </c>
      <c r="D2165" s="1">
        <v>34793160</v>
      </c>
      <c r="E2165" t="s">
        <v>519</v>
      </c>
      <c r="F2165" t="s">
        <v>3628</v>
      </c>
      <c r="G2165" t="s">
        <v>5384</v>
      </c>
      <c r="H2165">
        <v>15730</v>
      </c>
      <c r="I2165">
        <v>31</v>
      </c>
      <c r="J2165" t="s">
        <v>26</v>
      </c>
      <c r="K2165" t="s">
        <v>35</v>
      </c>
      <c r="L2165" s="1">
        <v>14000000</v>
      </c>
      <c r="M2165">
        <v>1991</v>
      </c>
      <c r="N2165">
        <v>6.7</v>
      </c>
      <c r="O2165" t="s">
        <v>102</v>
      </c>
      <c r="P2165" t="s">
        <v>37</v>
      </c>
    </row>
    <row r="2166" spans="1:19" x14ac:dyDescent="0.25">
      <c r="A2166" t="s">
        <v>2379</v>
      </c>
      <c r="B2166">
        <v>91</v>
      </c>
      <c r="C2166">
        <v>93</v>
      </c>
      <c r="D2166" s="1">
        <v>34872293</v>
      </c>
      <c r="E2166" t="s">
        <v>2364</v>
      </c>
      <c r="F2166" t="s">
        <v>1857</v>
      </c>
      <c r="G2166" t="s">
        <v>5385</v>
      </c>
      <c r="H2166">
        <v>30765</v>
      </c>
      <c r="I2166">
        <v>252</v>
      </c>
      <c r="J2166" t="s">
        <v>26</v>
      </c>
      <c r="K2166" t="s">
        <v>35</v>
      </c>
      <c r="L2166" s="1">
        <v>8500000</v>
      </c>
      <c r="M2166">
        <v>1991</v>
      </c>
      <c r="N2166">
        <v>4.9000000000000004</v>
      </c>
      <c r="O2166" t="s">
        <v>36</v>
      </c>
      <c r="P2166" t="s">
        <v>61</v>
      </c>
      <c r="Q2166" t="s">
        <v>52</v>
      </c>
      <c r="R2166" t="s">
        <v>30</v>
      </c>
    </row>
    <row r="2167" spans="1:19" x14ac:dyDescent="0.25">
      <c r="A2167" t="s">
        <v>5386</v>
      </c>
      <c r="B2167">
        <v>194</v>
      </c>
      <c r="C2167">
        <v>112</v>
      </c>
      <c r="D2167" s="1">
        <v>34912982</v>
      </c>
      <c r="E2167" t="s">
        <v>3163</v>
      </c>
      <c r="F2167" t="s">
        <v>3532</v>
      </c>
      <c r="G2167" t="s">
        <v>5387</v>
      </c>
      <c r="H2167">
        <v>55617</v>
      </c>
      <c r="I2167">
        <v>266</v>
      </c>
      <c r="J2167" t="s">
        <v>26</v>
      </c>
      <c r="K2167" t="s">
        <v>35</v>
      </c>
      <c r="L2167" s="1">
        <v>38000000</v>
      </c>
      <c r="M2167">
        <v>2016</v>
      </c>
      <c r="N2167">
        <v>5.2</v>
      </c>
      <c r="O2167" t="s">
        <v>28</v>
      </c>
      <c r="P2167" t="s">
        <v>102</v>
      </c>
      <c r="Q2167" t="s">
        <v>63</v>
      </c>
      <c r="R2167" t="s">
        <v>30</v>
      </c>
    </row>
    <row r="2168" spans="1:19" x14ac:dyDescent="0.25">
      <c r="A2168" t="s">
        <v>1940</v>
      </c>
      <c r="B2168">
        <v>327</v>
      </c>
      <c r="C2168">
        <v>100</v>
      </c>
      <c r="D2168" s="1">
        <v>34963967</v>
      </c>
      <c r="E2168" t="s">
        <v>213</v>
      </c>
      <c r="F2168" t="s">
        <v>1156</v>
      </c>
      <c r="G2168" t="s">
        <v>5388</v>
      </c>
      <c r="H2168">
        <v>270441</v>
      </c>
      <c r="I2168">
        <v>378</v>
      </c>
      <c r="J2168" t="s">
        <v>26</v>
      </c>
      <c r="K2168" t="s">
        <v>35</v>
      </c>
      <c r="L2168" s="1">
        <v>8000000</v>
      </c>
      <c r="M2168">
        <v>2011</v>
      </c>
      <c r="N2168">
        <v>7.7</v>
      </c>
      <c r="O2168" t="s">
        <v>36</v>
      </c>
      <c r="P2168" t="s">
        <v>37</v>
      </c>
      <c r="Q2168" t="s">
        <v>76</v>
      </c>
    </row>
    <row r="2169" spans="1:19" x14ac:dyDescent="0.25">
      <c r="A2169" t="s">
        <v>5166</v>
      </c>
      <c r="B2169">
        <v>256</v>
      </c>
      <c r="C2169">
        <v>111</v>
      </c>
      <c r="D2169" s="1">
        <v>34964818</v>
      </c>
      <c r="E2169" t="s">
        <v>109</v>
      </c>
      <c r="F2169" t="s">
        <v>3150</v>
      </c>
      <c r="G2169" t="s">
        <v>5389</v>
      </c>
      <c r="H2169">
        <v>39956</v>
      </c>
      <c r="I2169">
        <v>186</v>
      </c>
      <c r="J2169" t="s">
        <v>26</v>
      </c>
      <c r="K2169" t="s">
        <v>35</v>
      </c>
      <c r="L2169" s="1">
        <v>150000000</v>
      </c>
      <c r="M2169">
        <v>2015</v>
      </c>
      <c r="N2169">
        <v>5.8</v>
      </c>
      <c r="O2169" t="s">
        <v>102</v>
      </c>
      <c r="P2169" t="s">
        <v>104</v>
      </c>
      <c r="Q2169" t="s">
        <v>61</v>
      </c>
    </row>
    <row r="2170" spans="1:19" x14ac:dyDescent="0.25">
      <c r="A2170" t="s">
        <v>5166</v>
      </c>
      <c r="B2170">
        <v>256</v>
      </c>
      <c r="C2170">
        <v>111</v>
      </c>
      <c r="D2170" s="1">
        <v>34964818</v>
      </c>
      <c r="E2170" t="s">
        <v>109</v>
      </c>
      <c r="F2170" t="s">
        <v>3150</v>
      </c>
      <c r="G2170" t="s">
        <v>5389</v>
      </c>
      <c r="H2170">
        <v>39975</v>
      </c>
      <c r="I2170">
        <v>186</v>
      </c>
      <c r="J2170" t="s">
        <v>26</v>
      </c>
      <c r="K2170" t="s">
        <v>35</v>
      </c>
      <c r="L2170" s="1">
        <v>150000000</v>
      </c>
      <c r="M2170">
        <v>2015</v>
      </c>
      <c r="N2170">
        <v>5.8</v>
      </c>
      <c r="O2170" t="s">
        <v>102</v>
      </c>
      <c r="P2170" t="s">
        <v>104</v>
      </c>
      <c r="Q2170" t="s">
        <v>61</v>
      </c>
    </row>
    <row r="2171" spans="1:19" x14ac:dyDescent="0.25">
      <c r="A2171" t="s">
        <v>5390</v>
      </c>
      <c r="B2171">
        <v>127</v>
      </c>
      <c r="C2171">
        <v>101</v>
      </c>
      <c r="D2171" s="1">
        <v>35000629</v>
      </c>
      <c r="E2171" t="s">
        <v>131</v>
      </c>
      <c r="F2171" t="s">
        <v>4284</v>
      </c>
      <c r="G2171" t="s">
        <v>5391</v>
      </c>
      <c r="H2171">
        <v>74622</v>
      </c>
      <c r="I2171">
        <v>150</v>
      </c>
      <c r="J2171" t="s">
        <v>26</v>
      </c>
      <c r="K2171" t="s">
        <v>35</v>
      </c>
      <c r="L2171" s="1">
        <v>25000000</v>
      </c>
      <c r="M2171">
        <v>2007</v>
      </c>
      <c r="N2171">
        <v>5.6</v>
      </c>
      <c r="O2171" t="s">
        <v>36</v>
      </c>
      <c r="P2171" t="s">
        <v>76</v>
      </c>
    </row>
    <row r="2172" spans="1:19" x14ac:dyDescent="0.25">
      <c r="A2172" t="s">
        <v>4790</v>
      </c>
      <c r="B2172">
        <v>102</v>
      </c>
      <c r="C2172">
        <v>106</v>
      </c>
      <c r="D2172" s="1">
        <v>35007180</v>
      </c>
      <c r="E2172" t="s">
        <v>167</v>
      </c>
      <c r="F2172" t="s">
        <v>2442</v>
      </c>
      <c r="G2172" t="s">
        <v>5392</v>
      </c>
      <c r="H2172">
        <v>26846</v>
      </c>
      <c r="I2172">
        <v>193</v>
      </c>
      <c r="J2172" t="s">
        <v>26</v>
      </c>
      <c r="K2172" t="s">
        <v>35</v>
      </c>
      <c r="L2172" s="1">
        <v>15000000</v>
      </c>
      <c r="M2172">
        <v>2000</v>
      </c>
      <c r="N2172">
        <v>5.6</v>
      </c>
      <c r="O2172" t="s">
        <v>28</v>
      </c>
      <c r="P2172" t="s">
        <v>29</v>
      </c>
      <c r="Q2172" t="s">
        <v>37</v>
      </c>
      <c r="R2172" t="s">
        <v>30</v>
      </c>
    </row>
    <row r="2173" spans="1:19" x14ac:dyDescent="0.25">
      <c r="A2173" t="s">
        <v>1429</v>
      </c>
      <c r="B2173">
        <v>266</v>
      </c>
      <c r="C2173">
        <v>115</v>
      </c>
      <c r="D2173" s="1">
        <v>35024475</v>
      </c>
      <c r="E2173" t="s">
        <v>3835</v>
      </c>
      <c r="F2173" t="s">
        <v>468</v>
      </c>
      <c r="G2173" t="s">
        <v>5393</v>
      </c>
      <c r="H2173">
        <v>110364</v>
      </c>
      <c r="I2173">
        <v>261</v>
      </c>
      <c r="J2173" t="s">
        <v>26</v>
      </c>
      <c r="K2173" t="s">
        <v>238</v>
      </c>
      <c r="L2173" s="1">
        <v>100000000</v>
      </c>
      <c r="M2173">
        <v>2010</v>
      </c>
      <c r="N2173">
        <v>6.9</v>
      </c>
      <c r="O2173" t="s">
        <v>28</v>
      </c>
      <c r="P2173" t="s">
        <v>37</v>
      </c>
      <c r="Q2173" t="s">
        <v>30</v>
      </c>
      <c r="R2173" t="s">
        <v>186</v>
      </c>
    </row>
    <row r="2174" spans="1:19" x14ac:dyDescent="0.25">
      <c r="A2174" t="s">
        <v>5394</v>
      </c>
      <c r="B2174">
        <v>161</v>
      </c>
      <c r="C2174">
        <v>90</v>
      </c>
      <c r="D2174" s="1">
        <v>35033759</v>
      </c>
      <c r="E2174" t="s">
        <v>2834</v>
      </c>
      <c r="F2174" t="s">
        <v>4544</v>
      </c>
      <c r="G2174" t="s">
        <v>5395</v>
      </c>
      <c r="H2174">
        <v>55008</v>
      </c>
      <c r="I2174">
        <v>93</v>
      </c>
      <c r="J2174" t="s">
        <v>26</v>
      </c>
      <c r="K2174" t="s">
        <v>35</v>
      </c>
      <c r="L2174" s="1">
        <v>19000000</v>
      </c>
      <c r="M2174">
        <v>2011</v>
      </c>
      <c r="N2174">
        <v>6.3</v>
      </c>
      <c r="O2174" t="s">
        <v>102</v>
      </c>
      <c r="P2174" t="s">
        <v>36</v>
      </c>
    </row>
    <row r="2175" spans="1:19" x14ac:dyDescent="0.25">
      <c r="A2175" t="s">
        <v>1434</v>
      </c>
      <c r="B2175">
        <v>676</v>
      </c>
      <c r="C2175">
        <v>100</v>
      </c>
      <c r="D2175" s="1">
        <v>35054909</v>
      </c>
      <c r="E2175" t="s">
        <v>78</v>
      </c>
      <c r="F2175" t="s">
        <v>243</v>
      </c>
      <c r="G2175" t="s">
        <v>5396</v>
      </c>
      <c r="H2175">
        <v>431578</v>
      </c>
      <c r="I2175">
        <v>1264</v>
      </c>
      <c r="J2175" t="s">
        <v>26</v>
      </c>
      <c r="K2175" t="s">
        <v>35</v>
      </c>
      <c r="L2175" s="1">
        <v>15000000</v>
      </c>
      <c r="M2175">
        <v>2011</v>
      </c>
      <c r="N2175">
        <v>7.8</v>
      </c>
      <c r="O2175" t="s">
        <v>29</v>
      </c>
      <c r="P2175" t="s">
        <v>37</v>
      </c>
    </row>
    <row r="2176" spans="1:19" x14ac:dyDescent="0.25">
      <c r="A2176" t="s">
        <v>5397</v>
      </c>
      <c r="B2176">
        <v>121</v>
      </c>
      <c r="C2176">
        <v>99</v>
      </c>
      <c r="D2176" s="1">
        <v>35057332</v>
      </c>
      <c r="E2176" t="s">
        <v>803</v>
      </c>
      <c r="F2176" t="s">
        <v>5398</v>
      </c>
      <c r="G2176" t="s">
        <v>5399</v>
      </c>
      <c r="H2176">
        <v>45394</v>
      </c>
      <c r="I2176">
        <v>72</v>
      </c>
      <c r="J2176" t="s">
        <v>26</v>
      </c>
      <c r="K2176" t="s">
        <v>35</v>
      </c>
      <c r="L2176" s="1">
        <v>33000000</v>
      </c>
      <c r="M2176">
        <v>2012</v>
      </c>
      <c r="N2176">
        <v>6.5</v>
      </c>
      <c r="O2176" t="s">
        <v>37</v>
      </c>
      <c r="P2176" t="s">
        <v>193</v>
      </c>
      <c r="Q2176" t="s">
        <v>76</v>
      </c>
    </row>
    <row r="2177" spans="1:19" x14ac:dyDescent="0.25">
      <c r="A2177" t="s">
        <v>1778</v>
      </c>
      <c r="B2177">
        <v>224</v>
      </c>
      <c r="C2177">
        <v>98</v>
      </c>
      <c r="D2177" s="1">
        <v>35063732</v>
      </c>
      <c r="E2177" t="s">
        <v>2513</v>
      </c>
      <c r="F2177" t="s">
        <v>366</v>
      </c>
      <c r="G2177" t="s">
        <v>5400</v>
      </c>
      <c r="H2177">
        <v>164608</v>
      </c>
      <c r="I2177">
        <v>383</v>
      </c>
      <c r="J2177" t="s">
        <v>26</v>
      </c>
      <c r="K2177" t="s">
        <v>35</v>
      </c>
      <c r="L2177" s="1">
        <v>32000000</v>
      </c>
      <c r="M2177">
        <v>2007</v>
      </c>
      <c r="N2177">
        <v>6.4</v>
      </c>
      <c r="O2177" t="s">
        <v>71</v>
      </c>
      <c r="P2177" t="s">
        <v>30</v>
      </c>
    </row>
    <row r="2178" spans="1:19" x14ac:dyDescent="0.25">
      <c r="A2178" t="s">
        <v>2116</v>
      </c>
      <c r="B2178">
        <v>161</v>
      </c>
      <c r="C2178">
        <v>100</v>
      </c>
      <c r="D2178" s="1">
        <v>35096190</v>
      </c>
      <c r="E2178" t="s">
        <v>508</v>
      </c>
      <c r="F2178" t="s">
        <v>3093</v>
      </c>
      <c r="G2178" t="s">
        <v>5401</v>
      </c>
      <c r="H2178">
        <v>76560</v>
      </c>
      <c r="I2178">
        <v>322</v>
      </c>
      <c r="J2178" t="s">
        <v>26</v>
      </c>
      <c r="K2178" t="s">
        <v>35</v>
      </c>
      <c r="L2178" s="1">
        <v>60000000</v>
      </c>
      <c r="M2178">
        <v>2003</v>
      </c>
      <c r="N2178">
        <v>6.3</v>
      </c>
      <c r="O2178" t="s">
        <v>36</v>
      </c>
      <c r="P2178" t="s">
        <v>29</v>
      </c>
      <c r="Q2178" t="s">
        <v>76</v>
      </c>
    </row>
    <row r="2179" spans="1:19" x14ac:dyDescent="0.25">
      <c r="A2179" t="s">
        <v>1578</v>
      </c>
      <c r="B2179">
        <v>167</v>
      </c>
      <c r="C2179">
        <v>104</v>
      </c>
      <c r="D2179" s="1">
        <v>35143332</v>
      </c>
      <c r="E2179" t="s">
        <v>52</v>
      </c>
      <c r="F2179" t="s">
        <v>5402</v>
      </c>
      <c r="G2179" t="s">
        <v>5403</v>
      </c>
      <c r="H2179">
        <v>45102</v>
      </c>
      <c r="I2179">
        <v>316</v>
      </c>
      <c r="J2179" t="s">
        <v>26</v>
      </c>
      <c r="K2179" t="s">
        <v>35</v>
      </c>
      <c r="L2179" s="1">
        <v>17000000</v>
      </c>
      <c r="M2179">
        <v>2003</v>
      </c>
      <c r="N2179">
        <v>5.6</v>
      </c>
      <c r="O2179" t="s">
        <v>52</v>
      </c>
    </row>
    <row r="2180" spans="1:19" x14ac:dyDescent="0.25">
      <c r="A2180" t="s">
        <v>2722</v>
      </c>
      <c r="B2180">
        <v>113</v>
      </c>
      <c r="C2180">
        <v>137</v>
      </c>
      <c r="D2180" s="1">
        <v>35168395</v>
      </c>
      <c r="E2180" t="s">
        <v>1579</v>
      </c>
      <c r="F2180" t="s">
        <v>2259</v>
      </c>
      <c r="G2180" t="s">
        <v>5404</v>
      </c>
      <c r="H2180">
        <v>26034</v>
      </c>
      <c r="I2180">
        <v>226</v>
      </c>
      <c r="J2180" t="s">
        <v>26</v>
      </c>
      <c r="K2180" t="s">
        <v>35</v>
      </c>
      <c r="L2180" s="1">
        <v>50000000</v>
      </c>
      <c r="M2180">
        <v>1999</v>
      </c>
      <c r="N2180">
        <v>6.5</v>
      </c>
      <c r="O2180" t="s">
        <v>37</v>
      </c>
      <c r="P2180" t="s">
        <v>76</v>
      </c>
      <c r="Q2180" t="s">
        <v>129</v>
      </c>
    </row>
    <row r="2181" spans="1:19" x14ac:dyDescent="0.25">
      <c r="A2181" t="s">
        <v>3947</v>
      </c>
      <c r="B2181">
        <v>136</v>
      </c>
      <c r="C2181">
        <v>138</v>
      </c>
      <c r="D2181" s="1">
        <v>35168677</v>
      </c>
      <c r="E2181" t="s">
        <v>829</v>
      </c>
      <c r="F2181" t="s">
        <v>403</v>
      </c>
      <c r="G2181" t="s">
        <v>5405</v>
      </c>
      <c r="H2181">
        <v>49311</v>
      </c>
      <c r="I2181">
        <v>278</v>
      </c>
      <c r="J2181" t="s">
        <v>26</v>
      </c>
      <c r="K2181" t="s">
        <v>112</v>
      </c>
      <c r="L2181" s="1">
        <v>100000000</v>
      </c>
      <c r="M2181">
        <v>2002</v>
      </c>
      <c r="N2181">
        <v>6.7</v>
      </c>
      <c r="O2181" t="s">
        <v>37</v>
      </c>
      <c r="P2181" t="s">
        <v>185</v>
      </c>
      <c r="Q2181" t="s">
        <v>30</v>
      </c>
      <c r="R2181" t="s">
        <v>186</v>
      </c>
    </row>
    <row r="2182" spans="1:19" x14ac:dyDescent="0.25">
      <c r="A2182" t="s">
        <v>2277</v>
      </c>
      <c r="B2182">
        <v>82</v>
      </c>
      <c r="C2182">
        <v>140</v>
      </c>
      <c r="D2182" s="1">
        <v>35183792</v>
      </c>
      <c r="E2182" t="s">
        <v>2761</v>
      </c>
      <c r="F2182" t="s">
        <v>2278</v>
      </c>
      <c r="G2182" t="s">
        <v>5406</v>
      </c>
      <c r="H2182">
        <v>68159</v>
      </c>
      <c r="I2182">
        <v>209</v>
      </c>
      <c r="J2182" t="s">
        <v>26</v>
      </c>
      <c r="K2182" t="s">
        <v>35</v>
      </c>
      <c r="L2182" s="1">
        <v>38000000</v>
      </c>
      <c r="M2182">
        <v>1991</v>
      </c>
      <c r="N2182">
        <v>7.2</v>
      </c>
      <c r="O2182" t="s">
        <v>234</v>
      </c>
      <c r="P2182" t="s">
        <v>37</v>
      </c>
      <c r="Q2182" t="s">
        <v>193</v>
      </c>
      <c r="R2182" t="s">
        <v>62</v>
      </c>
    </row>
    <row r="2183" spans="1:19" x14ac:dyDescent="0.25">
      <c r="A2183" t="s">
        <v>4664</v>
      </c>
      <c r="B2183">
        <v>166</v>
      </c>
      <c r="C2183">
        <v>119</v>
      </c>
      <c r="D2183" s="1">
        <v>35228696</v>
      </c>
      <c r="E2183" t="s">
        <v>704</v>
      </c>
      <c r="F2183" t="s">
        <v>5407</v>
      </c>
      <c r="G2183" t="s">
        <v>5408</v>
      </c>
      <c r="H2183">
        <v>63677</v>
      </c>
      <c r="I2183">
        <v>460</v>
      </c>
      <c r="J2183" t="s">
        <v>26</v>
      </c>
      <c r="K2183" t="s">
        <v>35</v>
      </c>
      <c r="L2183" s="1">
        <v>32000000</v>
      </c>
      <c r="M2183">
        <v>2002</v>
      </c>
      <c r="N2183">
        <v>6.5</v>
      </c>
      <c r="O2183" t="s">
        <v>37</v>
      </c>
      <c r="P2183" t="s">
        <v>52</v>
      </c>
      <c r="Q2183" t="s">
        <v>71</v>
      </c>
      <c r="R2183" t="s">
        <v>30</v>
      </c>
    </row>
    <row r="2184" spans="1:19" x14ac:dyDescent="0.25">
      <c r="A2184" t="s">
        <v>4657</v>
      </c>
      <c r="B2184">
        <v>57</v>
      </c>
      <c r="C2184">
        <v>90</v>
      </c>
      <c r="D2184" s="1">
        <v>35231365</v>
      </c>
      <c r="E2184" t="s">
        <v>5409</v>
      </c>
      <c r="F2184" t="s">
        <v>74</v>
      </c>
      <c r="G2184" t="s">
        <v>5410</v>
      </c>
      <c r="H2184">
        <v>15517</v>
      </c>
      <c r="I2184">
        <v>85</v>
      </c>
      <c r="J2184" t="s">
        <v>26</v>
      </c>
      <c r="K2184" t="s">
        <v>35</v>
      </c>
      <c r="L2184" s="1">
        <v>60000000</v>
      </c>
      <c r="M2184">
        <v>2000</v>
      </c>
      <c r="N2184">
        <v>3.6</v>
      </c>
      <c r="O2184" t="s">
        <v>36</v>
      </c>
      <c r="P2184" t="s">
        <v>104</v>
      </c>
      <c r="Q2184" t="s">
        <v>76</v>
      </c>
      <c r="R2184" t="s">
        <v>63</v>
      </c>
    </row>
    <row r="2185" spans="1:19" x14ac:dyDescent="0.25">
      <c r="A2185" t="s">
        <v>3391</v>
      </c>
      <c r="B2185">
        <v>359</v>
      </c>
      <c r="C2185">
        <v>100</v>
      </c>
      <c r="D2185" s="1">
        <v>35266619</v>
      </c>
      <c r="E2185" t="s">
        <v>5070</v>
      </c>
      <c r="F2185" t="s">
        <v>3532</v>
      </c>
      <c r="G2185" t="s">
        <v>5411</v>
      </c>
      <c r="H2185">
        <v>108242</v>
      </c>
      <c r="I2185">
        <v>371</v>
      </c>
      <c r="J2185" t="s">
        <v>26</v>
      </c>
      <c r="K2185" t="s">
        <v>35</v>
      </c>
      <c r="L2185" s="1">
        <v>30000000</v>
      </c>
      <c r="M2185">
        <v>2013</v>
      </c>
      <c r="N2185">
        <v>5.9</v>
      </c>
      <c r="O2185" t="s">
        <v>37</v>
      </c>
      <c r="P2185" t="s">
        <v>61</v>
      </c>
      <c r="Q2185" t="s">
        <v>52</v>
      </c>
    </row>
    <row r="2186" spans="1:19" x14ac:dyDescent="0.25">
      <c r="A2186" t="s">
        <v>3391</v>
      </c>
      <c r="B2186">
        <v>359</v>
      </c>
      <c r="C2186">
        <v>100</v>
      </c>
      <c r="D2186" s="1">
        <v>35266619</v>
      </c>
      <c r="E2186" t="s">
        <v>5070</v>
      </c>
      <c r="F2186" t="s">
        <v>3532</v>
      </c>
      <c r="G2186" t="s">
        <v>5411</v>
      </c>
      <c r="H2186">
        <v>108248</v>
      </c>
      <c r="I2186">
        <v>371</v>
      </c>
      <c r="J2186" t="s">
        <v>26</v>
      </c>
      <c r="K2186" t="s">
        <v>35</v>
      </c>
      <c r="L2186" s="1">
        <v>30000000</v>
      </c>
      <c r="M2186">
        <v>2013</v>
      </c>
      <c r="N2186">
        <v>5.9</v>
      </c>
      <c r="O2186" t="s">
        <v>37</v>
      </c>
      <c r="P2186" t="s">
        <v>61</v>
      </c>
      <c r="Q2186" t="s">
        <v>52</v>
      </c>
    </row>
    <row r="2187" spans="1:19" x14ac:dyDescent="0.25">
      <c r="A2187" t="s">
        <v>3702</v>
      </c>
      <c r="B2187">
        <v>372</v>
      </c>
      <c r="C2187">
        <v>109</v>
      </c>
      <c r="D2187" s="1">
        <v>35286428</v>
      </c>
      <c r="E2187" t="s">
        <v>332</v>
      </c>
      <c r="F2187" t="s">
        <v>550</v>
      </c>
      <c r="G2187" t="s">
        <v>5412</v>
      </c>
      <c r="H2187">
        <v>361767</v>
      </c>
      <c r="I2187">
        <v>1206</v>
      </c>
      <c r="J2187" t="s">
        <v>26</v>
      </c>
      <c r="K2187" t="s">
        <v>35</v>
      </c>
      <c r="L2187" s="1">
        <v>76000000</v>
      </c>
      <c r="M2187">
        <v>2006</v>
      </c>
      <c r="N2187">
        <v>7.9</v>
      </c>
      <c r="O2187" t="s">
        <v>37</v>
      </c>
      <c r="P2187" t="s">
        <v>63</v>
      </c>
      <c r="Q2187" t="s">
        <v>30</v>
      </c>
    </row>
    <row r="2188" spans="1:19" x14ac:dyDescent="0.25">
      <c r="A2188" t="s">
        <v>2710</v>
      </c>
      <c r="B2188">
        <v>370</v>
      </c>
      <c r="C2188">
        <v>87</v>
      </c>
      <c r="D2188" s="1">
        <v>35287788</v>
      </c>
      <c r="E2188" t="s">
        <v>5413</v>
      </c>
      <c r="F2188" t="s">
        <v>3055</v>
      </c>
      <c r="G2188" t="s">
        <v>5414</v>
      </c>
      <c r="H2188">
        <v>73886</v>
      </c>
      <c r="I2188">
        <v>165</v>
      </c>
      <c r="J2188" t="s">
        <v>26</v>
      </c>
      <c r="K2188" t="s">
        <v>35</v>
      </c>
      <c r="L2188" s="1">
        <v>39000000</v>
      </c>
      <c r="M2188">
        <v>2012</v>
      </c>
      <c r="N2188">
        <v>7</v>
      </c>
      <c r="O2188" t="s">
        <v>103</v>
      </c>
      <c r="P2188" t="s">
        <v>36</v>
      </c>
      <c r="Q2188" t="s">
        <v>104</v>
      </c>
      <c r="R2188" t="s">
        <v>52</v>
      </c>
      <c r="S2188" t="s">
        <v>63</v>
      </c>
    </row>
    <row r="2189" spans="1:19" x14ac:dyDescent="0.25">
      <c r="A2189" t="s">
        <v>5415</v>
      </c>
      <c r="B2189">
        <v>40</v>
      </c>
      <c r="C2189">
        <v>105</v>
      </c>
      <c r="D2189" s="1">
        <v>35324232</v>
      </c>
      <c r="E2189" t="s">
        <v>607</v>
      </c>
      <c r="F2189" t="s">
        <v>4634</v>
      </c>
      <c r="G2189" t="s">
        <v>5416</v>
      </c>
      <c r="H2189">
        <v>32224</v>
      </c>
      <c r="I2189">
        <v>62</v>
      </c>
      <c r="J2189" t="s">
        <v>26</v>
      </c>
      <c r="K2189" t="s">
        <v>35</v>
      </c>
      <c r="L2189" s="1">
        <v>68000000</v>
      </c>
      <c r="M2189">
        <v>1995</v>
      </c>
      <c r="N2189">
        <v>5.6</v>
      </c>
      <c r="O2189" t="s">
        <v>28</v>
      </c>
      <c r="P2189" t="s">
        <v>36</v>
      </c>
      <c r="Q2189" t="s">
        <v>29</v>
      </c>
      <c r="R2189" t="s">
        <v>37</v>
      </c>
      <c r="S2189" t="s">
        <v>30</v>
      </c>
    </row>
    <row r="2190" spans="1:19" x14ac:dyDescent="0.25">
      <c r="A2190" t="s">
        <v>4790</v>
      </c>
      <c r="B2190">
        <v>149</v>
      </c>
      <c r="C2190">
        <v>91</v>
      </c>
      <c r="D2190" s="1">
        <v>35385560</v>
      </c>
      <c r="E2190" t="s">
        <v>2513</v>
      </c>
      <c r="F2190" t="s">
        <v>5398</v>
      </c>
      <c r="G2190" t="s">
        <v>5417</v>
      </c>
      <c r="H2190">
        <v>27198</v>
      </c>
      <c r="I2190">
        <v>131</v>
      </c>
      <c r="J2190" t="s">
        <v>26</v>
      </c>
      <c r="K2190" t="s">
        <v>35</v>
      </c>
      <c r="L2190" s="1">
        <v>4000000</v>
      </c>
      <c r="M2190">
        <v>2015</v>
      </c>
      <c r="N2190">
        <v>4.5999999999999996</v>
      </c>
      <c r="O2190" t="s">
        <v>71</v>
      </c>
      <c r="P2190" t="s">
        <v>30</v>
      </c>
    </row>
    <row r="2191" spans="1:19" x14ac:dyDescent="0.25">
      <c r="A2191" t="s">
        <v>4436</v>
      </c>
      <c r="B2191">
        <v>136</v>
      </c>
      <c r="C2191">
        <v>121</v>
      </c>
      <c r="D2191" s="1">
        <v>35400000</v>
      </c>
      <c r="E2191" t="s">
        <v>2531</v>
      </c>
      <c r="F2191" t="s">
        <v>222</v>
      </c>
      <c r="G2191" t="s">
        <v>5418</v>
      </c>
      <c r="H2191">
        <v>74957</v>
      </c>
      <c r="I2191">
        <v>251</v>
      </c>
      <c r="J2191" t="s">
        <v>26</v>
      </c>
      <c r="K2191" t="s">
        <v>112</v>
      </c>
      <c r="L2191" s="1">
        <v>7000000</v>
      </c>
      <c r="M2191">
        <v>1973</v>
      </c>
      <c r="N2191">
        <v>6.8</v>
      </c>
      <c r="O2191" t="s">
        <v>28</v>
      </c>
      <c r="P2191" t="s">
        <v>102</v>
      </c>
      <c r="Q2191" t="s">
        <v>30</v>
      </c>
    </row>
    <row r="2192" spans="1:19" x14ac:dyDescent="0.25">
      <c r="A2192" t="s">
        <v>5419</v>
      </c>
      <c r="B2192">
        <v>37</v>
      </c>
      <c r="C2192">
        <v>127</v>
      </c>
      <c r="D2192" s="1">
        <v>35422828</v>
      </c>
      <c r="E2192" t="s">
        <v>1120</v>
      </c>
      <c r="F2192" t="s">
        <v>5420</v>
      </c>
      <c r="G2192" t="s">
        <v>5421</v>
      </c>
      <c r="H2192">
        <v>19126</v>
      </c>
      <c r="I2192">
        <v>155</v>
      </c>
      <c r="J2192" t="s">
        <v>26</v>
      </c>
      <c r="K2192" t="s">
        <v>35</v>
      </c>
      <c r="L2192" s="1">
        <v>20000000</v>
      </c>
      <c r="M2192">
        <v>1997</v>
      </c>
      <c r="N2192">
        <v>6.7</v>
      </c>
      <c r="O2192" t="s">
        <v>234</v>
      </c>
      <c r="P2192" t="s">
        <v>37</v>
      </c>
      <c r="Q2192" t="s">
        <v>193</v>
      </c>
    </row>
    <row r="2193" spans="1:19" x14ac:dyDescent="0.25">
      <c r="A2193" t="s">
        <v>5422</v>
      </c>
      <c r="B2193">
        <v>158</v>
      </c>
      <c r="C2193">
        <v>109</v>
      </c>
      <c r="D2193" s="1">
        <v>35537564</v>
      </c>
      <c r="E2193" t="s">
        <v>36</v>
      </c>
      <c r="F2193" t="s">
        <v>411</v>
      </c>
      <c r="G2193" t="s">
        <v>5423</v>
      </c>
      <c r="H2193">
        <v>49671</v>
      </c>
      <c r="I2193">
        <v>166</v>
      </c>
      <c r="J2193" t="s">
        <v>26</v>
      </c>
      <c r="K2193" t="s">
        <v>35</v>
      </c>
      <c r="L2193" s="1">
        <v>11500000</v>
      </c>
      <c r="M2193">
        <v>2016</v>
      </c>
      <c r="N2193">
        <v>6</v>
      </c>
      <c r="O2193" t="s">
        <v>36</v>
      </c>
    </row>
    <row r="2194" spans="1:19" x14ac:dyDescent="0.25">
      <c r="A2194" t="s">
        <v>1385</v>
      </c>
      <c r="B2194">
        <v>218</v>
      </c>
      <c r="C2194">
        <v>98</v>
      </c>
      <c r="D2194" s="1">
        <v>35565975</v>
      </c>
      <c r="E2194" t="s">
        <v>213</v>
      </c>
      <c r="F2194" t="s">
        <v>1385</v>
      </c>
      <c r="G2194" t="s">
        <v>5424</v>
      </c>
      <c r="H2194">
        <v>49205</v>
      </c>
      <c r="I2194">
        <v>184</v>
      </c>
      <c r="J2194" t="s">
        <v>26</v>
      </c>
      <c r="K2194" t="s">
        <v>35</v>
      </c>
      <c r="L2194" s="1">
        <v>30000000</v>
      </c>
      <c r="M2194">
        <v>2011</v>
      </c>
      <c r="N2194">
        <v>6.1</v>
      </c>
      <c r="O2194" t="s">
        <v>36</v>
      </c>
      <c r="P2194" t="s">
        <v>37</v>
      </c>
      <c r="Q2194" t="s">
        <v>76</v>
      </c>
    </row>
    <row r="2195" spans="1:19" x14ac:dyDescent="0.25">
      <c r="A2195" t="s">
        <v>1476</v>
      </c>
      <c r="B2195">
        <v>333</v>
      </c>
      <c r="C2195">
        <v>105</v>
      </c>
      <c r="D2195" s="1">
        <v>35596227</v>
      </c>
      <c r="E2195" t="s">
        <v>142</v>
      </c>
      <c r="F2195" t="s">
        <v>5425</v>
      </c>
      <c r="G2195" t="s">
        <v>5426</v>
      </c>
      <c r="H2195">
        <v>79461</v>
      </c>
      <c r="I2195">
        <v>463</v>
      </c>
      <c r="J2195" t="s">
        <v>26</v>
      </c>
      <c r="K2195" t="s">
        <v>35</v>
      </c>
      <c r="L2195" s="1">
        <v>20000000</v>
      </c>
      <c r="M2195">
        <v>2010</v>
      </c>
      <c r="N2195">
        <v>6.3</v>
      </c>
      <c r="O2195" t="s">
        <v>29</v>
      </c>
      <c r="P2195" t="s">
        <v>37</v>
      </c>
      <c r="Q2195" t="s">
        <v>30</v>
      </c>
    </row>
    <row r="2196" spans="1:19" x14ac:dyDescent="0.25">
      <c r="A2196" t="s">
        <v>3131</v>
      </c>
      <c r="B2196">
        <v>25</v>
      </c>
      <c r="C2196">
        <v>96</v>
      </c>
      <c r="D2196" s="1">
        <v>35617599</v>
      </c>
      <c r="E2196" t="s">
        <v>5427</v>
      </c>
      <c r="F2196" t="s">
        <v>1694</v>
      </c>
      <c r="G2196" t="s">
        <v>5428</v>
      </c>
      <c r="H2196">
        <v>20688</v>
      </c>
      <c r="I2196">
        <v>47</v>
      </c>
      <c r="J2196" t="s">
        <v>26</v>
      </c>
      <c r="K2196" t="s">
        <v>35</v>
      </c>
      <c r="L2196" s="1">
        <v>45000000</v>
      </c>
      <c r="M2196">
        <v>1995</v>
      </c>
      <c r="N2196">
        <v>5.9</v>
      </c>
      <c r="O2196" t="s">
        <v>37</v>
      </c>
      <c r="P2196" t="s">
        <v>104</v>
      </c>
      <c r="Q2196" t="s">
        <v>61</v>
      </c>
    </row>
    <row r="2197" spans="1:19" x14ac:dyDescent="0.25">
      <c r="A2197" t="s">
        <v>3334</v>
      </c>
      <c r="B2197">
        <v>186</v>
      </c>
      <c r="C2197">
        <v>109</v>
      </c>
      <c r="D2197" s="1">
        <v>35635046</v>
      </c>
      <c r="E2197" t="s">
        <v>167</v>
      </c>
      <c r="F2197" t="s">
        <v>1558</v>
      </c>
      <c r="G2197" t="s">
        <v>5429</v>
      </c>
      <c r="H2197">
        <v>121058</v>
      </c>
      <c r="I2197">
        <v>482</v>
      </c>
      <c r="J2197" t="s">
        <v>26</v>
      </c>
      <c r="K2197" t="s">
        <v>112</v>
      </c>
      <c r="L2197" s="1">
        <v>17000000</v>
      </c>
      <c r="M2197">
        <v>2006</v>
      </c>
      <c r="N2197">
        <v>6.7</v>
      </c>
      <c r="O2197" t="s">
        <v>28</v>
      </c>
      <c r="P2197" t="s">
        <v>29</v>
      </c>
      <c r="Q2197" t="s">
        <v>37</v>
      </c>
      <c r="R2197" t="s">
        <v>30</v>
      </c>
    </row>
    <row r="2198" spans="1:19" x14ac:dyDescent="0.25">
      <c r="A2198" t="s">
        <v>2281</v>
      </c>
      <c r="B2198">
        <v>264</v>
      </c>
      <c r="C2198">
        <v>141</v>
      </c>
      <c r="D2198" s="1">
        <v>35707327</v>
      </c>
      <c r="E2198" t="s">
        <v>1174</v>
      </c>
      <c r="F2198" t="s">
        <v>1059</v>
      </c>
      <c r="G2198" t="s">
        <v>5430</v>
      </c>
      <c r="H2198">
        <v>199056</v>
      </c>
      <c r="I2198">
        <v>387</v>
      </c>
      <c r="J2198" t="s">
        <v>26</v>
      </c>
      <c r="K2198" t="s">
        <v>35</v>
      </c>
      <c r="L2198" s="1">
        <v>55000000</v>
      </c>
      <c r="M2198">
        <v>2008</v>
      </c>
      <c r="N2198">
        <v>7.8</v>
      </c>
      <c r="O2198" t="s">
        <v>29</v>
      </c>
      <c r="P2198" t="s">
        <v>37</v>
      </c>
      <c r="Q2198" t="s">
        <v>71</v>
      </c>
      <c r="R2198" t="s">
        <v>30</v>
      </c>
    </row>
    <row r="2199" spans="1:19" x14ac:dyDescent="0.25">
      <c r="A2199" t="s">
        <v>4596</v>
      </c>
      <c r="B2199">
        <v>159</v>
      </c>
      <c r="C2199">
        <v>97</v>
      </c>
      <c r="D2199" s="1">
        <v>35794166</v>
      </c>
      <c r="E2199" t="s">
        <v>2972</v>
      </c>
      <c r="F2199" t="s">
        <v>5431</v>
      </c>
      <c r="G2199" t="s">
        <v>5432</v>
      </c>
      <c r="H2199">
        <v>35654</v>
      </c>
      <c r="I2199">
        <v>155</v>
      </c>
      <c r="J2199" t="s">
        <v>26</v>
      </c>
      <c r="K2199" t="s">
        <v>35</v>
      </c>
      <c r="L2199" s="1">
        <v>10000000</v>
      </c>
      <c r="M2199">
        <v>2016</v>
      </c>
      <c r="N2199">
        <v>6</v>
      </c>
      <c r="O2199" t="s">
        <v>52</v>
      </c>
      <c r="P2199" t="s">
        <v>71</v>
      </c>
      <c r="Q2199" t="s">
        <v>30</v>
      </c>
    </row>
    <row r="2200" spans="1:19" x14ac:dyDescent="0.25">
      <c r="A2200" t="s">
        <v>5433</v>
      </c>
      <c r="B2200">
        <v>257</v>
      </c>
      <c r="C2200">
        <v>136</v>
      </c>
      <c r="D2200" s="1">
        <v>35799026</v>
      </c>
      <c r="E2200" t="s">
        <v>4850</v>
      </c>
      <c r="F2200" t="s">
        <v>2780</v>
      </c>
      <c r="G2200" t="s">
        <v>5434</v>
      </c>
      <c r="H2200">
        <v>263329</v>
      </c>
      <c r="I2200">
        <v>899</v>
      </c>
      <c r="J2200" t="s">
        <v>26</v>
      </c>
      <c r="K2200" t="s">
        <v>35</v>
      </c>
      <c r="L2200" s="1">
        <v>126000000</v>
      </c>
      <c r="M2200">
        <v>2005</v>
      </c>
      <c r="N2200">
        <v>6.9</v>
      </c>
      <c r="O2200" t="s">
        <v>28</v>
      </c>
      <c r="P2200" t="s">
        <v>102</v>
      </c>
      <c r="Q2200" t="s">
        <v>76</v>
      </c>
      <c r="R2200" t="s">
        <v>63</v>
      </c>
      <c r="S2200" t="s">
        <v>30</v>
      </c>
    </row>
    <row r="2201" spans="1:19" x14ac:dyDescent="0.25">
      <c r="A2201" t="s">
        <v>5433</v>
      </c>
      <c r="B2201">
        <v>257</v>
      </c>
      <c r="C2201">
        <v>136</v>
      </c>
      <c r="D2201" s="1">
        <v>35799026</v>
      </c>
      <c r="E2201" t="s">
        <v>4850</v>
      </c>
      <c r="F2201" t="s">
        <v>2780</v>
      </c>
      <c r="G2201" t="s">
        <v>5434</v>
      </c>
      <c r="H2201">
        <v>263336</v>
      </c>
      <c r="I2201">
        <v>899</v>
      </c>
      <c r="J2201" t="s">
        <v>26</v>
      </c>
      <c r="K2201" t="s">
        <v>35</v>
      </c>
      <c r="L2201" s="1">
        <v>126000000</v>
      </c>
      <c r="M2201">
        <v>2005</v>
      </c>
      <c r="N2201">
        <v>6.9</v>
      </c>
      <c r="O2201" t="s">
        <v>28</v>
      </c>
      <c r="P2201" t="s">
        <v>102</v>
      </c>
      <c r="Q2201" t="s">
        <v>76</v>
      </c>
      <c r="R2201" t="s">
        <v>63</v>
      </c>
      <c r="S2201" t="s">
        <v>30</v>
      </c>
    </row>
    <row r="2202" spans="1:19" x14ac:dyDescent="0.25">
      <c r="A2202" t="s">
        <v>3812</v>
      </c>
      <c r="B2202">
        <v>71</v>
      </c>
      <c r="C2202">
        <v>105</v>
      </c>
      <c r="D2202" s="1">
        <v>35811509</v>
      </c>
      <c r="E2202" t="s">
        <v>5435</v>
      </c>
      <c r="F2202" t="s">
        <v>5436</v>
      </c>
      <c r="G2202" t="s">
        <v>5437</v>
      </c>
      <c r="H2202">
        <v>43013</v>
      </c>
      <c r="I2202">
        <v>104</v>
      </c>
      <c r="J2202" t="s">
        <v>26</v>
      </c>
      <c r="K2202" t="s">
        <v>252</v>
      </c>
      <c r="L2202" s="1">
        <v>5500000</v>
      </c>
      <c r="M2202">
        <v>1996</v>
      </c>
      <c r="N2202">
        <v>7.7</v>
      </c>
      <c r="O2202" t="s">
        <v>234</v>
      </c>
      <c r="P2202" t="s">
        <v>37</v>
      </c>
      <c r="Q2202" t="s">
        <v>193</v>
      </c>
      <c r="R2202" t="s">
        <v>76</v>
      </c>
    </row>
    <row r="2203" spans="1:19" x14ac:dyDescent="0.25">
      <c r="A2203" t="s">
        <v>2150</v>
      </c>
      <c r="B2203">
        <v>419</v>
      </c>
      <c r="C2203">
        <v>123</v>
      </c>
      <c r="D2203" s="1">
        <v>35887263</v>
      </c>
      <c r="E2203" t="s">
        <v>957</v>
      </c>
      <c r="F2203" t="s">
        <v>1200</v>
      </c>
      <c r="G2203" t="s">
        <v>5438</v>
      </c>
      <c r="H2203">
        <v>265507</v>
      </c>
      <c r="I2203">
        <v>388</v>
      </c>
      <c r="J2203" t="s">
        <v>26</v>
      </c>
      <c r="K2203" t="s">
        <v>112</v>
      </c>
      <c r="L2203" s="1">
        <v>15000000</v>
      </c>
      <c r="M2203">
        <v>2014</v>
      </c>
      <c r="N2203">
        <v>7.7</v>
      </c>
      <c r="O2203" t="s">
        <v>234</v>
      </c>
      <c r="P2203" t="s">
        <v>37</v>
      </c>
      <c r="Q2203" t="s">
        <v>76</v>
      </c>
    </row>
    <row r="2204" spans="1:19" x14ac:dyDescent="0.25">
      <c r="A2204" t="s">
        <v>2636</v>
      </c>
      <c r="B2204">
        <v>179</v>
      </c>
      <c r="C2204">
        <v>138</v>
      </c>
      <c r="D2204" s="1">
        <v>35918429</v>
      </c>
      <c r="E2204" t="s">
        <v>78</v>
      </c>
      <c r="F2204" t="s">
        <v>1765</v>
      </c>
      <c r="G2204" t="s">
        <v>5439</v>
      </c>
      <c r="H2204">
        <v>32415</v>
      </c>
      <c r="I2204">
        <v>510</v>
      </c>
      <c r="J2204" t="s">
        <v>26</v>
      </c>
      <c r="K2204" t="s">
        <v>35</v>
      </c>
      <c r="L2204" s="1">
        <v>1700000</v>
      </c>
      <c r="M2204">
        <v>2001</v>
      </c>
      <c r="N2204">
        <v>7.5</v>
      </c>
      <c r="O2204" t="s">
        <v>29</v>
      </c>
      <c r="P2204" t="s">
        <v>37</v>
      </c>
    </row>
    <row r="2205" spans="1:19" x14ac:dyDescent="0.25">
      <c r="A2205" t="s">
        <v>5440</v>
      </c>
      <c r="B2205">
        <v>59</v>
      </c>
      <c r="C2205">
        <v>95</v>
      </c>
      <c r="D2205" s="1">
        <v>35927406</v>
      </c>
      <c r="E2205" t="s">
        <v>2729</v>
      </c>
      <c r="F2205" t="s">
        <v>5441</v>
      </c>
      <c r="G2205" t="s">
        <v>5442</v>
      </c>
      <c r="H2205">
        <v>36363</v>
      </c>
      <c r="I2205">
        <v>256</v>
      </c>
      <c r="J2205" t="s">
        <v>26</v>
      </c>
      <c r="K2205" t="s">
        <v>35</v>
      </c>
      <c r="L2205" s="1">
        <v>30000000</v>
      </c>
      <c r="M2205">
        <v>1997</v>
      </c>
      <c r="N2205">
        <v>3.7</v>
      </c>
      <c r="O2205" t="s">
        <v>28</v>
      </c>
      <c r="P2205" t="s">
        <v>102</v>
      </c>
      <c r="Q2205" t="s">
        <v>61</v>
      </c>
      <c r="R2205" t="s">
        <v>63</v>
      </c>
      <c r="S2205" t="s">
        <v>30</v>
      </c>
    </row>
    <row r="2206" spans="1:19" x14ac:dyDescent="0.25">
      <c r="A2206" t="s">
        <v>3755</v>
      </c>
      <c r="B2206">
        <v>66</v>
      </c>
      <c r="C2206">
        <v>105</v>
      </c>
      <c r="D2206" s="1">
        <v>35990505</v>
      </c>
      <c r="E2206" t="s">
        <v>5443</v>
      </c>
      <c r="F2206" t="s">
        <v>1474</v>
      </c>
      <c r="G2206" t="s">
        <v>5444</v>
      </c>
      <c r="H2206">
        <v>48095</v>
      </c>
      <c r="I2206">
        <v>194</v>
      </c>
      <c r="J2206" t="s">
        <v>26</v>
      </c>
      <c r="K2206" t="s">
        <v>35</v>
      </c>
      <c r="L2206" s="1">
        <v>20000000</v>
      </c>
      <c r="M2206">
        <v>2003</v>
      </c>
      <c r="N2206">
        <v>5.8</v>
      </c>
      <c r="O2206" t="s">
        <v>36</v>
      </c>
      <c r="P2206" t="s">
        <v>37</v>
      </c>
      <c r="Q2206" t="s">
        <v>104</v>
      </c>
      <c r="R2206" t="s">
        <v>76</v>
      </c>
    </row>
    <row r="2207" spans="1:19" x14ac:dyDescent="0.25">
      <c r="A2207" t="s">
        <v>5445</v>
      </c>
      <c r="B2207">
        <v>42</v>
      </c>
      <c r="C2207">
        <v>135</v>
      </c>
      <c r="D2207" s="1">
        <v>36000000</v>
      </c>
      <c r="E2207" t="s">
        <v>1498</v>
      </c>
      <c r="F2207" t="s">
        <v>5446</v>
      </c>
      <c r="G2207" t="s">
        <v>5447</v>
      </c>
      <c r="H2207">
        <v>6359</v>
      </c>
      <c r="I2207">
        <v>69</v>
      </c>
      <c r="J2207" t="s">
        <v>26</v>
      </c>
      <c r="K2207" t="s">
        <v>35</v>
      </c>
      <c r="L2207" s="1">
        <v>5000000</v>
      </c>
      <c r="M2207">
        <v>1953</v>
      </c>
      <c r="N2207">
        <v>6.8</v>
      </c>
      <c r="O2207" t="s">
        <v>37</v>
      </c>
      <c r="P2207" t="s">
        <v>185</v>
      </c>
    </row>
    <row r="2208" spans="1:19" x14ac:dyDescent="0.25">
      <c r="A2208" t="s">
        <v>5448</v>
      </c>
      <c r="B2208">
        <v>44</v>
      </c>
      <c r="C2208">
        <v>152</v>
      </c>
      <c r="D2208" s="1">
        <v>36000000</v>
      </c>
      <c r="E2208" t="s">
        <v>5449</v>
      </c>
      <c r="F2208" t="s">
        <v>5450</v>
      </c>
      <c r="G2208" t="s">
        <v>5451</v>
      </c>
      <c r="H2208">
        <v>9456</v>
      </c>
      <c r="I2208">
        <v>107</v>
      </c>
      <c r="J2208" t="s">
        <v>26</v>
      </c>
      <c r="K2208" t="s">
        <v>35</v>
      </c>
      <c r="L2208" s="1">
        <v>4000000</v>
      </c>
      <c r="M2208">
        <v>1952</v>
      </c>
      <c r="N2208">
        <v>6.7</v>
      </c>
      <c r="O2208" t="s">
        <v>37</v>
      </c>
      <c r="P2208" t="s">
        <v>104</v>
      </c>
      <c r="Q2208" t="s">
        <v>76</v>
      </c>
    </row>
    <row r="2209" spans="1:19" x14ac:dyDescent="0.25">
      <c r="A2209" t="s">
        <v>4717</v>
      </c>
      <c r="B2209">
        <v>116</v>
      </c>
      <c r="C2209">
        <v>112</v>
      </c>
      <c r="D2209" s="1">
        <v>36020063</v>
      </c>
      <c r="E2209" t="s">
        <v>490</v>
      </c>
      <c r="F2209" t="s">
        <v>5452</v>
      </c>
      <c r="G2209" t="s">
        <v>5453</v>
      </c>
      <c r="H2209">
        <v>62584</v>
      </c>
      <c r="I2209">
        <v>375</v>
      </c>
      <c r="J2209" t="s">
        <v>26</v>
      </c>
      <c r="K2209" t="s">
        <v>35</v>
      </c>
      <c r="L2209" s="1">
        <v>22000000</v>
      </c>
      <c r="M2209">
        <v>2005</v>
      </c>
      <c r="N2209">
        <v>6.6</v>
      </c>
      <c r="O2209" t="s">
        <v>37</v>
      </c>
      <c r="P2209" t="s">
        <v>30</v>
      </c>
    </row>
    <row r="2210" spans="1:19" x14ac:dyDescent="0.25">
      <c r="A2210" t="s">
        <v>5454</v>
      </c>
      <c r="B2210">
        <v>82</v>
      </c>
      <c r="C2210">
        <v>94</v>
      </c>
      <c r="D2210" s="1">
        <v>36037909</v>
      </c>
      <c r="E2210" t="s">
        <v>32</v>
      </c>
      <c r="F2210" t="s">
        <v>5455</v>
      </c>
      <c r="G2210" t="s">
        <v>5456</v>
      </c>
      <c r="H2210">
        <v>10132</v>
      </c>
      <c r="I2210">
        <v>130</v>
      </c>
      <c r="J2210" t="s">
        <v>26</v>
      </c>
      <c r="K2210" t="s">
        <v>42</v>
      </c>
      <c r="L2210" s="1">
        <v>60000000</v>
      </c>
      <c r="M2210">
        <v>2000</v>
      </c>
      <c r="N2210">
        <v>4.7</v>
      </c>
      <c r="O2210" t="s">
        <v>36</v>
      </c>
      <c r="P2210" t="s">
        <v>37</v>
      </c>
    </row>
    <row r="2211" spans="1:19" x14ac:dyDescent="0.25">
      <c r="A2211" t="s">
        <v>4813</v>
      </c>
      <c r="B2211">
        <v>29</v>
      </c>
      <c r="C2211">
        <v>123</v>
      </c>
      <c r="D2211" s="1">
        <v>36049108</v>
      </c>
      <c r="E2211" t="s">
        <v>1926</v>
      </c>
      <c r="F2211" t="s">
        <v>624</v>
      </c>
      <c r="G2211" t="s">
        <v>5457</v>
      </c>
      <c r="H2211">
        <v>10139</v>
      </c>
      <c r="I2211">
        <v>70</v>
      </c>
      <c r="J2211" t="s">
        <v>26</v>
      </c>
      <c r="K2211" t="s">
        <v>35</v>
      </c>
      <c r="L2211" s="1">
        <v>9000000</v>
      </c>
      <c r="M2211">
        <v>1996</v>
      </c>
      <c r="N2211">
        <v>6.8</v>
      </c>
      <c r="O2211" t="s">
        <v>28</v>
      </c>
      <c r="P2211" t="s">
        <v>29</v>
      </c>
      <c r="Q2211" t="s">
        <v>37</v>
      </c>
      <c r="R2211" t="s">
        <v>76</v>
      </c>
      <c r="S2211" t="s">
        <v>30</v>
      </c>
    </row>
    <row r="2212" spans="1:19" x14ac:dyDescent="0.25">
      <c r="A2212" t="s">
        <v>3830</v>
      </c>
      <c r="B2212">
        <v>230</v>
      </c>
      <c r="C2212">
        <v>111</v>
      </c>
      <c r="D2212" s="1">
        <v>36064910</v>
      </c>
      <c r="E2212" t="s">
        <v>3394</v>
      </c>
      <c r="F2212" t="s">
        <v>228</v>
      </c>
      <c r="G2212" t="s">
        <v>5458</v>
      </c>
      <c r="H2212">
        <v>166610</v>
      </c>
      <c r="I2212">
        <v>211</v>
      </c>
      <c r="J2212" t="s">
        <v>26</v>
      </c>
      <c r="K2212" t="s">
        <v>35</v>
      </c>
      <c r="L2212" s="1">
        <v>45000000</v>
      </c>
      <c r="M2212">
        <v>2008</v>
      </c>
      <c r="N2212">
        <v>6.4</v>
      </c>
      <c r="O2212" t="s">
        <v>28</v>
      </c>
      <c r="P2212" t="s">
        <v>63</v>
      </c>
      <c r="Q2212" t="s">
        <v>30</v>
      </c>
    </row>
    <row r="2213" spans="1:19" x14ac:dyDescent="0.25">
      <c r="A2213" t="s">
        <v>5459</v>
      </c>
      <c r="B2213">
        <v>113</v>
      </c>
      <c r="C2213">
        <v>87</v>
      </c>
      <c r="D2213" s="1">
        <v>36073232</v>
      </c>
      <c r="E2213" t="s">
        <v>5460</v>
      </c>
      <c r="F2213" t="s">
        <v>5461</v>
      </c>
      <c r="G2213" t="s">
        <v>5462</v>
      </c>
      <c r="H2213">
        <v>8913</v>
      </c>
      <c r="I2213">
        <v>66</v>
      </c>
      <c r="J2213" t="s">
        <v>26</v>
      </c>
      <c r="K2213" t="s">
        <v>35</v>
      </c>
      <c r="L2213" s="1">
        <v>80000000</v>
      </c>
      <c r="M2213">
        <v>2013</v>
      </c>
      <c r="N2213">
        <v>5.2</v>
      </c>
      <c r="O2213" t="s">
        <v>102</v>
      </c>
      <c r="P2213" t="s">
        <v>103</v>
      </c>
      <c r="Q2213" t="s">
        <v>104</v>
      </c>
    </row>
    <row r="2214" spans="1:19" x14ac:dyDescent="0.25">
      <c r="A2214" t="s">
        <v>3162</v>
      </c>
      <c r="B2214">
        <v>117</v>
      </c>
      <c r="C2214">
        <v>107</v>
      </c>
      <c r="D2214" s="1">
        <v>36200000</v>
      </c>
      <c r="E2214" t="s">
        <v>3163</v>
      </c>
      <c r="F2214" t="s">
        <v>5463</v>
      </c>
      <c r="G2214" t="s">
        <v>5464</v>
      </c>
      <c r="H2214">
        <v>101840</v>
      </c>
      <c r="I2214">
        <v>193</v>
      </c>
      <c r="J2214" t="s">
        <v>26</v>
      </c>
      <c r="K2214" t="s">
        <v>252</v>
      </c>
      <c r="L2214" s="1">
        <v>12305523</v>
      </c>
      <c r="M2214">
        <v>1985</v>
      </c>
      <c r="N2214">
        <v>6.2</v>
      </c>
      <c r="O2214" t="s">
        <v>28</v>
      </c>
      <c r="P2214" t="s">
        <v>102</v>
      </c>
      <c r="Q2214" t="s">
        <v>63</v>
      </c>
      <c r="R2214" t="s">
        <v>30</v>
      </c>
    </row>
    <row r="2215" spans="1:19" x14ac:dyDescent="0.25">
      <c r="A2215" t="s">
        <v>1354</v>
      </c>
      <c r="B2215">
        <v>235</v>
      </c>
      <c r="C2215">
        <v>91</v>
      </c>
      <c r="D2215" s="1">
        <v>36200000</v>
      </c>
      <c r="E2215" t="s">
        <v>135</v>
      </c>
      <c r="F2215" t="s">
        <v>5465</v>
      </c>
      <c r="G2215" t="s">
        <v>5466</v>
      </c>
      <c r="H2215">
        <v>31952</v>
      </c>
      <c r="I2215">
        <v>372</v>
      </c>
      <c r="J2215" t="s">
        <v>26</v>
      </c>
      <c r="K2215" t="s">
        <v>35</v>
      </c>
      <c r="L2215" s="1">
        <v>4000000</v>
      </c>
      <c r="M2215">
        <v>1982</v>
      </c>
      <c r="N2215">
        <v>5.7</v>
      </c>
      <c r="O2215" t="s">
        <v>52</v>
      </c>
      <c r="P2215" t="s">
        <v>30</v>
      </c>
    </row>
    <row r="2216" spans="1:19" x14ac:dyDescent="0.25">
      <c r="A2216" t="s">
        <v>5467</v>
      </c>
      <c r="B2216">
        <v>161</v>
      </c>
      <c r="C2216">
        <v>107</v>
      </c>
      <c r="D2216" s="1">
        <v>36279230</v>
      </c>
      <c r="E2216" t="s">
        <v>23</v>
      </c>
      <c r="F2216" t="s">
        <v>5468</v>
      </c>
      <c r="G2216" t="s">
        <v>5469</v>
      </c>
      <c r="H2216">
        <v>42144</v>
      </c>
      <c r="I2216">
        <v>213</v>
      </c>
      <c r="J2216" t="s">
        <v>26</v>
      </c>
      <c r="K2216" t="s">
        <v>35</v>
      </c>
      <c r="L2216" s="1">
        <v>60000000</v>
      </c>
      <c r="M2216">
        <v>2006</v>
      </c>
      <c r="N2216">
        <v>6.1</v>
      </c>
      <c r="O2216" t="s">
        <v>28</v>
      </c>
      <c r="P2216" t="s">
        <v>29</v>
      </c>
      <c r="Q2216" t="s">
        <v>30</v>
      </c>
    </row>
    <row r="2217" spans="1:19" x14ac:dyDescent="0.25">
      <c r="A2217" t="s">
        <v>1778</v>
      </c>
      <c r="B2217">
        <v>138</v>
      </c>
      <c r="C2217">
        <v>123</v>
      </c>
      <c r="D2217" s="1">
        <v>36283504</v>
      </c>
      <c r="E2217" t="s">
        <v>2513</v>
      </c>
      <c r="F2217" t="s">
        <v>893</v>
      </c>
      <c r="G2217" t="s">
        <v>5470</v>
      </c>
      <c r="H2217">
        <v>104564</v>
      </c>
      <c r="I2217">
        <v>587</v>
      </c>
      <c r="J2217" t="s">
        <v>26</v>
      </c>
      <c r="K2217" t="s">
        <v>42</v>
      </c>
      <c r="L2217" s="1">
        <v>40000000</v>
      </c>
      <c r="M2217">
        <v>1999</v>
      </c>
      <c r="N2217">
        <v>6.5</v>
      </c>
      <c r="O2217" t="s">
        <v>71</v>
      </c>
      <c r="P2217" t="s">
        <v>30</v>
      </c>
    </row>
    <row r="2218" spans="1:19" x14ac:dyDescent="0.25">
      <c r="A2218" t="s">
        <v>5471</v>
      </c>
      <c r="B2218">
        <v>435</v>
      </c>
      <c r="C2218">
        <v>128</v>
      </c>
      <c r="D2218" s="1">
        <v>36381716</v>
      </c>
      <c r="E2218" t="s">
        <v>5472</v>
      </c>
      <c r="F2218" t="s">
        <v>1427</v>
      </c>
      <c r="G2218" t="s">
        <v>5473</v>
      </c>
      <c r="H2218">
        <v>197584</v>
      </c>
      <c r="I2218">
        <v>918</v>
      </c>
      <c r="J2218" t="s">
        <v>26</v>
      </c>
      <c r="K2218" t="s">
        <v>35</v>
      </c>
      <c r="L2218" s="1">
        <v>82000000</v>
      </c>
      <c r="M2218">
        <v>2011</v>
      </c>
      <c r="N2218">
        <v>6.1</v>
      </c>
      <c r="O2218" t="s">
        <v>28</v>
      </c>
      <c r="P2218" t="s">
        <v>61</v>
      </c>
    </row>
    <row r="2219" spans="1:19" x14ac:dyDescent="0.25">
      <c r="A2219" t="s">
        <v>3592</v>
      </c>
      <c r="B2219">
        <v>156</v>
      </c>
      <c r="C2219">
        <v>215</v>
      </c>
      <c r="D2219" s="1">
        <v>36385763</v>
      </c>
      <c r="E2219" t="s">
        <v>896</v>
      </c>
      <c r="F2219" t="s">
        <v>5474</v>
      </c>
      <c r="G2219" t="s">
        <v>5475</v>
      </c>
      <c r="H2219">
        <v>138941</v>
      </c>
      <c r="I2219">
        <v>1448</v>
      </c>
      <c r="J2219" t="s">
        <v>26</v>
      </c>
      <c r="K2219" t="s">
        <v>35</v>
      </c>
      <c r="L2219" s="1">
        <v>52000000</v>
      </c>
      <c r="M2219">
        <v>1998</v>
      </c>
      <c r="N2219">
        <v>7.6</v>
      </c>
      <c r="O2219" t="s">
        <v>37</v>
      </c>
      <c r="P2219" t="s">
        <v>186</v>
      </c>
    </row>
    <row r="2220" spans="1:19" x14ac:dyDescent="0.25">
      <c r="A2220" t="s">
        <v>2727</v>
      </c>
      <c r="B2220">
        <v>151</v>
      </c>
      <c r="C2220">
        <v>124</v>
      </c>
      <c r="D2220" s="1">
        <v>36447959</v>
      </c>
      <c r="E2220" t="s">
        <v>461</v>
      </c>
      <c r="F2220" t="s">
        <v>1427</v>
      </c>
      <c r="G2220" t="s">
        <v>5476</v>
      </c>
      <c r="H2220">
        <v>35833</v>
      </c>
      <c r="I2220">
        <v>96</v>
      </c>
      <c r="J2220" t="s">
        <v>26</v>
      </c>
      <c r="K2220" t="s">
        <v>35</v>
      </c>
      <c r="L2220" s="1">
        <v>25000000</v>
      </c>
      <c r="M2220">
        <v>2014</v>
      </c>
      <c r="N2220">
        <v>7</v>
      </c>
      <c r="O2220" t="s">
        <v>234</v>
      </c>
      <c r="P2220" t="s">
        <v>37</v>
      </c>
      <c r="Q2220" t="s">
        <v>129</v>
      </c>
    </row>
    <row r="2221" spans="1:19" x14ac:dyDescent="0.25">
      <c r="A2221" t="s">
        <v>5477</v>
      </c>
      <c r="B2221">
        <v>53</v>
      </c>
      <c r="C2221">
        <v>112</v>
      </c>
      <c r="D2221" s="1">
        <v>36500000</v>
      </c>
      <c r="E2221" t="s">
        <v>1642</v>
      </c>
      <c r="F2221" t="s">
        <v>2281</v>
      </c>
      <c r="G2221" t="s">
        <v>5478</v>
      </c>
      <c r="H2221">
        <v>87090</v>
      </c>
      <c r="I2221">
        <v>142</v>
      </c>
      <c r="J2221" t="s">
        <v>26</v>
      </c>
      <c r="K2221" t="s">
        <v>35</v>
      </c>
      <c r="L2221" s="1">
        <v>8000000</v>
      </c>
      <c r="M2221">
        <v>1979</v>
      </c>
      <c r="N2221">
        <v>7.6</v>
      </c>
      <c r="O2221" t="s">
        <v>234</v>
      </c>
      <c r="P2221" t="s">
        <v>29</v>
      </c>
      <c r="Q2221" t="s">
        <v>37</v>
      </c>
    </row>
    <row r="2222" spans="1:19" x14ac:dyDescent="0.25">
      <c r="A2222" t="s">
        <v>3609</v>
      </c>
      <c r="B2222">
        <v>84</v>
      </c>
      <c r="C2222">
        <v>123</v>
      </c>
      <c r="D2222" s="1">
        <v>36581633</v>
      </c>
      <c r="E2222" t="s">
        <v>1642</v>
      </c>
      <c r="F2222" t="s">
        <v>1304</v>
      </c>
      <c r="G2222" t="s">
        <v>5479</v>
      </c>
      <c r="H2222">
        <v>52533</v>
      </c>
      <c r="I2222">
        <v>235</v>
      </c>
      <c r="J2222" t="s">
        <v>26</v>
      </c>
      <c r="K2222" t="s">
        <v>42</v>
      </c>
      <c r="L2222" s="1">
        <v>21000000</v>
      </c>
      <c r="M2222">
        <v>2007</v>
      </c>
      <c r="N2222">
        <v>7.5</v>
      </c>
      <c r="O2222" t="s">
        <v>234</v>
      </c>
      <c r="P2222" t="s">
        <v>29</v>
      </c>
      <c r="Q2222" t="s">
        <v>37</v>
      </c>
    </row>
    <row r="2223" spans="1:19" x14ac:dyDescent="0.25">
      <c r="A2223" t="s">
        <v>3775</v>
      </c>
      <c r="B2223">
        <v>122</v>
      </c>
      <c r="C2223">
        <v>82</v>
      </c>
      <c r="D2223" s="1">
        <v>36658108</v>
      </c>
      <c r="E2223" t="s">
        <v>36</v>
      </c>
      <c r="F2223" t="s">
        <v>5480</v>
      </c>
      <c r="G2223" t="s">
        <v>5481</v>
      </c>
      <c r="H2223">
        <v>39095</v>
      </c>
      <c r="I2223">
        <v>187</v>
      </c>
      <c r="J2223" t="s">
        <v>26</v>
      </c>
      <c r="K2223" t="s">
        <v>35</v>
      </c>
      <c r="L2223" s="1">
        <v>20000000</v>
      </c>
      <c r="M2223">
        <v>2010</v>
      </c>
      <c r="N2223">
        <v>3.5</v>
      </c>
      <c r="O2223" t="s">
        <v>36</v>
      </c>
    </row>
    <row r="2224" spans="1:19" x14ac:dyDescent="0.25">
      <c r="A2224" t="s">
        <v>5482</v>
      </c>
      <c r="B2224">
        <v>201</v>
      </c>
      <c r="C2224">
        <v>112</v>
      </c>
      <c r="D2224" s="1">
        <v>36665854</v>
      </c>
      <c r="E2224" t="s">
        <v>167</v>
      </c>
      <c r="F2224" t="s">
        <v>1598</v>
      </c>
      <c r="G2224" t="s">
        <v>5483</v>
      </c>
      <c r="H2224">
        <v>76498</v>
      </c>
      <c r="I2224">
        <v>203</v>
      </c>
      <c r="J2224" t="s">
        <v>26</v>
      </c>
      <c r="K2224" t="s">
        <v>238</v>
      </c>
      <c r="L2224" s="1">
        <v>40000000</v>
      </c>
      <c r="M2224">
        <v>2011</v>
      </c>
      <c r="N2224">
        <v>6.4</v>
      </c>
      <c r="O2224" t="s">
        <v>28</v>
      </c>
      <c r="P2224" t="s">
        <v>29</v>
      </c>
      <c r="Q2224" t="s">
        <v>37</v>
      </c>
      <c r="R2224" t="s">
        <v>30</v>
      </c>
    </row>
    <row r="2225" spans="1:19" x14ac:dyDescent="0.25">
      <c r="A2225" t="s">
        <v>5484</v>
      </c>
      <c r="B2225">
        <v>44</v>
      </c>
      <c r="C2225">
        <v>82</v>
      </c>
      <c r="D2225" s="1">
        <v>36696761</v>
      </c>
      <c r="E2225" t="s">
        <v>5485</v>
      </c>
      <c r="F2225" t="s">
        <v>5480</v>
      </c>
      <c r="G2225" t="s">
        <v>5486</v>
      </c>
      <c r="H2225">
        <v>6808</v>
      </c>
      <c r="I2225">
        <v>38</v>
      </c>
      <c r="J2225" t="s">
        <v>26</v>
      </c>
      <c r="K2225" t="s">
        <v>35</v>
      </c>
      <c r="L2225" s="1">
        <v>23000000</v>
      </c>
      <c r="M2225">
        <v>2001</v>
      </c>
      <c r="N2225">
        <v>6.5</v>
      </c>
      <c r="O2225" t="s">
        <v>103</v>
      </c>
      <c r="P2225" t="s">
        <v>36</v>
      </c>
      <c r="Q2225" t="s">
        <v>104</v>
      </c>
      <c r="R2225" t="s">
        <v>71</v>
      </c>
      <c r="S2225" t="s">
        <v>63</v>
      </c>
    </row>
    <row r="2226" spans="1:19" x14ac:dyDescent="0.25">
      <c r="A2226" t="s">
        <v>5487</v>
      </c>
      <c r="B2226">
        <v>43</v>
      </c>
      <c r="C2226">
        <v>120</v>
      </c>
      <c r="D2226" s="1">
        <v>36733909</v>
      </c>
      <c r="E2226" t="s">
        <v>3282</v>
      </c>
      <c r="F2226" t="s">
        <v>4447</v>
      </c>
      <c r="G2226" t="s">
        <v>5488</v>
      </c>
      <c r="H2226">
        <v>38949</v>
      </c>
      <c r="I2226">
        <v>112</v>
      </c>
      <c r="J2226" t="s">
        <v>26</v>
      </c>
      <c r="K2226" t="s">
        <v>35</v>
      </c>
      <c r="L2226" s="1">
        <v>32000000</v>
      </c>
      <c r="M2226">
        <v>1993</v>
      </c>
      <c r="N2226">
        <v>7.1</v>
      </c>
      <c r="O2226" t="s">
        <v>102</v>
      </c>
      <c r="P2226" t="s">
        <v>234</v>
      </c>
      <c r="Q2226" t="s">
        <v>37</v>
      </c>
      <c r="R2226" t="s">
        <v>30</v>
      </c>
    </row>
    <row r="2227" spans="1:19" x14ac:dyDescent="0.25">
      <c r="A2227" t="s">
        <v>3138</v>
      </c>
      <c r="B2227">
        <v>49</v>
      </c>
      <c r="C2227">
        <v>94</v>
      </c>
      <c r="D2227" s="1">
        <v>36830057</v>
      </c>
      <c r="E2227" t="s">
        <v>3179</v>
      </c>
      <c r="F2227" t="s">
        <v>5489</v>
      </c>
      <c r="G2227" t="s">
        <v>5490</v>
      </c>
      <c r="H2227">
        <v>10883</v>
      </c>
      <c r="I2227">
        <v>73</v>
      </c>
      <c r="J2227" t="s">
        <v>26</v>
      </c>
      <c r="K2227" t="s">
        <v>35</v>
      </c>
      <c r="L2227" s="1">
        <v>65000000</v>
      </c>
      <c r="M2227">
        <v>1999</v>
      </c>
      <c r="N2227">
        <v>4.9000000000000004</v>
      </c>
      <c r="O2227" t="s">
        <v>36</v>
      </c>
      <c r="P2227" t="s">
        <v>104</v>
      </c>
      <c r="Q2227" t="s">
        <v>63</v>
      </c>
    </row>
    <row r="2228" spans="1:19" x14ac:dyDescent="0.25">
      <c r="A2228" t="s">
        <v>5491</v>
      </c>
      <c r="B2228">
        <v>116</v>
      </c>
      <c r="C2228">
        <v>98</v>
      </c>
      <c r="D2228" s="1">
        <v>36833473</v>
      </c>
      <c r="E2228" t="s">
        <v>167</v>
      </c>
      <c r="F2228" t="s">
        <v>611</v>
      </c>
      <c r="G2228" t="s">
        <v>5492</v>
      </c>
      <c r="H2228">
        <v>53126</v>
      </c>
      <c r="I2228">
        <v>254</v>
      </c>
      <c r="J2228" t="s">
        <v>26</v>
      </c>
      <c r="K2228" t="s">
        <v>238</v>
      </c>
      <c r="L2228" s="1">
        <v>25000000</v>
      </c>
      <c r="M2228">
        <v>2001</v>
      </c>
      <c r="N2228">
        <v>6.6</v>
      </c>
      <c r="O2228" t="s">
        <v>28</v>
      </c>
      <c r="P2228" t="s">
        <v>29</v>
      </c>
      <c r="Q2228" t="s">
        <v>37</v>
      </c>
      <c r="R2228" t="s">
        <v>30</v>
      </c>
    </row>
    <row r="2229" spans="1:19" x14ac:dyDescent="0.25">
      <c r="A2229" t="s">
        <v>1073</v>
      </c>
      <c r="B2229">
        <v>122</v>
      </c>
      <c r="C2229">
        <v>107</v>
      </c>
      <c r="D2229" s="1">
        <v>36874745</v>
      </c>
      <c r="E2229" t="s">
        <v>5493</v>
      </c>
      <c r="F2229" t="s">
        <v>5494</v>
      </c>
      <c r="G2229" t="s">
        <v>5495</v>
      </c>
      <c r="H2229">
        <v>12276</v>
      </c>
      <c r="I2229">
        <v>117</v>
      </c>
      <c r="J2229" t="s">
        <v>26</v>
      </c>
      <c r="K2229" t="s">
        <v>35</v>
      </c>
      <c r="L2229" s="1">
        <v>20000000</v>
      </c>
      <c r="M2229">
        <v>2016</v>
      </c>
      <c r="N2229">
        <v>6.3</v>
      </c>
      <c r="O2229" t="s">
        <v>28</v>
      </c>
      <c r="P2229" t="s">
        <v>102</v>
      </c>
      <c r="Q2229" t="s">
        <v>37</v>
      </c>
      <c r="R2229" t="s">
        <v>71</v>
      </c>
    </row>
    <row r="2230" spans="1:19" x14ac:dyDescent="0.25">
      <c r="A2230" t="s">
        <v>2500</v>
      </c>
      <c r="B2230">
        <v>199</v>
      </c>
      <c r="C2230">
        <v>102</v>
      </c>
      <c r="D2230" s="1">
        <v>36883539</v>
      </c>
      <c r="E2230" t="s">
        <v>167</v>
      </c>
      <c r="F2230" t="s">
        <v>876</v>
      </c>
      <c r="G2230" t="s">
        <v>5496</v>
      </c>
      <c r="H2230">
        <v>112769</v>
      </c>
      <c r="I2230">
        <v>305</v>
      </c>
      <c r="J2230" t="s">
        <v>26</v>
      </c>
      <c r="K2230" t="s">
        <v>42</v>
      </c>
      <c r="L2230" s="1">
        <v>52000000</v>
      </c>
      <c r="M2230">
        <v>2006</v>
      </c>
      <c r="N2230">
        <v>6.6</v>
      </c>
      <c r="O2230" t="s">
        <v>28</v>
      </c>
      <c r="P2230" t="s">
        <v>29</v>
      </c>
      <c r="Q2230" t="s">
        <v>37</v>
      </c>
      <c r="R2230" t="s">
        <v>30</v>
      </c>
    </row>
    <row r="2231" spans="1:19" x14ac:dyDescent="0.25">
      <c r="A2231" t="s">
        <v>3108</v>
      </c>
      <c r="B2231">
        <v>157</v>
      </c>
      <c r="C2231">
        <v>116</v>
      </c>
      <c r="D2231" s="1">
        <v>36931089</v>
      </c>
      <c r="E2231" t="s">
        <v>36</v>
      </c>
      <c r="F2231" t="s">
        <v>4166</v>
      </c>
      <c r="G2231" t="s">
        <v>5497</v>
      </c>
      <c r="H2231">
        <v>70681</v>
      </c>
      <c r="I2231">
        <v>198</v>
      </c>
      <c r="J2231" t="s">
        <v>26</v>
      </c>
      <c r="K2231" t="s">
        <v>35</v>
      </c>
      <c r="L2231" s="1">
        <v>70000000</v>
      </c>
      <c r="M2231">
        <v>2012</v>
      </c>
      <c r="N2231">
        <v>5.6</v>
      </c>
      <c r="O2231" t="s">
        <v>36</v>
      </c>
    </row>
    <row r="2232" spans="1:19" x14ac:dyDescent="0.25">
      <c r="A2232" t="s">
        <v>586</v>
      </c>
      <c r="B2232">
        <v>108</v>
      </c>
      <c r="C2232">
        <v>134</v>
      </c>
      <c r="D2232" s="1">
        <v>36976367</v>
      </c>
      <c r="E2232" t="s">
        <v>2196</v>
      </c>
      <c r="F2232" t="s">
        <v>1742</v>
      </c>
      <c r="G2232" t="s">
        <v>5498</v>
      </c>
      <c r="H2232">
        <v>81611</v>
      </c>
      <c r="I2232">
        <v>274</v>
      </c>
      <c r="J2232" t="s">
        <v>26</v>
      </c>
      <c r="K2232" t="s">
        <v>35</v>
      </c>
      <c r="L2232" s="1">
        <v>75000000</v>
      </c>
      <c r="M2232">
        <v>1998</v>
      </c>
      <c r="N2232">
        <v>6</v>
      </c>
      <c r="O2232" t="s">
        <v>37</v>
      </c>
      <c r="P2232" t="s">
        <v>71</v>
      </c>
      <c r="Q2232" t="s">
        <v>63</v>
      </c>
      <c r="R2232" t="s">
        <v>30</v>
      </c>
    </row>
    <row r="2233" spans="1:19" x14ac:dyDescent="0.25">
      <c r="A2233" t="s">
        <v>2875</v>
      </c>
      <c r="B2233">
        <v>69</v>
      </c>
      <c r="C2233">
        <v>94</v>
      </c>
      <c r="D2233" s="1">
        <v>36985501</v>
      </c>
      <c r="E2233" t="s">
        <v>5499</v>
      </c>
      <c r="F2233" t="s">
        <v>333</v>
      </c>
      <c r="G2233" t="s">
        <v>5500</v>
      </c>
      <c r="H2233">
        <v>11212</v>
      </c>
      <c r="I2233">
        <v>94</v>
      </c>
      <c r="J2233" t="s">
        <v>26</v>
      </c>
      <c r="K2233" t="s">
        <v>35</v>
      </c>
      <c r="L2233" s="1">
        <v>26000000</v>
      </c>
      <c r="M2233">
        <v>2002</v>
      </c>
      <c r="N2233">
        <v>5.2</v>
      </c>
      <c r="O2233" t="s">
        <v>28</v>
      </c>
      <c r="P2233" t="s">
        <v>102</v>
      </c>
      <c r="Q2233" t="s">
        <v>36</v>
      </c>
      <c r="R2233" t="s">
        <v>63</v>
      </c>
      <c r="S2233" t="s">
        <v>30</v>
      </c>
    </row>
    <row r="2234" spans="1:19" x14ac:dyDescent="0.25">
      <c r="A2234" t="s">
        <v>5268</v>
      </c>
      <c r="B2234">
        <v>315</v>
      </c>
      <c r="C2234">
        <v>151</v>
      </c>
      <c r="D2234" s="1">
        <v>37023395</v>
      </c>
      <c r="E2234" t="s">
        <v>37</v>
      </c>
      <c r="F2234" t="s">
        <v>380</v>
      </c>
      <c r="G2234" t="s">
        <v>5501</v>
      </c>
      <c r="H2234">
        <v>1347461</v>
      </c>
      <c r="I2234">
        <v>2968</v>
      </c>
      <c r="J2234" t="s">
        <v>26</v>
      </c>
      <c r="K2234" t="s">
        <v>35</v>
      </c>
      <c r="L2234" s="1">
        <v>63000000</v>
      </c>
      <c r="M2234">
        <v>1999</v>
      </c>
      <c r="N2234">
        <v>8.8000000000000007</v>
      </c>
      <c r="O2234" t="s">
        <v>37</v>
      </c>
    </row>
    <row r="2235" spans="1:19" x14ac:dyDescent="0.25">
      <c r="A2235" t="s">
        <v>5273</v>
      </c>
      <c r="B2235">
        <v>116</v>
      </c>
      <c r="C2235">
        <v>103</v>
      </c>
      <c r="D2235" s="1">
        <v>37035515</v>
      </c>
      <c r="E2235" t="s">
        <v>32</v>
      </c>
      <c r="F2235" t="s">
        <v>553</v>
      </c>
      <c r="G2235" t="s">
        <v>5502</v>
      </c>
      <c r="H2235">
        <v>34597</v>
      </c>
      <c r="I2235">
        <v>194</v>
      </c>
      <c r="J2235" t="s">
        <v>26</v>
      </c>
      <c r="K2235" t="s">
        <v>35</v>
      </c>
      <c r="L2235" s="1">
        <v>43000000</v>
      </c>
      <c r="M2235">
        <v>2000</v>
      </c>
      <c r="N2235">
        <v>6</v>
      </c>
      <c r="O2235" t="s">
        <v>36</v>
      </c>
      <c r="P2235" t="s">
        <v>37</v>
      </c>
    </row>
    <row r="2236" spans="1:19" x14ac:dyDescent="0.25">
      <c r="A2236" t="s">
        <v>1848</v>
      </c>
      <c r="B2236">
        <v>215</v>
      </c>
      <c r="C2236">
        <v>118</v>
      </c>
      <c r="D2236" s="1">
        <v>37035845</v>
      </c>
      <c r="E2236" t="s">
        <v>866</v>
      </c>
      <c r="F2236" t="s">
        <v>1558</v>
      </c>
      <c r="G2236" t="s">
        <v>5503</v>
      </c>
      <c r="H2236">
        <v>136680</v>
      </c>
      <c r="I2236">
        <v>149</v>
      </c>
      <c r="J2236" t="s">
        <v>26</v>
      </c>
      <c r="K2236" t="s">
        <v>35</v>
      </c>
      <c r="L2236" s="1">
        <v>52000000</v>
      </c>
      <c r="M2236">
        <v>2011</v>
      </c>
      <c r="N2236">
        <v>6.4</v>
      </c>
      <c r="O2236" t="s">
        <v>36</v>
      </c>
      <c r="P2236" t="s">
        <v>61</v>
      </c>
    </row>
    <row r="2237" spans="1:19" x14ac:dyDescent="0.25">
      <c r="A2237" t="s">
        <v>5504</v>
      </c>
      <c r="B2237">
        <v>148</v>
      </c>
      <c r="C2237">
        <v>128</v>
      </c>
      <c r="D2237" s="1">
        <v>37036404</v>
      </c>
      <c r="E2237" t="s">
        <v>213</v>
      </c>
      <c r="F2237" t="s">
        <v>5505</v>
      </c>
      <c r="G2237" t="s">
        <v>5506</v>
      </c>
      <c r="H2237">
        <v>44816</v>
      </c>
      <c r="I2237">
        <v>259</v>
      </c>
      <c r="J2237" t="s">
        <v>26</v>
      </c>
      <c r="K2237" t="s">
        <v>35</v>
      </c>
      <c r="L2237" s="1">
        <v>30000000</v>
      </c>
      <c r="M2237">
        <v>2000</v>
      </c>
      <c r="N2237">
        <v>6.4</v>
      </c>
      <c r="O2237" t="s">
        <v>36</v>
      </c>
      <c r="P2237" t="s">
        <v>37</v>
      </c>
      <c r="Q2237" t="s">
        <v>76</v>
      </c>
    </row>
    <row r="2238" spans="1:19" x14ac:dyDescent="0.25">
      <c r="A2238" t="s">
        <v>5507</v>
      </c>
      <c r="B2238">
        <v>220</v>
      </c>
      <c r="C2238">
        <v>83</v>
      </c>
      <c r="D2238" s="1">
        <v>37053924</v>
      </c>
      <c r="E2238" t="s">
        <v>733</v>
      </c>
      <c r="F2238" t="s">
        <v>5508</v>
      </c>
      <c r="G2238" t="s">
        <v>5509</v>
      </c>
      <c r="H2238">
        <v>77935</v>
      </c>
      <c r="I2238">
        <v>122</v>
      </c>
      <c r="J2238" t="s">
        <v>26</v>
      </c>
      <c r="K2238" t="s">
        <v>42</v>
      </c>
      <c r="L2238" s="1">
        <v>28000000</v>
      </c>
      <c r="M2238">
        <v>2011</v>
      </c>
      <c r="N2238">
        <v>6.1</v>
      </c>
      <c r="O2238" t="s">
        <v>28</v>
      </c>
      <c r="P2238" t="s">
        <v>36</v>
      </c>
      <c r="Q2238" t="s">
        <v>29</v>
      </c>
    </row>
    <row r="2239" spans="1:19" x14ac:dyDescent="0.25">
      <c r="A2239" t="s">
        <v>5359</v>
      </c>
      <c r="B2239">
        <v>147</v>
      </c>
      <c r="C2239">
        <v>95</v>
      </c>
      <c r="D2239" s="1">
        <v>37101011</v>
      </c>
      <c r="E2239" t="s">
        <v>32</v>
      </c>
      <c r="F2239" t="s">
        <v>3017</v>
      </c>
      <c r="G2239" t="s">
        <v>5510</v>
      </c>
      <c r="H2239">
        <v>30394</v>
      </c>
      <c r="I2239">
        <v>103</v>
      </c>
      <c r="J2239" t="s">
        <v>26</v>
      </c>
      <c r="K2239" t="s">
        <v>35</v>
      </c>
      <c r="L2239" s="1">
        <v>40000000</v>
      </c>
      <c r="M2239">
        <v>2012</v>
      </c>
      <c r="N2239">
        <v>5.8</v>
      </c>
      <c r="O2239" t="s">
        <v>36</v>
      </c>
      <c r="P2239" t="s">
        <v>37</v>
      </c>
    </row>
    <row r="2240" spans="1:19" x14ac:dyDescent="0.25">
      <c r="A2240" t="s">
        <v>4104</v>
      </c>
      <c r="B2240">
        <v>111</v>
      </c>
      <c r="C2240">
        <v>93</v>
      </c>
      <c r="D2240" s="1">
        <v>37188667</v>
      </c>
      <c r="E2240" t="s">
        <v>32</v>
      </c>
      <c r="F2240" t="s">
        <v>5511</v>
      </c>
      <c r="G2240" t="s">
        <v>5512</v>
      </c>
      <c r="H2240">
        <v>34219</v>
      </c>
      <c r="I2240">
        <v>578</v>
      </c>
      <c r="J2240" t="s">
        <v>26</v>
      </c>
      <c r="K2240" t="s">
        <v>35</v>
      </c>
      <c r="L2240" s="1">
        <v>12000000</v>
      </c>
      <c r="M2240">
        <v>2002</v>
      </c>
      <c r="N2240">
        <v>3.3</v>
      </c>
      <c r="O2240" t="s">
        <v>36</v>
      </c>
      <c r="P2240" t="s">
        <v>37</v>
      </c>
    </row>
    <row r="2241" spans="1:19" x14ac:dyDescent="0.25">
      <c r="A2241" t="s">
        <v>4668</v>
      </c>
      <c r="B2241">
        <v>52</v>
      </c>
      <c r="C2241">
        <v>112</v>
      </c>
      <c r="D2241" s="1">
        <v>37295394</v>
      </c>
      <c r="E2241" t="s">
        <v>32</v>
      </c>
      <c r="F2241" t="s">
        <v>2759</v>
      </c>
      <c r="G2241" t="s">
        <v>5513</v>
      </c>
      <c r="H2241">
        <v>7973</v>
      </c>
      <c r="I2241">
        <v>59</v>
      </c>
      <c r="J2241" t="s">
        <v>26</v>
      </c>
      <c r="K2241" t="s">
        <v>35</v>
      </c>
      <c r="L2241" s="1">
        <v>6600000</v>
      </c>
      <c r="M2241">
        <v>2011</v>
      </c>
      <c r="N2241">
        <v>5.7</v>
      </c>
      <c r="O2241" t="s">
        <v>36</v>
      </c>
      <c r="P2241" t="s">
        <v>37</v>
      </c>
    </row>
    <row r="2242" spans="1:19" x14ac:dyDescent="0.25">
      <c r="A2242" t="s">
        <v>5514</v>
      </c>
      <c r="B2242">
        <v>138</v>
      </c>
      <c r="C2242">
        <v>91</v>
      </c>
      <c r="D2242" s="1">
        <v>37300107</v>
      </c>
      <c r="E2242" t="s">
        <v>3665</v>
      </c>
      <c r="F2242" t="s">
        <v>4359</v>
      </c>
      <c r="G2242" t="s">
        <v>5515</v>
      </c>
      <c r="H2242">
        <v>29147</v>
      </c>
      <c r="I2242">
        <v>115</v>
      </c>
      <c r="J2242" t="s">
        <v>26</v>
      </c>
      <c r="K2242" t="s">
        <v>35</v>
      </c>
      <c r="L2242" s="1">
        <v>16000000</v>
      </c>
      <c r="M2242">
        <v>2011</v>
      </c>
      <c r="N2242">
        <v>4.8</v>
      </c>
      <c r="O2242" t="s">
        <v>37</v>
      </c>
      <c r="P2242" t="s">
        <v>52</v>
      </c>
      <c r="Q2242" t="s">
        <v>30</v>
      </c>
    </row>
    <row r="2243" spans="1:19" x14ac:dyDescent="0.25">
      <c r="A2243" t="s">
        <v>2281</v>
      </c>
      <c r="B2243">
        <v>392</v>
      </c>
      <c r="C2243">
        <v>137</v>
      </c>
      <c r="D2243" s="1">
        <v>37304950</v>
      </c>
      <c r="E2243" t="s">
        <v>1642</v>
      </c>
      <c r="F2243" t="s">
        <v>3595</v>
      </c>
      <c r="G2243" t="s">
        <v>5516</v>
      </c>
      <c r="H2243">
        <v>102728</v>
      </c>
      <c r="I2243">
        <v>279</v>
      </c>
      <c r="J2243" t="s">
        <v>26</v>
      </c>
      <c r="K2243" t="s">
        <v>35</v>
      </c>
      <c r="L2243" s="1">
        <v>35000000</v>
      </c>
      <c r="M2243">
        <v>2011</v>
      </c>
      <c r="N2243">
        <v>6.6</v>
      </c>
      <c r="O2243" t="s">
        <v>234</v>
      </c>
      <c r="P2243" t="s">
        <v>29</v>
      </c>
      <c r="Q2243" t="s">
        <v>37</v>
      </c>
    </row>
    <row r="2244" spans="1:19" x14ac:dyDescent="0.25">
      <c r="A2244" t="s">
        <v>1715</v>
      </c>
      <c r="B2244">
        <v>158</v>
      </c>
      <c r="C2244">
        <v>123</v>
      </c>
      <c r="D2244" s="1">
        <v>37339525</v>
      </c>
      <c r="E2244" t="s">
        <v>410</v>
      </c>
      <c r="F2244" t="s">
        <v>2621</v>
      </c>
      <c r="G2244" t="s">
        <v>5517</v>
      </c>
      <c r="H2244">
        <v>71708</v>
      </c>
      <c r="I2244">
        <v>307</v>
      </c>
      <c r="J2244" t="s">
        <v>26</v>
      </c>
      <c r="K2244" t="s">
        <v>35</v>
      </c>
      <c r="L2244" s="1">
        <v>48000000</v>
      </c>
      <c r="M2244">
        <v>1998</v>
      </c>
      <c r="N2244">
        <v>7</v>
      </c>
      <c r="O2244" t="s">
        <v>29</v>
      </c>
      <c r="P2244" t="s">
        <v>37</v>
      </c>
      <c r="Q2244" t="s">
        <v>76</v>
      </c>
      <c r="R2244" t="s">
        <v>30</v>
      </c>
    </row>
    <row r="2245" spans="1:19" x14ac:dyDescent="0.25">
      <c r="A2245" t="s">
        <v>5518</v>
      </c>
      <c r="B2245">
        <v>342</v>
      </c>
      <c r="C2245">
        <v>109</v>
      </c>
      <c r="D2245" s="1">
        <v>37371385</v>
      </c>
      <c r="E2245" t="s">
        <v>3917</v>
      </c>
      <c r="F2245" t="s">
        <v>5519</v>
      </c>
      <c r="G2245" t="s">
        <v>5520</v>
      </c>
      <c r="H2245">
        <v>192462</v>
      </c>
      <c r="I2245">
        <v>334</v>
      </c>
      <c r="J2245" t="s">
        <v>26</v>
      </c>
      <c r="K2245" t="s">
        <v>35</v>
      </c>
      <c r="L2245" s="1">
        <v>40000000</v>
      </c>
      <c r="M2245">
        <v>2011</v>
      </c>
      <c r="N2245">
        <v>7</v>
      </c>
      <c r="O2245" t="s">
        <v>102</v>
      </c>
      <c r="P2245" t="s">
        <v>36</v>
      </c>
      <c r="Q2245" t="s">
        <v>63</v>
      </c>
    </row>
    <row r="2246" spans="1:19" x14ac:dyDescent="0.25">
      <c r="A2246" t="s">
        <v>4611</v>
      </c>
      <c r="B2246">
        <v>117</v>
      </c>
      <c r="C2246">
        <v>128</v>
      </c>
      <c r="D2246" s="1">
        <v>37432299</v>
      </c>
      <c r="E2246" t="s">
        <v>154</v>
      </c>
      <c r="F2246" t="s">
        <v>5521</v>
      </c>
      <c r="G2246" t="s">
        <v>5522</v>
      </c>
      <c r="H2246">
        <v>50041</v>
      </c>
      <c r="I2246">
        <v>116</v>
      </c>
      <c r="J2246" t="s">
        <v>26</v>
      </c>
      <c r="K2246" t="s">
        <v>35</v>
      </c>
      <c r="L2246" s="1">
        <v>34000000</v>
      </c>
      <c r="M2246">
        <v>2015</v>
      </c>
      <c r="N2246">
        <v>7.1</v>
      </c>
      <c r="O2246" t="s">
        <v>37</v>
      </c>
      <c r="P2246" t="s">
        <v>76</v>
      </c>
    </row>
    <row r="2247" spans="1:19" x14ac:dyDescent="0.25">
      <c r="A2247" t="s">
        <v>586</v>
      </c>
      <c r="B2247">
        <v>111</v>
      </c>
      <c r="C2247">
        <v>115</v>
      </c>
      <c r="D2247" s="1">
        <v>37442180</v>
      </c>
      <c r="E2247" t="s">
        <v>4165</v>
      </c>
      <c r="F2247" t="s">
        <v>159</v>
      </c>
      <c r="G2247" t="s">
        <v>5523</v>
      </c>
      <c r="H2247">
        <v>28005</v>
      </c>
      <c r="I2247">
        <v>236</v>
      </c>
      <c r="J2247" t="s">
        <v>26</v>
      </c>
      <c r="K2247" t="s">
        <v>35</v>
      </c>
      <c r="L2247" s="1">
        <v>20000000</v>
      </c>
      <c r="M2247">
        <v>2006</v>
      </c>
      <c r="N2247">
        <v>6.2</v>
      </c>
      <c r="O2247" t="s">
        <v>36</v>
      </c>
      <c r="P2247" t="s">
        <v>37</v>
      </c>
      <c r="Q2247" t="s">
        <v>76</v>
      </c>
      <c r="R2247" t="s">
        <v>30</v>
      </c>
    </row>
    <row r="2248" spans="1:19" x14ac:dyDescent="0.25">
      <c r="A2248" t="s">
        <v>1578</v>
      </c>
      <c r="B2248">
        <v>190</v>
      </c>
      <c r="C2248">
        <v>90</v>
      </c>
      <c r="D2248" s="1">
        <v>37470017</v>
      </c>
      <c r="E2248" t="s">
        <v>1134</v>
      </c>
      <c r="F2248" t="s">
        <v>5524</v>
      </c>
      <c r="G2248" t="s">
        <v>5525</v>
      </c>
      <c r="H2248">
        <v>86890</v>
      </c>
      <c r="I2248">
        <v>985</v>
      </c>
      <c r="J2248" t="s">
        <v>26</v>
      </c>
      <c r="K2248" t="s">
        <v>42</v>
      </c>
      <c r="L2248" s="1">
        <v>10000000</v>
      </c>
      <c r="M2248">
        <v>2001</v>
      </c>
      <c r="N2248">
        <v>6.1</v>
      </c>
      <c r="O2248" t="s">
        <v>52</v>
      </c>
      <c r="P2248" t="s">
        <v>71</v>
      </c>
    </row>
    <row r="2249" spans="1:19" x14ac:dyDescent="0.25">
      <c r="A2249" t="s">
        <v>2281</v>
      </c>
      <c r="B2249">
        <v>306</v>
      </c>
      <c r="C2249">
        <v>134</v>
      </c>
      <c r="D2249" s="1">
        <v>37479778</v>
      </c>
      <c r="E2249" t="s">
        <v>5526</v>
      </c>
      <c r="F2249" t="s">
        <v>468</v>
      </c>
      <c r="G2249" t="s">
        <v>5527</v>
      </c>
      <c r="H2249">
        <v>124222</v>
      </c>
      <c r="I2249">
        <v>259</v>
      </c>
      <c r="J2249" t="s">
        <v>26</v>
      </c>
      <c r="K2249" t="s">
        <v>35</v>
      </c>
      <c r="L2249" s="1">
        <v>60000000</v>
      </c>
      <c r="M2249">
        <v>2009</v>
      </c>
      <c r="N2249">
        <v>7.4</v>
      </c>
      <c r="O2249" t="s">
        <v>234</v>
      </c>
      <c r="P2249" t="s">
        <v>37</v>
      </c>
      <c r="Q2249" t="s">
        <v>185</v>
      </c>
      <c r="R2249" t="s">
        <v>129</v>
      </c>
    </row>
    <row r="2250" spans="1:19" x14ac:dyDescent="0.25">
      <c r="A2250" t="s">
        <v>5528</v>
      </c>
      <c r="B2250">
        <v>148</v>
      </c>
      <c r="C2250">
        <v>104</v>
      </c>
      <c r="D2250" s="1">
        <v>37481242</v>
      </c>
      <c r="E2250" t="s">
        <v>131</v>
      </c>
      <c r="F2250" t="s">
        <v>5529</v>
      </c>
      <c r="G2250" t="s">
        <v>5530</v>
      </c>
      <c r="H2250">
        <v>40654</v>
      </c>
      <c r="I2250">
        <v>97</v>
      </c>
      <c r="J2250" t="s">
        <v>26</v>
      </c>
      <c r="K2250" t="s">
        <v>35</v>
      </c>
      <c r="L2250" s="1">
        <v>35000000</v>
      </c>
      <c r="M2250">
        <v>2010</v>
      </c>
      <c r="N2250">
        <v>5.3</v>
      </c>
      <c r="O2250" t="s">
        <v>36</v>
      </c>
      <c r="P2250" t="s">
        <v>76</v>
      </c>
    </row>
    <row r="2251" spans="1:19" x14ac:dyDescent="0.25">
      <c r="A2251" t="s">
        <v>4256</v>
      </c>
      <c r="B2251">
        <v>93</v>
      </c>
      <c r="C2251">
        <v>119</v>
      </c>
      <c r="D2251" s="1">
        <v>37486138</v>
      </c>
      <c r="E2251" t="s">
        <v>213</v>
      </c>
      <c r="F2251" t="s">
        <v>5531</v>
      </c>
      <c r="G2251" t="s">
        <v>5532</v>
      </c>
      <c r="H2251">
        <v>30890</v>
      </c>
      <c r="I2251">
        <v>106</v>
      </c>
      <c r="J2251" t="s">
        <v>26</v>
      </c>
      <c r="K2251" t="s">
        <v>35</v>
      </c>
      <c r="L2251" s="1">
        <v>50000000</v>
      </c>
      <c r="M2251">
        <v>2004</v>
      </c>
      <c r="N2251">
        <v>6</v>
      </c>
      <c r="O2251" t="s">
        <v>36</v>
      </c>
      <c r="P2251" t="s">
        <v>37</v>
      </c>
      <c r="Q2251" t="s">
        <v>76</v>
      </c>
    </row>
    <row r="2252" spans="1:19" x14ac:dyDescent="0.25">
      <c r="A2252" t="s">
        <v>1752</v>
      </c>
      <c r="B2252">
        <v>393</v>
      </c>
      <c r="C2252">
        <v>105</v>
      </c>
      <c r="D2252" s="1">
        <v>37516013</v>
      </c>
      <c r="E2252" t="s">
        <v>5533</v>
      </c>
      <c r="F2252" t="s">
        <v>2532</v>
      </c>
      <c r="G2252" t="s">
        <v>5534</v>
      </c>
      <c r="H2252">
        <v>128629</v>
      </c>
      <c r="I2252">
        <v>348</v>
      </c>
      <c r="J2252" t="s">
        <v>26</v>
      </c>
      <c r="K2252" t="s">
        <v>35</v>
      </c>
      <c r="L2252" s="1">
        <v>69000000</v>
      </c>
      <c r="M2252">
        <v>2012</v>
      </c>
      <c r="N2252">
        <v>5.9</v>
      </c>
      <c r="O2252" t="s">
        <v>28</v>
      </c>
      <c r="P2252" t="s">
        <v>61</v>
      </c>
      <c r="Q2252" t="s">
        <v>52</v>
      </c>
    </row>
    <row r="2253" spans="1:19" x14ac:dyDescent="0.25">
      <c r="A2253" t="s">
        <v>3555</v>
      </c>
      <c r="B2253">
        <v>360</v>
      </c>
      <c r="C2253">
        <v>109</v>
      </c>
      <c r="D2253" s="1">
        <v>37553932</v>
      </c>
      <c r="E2253" t="s">
        <v>3394</v>
      </c>
      <c r="F2253" t="s">
        <v>337</v>
      </c>
      <c r="G2253" t="s">
        <v>5535</v>
      </c>
      <c r="H2253">
        <v>304318</v>
      </c>
      <c r="I2253">
        <v>463</v>
      </c>
      <c r="J2253" t="s">
        <v>26</v>
      </c>
      <c r="K2253" t="s">
        <v>35</v>
      </c>
      <c r="L2253" s="1">
        <v>40000000</v>
      </c>
      <c r="M2253">
        <v>2011</v>
      </c>
      <c r="N2253">
        <v>6.7</v>
      </c>
      <c r="O2253" t="s">
        <v>28</v>
      </c>
      <c r="P2253" t="s">
        <v>63</v>
      </c>
      <c r="Q2253" t="s">
        <v>30</v>
      </c>
    </row>
    <row r="2254" spans="1:19" x14ac:dyDescent="0.25">
      <c r="A2254" t="s">
        <v>5536</v>
      </c>
      <c r="B2254">
        <v>52</v>
      </c>
      <c r="C2254">
        <v>87</v>
      </c>
      <c r="D2254" s="1">
        <v>37566230</v>
      </c>
      <c r="E2254" t="s">
        <v>5537</v>
      </c>
      <c r="F2254" t="s">
        <v>947</v>
      </c>
      <c r="G2254" t="s">
        <v>5538</v>
      </c>
      <c r="H2254">
        <v>3407</v>
      </c>
      <c r="I2254">
        <v>48</v>
      </c>
      <c r="J2254" t="s">
        <v>26</v>
      </c>
      <c r="K2254" t="s">
        <v>35</v>
      </c>
      <c r="L2254" s="1">
        <v>17000000</v>
      </c>
      <c r="M2254">
        <v>2003</v>
      </c>
      <c r="N2254">
        <v>5.0999999999999996</v>
      </c>
      <c r="O2254" t="s">
        <v>36</v>
      </c>
      <c r="P2254" t="s">
        <v>37</v>
      </c>
      <c r="Q2254" t="s">
        <v>104</v>
      </c>
      <c r="R2254" t="s">
        <v>61</v>
      </c>
      <c r="S2254" t="s">
        <v>63</v>
      </c>
    </row>
    <row r="2255" spans="1:19" x14ac:dyDescent="0.25">
      <c r="A2255" t="s">
        <v>3834</v>
      </c>
      <c r="B2255">
        <v>166</v>
      </c>
      <c r="C2255">
        <v>129</v>
      </c>
      <c r="D2255" s="1">
        <v>37567440</v>
      </c>
      <c r="E2255" t="s">
        <v>1451</v>
      </c>
      <c r="F2255" t="s">
        <v>246</v>
      </c>
      <c r="G2255" t="s">
        <v>5539</v>
      </c>
      <c r="H2255">
        <v>113065</v>
      </c>
      <c r="I2255">
        <v>337</v>
      </c>
      <c r="J2255" t="s">
        <v>26</v>
      </c>
      <c r="K2255" t="s">
        <v>35</v>
      </c>
      <c r="L2255" s="1">
        <v>20000000</v>
      </c>
      <c r="M2255">
        <v>1982</v>
      </c>
      <c r="N2255">
        <v>6.9</v>
      </c>
      <c r="O2255" t="s">
        <v>102</v>
      </c>
      <c r="P2255" t="s">
        <v>61</v>
      </c>
    </row>
    <row r="2256" spans="1:19" x14ac:dyDescent="0.25">
      <c r="A2256" t="s">
        <v>3834</v>
      </c>
      <c r="B2256">
        <v>166</v>
      </c>
      <c r="C2256">
        <v>129</v>
      </c>
      <c r="D2256" s="1">
        <v>37567440</v>
      </c>
      <c r="E2256" t="s">
        <v>1451</v>
      </c>
      <c r="F2256" t="s">
        <v>246</v>
      </c>
      <c r="G2256" t="s">
        <v>5539</v>
      </c>
      <c r="H2256">
        <v>113068</v>
      </c>
      <c r="I2256">
        <v>337</v>
      </c>
      <c r="J2256" t="s">
        <v>26</v>
      </c>
      <c r="K2256" t="s">
        <v>35</v>
      </c>
      <c r="L2256" s="1">
        <v>20000000</v>
      </c>
      <c r="M2256">
        <v>1982</v>
      </c>
      <c r="N2256">
        <v>6.9</v>
      </c>
      <c r="O2256" t="s">
        <v>102</v>
      </c>
      <c r="P2256" t="s">
        <v>61</v>
      </c>
    </row>
    <row r="2257" spans="1:19" x14ac:dyDescent="0.25">
      <c r="A2257" t="s">
        <v>5540</v>
      </c>
      <c r="B2257">
        <v>53</v>
      </c>
      <c r="C2257">
        <v>134</v>
      </c>
      <c r="D2257" s="1">
        <v>37600435</v>
      </c>
      <c r="E2257" t="s">
        <v>5541</v>
      </c>
      <c r="F2257" t="s">
        <v>4150</v>
      </c>
      <c r="G2257" t="s">
        <v>5542</v>
      </c>
      <c r="H2257">
        <v>55350</v>
      </c>
      <c r="I2257">
        <v>180</v>
      </c>
      <c r="J2257" t="s">
        <v>26</v>
      </c>
      <c r="K2257" t="s">
        <v>35</v>
      </c>
      <c r="L2257" s="1">
        <v>55000000</v>
      </c>
      <c r="M2257">
        <v>1995</v>
      </c>
      <c r="N2257">
        <v>5.9</v>
      </c>
      <c r="O2257" t="s">
        <v>28</v>
      </c>
      <c r="P2257" t="s">
        <v>102</v>
      </c>
      <c r="Q2257" t="s">
        <v>76</v>
      </c>
      <c r="R2257" t="s">
        <v>30</v>
      </c>
    </row>
    <row r="2258" spans="1:19" x14ac:dyDescent="0.25">
      <c r="A2258" t="s">
        <v>2495</v>
      </c>
      <c r="B2258">
        <v>122</v>
      </c>
      <c r="C2258">
        <v>101</v>
      </c>
      <c r="D2258" s="1">
        <v>37617947</v>
      </c>
      <c r="E2258" t="s">
        <v>5427</v>
      </c>
      <c r="F2258" t="s">
        <v>4408</v>
      </c>
      <c r="G2258" t="s">
        <v>5543</v>
      </c>
      <c r="H2258">
        <v>8143</v>
      </c>
      <c r="I2258">
        <v>203</v>
      </c>
      <c r="J2258" t="s">
        <v>26</v>
      </c>
      <c r="K2258" t="s">
        <v>35</v>
      </c>
      <c r="L2258" s="1">
        <v>30000000</v>
      </c>
      <c r="M2258">
        <v>2006</v>
      </c>
      <c r="N2258">
        <v>6.8</v>
      </c>
      <c r="O2258" t="s">
        <v>37</v>
      </c>
      <c r="P2258" t="s">
        <v>104</v>
      </c>
      <c r="Q2258" t="s">
        <v>61</v>
      </c>
    </row>
    <row r="2259" spans="1:19" x14ac:dyDescent="0.25">
      <c r="A2259" t="s">
        <v>5544</v>
      </c>
      <c r="B2259">
        <v>406</v>
      </c>
      <c r="C2259">
        <v>112</v>
      </c>
      <c r="D2259" s="1">
        <v>37623143</v>
      </c>
      <c r="E2259" t="s">
        <v>5545</v>
      </c>
      <c r="F2259" t="s">
        <v>5546</v>
      </c>
      <c r="G2259" t="s">
        <v>5547</v>
      </c>
      <c r="H2259">
        <v>467234</v>
      </c>
      <c r="I2259">
        <v>1083</v>
      </c>
      <c r="J2259" t="s">
        <v>92</v>
      </c>
      <c r="K2259" t="s">
        <v>88</v>
      </c>
      <c r="L2259" s="1">
        <v>13500000</v>
      </c>
      <c r="M2259">
        <v>2006</v>
      </c>
      <c r="N2259">
        <v>8.1999999999999993</v>
      </c>
      <c r="O2259" t="s">
        <v>37</v>
      </c>
      <c r="P2259" t="s">
        <v>61</v>
      </c>
      <c r="Q2259" t="s">
        <v>186</v>
      </c>
    </row>
    <row r="2260" spans="1:19" x14ac:dyDescent="0.25">
      <c r="A2260" t="s">
        <v>2495</v>
      </c>
      <c r="B2260">
        <v>291</v>
      </c>
      <c r="C2260">
        <v>100</v>
      </c>
      <c r="D2260" s="1">
        <v>37652565</v>
      </c>
      <c r="E2260" t="s">
        <v>1823</v>
      </c>
      <c r="F2260" t="s">
        <v>2155</v>
      </c>
      <c r="G2260" t="s">
        <v>5548</v>
      </c>
      <c r="H2260">
        <v>91151</v>
      </c>
      <c r="I2260">
        <v>283</v>
      </c>
      <c r="J2260" t="s">
        <v>26</v>
      </c>
      <c r="K2260" t="s">
        <v>35</v>
      </c>
      <c r="L2260" s="1">
        <v>42000000</v>
      </c>
      <c r="M2260">
        <v>2011</v>
      </c>
      <c r="N2260">
        <v>5.4</v>
      </c>
      <c r="O2260" t="s">
        <v>61</v>
      </c>
      <c r="P2260" t="s">
        <v>52</v>
      </c>
      <c r="Q2260" t="s">
        <v>71</v>
      </c>
      <c r="R2260" t="s">
        <v>30</v>
      </c>
    </row>
    <row r="2261" spans="1:19" x14ac:dyDescent="0.25">
      <c r="A2261" t="s">
        <v>5549</v>
      </c>
      <c r="B2261">
        <v>29</v>
      </c>
      <c r="C2261">
        <v>124</v>
      </c>
      <c r="D2261" s="1">
        <v>37672350</v>
      </c>
      <c r="E2261" t="s">
        <v>213</v>
      </c>
      <c r="F2261" t="s">
        <v>5550</v>
      </c>
      <c r="G2261" t="s">
        <v>5551</v>
      </c>
      <c r="H2261">
        <v>5427</v>
      </c>
      <c r="I2261">
        <v>51</v>
      </c>
      <c r="J2261" t="s">
        <v>26</v>
      </c>
      <c r="K2261" t="s">
        <v>35</v>
      </c>
      <c r="L2261" s="1">
        <v>20000000</v>
      </c>
      <c r="M2261">
        <v>1998</v>
      </c>
      <c r="N2261">
        <v>5.5</v>
      </c>
      <c r="O2261" t="s">
        <v>36</v>
      </c>
      <c r="P2261" t="s">
        <v>37</v>
      </c>
      <c r="Q2261" t="s">
        <v>76</v>
      </c>
    </row>
    <row r="2262" spans="1:19" x14ac:dyDescent="0.25">
      <c r="A2262" t="s">
        <v>2069</v>
      </c>
      <c r="B2262">
        <v>354</v>
      </c>
      <c r="C2262">
        <v>98</v>
      </c>
      <c r="D2262" s="1">
        <v>37707719</v>
      </c>
      <c r="E2262" t="s">
        <v>231</v>
      </c>
      <c r="F2262" t="s">
        <v>1694</v>
      </c>
      <c r="G2262" t="s">
        <v>5552</v>
      </c>
      <c r="H2262">
        <v>76094</v>
      </c>
      <c r="I2262">
        <v>233</v>
      </c>
      <c r="J2262" t="s">
        <v>26</v>
      </c>
      <c r="K2262" t="s">
        <v>112</v>
      </c>
      <c r="L2262" s="1">
        <v>12000000</v>
      </c>
      <c r="M2262">
        <v>2013</v>
      </c>
      <c r="N2262">
        <v>7.6</v>
      </c>
      <c r="O2262" t="s">
        <v>234</v>
      </c>
      <c r="P2262" t="s">
        <v>37</v>
      </c>
    </row>
    <row r="2263" spans="1:19" x14ac:dyDescent="0.25">
      <c r="A2263" t="s">
        <v>3708</v>
      </c>
      <c r="B2263">
        <v>322</v>
      </c>
      <c r="C2263">
        <v>121</v>
      </c>
      <c r="D2263" s="1">
        <v>37738400</v>
      </c>
      <c r="E2263" t="s">
        <v>37</v>
      </c>
      <c r="F2263" t="s">
        <v>2237</v>
      </c>
      <c r="G2263" t="s">
        <v>5553</v>
      </c>
      <c r="H2263">
        <v>67797</v>
      </c>
      <c r="I2263">
        <v>285</v>
      </c>
      <c r="J2263" t="s">
        <v>26</v>
      </c>
      <c r="K2263" t="s">
        <v>35</v>
      </c>
      <c r="L2263" s="1">
        <v>25000000</v>
      </c>
      <c r="M2263">
        <v>2013</v>
      </c>
      <c r="N2263">
        <v>7.3</v>
      </c>
      <c r="O2263" t="s">
        <v>37</v>
      </c>
    </row>
    <row r="2264" spans="1:19" x14ac:dyDescent="0.25">
      <c r="A2264" t="s">
        <v>5554</v>
      </c>
      <c r="B2264">
        <v>101</v>
      </c>
      <c r="C2264">
        <v>103</v>
      </c>
      <c r="D2264" s="1">
        <v>37752931</v>
      </c>
      <c r="E2264" t="s">
        <v>154</v>
      </c>
      <c r="F2264" t="s">
        <v>2259</v>
      </c>
      <c r="G2264" t="s">
        <v>5555</v>
      </c>
      <c r="H2264">
        <v>20201</v>
      </c>
      <c r="I2264">
        <v>180</v>
      </c>
      <c r="J2264" t="s">
        <v>26</v>
      </c>
      <c r="K2264" t="s">
        <v>35</v>
      </c>
      <c r="L2264" s="1">
        <v>40000000</v>
      </c>
      <c r="M2264">
        <v>2000</v>
      </c>
      <c r="N2264">
        <v>5.5</v>
      </c>
      <c r="O2264" t="s">
        <v>37</v>
      </c>
      <c r="P2264" t="s">
        <v>76</v>
      </c>
    </row>
    <row r="2265" spans="1:19" x14ac:dyDescent="0.25">
      <c r="A2265" t="s">
        <v>2710</v>
      </c>
      <c r="B2265">
        <v>132</v>
      </c>
      <c r="C2265">
        <v>106</v>
      </c>
      <c r="D2265" s="1">
        <v>37754208</v>
      </c>
      <c r="E2265" t="s">
        <v>2380</v>
      </c>
      <c r="F2265" t="s">
        <v>1468</v>
      </c>
      <c r="G2265" t="s">
        <v>5556</v>
      </c>
      <c r="H2265">
        <v>172217</v>
      </c>
      <c r="I2265">
        <v>405</v>
      </c>
      <c r="J2265" t="s">
        <v>26</v>
      </c>
      <c r="K2265" t="s">
        <v>35</v>
      </c>
      <c r="L2265" s="1">
        <v>70000000</v>
      </c>
      <c r="M2265">
        <v>1996</v>
      </c>
      <c r="N2265">
        <v>6.3</v>
      </c>
      <c r="O2265" t="s">
        <v>28</v>
      </c>
      <c r="P2265" t="s">
        <v>36</v>
      </c>
      <c r="Q2265" t="s">
        <v>63</v>
      </c>
    </row>
    <row r="2266" spans="1:19" x14ac:dyDescent="0.25">
      <c r="A2266" t="s">
        <v>5557</v>
      </c>
      <c r="B2266">
        <v>197</v>
      </c>
      <c r="C2266">
        <v>106</v>
      </c>
      <c r="D2266" s="1">
        <v>37760080</v>
      </c>
      <c r="E2266" t="s">
        <v>5558</v>
      </c>
      <c r="F2266" t="s">
        <v>1059</v>
      </c>
      <c r="G2266" t="s">
        <v>5559</v>
      </c>
      <c r="H2266">
        <v>72868</v>
      </c>
      <c r="I2266">
        <v>618</v>
      </c>
      <c r="J2266" t="s">
        <v>26</v>
      </c>
      <c r="K2266" t="s">
        <v>35</v>
      </c>
      <c r="L2266" s="1">
        <v>70000000</v>
      </c>
      <c r="M2266">
        <v>2004</v>
      </c>
      <c r="N2266">
        <v>6.1</v>
      </c>
      <c r="O2266" t="s">
        <v>28</v>
      </c>
      <c r="P2266" t="s">
        <v>102</v>
      </c>
      <c r="Q2266" t="s">
        <v>71</v>
      </c>
      <c r="R2266" t="s">
        <v>63</v>
      </c>
      <c r="S2266" t="s">
        <v>30</v>
      </c>
    </row>
    <row r="2267" spans="1:19" x14ac:dyDescent="0.25">
      <c r="A2267" t="s">
        <v>3843</v>
      </c>
      <c r="B2267">
        <v>109</v>
      </c>
      <c r="C2267">
        <v>110</v>
      </c>
      <c r="D2267" s="1">
        <v>37766350</v>
      </c>
      <c r="E2267" t="s">
        <v>37</v>
      </c>
      <c r="F2267" t="s">
        <v>3045</v>
      </c>
      <c r="G2267" t="s">
        <v>5560</v>
      </c>
      <c r="H2267">
        <v>19440</v>
      </c>
      <c r="I2267">
        <v>56</v>
      </c>
      <c r="J2267" t="s">
        <v>26</v>
      </c>
      <c r="K2267" t="s">
        <v>35</v>
      </c>
      <c r="L2267" s="1">
        <v>11000000</v>
      </c>
      <c r="M2267">
        <v>2008</v>
      </c>
      <c r="N2267">
        <v>7.3</v>
      </c>
      <c r="O2267" t="s">
        <v>37</v>
      </c>
    </row>
    <row r="2268" spans="1:19" x14ac:dyDescent="0.25">
      <c r="A2268" t="s">
        <v>4732</v>
      </c>
      <c r="B2268">
        <v>44</v>
      </c>
      <c r="C2268">
        <v>95</v>
      </c>
      <c r="D2268" s="1">
        <v>37788228</v>
      </c>
      <c r="E2268" t="s">
        <v>36</v>
      </c>
      <c r="F2268" t="s">
        <v>2686</v>
      </c>
      <c r="G2268" t="s">
        <v>5561</v>
      </c>
      <c r="H2268">
        <v>15046</v>
      </c>
      <c r="I2268">
        <v>80</v>
      </c>
      <c r="J2268" t="s">
        <v>26</v>
      </c>
      <c r="K2268" t="s">
        <v>35</v>
      </c>
      <c r="L2268" s="1">
        <v>35200000</v>
      </c>
      <c r="M2268">
        <v>2003</v>
      </c>
      <c r="N2268">
        <v>5.4</v>
      </c>
      <c r="O2268" t="s">
        <v>36</v>
      </c>
    </row>
    <row r="2269" spans="1:19" x14ac:dyDescent="0.25">
      <c r="A2269" t="s">
        <v>3403</v>
      </c>
      <c r="B2269">
        <v>349</v>
      </c>
      <c r="C2269">
        <v>115</v>
      </c>
      <c r="D2269" s="1">
        <v>37877959</v>
      </c>
      <c r="E2269" t="s">
        <v>2516</v>
      </c>
      <c r="F2269" t="s">
        <v>2459</v>
      </c>
      <c r="G2269" t="s">
        <v>5562</v>
      </c>
      <c r="H2269">
        <v>86664</v>
      </c>
      <c r="I2269">
        <v>252</v>
      </c>
      <c r="J2269" t="s">
        <v>26</v>
      </c>
      <c r="K2269" t="s">
        <v>35</v>
      </c>
      <c r="L2269" s="1">
        <v>15000000</v>
      </c>
      <c r="M2269">
        <v>2014</v>
      </c>
      <c r="N2269">
        <v>7.1</v>
      </c>
      <c r="O2269" t="s">
        <v>102</v>
      </c>
      <c r="P2269" t="s">
        <v>234</v>
      </c>
      <c r="Q2269" t="s">
        <v>37</v>
      </c>
    </row>
    <row r="2270" spans="1:19" x14ac:dyDescent="0.25">
      <c r="A2270" t="s">
        <v>4352</v>
      </c>
      <c r="B2270">
        <v>125</v>
      </c>
      <c r="C2270">
        <v>93</v>
      </c>
      <c r="D2270" s="1">
        <v>37879996</v>
      </c>
      <c r="E2270" t="s">
        <v>2582</v>
      </c>
      <c r="F2270" t="s">
        <v>2630</v>
      </c>
      <c r="G2270" t="s">
        <v>5563</v>
      </c>
      <c r="H2270">
        <v>81888</v>
      </c>
      <c r="I2270">
        <v>254</v>
      </c>
      <c r="J2270" t="s">
        <v>26</v>
      </c>
      <c r="K2270" t="s">
        <v>35</v>
      </c>
      <c r="L2270" s="1">
        <v>48000000</v>
      </c>
      <c r="M2270">
        <v>2000</v>
      </c>
      <c r="N2270">
        <v>6</v>
      </c>
      <c r="O2270" t="s">
        <v>36</v>
      </c>
      <c r="P2270" t="s">
        <v>61</v>
      </c>
      <c r="Q2270" t="s">
        <v>76</v>
      </c>
    </row>
    <row r="2271" spans="1:19" x14ac:dyDescent="0.25">
      <c r="A2271" t="s">
        <v>5564</v>
      </c>
      <c r="B2271">
        <v>97</v>
      </c>
      <c r="C2271">
        <v>99</v>
      </c>
      <c r="D2271" s="1">
        <v>37882551</v>
      </c>
      <c r="E2271" t="s">
        <v>36</v>
      </c>
      <c r="F2271" t="s">
        <v>1873</v>
      </c>
      <c r="G2271" t="s">
        <v>5565</v>
      </c>
      <c r="H2271">
        <v>80305</v>
      </c>
      <c r="I2271">
        <v>393</v>
      </c>
      <c r="J2271" t="s">
        <v>26</v>
      </c>
      <c r="K2271" t="s">
        <v>35</v>
      </c>
      <c r="L2271" s="1">
        <v>16000000</v>
      </c>
      <c r="M2271">
        <v>2001</v>
      </c>
      <c r="N2271">
        <v>5.7</v>
      </c>
      <c r="O2271" t="s">
        <v>36</v>
      </c>
    </row>
    <row r="2272" spans="1:19" x14ac:dyDescent="0.25">
      <c r="A2272" t="s">
        <v>1688</v>
      </c>
      <c r="B2272">
        <v>233</v>
      </c>
      <c r="C2272">
        <v>118</v>
      </c>
      <c r="D2272" s="1">
        <v>37899638</v>
      </c>
      <c r="E2272" t="s">
        <v>5566</v>
      </c>
      <c r="F2272" t="s">
        <v>468</v>
      </c>
      <c r="G2272" t="s">
        <v>5567</v>
      </c>
      <c r="H2272">
        <v>98472</v>
      </c>
      <c r="I2272">
        <v>492</v>
      </c>
      <c r="J2272" t="s">
        <v>26</v>
      </c>
      <c r="K2272" t="s">
        <v>35</v>
      </c>
      <c r="L2272" s="1">
        <v>88000000</v>
      </c>
      <c r="M2272">
        <v>2005</v>
      </c>
      <c r="N2272">
        <v>5.9</v>
      </c>
      <c r="O2272" t="s">
        <v>28</v>
      </c>
      <c r="P2272" t="s">
        <v>102</v>
      </c>
      <c r="Q2272" t="s">
        <v>36</v>
      </c>
      <c r="R2272" t="s">
        <v>61</v>
      </c>
      <c r="S2272" t="s">
        <v>30</v>
      </c>
    </row>
    <row r="2273" spans="1:19" x14ac:dyDescent="0.25">
      <c r="A2273" t="s">
        <v>4259</v>
      </c>
      <c r="B2273">
        <v>76</v>
      </c>
      <c r="C2273">
        <v>136</v>
      </c>
      <c r="D2273" s="1">
        <v>37901509</v>
      </c>
      <c r="E2273" t="s">
        <v>2678</v>
      </c>
      <c r="F2273" t="s">
        <v>380</v>
      </c>
      <c r="G2273" t="s">
        <v>5568</v>
      </c>
      <c r="H2273">
        <v>96385</v>
      </c>
      <c r="I2273">
        <v>119</v>
      </c>
      <c r="J2273" t="s">
        <v>26</v>
      </c>
      <c r="K2273" t="s">
        <v>35</v>
      </c>
      <c r="L2273" s="1">
        <v>70000000</v>
      </c>
      <c r="M2273">
        <v>1997</v>
      </c>
      <c r="N2273">
        <v>7</v>
      </c>
      <c r="O2273" t="s">
        <v>102</v>
      </c>
      <c r="P2273" t="s">
        <v>234</v>
      </c>
      <c r="Q2273" t="s">
        <v>37</v>
      </c>
      <c r="R2273" t="s">
        <v>185</v>
      </c>
      <c r="S2273" t="s">
        <v>186</v>
      </c>
    </row>
    <row r="2274" spans="1:19" x14ac:dyDescent="0.25">
      <c r="A2274" t="s">
        <v>5288</v>
      </c>
      <c r="B2274">
        <v>88</v>
      </c>
      <c r="C2274">
        <v>113</v>
      </c>
      <c r="D2274" s="1">
        <v>37911876</v>
      </c>
      <c r="E2274" t="s">
        <v>733</v>
      </c>
      <c r="F2274" t="s">
        <v>5569</v>
      </c>
      <c r="G2274" t="s">
        <v>5570</v>
      </c>
      <c r="H2274">
        <v>19671</v>
      </c>
      <c r="I2274">
        <v>47</v>
      </c>
      <c r="J2274" t="s">
        <v>26</v>
      </c>
      <c r="K2274" t="s">
        <v>35</v>
      </c>
      <c r="L2274" s="1">
        <v>32000000</v>
      </c>
      <c r="M2274">
        <v>2011</v>
      </c>
      <c r="N2274">
        <v>4.4000000000000004</v>
      </c>
      <c r="O2274" t="s">
        <v>28</v>
      </c>
      <c r="P2274" t="s">
        <v>36</v>
      </c>
      <c r="Q2274" t="s">
        <v>29</v>
      </c>
    </row>
    <row r="2275" spans="1:19" x14ac:dyDescent="0.25">
      <c r="A2275" t="s">
        <v>4098</v>
      </c>
      <c r="B2275">
        <v>140</v>
      </c>
      <c r="C2275">
        <v>96</v>
      </c>
      <c r="D2275" s="1">
        <v>37939782</v>
      </c>
      <c r="E2275" t="s">
        <v>131</v>
      </c>
      <c r="F2275" t="s">
        <v>5571</v>
      </c>
      <c r="G2275" t="s">
        <v>5572</v>
      </c>
      <c r="H2275">
        <v>62272</v>
      </c>
      <c r="I2275">
        <v>207</v>
      </c>
      <c r="J2275" t="s">
        <v>26</v>
      </c>
      <c r="K2275" t="s">
        <v>35</v>
      </c>
      <c r="L2275" s="1">
        <v>17000000</v>
      </c>
      <c r="M2275">
        <v>2002</v>
      </c>
      <c r="N2275">
        <v>5.6</v>
      </c>
      <c r="O2275" t="s">
        <v>36</v>
      </c>
      <c r="P2275" t="s">
        <v>76</v>
      </c>
    </row>
    <row r="2276" spans="1:19" x14ac:dyDescent="0.25">
      <c r="A2276" t="s">
        <v>3477</v>
      </c>
      <c r="B2276">
        <v>43</v>
      </c>
      <c r="C2276">
        <v>93</v>
      </c>
      <c r="D2276" s="1">
        <v>38037513</v>
      </c>
      <c r="E2276" t="s">
        <v>5573</v>
      </c>
      <c r="F2276" t="s">
        <v>232</v>
      </c>
      <c r="G2276" t="s">
        <v>5574</v>
      </c>
      <c r="H2276">
        <v>49680</v>
      </c>
      <c r="I2276">
        <v>117</v>
      </c>
      <c r="J2276" t="s">
        <v>26</v>
      </c>
      <c r="K2276" t="s">
        <v>35</v>
      </c>
      <c r="L2276" s="1">
        <v>20000000</v>
      </c>
      <c r="M2276">
        <v>1991</v>
      </c>
      <c r="N2276">
        <v>6.2</v>
      </c>
      <c r="O2276" t="s">
        <v>102</v>
      </c>
      <c r="P2276" t="s">
        <v>36</v>
      </c>
      <c r="Q2276" t="s">
        <v>61</v>
      </c>
      <c r="R2276" t="s">
        <v>193</v>
      </c>
      <c r="S2276" t="s">
        <v>63</v>
      </c>
    </row>
    <row r="2277" spans="1:19" x14ac:dyDescent="0.25">
      <c r="A2277" t="s">
        <v>4380</v>
      </c>
      <c r="B2277">
        <v>101</v>
      </c>
      <c r="C2277">
        <v>99</v>
      </c>
      <c r="D2277" s="1">
        <v>38048637</v>
      </c>
      <c r="E2277" t="s">
        <v>2972</v>
      </c>
      <c r="F2277" t="s">
        <v>1699</v>
      </c>
      <c r="G2277" t="s">
        <v>5575</v>
      </c>
      <c r="H2277">
        <v>47814</v>
      </c>
      <c r="I2277">
        <v>426</v>
      </c>
      <c r="J2277" t="s">
        <v>26</v>
      </c>
      <c r="K2277" t="s">
        <v>35</v>
      </c>
      <c r="L2277" s="1">
        <v>14000000</v>
      </c>
      <c r="M2277">
        <v>1998</v>
      </c>
      <c r="N2277">
        <v>5.5</v>
      </c>
      <c r="O2277" t="s">
        <v>52</v>
      </c>
      <c r="P2277" t="s">
        <v>71</v>
      </c>
      <c r="Q2277" t="s">
        <v>30</v>
      </c>
    </row>
    <row r="2278" spans="1:19" x14ac:dyDescent="0.25">
      <c r="A2278" t="s">
        <v>5576</v>
      </c>
      <c r="B2278">
        <v>153</v>
      </c>
      <c r="C2278">
        <v>102</v>
      </c>
      <c r="D2278" s="1">
        <v>38087366</v>
      </c>
      <c r="E2278" t="s">
        <v>2834</v>
      </c>
      <c r="F2278" t="s">
        <v>5529</v>
      </c>
      <c r="G2278" t="s">
        <v>5577</v>
      </c>
      <c r="H2278">
        <v>113918</v>
      </c>
      <c r="I2278">
        <v>165</v>
      </c>
      <c r="J2278" t="s">
        <v>26</v>
      </c>
      <c r="K2278" t="s">
        <v>35</v>
      </c>
      <c r="L2278" s="1">
        <v>12000000</v>
      </c>
      <c r="M2278">
        <v>2008</v>
      </c>
      <c r="N2278">
        <v>6.6</v>
      </c>
      <c r="O2278" t="s">
        <v>102</v>
      </c>
      <c r="P2278" t="s">
        <v>36</v>
      </c>
    </row>
    <row r="2279" spans="1:19" x14ac:dyDescent="0.25">
      <c r="A2279" t="s">
        <v>3138</v>
      </c>
      <c r="B2279">
        <v>19</v>
      </c>
      <c r="C2279">
        <v>95</v>
      </c>
      <c r="D2279" s="1">
        <v>38087756</v>
      </c>
      <c r="E2279" t="s">
        <v>2441</v>
      </c>
      <c r="F2279" t="s">
        <v>1053</v>
      </c>
      <c r="G2279" t="s">
        <v>5578</v>
      </c>
      <c r="H2279">
        <v>49612</v>
      </c>
      <c r="I2279">
        <v>39</v>
      </c>
      <c r="J2279" t="s">
        <v>26</v>
      </c>
      <c r="K2279" t="s">
        <v>35</v>
      </c>
      <c r="L2279" s="1">
        <v>40000000</v>
      </c>
      <c r="M2279">
        <v>1994</v>
      </c>
      <c r="N2279">
        <v>5.2</v>
      </c>
      <c r="O2279" t="s">
        <v>36</v>
      </c>
      <c r="P2279" t="s">
        <v>104</v>
      </c>
    </row>
    <row r="2280" spans="1:19" x14ac:dyDescent="0.25">
      <c r="A2280" t="s">
        <v>3972</v>
      </c>
      <c r="B2280">
        <v>235</v>
      </c>
      <c r="C2280">
        <v>99</v>
      </c>
      <c r="D2280" s="1">
        <v>38105077</v>
      </c>
      <c r="E2280" t="s">
        <v>23</v>
      </c>
      <c r="F2280" t="s">
        <v>5579</v>
      </c>
      <c r="G2280" t="s">
        <v>5580</v>
      </c>
      <c r="H2280">
        <v>58349</v>
      </c>
      <c r="I2280">
        <v>194</v>
      </c>
      <c r="J2280" t="s">
        <v>26</v>
      </c>
      <c r="K2280" t="s">
        <v>35</v>
      </c>
      <c r="L2280" s="1">
        <v>40000000</v>
      </c>
      <c r="M2280">
        <v>2009</v>
      </c>
      <c r="N2280">
        <v>6.4</v>
      </c>
      <c r="O2280" t="s">
        <v>28</v>
      </c>
      <c r="P2280" t="s">
        <v>29</v>
      </c>
      <c r="Q2280" t="s">
        <v>30</v>
      </c>
    </row>
    <row r="2281" spans="1:19" x14ac:dyDescent="0.25">
      <c r="A2281" t="s">
        <v>5581</v>
      </c>
      <c r="B2281">
        <v>103</v>
      </c>
      <c r="C2281">
        <v>96</v>
      </c>
      <c r="D2281" s="1">
        <v>38119483</v>
      </c>
      <c r="E2281" t="s">
        <v>3917</v>
      </c>
      <c r="F2281" t="s">
        <v>5582</v>
      </c>
      <c r="G2281" t="s">
        <v>5583</v>
      </c>
      <c r="H2281">
        <v>136667</v>
      </c>
      <c r="I2281">
        <v>273</v>
      </c>
      <c r="J2281" t="s">
        <v>26</v>
      </c>
      <c r="K2281" t="s">
        <v>35</v>
      </c>
      <c r="L2281" s="1">
        <v>22700000</v>
      </c>
      <c r="M2281">
        <v>1987</v>
      </c>
      <c r="N2281">
        <v>7.1</v>
      </c>
      <c r="O2281" t="s">
        <v>102</v>
      </c>
      <c r="P2281" t="s">
        <v>36</v>
      </c>
      <c r="Q2281" t="s">
        <v>63</v>
      </c>
    </row>
    <row r="2282" spans="1:19" x14ac:dyDescent="0.25">
      <c r="A2282" t="s">
        <v>5584</v>
      </c>
      <c r="B2282">
        <v>127</v>
      </c>
      <c r="C2282">
        <v>95</v>
      </c>
      <c r="D2282" s="1">
        <v>38120554</v>
      </c>
      <c r="E2282" t="s">
        <v>5585</v>
      </c>
      <c r="F2282" t="s">
        <v>1156</v>
      </c>
      <c r="G2282" t="s">
        <v>5586</v>
      </c>
      <c r="H2282">
        <v>71527</v>
      </c>
      <c r="I2282">
        <v>217</v>
      </c>
      <c r="J2282" t="s">
        <v>26</v>
      </c>
      <c r="K2282" t="s">
        <v>35</v>
      </c>
      <c r="L2282" s="1">
        <v>140000000</v>
      </c>
      <c r="M2282">
        <v>2002</v>
      </c>
      <c r="N2282">
        <v>7.1</v>
      </c>
      <c r="O2282" t="s">
        <v>102</v>
      </c>
      <c r="P2282" t="s">
        <v>103</v>
      </c>
      <c r="Q2282" t="s">
        <v>104</v>
      </c>
      <c r="R2282" t="s">
        <v>63</v>
      </c>
    </row>
    <row r="2283" spans="1:19" x14ac:dyDescent="0.25">
      <c r="A2283" t="s">
        <v>5587</v>
      </c>
      <c r="B2283">
        <v>120</v>
      </c>
      <c r="C2283">
        <v>101</v>
      </c>
      <c r="D2283" s="1">
        <v>38122105</v>
      </c>
      <c r="E2283" t="s">
        <v>2867</v>
      </c>
      <c r="F2283" t="s">
        <v>222</v>
      </c>
      <c r="G2283" t="s">
        <v>5588</v>
      </c>
      <c r="H2283">
        <v>112669</v>
      </c>
      <c r="I2283">
        <v>226</v>
      </c>
      <c r="J2283" t="s">
        <v>26</v>
      </c>
      <c r="K2283" t="s">
        <v>35</v>
      </c>
      <c r="L2283" s="1">
        <v>27000000</v>
      </c>
      <c r="M2283">
        <v>1987</v>
      </c>
      <c r="N2283">
        <v>6.6</v>
      </c>
      <c r="O2283" t="s">
        <v>28</v>
      </c>
      <c r="P2283" t="s">
        <v>29</v>
      </c>
      <c r="Q2283" t="s">
        <v>63</v>
      </c>
      <c r="R2283" t="s">
        <v>30</v>
      </c>
    </row>
    <row r="2284" spans="1:19" x14ac:dyDescent="0.25">
      <c r="A2284" t="s">
        <v>1966</v>
      </c>
      <c r="B2284">
        <v>53</v>
      </c>
      <c r="C2284">
        <v>115</v>
      </c>
      <c r="D2284" s="1">
        <v>38168022</v>
      </c>
      <c r="E2284" t="s">
        <v>158</v>
      </c>
      <c r="F2284" t="s">
        <v>2686</v>
      </c>
      <c r="G2284" t="s">
        <v>5589</v>
      </c>
      <c r="H2284">
        <v>4687</v>
      </c>
      <c r="I2284">
        <v>83</v>
      </c>
      <c r="J2284" t="s">
        <v>26</v>
      </c>
      <c r="K2284" t="s">
        <v>35</v>
      </c>
      <c r="L2284" s="1">
        <v>3000000</v>
      </c>
      <c r="M2284">
        <v>2000</v>
      </c>
      <c r="N2284">
        <v>6.6</v>
      </c>
      <c r="O2284" t="s">
        <v>36</v>
      </c>
      <c r="P2284" t="s">
        <v>47</v>
      </c>
    </row>
    <row r="2285" spans="1:19" x14ac:dyDescent="0.25">
      <c r="A2285" t="s">
        <v>5296</v>
      </c>
      <c r="B2285">
        <v>133</v>
      </c>
      <c r="C2285">
        <v>97</v>
      </c>
      <c r="D2285" s="1">
        <v>38176108</v>
      </c>
      <c r="E2285" t="s">
        <v>213</v>
      </c>
      <c r="F2285" t="s">
        <v>1156</v>
      </c>
      <c r="G2285" t="s">
        <v>5590</v>
      </c>
      <c r="H2285">
        <v>222099</v>
      </c>
      <c r="I2285">
        <v>549</v>
      </c>
      <c r="J2285" t="s">
        <v>26</v>
      </c>
      <c r="K2285" t="s">
        <v>35</v>
      </c>
      <c r="L2285" s="1">
        <v>16000000</v>
      </c>
      <c r="M2285">
        <v>1999</v>
      </c>
      <c r="N2285">
        <v>7.2</v>
      </c>
      <c r="O2285" t="s">
        <v>36</v>
      </c>
      <c r="P2285" t="s">
        <v>37</v>
      </c>
      <c r="Q2285" t="s">
        <v>76</v>
      </c>
    </row>
    <row r="2286" spans="1:19" x14ac:dyDescent="0.25">
      <c r="A2286" t="s">
        <v>3845</v>
      </c>
      <c r="B2286">
        <v>420</v>
      </c>
      <c r="C2286">
        <v>111</v>
      </c>
      <c r="D2286" s="1">
        <v>38176892</v>
      </c>
      <c r="E2286" t="s">
        <v>1134</v>
      </c>
      <c r="F2286" t="s">
        <v>4963</v>
      </c>
      <c r="G2286" t="s">
        <v>5591</v>
      </c>
      <c r="H2286">
        <v>104119</v>
      </c>
      <c r="I2286">
        <v>518</v>
      </c>
      <c r="J2286" t="s">
        <v>26</v>
      </c>
      <c r="K2286" t="s">
        <v>35</v>
      </c>
      <c r="L2286" s="1">
        <v>40000000</v>
      </c>
      <c r="M2286">
        <v>2011</v>
      </c>
      <c r="N2286">
        <v>6.2</v>
      </c>
      <c r="O2286" t="s">
        <v>52</v>
      </c>
      <c r="P2286" t="s">
        <v>71</v>
      </c>
    </row>
    <row r="2287" spans="1:19" x14ac:dyDescent="0.25">
      <c r="A2287" t="s">
        <v>4141</v>
      </c>
      <c r="B2287">
        <v>101</v>
      </c>
      <c r="C2287">
        <v>97</v>
      </c>
      <c r="D2287" s="1">
        <v>38201895</v>
      </c>
      <c r="E2287" t="s">
        <v>154</v>
      </c>
      <c r="F2287" t="s">
        <v>513</v>
      </c>
      <c r="G2287" t="s">
        <v>5592</v>
      </c>
      <c r="H2287">
        <v>149222</v>
      </c>
      <c r="I2287">
        <v>749</v>
      </c>
      <c r="J2287" t="s">
        <v>26</v>
      </c>
      <c r="K2287" t="s">
        <v>35</v>
      </c>
      <c r="L2287" s="1">
        <v>10500000</v>
      </c>
      <c r="M2287">
        <v>1999</v>
      </c>
      <c r="N2287">
        <v>6.9</v>
      </c>
      <c r="O2287" t="s">
        <v>37</v>
      </c>
      <c r="P2287" t="s">
        <v>76</v>
      </c>
    </row>
    <row r="2288" spans="1:19" x14ac:dyDescent="0.25">
      <c r="A2288" t="s">
        <v>5188</v>
      </c>
      <c r="B2288">
        <v>81</v>
      </c>
      <c r="C2288">
        <v>86</v>
      </c>
      <c r="D2288" s="1">
        <v>38230435</v>
      </c>
      <c r="E2288" t="s">
        <v>2212</v>
      </c>
      <c r="F2288" t="s">
        <v>4105</v>
      </c>
      <c r="G2288" t="s">
        <v>5593</v>
      </c>
      <c r="H2288">
        <v>29661</v>
      </c>
      <c r="I2288">
        <v>179</v>
      </c>
      <c r="J2288" t="s">
        <v>26</v>
      </c>
      <c r="K2288" t="s">
        <v>35</v>
      </c>
      <c r="L2288" s="1">
        <v>25000000</v>
      </c>
      <c r="M2288">
        <v>2002</v>
      </c>
      <c r="N2288">
        <v>5.8</v>
      </c>
      <c r="O2288" t="s">
        <v>28</v>
      </c>
      <c r="P2288" t="s">
        <v>36</v>
      </c>
    </row>
    <row r="2289" spans="1:19" x14ac:dyDescent="0.25">
      <c r="A2289" t="s">
        <v>3775</v>
      </c>
      <c r="B2289">
        <v>111</v>
      </c>
      <c r="C2289">
        <v>86</v>
      </c>
      <c r="D2289" s="1">
        <v>38232624</v>
      </c>
      <c r="E2289" t="s">
        <v>36</v>
      </c>
      <c r="F2289" t="s">
        <v>3776</v>
      </c>
      <c r="G2289" t="s">
        <v>5594</v>
      </c>
      <c r="H2289">
        <v>88518</v>
      </c>
      <c r="I2289">
        <v>409</v>
      </c>
      <c r="J2289" t="s">
        <v>26</v>
      </c>
      <c r="K2289" t="s">
        <v>35</v>
      </c>
      <c r="L2289" s="1">
        <v>30000000</v>
      </c>
      <c r="M2289">
        <v>2008</v>
      </c>
      <c r="N2289">
        <v>2.7</v>
      </c>
      <c r="O2289" t="s">
        <v>36</v>
      </c>
    </row>
    <row r="2290" spans="1:19" x14ac:dyDescent="0.25">
      <c r="A2290" t="s">
        <v>5595</v>
      </c>
      <c r="B2290">
        <v>218</v>
      </c>
      <c r="C2290">
        <v>128</v>
      </c>
      <c r="D2290" s="1">
        <v>38297305</v>
      </c>
      <c r="E2290" t="s">
        <v>5596</v>
      </c>
      <c r="F2290" t="s">
        <v>232</v>
      </c>
      <c r="G2290" t="s">
        <v>5597</v>
      </c>
      <c r="H2290">
        <v>116994</v>
      </c>
      <c r="I2290">
        <v>324</v>
      </c>
      <c r="J2290" t="s">
        <v>26</v>
      </c>
      <c r="K2290" t="s">
        <v>35</v>
      </c>
      <c r="L2290" s="1">
        <v>175000000</v>
      </c>
      <c r="M2290">
        <v>2013</v>
      </c>
      <c r="N2290">
        <v>6.3</v>
      </c>
      <c r="O2290" t="s">
        <v>28</v>
      </c>
      <c r="P2290" t="s">
        <v>102</v>
      </c>
      <c r="Q2290" t="s">
        <v>37</v>
      </c>
      <c r="R2290" t="s">
        <v>61</v>
      </c>
    </row>
    <row r="2291" spans="1:19" x14ac:dyDescent="0.25">
      <c r="A2291" t="s">
        <v>5598</v>
      </c>
      <c r="B2291">
        <v>351</v>
      </c>
      <c r="C2291">
        <v>111</v>
      </c>
      <c r="D2291" s="1">
        <v>38317535</v>
      </c>
      <c r="E2291" t="s">
        <v>154</v>
      </c>
      <c r="F2291" t="s">
        <v>4506</v>
      </c>
      <c r="G2291" t="s">
        <v>5599</v>
      </c>
      <c r="H2291">
        <v>73249</v>
      </c>
      <c r="I2291">
        <v>212</v>
      </c>
      <c r="J2291" t="s">
        <v>26</v>
      </c>
      <c r="K2291" t="s">
        <v>112</v>
      </c>
      <c r="L2291" s="1">
        <v>11000000</v>
      </c>
      <c r="M2291">
        <v>2015</v>
      </c>
      <c r="N2291">
        <v>7.5</v>
      </c>
      <c r="O2291" t="s">
        <v>37</v>
      </c>
      <c r="P2291" t="s">
        <v>76</v>
      </c>
    </row>
    <row r="2292" spans="1:19" x14ac:dyDescent="0.25">
      <c r="A2292" t="s">
        <v>2017</v>
      </c>
      <c r="B2292">
        <v>228</v>
      </c>
      <c r="C2292">
        <v>127</v>
      </c>
      <c r="D2292" s="1">
        <v>38345403</v>
      </c>
      <c r="E2292" t="s">
        <v>5098</v>
      </c>
      <c r="F2292" t="s">
        <v>2324</v>
      </c>
      <c r="G2292" t="s">
        <v>5600</v>
      </c>
      <c r="H2292">
        <v>212085</v>
      </c>
      <c r="I2292">
        <v>492</v>
      </c>
      <c r="J2292" t="s">
        <v>26</v>
      </c>
      <c r="K2292" t="s">
        <v>112</v>
      </c>
      <c r="L2292" s="1">
        <v>70000000</v>
      </c>
      <c r="M2292">
        <v>2007</v>
      </c>
      <c r="N2292">
        <v>7.7</v>
      </c>
      <c r="O2292" t="s">
        <v>102</v>
      </c>
      <c r="P2292" t="s">
        <v>104</v>
      </c>
      <c r="Q2292" t="s">
        <v>61</v>
      </c>
      <c r="R2292" t="s">
        <v>76</v>
      </c>
    </row>
    <row r="2293" spans="1:19" x14ac:dyDescent="0.25">
      <c r="A2293" t="s">
        <v>1732</v>
      </c>
      <c r="B2293">
        <v>99</v>
      </c>
      <c r="C2293">
        <v>112</v>
      </c>
      <c r="D2293" s="1">
        <v>38360195</v>
      </c>
      <c r="E2293" t="s">
        <v>3167</v>
      </c>
      <c r="F2293" t="s">
        <v>2478</v>
      </c>
      <c r="G2293" t="s">
        <v>5601</v>
      </c>
      <c r="H2293">
        <v>21215</v>
      </c>
      <c r="I2293">
        <v>116</v>
      </c>
      <c r="J2293" t="s">
        <v>26</v>
      </c>
      <c r="K2293" t="s">
        <v>35</v>
      </c>
      <c r="L2293" s="1">
        <v>45000000</v>
      </c>
      <c r="M2293">
        <v>2006</v>
      </c>
      <c r="N2293">
        <v>6.4</v>
      </c>
      <c r="O2293" t="s">
        <v>102</v>
      </c>
      <c r="P2293" t="s">
        <v>36</v>
      </c>
      <c r="Q2293" t="s">
        <v>37</v>
      </c>
    </row>
    <row r="2294" spans="1:19" x14ac:dyDescent="0.25">
      <c r="A2294" t="s">
        <v>5166</v>
      </c>
      <c r="B2294">
        <v>177</v>
      </c>
      <c r="C2294">
        <v>135</v>
      </c>
      <c r="D2294" s="1">
        <v>38372662</v>
      </c>
      <c r="E2294" t="s">
        <v>154</v>
      </c>
      <c r="F2294" t="s">
        <v>5602</v>
      </c>
      <c r="G2294" t="s">
        <v>5603</v>
      </c>
      <c r="H2294">
        <v>193455</v>
      </c>
      <c r="I2294">
        <v>1058</v>
      </c>
      <c r="J2294" t="s">
        <v>26</v>
      </c>
      <c r="K2294" t="s">
        <v>238</v>
      </c>
      <c r="L2294" s="1">
        <v>28000000</v>
      </c>
      <c r="M2294">
        <v>2005</v>
      </c>
      <c r="N2294">
        <v>7.8</v>
      </c>
      <c r="O2294" t="s">
        <v>37</v>
      </c>
      <c r="P2294" t="s">
        <v>76</v>
      </c>
    </row>
    <row r="2295" spans="1:19" x14ac:dyDescent="0.25">
      <c r="A2295" t="s">
        <v>5604</v>
      </c>
      <c r="B2295">
        <v>204</v>
      </c>
      <c r="C2295">
        <v>107</v>
      </c>
      <c r="D2295" s="1">
        <v>38400000</v>
      </c>
      <c r="E2295" t="s">
        <v>2613</v>
      </c>
      <c r="F2295" t="s">
        <v>333</v>
      </c>
      <c r="G2295" t="s">
        <v>5605</v>
      </c>
      <c r="H2295">
        <v>600266</v>
      </c>
      <c r="I2295">
        <v>692</v>
      </c>
      <c r="J2295" t="s">
        <v>26</v>
      </c>
      <c r="K2295" t="s">
        <v>112</v>
      </c>
      <c r="L2295" s="1">
        <v>6500000</v>
      </c>
      <c r="M2295">
        <v>1984</v>
      </c>
      <c r="N2295">
        <v>8.1</v>
      </c>
      <c r="O2295" t="s">
        <v>28</v>
      </c>
      <c r="P2295" t="s">
        <v>63</v>
      </c>
    </row>
    <row r="2296" spans="1:19" x14ac:dyDescent="0.25">
      <c r="A2296" t="s">
        <v>2664</v>
      </c>
      <c r="B2296">
        <v>77</v>
      </c>
      <c r="C2296">
        <v>126</v>
      </c>
      <c r="D2296" s="1">
        <v>38413606</v>
      </c>
      <c r="E2296" t="s">
        <v>314</v>
      </c>
      <c r="F2296" t="s">
        <v>411</v>
      </c>
      <c r="G2296" t="s">
        <v>5606</v>
      </c>
      <c r="H2296">
        <v>54042</v>
      </c>
      <c r="I2296">
        <v>215</v>
      </c>
      <c r="J2296" t="s">
        <v>26</v>
      </c>
      <c r="K2296" t="s">
        <v>35</v>
      </c>
      <c r="L2296" s="1">
        <v>30000000</v>
      </c>
      <c r="M2296">
        <v>1988</v>
      </c>
      <c r="N2296">
        <v>7.6</v>
      </c>
      <c r="O2296" t="s">
        <v>28</v>
      </c>
      <c r="P2296" t="s">
        <v>36</v>
      </c>
      <c r="Q2296" t="s">
        <v>29</v>
      </c>
      <c r="R2296" t="s">
        <v>30</v>
      </c>
    </row>
    <row r="2297" spans="1:19" x14ac:dyDescent="0.25">
      <c r="A2297" t="s">
        <v>5607</v>
      </c>
      <c r="B2297">
        <v>85</v>
      </c>
      <c r="C2297">
        <v>125</v>
      </c>
      <c r="D2297" s="1">
        <v>38432823</v>
      </c>
      <c r="E2297" t="s">
        <v>5608</v>
      </c>
      <c r="F2297" t="s">
        <v>4612</v>
      </c>
      <c r="G2297" t="s">
        <v>5609</v>
      </c>
      <c r="H2297">
        <v>33067</v>
      </c>
      <c r="I2297">
        <v>134</v>
      </c>
      <c r="J2297" t="s">
        <v>26</v>
      </c>
      <c r="K2297" t="s">
        <v>35</v>
      </c>
      <c r="L2297" s="1">
        <v>30000000</v>
      </c>
      <c r="M2297">
        <v>2006</v>
      </c>
      <c r="N2297">
        <v>6.9</v>
      </c>
      <c r="O2297" t="s">
        <v>29</v>
      </c>
      <c r="P2297" t="s">
        <v>37</v>
      </c>
      <c r="Q2297" t="s">
        <v>129</v>
      </c>
    </row>
    <row r="2298" spans="1:19" x14ac:dyDescent="0.25">
      <c r="A2298" t="s">
        <v>5610</v>
      </c>
      <c r="B2298">
        <v>360</v>
      </c>
      <c r="C2298">
        <v>136</v>
      </c>
      <c r="D2298" s="1">
        <v>38509342</v>
      </c>
      <c r="E2298" t="s">
        <v>2843</v>
      </c>
      <c r="F2298" t="s">
        <v>5611</v>
      </c>
      <c r="G2298" t="s">
        <v>5612</v>
      </c>
      <c r="H2298">
        <v>61995</v>
      </c>
      <c r="I2298">
        <v>356</v>
      </c>
      <c r="J2298" t="s">
        <v>26</v>
      </c>
      <c r="K2298" t="s">
        <v>35</v>
      </c>
      <c r="L2298" s="1">
        <v>75000000</v>
      </c>
      <c r="M2298">
        <v>2012</v>
      </c>
      <c r="N2298">
        <v>5.9</v>
      </c>
      <c r="O2298" t="s">
        <v>36</v>
      </c>
      <c r="P2298" t="s">
        <v>37</v>
      </c>
      <c r="Q2298" t="s">
        <v>62</v>
      </c>
      <c r="R2298" t="s">
        <v>76</v>
      </c>
    </row>
    <row r="2299" spans="1:19" x14ac:dyDescent="0.25">
      <c r="A2299" t="s">
        <v>1925</v>
      </c>
      <c r="B2299">
        <v>76</v>
      </c>
      <c r="C2299">
        <v>89</v>
      </c>
      <c r="D2299" s="1">
        <v>38536376</v>
      </c>
      <c r="E2299" t="s">
        <v>2876</v>
      </c>
      <c r="F2299" t="s">
        <v>811</v>
      </c>
      <c r="G2299" t="s">
        <v>5613</v>
      </c>
      <c r="H2299">
        <v>15866</v>
      </c>
      <c r="I2299">
        <v>83</v>
      </c>
      <c r="J2299" t="s">
        <v>26</v>
      </c>
      <c r="K2299" t="s">
        <v>35</v>
      </c>
      <c r="L2299" s="1">
        <v>27000000</v>
      </c>
      <c r="M2299">
        <v>2011</v>
      </c>
      <c r="N2299">
        <v>3.6</v>
      </c>
      <c r="O2299" t="s">
        <v>28</v>
      </c>
      <c r="P2299" t="s">
        <v>102</v>
      </c>
      <c r="Q2299" t="s">
        <v>36</v>
      </c>
      <c r="R2299" t="s">
        <v>104</v>
      </c>
      <c r="S2299" t="s">
        <v>63</v>
      </c>
    </row>
    <row r="2300" spans="1:19" x14ac:dyDescent="0.25">
      <c r="A2300" t="s">
        <v>5614</v>
      </c>
      <c r="B2300">
        <v>258</v>
      </c>
      <c r="C2300">
        <v>89</v>
      </c>
      <c r="D2300" s="1">
        <v>38542418</v>
      </c>
      <c r="E2300" t="s">
        <v>3394</v>
      </c>
      <c r="F2300" t="s">
        <v>876</v>
      </c>
      <c r="G2300" t="s">
        <v>5615</v>
      </c>
      <c r="H2300">
        <v>151424</v>
      </c>
      <c r="I2300">
        <v>252</v>
      </c>
      <c r="J2300" t="s">
        <v>26</v>
      </c>
      <c r="K2300" t="s">
        <v>35</v>
      </c>
      <c r="L2300" s="1">
        <v>80000000</v>
      </c>
      <c r="M2300">
        <v>2009</v>
      </c>
      <c r="N2300">
        <v>6.3</v>
      </c>
      <c r="O2300" t="s">
        <v>28</v>
      </c>
      <c r="P2300" t="s">
        <v>63</v>
      </c>
      <c r="Q2300" t="s">
        <v>30</v>
      </c>
    </row>
    <row r="2301" spans="1:19" x14ac:dyDescent="0.25">
      <c r="A2301" t="s">
        <v>1888</v>
      </c>
      <c r="B2301">
        <v>201</v>
      </c>
      <c r="C2301">
        <v>94</v>
      </c>
      <c r="D2301" s="1">
        <v>38543473</v>
      </c>
      <c r="E2301" t="s">
        <v>36</v>
      </c>
      <c r="F2301" t="s">
        <v>5616</v>
      </c>
      <c r="G2301" t="s">
        <v>5617</v>
      </c>
      <c r="H2301">
        <v>84382</v>
      </c>
      <c r="I2301">
        <v>158</v>
      </c>
      <c r="J2301" t="s">
        <v>26</v>
      </c>
      <c r="K2301" t="s">
        <v>35</v>
      </c>
      <c r="L2301" s="1">
        <v>40000000</v>
      </c>
      <c r="M2301">
        <v>2014</v>
      </c>
      <c r="N2301">
        <v>5.0999999999999996</v>
      </c>
      <c r="O2301" t="s">
        <v>36</v>
      </c>
    </row>
    <row r="2302" spans="1:19" x14ac:dyDescent="0.25">
      <c r="A2302" t="s">
        <v>4513</v>
      </c>
      <c r="B2302">
        <v>62</v>
      </c>
      <c r="C2302">
        <v>110</v>
      </c>
      <c r="D2302" s="1">
        <v>38553833</v>
      </c>
      <c r="E2302" t="s">
        <v>5618</v>
      </c>
      <c r="F2302" t="s">
        <v>1765</v>
      </c>
      <c r="G2302" t="s">
        <v>5619</v>
      </c>
      <c r="H2302">
        <v>46239</v>
      </c>
      <c r="I2302">
        <v>155</v>
      </c>
      <c r="J2302" t="s">
        <v>26</v>
      </c>
      <c r="K2302" t="s">
        <v>35</v>
      </c>
      <c r="L2302" s="1">
        <v>55000000</v>
      </c>
      <c r="M2302">
        <v>1996</v>
      </c>
      <c r="N2302">
        <v>6.8</v>
      </c>
      <c r="O2302" t="s">
        <v>102</v>
      </c>
      <c r="P2302" t="s">
        <v>37</v>
      </c>
      <c r="Q2302" t="s">
        <v>52</v>
      </c>
      <c r="R2302" t="s">
        <v>30</v>
      </c>
    </row>
    <row r="2303" spans="1:19" x14ac:dyDescent="0.25">
      <c r="A2303" t="s">
        <v>5620</v>
      </c>
      <c r="B2303">
        <v>47</v>
      </c>
      <c r="C2303">
        <v>101</v>
      </c>
      <c r="D2303" s="1">
        <v>38590500</v>
      </c>
      <c r="E2303" t="s">
        <v>2531</v>
      </c>
      <c r="F2303" t="s">
        <v>3853</v>
      </c>
      <c r="G2303" t="s">
        <v>5621</v>
      </c>
      <c r="H2303">
        <v>17997</v>
      </c>
      <c r="I2303">
        <v>140</v>
      </c>
      <c r="J2303" t="s">
        <v>26</v>
      </c>
      <c r="K2303" t="s">
        <v>35</v>
      </c>
      <c r="L2303" s="1">
        <v>50000000</v>
      </c>
      <c r="M2303">
        <v>1994</v>
      </c>
      <c r="N2303">
        <v>4.4000000000000004</v>
      </c>
      <c r="O2303" t="s">
        <v>28</v>
      </c>
      <c r="P2303" t="s">
        <v>102</v>
      </c>
      <c r="Q2303" t="s">
        <v>30</v>
      </c>
    </row>
    <row r="2304" spans="1:19" x14ac:dyDescent="0.25">
      <c r="A2304" t="s">
        <v>4302</v>
      </c>
      <c r="B2304">
        <v>77</v>
      </c>
      <c r="C2304">
        <v>92</v>
      </c>
      <c r="D2304" s="1">
        <v>38624000</v>
      </c>
      <c r="E2304" t="s">
        <v>1228</v>
      </c>
      <c r="F2304" t="s">
        <v>4166</v>
      </c>
      <c r="G2304" t="s">
        <v>5622</v>
      </c>
      <c r="H2304">
        <v>156143</v>
      </c>
      <c r="I2304">
        <v>289</v>
      </c>
      <c r="J2304" t="s">
        <v>26</v>
      </c>
      <c r="K2304" t="s">
        <v>35</v>
      </c>
      <c r="L2304" s="1">
        <v>12000000</v>
      </c>
      <c r="M2304">
        <v>1996</v>
      </c>
      <c r="N2304">
        <v>7</v>
      </c>
      <c r="O2304" t="s">
        <v>36</v>
      </c>
      <c r="P2304" t="s">
        <v>129</v>
      </c>
    </row>
    <row r="2305" spans="1:18" x14ac:dyDescent="0.25">
      <c r="A2305" t="s">
        <v>3131</v>
      </c>
      <c r="B2305">
        <v>63</v>
      </c>
      <c r="C2305">
        <v>102</v>
      </c>
      <c r="D2305" s="1">
        <v>38747385</v>
      </c>
      <c r="E2305" t="s">
        <v>5623</v>
      </c>
      <c r="F2305" t="s">
        <v>2125</v>
      </c>
      <c r="G2305" t="s">
        <v>5624</v>
      </c>
      <c r="H2305">
        <v>49349</v>
      </c>
      <c r="I2305">
        <v>165</v>
      </c>
      <c r="J2305" t="s">
        <v>26</v>
      </c>
      <c r="K2305" t="s">
        <v>35</v>
      </c>
      <c r="L2305" s="1">
        <v>25000000</v>
      </c>
      <c r="M2305">
        <v>1986</v>
      </c>
      <c r="N2305">
        <v>6.9</v>
      </c>
      <c r="O2305" t="s">
        <v>36</v>
      </c>
      <c r="P2305" t="s">
        <v>52</v>
      </c>
      <c r="Q2305" t="s">
        <v>62</v>
      </c>
      <c r="R2305" t="s">
        <v>63</v>
      </c>
    </row>
    <row r="2306" spans="1:18" x14ac:dyDescent="0.25">
      <c r="A2306" t="s">
        <v>5625</v>
      </c>
      <c r="B2306">
        <v>112</v>
      </c>
      <c r="C2306">
        <v>91</v>
      </c>
      <c r="D2306" s="1">
        <v>38916903</v>
      </c>
      <c r="E2306" t="s">
        <v>5626</v>
      </c>
      <c r="F2306" t="s">
        <v>5627</v>
      </c>
      <c r="G2306" t="s">
        <v>5628</v>
      </c>
      <c r="H2306">
        <v>15664</v>
      </c>
      <c r="I2306">
        <v>149</v>
      </c>
      <c r="J2306" t="s">
        <v>26</v>
      </c>
      <c r="K2306" t="s">
        <v>35</v>
      </c>
      <c r="L2306" s="1">
        <v>13000000</v>
      </c>
      <c r="M2306">
        <v>2014</v>
      </c>
      <c r="N2306">
        <v>5.8</v>
      </c>
      <c r="O2306" t="s">
        <v>102</v>
      </c>
      <c r="P2306" t="s">
        <v>104</v>
      </c>
      <c r="Q2306" t="s">
        <v>63</v>
      </c>
    </row>
    <row r="2307" spans="1:18" x14ac:dyDescent="0.25">
      <c r="A2307" t="s">
        <v>2789</v>
      </c>
      <c r="B2307">
        <v>117</v>
      </c>
      <c r="C2307">
        <v>143</v>
      </c>
      <c r="D2307" s="1">
        <v>38966057</v>
      </c>
      <c r="E2307" t="s">
        <v>32</v>
      </c>
      <c r="F2307" t="s">
        <v>5629</v>
      </c>
      <c r="G2307" t="s">
        <v>5630</v>
      </c>
      <c r="H2307">
        <v>23940</v>
      </c>
      <c r="I2307">
        <v>157</v>
      </c>
      <c r="J2307" t="s">
        <v>26</v>
      </c>
      <c r="K2307" t="s">
        <v>238</v>
      </c>
      <c r="L2307" s="1">
        <v>65000000</v>
      </c>
      <c r="M2307">
        <v>1998</v>
      </c>
      <c r="N2307">
        <v>6.7</v>
      </c>
      <c r="O2307" t="s">
        <v>36</v>
      </c>
      <c r="P2307" t="s">
        <v>37</v>
      </c>
    </row>
    <row r="2308" spans="1:18" x14ac:dyDescent="0.25">
      <c r="A2308" t="s">
        <v>4354</v>
      </c>
      <c r="B2308">
        <v>88</v>
      </c>
      <c r="C2308">
        <v>119</v>
      </c>
      <c r="D2308" s="1">
        <v>39008741</v>
      </c>
      <c r="E2308" t="s">
        <v>5443</v>
      </c>
      <c r="F2308" t="s">
        <v>5154</v>
      </c>
      <c r="G2308" t="s">
        <v>5631</v>
      </c>
      <c r="H2308">
        <v>44838</v>
      </c>
      <c r="I2308">
        <v>223</v>
      </c>
      <c r="J2308" t="s">
        <v>26</v>
      </c>
      <c r="K2308" t="s">
        <v>35</v>
      </c>
      <c r="L2308" s="1">
        <v>25000000</v>
      </c>
      <c r="M2308">
        <v>2005</v>
      </c>
      <c r="N2308">
        <v>6.6</v>
      </c>
      <c r="O2308" t="s">
        <v>36</v>
      </c>
      <c r="P2308" t="s">
        <v>37</v>
      </c>
      <c r="Q2308" t="s">
        <v>104</v>
      </c>
      <c r="R2308" t="s">
        <v>76</v>
      </c>
    </row>
    <row r="2309" spans="1:18" x14ac:dyDescent="0.25">
      <c r="A2309" t="s">
        <v>2124</v>
      </c>
      <c r="B2309">
        <v>77</v>
      </c>
      <c r="C2309">
        <v>122</v>
      </c>
      <c r="D2309" s="1">
        <v>39025000</v>
      </c>
      <c r="E2309" t="s">
        <v>78</v>
      </c>
      <c r="F2309" t="s">
        <v>5632</v>
      </c>
      <c r="G2309" t="s">
        <v>5633</v>
      </c>
      <c r="H2309">
        <v>73193</v>
      </c>
      <c r="I2309">
        <v>190</v>
      </c>
      <c r="J2309" t="s">
        <v>26</v>
      </c>
      <c r="K2309" t="s">
        <v>112</v>
      </c>
      <c r="L2309" s="1">
        <v>11000000</v>
      </c>
      <c r="M2309">
        <v>1995</v>
      </c>
      <c r="N2309">
        <v>7.6</v>
      </c>
      <c r="O2309" t="s">
        <v>29</v>
      </c>
      <c r="P2309" t="s">
        <v>37</v>
      </c>
    </row>
    <row r="2310" spans="1:18" x14ac:dyDescent="0.25">
      <c r="A2310" t="s">
        <v>3838</v>
      </c>
      <c r="B2310">
        <v>128</v>
      </c>
      <c r="C2310">
        <v>112</v>
      </c>
      <c r="D2310" s="1">
        <v>39026186</v>
      </c>
      <c r="E2310" t="s">
        <v>213</v>
      </c>
      <c r="F2310" t="s">
        <v>5634</v>
      </c>
      <c r="G2310" t="s">
        <v>5635</v>
      </c>
      <c r="H2310">
        <v>48019</v>
      </c>
      <c r="I2310">
        <v>153</v>
      </c>
      <c r="J2310" t="s">
        <v>26</v>
      </c>
      <c r="K2310" t="s">
        <v>35</v>
      </c>
      <c r="L2310" s="1">
        <v>35000000</v>
      </c>
      <c r="M2310">
        <v>2011</v>
      </c>
      <c r="N2310">
        <v>5.9</v>
      </c>
      <c r="O2310" t="s">
        <v>36</v>
      </c>
      <c r="P2310" t="s">
        <v>37</v>
      </c>
      <c r="Q2310" t="s">
        <v>76</v>
      </c>
    </row>
    <row r="2311" spans="1:18" x14ac:dyDescent="0.25">
      <c r="A2311" t="s">
        <v>4896</v>
      </c>
      <c r="B2311">
        <v>308</v>
      </c>
      <c r="C2311">
        <v>101</v>
      </c>
      <c r="D2311" s="1">
        <v>39103378</v>
      </c>
      <c r="E2311" t="s">
        <v>135</v>
      </c>
      <c r="F2311" t="s">
        <v>943</v>
      </c>
      <c r="G2311" t="s">
        <v>5636</v>
      </c>
      <c r="H2311">
        <v>93272</v>
      </c>
      <c r="I2311">
        <v>251</v>
      </c>
      <c r="J2311" t="s">
        <v>26</v>
      </c>
      <c r="K2311" t="s">
        <v>35</v>
      </c>
      <c r="L2311" s="1">
        <v>20000000</v>
      </c>
      <c r="M2311">
        <v>2010</v>
      </c>
      <c r="N2311">
        <v>6.5</v>
      </c>
      <c r="O2311" t="s">
        <v>52</v>
      </c>
      <c r="P2311" t="s">
        <v>30</v>
      </c>
    </row>
    <row r="2312" spans="1:18" x14ac:dyDescent="0.25">
      <c r="A2312" t="s">
        <v>5637</v>
      </c>
      <c r="B2312">
        <v>131</v>
      </c>
      <c r="C2312">
        <v>137</v>
      </c>
      <c r="D2312" s="1">
        <v>39143839</v>
      </c>
      <c r="E2312" t="s">
        <v>135</v>
      </c>
      <c r="F2312" t="s">
        <v>513</v>
      </c>
      <c r="G2312" t="s">
        <v>5638</v>
      </c>
      <c r="H2312">
        <v>38658</v>
      </c>
      <c r="I2312">
        <v>284</v>
      </c>
      <c r="J2312" t="s">
        <v>26</v>
      </c>
      <c r="K2312" t="s">
        <v>35</v>
      </c>
      <c r="L2312" s="1">
        <v>20000000</v>
      </c>
      <c r="M2312">
        <v>2006</v>
      </c>
      <c r="N2312">
        <v>5</v>
      </c>
      <c r="O2312" t="s">
        <v>52</v>
      </c>
      <c r="P2312" t="s">
        <v>30</v>
      </c>
    </row>
    <row r="2313" spans="1:18" x14ac:dyDescent="0.25">
      <c r="A2313" t="s">
        <v>2741</v>
      </c>
      <c r="B2313">
        <v>98</v>
      </c>
      <c r="C2313">
        <v>115</v>
      </c>
      <c r="D2313" s="1">
        <v>39177215</v>
      </c>
      <c r="E2313" t="s">
        <v>142</v>
      </c>
      <c r="F2313" t="s">
        <v>5639</v>
      </c>
      <c r="G2313" t="s">
        <v>5640</v>
      </c>
      <c r="H2313">
        <v>30667</v>
      </c>
      <c r="I2313">
        <v>234</v>
      </c>
      <c r="J2313" t="s">
        <v>26</v>
      </c>
      <c r="K2313" t="s">
        <v>35</v>
      </c>
      <c r="L2313" s="1">
        <v>38000000</v>
      </c>
      <c r="M2313">
        <v>2002</v>
      </c>
      <c r="N2313">
        <v>5.6</v>
      </c>
      <c r="O2313" t="s">
        <v>29</v>
      </c>
      <c r="P2313" t="s">
        <v>37</v>
      </c>
      <c r="Q2313" t="s">
        <v>30</v>
      </c>
    </row>
    <row r="2314" spans="1:18" x14ac:dyDescent="0.25">
      <c r="A2314" t="s">
        <v>1925</v>
      </c>
      <c r="B2314">
        <v>66</v>
      </c>
      <c r="C2314">
        <v>93</v>
      </c>
      <c r="D2314" s="1">
        <v>39177541</v>
      </c>
      <c r="E2314" t="s">
        <v>5641</v>
      </c>
      <c r="F2314" t="s">
        <v>5642</v>
      </c>
      <c r="G2314" t="s">
        <v>5643</v>
      </c>
      <c r="H2314">
        <v>20310</v>
      </c>
      <c r="I2314">
        <v>177</v>
      </c>
      <c r="J2314" t="s">
        <v>26</v>
      </c>
      <c r="K2314" t="s">
        <v>35</v>
      </c>
      <c r="L2314" s="1">
        <v>50000000</v>
      </c>
      <c r="M2314">
        <v>2005</v>
      </c>
      <c r="N2314">
        <v>3.5</v>
      </c>
      <c r="O2314" t="s">
        <v>28</v>
      </c>
      <c r="P2314" t="s">
        <v>102</v>
      </c>
      <c r="Q2314" t="s">
        <v>104</v>
      </c>
      <c r="R2314" t="s">
        <v>61</v>
      </c>
    </row>
    <row r="2315" spans="1:18" x14ac:dyDescent="0.25">
      <c r="A2315" t="s">
        <v>2225</v>
      </c>
      <c r="B2315">
        <v>154</v>
      </c>
      <c r="C2315">
        <v>93</v>
      </c>
      <c r="D2315" s="1">
        <v>39200000</v>
      </c>
      <c r="E2315" t="s">
        <v>131</v>
      </c>
      <c r="F2315" t="s">
        <v>2225</v>
      </c>
      <c r="G2315" t="s">
        <v>5644</v>
      </c>
      <c r="H2315">
        <v>192940</v>
      </c>
      <c r="I2315">
        <v>491</v>
      </c>
      <c r="J2315" t="s">
        <v>26</v>
      </c>
      <c r="K2315" t="s">
        <v>35</v>
      </c>
      <c r="L2315" s="1">
        <v>4000000</v>
      </c>
      <c r="M2315">
        <v>1977</v>
      </c>
      <c r="N2315">
        <v>8.1</v>
      </c>
      <c r="O2315" t="s">
        <v>36</v>
      </c>
      <c r="P2315" t="s">
        <v>76</v>
      </c>
    </row>
    <row r="2316" spans="1:18" x14ac:dyDescent="0.25">
      <c r="A2316" t="s">
        <v>3929</v>
      </c>
      <c r="B2316">
        <v>214</v>
      </c>
      <c r="C2316">
        <v>112</v>
      </c>
      <c r="D2316" s="1">
        <v>39235088</v>
      </c>
      <c r="E2316" t="s">
        <v>2540</v>
      </c>
      <c r="F2316" t="s">
        <v>4065</v>
      </c>
      <c r="G2316" t="s">
        <v>5645</v>
      </c>
      <c r="H2316">
        <v>193962</v>
      </c>
      <c r="I2316">
        <v>805</v>
      </c>
      <c r="J2316" t="s">
        <v>26</v>
      </c>
      <c r="K2316" t="s">
        <v>35</v>
      </c>
      <c r="L2316" s="1">
        <v>23000000</v>
      </c>
      <c r="M2316">
        <v>2000</v>
      </c>
      <c r="N2316">
        <v>7.1</v>
      </c>
      <c r="O2316" t="s">
        <v>52</v>
      </c>
      <c r="P2316" t="s">
        <v>63</v>
      </c>
    </row>
    <row r="2317" spans="1:18" x14ac:dyDescent="0.25">
      <c r="A2317" t="s">
        <v>5646</v>
      </c>
      <c r="B2317">
        <v>91</v>
      </c>
      <c r="C2317">
        <v>148</v>
      </c>
      <c r="D2317" s="1">
        <v>39251128</v>
      </c>
      <c r="E2317" t="s">
        <v>5647</v>
      </c>
      <c r="F2317" t="s">
        <v>5648</v>
      </c>
      <c r="G2317" t="s">
        <v>5649</v>
      </c>
      <c r="H2317">
        <v>31080</v>
      </c>
      <c r="I2317">
        <v>217</v>
      </c>
      <c r="J2317" t="s">
        <v>26</v>
      </c>
      <c r="K2317" t="s">
        <v>35</v>
      </c>
      <c r="L2317" s="1">
        <v>75000000</v>
      </c>
      <c r="M2317">
        <v>1999</v>
      </c>
      <c r="N2317">
        <v>6.7</v>
      </c>
      <c r="O2317" t="s">
        <v>37</v>
      </c>
      <c r="P2317" t="s">
        <v>185</v>
      </c>
      <c r="Q2317" t="s">
        <v>76</v>
      </c>
    </row>
    <row r="2318" spans="1:18" x14ac:dyDescent="0.25">
      <c r="A2318" t="s">
        <v>2111</v>
      </c>
      <c r="B2318">
        <v>165</v>
      </c>
      <c r="C2318">
        <v>110</v>
      </c>
      <c r="D2318" s="1">
        <v>39263506</v>
      </c>
      <c r="E2318" t="s">
        <v>142</v>
      </c>
      <c r="F2318" t="s">
        <v>597</v>
      </c>
      <c r="G2318" t="s">
        <v>5650</v>
      </c>
      <c r="H2318">
        <v>40469</v>
      </c>
      <c r="I2318">
        <v>135</v>
      </c>
      <c r="J2318" t="s">
        <v>26</v>
      </c>
      <c r="K2318" t="s">
        <v>35</v>
      </c>
      <c r="L2318" s="1">
        <v>22000000</v>
      </c>
      <c r="M2318">
        <v>2008</v>
      </c>
      <c r="N2318">
        <v>6.1</v>
      </c>
      <c r="O2318" t="s">
        <v>29</v>
      </c>
      <c r="P2318" t="s">
        <v>37</v>
      </c>
      <c r="Q2318" t="s">
        <v>30</v>
      </c>
    </row>
    <row r="2319" spans="1:18" x14ac:dyDescent="0.25">
      <c r="A2319" t="s">
        <v>5651</v>
      </c>
      <c r="B2319">
        <v>320</v>
      </c>
      <c r="C2319">
        <v>131</v>
      </c>
      <c r="D2319" s="1">
        <v>39292022</v>
      </c>
      <c r="E2319" t="s">
        <v>2531</v>
      </c>
      <c r="F2319" t="s">
        <v>228</v>
      </c>
      <c r="G2319" t="s">
        <v>5652</v>
      </c>
      <c r="H2319">
        <v>127258</v>
      </c>
      <c r="I2319">
        <v>351</v>
      </c>
      <c r="J2319" t="s">
        <v>26</v>
      </c>
      <c r="K2319" t="s">
        <v>35</v>
      </c>
      <c r="L2319" s="1">
        <v>90000000</v>
      </c>
      <c r="M2319">
        <v>2014</v>
      </c>
      <c r="N2319">
        <v>6.1</v>
      </c>
      <c r="O2319" t="s">
        <v>28</v>
      </c>
      <c r="P2319" t="s">
        <v>102</v>
      </c>
      <c r="Q2319" t="s">
        <v>30</v>
      </c>
    </row>
    <row r="2320" spans="1:18" x14ac:dyDescent="0.25">
      <c r="A2320" t="s">
        <v>2988</v>
      </c>
      <c r="B2320">
        <v>238</v>
      </c>
      <c r="C2320">
        <v>128</v>
      </c>
      <c r="D2320" s="1">
        <v>39380442</v>
      </c>
      <c r="E2320" t="s">
        <v>2187</v>
      </c>
      <c r="F2320" t="s">
        <v>3595</v>
      </c>
      <c r="G2320" t="s">
        <v>5653</v>
      </c>
      <c r="H2320">
        <v>174248</v>
      </c>
      <c r="I2320">
        <v>263</v>
      </c>
      <c r="J2320" t="s">
        <v>26</v>
      </c>
      <c r="K2320" t="s">
        <v>35</v>
      </c>
      <c r="L2320" s="1">
        <v>70000000</v>
      </c>
      <c r="M2320">
        <v>2008</v>
      </c>
      <c r="N2320">
        <v>7.1</v>
      </c>
      <c r="O2320" t="s">
        <v>28</v>
      </c>
      <c r="P2320" t="s">
        <v>37</v>
      </c>
      <c r="Q2320" t="s">
        <v>30</v>
      </c>
    </row>
    <row r="2321" spans="1:20" x14ac:dyDescent="0.25">
      <c r="A2321" t="s">
        <v>5654</v>
      </c>
      <c r="B2321">
        <v>45</v>
      </c>
      <c r="C2321">
        <v>80</v>
      </c>
      <c r="D2321" s="1">
        <v>39399750</v>
      </c>
      <c r="E2321" t="s">
        <v>5655</v>
      </c>
      <c r="F2321" t="s">
        <v>5656</v>
      </c>
      <c r="G2321" t="s">
        <v>5657</v>
      </c>
      <c r="H2321">
        <v>5674</v>
      </c>
      <c r="I2321">
        <v>35</v>
      </c>
      <c r="J2321" t="s">
        <v>26</v>
      </c>
      <c r="K2321" t="s">
        <v>35</v>
      </c>
      <c r="L2321" s="1">
        <v>25000000</v>
      </c>
      <c r="M2321">
        <v>2003</v>
      </c>
      <c r="N2321">
        <v>5.6</v>
      </c>
      <c r="O2321" t="s">
        <v>102</v>
      </c>
      <c r="P2321" t="s">
        <v>103</v>
      </c>
      <c r="Q2321" t="s">
        <v>36</v>
      </c>
      <c r="R2321" t="s">
        <v>104</v>
      </c>
      <c r="S2321" t="s">
        <v>61</v>
      </c>
      <c r="T2321" t="s">
        <v>62</v>
      </c>
    </row>
    <row r="2322" spans="1:20" x14ac:dyDescent="0.25">
      <c r="A2322" t="s">
        <v>5658</v>
      </c>
      <c r="B2322">
        <v>197</v>
      </c>
      <c r="C2322">
        <v>119</v>
      </c>
      <c r="D2322" s="1">
        <v>39440655</v>
      </c>
      <c r="E2322" t="s">
        <v>5659</v>
      </c>
      <c r="F2322" t="s">
        <v>1326</v>
      </c>
      <c r="G2322" t="s">
        <v>5660</v>
      </c>
      <c r="H2322">
        <v>61680</v>
      </c>
      <c r="I2322">
        <v>222</v>
      </c>
      <c r="J2322" t="s">
        <v>26</v>
      </c>
      <c r="K2322" t="s">
        <v>35</v>
      </c>
      <c r="L2322" s="1">
        <v>55000000</v>
      </c>
      <c r="M2322">
        <v>2010</v>
      </c>
      <c r="N2322">
        <v>6.4</v>
      </c>
      <c r="O2322" t="s">
        <v>37</v>
      </c>
      <c r="P2322" t="s">
        <v>193</v>
      </c>
      <c r="Q2322" t="s">
        <v>62</v>
      </c>
      <c r="R2322" t="s">
        <v>76</v>
      </c>
    </row>
    <row r="2323" spans="1:20" x14ac:dyDescent="0.25">
      <c r="A2323" t="s">
        <v>5256</v>
      </c>
      <c r="B2323">
        <v>87</v>
      </c>
      <c r="C2323">
        <v>90</v>
      </c>
      <c r="D2323" s="1">
        <v>39442871</v>
      </c>
      <c r="E2323" t="s">
        <v>866</v>
      </c>
      <c r="F2323" t="s">
        <v>4166</v>
      </c>
      <c r="G2323" t="s">
        <v>5661</v>
      </c>
      <c r="H2323">
        <v>80639</v>
      </c>
      <c r="I2323">
        <v>237</v>
      </c>
      <c r="J2323" t="s">
        <v>26</v>
      </c>
      <c r="K2323" t="s">
        <v>35</v>
      </c>
      <c r="L2323" s="1">
        <v>80000000</v>
      </c>
      <c r="M2323">
        <v>2000</v>
      </c>
      <c r="N2323">
        <v>5.3</v>
      </c>
      <c r="O2323" t="s">
        <v>36</v>
      </c>
      <c r="P2323" t="s">
        <v>61</v>
      </c>
    </row>
    <row r="2324" spans="1:20" x14ac:dyDescent="0.25">
      <c r="A2324" t="s">
        <v>3439</v>
      </c>
      <c r="B2324">
        <v>273</v>
      </c>
      <c r="C2324">
        <v>112</v>
      </c>
      <c r="D2324" s="1">
        <v>39462438</v>
      </c>
      <c r="E2324" t="s">
        <v>803</v>
      </c>
      <c r="F2324" t="s">
        <v>299</v>
      </c>
      <c r="G2324" t="s">
        <v>5662</v>
      </c>
      <c r="H2324">
        <v>67760</v>
      </c>
      <c r="I2324">
        <v>226</v>
      </c>
      <c r="J2324" t="s">
        <v>26</v>
      </c>
      <c r="K2324" t="s">
        <v>35</v>
      </c>
      <c r="L2324" s="1">
        <v>7000000</v>
      </c>
      <c r="M2324">
        <v>2009</v>
      </c>
      <c r="N2324">
        <v>7.3</v>
      </c>
      <c r="O2324" t="s">
        <v>37</v>
      </c>
      <c r="P2324" t="s">
        <v>193</v>
      </c>
      <c r="Q2324" t="s">
        <v>76</v>
      </c>
    </row>
    <row r="2325" spans="1:20" x14ac:dyDescent="0.25">
      <c r="A2325" t="s">
        <v>5202</v>
      </c>
      <c r="B2325">
        <v>196</v>
      </c>
      <c r="C2325">
        <v>83</v>
      </c>
      <c r="D2325" s="1">
        <v>39511038</v>
      </c>
      <c r="E2325" t="s">
        <v>52</v>
      </c>
      <c r="F2325" t="s">
        <v>337</v>
      </c>
      <c r="G2325" t="s">
        <v>5663</v>
      </c>
      <c r="H2325">
        <v>56269</v>
      </c>
      <c r="I2325">
        <v>366</v>
      </c>
      <c r="J2325" t="s">
        <v>26</v>
      </c>
      <c r="K2325" t="s">
        <v>35</v>
      </c>
      <c r="L2325" s="1">
        <v>16000000</v>
      </c>
      <c r="M2325">
        <v>2006</v>
      </c>
      <c r="N2325">
        <v>5.9</v>
      </c>
      <c r="O2325" t="s">
        <v>52</v>
      </c>
    </row>
    <row r="2326" spans="1:20" x14ac:dyDescent="0.25">
      <c r="A2326" t="s">
        <v>5664</v>
      </c>
      <c r="B2326">
        <v>36</v>
      </c>
      <c r="C2326">
        <v>96</v>
      </c>
      <c r="D2326" s="1">
        <v>39514713</v>
      </c>
      <c r="E2326" t="s">
        <v>2450</v>
      </c>
      <c r="F2326" t="s">
        <v>5665</v>
      </c>
      <c r="G2326" t="s">
        <v>5666</v>
      </c>
      <c r="H2326">
        <v>60494</v>
      </c>
      <c r="I2326">
        <v>132</v>
      </c>
      <c r="J2326" t="s">
        <v>26</v>
      </c>
      <c r="K2326" t="s">
        <v>35</v>
      </c>
      <c r="L2326" s="1">
        <v>28000000</v>
      </c>
      <c r="M2326">
        <v>1993</v>
      </c>
      <c r="N2326">
        <v>6.7</v>
      </c>
      <c r="O2326" t="s">
        <v>36</v>
      </c>
      <c r="P2326" t="s">
        <v>104</v>
      </c>
      <c r="Q2326" t="s">
        <v>61</v>
      </c>
    </row>
    <row r="2327" spans="1:20" x14ac:dyDescent="0.25">
      <c r="A2327" t="s">
        <v>3830</v>
      </c>
      <c r="B2327">
        <v>226</v>
      </c>
      <c r="C2327">
        <v>100</v>
      </c>
      <c r="D2327" s="1">
        <v>39532308</v>
      </c>
      <c r="E2327" t="s">
        <v>3117</v>
      </c>
      <c r="F2327" t="s">
        <v>1178</v>
      </c>
      <c r="G2327" t="s">
        <v>5667</v>
      </c>
      <c r="H2327">
        <v>198701</v>
      </c>
      <c r="I2327">
        <v>1138</v>
      </c>
      <c r="J2327" t="s">
        <v>26</v>
      </c>
      <c r="K2327" t="s">
        <v>112</v>
      </c>
      <c r="L2327" s="1">
        <v>33000000</v>
      </c>
      <c r="M2327">
        <v>2002</v>
      </c>
      <c r="N2327">
        <v>6.7</v>
      </c>
      <c r="O2327" t="s">
        <v>28</v>
      </c>
      <c r="P2327" t="s">
        <v>52</v>
      </c>
      <c r="Q2327" t="s">
        <v>63</v>
      </c>
    </row>
    <row r="2328" spans="1:20" x14ac:dyDescent="0.25">
      <c r="A2328" t="s">
        <v>5668</v>
      </c>
      <c r="B2328">
        <v>5</v>
      </c>
      <c r="C2328">
        <v>86</v>
      </c>
      <c r="D2328" s="1">
        <v>39552600</v>
      </c>
      <c r="E2328" t="s">
        <v>5669</v>
      </c>
      <c r="F2328" t="s">
        <v>5670</v>
      </c>
      <c r="G2328" t="s">
        <v>5671</v>
      </c>
      <c r="H2328">
        <v>3411</v>
      </c>
      <c r="I2328">
        <v>36</v>
      </c>
      <c r="J2328" t="s">
        <v>26</v>
      </c>
      <c r="K2328" t="s">
        <v>35</v>
      </c>
      <c r="L2328" s="1">
        <v>500000</v>
      </c>
      <c r="M2328">
        <v>1974</v>
      </c>
      <c r="N2328">
        <v>6.1</v>
      </c>
      <c r="O2328" t="s">
        <v>102</v>
      </c>
      <c r="P2328" t="s">
        <v>104</v>
      </c>
      <c r="Q2328" t="s">
        <v>76</v>
      </c>
    </row>
    <row r="2329" spans="1:20" x14ac:dyDescent="0.25">
      <c r="A2329" t="s">
        <v>1542</v>
      </c>
      <c r="B2329">
        <v>304</v>
      </c>
      <c r="C2329">
        <v>113</v>
      </c>
      <c r="D2329" s="1">
        <v>39568996</v>
      </c>
      <c r="E2329" t="s">
        <v>52</v>
      </c>
      <c r="F2329" t="s">
        <v>5672</v>
      </c>
      <c r="G2329" t="s">
        <v>5673</v>
      </c>
      <c r="H2329">
        <v>138435</v>
      </c>
      <c r="I2329">
        <v>527</v>
      </c>
      <c r="J2329" t="s">
        <v>26</v>
      </c>
      <c r="K2329" t="s">
        <v>35</v>
      </c>
      <c r="L2329" s="1">
        <v>32000000</v>
      </c>
      <c r="M2329">
        <v>2007</v>
      </c>
      <c r="N2329">
        <v>6.6</v>
      </c>
      <c r="O2329" t="s">
        <v>52</v>
      </c>
    </row>
    <row r="2330" spans="1:20" x14ac:dyDescent="0.25">
      <c r="A2330" t="s">
        <v>1370</v>
      </c>
      <c r="B2330">
        <v>140</v>
      </c>
      <c r="C2330">
        <v>154</v>
      </c>
      <c r="D2330" s="1">
        <v>39647595</v>
      </c>
      <c r="E2330" t="s">
        <v>201</v>
      </c>
      <c r="F2330" t="s">
        <v>411</v>
      </c>
      <c r="G2330" t="s">
        <v>5674</v>
      </c>
      <c r="H2330">
        <v>239540</v>
      </c>
      <c r="I2330">
        <v>462</v>
      </c>
      <c r="J2330" t="s">
        <v>26</v>
      </c>
      <c r="K2330" t="s">
        <v>35</v>
      </c>
      <c r="L2330" s="1">
        <v>12000000</v>
      </c>
      <c r="M2330">
        <v>1997</v>
      </c>
      <c r="N2330">
        <v>7.5</v>
      </c>
      <c r="O2330" t="s">
        <v>29</v>
      </c>
      <c r="P2330" t="s">
        <v>30</v>
      </c>
    </row>
    <row r="2331" spans="1:20" x14ac:dyDescent="0.25">
      <c r="A2331" t="s">
        <v>331</v>
      </c>
      <c r="B2331">
        <v>193</v>
      </c>
      <c r="C2331">
        <v>94</v>
      </c>
      <c r="D2331" s="1">
        <v>39687528</v>
      </c>
      <c r="E2331" t="s">
        <v>167</v>
      </c>
      <c r="F2331" t="s">
        <v>2383</v>
      </c>
      <c r="G2331" t="s">
        <v>5675</v>
      </c>
      <c r="H2331">
        <v>140780</v>
      </c>
      <c r="I2331">
        <v>376</v>
      </c>
      <c r="J2331" t="s">
        <v>26</v>
      </c>
      <c r="K2331" t="s">
        <v>238</v>
      </c>
      <c r="L2331" s="1">
        <v>24000000</v>
      </c>
      <c r="M2331">
        <v>2007</v>
      </c>
      <c r="N2331">
        <v>6.3</v>
      </c>
      <c r="O2331" t="s">
        <v>28</v>
      </c>
      <c r="P2331" t="s">
        <v>29</v>
      </c>
      <c r="Q2331" t="s">
        <v>37</v>
      </c>
      <c r="R2331" t="s">
        <v>30</v>
      </c>
    </row>
    <row r="2332" spans="1:20" x14ac:dyDescent="0.25">
      <c r="A2332" t="s">
        <v>3194</v>
      </c>
      <c r="B2332">
        <v>193</v>
      </c>
      <c r="C2332">
        <v>104</v>
      </c>
      <c r="D2332" s="1">
        <v>39692139</v>
      </c>
      <c r="E2332" t="s">
        <v>464</v>
      </c>
      <c r="F2332" t="s">
        <v>2259</v>
      </c>
      <c r="G2332" t="s">
        <v>5676</v>
      </c>
      <c r="H2332">
        <v>84131</v>
      </c>
      <c r="I2332">
        <v>400</v>
      </c>
      <c r="J2332" t="s">
        <v>26</v>
      </c>
      <c r="K2332" t="s">
        <v>35</v>
      </c>
      <c r="L2332" s="1">
        <v>35000000</v>
      </c>
      <c r="M2332">
        <v>2004</v>
      </c>
      <c r="N2332">
        <v>6.2</v>
      </c>
      <c r="O2332" t="s">
        <v>36</v>
      </c>
      <c r="P2332" t="s">
        <v>29</v>
      </c>
      <c r="Q2332" t="s">
        <v>30</v>
      </c>
    </row>
    <row r="2333" spans="1:20" x14ac:dyDescent="0.25">
      <c r="A2333" t="s">
        <v>3775</v>
      </c>
      <c r="B2333">
        <v>112</v>
      </c>
      <c r="C2333">
        <v>93</v>
      </c>
      <c r="D2333" s="1">
        <v>39737645</v>
      </c>
      <c r="E2333" t="s">
        <v>2834</v>
      </c>
      <c r="F2333" t="s">
        <v>3543</v>
      </c>
      <c r="G2333" t="s">
        <v>5677</v>
      </c>
      <c r="H2333">
        <v>89687</v>
      </c>
      <c r="I2333">
        <v>666</v>
      </c>
      <c r="J2333" t="s">
        <v>26</v>
      </c>
      <c r="K2333" t="s">
        <v>35</v>
      </c>
      <c r="L2333" s="1">
        <v>20000000</v>
      </c>
      <c r="M2333">
        <v>2007</v>
      </c>
      <c r="N2333">
        <v>2.2999999999999998</v>
      </c>
      <c r="O2333" t="s">
        <v>102</v>
      </c>
      <c r="P2333" t="s">
        <v>36</v>
      </c>
    </row>
    <row r="2334" spans="1:20" x14ac:dyDescent="0.25">
      <c r="A2334" t="s">
        <v>2009</v>
      </c>
      <c r="B2334">
        <v>118</v>
      </c>
      <c r="C2334">
        <v>119</v>
      </c>
      <c r="D2334" s="1">
        <v>39778599</v>
      </c>
      <c r="E2334" t="s">
        <v>1902</v>
      </c>
      <c r="F2334" t="s">
        <v>3595</v>
      </c>
      <c r="G2334" t="s">
        <v>5678</v>
      </c>
      <c r="H2334">
        <v>176169</v>
      </c>
      <c r="I2334">
        <v>548</v>
      </c>
      <c r="J2334" t="s">
        <v>26</v>
      </c>
      <c r="K2334" t="s">
        <v>35</v>
      </c>
      <c r="L2334" s="1">
        <v>50000000</v>
      </c>
      <c r="M2334">
        <v>2000</v>
      </c>
      <c r="N2334">
        <v>6.6</v>
      </c>
      <c r="O2334" t="s">
        <v>102</v>
      </c>
      <c r="P2334" t="s">
        <v>37</v>
      </c>
      <c r="Q2334" t="s">
        <v>30</v>
      </c>
    </row>
    <row r="2335" spans="1:20" x14ac:dyDescent="0.25">
      <c r="A2335" t="s">
        <v>4352</v>
      </c>
      <c r="B2335">
        <v>71</v>
      </c>
      <c r="C2335">
        <v>98</v>
      </c>
      <c r="D2335" s="1">
        <v>39800000</v>
      </c>
      <c r="E2335" t="s">
        <v>1228</v>
      </c>
      <c r="F2335" t="s">
        <v>2125</v>
      </c>
      <c r="G2335" t="s">
        <v>5679</v>
      </c>
      <c r="H2335">
        <v>81599</v>
      </c>
      <c r="I2335">
        <v>250</v>
      </c>
      <c r="J2335" t="s">
        <v>26</v>
      </c>
      <c r="K2335" t="s">
        <v>35</v>
      </c>
      <c r="L2335" s="1">
        <v>6000000</v>
      </c>
      <c r="M2335">
        <v>1980</v>
      </c>
      <c r="N2335">
        <v>7.4</v>
      </c>
      <c r="O2335" t="s">
        <v>36</v>
      </c>
      <c r="P2335" t="s">
        <v>129</v>
      </c>
    </row>
    <row r="2336" spans="1:20" x14ac:dyDescent="0.25">
      <c r="A2336" t="s">
        <v>470</v>
      </c>
      <c r="B2336">
        <v>236</v>
      </c>
      <c r="C2336">
        <v>110</v>
      </c>
      <c r="D2336" s="1">
        <v>39825798</v>
      </c>
      <c r="E2336" t="s">
        <v>94</v>
      </c>
      <c r="F2336" t="s">
        <v>2532</v>
      </c>
      <c r="G2336" t="s">
        <v>5680</v>
      </c>
      <c r="H2336">
        <v>295375</v>
      </c>
      <c r="I2336">
        <v>645</v>
      </c>
      <c r="J2336" t="s">
        <v>26</v>
      </c>
      <c r="K2336" t="s">
        <v>35</v>
      </c>
      <c r="L2336" s="1">
        <v>16000000</v>
      </c>
      <c r="M2336">
        <v>2006</v>
      </c>
      <c r="N2336">
        <v>7.6</v>
      </c>
      <c r="O2336" t="s">
        <v>37</v>
      </c>
      <c r="P2336" t="s">
        <v>71</v>
      </c>
      <c r="Q2336" t="s">
        <v>76</v>
      </c>
      <c r="R2336" t="s">
        <v>30</v>
      </c>
    </row>
    <row r="2337" spans="1:19" x14ac:dyDescent="0.25">
      <c r="A2337" t="s">
        <v>5681</v>
      </c>
      <c r="B2337">
        <v>38</v>
      </c>
      <c r="C2337">
        <v>85</v>
      </c>
      <c r="D2337" s="1">
        <v>39880476</v>
      </c>
      <c r="E2337" t="s">
        <v>98</v>
      </c>
      <c r="F2337" t="s">
        <v>3706</v>
      </c>
      <c r="G2337" t="s">
        <v>5682</v>
      </c>
      <c r="H2337">
        <v>12218</v>
      </c>
      <c r="I2337">
        <v>33</v>
      </c>
      <c r="J2337" t="s">
        <v>26</v>
      </c>
      <c r="K2337" t="s">
        <v>35</v>
      </c>
      <c r="L2337" s="1">
        <v>25000000</v>
      </c>
      <c r="M2337">
        <v>2002</v>
      </c>
      <c r="N2337">
        <v>5.2</v>
      </c>
      <c r="O2337" t="s">
        <v>102</v>
      </c>
      <c r="P2337" t="s">
        <v>103</v>
      </c>
      <c r="Q2337" t="s">
        <v>36</v>
      </c>
      <c r="R2337" t="s">
        <v>104</v>
      </c>
      <c r="S2337" t="s">
        <v>61</v>
      </c>
    </row>
    <row r="2338" spans="1:19" x14ac:dyDescent="0.25">
      <c r="A2338" t="s">
        <v>2431</v>
      </c>
      <c r="B2338">
        <v>125</v>
      </c>
      <c r="C2338">
        <v>100</v>
      </c>
      <c r="D2338" s="1">
        <v>39989008</v>
      </c>
      <c r="E2338" t="s">
        <v>1134</v>
      </c>
      <c r="F2338" t="s">
        <v>3897</v>
      </c>
      <c r="G2338" t="s">
        <v>5683</v>
      </c>
      <c r="H2338">
        <v>55398</v>
      </c>
      <c r="I2338">
        <v>418</v>
      </c>
      <c r="J2338" t="s">
        <v>26</v>
      </c>
      <c r="K2338" t="s">
        <v>35</v>
      </c>
      <c r="L2338" s="1">
        <v>24000000</v>
      </c>
      <c r="M2338">
        <v>1998</v>
      </c>
      <c r="N2338">
        <v>4.5999999999999996</v>
      </c>
      <c r="O2338" t="s">
        <v>52</v>
      </c>
      <c r="P2338" t="s">
        <v>71</v>
      </c>
    </row>
    <row r="2339" spans="1:19" x14ac:dyDescent="0.25">
      <c r="A2339" t="s">
        <v>3485</v>
      </c>
      <c r="B2339">
        <v>129</v>
      </c>
      <c r="C2339">
        <v>86</v>
      </c>
      <c r="D2339" s="1">
        <v>40041683</v>
      </c>
      <c r="E2339" t="s">
        <v>866</v>
      </c>
      <c r="F2339" t="s">
        <v>5684</v>
      </c>
      <c r="G2339" t="s">
        <v>5685</v>
      </c>
      <c r="H2339">
        <v>34620</v>
      </c>
      <c r="I2339">
        <v>107</v>
      </c>
      <c r="J2339" t="s">
        <v>26</v>
      </c>
      <c r="K2339" t="s">
        <v>35</v>
      </c>
      <c r="L2339" s="1">
        <v>2500000</v>
      </c>
      <c r="M2339">
        <v>2013</v>
      </c>
      <c r="N2339">
        <v>5.0999999999999996</v>
      </c>
      <c r="O2339" t="s">
        <v>36</v>
      </c>
      <c r="P2339" t="s">
        <v>61</v>
      </c>
    </row>
    <row r="2340" spans="1:19" x14ac:dyDescent="0.25">
      <c r="A2340" t="s">
        <v>4394</v>
      </c>
      <c r="B2340">
        <v>135</v>
      </c>
      <c r="C2340">
        <v>108</v>
      </c>
      <c r="D2340" s="1">
        <v>40048332</v>
      </c>
      <c r="E2340" t="s">
        <v>2187</v>
      </c>
      <c r="F2340" t="s">
        <v>5686</v>
      </c>
      <c r="G2340" t="s">
        <v>5687</v>
      </c>
      <c r="H2340">
        <v>61417</v>
      </c>
      <c r="I2340">
        <v>339</v>
      </c>
      <c r="J2340" t="s">
        <v>26</v>
      </c>
      <c r="K2340" t="s">
        <v>35</v>
      </c>
      <c r="L2340" s="1">
        <v>85000000</v>
      </c>
      <c r="M2340">
        <v>2002</v>
      </c>
      <c r="N2340">
        <v>5.5</v>
      </c>
      <c r="O2340" t="s">
        <v>28</v>
      </c>
      <c r="P2340" t="s">
        <v>37</v>
      </c>
      <c r="Q2340" t="s">
        <v>30</v>
      </c>
    </row>
    <row r="2341" spans="1:19" x14ac:dyDescent="0.25">
      <c r="A2341" t="s">
        <v>1925</v>
      </c>
      <c r="B2341">
        <v>154</v>
      </c>
      <c r="C2341">
        <v>104</v>
      </c>
      <c r="D2341" s="1">
        <v>40064955</v>
      </c>
      <c r="E2341" t="s">
        <v>3722</v>
      </c>
      <c r="F2341" t="s">
        <v>645</v>
      </c>
      <c r="G2341" t="s">
        <v>5688</v>
      </c>
      <c r="H2341">
        <v>92074</v>
      </c>
      <c r="I2341">
        <v>502</v>
      </c>
      <c r="J2341" t="s">
        <v>26</v>
      </c>
      <c r="K2341" t="s">
        <v>35</v>
      </c>
      <c r="L2341" s="1">
        <v>15000000</v>
      </c>
      <c r="M2341">
        <v>1998</v>
      </c>
      <c r="N2341">
        <v>6.4</v>
      </c>
      <c r="O2341" t="s">
        <v>52</v>
      </c>
      <c r="P2341" t="s">
        <v>71</v>
      </c>
      <c r="Q2341" t="s">
        <v>63</v>
      </c>
    </row>
    <row r="2342" spans="1:19" x14ac:dyDescent="0.25">
      <c r="A2342" t="s">
        <v>5689</v>
      </c>
      <c r="B2342">
        <v>58</v>
      </c>
      <c r="C2342">
        <v>95</v>
      </c>
      <c r="D2342" s="1">
        <v>40066497</v>
      </c>
      <c r="E2342" t="s">
        <v>310</v>
      </c>
      <c r="F2342" t="s">
        <v>5690</v>
      </c>
      <c r="G2342" t="s">
        <v>5691</v>
      </c>
      <c r="H2342">
        <v>23671</v>
      </c>
      <c r="I2342">
        <v>247</v>
      </c>
      <c r="J2342" t="s">
        <v>26</v>
      </c>
      <c r="K2342" t="s">
        <v>35</v>
      </c>
      <c r="L2342" s="1">
        <v>8000000</v>
      </c>
      <c r="M2342">
        <v>2004</v>
      </c>
      <c r="N2342">
        <v>3.5</v>
      </c>
      <c r="O2342" t="s">
        <v>37</v>
      </c>
      <c r="P2342" t="s">
        <v>193</v>
      </c>
    </row>
    <row r="2343" spans="1:19" x14ac:dyDescent="0.25">
      <c r="A2343" t="s">
        <v>4062</v>
      </c>
      <c r="B2343">
        <v>198</v>
      </c>
      <c r="C2343">
        <v>101</v>
      </c>
      <c r="D2343" s="1">
        <v>40076438</v>
      </c>
      <c r="E2343" t="s">
        <v>2933</v>
      </c>
      <c r="F2343" t="s">
        <v>411</v>
      </c>
      <c r="G2343" t="s">
        <v>5692</v>
      </c>
      <c r="H2343">
        <v>73368</v>
      </c>
      <c r="I2343">
        <v>248</v>
      </c>
      <c r="J2343" t="s">
        <v>26</v>
      </c>
      <c r="K2343" t="s">
        <v>35</v>
      </c>
      <c r="L2343" s="1">
        <v>60000000</v>
      </c>
      <c r="M2343">
        <v>2008</v>
      </c>
      <c r="N2343">
        <v>6</v>
      </c>
      <c r="O2343" t="s">
        <v>28</v>
      </c>
      <c r="P2343" t="s">
        <v>29</v>
      </c>
      <c r="Q2343" t="s">
        <v>37</v>
      </c>
      <c r="R2343" t="s">
        <v>71</v>
      </c>
      <c r="S2343" t="s">
        <v>30</v>
      </c>
    </row>
    <row r="2344" spans="1:19" x14ac:dyDescent="0.25">
      <c r="A2344" t="s">
        <v>4059</v>
      </c>
      <c r="B2344">
        <v>69</v>
      </c>
      <c r="C2344">
        <v>104</v>
      </c>
      <c r="D2344" s="1">
        <v>40118420</v>
      </c>
      <c r="E2344" t="s">
        <v>1579</v>
      </c>
      <c r="F2344" t="s">
        <v>5381</v>
      </c>
      <c r="G2344" t="s">
        <v>5693</v>
      </c>
      <c r="H2344">
        <v>26066</v>
      </c>
      <c r="I2344">
        <v>216</v>
      </c>
      <c r="J2344" t="s">
        <v>26</v>
      </c>
      <c r="K2344" t="s">
        <v>35</v>
      </c>
      <c r="L2344" s="1">
        <v>30000000</v>
      </c>
      <c r="M2344">
        <v>2002</v>
      </c>
      <c r="N2344">
        <v>5.6</v>
      </c>
      <c r="O2344" t="s">
        <v>37</v>
      </c>
      <c r="P2344" t="s">
        <v>76</v>
      </c>
      <c r="Q2344" t="s">
        <v>129</v>
      </c>
    </row>
    <row r="2345" spans="1:19" x14ac:dyDescent="0.25">
      <c r="A2345" t="s">
        <v>1286</v>
      </c>
      <c r="B2345">
        <v>253</v>
      </c>
      <c r="C2345">
        <v>113</v>
      </c>
      <c r="D2345" s="1">
        <v>40137776</v>
      </c>
      <c r="E2345" t="s">
        <v>691</v>
      </c>
      <c r="F2345" t="s">
        <v>772</v>
      </c>
      <c r="G2345" t="s">
        <v>5694</v>
      </c>
      <c r="H2345">
        <v>186977</v>
      </c>
      <c r="I2345">
        <v>529</v>
      </c>
      <c r="J2345" t="s">
        <v>26</v>
      </c>
      <c r="K2345" t="s">
        <v>35</v>
      </c>
      <c r="L2345" s="1">
        <v>38000000</v>
      </c>
      <c r="M2345">
        <v>2006</v>
      </c>
      <c r="N2345">
        <v>7.6</v>
      </c>
      <c r="O2345" t="s">
        <v>36</v>
      </c>
      <c r="P2345" t="s">
        <v>37</v>
      </c>
      <c r="Q2345" t="s">
        <v>61</v>
      </c>
      <c r="R2345" t="s">
        <v>76</v>
      </c>
    </row>
    <row r="2346" spans="1:19" x14ac:dyDescent="0.25">
      <c r="A2346" t="s">
        <v>2470</v>
      </c>
      <c r="B2346">
        <v>83</v>
      </c>
      <c r="C2346">
        <v>121</v>
      </c>
      <c r="D2346" s="1">
        <v>40158000</v>
      </c>
      <c r="E2346" t="s">
        <v>803</v>
      </c>
      <c r="F2346" t="s">
        <v>2496</v>
      </c>
      <c r="G2346" t="s">
        <v>5695</v>
      </c>
      <c r="H2346">
        <v>63931</v>
      </c>
      <c r="I2346">
        <v>241</v>
      </c>
      <c r="J2346" t="s">
        <v>26</v>
      </c>
      <c r="K2346" t="s">
        <v>1048</v>
      </c>
      <c r="L2346" s="1">
        <v>7000000</v>
      </c>
      <c r="M2346">
        <v>1993</v>
      </c>
      <c r="N2346">
        <v>7.6</v>
      </c>
      <c r="O2346" t="s">
        <v>37</v>
      </c>
      <c r="P2346" t="s">
        <v>193</v>
      </c>
      <c r="Q2346" t="s">
        <v>76</v>
      </c>
    </row>
    <row r="2347" spans="1:19" x14ac:dyDescent="0.25">
      <c r="A2347" t="s">
        <v>4995</v>
      </c>
      <c r="B2347">
        <v>226</v>
      </c>
      <c r="C2347">
        <v>100</v>
      </c>
      <c r="D2347" s="1">
        <v>40168080</v>
      </c>
      <c r="E2347" t="s">
        <v>5533</v>
      </c>
      <c r="F2347" t="s">
        <v>3228</v>
      </c>
      <c r="G2347" t="s">
        <v>5696</v>
      </c>
      <c r="H2347">
        <v>80870</v>
      </c>
      <c r="I2347">
        <v>315</v>
      </c>
      <c r="J2347" t="s">
        <v>26</v>
      </c>
      <c r="K2347" t="s">
        <v>35</v>
      </c>
      <c r="L2347" s="1">
        <v>26000000</v>
      </c>
      <c r="M2347">
        <v>2010</v>
      </c>
      <c r="N2347">
        <v>5.2</v>
      </c>
      <c r="O2347" t="s">
        <v>28</v>
      </c>
      <c r="P2347" t="s">
        <v>61</v>
      </c>
      <c r="Q2347" t="s">
        <v>52</v>
      </c>
    </row>
    <row r="2348" spans="1:19" x14ac:dyDescent="0.25">
      <c r="A2348" t="s">
        <v>5697</v>
      </c>
      <c r="B2348">
        <v>212</v>
      </c>
      <c r="C2348">
        <v>87</v>
      </c>
      <c r="D2348" s="1">
        <v>40198710</v>
      </c>
      <c r="E2348" t="s">
        <v>5698</v>
      </c>
      <c r="F2348" t="s">
        <v>954</v>
      </c>
      <c r="G2348" t="s">
        <v>5699</v>
      </c>
      <c r="H2348">
        <v>87451</v>
      </c>
      <c r="I2348">
        <v>660</v>
      </c>
      <c r="J2348" t="s">
        <v>26</v>
      </c>
      <c r="K2348" t="s">
        <v>35</v>
      </c>
      <c r="L2348" s="1">
        <v>100000000</v>
      </c>
      <c r="M2348">
        <v>2004</v>
      </c>
      <c r="N2348">
        <v>3.3</v>
      </c>
      <c r="O2348" t="s">
        <v>28</v>
      </c>
      <c r="P2348" t="s">
        <v>29</v>
      </c>
      <c r="Q2348" t="s">
        <v>61</v>
      </c>
      <c r="R2348" t="s">
        <v>76</v>
      </c>
      <c r="S2348" t="s">
        <v>30</v>
      </c>
    </row>
    <row r="2349" spans="1:19" x14ac:dyDescent="0.25">
      <c r="A2349" t="s">
        <v>5700</v>
      </c>
      <c r="B2349">
        <v>143</v>
      </c>
      <c r="C2349">
        <v>108</v>
      </c>
      <c r="D2349" s="1">
        <v>40203020</v>
      </c>
      <c r="E2349" t="s">
        <v>213</v>
      </c>
      <c r="F2349" t="s">
        <v>1474</v>
      </c>
      <c r="G2349" t="s">
        <v>5701</v>
      </c>
      <c r="H2349">
        <v>74315</v>
      </c>
      <c r="I2349">
        <v>259</v>
      </c>
      <c r="J2349" t="s">
        <v>26</v>
      </c>
      <c r="K2349" t="s">
        <v>112</v>
      </c>
      <c r="L2349" s="1">
        <v>40000000</v>
      </c>
      <c r="M2349">
        <v>2004</v>
      </c>
      <c r="N2349">
        <v>5.9</v>
      </c>
      <c r="O2349" t="s">
        <v>36</v>
      </c>
      <c r="P2349" t="s">
        <v>37</v>
      </c>
      <c r="Q2349" t="s">
        <v>76</v>
      </c>
    </row>
    <row r="2350" spans="1:19" x14ac:dyDescent="0.25">
      <c r="A2350" t="s">
        <v>3074</v>
      </c>
      <c r="B2350">
        <v>398</v>
      </c>
      <c r="C2350">
        <v>158</v>
      </c>
      <c r="D2350" s="1">
        <v>40218903</v>
      </c>
      <c r="E2350" t="s">
        <v>37</v>
      </c>
      <c r="F2350" t="s">
        <v>5702</v>
      </c>
      <c r="G2350" t="s">
        <v>5703</v>
      </c>
      <c r="H2350">
        <v>372990</v>
      </c>
      <c r="I2350">
        <v>1107</v>
      </c>
      <c r="J2350" t="s">
        <v>26</v>
      </c>
      <c r="K2350" t="s">
        <v>35</v>
      </c>
      <c r="L2350" s="1">
        <v>25000000</v>
      </c>
      <c r="M2350">
        <v>2007</v>
      </c>
      <c r="N2350">
        <v>8.1</v>
      </c>
      <c r="O2350" t="s">
        <v>37</v>
      </c>
    </row>
    <row r="2351" spans="1:19" x14ac:dyDescent="0.25">
      <c r="A2351" t="s">
        <v>3502</v>
      </c>
      <c r="B2351">
        <v>85</v>
      </c>
      <c r="C2351">
        <v>106</v>
      </c>
      <c r="D2351" s="1">
        <v>40219708</v>
      </c>
      <c r="E2351" t="s">
        <v>126</v>
      </c>
      <c r="F2351" t="s">
        <v>232</v>
      </c>
      <c r="G2351" t="s">
        <v>5704</v>
      </c>
      <c r="H2351">
        <v>22649</v>
      </c>
      <c r="I2351">
        <v>131</v>
      </c>
      <c r="J2351" t="s">
        <v>26</v>
      </c>
      <c r="K2351" t="s">
        <v>35</v>
      </c>
      <c r="L2351" s="1">
        <v>21000000</v>
      </c>
      <c r="M2351">
        <v>2001</v>
      </c>
      <c r="N2351">
        <v>6.3</v>
      </c>
      <c r="O2351" t="s">
        <v>37</v>
      </c>
      <c r="P2351" t="s">
        <v>129</v>
      </c>
    </row>
    <row r="2352" spans="1:19" x14ac:dyDescent="0.25">
      <c r="A2352" t="s">
        <v>5166</v>
      </c>
      <c r="B2352">
        <v>417</v>
      </c>
      <c r="C2352">
        <v>111</v>
      </c>
      <c r="D2352" s="1">
        <v>40247512</v>
      </c>
      <c r="E2352" t="s">
        <v>2187</v>
      </c>
      <c r="F2352" t="s">
        <v>5705</v>
      </c>
      <c r="G2352" t="s">
        <v>5706</v>
      </c>
      <c r="H2352">
        <v>159198</v>
      </c>
      <c r="I2352">
        <v>438</v>
      </c>
      <c r="J2352" t="s">
        <v>26</v>
      </c>
      <c r="K2352" t="s">
        <v>35</v>
      </c>
      <c r="L2352" s="1">
        <v>30000000</v>
      </c>
      <c r="M2352">
        <v>2011</v>
      </c>
      <c r="N2352">
        <v>6.8</v>
      </c>
      <c r="O2352" t="s">
        <v>28</v>
      </c>
      <c r="P2352" t="s">
        <v>37</v>
      </c>
      <c r="Q2352" t="s">
        <v>30</v>
      </c>
    </row>
    <row r="2353" spans="1:19" x14ac:dyDescent="0.25">
      <c r="A2353" t="s">
        <v>4817</v>
      </c>
      <c r="B2353">
        <v>129</v>
      </c>
      <c r="C2353">
        <v>132</v>
      </c>
      <c r="D2353" s="1">
        <v>40270895</v>
      </c>
      <c r="E2353" t="s">
        <v>37</v>
      </c>
      <c r="F2353" t="s">
        <v>1979</v>
      </c>
      <c r="G2353" t="s">
        <v>5707</v>
      </c>
      <c r="H2353">
        <v>121937</v>
      </c>
      <c r="I2353">
        <v>431</v>
      </c>
      <c r="J2353" t="s">
        <v>26</v>
      </c>
      <c r="K2353" t="s">
        <v>35</v>
      </c>
      <c r="L2353" s="1">
        <v>22000000</v>
      </c>
      <c r="M2353">
        <v>2001</v>
      </c>
      <c r="N2353">
        <v>7.6</v>
      </c>
      <c r="O2353" t="s">
        <v>37</v>
      </c>
    </row>
    <row r="2354" spans="1:19" x14ac:dyDescent="0.25">
      <c r="A2354" t="s">
        <v>5708</v>
      </c>
      <c r="B2354">
        <v>116</v>
      </c>
      <c r="C2354">
        <v>123</v>
      </c>
      <c r="D2354" s="1">
        <v>40334024</v>
      </c>
      <c r="E2354" t="s">
        <v>508</v>
      </c>
      <c r="F2354" t="s">
        <v>2903</v>
      </c>
      <c r="G2354" t="s">
        <v>5709</v>
      </c>
      <c r="H2354">
        <v>44168</v>
      </c>
      <c r="I2354">
        <v>216</v>
      </c>
      <c r="J2354" t="s">
        <v>26</v>
      </c>
      <c r="K2354" t="s">
        <v>35</v>
      </c>
      <c r="L2354" s="1">
        <v>35000000</v>
      </c>
      <c r="M2354">
        <v>2001</v>
      </c>
      <c r="N2354">
        <v>6.2</v>
      </c>
      <c r="O2354" t="s">
        <v>36</v>
      </c>
      <c r="P2354" t="s">
        <v>29</v>
      </c>
      <c r="Q2354" t="s">
        <v>76</v>
      </c>
    </row>
    <row r="2355" spans="1:19" x14ac:dyDescent="0.25">
      <c r="A2355" t="s">
        <v>5710</v>
      </c>
      <c r="B2355">
        <v>56</v>
      </c>
      <c r="C2355">
        <v>80</v>
      </c>
      <c r="D2355" s="1">
        <v>40363530</v>
      </c>
      <c r="E2355" t="s">
        <v>2441</v>
      </c>
      <c r="F2355" t="s">
        <v>5711</v>
      </c>
      <c r="G2355" t="s">
        <v>5712</v>
      </c>
      <c r="H2355">
        <v>18254</v>
      </c>
      <c r="I2355">
        <v>307</v>
      </c>
      <c r="J2355" t="s">
        <v>26</v>
      </c>
      <c r="K2355" t="s">
        <v>35</v>
      </c>
      <c r="L2355" s="1">
        <v>16000000</v>
      </c>
      <c r="M2355">
        <v>2002</v>
      </c>
      <c r="N2355">
        <v>3.3</v>
      </c>
      <c r="O2355" t="s">
        <v>36</v>
      </c>
      <c r="P2355" t="s">
        <v>104</v>
      </c>
    </row>
    <row r="2356" spans="1:19" x14ac:dyDescent="0.25">
      <c r="A2356" t="s">
        <v>3527</v>
      </c>
      <c r="B2356">
        <v>81</v>
      </c>
      <c r="C2356">
        <v>90</v>
      </c>
      <c r="D2356" s="1">
        <v>40485039</v>
      </c>
      <c r="E2356" t="s">
        <v>5713</v>
      </c>
      <c r="F2356" t="s">
        <v>232</v>
      </c>
      <c r="G2356" t="s">
        <v>5714</v>
      </c>
      <c r="H2356">
        <v>85362</v>
      </c>
      <c r="I2356">
        <v>181</v>
      </c>
      <c r="J2356" t="s">
        <v>26</v>
      </c>
      <c r="K2356" t="s">
        <v>35</v>
      </c>
      <c r="L2356" s="1">
        <v>10000000</v>
      </c>
      <c r="M2356">
        <v>1989</v>
      </c>
      <c r="N2356">
        <v>6.9</v>
      </c>
      <c r="O2356" t="s">
        <v>102</v>
      </c>
      <c r="P2356" t="s">
        <v>36</v>
      </c>
      <c r="Q2356" t="s">
        <v>193</v>
      </c>
      <c r="R2356" t="s">
        <v>63</v>
      </c>
    </row>
    <row r="2357" spans="1:19" x14ac:dyDescent="0.25">
      <c r="A2357" t="s">
        <v>5715</v>
      </c>
      <c r="B2357">
        <v>211</v>
      </c>
      <c r="C2357">
        <v>125</v>
      </c>
      <c r="D2357" s="1">
        <v>40559930</v>
      </c>
      <c r="E2357" t="s">
        <v>2034</v>
      </c>
      <c r="F2357" t="s">
        <v>2051</v>
      </c>
      <c r="G2357" t="s">
        <v>5716</v>
      </c>
      <c r="H2357">
        <v>41727</v>
      </c>
      <c r="I2357">
        <v>184</v>
      </c>
      <c r="J2357" t="s">
        <v>26</v>
      </c>
      <c r="K2357" t="s">
        <v>35</v>
      </c>
      <c r="L2357" s="1">
        <v>60000000</v>
      </c>
      <c r="M2357">
        <v>2009</v>
      </c>
      <c r="N2357">
        <v>6.2</v>
      </c>
      <c r="O2357" t="s">
        <v>36</v>
      </c>
      <c r="P2357" t="s">
        <v>29</v>
      </c>
      <c r="Q2357" t="s">
        <v>76</v>
      </c>
      <c r="R2357" t="s">
        <v>30</v>
      </c>
    </row>
    <row r="2358" spans="1:19" x14ac:dyDescent="0.25">
      <c r="A2358" t="s">
        <v>1839</v>
      </c>
      <c r="B2358">
        <v>158</v>
      </c>
      <c r="C2358">
        <v>101</v>
      </c>
      <c r="D2358" s="1">
        <v>40566655</v>
      </c>
      <c r="E2358" t="s">
        <v>213</v>
      </c>
      <c r="F2358" t="s">
        <v>5717</v>
      </c>
      <c r="G2358" t="s">
        <v>5718</v>
      </c>
      <c r="H2358">
        <v>144021</v>
      </c>
      <c r="I2358">
        <v>391</v>
      </c>
      <c r="J2358" t="s">
        <v>26</v>
      </c>
      <c r="K2358" t="s">
        <v>112</v>
      </c>
      <c r="L2358" s="1">
        <v>30000000</v>
      </c>
      <c r="M2358">
        <v>2002</v>
      </c>
      <c r="N2358">
        <v>7.1</v>
      </c>
      <c r="O2358" t="s">
        <v>36</v>
      </c>
      <c r="P2358" t="s">
        <v>37</v>
      </c>
      <c r="Q2358" t="s">
        <v>76</v>
      </c>
    </row>
    <row r="2359" spans="1:19" x14ac:dyDescent="0.25">
      <c r="A2359" t="s">
        <v>4440</v>
      </c>
      <c r="B2359">
        <v>228</v>
      </c>
      <c r="C2359">
        <v>103</v>
      </c>
      <c r="D2359" s="1">
        <v>40687294</v>
      </c>
      <c r="E2359" t="s">
        <v>2933</v>
      </c>
      <c r="F2359" t="s">
        <v>452</v>
      </c>
      <c r="G2359" t="s">
        <v>5719</v>
      </c>
      <c r="H2359">
        <v>107772</v>
      </c>
      <c r="I2359">
        <v>398</v>
      </c>
      <c r="J2359" t="s">
        <v>26</v>
      </c>
      <c r="K2359" t="s">
        <v>56</v>
      </c>
      <c r="L2359" s="1">
        <v>35000000</v>
      </c>
      <c r="M2359">
        <v>2008</v>
      </c>
      <c r="N2359">
        <v>5.4</v>
      </c>
      <c r="O2359" t="s">
        <v>28</v>
      </c>
      <c r="P2359" t="s">
        <v>29</v>
      </c>
      <c r="Q2359" t="s">
        <v>37</v>
      </c>
      <c r="R2359" t="s">
        <v>71</v>
      </c>
      <c r="S2359" t="s">
        <v>30</v>
      </c>
    </row>
    <row r="2360" spans="1:19" x14ac:dyDescent="0.25">
      <c r="A2360" t="s">
        <v>3645</v>
      </c>
      <c r="B2360">
        <v>147</v>
      </c>
      <c r="C2360">
        <v>93</v>
      </c>
      <c r="D2360" s="1">
        <v>40846082</v>
      </c>
      <c r="E2360" t="s">
        <v>2972</v>
      </c>
      <c r="F2360" t="s">
        <v>5720</v>
      </c>
      <c r="G2360" t="s">
        <v>5721</v>
      </c>
      <c r="H2360">
        <v>45317</v>
      </c>
      <c r="I2360">
        <v>536</v>
      </c>
      <c r="J2360" t="s">
        <v>26</v>
      </c>
      <c r="K2360" t="s">
        <v>35</v>
      </c>
      <c r="L2360" s="1">
        <v>19000000</v>
      </c>
      <c r="M2360">
        <v>1999</v>
      </c>
      <c r="N2360">
        <v>5.6</v>
      </c>
      <c r="O2360" t="s">
        <v>52</v>
      </c>
      <c r="P2360" t="s">
        <v>71</v>
      </c>
      <c r="Q2360" t="s">
        <v>30</v>
      </c>
    </row>
    <row r="2361" spans="1:19" x14ac:dyDescent="0.25">
      <c r="A2361" t="s">
        <v>4604</v>
      </c>
      <c r="B2361">
        <v>124</v>
      </c>
      <c r="C2361">
        <v>114</v>
      </c>
      <c r="D2361" s="1">
        <v>40905277</v>
      </c>
      <c r="E2361" t="s">
        <v>410</v>
      </c>
      <c r="F2361" t="s">
        <v>2717</v>
      </c>
      <c r="G2361" t="s">
        <v>5722</v>
      </c>
      <c r="H2361">
        <v>45895</v>
      </c>
      <c r="I2361">
        <v>157</v>
      </c>
      <c r="J2361" t="s">
        <v>26</v>
      </c>
      <c r="K2361" t="s">
        <v>35</v>
      </c>
      <c r="L2361" s="1">
        <v>50000000</v>
      </c>
      <c r="M2361">
        <v>2003</v>
      </c>
      <c r="N2361">
        <v>6.5</v>
      </c>
      <c r="O2361" t="s">
        <v>29</v>
      </c>
      <c r="P2361" t="s">
        <v>37</v>
      </c>
      <c r="Q2361" t="s">
        <v>76</v>
      </c>
      <c r="R2361" t="s">
        <v>30</v>
      </c>
    </row>
    <row r="2362" spans="1:19" x14ac:dyDescent="0.25">
      <c r="A2362" t="s">
        <v>1358</v>
      </c>
      <c r="B2362">
        <v>152</v>
      </c>
      <c r="C2362">
        <v>153</v>
      </c>
      <c r="D2362" s="1">
        <v>40911830</v>
      </c>
      <c r="E2362" t="s">
        <v>276</v>
      </c>
      <c r="F2362" t="s">
        <v>893</v>
      </c>
      <c r="G2362" t="s">
        <v>5723</v>
      </c>
      <c r="H2362">
        <v>55994</v>
      </c>
      <c r="I2362">
        <v>454</v>
      </c>
      <c r="J2362" t="s">
        <v>26</v>
      </c>
      <c r="K2362" t="s">
        <v>35</v>
      </c>
      <c r="L2362" s="1">
        <v>115000000</v>
      </c>
      <c r="M2362">
        <v>2002</v>
      </c>
      <c r="N2362">
        <v>6</v>
      </c>
      <c r="O2362" t="s">
        <v>28</v>
      </c>
      <c r="P2362" t="s">
        <v>37</v>
      </c>
      <c r="Q2362" t="s">
        <v>186</v>
      </c>
    </row>
    <row r="2363" spans="1:19" x14ac:dyDescent="0.25">
      <c r="A2363" t="s">
        <v>4859</v>
      </c>
      <c r="B2363">
        <v>120</v>
      </c>
      <c r="C2363">
        <v>116</v>
      </c>
      <c r="D2363" s="1">
        <v>40932372</v>
      </c>
      <c r="E2363" t="s">
        <v>1959</v>
      </c>
      <c r="F2363" t="s">
        <v>2717</v>
      </c>
      <c r="G2363" t="s">
        <v>5724</v>
      </c>
      <c r="H2363">
        <v>58023</v>
      </c>
      <c r="I2363">
        <v>281</v>
      </c>
      <c r="J2363" t="s">
        <v>26</v>
      </c>
      <c r="K2363" t="s">
        <v>35</v>
      </c>
      <c r="L2363" s="1">
        <v>70000000</v>
      </c>
      <c r="M2363">
        <v>1998</v>
      </c>
      <c r="N2363">
        <v>6.3</v>
      </c>
      <c r="O2363" t="s">
        <v>28</v>
      </c>
      <c r="P2363" t="s">
        <v>30</v>
      </c>
    </row>
    <row r="2364" spans="1:19" x14ac:dyDescent="0.25">
      <c r="A2364" t="s">
        <v>5128</v>
      </c>
      <c r="B2364">
        <v>421</v>
      </c>
      <c r="C2364">
        <v>101</v>
      </c>
      <c r="D2364" s="1">
        <v>40962534</v>
      </c>
      <c r="E2364" t="s">
        <v>37</v>
      </c>
      <c r="F2364" t="s">
        <v>243</v>
      </c>
      <c r="G2364" t="s">
        <v>5725</v>
      </c>
      <c r="H2364">
        <v>188652</v>
      </c>
      <c r="I2364">
        <v>288</v>
      </c>
      <c r="J2364" t="s">
        <v>26</v>
      </c>
      <c r="K2364" t="s">
        <v>35</v>
      </c>
      <c r="L2364" s="1">
        <v>12500000</v>
      </c>
      <c r="M2364">
        <v>2011</v>
      </c>
      <c r="N2364">
        <v>7.1</v>
      </c>
      <c r="O2364" t="s">
        <v>37</v>
      </c>
    </row>
    <row r="2365" spans="1:19" x14ac:dyDescent="0.25">
      <c r="A2365" t="s">
        <v>2258</v>
      </c>
      <c r="B2365">
        <v>355</v>
      </c>
      <c r="C2365">
        <v>109</v>
      </c>
      <c r="D2365" s="1">
        <v>40983001</v>
      </c>
      <c r="E2365" t="s">
        <v>142</v>
      </c>
      <c r="F2365" t="s">
        <v>1422</v>
      </c>
      <c r="G2365" t="s">
        <v>5726</v>
      </c>
      <c r="H2365">
        <v>181025</v>
      </c>
      <c r="I2365">
        <v>336</v>
      </c>
      <c r="J2365" t="s">
        <v>26</v>
      </c>
      <c r="K2365" t="s">
        <v>35</v>
      </c>
      <c r="L2365" s="1">
        <v>7000000</v>
      </c>
      <c r="M2365">
        <v>2012</v>
      </c>
      <c r="N2365">
        <v>7.7</v>
      </c>
      <c r="O2365" t="s">
        <v>29</v>
      </c>
      <c r="P2365" t="s">
        <v>37</v>
      </c>
      <c r="Q2365" t="s">
        <v>30</v>
      </c>
    </row>
    <row r="2366" spans="1:19" x14ac:dyDescent="0.25">
      <c r="A2366" t="s">
        <v>5727</v>
      </c>
      <c r="B2366">
        <v>311</v>
      </c>
      <c r="C2366">
        <v>87</v>
      </c>
      <c r="D2366" s="1">
        <v>40990055</v>
      </c>
      <c r="E2366" t="s">
        <v>3665</v>
      </c>
      <c r="F2366" t="s">
        <v>5728</v>
      </c>
      <c r="G2366" t="s">
        <v>5729</v>
      </c>
      <c r="H2366">
        <v>41509</v>
      </c>
      <c r="I2366">
        <v>300</v>
      </c>
      <c r="J2366" t="s">
        <v>26</v>
      </c>
      <c r="K2366" t="s">
        <v>238</v>
      </c>
      <c r="L2366" s="1">
        <v>1800000</v>
      </c>
      <c r="M2366">
        <v>2010</v>
      </c>
      <c r="N2366">
        <v>5.6</v>
      </c>
      <c r="O2366" t="s">
        <v>37</v>
      </c>
      <c r="P2366" t="s">
        <v>52</v>
      </c>
      <c r="Q2366" t="s">
        <v>30</v>
      </c>
    </row>
    <row r="2367" spans="1:19" x14ac:dyDescent="0.25">
      <c r="A2367" t="s">
        <v>1519</v>
      </c>
      <c r="B2367">
        <v>268</v>
      </c>
      <c r="C2367">
        <v>98</v>
      </c>
      <c r="D2367" s="1">
        <v>41008532</v>
      </c>
      <c r="E2367" t="s">
        <v>142</v>
      </c>
      <c r="F2367" t="s">
        <v>2051</v>
      </c>
      <c r="G2367" t="s">
        <v>5730</v>
      </c>
      <c r="H2367">
        <v>19611</v>
      </c>
      <c r="I2367">
        <v>103</v>
      </c>
      <c r="J2367" t="s">
        <v>26</v>
      </c>
      <c r="K2367" t="s">
        <v>35</v>
      </c>
      <c r="L2367" s="1">
        <v>27000000</v>
      </c>
      <c r="M2367">
        <v>2016</v>
      </c>
      <c r="N2367">
        <v>6.7</v>
      </c>
      <c r="O2367" t="s">
        <v>29</v>
      </c>
      <c r="P2367" t="s">
        <v>37</v>
      </c>
      <c r="Q2367" t="s">
        <v>30</v>
      </c>
    </row>
    <row r="2368" spans="1:19" x14ac:dyDescent="0.25">
      <c r="A2368" t="s">
        <v>4941</v>
      </c>
      <c r="B2368">
        <v>29</v>
      </c>
      <c r="C2368">
        <v>97</v>
      </c>
      <c r="D2368" s="1">
        <v>41067398</v>
      </c>
      <c r="E2368" t="s">
        <v>314</v>
      </c>
      <c r="F2368" t="s">
        <v>3890</v>
      </c>
      <c r="G2368" t="s">
        <v>5731</v>
      </c>
      <c r="H2368">
        <v>22748</v>
      </c>
      <c r="I2368">
        <v>41</v>
      </c>
      <c r="J2368" t="s">
        <v>26</v>
      </c>
      <c r="K2368" t="s">
        <v>35</v>
      </c>
      <c r="L2368" s="1">
        <v>25000000</v>
      </c>
      <c r="M2368">
        <v>1997</v>
      </c>
      <c r="N2368">
        <v>6.1</v>
      </c>
      <c r="O2368" t="s">
        <v>28</v>
      </c>
      <c r="P2368" t="s">
        <v>36</v>
      </c>
      <c r="Q2368" t="s">
        <v>29</v>
      </c>
      <c r="R2368" t="s">
        <v>30</v>
      </c>
    </row>
    <row r="2369" spans="1:18" x14ac:dyDescent="0.25">
      <c r="A2369" t="s">
        <v>3152</v>
      </c>
      <c r="B2369">
        <v>170</v>
      </c>
      <c r="C2369">
        <v>110</v>
      </c>
      <c r="D2369" s="1">
        <v>41102171</v>
      </c>
      <c r="E2369" t="s">
        <v>213</v>
      </c>
      <c r="F2369" t="s">
        <v>399</v>
      </c>
      <c r="G2369" t="s">
        <v>5732</v>
      </c>
      <c r="H2369">
        <v>57266</v>
      </c>
      <c r="I2369">
        <v>89</v>
      </c>
      <c r="J2369" t="s">
        <v>26</v>
      </c>
      <c r="K2369" t="s">
        <v>35</v>
      </c>
      <c r="L2369" s="1">
        <v>40000000</v>
      </c>
      <c r="M2369">
        <v>2012</v>
      </c>
      <c r="N2369">
        <v>5.7</v>
      </c>
      <c r="O2369" t="s">
        <v>36</v>
      </c>
      <c r="P2369" t="s">
        <v>37</v>
      </c>
      <c r="Q2369" t="s">
        <v>76</v>
      </c>
    </row>
    <row r="2370" spans="1:18" x14ac:dyDescent="0.25">
      <c r="A2370" t="s">
        <v>5610</v>
      </c>
      <c r="B2370">
        <v>80</v>
      </c>
      <c r="C2370">
        <v>101</v>
      </c>
      <c r="D2370" s="1">
        <v>41227069</v>
      </c>
      <c r="E2370" t="s">
        <v>154</v>
      </c>
      <c r="F2370" t="s">
        <v>5733</v>
      </c>
      <c r="G2370" t="s">
        <v>5734</v>
      </c>
      <c r="H2370">
        <v>162701</v>
      </c>
      <c r="I2370">
        <v>962</v>
      </c>
      <c r="J2370" t="s">
        <v>26</v>
      </c>
      <c r="K2370" t="s">
        <v>35</v>
      </c>
      <c r="L2370" s="1">
        <v>11000000</v>
      </c>
      <c r="M2370">
        <v>2002</v>
      </c>
      <c r="N2370">
        <v>7.4</v>
      </c>
      <c r="O2370" t="s">
        <v>37</v>
      </c>
      <c r="P2370" t="s">
        <v>76</v>
      </c>
    </row>
    <row r="2371" spans="1:18" x14ac:dyDescent="0.25">
      <c r="A2371" t="s">
        <v>5075</v>
      </c>
      <c r="B2371">
        <v>27</v>
      </c>
      <c r="C2371">
        <v>122</v>
      </c>
      <c r="D2371" s="1">
        <v>41252428</v>
      </c>
      <c r="E2371" t="s">
        <v>213</v>
      </c>
      <c r="F2371" t="s">
        <v>299</v>
      </c>
      <c r="G2371" t="s">
        <v>5735</v>
      </c>
      <c r="H2371">
        <v>11453</v>
      </c>
      <c r="I2371">
        <v>71</v>
      </c>
      <c r="J2371" t="s">
        <v>26</v>
      </c>
      <c r="K2371" t="s">
        <v>35</v>
      </c>
      <c r="L2371" s="1">
        <v>42000000</v>
      </c>
      <c r="M2371">
        <v>1996</v>
      </c>
      <c r="N2371">
        <v>6.5</v>
      </c>
      <c r="O2371" t="s">
        <v>36</v>
      </c>
      <c r="P2371" t="s">
        <v>37</v>
      </c>
      <c r="Q2371" t="s">
        <v>76</v>
      </c>
    </row>
    <row r="2372" spans="1:18" x14ac:dyDescent="0.25">
      <c r="A2372" t="s">
        <v>5305</v>
      </c>
      <c r="B2372">
        <v>93</v>
      </c>
      <c r="C2372">
        <v>124</v>
      </c>
      <c r="D2372" s="1">
        <v>41256277</v>
      </c>
      <c r="E2372" t="s">
        <v>1959</v>
      </c>
      <c r="F2372" t="s">
        <v>5736</v>
      </c>
      <c r="G2372" t="s">
        <v>5737</v>
      </c>
      <c r="H2372">
        <v>46451</v>
      </c>
      <c r="I2372">
        <v>156</v>
      </c>
      <c r="J2372" t="s">
        <v>26</v>
      </c>
      <c r="K2372" t="s">
        <v>35</v>
      </c>
      <c r="L2372" s="1">
        <v>50000000</v>
      </c>
      <c r="M2372">
        <v>1997</v>
      </c>
      <c r="N2372">
        <v>5.9</v>
      </c>
      <c r="O2372" t="s">
        <v>28</v>
      </c>
      <c r="P2372" t="s">
        <v>30</v>
      </c>
    </row>
    <row r="2373" spans="1:18" x14ac:dyDescent="0.25">
      <c r="A2373" t="s">
        <v>1711</v>
      </c>
      <c r="B2373">
        <v>187</v>
      </c>
      <c r="C2373">
        <v>131</v>
      </c>
      <c r="D2373" s="1">
        <v>41300105</v>
      </c>
      <c r="E2373" t="s">
        <v>68</v>
      </c>
      <c r="F2373" t="s">
        <v>3014</v>
      </c>
      <c r="G2373" t="s">
        <v>5738</v>
      </c>
      <c r="H2373">
        <v>65201</v>
      </c>
      <c r="I2373">
        <v>651</v>
      </c>
      <c r="J2373" t="s">
        <v>26</v>
      </c>
      <c r="K2373" t="s">
        <v>112</v>
      </c>
      <c r="L2373" s="1">
        <v>19800000</v>
      </c>
      <c r="M2373">
        <v>2001</v>
      </c>
      <c r="N2373">
        <v>7.3</v>
      </c>
      <c r="O2373" t="s">
        <v>37</v>
      </c>
      <c r="P2373" t="s">
        <v>71</v>
      </c>
    </row>
    <row r="2374" spans="1:18" x14ac:dyDescent="0.25">
      <c r="A2374" t="s">
        <v>4770</v>
      </c>
      <c r="B2374">
        <v>44</v>
      </c>
      <c r="C2374">
        <v>103</v>
      </c>
      <c r="D2374" s="1">
        <v>41382841</v>
      </c>
      <c r="E2374" t="s">
        <v>691</v>
      </c>
      <c r="F2374" t="s">
        <v>893</v>
      </c>
      <c r="G2374" t="s">
        <v>5739</v>
      </c>
      <c r="H2374">
        <v>27149</v>
      </c>
      <c r="I2374">
        <v>96</v>
      </c>
      <c r="J2374" t="s">
        <v>26</v>
      </c>
      <c r="K2374" t="s">
        <v>35</v>
      </c>
      <c r="L2374" s="1">
        <v>18000000</v>
      </c>
      <c r="M2374">
        <v>1986</v>
      </c>
      <c r="N2374">
        <v>6.3</v>
      </c>
      <c r="O2374" t="s">
        <v>36</v>
      </c>
      <c r="P2374" t="s">
        <v>37</v>
      </c>
      <c r="Q2374" t="s">
        <v>61</v>
      </c>
      <c r="R2374" t="s">
        <v>76</v>
      </c>
    </row>
    <row r="2375" spans="1:18" x14ac:dyDescent="0.25">
      <c r="A2375" t="s">
        <v>2281</v>
      </c>
      <c r="B2375">
        <v>38</v>
      </c>
      <c r="C2375">
        <v>115</v>
      </c>
      <c r="D2375" s="1">
        <v>41400000</v>
      </c>
      <c r="E2375" t="s">
        <v>260</v>
      </c>
      <c r="F2375" t="s">
        <v>2281</v>
      </c>
      <c r="G2375" t="s">
        <v>5740</v>
      </c>
      <c r="H2375">
        <v>39451</v>
      </c>
      <c r="I2375">
        <v>138</v>
      </c>
      <c r="J2375" t="s">
        <v>26</v>
      </c>
      <c r="K2375" t="s">
        <v>35</v>
      </c>
      <c r="L2375" s="1">
        <v>6900000</v>
      </c>
      <c r="M2375">
        <v>1985</v>
      </c>
      <c r="N2375">
        <v>7.3</v>
      </c>
      <c r="O2375" t="s">
        <v>260</v>
      </c>
    </row>
    <row r="2376" spans="1:18" x14ac:dyDescent="0.25">
      <c r="A2376" t="s">
        <v>5741</v>
      </c>
      <c r="B2376">
        <v>82</v>
      </c>
      <c r="C2376">
        <v>111</v>
      </c>
      <c r="D2376" s="1">
        <v>41407470</v>
      </c>
      <c r="E2376" t="s">
        <v>567</v>
      </c>
      <c r="F2376" t="s">
        <v>2451</v>
      </c>
      <c r="G2376" t="s">
        <v>5742</v>
      </c>
      <c r="H2376">
        <v>43378</v>
      </c>
      <c r="I2376">
        <v>292</v>
      </c>
      <c r="J2376" t="s">
        <v>26</v>
      </c>
      <c r="K2376" t="s">
        <v>35</v>
      </c>
      <c r="L2376" s="1">
        <v>30000000</v>
      </c>
      <c r="M2376">
        <v>2003</v>
      </c>
      <c r="N2376">
        <v>7.6</v>
      </c>
      <c r="O2376" t="s">
        <v>36</v>
      </c>
      <c r="P2376" t="s">
        <v>37</v>
      </c>
      <c r="Q2376" t="s">
        <v>104</v>
      </c>
    </row>
    <row r="2377" spans="1:18" x14ac:dyDescent="0.25">
      <c r="A2377" t="s">
        <v>4182</v>
      </c>
      <c r="B2377">
        <v>105</v>
      </c>
      <c r="C2377">
        <v>106</v>
      </c>
      <c r="D2377" s="1">
        <v>41482207</v>
      </c>
      <c r="E2377" t="s">
        <v>648</v>
      </c>
      <c r="F2377" t="s">
        <v>765</v>
      </c>
      <c r="G2377" t="s">
        <v>5743</v>
      </c>
      <c r="H2377">
        <v>68428</v>
      </c>
      <c r="I2377">
        <v>148</v>
      </c>
      <c r="J2377" t="s">
        <v>26</v>
      </c>
      <c r="K2377" t="s">
        <v>35</v>
      </c>
      <c r="L2377" s="1">
        <v>50000000</v>
      </c>
      <c r="M2377">
        <v>1990</v>
      </c>
      <c r="N2377">
        <v>6.3</v>
      </c>
      <c r="O2377" t="s">
        <v>36</v>
      </c>
      <c r="P2377" t="s">
        <v>61</v>
      </c>
      <c r="Q2377" t="s">
        <v>52</v>
      </c>
    </row>
    <row r="2378" spans="1:18" x14ac:dyDescent="0.25">
      <c r="A2378" t="s">
        <v>586</v>
      </c>
      <c r="B2378">
        <v>132</v>
      </c>
      <c r="C2378">
        <v>123</v>
      </c>
      <c r="D2378" s="1">
        <v>41523271</v>
      </c>
      <c r="E2378" t="s">
        <v>356</v>
      </c>
      <c r="F2378" t="s">
        <v>876</v>
      </c>
      <c r="G2378" t="s">
        <v>5744</v>
      </c>
      <c r="H2378">
        <v>57038</v>
      </c>
      <c r="I2378">
        <v>261</v>
      </c>
      <c r="J2378" t="s">
        <v>26</v>
      </c>
      <c r="K2378" t="s">
        <v>35</v>
      </c>
      <c r="L2378" s="1">
        <v>80000000</v>
      </c>
      <c r="M2378">
        <v>2001</v>
      </c>
      <c r="N2378">
        <v>6.6</v>
      </c>
      <c r="O2378" t="s">
        <v>36</v>
      </c>
      <c r="P2378" t="s">
        <v>29</v>
      </c>
      <c r="Q2378" t="s">
        <v>37</v>
      </c>
      <c r="R2378" t="s">
        <v>76</v>
      </c>
    </row>
    <row r="2379" spans="1:18" x14ac:dyDescent="0.25">
      <c r="A2379" t="s">
        <v>4604</v>
      </c>
      <c r="B2379">
        <v>114</v>
      </c>
      <c r="C2379">
        <v>115</v>
      </c>
      <c r="D2379" s="1">
        <v>41543207</v>
      </c>
      <c r="E2379" t="s">
        <v>1174</v>
      </c>
      <c r="F2379" t="s">
        <v>2810</v>
      </c>
      <c r="G2379" t="s">
        <v>5745</v>
      </c>
      <c r="H2379">
        <v>30077</v>
      </c>
      <c r="I2379">
        <v>175</v>
      </c>
      <c r="J2379" t="s">
        <v>26</v>
      </c>
      <c r="K2379" t="s">
        <v>35</v>
      </c>
      <c r="L2379" s="1">
        <v>42000000</v>
      </c>
      <c r="M2379">
        <v>2002</v>
      </c>
      <c r="N2379">
        <v>6.3</v>
      </c>
      <c r="O2379" t="s">
        <v>29</v>
      </c>
      <c r="P2379" t="s">
        <v>37</v>
      </c>
      <c r="Q2379" t="s">
        <v>71</v>
      </c>
      <c r="R2379" t="s">
        <v>30</v>
      </c>
    </row>
    <row r="2380" spans="1:18" x14ac:dyDescent="0.25">
      <c r="A2380" t="s">
        <v>4505</v>
      </c>
      <c r="B2380">
        <v>174</v>
      </c>
      <c r="C2380">
        <v>114</v>
      </c>
      <c r="D2380" s="1">
        <v>41597830</v>
      </c>
      <c r="E2380" t="s">
        <v>154</v>
      </c>
      <c r="F2380" t="s">
        <v>3875</v>
      </c>
      <c r="G2380" t="s">
        <v>5746</v>
      </c>
      <c r="H2380">
        <v>102123</v>
      </c>
      <c r="I2380">
        <v>660</v>
      </c>
      <c r="J2380" t="s">
        <v>26</v>
      </c>
      <c r="K2380" t="s">
        <v>35</v>
      </c>
      <c r="L2380" s="1">
        <v>25000000</v>
      </c>
      <c r="M2380">
        <v>2002</v>
      </c>
      <c r="N2380">
        <v>7.6</v>
      </c>
      <c r="O2380" t="s">
        <v>37</v>
      </c>
      <c r="P2380" t="s">
        <v>76</v>
      </c>
    </row>
    <row r="2381" spans="1:18" x14ac:dyDescent="0.25">
      <c r="A2381" t="s">
        <v>4619</v>
      </c>
      <c r="B2381">
        <v>149</v>
      </c>
      <c r="C2381">
        <v>122</v>
      </c>
      <c r="D2381" s="1">
        <v>41609593</v>
      </c>
      <c r="E2381" t="s">
        <v>4222</v>
      </c>
      <c r="F2381" t="s">
        <v>411</v>
      </c>
      <c r="G2381" t="s">
        <v>5747</v>
      </c>
      <c r="H2381">
        <v>145422</v>
      </c>
      <c r="I2381">
        <v>572</v>
      </c>
      <c r="J2381" t="s">
        <v>26</v>
      </c>
      <c r="K2381" t="s">
        <v>112</v>
      </c>
      <c r="L2381" s="1">
        <v>55000000</v>
      </c>
      <c r="M2381">
        <v>1998</v>
      </c>
      <c r="N2381">
        <v>7.3</v>
      </c>
      <c r="O2381" t="s">
        <v>28</v>
      </c>
      <c r="P2381" t="s">
        <v>102</v>
      </c>
      <c r="Q2381" t="s">
        <v>29</v>
      </c>
      <c r="R2381" t="s">
        <v>30</v>
      </c>
    </row>
    <row r="2382" spans="1:18" x14ac:dyDescent="0.25">
      <c r="A2382" t="s">
        <v>2311</v>
      </c>
      <c r="B2382">
        <v>265</v>
      </c>
      <c r="C2382">
        <v>108</v>
      </c>
      <c r="D2382" s="1">
        <v>41777564</v>
      </c>
      <c r="E2382" t="s">
        <v>52</v>
      </c>
      <c r="F2382" t="s">
        <v>5748</v>
      </c>
      <c r="G2382" t="s">
        <v>5749</v>
      </c>
      <c r="H2382">
        <v>129719</v>
      </c>
      <c r="I2382">
        <v>855</v>
      </c>
      <c r="J2382" t="s">
        <v>26</v>
      </c>
      <c r="K2382" t="s">
        <v>35</v>
      </c>
      <c r="L2382" s="1">
        <v>15000000</v>
      </c>
      <c r="M2382">
        <v>2006</v>
      </c>
      <c r="N2382">
        <v>6.4</v>
      </c>
      <c r="O2382" t="s">
        <v>52</v>
      </c>
    </row>
    <row r="2383" spans="1:18" x14ac:dyDescent="0.25">
      <c r="A2383" t="s">
        <v>4463</v>
      </c>
      <c r="B2383">
        <v>211</v>
      </c>
      <c r="C2383">
        <v>102</v>
      </c>
      <c r="D2383" s="1">
        <v>41797066</v>
      </c>
      <c r="E2383" t="s">
        <v>3581</v>
      </c>
      <c r="F2383" t="s">
        <v>5750</v>
      </c>
      <c r="G2383" t="s">
        <v>5751</v>
      </c>
      <c r="H2383">
        <v>92789</v>
      </c>
      <c r="I2383">
        <v>998</v>
      </c>
      <c r="J2383" t="s">
        <v>26</v>
      </c>
      <c r="K2383" t="s">
        <v>35</v>
      </c>
      <c r="L2383" s="1">
        <v>40000000</v>
      </c>
      <c r="M2383">
        <v>2007</v>
      </c>
      <c r="N2383">
        <v>4.7</v>
      </c>
      <c r="O2383" t="s">
        <v>28</v>
      </c>
      <c r="P2383" t="s">
        <v>52</v>
      </c>
      <c r="Q2383" t="s">
        <v>63</v>
      </c>
      <c r="R2383" t="s">
        <v>30</v>
      </c>
    </row>
    <row r="2384" spans="1:18" x14ac:dyDescent="0.25">
      <c r="A2384" t="s">
        <v>275</v>
      </c>
      <c r="B2384">
        <v>167</v>
      </c>
      <c r="C2384">
        <v>125</v>
      </c>
      <c r="D2384" s="1">
        <v>41814863</v>
      </c>
      <c r="E2384" t="s">
        <v>2972</v>
      </c>
      <c r="F2384" t="s">
        <v>5752</v>
      </c>
      <c r="G2384" t="s">
        <v>5753</v>
      </c>
      <c r="H2384">
        <v>28635</v>
      </c>
      <c r="I2384">
        <v>308</v>
      </c>
      <c r="J2384" t="s">
        <v>26</v>
      </c>
      <c r="K2384" t="s">
        <v>35</v>
      </c>
      <c r="L2384" s="1">
        <v>50000000</v>
      </c>
      <c r="M2384">
        <v>2004</v>
      </c>
      <c r="N2384">
        <v>5.0999999999999996</v>
      </c>
      <c r="O2384" t="s">
        <v>52</v>
      </c>
      <c r="P2384" t="s">
        <v>71</v>
      </c>
      <c r="Q2384" t="s">
        <v>30</v>
      </c>
    </row>
    <row r="2385" spans="1:19" x14ac:dyDescent="0.25">
      <c r="A2385" t="s">
        <v>5042</v>
      </c>
      <c r="B2385">
        <v>149</v>
      </c>
      <c r="C2385">
        <v>91</v>
      </c>
      <c r="D2385" s="1">
        <v>41867960</v>
      </c>
      <c r="E2385" t="s">
        <v>52</v>
      </c>
      <c r="F2385" t="s">
        <v>3691</v>
      </c>
      <c r="G2385" t="s">
        <v>5754</v>
      </c>
      <c r="H2385">
        <v>65512</v>
      </c>
      <c r="I2385">
        <v>478</v>
      </c>
      <c r="J2385" t="s">
        <v>26</v>
      </c>
      <c r="K2385" t="s">
        <v>35</v>
      </c>
      <c r="L2385" s="1">
        <v>20000000</v>
      </c>
      <c r="M2385">
        <v>2001</v>
      </c>
      <c r="N2385">
        <v>5.5</v>
      </c>
      <c r="O2385" t="s">
        <v>52</v>
      </c>
    </row>
    <row r="2386" spans="1:19" x14ac:dyDescent="0.25">
      <c r="A2386" t="s">
        <v>1688</v>
      </c>
      <c r="B2386">
        <v>84</v>
      </c>
      <c r="C2386">
        <v>137</v>
      </c>
      <c r="D2386" s="1">
        <v>41895491</v>
      </c>
      <c r="E2386" t="s">
        <v>4579</v>
      </c>
      <c r="F2386" t="s">
        <v>299</v>
      </c>
      <c r="G2386" t="s">
        <v>5755</v>
      </c>
      <c r="H2386">
        <v>63274</v>
      </c>
      <c r="I2386">
        <v>170</v>
      </c>
      <c r="J2386" t="s">
        <v>26</v>
      </c>
      <c r="K2386" t="s">
        <v>35</v>
      </c>
      <c r="L2386" s="1">
        <v>24000000</v>
      </c>
      <c r="M2386">
        <v>1991</v>
      </c>
      <c r="N2386">
        <v>7.6</v>
      </c>
      <c r="O2386" t="s">
        <v>36</v>
      </c>
      <c r="P2386" t="s">
        <v>37</v>
      </c>
      <c r="Q2386" t="s">
        <v>61</v>
      </c>
    </row>
    <row r="2387" spans="1:19" x14ac:dyDescent="0.25">
      <c r="A2387" t="s">
        <v>2492</v>
      </c>
      <c r="B2387">
        <v>117</v>
      </c>
      <c r="C2387">
        <v>147</v>
      </c>
      <c r="D2387" s="1">
        <v>41954997</v>
      </c>
      <c r="E2387" t="s">
        <v>1642</v>
      </c>
      <c r="F2387" t="s">
        <v>1857</v>
      </c>
      <c r="G2387" t="s">
        <v>5756</v>
      </c>
      <c r="H2387">
        <v>225122</v>
      </c>
      <c r="I2387">
        <v>234</v>
      </c>
      <c r="J2387" t="s">
        <v>26</v>
      </c>
      <c r="K2387" t="s">
        <v>35</v>
      </c>
      <c r="L2387" s="1">
        <v>35000000</v>
      </c>
      <c r="M2387">
        <v>1997</v>
      </c>
      <c r="N2387">
        <v>7.8</v>
      </c>
      <c r="O2387" t="s">
        <v>234</v>
      </c>
      <c r="P2387" t="s">
        <v>29</v>
      </c>
      <c r="Q2387" t="s">
        <v>37</v>
      </c>
    </row>
    <row r="2388" spans="1:19" x14ac:dyDescent="0.25">
      <c r="A2388" t="s">
        <v>3929</v>
      </c>
      <c r="B2388">
        <v>302</v>
      </c>
      <c r="C2388">
        <v>127</v>
      </c>
      <c r="D2388" s="1">
        <v>41997790</v>
      </c>
      <c r="E2388" t="s">
        <v>3394</v>
      </c>
      <c r="F2388" t="s">
        <v>4065</v>
      </c>
      <c r="G2388" t="s">
        <v>5757</v>
      </c>
      <c r="H2388">
        <v>125305</v>
      </c>
      <c r="I2388">
        <v>343</v>
      </c>
      <c r="J2388" t="s">
        <v>26</v>
      </c>
      <c r="K2388" t="s">
        <v>35</v>
      </c>
      <c r="L2388" s="1">
        <v>38000000</v>
      </c>
      <c r="M2388">
        <v>2013</v>
      </c>
      <c r="N2388">
        <v>6.4</v>
      </c>
      <c r="O2388" t="s">
        <v>28</v>
      </c>
      <c r="P2388" t="s">
        <v>63</v>
      </c>
      <c r="Q2388" t="s">
        <v>30</v>
      </c>
    </row>
    <row r="2389" spans="1:19" x14ac:dyDescent="0.25">
      <c r="A2389" t="s">
        <v>4678</v>
      </c>
      <c r="B2389">
        <v>54</v>
      </c>
      <c r="C2389">
        <v>107</v>
      </c>
      <c r="D2389" s="1">
        <v>42019483</v>
      </c>
      <c r="E2389" t="s">
        <v>249</v>
      </c>
      <c r="F2389" t="s">
        <v>2810</v>
      </c>
      <c r="G2389" t="s">
        <v>5758</v>
      </c>
      <c r="H2389">
        <v>6069</v>
      </c>
      <c r="I2389">
        <v>33</v>
      </c>
      <c r="J2389" t="s">
        <v>26</v>
      </c>
      <c r="K2389" t="s">
        <v>35</v>
      </c>
      <c r="L2389" s="1">
        <v>36000000</v>
      </c>
      <c r="M2389">
        <v>2014</v>
      </c>
      <c r="N2389">
        <v>6.4</v>
      </c>
      <c r="O2389" t="s">
        <v>37</v>
      </c>
      <c r="P2389" t="s">
        <v>104</v>
      </c>
    </row>
    <row r="2390" spans="1:19" x14ac:dyDescent="0.25">
      <c r="A2390" t="s">
        <v>5759</v>
      </c>
      <c r="B2390">
        <v>634</v>
      </c>
      <c r="C2390">
        <v>95</v>
      </c>
      <c r="D2390" s="1">
        <v>42043633</v>
      </c>
      <c r="E2390" t="s">
        <v>1823</v>
      </c>
      <c r="F2390" t="s">
        <v>465</v>
      </c>
      <c r="G2390" t="s">
        <v>5760</v>
      </c>
      <c r="H2390">
        <v>277172</v>
      </c>
      <c r="I2390">
        <v>986</v>
      </c>
      <c r="J2390" t="s">
        <v>26</v>
      </c>
      <c r="K2390" t="s">
        <v>35</v>
      </c>
      <c r="L2390" s="1">
        <v>30000000</v>
      </c>
      <c r="M2390">
        <v>2012</v>
      </c>
      <c r="N2390">
        <v>7</v>
      </c>
      <c r="O2390" t="s">
        <v>61</v>
      </c>
      <c r="P2390" t="s">
        <v>52</v>
      </c>
      <c r="Q2390" t="s">
        <v>71</v>
      </c>
      <c r="R2390" t="s">
        <v>30</v>
      </c>
    </row>
    <row r="2391" spans="1:19" x14ac:dyDescent="0.25">
      <c r="A2391" t="s">
        <v>5059</v>
      </c>
      <c r="B2391">
        <v>124</v>
      </c>
      <c r="C2391">
        <v>131</v>
      </c>
      <c r="D2391" s="1">
        <v>42044321</v>
      </c>
      <c r="E2391" t="s">
        <v>213</v>
      </c>
      <c r="F2391" t="s">
        <v>4166</v>
      </c>
      <c r="G2391" t="s">
        <v>5761</v>
      </c>
      <c r="H2391">
        <v>65668</v>
      </c>
      <c r="I2391">
        <v>342</v>
      </c>
      <c r="J2391" t="s">
        <v>26</v>
      </c>
      <c r="K2391" t="s">
        <v>35</v>
      </c>
      <c r="L2391" s="1">
        <v>80000000</v>
      </c>
      <c r="M2391">
        <v>2004</v>
      </c>
      <c r="N2391">
        <v>6.5</v>
      </c>
      <c r="O2391" t="s">
        <v>36</v>
      </c>
      <c r="P2391" t="s">
        <v>37</v>
      </c>
      <c r="Q2391" t="s">
        <v>76</v>
      </c>
    </row>
    <row r="2392" spans="1:19" x14ac:dyDescent="0.25">
      <c r="A2392" t="s">
        <v>2722</v>
      </c>
      <c r="B2392">
        <v>397</v>
      </c>
      <c r="C2392">
        <v>99</v>
      </c>
      <c r="D2392" s="1">
        <v>42057340</v>
      </c>
      <c r="E2392" t="s">
        <v>135</v>
      </c>
      <c r="F2392" t="s">
        <v>5309</v>
      </c>
      <c r="G2392" t="s">
        <v>5762</v>
      </c>
      <c r="H2392">
        <v>158354</v>
      </c>
      <c r="I2392">
        <v>691</v>
      </c>
      <c r="J2392" t="s">
        <v>26</v>
      </c>
      <c r="K2392" t="s">
        <v>35</v>
      </c>
      <c r="L2392" s="1">
        <v>30000000</v>
      </c>
      <c r="M2392">
        <v>2009</v>
      </c>
      <c r="N2392">
        <v>6.6</v>
      </c>
      <c r="O2392" t="s">
        <v>52</v>
      </c>
      <c r="P2392" t="s">
        <v>30</v>
      </c>
    </row>
    <row r="2393" spans="1:19" x14ac:dyDescent="0.25">
      <c r="A2393" t="s">
        <v>3698</v>
      </c>
      <c r="B2393">
        <v>124</v>
      </c>
      <c r="C2393">
        <v>104</v>
      </c>
      <c r="D2393" s="1">
        <v>42071069</v>
      </c>
      <c r="E2393" t="s">
        <v>637</v>
      </c>
      <c r="F2393" t="s">
        <v>2976</v>
      </c>
      <c r="G2393" t="s">
        <v>5763</v>
      </c>
      <c r="H2393">
        <v>36223</v>
      </c>
      <c r="I2393">
        <v>208</v>
      </c>
      <c r="J2393" t="s">
        <v>26</v>
      </c>
      <c r="K2393" t="s">
        <v>35</v>
      </c>
      <c r="L2393" s="1">
        <v>30000000</v>
      </c>
      <c r="M2393">
        <v>2005</v>
      </c>
      <c r="N2393">
        <v>6.2</v>
      </c>
      <c r="O2393" t="s">
        <v>36</v>
      </c>
      <c r="P2393" t="s">
        <v>37</v>
      </c>
      <c r="Q2393" t="s">
        <v>76</v>
      </c>
      <c r="R2393" t="s">
        <v>129</v>
      </c>
    </row>
    <row r="2394" spans="1:19" x14ac:dyDescent="0.25">
      <c r="A2394" t="s">
        <v>5188</v>
      </c>
      <c r="B2394">
        <v>76</v>
      </c>
      <c r="C2394">
        <v>114</v>
      </c>
      <c r="D2394" s="1">
        <v>42168445</v>
      </c>
      <c r="E2394" t="s">
        <v>213</v>
      </c>
      <c r="F2394" t="s">
        <v>2928</v>
      </c>
      <c r="G2394" t="s">
        <v>5764</v>
      </c>
      <c r="H2394">
        <v>10791</v>
      </c>
      <c r="I2394">
        <v>39</v>
      </c>
      <c r="J2394" t="s">
        <v>26</v>
      </c>
      <c r="K2394" t="s">
        <v>35</v>
      </c>
      <c r="L2394" s="1">
        <v>35000000</v>
      </c>
      <c r="M2394">
        <v>2008</v>
      </c>
      <c r="N2394">
        <v>5.3</v>
      </c>
      <c r="O2394" t="s">
        <v>36</v>
      </c>
      <c r="P2394" t="s">
        <v>37</v>
      </c>
      <c r="Q2394" t="s">
        <v>76</v>
      </c>
    </row>
    <row r="2395" spans="1:19" x14ac:dyDescent="0.25">
      <c r="A2395" t="s">
        <v>5765</v>
      </c>
      <c r="B2395">
        <v>156</v>
      </c>
      <c r="C2395">
        <v>91</v>
      </c>
      <c r="D2395" s="1">
        <v>42194060</v>
      </c>
      <c r="E2395" t="s">
        <v>5049</v>
      </c>
      <c r="F2395" t="s">
        <v>4612</v>
      </c>
      <c r="G2395" t="s">
        <v>5766</v>
      </c>
      <c r="H2395">
        <v>41259</v>
      </c>
      <c r="I2395">
        <v>72</v>
      </c>
      <c r="J2395" t="s">
        <v>26</v>
      </c>
      <c r="K2395" t="s">
        <v>88</v>
      </c>
      <c r="L2395" s="1">
        <v>70000000</v>
      </c>
      <c r="M2395">
        <v>2009</v>
      </c>
      <c r="N2395">
        <v>6.1</v>
      </c>
      <c r="O2395" t="s">
        <v>102</v>
      </c>
      <c r="P2395" t="s">
        <v>103</v>
      </c>
      <c r="Q2395" t="s">
        <v>36</v>
      </c>
      <c r="R2395" t="s">
        <v>104</v>
      </c>
      <c r="S2395" t="s">
        <v>63</v>
      </c>
    </row>
    <row r="2396" spans="1:19" x14ac:dyDescent="0.25">
      <c r="A2396" t="s">
        <v>5767</v>
      </c>
      <c r="B2396">
        <v>284</v>
      </c>
      <c r="C2396">
        <v>110</v>
      </c>
      <c r="D2396" s="1">
        <v>42272747</v>
      </c>
      <c r="E2396" t="s">
        <v>3877</v>
      </c>
      <c r="F2396" t="s">
        <v>583</v>
      </c>
      <c r="G2396" t="s">
        <v>5768</v>
      </c>
      <c r="H2396">
        <v>78635</v>
      </c>
      <c r="I2396">
        <v>1040</v>
      </c>
      <c r="J2396" t="s">
        <v>26</v>
      </c>
      <c r="K2396" t="s">
        <v>35</v>
      </c>
      <c r="L2396" s="1">
        <v>70000000</v>
      </c>
      <c r="M2396">
        <v>2006</v>
      </c>
      <c r="N2396">
        <v>5.6</v>
      </c>
      <c r="O2396" t="s">
        <v>37</v>
      </c>
      <c r="P2396" t="s">
        <v>61</v>
      </c>
      <c r="Q2396" t="s">
        <v>71</v>
      </c>
      <c r="R2396" t="s">
        <v>30</v>
      </c>
    </row>
    <row r="2397" spans="1:19" x14ac:dyDescent="0.25">
      <c r="A2397" t="s">
        <v>2623</v>
      </c>
      <c r="B2397">
        <v>588</v>
      </c>
      <c r="C2397">
        <v>119</v>
      </c>
      <c r="D2397" s="1">
        <v>42335698</v>
      </c>
      <c r="E2397" t="s">
        <v>213</v>
      </c>
      <c r="F2397" t="s">
        <v>2800</v>
      </c>
      <c r="G2397" t="s">
        <v>5769</v>
      </c>
      <c r="H2397">
        <v>395087</v>
      </c>
      <c r="I2397">
        <v>1101</v>
      </c>
      <c r="J2397" t="s">
        <v>26</v>
      </c>
      <c r="K2397" t="s">
        <v>35</v>
      </c>
      <c r="L2397" s="1">
        <v>18000000</v>
      </c>
      <c r="M2397">
        <v>2014</v>
      </c>
      <c r="N2397">
        <v>7.8</v>
      </c>
      <c r="O2397" t="s">
        <v>36</v>
      </c>
      <c r="P2397" t="s">
        <v>37</v>
      </c>
      <c r="Q2397" t="s">
        <v>76</v>
      </c>
    </row>
    <row r="2398" spans="1:19" x14ac:dyDescent="0.25">
      <c r="A2398" t="s">
        <v>3830</v>
      </c>
      <c r="B2398">
        <v>239</v>
      </c>
      <c r="C2398">
        <v>96</v>
      </c>
      <c r="D2398" s="1">
        <v>42345531</v>
      </c>
      <c r="E2398" t="s">
        <v>3581</v>
      </c>
      <c r="F2398" t="s">
        <v>1178</v>
      </c>
      <c r="G2398" t="s">
        <v>5770</v>
      </c>
      <c r="H2398">
        <v>104831</v>
      </c>
      <c r="I2398">
        <v>423</v>
      </c>
      <c r="J2398" t="s">
        <v>26</v>
      </c>
      <c r="K2398" t="s">
        <v>42</v>
      </c>
      <c r="L2398" s="1">
        <v>65000000</v>
      </c>
      <c r="M2398">
        <v>2012</v>
      </c>
      <c r="N2398">
        <v>5.4</v>
      </c>
      <c r="O2398" t="s">
        <v>28</v>
      </c>
      <c r="P2398" t="s">
        <v>52</v>
      </c>
      <c r="Q2398" t="s">
        <v>63</v>
      </c>
      <c r="R2398" t="s">
        <v>30</v>
      </c>
    </row>
    <row r="2399" spans="1:19" x14ac:dyDescent="0.25">
      <c r="A2399" t="s">
        <v>1688</v>
      </c>
      <c r="B2399">
        <v>139</v>
      </c>
      <c r="C2399">
        <v>103</v>
      </c>
      <c r="D2399" s="1">
        <v>42365600</v>
      </c>
      <c r="E2399" t="s">
        <v>5771</v>
      </c>
      <c r="F2399" t="s">
        <v>5772</v>
      </c>
      <c r="G2399" t="s">
        <v>5773</v>
      </c>
      <c r="H2399">
        <v>45890</v>
      </c>
      <c r="I2399">
        <v>177</v>
      </c>
      <c r="J2399" t="s">
        <v>26</v>
      </c>
      <c r="K2399" t="s">
        <v>112</v>
      </c>
      <c r="L2399" s="1">
        <v>5000000</v>
      </c>
      <c r="M2399">
        <v>1981</v>
      </c>
      <c r="N2399">
        <v>7</v>
      </c>
      <c r="O2399" t="s">
        <v>102</v>
      </c>
      <c r="P2399" t="s">
        <v>36</v>
      </c>
      <c r="Q2399" t="s">
        <v>61</v>
      </c>
      <c r="R2399" t="s">
        <v>63</v>
      </c>
    </row>
    <row r="2400" spans="1:19" x14ac:dyDescent="0.25">
      <c r="A2400" t="s">
        <v>5774</v>
      </c>
      <c r="B2400">
        <v>138</v>
      </c>
      <c r="C2400">
        <v>107</v>
      </c>
      <c r="D2400" s="1">
        <v>42385520</v>
      </c>
      <c r="E2400" t="s">
        <v>803</v>
      </c>
      <c r="F2400" t="s">
        <v>5775</v>
      </c>
      <c r="G2400" t="s">
        <v>5776</v>
      </c>
      <c r="H2400">
        <v>47297</v>
      </c>
      <c r="I2400">
        <v>86</v>
      </c>
      <c r="J2400" t="s">
        <v>26</v>
      </c>
      <c r="K2400" t="s">
        <v>35</v>
      </c>
      <c r="L2400" s="1">
        <v>30000000</v>
      </c>
      <c r="M2400">
        <v>2010</v>
      </c>
      <c r="N2400">
        <v>6.2</v>
      </c>
      <c r="O2400" t="s">
        <v>37</v>
      </c>
      <c r="P2400" t="s">
        <v>193</v>
      </c>
      <c r="Q2400" t="s">
        <v>76</v>
      </c>
    </row>
    <row r="2401" spans="1:20" x14ac:dyDescent="0.25">
      <c r="A2401" t="s">
        <v>409</v>
      </c>
      <c r="B2401">
        <v>133</v>
      </c>
      <c r="C2401">
        <v>178</v>
      </c>
      <c r="D2401" s="1">
        <v>42438300</v>
      </c>
      <c r="E2401" t="s">
        <v>1642</v>
      </c>
      <c r="F2401" t="s">
        <v>411</v>
      </c>
      <c r="G2401" t="s">
        <v>5777</v>
      </c>
      <c r="H2401">
        <v>333542</v>
      </c>
      <c r="I2401">
        <v>533</v>
      </c>
      <c r="J2401" t="s">
        <v>26</v>
      </c>
      <c r="K2401" t="s">
        <v>35</v>
      </c>
      <c r="L2401" s="1">
        <v>52000000</v>
      </c>
      <c r="M2401">
        <v>1995</v>
      </c>
      <c r="N2401">
        <v>8.1999999999999993</v>
      </c>
      <c r="O2401" t="s">
        <v>234</v>
      </c>
      <c r="P2401" t="s">
        <v>29</v>
      </c>
      <c r="Q2401" t="s">
        <v>37</v>
      </c>
    </row>
    <row r="2402" spans="1:20" x14ac:dyDescent="0.25">
      <c r="A2402" t="s">
        <v>5778</v>
      </c>
      <c r="B2402">
        <v>214</v>
      </c>
      <c r="C2402">
        <v>112</v>
      </c>
      <c r="D2402" s="1">
        <v>42478175</v>
      </c>
      <c r="E2402" t="s">
        <v>3911</v>
      </c>
      <c r="F2402" t="s">
        <v>1963</v>
      </c>
      <c r="G2402" t="s">
        <v>5779</v>
      </c>
      <c r="H2402">
        <v>93767</v>
      </c>
      <c r="I2402">
        <v>209</v>
      </c>
      <c r="J2402" t="s">
        <v>26</v>
      </c>
      <c r="K2402" t="s">
        <v>35</v>
      </c>
      <c r="L2402" s="1">
        <v>25000000</v>
      </c>
      <c r="M2402">
        <v>2015</v>
      </c>
      <c r="N2402">
        <v>7.2</v>
      </c>
      <c r="O2402" t="s">
        <v>37</v>
      </c>
      <c r="P2402" t="s">
        <v>61</v>
      </c>
      <c r="Q2402" t="s">
        <v>76</v>
      </c>
    </row>
    <row r="2403" spans="1:20" x14ac:dyDescent="0.25">
      <c r="A2403" t="s">
        <v>5780</v>
      </c>
      <c r="B2403">
        <v>277</v>
      </c>
      <c r="C2403">
        <v>92</v>
      </c>
      <c r="D2403" s="1">
        <v>42575718</v>
      </c>
      <c r="E2403" t="s">
        <v>52</v>
      </c>
      <c r="F2403" t="s">
        <v>2144</v>
      </c>
      <c r="G2403" t="s">
        <v>5781</v>
      </c>
      <c r="H2403">
        <v>83788</v>
      </c>
      <c r="I2403">
        <v>227</v>
      </c>
      <c r="J2403" t="s">
        <v>26</v>
      </c>
      <c r="K2403" t="s">
        <v>35</v>
      </c>
      <c r="L2403" s="1">
        <v>40000000</v>
      </c>
      <c r="M2403">
        <v>2011</v>
      </c>
      <c r="N2403">
        <v>5.9</v>
      </c>
      <c r="O2403" t="s">
        <v>52</v>
      </c>
    </row>
    <row r="2404" spans="1:20" x14ac:dyDescent="0.25">
      <c r="A2404" t="s">
        <v>5782</v>
      </c>
      <c r="B2404">
        <v>198</v>
      </c>
      <c r="C2404">
        <v>98</v>
      </c>
      <c r="D2404" s="1">
        <v>42592530</v>
      </c>
      <c r="E2404" t="s">
        <v>648</v>
      </c>
      <c r="F2404" t="s">
        <v>225</v>
      </c>
      <c r="G2404" t="s">
        <v>5783</v>
      </c>
      <c r="H2404">
        <v>29867</v>
      </c>
      <c r="I2404">
        <v>181</v>
      </c>
      <c r="J2404" t="s">
        <v>26</v>
      </c>
      <c r="K2404" t="s">
        <v>35</v>
      </c>
      <c r="L2404" s="1">
        <v>15000000</v>
      </c>
      <c r="M2404">
        <v>2015</v>
      </c>
      <c r="N2404">
        <v>6.2</v>
      </c>
      <c r="O2404" t="s">
        <v>36</v>
      </c>
      <c r="P2404" t="s">
        <v>61</v>
      </c>
      <c r="Q2404" t="s">
        <v>52</v>
      </c>
    </row>
    <row r="2405" spans="1:20" x14ac:dyDescent="0.25">
      <c r="A2405" t="s">
        <v>5784</v>
      </c>
      <c r="B2405">
        <v>36</v>
      </c>
      <c r="C2405">
        <v>104</v>
      </c>
      <c r="D2405" s="1">
        <v>42610000</v>
      </c>
      <c r="E2405" t="s">
        <v>314</v>
      </c>
      <c r="F2405" t="s">
        <v>3545</v>
      </c>
      <c r="G2405" t="s">
        <v>5785</v>
      </c>
      <c r="H2405">
        <v>60293</v>
      </c>
      <c r="I2405">
        <v>114</v>
      </c>
      <c r="J2405" t="s">
        <v>26</v>
      </c>
      <c r="K2405" t="s">
        <v>35</v>
      </c>
      <c r="L2405" s="1">
        <v>55000000</v>
      </c>
      <c r="M2405">
        <v>1994</v>
      </c>
      <c r="N2405">
        <v>5.5</v>
      </c>
      <c r="O2405" t="s">
        <v>28</v>
      </c>
      <c r="P2405" t="s">
        <v>36</v>
      </c>
      <c r="Q2405" t="s">
        <v>29</v>
      </c>
      <c r="R2405" t="s">
        <v>30</v>
      </c>
    </row>
    <row r="2406" spans="1:20" x14ac:dyDescent="0.25">
      <c r="A2406" t="s">
        <v>5786</v>
      </c>
      <c r="B2406">
        <v>303</v>
      </c>
      <c r="C2406">
        <v>136</v>
      </c>
      <c r="D2406" s="1">
        <v>42615685</v>
      </c>
      <c r="E2406" t="s">
        <v>2714</v>
      </c>
      <c r="F2406" t="s">
        <v>403</v>
      </c>
      <c r="G2406" t="s">
        <v>5787</v>
      </c>
      <c r="H2406">
        <v>136093</v>
      </c>
      <c r="I2406">
        <v>416</v>
      </c>
      <c r="J2406" t="s">
        <v>26</v>
      </c>
      <c r="K2406" t="s">
        <v>35</v>
      </c>
      <c r="L2406" s="1">
        <v>40000000</v>
      </c>
      <c r="M2406">
        <v>2014</v>
      </c>
      <c r="N2406">
        <v>6.1</v>
      </c>
      <c r="O2406" t="s">
        <v>36</v>
      </c>
      <c r="P2406" t="s">
        <v>260</v>
      </c>
    </row>
    <row r="2407" spans="1:20" x14ac:dyDescent="0.25">
      <c r="A2407" t="s">
        <v>5788</v>
      </c>
      <c r="B2407">
        <v>178</v>
      </c>
      <c r="C2407">
        <v>89</v>
      </c>
      <c r="D2407" s="1">
        <v>42638165</v>
      </c>
      <c r="E2407" t="s">
        <v>5789</v>
      </c>
      <c r="F2407" t="s">
        <v>2155</v>
      </c>
      <c r="G2407" t="s">
        <v>5790</v>
      </c>
      <c r="H2407">
        <v>42182</v>
      </c>
      <c r="I2407">
        <v>230</v>
      </c>
      <c r="J2407" t="s">
        <v>26</v>
      </c>
      <c r="K2407" t="s">
        <v>35</v>
      </c>
      <c r="L2407" s="1">
        <v>16000000</v>
      </c>
      <c r="M2407">
        <v>2009</v>
      </c>
      <c r="N2407">
        <v>4.8</v>
      </c>
      <c r="O2407" t="s">
        <v>37</v>
      </c>
      <c r="P2407" t="s">
        <v>61</v>
      </c>
      <c r="Q2407" t="s">
        <v>52</v>
      </c>
      <c r="R2407" t="s">
        <v>71</v>
      </c>
      <c r="S2407" t="s">
        <v>30</v>
      </c>
    </row>
    <row r="2408" spans="1:20" x14ac:dyDescent="0.25">
      <c r="A2408" t="s">
        <v>5788</v>
      </c>
      <c r="B2408">
        <v>178</v>
      </c>
      <c r="C2408">
        <v>89</v>
      </c>
      <c r="D2408" s="1">
        <v>42638165</v>
      </c>
      <c r="E2408" t="s">
        <v>5789</v>
      </c>
      <c r="F2408" t="s">
        <v>2155</v>
      </c>
      <c r="G2408" t="s">
        <v>5790</v>
      </c>
      <c r="H2408">
        <v>42183</v>
      </c>
      <c r="I2408">
        <v>230</v>
      </c>
      <c r="J2408" t="s">
        <v>26</v>
      </c>
      <c r="K2408" t="s">
        <v>35</v>
      </c>
      <c r="L2408" s="1">
        <v>16000000</v>
      </c>
      <c r="M2408">
        <v>2009</v>
      </c>
      <c r="N2408">
        <v>4.8</v>
      </c>
      <c r="O2408" t="s">
        <v>37</v>
      </c>
      <c r="P2408" t="s">
        <v>61</v>
      </c>
      <c r="Q2408" t="s">
        <v>52</v>
      </c>
      <c r="R2408" t="s">
        <v>71</v>
      </c>
      <c r="S2408" t="s">
        <v>30</v>
      </c>
    </row>
    <row r="2409" spans="1:20" x14ac:dyDescent="0.25">
      <c r="A2409" t="s">
        <v>4093</v>
      </c>
      <c r="B2409">
        <v>61</v>
      </c>
      <c r="C2409">
        <v>111</v>
      </c>
      <c r="D2409" s="1">
        <v>42652003</v>
      </c>
      <c r="E2409" t="s">
        <v>3422</v>
      </c>
      <c r="F2409" t="s">
        <v>597</v>
      </c>
      <c r="G2409" t="s">
        <v>5791</v>
      </c>
      <c r="H2409">
        <v>18915</v>
      </c>
      <c r="I2409">
        <v>87</v>
      </c>
      <c r="J2409" t="s">
        <v>26</v>
      </c>
      <c r="K2409" t="s">
        <v>35</v>
      </c>
      <c r="L2409" s="1">
        <v>20000000</v>
      </c>
      <c r="M2409">
        <v>2015</v>
      </c>
      <c r="N2409">
        <v>6.8</v>
      </c>
      <c r="O2409" t="s">
        <v>102</v>
      </c>
      <c r="P2409" t="s">
        <v>104</v>
      </c>
    </row>
    <row r="2410" spans="1:20" x14ac:dyDescent="0.25">
      <c r="A2410" t="s">
        <v>5792</v>
      </c>
      <c r="B2410">
        <v>60</v>
      </c>
      <c r="C2410">
        <v>96</v>
      </c>
      <c r="D2410" s="1">
        <v>42660000</v>
      </c>
      <c r="E2410" t="s">
        <v>4935</v>
      </c>
      <c r="F2410" t="s">
        <v>5793</v>
      </c>
      <c r="G2410" t="s">
        <v>5794</v>
      </c>
      <c r="H2410">
        <v>25086</v>
      </c>
      <c r="I2410">
        <v>87</v>
      </c>
      <c r="J2410" t="s">
        <v>26</v>
      </c>
      <c r="K2410" t="s">
        <v>35</v>
      </c>
      <c r="L2410" s="1">
        <v>17000000</v>
      </c>
      <c r="M2410">
        <v>1993</v>
      </c>
      <c r="N2410">
        <v>4.8</v>
      </c>
      <c r="O2410" t="s">
        <v>28</v>
      </c>
      <c r="P2410" t="s">
        <v>102</v>
      </c>
      <c r="Q2410" t="s">
        <v>36</v>
      </c>
      <c r="R2410" t="s">
        <v>104</v>
      </c>
      <c r="S2410" t="s">
        <v>61</v>
      </c>
      <c r="T2410" t="s">
        <v>63</v>
      </c>
    </row>
    <row r="2411" spans="1:20" x14ac:dyDescent="0.25">
      <c r="A2411" t="s">
        <v>5795</v>
      </c>
      <c r="B2411">
        <v>66</v>
      </c>
      <c r="C2411">
        <v>94</v>
      </c>
      <c r="D2411" s="1">
        <v>42672630</v>
      </c>
      <c r="E2411" t="s">
        <v>5796</v>
      </c>
      <c r="F2411" t="s">
        <v>5797</v>
      </c>
      <c r="G2411" t="s">
        <v>5798</v>
      </c>
      <c r="H2411">
        <v>27580</v>
      </c>
      <c r="I2411">
        <v>172</v>
      </c>
      <c r="J2411" t="s">
        <v>26</v>
      </c>
      <c r="K2411" t="s">
        <v>35</v>
      </c>
      <c r="L2411" s="1">
        <v>17000000</v>
      </c>
      <c r="M2411">
        <v>2003</v>
      </c>
      <c r="N2411">
        <v>5.3</v>
      </c>
      <c r="O2411" t="s">
        <v>102</v>
      </c>
      <c r="P2411" t="s">
        <v>36</v>
      </c>
      <c r="Q2411" t="s">
        <v>104</v>
      </c>
      <c r="R2411" t="s">
        <v>193</v>
      </c>
      <c r="S2411" t="s">
        <v>76</v>
      </c>
    </row>
    <row r="2412" spans="1:20" x14ac:dyDescent="0.25">
      <c r="A2412" t="s">
        <v>1361</v>
      </c>
      <c r="B2412">
        <v>69</v>
      </c>
      <c r="C2412">
        <v>136</v>
      </c>
      <c r="D2412" s="1">
        <v>42700000</v>
      </c>
      <c r="E2412" t="s">
        <v>154</v>
      </c>
      <c r="F2412" t="s">
        <v>2373</v>
      </c>
      <c r="G2412" t="s">
        <v>5799</v>
      </c>
      <c r="H2412">
        <v>78392</v>
      </c>
      <c r="I2412">
        <v>196</v>
      </c>
      <c r="J2412" t="s">
        <v>26</v>
      </c>
      <c r="K2412" t="s">
        <v>35</v>
      </c>
      <c r="L2412" s="1">
        <v>16500000</v>
      </c>
      <c r="M2412">
        <v>1995</v>
      </c>
      <c r="N2412">
        <v>7.7</v>
      </c>
      <c r="O2412" t="s">
        <v>37</v>
      </c>
      <c r="P2412" t="s">
        <v>76</v>
      </c>
    </row>
    <row r="2413" spans="1:20" x14ac:dyDescent="0.25">
      <c r="A2413" t="s">
        <v>5800</v>
      </c>
      <c r="B2413">
        <v>184</v>
      </c>
      <c r="C2413">
        <v>85</v>
      </c>
      <c r="D2413" s="1">
        <v>42776259</v>
      </c>
      <c r="E2413" t="s">
        <v>3688</v>
      </c>
      <c r="F2413" t="s">
        <v>2078</v>
      </c>
      <c r="G2413" t="s">
        <v>5801</v>
      </c>
      <c r="H2413">
        <v>53160</v>
      </c>
      <c r="I2413">
        <v>121</v>
      </c>
      <c r="J2413" t="s">
        <v>26</v>
      </c>
      <c r="K2413" t="s">
        <v>35</v>
      </c>
      <c r="L2413" s="1">
        <v>112000000</v>
      </c>
      <c r="M2413">
        <v>2010</v>
      </c>
      <c r="N2413">
        <v>4.9000000000000004</v>
      </c>
      <c r="O2413" t="s">
        <v>102</v>
      </c>
      <c r="P2413" t="s">
        <v>36</v>
      </c>
      <c r="Q2413" t="s">
        <v>104</v>
      </c>
      <c r="R2413" t="s">
        <v>61</v>
      </c>
    </row>
    <row r="2414" spans="1:20" x14ac:dyDescent="0.25">
      <c r="A2414" t="s">
        <v>5802</v>
      </c>
      <c r="B2414">
        <v>66</v>
      </c>
      <c r="C2414">
        <v>111</v>
      </c>
      <c r="D2414" s="1">
        <v>42877165</v>
      </c>
      <c r="E2414" t="s">
        <v>167</v>
      </c>
      <c r="F2414" t="s">
        <v>1963</v>
      </c>
      <c r="G2414" t="s">
        <v>5803</v>
      </c>
      <c r="H2414">
        <v>45602</v>
      </c>
      <c r="I2414">
        <v>114</v>
      </c>
      <c r="J2414" t="s">
        <v>26</v>
      </c>
      <c r="K2414" t="s">
        <v>35</v>
      </c>
      <c r="L2414" s="1">
        <v>86000000</v>
      </c>
      <c r="M2414">
        <v>1997</v>
      </c>
      <c r="N2414">
        <v>6.1</v>
      </c>
      <c r="O2414" t="s">
        <v>28</v>
      </c>
      <c r="P2414" t="s">
        <v>29</v>
      </c>
      <c r="Q2414" t="s">
        <v>37</v>
      </c>
      <c r="R2414" t="s">
        <v>30</v>
      </c>
    </row>
    <row r="2415" spans="1:20" x14ac:dyDescent="0.25">
      <c r="A2415" t="s">
        <v>5804</v>
      </c>
      <c r="B2415">
        <v>238</v>
      </c>
      <c r="C2415">
        <v>112</v>
      </c>
      <c r="D2415" s="1">
        <v>42919096</v>
      </c>
      <c r="E2415" t="s">
        <v>2187</v>
      </c>
      <c r="F2415" t="s">
        <v>4612</v>
      </c>
      <c r="G2415" t="s">
        <v>5805</v>
      </c>
      <c r="H2415">
        <v>64747</v>
      </c>
      <c r="I2415">
        <v>122</v>
      </c>
      <c r="J2415" t="s">
        <v>26</v>
      </c>
      <c r="K2415" t="s">
        <v>35</v>
      </c>
      <c r="L2415" s="1">
        <v>15000000</v>
      </c>
      <c r="M2415">
        <v>2013</v>
      </c>
      <c r="N2415">
        <v>6.5</v>
      </c>
      <c r="O2415" t="s">
        <v>28</v>
      </c>
      <c r="P2415" t="s">
        <v>37</v>
      </c>
      <c r="Q2415" t="s">
        <v>30</v>
      </c>
    </row>
    <row r="2416" spans="1:20" x14ac:dyDescent="0.25">
      <c r="A2416" t="s">
        <v>5804</v>
      </c>
      <c r="B2416">
        <v>238</v>
      </c>
      <c r="C2416">
        <v>112</v>
      </c>
      <c r="D2416" s="1">
        <v>42919096</v>
      </c>
      <c r="E2416" t="s">
        <v>2187</v>
      </c>
      <c r="F2416" t="s">
        <v>4612</v>
      </c>
      <c r="G2416" t="s">
        <v>5805</v>
      </c>
      <c r="H2416">
        <v>64748</v>
      </c>
      <c r="I2416">
        <v>122</v>
      </c>
      <c r="J2416" t="s">
        <v>26</v>
      </c>
      <c r="K2416" t="s">
        <v>35</v>
      </c>
      <c r="L2416" s="1">
        <v>15000000</v>
      </c>
      <c r="M2416">
        <v>2013</v>
      </c>
      <c r="N2416">
        <v>6.5</v>
      </c>
      <c r="O2416" t="s">
        <v>28</v>
      </c>
      <c r="P2416" t="s">
        <v>37</v>
      </c>
      <c r="Q2416" t="s">
        <v>30</v>
      </c>
    </row>
    <row r="2417" spans="1:20" x14ac:dyDescent="0.25">
      <c r="A2417" t="s">
        <v>586</v>
      </c>
      <c r="B2417">
        <v>130</v>
      </c>
      <c r="C2417">
        <v>97</v>
      </c>
      <c r="D2417" s="1">
        <v>43022524</v>
      </c>
      <c r="E2417" t="s">
        <v>32</v>
      </c>
      <c r="F2417" t="s">
        <v>411</v>
      </c>
      <c r="G2417" t="s">
        <v>5806</v>
      </c>
      <c r="H2417">
        <v>67604</v>
      </c>
      <c r="I2417">
        <v>218</v>
      </c>
      <c r="J2417" t="s">
        <v>26</v>
      </c>
      <c r="K2417" t="s">
        <v>35</v>
      </c>
      <c r="L2417" s="1">
        <v>15000000</v>
      </c>
      <c r="M2417">
        <v>1997</v>
      </c>
      <c r="N2417">
        <v>7.1</v>
      </c>
      <c r="O2417" t="s">
        <v>36</v>
      </c>
      <c r="P2417" t="s">
        <v>37</v>
      </c>
    </row>
    <row r="2418" spans="1:20" x14ac:dyDescent="0.25">
      <c r="A2418" t="s">
        <v>2107</v>
      </c>
      <c r="B2418">
        <v>138</v>
      </c>
      <c r="C2418">
        <v>101</v>
      </c>
      <c r="D2418" s="1">
        <v>43060566</v>
      </c>
      <c r="E2418" t="s">
        <v>2729</v>
      </c>
      <c r="F2418" t="s">
        <v>181</v>
      </c>
      <c r="G2418" t="s">
        <v>5807</v>
      </c>
      <c r="H2418">
        <v>107859</v>
      </c>
      <c r="I2418">
        <v>569</v>
      </c>
      <c r="J2418" t="s">
        <v>26</v>
      </c>
      <c r="K2418" t="s">
        <v>35</v>
      </c>
      <c r="L2418" s="1">
        <v>60000000</v>
      </c>
      <c r="M2418">
        <v>2002</v>
      </c>
      <c r="N2418">
        <v>6.2</v>
      </c>
      <c r="O2418" t="s">
        <v>28</v>
      </c>
      <c r="P2418" t="s">
        <v>102</v>
      </c>
      <c r="Q2418" t="s">
        <v>61</v>
      </c>
      <c r="R2418" t="s">
        <v>63</v>
      </c>
      <c r="S2418" t="s">
        <v>30</v>
      </c>
    </row>
    <row r="2419" spans="1:20" x14ac:dyDescent="0.25">
      <c r="A2419" t="s">
        <v>4675</v>
      </c>
      <c r="B2419">
        <v>163</v>
      </c>
      <c r="C2419">
        <v>87</v>
      </c>
      <c r="D2419" s="1">
        <v>43095600</v>
      </c>
      <c r="E2419" t="s">
        <v>23</v>
      </c>
      <c r="F2419" t="s">
        <v>228</v>
      </c>
      <c r="G2419" t="s">
        <v>5808</v>
      </c>
      <c r="H2419">
        <v>156267</v>
      </c>
      <c r="I2419">
        <v>340</v>
      </c>
      <c r="J2419" t="s">
        <v>26</v>
      </c>
      <c r="K2419" t="s">
        <v>238</v>
      </c>
      <c r="L2419" s="1">
        <v>32000000</v>
      </c>
      <c r="M2419">
        <v>2005</v>
      </c>
      <c r="N2419">
        <v>6.3</v>
      </c>
      <c r="O2419" t="s">
        <v>28</v>
      </c>
      <c r="P2419" t="s">
        <v>29</v>
      </c>
      <c r="Q2419" t="s">
        <v>30</v>
      </c>
    </row>
    <row r="2420" spans="1:20" x14ac:dyDescent="0.25">
      <c r="A2420" t="s">
        <v>3812</v>
      </c>
      <c r="B2420">
        <v>171</v>
      </c>
      <c r="C2420">
        <v>104</v>
      </c>
      <c r="D2420" s="1">
        <v>43097652</v>
      </c>
      <c r="E2420" t="s">
        <v>213</v>
      </c>
      <c r="F2420" t="s">
        <v>2794</v>
      </c>
      <c r="G2420" t="s">
        <v>5809</v>
      </c>
      <c r="H2420">
        <v>59068</v>
      </c>
      <c r="I2420">
        <v>128</v>
      </c>
      <c r="J2420" t="s">
        <v>26</v>
      </c>
      <c r="K2420" t="s">
        <v>35</v>
      </c>
      <c r="L2420" s="1">
        <v>28000000</v>
      </c>
      <c r="M2420">
        <v>2007</v>
      </c>
      <c r="N2420">
        <v>6.3</v>
      </c>
      <c r="O2420" t="s">
        <v>36</v>
      </c>
      <c r="P2420" t="s">
        <v>37</v>
      </c>
      <c r="Q2420" t="s">
        <v>76</v>
      </c>
    </row>
    <row r="2421" spans="1:20" x14ac:dyDescent="0.25">
      <c r="A2421" t="s">
        <v>5810</v>
      </c>
      <c r="B2421">
        <v>130</v>
      </c>
      <c r="C2421">
        <v>117</v>
      </c>
      <c r="D2421" s="1">
        <v>43100000</v>
      </c>
      <c r="E2421" t="s">
        <v>2531</v>
      </c>
      <c r="F2421" t="s">
        <v>1393</v>
      </c>
      <c r="G2421" t="s">
        <v>5811</v>
      </c>
      <c r="H2421">
        <v>75280</v>
      </c>
      <c r="I2421">
        <v>267</v>
      </c>
      <c r="J2421" t="s">
        <v>26</v>
      </c>
      <c r="K2421" t="s">
        <v>112</v>
      </c>
      <c r="L2421" s="1">
        <v>9500000</v>
      </c>
      <c r="M2421">
        <v>1967</v>
      </c>
      <c r="N2421">
        <v>6.9</v>
      </c>
      <c r="O2421" t="s">
        <v>28</v>
      </c>
      <c r="P2421" t="s">
        <v>102</v>
      </c>
      <c r="Q2421" t="s">
        <v>30</v>
      </c>
    </row>
    <row r="2422" spans="1:20" x14ac:dyDescent="0.25">
      <c r="A2422" t="s">
        <v>5812</v>
      </c>
      <c r="B2422">
        <v>172</v>
      </c>
      <c r="C2422">
        <v>116</v>
      </c>
      <c r="D2422" s="1">
        <v>43119879</v>
      </c>
      <c r="E2422" t="s">
        <v>3163</v>
      </c>
      <c r="F2422" t="s">
        <v>1678</v>
      </c>
      <c r="G2422" t="s">
        <v>5813</v>
      </c>
      <c r="H2422">
        <v>58450</v>
      </c>
      <c r="I2422">
        <v>842</v>
      </c>
      <c r="J2422" t="s">
        <v>26</v>
      </c>
      <c r="K2422" t="s">
        <v>35</v>
      </c>
      <c r="L2422" s="1">
        <v>60000000</v>
      </c>
      <c r="M2422">
        <v>2002</v>
      </c>
      <c r="N2422">
        <v>6.4</v>
      </c>
      <c r="O2422" t="s">
        <v>28</v>
      </c>
      <c r="P2422" t="s">
        <v>102</v>
      </c>
      <c r="Q2422" t="s">
        <v>63</v>
      </c>
      <c r="R2422" t="s">
        <v>30</v>
      </c>
    </row>
    <row r="2423" spans="1:20" x14ac:dyDescent="0.25">
      <c r="A2423" t="s">
        <v>5814</v>
      </c>
      <c r="B2423">
        <v>361</v>
      </c>
      <c r="C2423">
        <v>121</v>
      </c>
      <c r="D2423" s="1">
        <v>43247140</v>
      </c>
      <c r="E2423" t="s">
        <v>5815</v>
      </c>
      <c r="F2423" t="s">
        <v>433</v>
      </c>
      <c r="G2423" t="s">
        <v>5816</v>
      </c>
      <c r="H2423">
        <v>134625</v>
      </c>
      <c r="I2423">
        <v>265</v>
      </c>
      <c r="J2423" t="s">
        <v>26</v>
      </c>
      <c r="K2423" t="s">
        <v>112</v>
      </c>
      <c r="L2423" s="1">
        <v>55000000</v>
      </c>
      <c r="M2423">
        <v>2015</v>
      </c>
      <c r="N2423">
        <v>7.1</v>
      </c>
      <c r="O2423" t="s">
        <v>102</v>
      </c>
      <c r="P2423" t="s">
        <v>234</v>
      </c>
      <c r="Q2423" t="s">
        <v>37</v>
      </c>
      <c r="R2423" t="s">
        <v>185</v>
      </c>
      <c r="S2423" t="s">
        <v>129</v>
      </c>
      <c r="T2423" t="s">
        <v>30</v>
      </c>
    </row>
    <row r="2424" spans="1:20" x14ac:dyDescent="0.25">
      <c r="A2424" t="s">
        <v>2466</v>
      </c>
      <c r="B2424">
        <v>258</v>
      </c>
      <c r="C2424">
        <v>117</v>
      </c>
      <c r="D2424" s="1">
        <v>43290977</v>
      </c>
      <c r="E2424" t="s">
        <v>1174</v>
      </c>
      <c r="F2424" t="s">
        <v>5309</v>
      </c>
      <c r="G2424" t="s">
        <v>5817</v>
      </c>
      <c r="H2424">
        <v>75201</v>
      </c>
      <c r="I2424">
        <v>256</v>
      </c>
      <c r="J2424" t="s">
        <v>26</v>
      </c>
      <c r="K2424" t="s">
        <v>112</v>
      </c>
      <c r="L2424" s="1">
        <v>80000000</v>
      </c>
      <c r="M2424">
        <v>2010</v>
      </c>
      <c r="N2424">
        <v>6.6</v>
      </c>
      <c r="O2424" t="s">
        <v>29</v>
      </c>
      <c r="P2424" t="s">
        <v>37</v>
      </c>
      <c r="Q2424" t="s">
        <v>71</v>
      </c>
      <c r="R2424" t="s">
        <v>30</v>
      </c>
    </row>
    <row r="2425" spans="1:20" x14ac:dyDescent="0.25">
      <c r="A2425" t="s">
        <v>4352</v>
      </c>
      <c r="B2425">
        <v>170</v>
      </c>
      <c r="C2425">
        <v>100</v>
      </c>
      <c r="D2425" s="1">
        <v>43337279</v>
      </c>
      <c r="E2425" t="s">
        <v>2834</v>
      </c>
      <c r="F2425" t="s">
        <v>1145</v>
      </c>
      <c r="G2425" t="s">
        <v>5818</v>
      </c>
      <c r="H2425">
        <v>76770</v>
      </c>
      <c r="I2425">
        <v>203</v>
      </c>
      <c r="J2425" t="s">
        <v>26</v>
      </c>
      <c r="K2425" t="s">
        <v>35</v>
      </c>
      <c r="L2425" s="1">
        <v>60000000</v>
      </c>
      <c r="M2425">
        <v>2009</v>
      </c>
      <c r="N2425">
        <v>4.9000000000000004</v>
      </c>
      <c r="O2425" t="s">
        <v>102</v>
      </c>
      <c r="P2425" t="s">
        <v>36</v>
      </c>
    </row>
    <row r="2426" spans="1:20" x14ac:dyDescent="0.25">
      <c r="A2426" t="s">
        <v>3702</v>
      </c>
      <c r="B2426">
        <v>274</v>
      </c>
      <c r="C2426">
        <v>142</v>
      </c>
      <c r="D2426" s="1">
        <v>249358727</v>
      </c>
      <c r="E2426" t="s">
        <v>7718</v>
      </c>
      <c r="F2426" t="s">
        <v>2695</v>
      </c>
      <c r="G2426" t="s">
        <v>7719</v>
      </c>
      <c r="H2426">
        <v>382255</v>
      </c>
      <c r="I2426">
        <v>1504</v>
      </c>
      <c r="J2426" t="s">
        <v>26</v>
      </c>
      <c r="K2426" t="s">
        <v>112</v>
      </c>
      <c r="L2426" s="1">
        <v>130000000</v>
      </c>
      <c r="M2426">
        <v>2004</v>
      </c>
      <c r="N2426">
        <v>7.8</v>
      </c>
      <c r="O2426" t="s">
        <v>102</v>
      </c>
      <c r="P2426" t="s">
        <v>104</v>
      </c>
      <c r="Q2426" t="s">
        <v>61</v>
      </c>
      <c r="R2426" t="s">
        <v>71</v>
      </c>
    </row>
    <row r="2427" spans="1:20" x14ac:dyDescent="0.25">
      <c r="A2427" t="s">
        <v>4611</v>
      </c>
      <c r="B2427">
        <v>34</v>
      </c>
      <c r="C2427">
        <v>115</v>
      </c>
      <c r="D2427" s="1">
        <v>43490057</v>
      </c>
      <c r="E2427" t="s">
        <v>32</v>
      </c>
      <c r="F2427" t="s">
        <v>2982</v>
      </c>
      <c r="G2427" t="s">
        <v>5820</v>
      </c>
      <c r="H2427">
        <v>5275</v>
      </c>
      <c r="I2427">
        <v>30</v>
      </c>
      <c r="J2427" t="s">
        <v>26</v>
      </c>
      <c r="K2427" t="s">
        <v>35</v>
      </c>
      <c r="L2427" s="1">
        <v>7500000</v>
      </c>
      <c r="M2427">
        <v>1997</v>
      </c>
      <c r="N2427">
        <v>6.9</v>
      </c>
      <c r="O2427" t="s">
        <v>36</v>
      </c>
      <c r="P2427" t="s">
        <v>37</v>
      </c>
    </row>
    <row r="2428" spans="1:20" x14ac:dyDescent="0.25">
      <c r="A2428" t="s">
        <v>5093</v>
      </c>
      <c r="B2428">
        <v>96</v>
      </c>
      <c r="C2428">
        <v>131</v>
      </c>
      <c r="D2428" s="1">
        <v>43532294</v>
      </c>
      <c r="E2428" t="s">
        <v>126</v>
      </c>
      <c r="F2428" t="s">
        <v>422</v>
      </c>
      <c r="G2428" t="s">
        <v>5821</v>
      </c>
      <c r="H2428">
        <v>46951</v>
      </c>
      <c r="I2428">
        <v>175</v>
      </c>
      <c r="J2428" t="s">
        <v>26</v>
      </c>
      <c r="K2428" t="s">
        <v>35</v>
      </c>
      <c r="L2428" s="1">
        <v>65000000</v>
      </c>
      <c r="M2428">
        <v>2006</v>
      </c>
      <c r="N2428">
        <v>7.1</v>
      </c>
      <c r="O2428" t="s">
        <v>37</v>
      </c>
      <c r="P2428" t="s">
        <v>129</v>
      </c>
    </row>
    <row r="2429" spans="1:20" x14ac:dyDescent="0.25">
      <c r="A2429" t="s">
        <v>5822</v>
      </c>
      <c r="B2429">
        <v>327</v>
      </c>
      <c r="C2429">
        <v>132</v>
      </c>
      <c r="D2429" s="1">
        <v>43568507</v>
      </c>
      <c r="E2429" t="s">
        <v>167</v>
      </c>
      <c r="F2429" t="s">
        <v>5823</v>
      </c>
      <c r="G2429" t="s">
        <v>5824</v>
      </c>
      <c r="H2429">
        <v>136954</v>
      </c>
      <c r="I2429">
        <v>346</v>
      </c>
      <c r="J2429" t="s">
        <v>26</v>
      </c>
      <c r="K2429" t="s">
        <v>35</v>
      </c>
      <c r="L2429" s="1">
        <v>66000000</v>
      </c>
      <c r="M2429">
        <v>2014</v>
      </c>
      <c r="N2429">
        <v>6.5</v>
      </c>
      <c r="O2429" t="s">
        <v>28</v>
      </c>
      <c r="P2429" t="s">
        <v>29</v>
      </c>
      <c r="Q2429" t="s">
        <v>37</v>
      </c>
      <c r="R2429" t="s">
        <v>30</v>
      </c>
    </row>
    <row r="2430" spans="1:20" x14ac:dyDescent="0.25">
      <c r="A2430" t="s">
        <v>5825</v>
      </c>
      <c r="B2430">
        <v>91</v>
      </c>
      <c r="C2430">
        <v>82</v>
      </c>
      <c r="D2430" s="1">
        <v>43575716</v>
      </c>
      <c r="E2430" t="s">
        <v>5826</v>
      </c>
      <c r="F2430" t="s">
        <v>151</v>
      </c>
      <c r="G2430" t="s">
        <v>5827</v>
      </c>
      <c r="H2430">
        <v>10233</v>
      </c>
      <c r="I2430">
        <v>63</v>
      </c>
      <c r="J2430" t="s">
        <v>26</v>
      </c>
      <c r="K2430" t="s">
        <v>35</v>
      </c>
      <c r="L2430" s="1">
        <v>85000000</v>
      </c>
      <c r="M2430">
        <v>2010</v>
      </c>
      <c r="N2430">
        <v>4.3</v>
      </c>
      <c r="O2430" t="s">
        <v>28</v>
      </c>
      <c r="P2430" t="s">
        <v>36</v>
      </c>
      <c r="Q2430" t="s">
        <v>104</v>
      </c>
      <c r="R2430" t="s">
        <v>61</v>
      </c>
    </row>
    <row r="2431" spans="1:20" x14ac:dyDescent="0.25">
      <c r="A2431" t="s">
        <v>5828</v>
      </c>
      <c r="B2431">
        <v>111</v>
      </c>
      <c r="C2431">
        <v>113</v>
      </c>
      <c r="D2431" s="1">
        <v>43601508</v>
      </c>
      <c r="E2431" t="s">
        <v>213</v>
      </c>
      <c r="F2431" t="s">
        <v>5829</v>
      </c>
      <c r="G2431" t="s">
        <v>5830</v>
      </c>
      <c r="H2431">
        <v>35718</v>
      </c>
      <c r="I2431">
        <v>317</v>
      </c>
      <c r="J2431" t="s">
        <v>26</v>
      </c>
      <c r="K2431" t="s">
        <v>35</v>
      </c>
      <c r="L2431" s="1">
        <v>18000000</v>
      </c>
      <c r="M2431">
        <v>2003</v>
      </c>
      <c r="N2431">
        <v>6.7</v>
      </c>
      <c r="O2431" t="s">
        <v>36</v>
      </c>
      <c r="P2431" t="s">
        <v>37</v>
      </c>
      <c r="Q2431" t="s">
        <v>76</v>
      </c>
    </row>
    <row r="2432" spans="1:20" x14ac:dyDescent="0.25">
      <c r="A2432" t="s">
        <v>5831</v>
      </c>
      <c r="B2432">
        <v>120</v>
      </c>
      <c r="C2432">
        <v>152</v>
      </c>
      <c r="D2432" s="1">
        <v>43650000</v>
      </c>
      <c r="E2432" t="s">
        <v>5832</v>
      </c>
      <c r="F2432" t="s">
        <v>5833</v>
      </c>
      <c r="G2432" t="s">
        <v>5834</v>
      </c>
      <c r="H2432">
        <v>71919</v>
      </c>
      <c r="I2432">
        <v>316</v>
      </c>
      <c r="J2432" t="s">
        <v>26</v>
      </c>
      <c r="K2432" t="s">
        <v>35</v>
      </c>
      <c r="L2432" s="1">
        <v>6000000</v>
      </c>
      <c r="M2432">
        <v>1961</v>
      </c>
      <c r="N2432">
        <v>7.6</v>
      </c>
      <c r="O2432" t="s">
        <v>29</v>
      </c>
      <c r="P2432" t="s">
        <v>37</v>
      </c>
      <c r="Q2432" t="s">
        <v>62</v>
      </c>
      <c r="R2432" t="s">
        <v>76</v>
      </c>
      <c r="S2432" t="s">
        <v>30</v>
      </c>
    </row>
    <row r="2433" spans="1:18" x14ac:dyDescent="0.25">
      <c r="A2433" t="s">
        <v>5835</v>
      </c>
      <c r="B2433">
        <v>297</v>
      </c>
      <c r="C2433">
        <v>108</v>
      </c>
      <c r="D2433" s="1">
        <v>43771291</v>
      </c>
      <c r="E2433" t="s">
        <v>2513</v>
      </c>
      <c r="F2433" t="s">
        <v>5836</v>
      </c>
      <c r="G2433" t="s">
        <v>5837</v>
      </c>
      <c r="H2433">
        <v>79909</v>
      </c>
      <c r="I2433">
        <v>279</v>
      </c>
      <c r="J2433" t="s">
        <v>26</v>
      </c>
      <c r="K2433" t="s">
        <v>35</v>
      </c>
      <c r="L2433" s="1">
        <v>5000000</v>
      </c>
      <c r="M2433">
        <v>2015</v>
      </c>
      <c r="N2433">
        <v>7.1</v>
      </c>
      <c r="O2433" t="s">
        <v>71</v>
      </c>
      <c r="P2433" t="s">
        <v>30</v>
      </c>
    </row>
    <row r="2434" spans="1:18" x14ac:dyDescent="0.25">
      <c r="A2434" t="s">
        <v>5835</v>
      </c>
      <c r="B2434">
        <v>297</v>
      </c>
      <c r="C2434">
        <v>108</v>
      </c>
      <c r="D2434" s="1">
        <v>43771291</v>
      </c>
      <c r="E2434" t="s">
        <v>2513</v>
      </c>
      <c r="F2434" t="s">
        <v>5836</v>
      </c>
      <c r="G2434" t="s">
        <v>5837</v>
      </c>
      <c r="H2434">
        <v>79916</v>
      </c>
      <c r="I2434">
        <v>279</v>
      </c>
      <c r="J2434" t="s">
        <v>26</v>
      </c>
      <c r="K2434" t="s">
        <v>35</v>
      </c>
      <c r="L2434" s="1">
        <v>5000000</v>
      </c>
      <c r="M2434">
        <v>2015</v>
      </c>
      <c r="N2434">
        <v>7.1</v>
      </c>
      <c r="O2434" t="s">
        <v>71</v>
      </c>
      <c r="P2434" t="s">
        <v>30</v>
      </c>
    </row>
    <row r="2435" spans="1:18" x14ac:dyDescent="0.25">
      <c r="A2435" t="s">
        <v>4354</v>
      </c>
      <c r="B2435">
        <v>120</v>
      </c>
      <c r="C2435">
        <v>91</v>
      </c>
      <c r="D2435" s="1">
        <v>43792641</v>
      </c>
      <c r="E2435" t="s">
        <v>131</v>
      </c>
      <c r="F2435" t="s">
        <v>159</v>
      </c>
      <c r="G2435" t="s">
        <v>5838</v>
      </c>
      <c r="H2435">
        <v>32157</v>
      </c>
      <c r="I2435">
        <v>119</v>
      </c>
      <c r="J2435" t="s">
        <v>26</v>
      </c>
      <c r="K2435" t="s">
        <v>35</v>
      </c>
      <c r="L2435" s="1">
        <v>35000000</v>
      </c>
      <c r="M2435">
        <v>2007</v>
      </c>
      <c r="N2435">
        <v>5.3</v>
      </c>
      <c r="O2435" t="s">
        <v>36</v>
      </c>
      <c r="P2435" t="s">
        <v>76</v>
      </c>
    </row>
    <row r="2436" spans="1:18" x14ac:dyDescent="0.25">
      <c r="A2436" t="s">
        <v>4436</v>
      </c>
      <c r="B2436">
        <v>120</v>
      </c>
      <c r="C2436">
        <v>120</v>
      </c>
      <c r="D2436" s="1">
        <v>43800000</v>
      </c>
      <c r="E2436" t="s">
        <v>2531</v>
      </c>
      <c r="F2436" t="s">
        <v>5839</v>
      </c>
      <c r="G2436" t="s">
        <v>5840</v>
      </c>
      <c r="H2436">
        <v>74249</v>
      </c>
      <c r="I2436">
        <v>276</v>
      </c>
      <c r="J2436" t="s">
        <v>26</v>
      </c>
      <c r="K2436" t="s">
        <v>112</v>
      </c>
      <c r="L2436" s="1">
        <v>7200000</v>
      </c>
      <c r="M2436">
        <v>1971</v>
      </c>
      <c r="N2436">
        <v>6.7</v>
      </c>
      <c r="O2436" t="s">
        <v>28</v>
      </c>
      <c r="P2436" t="s">
        <v>102</v>
      </c>
      <c r="Q2436" t="s">
        <v>30</v>
      </c>
    </row>
    <row r="2437" spans="1:18" x14ac:dyDescent="0.25">
      <c r="A2437" t="s">
        <v>5841</v>
      </c>
      <c r="B2437">
        <v>146</v>
      </c>
      <c r="C2437">
        <v>89</v>
      </c>
      <c r="D2437" s="1">
        <v>43818159</v>
      </c>
      <c r="E2437" t="s">
        <v>1134</v>
      </c>
      <c r="F2437" t="s">
        <v>5299</v>
      </c>
      <c r="G2437" t="s">
        <v>5842</v>
      </c>
      <c r="H2437">
        <v>27664</v>
      </c>
      <c r="I2437">
        <v>260</v>
      </c>
      <c r="J2437" t="s">
        <v>26</v>
      </c>
      <c r="K2437" t="s">
        <v>35</v>
      </c>
      <c r="L2437" s="1">
        <v>20000000</v>
      </c>
      <c r="M2437">
        <v>2008</v>
      </c>
      <c r="N2437">
        <v>3.9</v>
      </c>
      <c r="O2437" t="s">
        <v>52</v>
      </c>
      <c r="P2437" t="s">
        <v>71</v>
      </c>
    </row>
    <row r="2438" spans="1:18" x14ac:dyDescent="0.25">
      <c r="A2438" t="s">
        <v>2277</v>
      </c>
      <c r="B2438">
        <v>114</v>
      </c>
      <c r="C2438">
        <v>126</v>
      </c>
      <c r="D2438" s="1">
        <v>43848100</v>
      </c>
      <c r="E2438" t="s">
        <v>78</v>
      </c>
      <c r="F2438" t="s">
        <v>5843</v>
      </c>
      <c r="G2438" t="s">
        <v>5844</v>
      </c>
      <c r="H2438">
        <v>119150</v>
      </c>
      <c r="I2438">
        <v>219</v>
      </c>
      <c r="J2438" t="s">
        <v>26</v>
      </c>
      <c r="K2438" t="s">
        <v>35</v>
      </c>
      <c r="L2438" s="1">
        <v>15000000</v>
      </c>
      <c r="M2438">
        <v>1987</v>
      </c>
      <c r="N2438">
        <v>7.4</v>
      </c>
      <c r="O2438" t="s">
        <v>29</v>
      </c>
      <c r="P2438" t="s">
        <v>37</v>
      </c>
    </row>
    <row r="2439" spans="1:18" x14ac:dyDescent="0.25">
      <c r="A2439" t="s">
        <v>3324</v>
      </c>
      <c r="B2439">
        <v>110</v>
      </c>
      <c r="C2439">
        <v>106</v>
      </c>
      <c r="D2439" s="1">
        <v>43853424</v>
      </c>
      <c r="E2439" t="s">
        <v>5845</v>
      </c>
      <c r="F2439" t="s">
        <v>3228</v>
      </c>
      <c r="G2439" t="s">
        <v>5846</v>
      </c>
      <c r="H2439">
        <v>35514</v>
      </c>
      <c r="I2439">
        <v>114</v>
      </c>
      <c r="J2439" t="s">
        <v>26</v>
      </c>
      <c r="K2439" t="s">
        <v>35</v>
      </c>
      <c r="L2439" s="1">
        <v>18000000</v>
      </c>
      <c r="M2439">
        <v>2011</v>
      </c>
      <c r="N2439">
        <v>7.1</v>
      </c>
      <c r="O2439" t="s">
        <v>234</v>
      </c>
      <c r="P2439" t="s">
        <v>37</v>
      </c>
      <c r="Q2439" t="s">
        <v>104</v>
      </c>
      <c r="R2439" t="s">
        <v>129</v>
      </c>
    </row>
    <row r="2440" spans="1:18" x14ac:dyDescent="0.25">
      <c r="A2440" t="s">
        <v>5847</v>
      </c>
      <c r="B2440">
        <v>120</v>
      </c>
      <c r="C2440">
        <v>98</v>
      </c>
      <c r="D2440" s="1">
        <v>43894863</v>
      </c>
      <c r="E2440" t="s">
        <v>131</v>
      </c>
      <c r="F2440" t="s">
        <v>2141</v>
      </c>
      <c r="G2440" t="s">
        <v>5848</v>
      </c>
      <c r="H2440">
        <v>25883</v>
      </c>
      <c r="I2440">
        <v>262</v>
      </c>
      <c r="J2440" t="s">
        <v>26</v>
      </c>
      <c r="K2440" t="s">
        <v>35</v>
      </c>
      <c r="L2440" s="1">
        <v>30000000</v>
      </c>
      <c r="M2440">
        <v>2005</v>
      </c>
      <c r="N2440">
        <v>5.9</v>
      </c>
      <c r="O2440" t="s">
        <v>36</v>
      </c>
      <c r="P2440" t="s">
        <v>76</v>
      </c>
    </row>
    <row r="2441" spans="1:18" x14ac:dyDescent="0.25">
      <c r="A2441" t="s">
        <v>3201</v>
      </c>
      <c r="B2441">
        <v>98</v>
      </c>
      <c r="C2441">
        <v>85</v>
      </c>
      <c r="D2441" s="1">
        <v>43905746</v>
      </c>
      <c r="E2441" t="s">
        <v>3394</v>
      </c>
      <c r="F2441" t="s">
        <v>228</v>
      </c>
      <c r="G2441" t="s">
        <v>5849</v>
      </c>
      <c r="H2441">
        <v>77684</v>
      </c>
      <c r="I2441">
        <v>294</v>
      </c>
      <c r="J2441" t="s">
        <v>26</v>
      </c>
      <c r="K2441" t="s">
        <v>35</v>
      </c>
      <c r="L2441" s="1">
        <v>49000000</v>
      </c>
      <c r="M2441">
        <v>2001</v>
      </c>
      <c r="N2441">
        <v>5.9</v>
      </c>
      <c r="O2441" t="s">
        <v>28</v>
      </c>
      <c r="P2441" t="s">
        <v>63</v>
      </c>
      <c r="Q2441" t="s">
        <v>30</v>
      </c>
    </row>
    <row r="2442" spans="1:18" x14ac:dyDescent="0.25">
      <c r="A2442" t="s">
        <v>2333</v>
      </c>
      <c r="B2442">
        <v>284</v>
      </c>
      <c r="C2442">
        <v>135</v>
      </c>
      <c r="D2442" s="1">
        <v>43929341</v>
      </c>
      <c r="E2442" t="s">
        <v>5850</v>
      </c>
      <c r="F2442" t="s">
        <v>2602</v>
      </c>
      <c r="G2442" t="s">
        <v>5851</v>
      </c>
      <c r="H2442">
        <v>57873</v>
      </c>
      <c r="I2442">
        <v>414</v>
      </c>
      <c r="J2442" t="s">
        <v>26</v>
      </c>
      <c r="K2442" t="s">
        <v>35</v>
      </c>
      <c r="L2442" s="1">
        <v>120000000</v>
      </c>
      <c r="M2442">
        <v>2008</v>
      </c>
      <c r="N2442">
        <v>6.1</v>
      </c>
      <c r="O2442" t="s">
        <v>28</v>
      </c>
      <c r="P2442" t="s">
        <v>104</v>
      </c>
      <c r="Q2442" t="s">
        <v>129</v>
      </c>
    </row>
    <row r="2443" spans="1:18" x14ac:dyDescent="0.25">
      <c r="A2443" t="s">
        <v>2178</v>
      </c>
      <c r="B2443">
        <v>308</v>
      </c>
      <c r="C2443">
        <v>135</v>
      </c>
      <c r="D2443" s="1">
        <v>43982842</v>
      </c>
      <c r="E2443" t="s">
        <v>3515</v>
      </c>
      <c r="F2443" t="s">
        <v>2543</v>
      </c>
      <c r="G2443" t="s">
        <v>5852</v>
      </c>
      <c r="H2443">
        <v>125109</v>
      </c>
      <c r="I2443">
        <v>593</v>
      </c>
      <c r="J2443" t="s">
        <v>26</v>
      </c>
      <c r="K2443" t="s">
        <v>35</v>
      </c>
      <c r="L2443" s="1">
        <v>65000000</v>
      </c>
      <c r="M2443">
        <v>2009</v>
      </c>
      <c r="N2443">
        <v>6.7</v>
      </c>
      <c r="O2443" t="s">
        <v>37</v>
      </c>
      <c r="P2443" t="s">
        <v>61</v>
      </c>
      <c r="Q2443" t="s">
        <v>30</v>
      </c>
    </row>
    <row r="2444" spans="1:18" x14ac:dyDescent="0.25">
      <c r="A2444" t="s">
        <v>2178</v>
      </c>
      <c r="B2444">
        <v>308</v>
      </c>
      <c r="C2444">
        <v>135</v>
      </c>
      <c r="D2444" s="1">
        <v>43982842</v>
      </c>
      <c r="E2444" t="s">
        <v>3515</v>
      </c>
      <c r="F2444" t="s">
        <v>2543</v>
      </c>
      <c r="G2444" t="s">
        <v>5852</v>
      </c>
      <c r="H2444">
        <v>125114</v>
      </c>
      <c r="I2444">
        <v>593</v>
      </c>
      <c r="J2444" t="s">
        <v>26</v>
      </c>
      <c r="K2444" t="s">
        <v>35</v>
      </c>
      <c r="L2444" s="1">
        <v>65000000</v>
      </c>
      <c r="M2444">
        <v>2009</v>
      </c>
      <c r="N2444">
        <v>6.7</v>
      </c>
      <c r="O2444" t="s">
        <v>37</v>
      </c>
      <c r="P2444" t="s">
        <v>61</v>
      </c>
      <c r="Q2444" t="s">
        <v>30</v>
      </c>
    </row>
    <row r="2445" spans="1:18" x14ac:dyDescent="0.25">
      <c r="A2445" t="s">
        <v>5853</v>
      </c>
      <c r="B2445">
        <v>75</v>
      </c>
      <c r="C2445">
        <v>219</v>
      </c>
      <c r="D2445" s="1">
        <v>43984230</v>
      </c>
      <c r="E2445" t="s">
        <v>2353</v>
      </c>
      <c r="F2445" t="s">
        <v>1994</v>
      </c>
      <c r="G2445" t="s">
        <v>5854</v>
      </c>
      <c r="H2445">
        <v>70274</v>
      </c>
      <c r="I2445">
        <v>133</v>
      </c>
      <c r="J2445" t="s">
        <v>26</v>
      </c>
      <c r="K2445" t="s">
        <v>184</v>
      </c>
      <c r="L2445" s="1">
        <v>23000000</v>
      </c>
      <c r="M2445">
        <v>1987</v>
      </c>
      <c r="N2445">
        <v>7.8</v>
      </c>
      <c r="O2445" t="s">
        <v>234</v>
      </c>
      <c r="P2445" t="s">
        <v>37</v>
      </c>
      <c r="Q2445" t="s">
        <v>185</v>
      </c>
    </row>
    <row r="2446" spans="1:18" x14ac:dyDescent="0.25">
      <c r="A2446" t="s">
        <v>5855</v>
      </c>
      <c r="B2446">
        <v>275</v>
      </c>
      <c r="C2446">
        <v>102</v>
      </c>
      <c r="D2446" s="1">
        <v>44134898</v>
      </c>
      <c r="E2446" t="s">
        <v>32</v>
      </c>
      <c r="F2446" t="s">
        <v>2125</v>
      </c>
      <c r="G2446" t="s">
        <v>5856</v>
      </c>
      <c r="H2446">
        <v>72803</v>
      </c>
      <c r="I2446">
        <v>171</v>
      </c>
      <c r="J2446" t="s">
        <v>26</v>
      </c>
      <c r="K2446" t="s">
        <v>35</v>
      </c>
      <c r="L2446" s="1">
        <v>13000000</v>
      </c>
      <c r="M2446">
        <v>2014</v>
      </c>
      <c r="N2446">
        <v>7.3</v>
      </c>
      <c r="O2446" t="s">
        <v>36</v>
      </c>
      <c r="P2446" t="s">
        <v>37</v>
      </c>
    </row>
    <row r="2447" spans="1:18" x14ac:dyDescent="0.25">
      <c r="A2447" t="s">
        <v>5857</v>
      </c>
      <c r="B2447">
        <v>77</v>
      </c>
      <c r="C2447">
        <v>155</v>
      </c>
      <c r="D2447" s="1">
        <v>44175394</v>
      </c>
      <c r="E2447" t="s">
        <v>1498</v>
      </c>
      <c r="F2447" t="s">
        <v>2234</v>
      </c>
      <c r="G2447" t="s">
        <v>5858</v>
      </c>
      <c r="H2447">
        <v>56509</v>
      </c>
      <c r="I2447">
        <v>227</v>
      </c>
      <c r="J2447" t="s">
        <v>26</v>
      </c>
      <c r="K2447" t="s">
        <v>35</v>
      </c>
      <c r="L2447" s="1">
        <v>36000000</v>
      </c>
      <c r="M2447">
        <v>1997</v>
      </c>
      <c r="N2447">
        <v>7.2</v>
      </c>
      <c r="O2447" t="s">
        <v>37</v>
      </c>
      <c r="P2447" t="s">
        <v>185</v>
      </c>
    </row>
    <row r="2448" spans="1:18" x14ac:dyDescent="0.25">
      <c r="A2448" t="s">
        <v>1865</v>
      </c>
      <c r="B2448">
        <v>62</v>
      </c>
      <c r="C2448">
        <v>99</v>
      </c>
      <c r="D2448" s="1">
        <v>44450000</v>
      </c>
      <c r="E2448" t="s">
        <v>2867</v>
      </c>
      <c r="F2448" t="s">
        <v>5859</v>
      </c>
      <c r="G2448" t="s">
        <v>5860</v>
      </c>
      <c r="H2448">
        <v>44394</v>
      </c>
      <c r="I2448">
        <v>115</v>
      </c>
      <c r="J2448" t="s">
        <v>26</v>
      </c>
      <c r="K2448" t="s">
        <v>56</v>
      </c>
      <c r="L2448" s="1">
        <v>27000000</v>
      </c>
      <c r="M2448">
        <v>1994</v>
      </c>
      <c r="N2448">
        <v>5.8</v>
      </c>
      <c r="O2448" t="s">
        <v>28</v>
      </c>
      <c r="P2448" t="s">
        <v>29</v>
      </c>
      <c r="Q2448" t="s">
        <v>63</v>
      </c>
      <c r="R2448" t="s">
        <v>30</v>
      </c>
    </row>
    <row r="2449" spans="1:19" x14ac:dyDescent="0.25">
      <c r="A2449" t="s">
        <v>3979</v>
      </c>
      <c r="B2449">
        <v>49</v>
      </c>
      <c r="C2449">
        <v>98</v>
      </c>
      <c r="D2449" s="1">
        <v>44455658</v>
      </c>
      <c r="E2449" t="s">
        <v>3089</v>
      </c>
      <c r="F2449" t="s">
        <v>3528</v>
      </c>
      <c r="G2449" t="s">
        <v>5861</v>
      </c>
      <c r="H2449">
        <v>36253</v>
      </c>
      <c r="I2449">
        <v>92</v>
      </c>
      <c r="J2449" t="s">
        <v>26</v>
      </c>
      <c r="K2449" t="s">
        <v>35</v>
      </c>
      <c r="L2449" s="1">
        <v>25000000</v>
      </c>
      <c r="M2449">
        <v>1997</v>
      </c>
      <c r="N2449">
        <v>6.7</v>
      </c>
      <c r="O2449" t="s">
        <v>28</v>
      </c>
      <c r="P2449" t="s">
        <v>102</v>
      </c>
      <c r="Q2449" t="s">
        <v>36</v>
      </c>
      <c r="R2449" t="s">
        <v>29</v>
      </c>
    </row>
    <row r="2450" spans="1:19" x14ac:dyDescent="0.25">
      <c r="A2450" t="s">
        <v>5862</v>
      </c>
      <c r="B2450">
        <v>41</v>
      </c>
      <c r="C2450">
        <v>115</v>
      </c>
      <c r="D2450" s="1">
        <v>44456509</v>
      </c>
      <c r="E2450" t="s">
        <v>32</v>
      </c>
      <c r="F2450" t="s">
        <v>5862</v>
      </c>
      <c r="G2450" t="s">
        <v>5863</v>
      </c>
      <c r="H2450">
        <v>22105</v>
      </c>
      <c r="I2450">
        <v>81</v>
      </c>
      <c r="J2450" t="s">
        <v>92</v>
      </c>
      <c r="K2450" t="s">
        <v>207</v>
      </c>
      <c r="L2450" s="1">
        <v>5000000</v>
      </c>
      <c r="M2450">
        <v>2013</v>
      </c>
      <c r="N2450">
        <v>7.6</v>
      </c>
      <c r="O2450" t="s">
        <v>36</v>
      </c>
      <c r="P2450" t="s">
        <v>37</v>
      </c>
    </row>
    <row r="2451" spans="1:19" x14ac:dyDescent="0.25">
      <c r="A2451" t="s">
        <v>4209</v>
      </c>
      <c r="B2451">
        <v>113</v>
      </c>
      <c r="C2451">
        <v>129</v>
      </c>
      <c r="D2451" s="1">
        <v>44469602</v>
      </c>
      <c r="E2451" t="s">
        <v>461</v>
      </c>
      <c r="F2451" t="s">
        <v>5864</v>
      </c>
      <c r="G2451" t="s">
        <v>5865</v>
      </c>
      <c r="H2451">
        <v>23480</v>
      </c>
      <c r="I2451">
        <v>83</v>
      </c>
      <c r="J2451" t="s">
        <v>26</v>
      </c>
      <c r="K2451" t="s">
        <v>35</v>
      </c>
      <c r="L2451" s="1">
        <v>17000000</v>
      </c>
      <c r="M2451">
        <v>2015</v>
      </c>
      <c r="N2451">
        <v>7.4</v>
      </c>
      <c r="O2451" t="s">
        <v>234</v>
      </c>
      <c r="P2451" t="s">
        <v>37</v>
      </c>
      <c r="Q2451" t="s">
        <v>129</v>
      </c>
    </row>
    <row r="2452" spans="1:19" x14ac:dyDescent="0.25">
      <c r="A2452" t="s">
        <v>4813</v>
      </c>
      <c r="B2452">
        <v>68</v>
      </c>
      <c r="C2452">
        <v>140</v>
      </c>
      <c r="D2452" s="1">
        <v>44484065</v>
      </c>
      <c r="E2452" t="s">
        <v>2933</v>
      </c>
      <c r="F2452" t="s">
        <v>1097</v>
      </c>
      <c r="G2452" t="s">
        <v>5866</v>
      </c>
      <c r="H2452">
        <v>107227</v>
      </c>
      <c r="I2452">
        <v>279</v>
      </c>
      <c r="J2452" t="s">
        <v>26</v>
      </c>
      <c r="K2452" t="s">
        <v>42</v>
      </c>
      <c r="L2452" s="1">
        <v>50000000</v>
      </c>
      <c r="M2452">
        <v>1998</v>
      </c>
      <c r="N2452">
        <v>7.3</v>
      </c>
      <c r="O2452" t="s">
        <v>28</v>
      </c>
      <c r="P2452" t="s">
        <v>29</v>
      </c>
      <c r="Q2452" t="s">
        <v>37</v>
      </c>
      <c r="R2452" t="s">
        <v>71</v>
      </c>
      <c r="S2452" t="s">
        <v>30</v>
      </c>
    </row>
    <row r="2453" spans="1:19" x14ac:dyDescent="0.25">
      <c r="A2453" t="s">
        <v>5867</v>
      </c>
      <c r="B2453">
        <v>220</v>
      </c>
      <c r="C2453">
        <v>92</v>
      </c>
      <c r="D2453" s="1">
        <v>44540956</v>
      </c>
      <c r="E2453" t="s">
        <v>36</v>
      </c>
      <c r="F2453" t="s">
        <v>4172</v>
      </c>
      <c r="G2453" t="s">
        <v>5868</v>
      </c>
      <c r="H2453">
        <v>161448</v>
      </c>
      <c r="I2453">
        <v>1473</v>
      </c>
      <c r="J2453" t="s">
        <v>26</v>
      </c>
      <c r="K2453" t="s">
        <v>35</v>
      </c>
      <c r="L2453" s="1">
        <v>400000</v>
      </c>
      <c r="M2453">
        <v>2004</v>
      </c>
      <c r="N2453">
        <v>6.9</v>
      </c>
      <c r="O2453" t="s">
        <v>36</v>
      </c>
    </row>
    <row r="2454" spans="1:19" x14ac:dyDescent="0.25">
      <c r="A2454" t="s">
        <v>1842</v>
      </c>
      <c r="B2454">
        <v>265</v>
      </c>
      <c r="C2454">
        <v>101</v>
      </c>
      <c r="D2454" s="1">
        <v>44566004</v>
      </c>
      <c r="E2454" t="s">
        <v>37</v>
      </c>
      <c r="F2454" t="s">
        <v>2780</v>
      </c>
      <c r="G2454" t="s">
        <v>5869</v>
      </c>
      <c r="H2454">
        <v>321283</v>
      </c>
      <c r="I2454">
        <v>1848</v>
      </c>
      <c r="J2454" t="s">
        <v>26</v>
      </c>
      <c r="K2454" t="s">
        <v>35</v>
      </c>
      <c r="L2454" s="1">
        <v>4000000</v>
      </c>
      <c r="M2454">
        <v>2003</v>
      </c>
      <c r="N2454">
        <v>7.8</v>
      </c>
      <c r="O2454" t="s">
        <v>37</v>
      </c>
    </row>
    <row r="2455" spans="1:19" x14ac:dyDescent="0.25">
      <c r="A2455" t="s">
        <v>2664</v>
      </c>
      <c r="B2455">
        <v>98</v>
      </c>
      <c r="C2455">
        <v>178</v>
      </c>
      <c r="D2455" s="1">
        <v>44606335</v>
      </c>
      <c r="E2455" t="s">
        <v>3911</v>
      </c>
      <c r="F2455" t="s">
        <v>2234</v>
      </c>
      <c r="G2455" t="s">
        <v>5870</v>
      </c>
      <c r="H2455">
        <v>169023</v>
      </c>
      <c r="I2455">
        <v>703</v>
      </c>
      <c r="J2455" t="s">
        <v>26</v>
      </c>
      <c r="K2455" t="s">
        <v>35</v>
      </c>
      <c r="L2455" s="1">
        <v>90000000</v>
      </c>
      <c r="M2455">
        <v>1998</v>
      </c>
      <c r="N2455">
        <v>7.1</v>
      </c>
      <c r="O2455" t="s">
        <v>37</v>
      </c>
      <c r="P2455" t="s">
        <v>61</v>
      </c>
      <c r="Q2455" t="s">
        <v>76</v>
      </c>
    </row>
    <row r="2456" spans="1:19" x14ac:dyDescent="0.25">
      <c r="A2456" t="s">
        <v>5345</v>
      </c>
      <c r="B2456">
        <v>246</v>
      </c>
      <c r="C2456">
        <v>125</v>
      </c>
      <c r="D2456" s="1">
        <v>44665963</v>
      </c>
      <c r="E2456" t="s">
        <v>36</v>
      </c>
      <c r="F2456" t="s">
        <v>5871</v>
      </c>
      <c r="G2456" t="s">
        <v>5872</v>
      </c>
      <c r="H2456">
        <v>159931</v>
      </c>
      <c r="I2456">
        <v>281</v>
      </c>
      <c r="J2456" t="s">
        <v>26</v>
      </c>
      <c r="K2456" t="s">
        <v>35</v>
      </c>
      <c r="L2456" s="1">
        <v>58000000</v>
      </c>
      <c r="M2456">
        <v>2013</v>
      </c>
      <c r="N2456">
        <v>6.3</v>
      </c>
      <c r="O2456" t="s">
        <v>36</v>
      </c>
    </row>
    <row r="2457" spans="1:19" x14ac:dyDescent="0.25">
      <c r="A2457" t="s">
        <v>5873</v>
      </c>
      <c r="B2457">
        <v>576</v>
      </c>
      <c r="C2457">
        <v>100</v>
      </c>
      <c r="D2457" s="1">
        <v>44667095</v>
      </c>
      <c r="E2457" t="s">
        <v>213</v>
      </c>
      <c r="F2457" t="s">
        <v>5874</v>
      </c>
      <c r="G2457" t="s">
        <v>5875</v>
      </c>
      <c r="H2457">
        <v>190030</v>
      </c>
      <c r="I2457">
        <v>583</v>
      </c>
      <c r="J2457" t="s">
        <v>26</v>
      </c>
      <c r="K2457" t="s">
        <v>238</v>
      </c>
      <c r="L2457" s="1">
        <v>15000000</v>
      </c>
      <c r="M2457">
        <v>2011</v>
      </c>
      <c r="N2457">
        <v>8</v>
      </c>
      <c r="O2457" t="s">
        <v>36</v>
      </c>
      <c r="P2457" t="s">
        <v>37</v>
      </c>
      <c r="Q2457" t="s">
        <v>76</v>
      </c>
    </row>
    <row r="2458" spans="1:19" x14ac:dyDescent="0.25">
      <c r="A2458" t="s">
        <v>5857</v>
      </c>
      <c r="B2458">
        <v>459</v>
      </c>
      <c r="C2458">
        <v>142</v>
      </c>
      <c r="D2458" s="1">
        <v>72306065</v>
      </c>
      <c r="E2458" t="s">
        <v>2476</v>
      </c>
      <c r="F2458" t="s">
        <v>1385</v>
      </c>
      <c r="G2458" t="s">
        <v>6684</v>
      </c>
      <c r="H2458">
        <v>178118</v>
      </c>
      <c r="I2458">
        <v>355</v>
      </c>
      <c r="J2458" t="s">
        <v>26</v>
      </c>
      <c r="K2458" t="s">
        <v>35</v>
      </c>
      <c r="L2458" s="1">
        <v>40000000</v>
      </c>
      <c r="M2458">
        <v>2015</v>
      </c>
      <c r="N2458">
        <v>7.6</v>
      </c>
      <c r="O2458" t="s">
        <v>37</v>
      </c>
      <c r="P2458" t="s">
        <v>185</v>
      </c>
      <c r="Q2458" t="s">
        <v>30</v>
      </c>
    </row>
    <row r="2459" spans="1:19" x14ac:dyDescent="0.25">
      <c r="A2459" t="s">
        <v>1592</v>
      </c>
      <c r="B2459">
        <v>50</v>
      </c>
      <c r="C2459">
        <v>107</v>
      </c>
      <c r="D2459" s="1">
        <v>44726644</v>
      </c>
      <c r="E2459" t="s">
        <v>2981</v>
      </c>
      <c r="F2459" t="s">
        <v>5877</v>
      </c>
      <c r="G2459" t="s">
        <v>5878</v>
      </c>
      <c r="H2459">
        <v>42614</v>
      </c>
      <c r="I2459">
        <v>120</v>
      </c>
      <c r="J2459" t="s">
        <v>26</v>
      </c>
      <c r="K2459" t="s">
        <v>35</v>
      </c>
      <c r="L2459" s="1">
        <v>13000000</v>
      </c>
      <c r="M2459">
        <v>1988</v>
      </c>
      <c r="N2459">
        <v>6.8</v>
      </c>
      <c r="O2459" t="s">
        <v>28</v>
      </c>
      <c r="P2459" t="s">
        <v>29</v>
      </c>
      <c r="Q2459" t="s">
        <v>37</v>
      </c>
      <c r="R2459" t="s">
        <v>30</v>
      </c>
      <c r="S2459" t="s">
        <v>260</v>
      </c>
    </row>
    <row r="2460" spans="1:19" x14ac:dyDescent="0.25">
      <c r="A2460" t="s">
        <v>4025</v>
      </c>
      <c r="B2460">
        <v>118</v>
      </c>
      <c r="C2460">
        <v>118</v>
      </c>
      <c r="D2460" s="1">
        <v>44737059</v>
      </c>
      <c r="E2460" t="s">
        <v>1228</v>
      </c>
      <c r="F2460" t="s">
        <v>232</v>
      </c>
      <c r="G2460" t="s">
        <v>5879</v>
      </c>
      <c r="H2460">
        <v>48322</v>
      </c>
      <c r="I2460">
        <v>261</v>
      </c>
      <c r="J2460" t="s">
        <v>26</v>
      </c>
      <c r="K2460" t="s">
        <v>35</v>
      </c>
      <c r="L2460" s="1">
        <v>50000000</v>
      </c>
      <c r="M2460">
        <v>2000</v>
      </c>
      <c r="N2460">
        <v>6.5</v>
      </c>
      <c r="O2460" t="s">
        <v>36</v>
      </c>
      <c r="P2460" t="s">
        <v>129</v>
      </c>
    </row>
    <row r="2461" spans="1:19" x14ac:dyDescent="0.25">
      <c r="A2461" t="s">
        <v>5006</v>
      </c>
      <c r="B2461">
        <v>131</v>
      </c>
      <c r="C2461">
        <v>88</v>
      </c>
      <c r="D2461" s="1">
        <v>44793200</v>
      </c>
      <c r="E2461" t="s">
        <v>3176</v>
      </c>
      <c r="F2461" t="s">
        <v>5880</v>
      </c>
      <c r="G2461" t="s">
        <v>5881</v>
      </c>
      <c r="H2461">
        <v>49820</v>
      </c>
      <c r="I2461">
        <v>311</v>
      </c>
      <c r="J2461" t="s">
        <v>26</v>
      </c>
      <c r="K2461" t="s">
        <v>35</v>
      </c>
      <c r="L2461" s="1">
        <v>4500000</v>
      </c>
      <c r="M2461">
        <v>1987</v>
      </c>
      <c r="N2461">
        <v>6.6</v>
      </c>
      <c r="O2461" t="s">
        <v>28</v>
      </c>
      <c r="P2461" t="s">
        <v>61</v>
      </c>
      <c r="Q2461" t="s">
        <v>52</v>
      </c>
      <c r="R2461" t="s">
        <v>30</v>
      </c>
    </row>
    <row r="2462" spans="1:19" x14ac:dyDescent="0.25">
      <c r="A2462" t="s">
        <v>5882</v>
      </c>
      <c r="B2462">
        <v>28</v>
      </c>
      <c r="C2462">
        <v>118</v>
      </c>
      <c r="D2462" s="1">
        <v>44834712</v>
      </c>
      <c r="E2462" t="s">
        <v>490</v>
      </c>
      <c r="F2462" t="s">
        <v>1156</v>
      </c>
      <c r="G2462" t="s">
        <v>5883</v>
      </c>
      <c r="H2462">
        <v>13995</v>
      </c>
      <c r="I2462">
        <v>62</v>
      </c>
      <c r="J2462" t="s">
        <v>26</v>
      </c>
      <c r="K2462" t="s">
        <v>35</v>
      </c>
      <c r="L2462" s="1">
        <v>44000000</v>
      </c>
      <c r="M2462">
        <v>1996</v>
      </c>
      <c r="N2462">
        <v>5.6</v>
      </c>
      <c r="O2462" t="s">
        <v>37</v>
      </c>
      <c r="P2462" t="s">
        <v>30</v>
      </c>
    </row>
    <row r="2463" spans="1:19" x14ac:dyDescent="0.25">
      <c r="A2463" t="s">
        <v>1855</v>
      </c>
      <c r="B2463">
        <v>203</v>
      </c>
      <c r="C2463">
        <v>107</v>
      </c>
      <c r="D2463" s="1">
        <v>44867349</v>
      </c>
      <c r="E2463" t="s">
        <v>733</v>
      </c>
      <c r="F2463" t="s">
        <v>876</v>
      </c>
      <c r="G2463" t="s">
        <v>5884</v>
      </c>
      <c r="H2463">
        <v>75347</v>
      </c>
      <c r="I2463">
        <v>176</v>
      </c>
      <c r="J2463" t="s">
        <v>26</v>
      </c>
      <c r="K2463" t="s">
        <v>35</v>
      </c>
      <c r="L2463" s="1">
        <v>37000000</v>
      </c>
      <c r="M2463">
        <v>2010</v>
      </c>
      <c r="N2463">
        <v>5.6</v>
      </c>
      <c r="O2463" t="s">
        <v>28</v>
      </c>
      <c r="P2463" t="s">
        <v>36</v>
      </c>
      <c r="Q2463" t="s">
        <v>29</v>
      </c>
    </row>
    <row r="2464" spans="1:19" x14ac:dyDescent="0.25">
      <c r="A2464" t="s">
        <v>4976</v>
      </c>
      <c r="B2464">
        <v>131</v>
      </c>
      <c r="C2464">
        <v>120</v>
      </c>
      <c r="D2464" s="1">
        <v>44886089</v>
      </c>
      <c r="E2464" t="s">
        <v>142</v>
      </c>
      <c r="F2464" t="s">
        <v>411</v>
      </c>
      <c r="G2464" t="s">
        <v>5885</v>
      </c>
      <c r="H2464">
        <v>69576</v>
      </c>
      <c r="I2464">
        <v>207</v>
      </c>
      <c r="J2464" t="s">
        <v>26</v>
      </c>
      <c r="K2464" t="s">
        <v>35</v>
      </c>
      <c r="L2464" s="1">
        <v>10000000</v>
      </c>
      <c r="M2464">
        <v>1997</v>
      </c>
      <c r="N2464">
        <v>6.9</v>
      </c>
      <c r="O2464" t="s">
        <v>29</v>
      </c>
      <c r="P2464" t="s">
        <v>37</v>
      </c>
      <c r="Q2464" t="s">
        <v>30</v>
      </c>
    </row>
    <row r="2465" spans="1:19" x14ac:dyDescent="0.25">
      <c r="A2465" t="s">
        <v>4278</v>
      </c>
      <c r="B2465">
        <v>168</v>
      </c>
      <c r="C2465">
        <v>118</v>
      </c>
      <c r="D2465" s="1">
        <v>44983704</v>
      </c>
      <c r="E2465" t="s">
        <v>5886</v>
      </c>
      <c r="F2465" t="s">
        <v>3228</v>
      </c>
      <c r="G2465" t="s">
        <v>5887</v>
      </c>
      <c r="H2465">
        <v>81866</v>
      </c>
      <c r="I2465">
        <v>510</v>
      </c>
      <c r="J2465" t="s">
        <v>26</v>
      </c>
      <c r="K2465" t="s">
        <v>35</v>
      </c>
      <c r="L2465" s="1">
        <v>31000000</v>
      </c>
      <c r="M2465">
        <v>2000</v>
      </c>
      <c r="N2465">
        <v>7.3</v>
      </c>
      <c r="O2465" t="s">
        <v>29</v>
      </c>
      <c r="P2465" t="s">
        <v>37</v>
      </c>
      <c r="Q2465" t="s">
        <v>71</v>
      </c>
      <c r="R2465" t="s">
        <v>63</v>
      </c>
      <c r="S2465" t="s">
        <v>30</v>
      </c>
    </row>
    <row r="2466" spans="1:19" x14ac:dyDescent="0.25">
      <c r="A2466" t="s">
        <v>2688</v>
      </c>
      <c r="B2466">
        <v>474</v>
      </c>
      <c r="C2466">
        <v>128</v>
      </c>
      <c r="D2466" s="1">
        <v>44988180</v>
      </c>
      <c r="E2466" t="s">
        <v>5888</v>
      </c>
      <c r="F2466" t="s">
        <v>429</v>
      </c>
      <c r="G2466" t="s">
        <v>5889</v>
      </c>
      <c r="H2466">
        <v>195333</v>
      </c>
      <c r="I2466">
        <v>409</v>
      </c>
      <c r="J2466" t="s">
        <v>26</v>
      </c>
      <c r="K2466" t="s">
        <v>35</v>
      </c>
      <c r="L2466" s="1">
        <v>20000000</v>
      </c>
      <c r="M2466">
        <v>2015</v>
      </c>
      <c r="N2466">
        <v>8.1</v>
      </c>
      <c r="O2466" t="s">
        <v>234</v>
      </c>
      <c r="P2466" t="s">
        <v>29</v>
      </c>
      <c r="Q2466" t="s">
        <v>37</v>
      </c>
      <c r="R2466" t="s">
        <v>185</v>
      </c>
    </row>
    <row r="2467" spans="1:19" x14ac:dyDescent="0.25">
      <c r="A2467" t="s">
        <v>3698</v>
      </c>
      <c r="B2467">
        <v>237</v>
      </c>
      <c r="C2467">
        <v>111</v>
      </c>
      <c r="D2467" s="1">
        <v>45045037</v>
      </c>
      <c r="E2467" t="s">
        <v>131</v>
      </c>
      <c r="F2467" t="s">
        <v>1502</v>
      </c>
      <c r="G2467" t="s">
        <v>5890</v>
      </c>
      <c r="H2467">
        <v>103230</v>
      </c>
      <c r="I2467">
        <v>143</v>
      </c>
      <c r="J2467" t="s">
        <v>26</v>
      </c>
      <c r="K2467" t="s">
        <v>35</v>
      </c>
      <c r="L2467" s="1">
        <v>36000000</v>
      </c>
      <c r="M2467">
        <v>2011</v>
      </c>
      <c r="N2467">
        <v>5.9</v>
      </c>
      <c r="O2467" t="s">
        <v>36</v>
      </c>
      <c r="P2467" t="s">
        <v>76</v>
      </c>
    </row>
    <row r="2468" spans="1:19" x14ac:dyDescent="0.25">
      <c r="A2468" t="s">
        <v>2009</v>
      </c>
      <c r="B2468">
        <v>224</v>
      </c>
      <c r="C2468">
        <v>113</v>
      </c>
      <c r="D2468" s="1">
        <v>45063889</v>
      </c>
      <c r="E2468" t="s">
        <v>2694</v>
      </c>
      <c r="F2468" t="s">
        <v>5891</v>
      </c>
      <c r="G2468" t="s">
        <v>5892</v>
      </c>
      <c r="H2468">
        <v>297250</v>
      </c>
      <c r="I2468">
        <v>1441</v>
      </c>
      <c r="J2468" t="s">
        <v>26</v>
      </c>
      <c r="K2468" t="s">
        <v>112</v>
      </c>
      <c r="L2468" s="1">
        <v>8000000</v>
      </c>
      <c r="M2468">
        <v>2002</v>
      </c>
      <c r="N2468">
        <v>7.6</v>
      </c>
      <c r="O2468" t="s">
        <v>37</v>
      </c>
      <c r="P2468" t="s">
        <v>52</v>
      </c>
      <c r="Q2468" t="s">
        <v>63</v>
      </c>
      <c r="R2468" t="s">
        <v>30</v>
      </c>
    </row>
    <row r="2469" spans="1:19" x14ac:dyDescent="0.25">
      <c r="A2469" t="s">
        <v>2434</v>
      </c>
      <c r="B2469">
        <v>198</v>
      </c>
      <c r="C2469">
        <v>97</v>
      </c>
      <c r="D2469" s="1">
        <v>45089048</v>
      </c>
      <c r="E2469" t="s">
        <v>1012</v>
      </c>
      <c r="F2469" t="s">
        <v>299</v>
      </c>
      <c r="G2469" t="s">
        <v>5893</v>
      </c>
      <c r="H2469">
        <v>86251</v>
      </c>
      <c r="I2469">
        <v>260</v>
      </c>
      <c r="J2469" t="s">
        <v>26</v>
      </c>
      <c r="K2469" t="s">
        <v>121</v>
      </c>
      <c r="L2469" s="1">
        <v>25000000</v>
      </c>
      <c r="M2469">
        <v>2014</v>
      </c>
      <c r="N2469">
        <v>6.5</v>
      </c>
      <c r="O2469" t="s">
        <v>37</v>
      </c>
      <c r="P2469" t="s">
        <v>76</v>
      </c>
      <c r="Q2469" t="s">
        <v>63</v>
      </c>
    </row>
    <row r="2470" spans="1:19" x14ac:dyDescent="0.25">
      <c r="A2470" t="s">
        <v>4974</v>
      </c>
      <c r="B2470">
        <v>135</v>
      </c>
      <c r="C2470">
        <v>90</v>
      </c>
      <c r="D2470" s="1">
        <v>45162741</v>
      </c>
      <c r="E2470" t="s">
        <v>36</v>
      </c>
      <c r="F2470" t="s">
        <v>1178</v>
      </c>
      <c r="G2470" t="s">
        <v>5894</v>
      </c>
      <c r="H2470">
        <v>201084</v>
      </c>
      <c r="I2470">
        <v>523</v>
      </c>
      <c r="J2470" t="s">
        <v>26</v>
      </c>
      <c r="K2470" t="s">
        <v>42</v>
      </c>
      <c r="L2470" s="1">
        <v>28000000</v>
      </c>
      <c r="M2470">
        <v>2001</v>
      </c>
      <c r="N2470">
        <v>6.6</v>
      </c>
      <c r="O2470" t="s">
        <v>36</v>
      </c>
    </row>
    <row r="2471" spans="1:19" x14ac:dyDescent="0.25">
      <c r="A2471" t="s">
        <v>4370</v>
      </c>
      <c r="B2471">
        <v>98</v>
      </c>
      <c r="C2471">
        <v>89</v>
      </c>
      <c r="D2471" s="1">
        <v>45207112</v>
      </c>
      <c r="E2471" t="s">
        <v>85</v>
      </c>
      <c r="F2471" t="s">
        <v>553</v>
      </c>
      <c r="G2471" t="s">
        <v>5895</v>
      </c>
      <c r="H2471">
        <v>21283</v>
      </c>
      <c r="I2471">
        <v>190</v>
      </c>
      <c r="J2471" t="s">
        <v>26</v>
      </c>
      <c r="K2471" t="s">
        <v>35</v>
      </c>
      <c r="L2471" s="1">
        <v>53000000</v>
      </c>
      <c r="M2471">
        <v>2001</v>
      </c>
      <c r="N2471">
        <v>5.5</v>
      </c>
      <c r="O2471" t="s">
        <v>29</v>
      </c>
      <c r="P2471" t="s">
        <v>71</v>
      </c>
      <c r="Q2471" t="s">
        <v>30</v>
      </c>
    </row>
    <row r="2472" spans="1:19" x14ac:dyDescent="0.25">
      <c r="A2472" t="s">
        <v>4639</v>
      </c>
      <c r="B2472">
        <v>154</v>
      </c>
      <c r="C2472">
        <v>105</v>
      </c>
      <c r="D2472" s="1">
        <v>45290318</v>
      </c>
      <c r="E2472" t="s">
        <v>1244</v>
      </c>
      <c r="F2472" t="s">
        <v>2437</v>
      </c>
      <c r="G2472" t="s">
        <v>5896</v>
      </c>
      <c r="H2472">
        <v>74169</v>
      </c>
      <c r="I2472">
        <v>112</v>
      </c>
      <c r="J2472" t="s">
        <v>26</v>
      </c>
      <c r="K2472" t="s">
        <v>35</v>
      </c>
      <c r="L2472" s="1">
        <v>42000000</v>
      </c>
      <c r="M2472">
        <v>2012</v>
      </c>
      <c r="N2472">
        <v>6.5</v>
      </c>
      <c r="O2472" t="s">
        <v>28</v>
      </c>
      <c r="P2472" t="s">
        <v>36</v>
      </c>
      <c r="Q2472" t="s">
        <v>129</v>
      </c>
    </row>
    <row r="2473" spans="1:19" x14ac:dyDescent="0.25">
      <c r="A2473" t="s">
        <v>2466</v>
      </c>
      <c r="B2473">
        <v>137</v>
      </c>
      <c r="C2473">
        <v>129</v>
      </c>
      <c r="D2473" s="1">
        <v>45356386</v>
      </c>
      <c r="E2473" t="s">
        <v>3058</v>
      </c>
      <c r="F2473" t="s">
        <v>5897</v>
      </c>
      <c r="G2473" t="s">
        <v>5898</v>
      </c>
      <c r="H2473">
        <v>71574</v>
      </c>
      <c r="I2473">
        <v>244</v>
      </c>
      <c r="J2473" t="s">
        <v>92</v>
      </c>
      <c r="K2473" t="s">
        <v>35</v>
      </c>
      <c r="L2473" s="1">
        <v>75000000</v>
      </c>
      <c r="M2473">
        <v>2005</v>
      </c>
      <c r="N2473">
        <v>5.9</v>
      </c>
      <c r="O2473" t="s">
        <v>28</v>
      </c>
      <c r="P2473" t="s">
        <v>102</v>
      </c>
      <c r="Q2473" t="s">
        <v>260</v>
      </c>
    </row>
    <row r="2474" spans="1:19" x14ac:dyDescent="0.25">
      <c r="A2474" t="s">
        <v>1320</v>
      </c>
      <c r="B2474">
        <v>362</v>
      </c>
      <c r="C2474">
        <v>116</v>
      </c>
      <c r="D2474" s="1">
        <v>45434443</v>
      </c>
      <c r="E2474" t="s">
        <v>3407</v>
      </c>
      <c r="F2474" t="s">
        <v>2324</v>
      </c>
      <c r="G2474" t="s">
        <v>5899</v>
      </c>
      <c r="H2474">
        <v>175960</v>
      </c>
      <c r="I2474">
        <v>360</v>
      </c>
      <c r="J2474" t="s">
        <v>26</v>
      </c>
      <c r="K2474" t="s">
        <v>35</v>
      </c>
      <c r="L2474" s="1">
        <v>75000000</v>
      </c>
      <c r="M2474">
        <v>2015</v>
      </c>
      <c r="N2474">
        <v>7.3</v>
      </c>
      <c r="O2474" t="s">
        <v>28</v>
      </c>
      <c r="P2474" t="s">
        <v>102</v>
      </c>
      <c r="Q2474" t="s">
        <v>36</v>
      </c>
    </row>
    <row r="2475" spans="1:19" x14ac:dyDescent="0.25">
      <c r="A2475" t="s">
        <v>2940</v>
      </c>
      <c r="B2475">
        <v>157</v>
      </c>
      <c r="C2475">
        <v>109</v>
      </c>
      <c r="D2475" s="1">
        <v>45489752</v>
      </c>
      <c r="E2475" t="s">
        <v>213</v>
      </c>
      <c r="F2475" t="s">
        <v>2780</v>
      </c>
      <c r="G2475" t="s">
        <v>5900</v>
      </c>
      <c r="H2475">
        <v>48973</v>
      </c>
      <c r="I2475">
        <v>214</v>
      </c>
      <c r="J2475" t="s">
        <v>26</v>
      </c>
      <c r="K2475" t="s">
        <v>35</v>
      </c>
      <c r="L2475" s="1">
        <v>26000000</v>
      </c>
      <c r="M2475">
        <v>2004</v>
      </c>
      <c r="N2475">
        <v>6.5</v>
      </c>
      <c r="O2475" t="s">
        <v>36</v>
      </c>
      <c r="P2475" t="s">
        <v>37</v>
      </c>
      <c r="Q2475" t="s">
        <v>76</v>
      </c>
    </row>
    <row r="2476" spans="1:19" x14ac:dyDescent="0.25">
      <c r="A2476" t="s">
        <v>4265</v>
      </c>
      <c r="B2476">
        <v>25</v>
      </c>
      <c r="C2476">
        <v>106</v>
      </c>
      <c r="D2476" s="1">
        <v>45500797</v>
      </c>
      <c r="E2476" t="s">
        <v>2084</v>
      </c>
      <c r="F2476" t="s">
        <v>5901</v>
      </c>
      <c r="G2476" t="s">
        <v>5902</v>
      </c>
      <c r="H2476">
        <v>17443</v>
      </c>
      <c r="I2476">
        <v>56</v>
      </c>
      <c r="J2476" t="s">
        <v>26</v>
      </c>
      <c r="K2476" t="s">
        <v>35</v>
      </c>
      <c r="L2476" s="1">
        <v>40000000</v>
      </c>
      <c r="M2476">
        <v>1992</v>
      </c>
      <c r="N2476">
        <v>6</v>
      </c>
      <c r="O2476" t="s">
        <v>102</v>
      </c>
      <c r="P2476" t="s">
        <v>37</v>
      </c>
      <c r="Q2476" t="s">
        <v>76</v>
      </c>
    </row>
    <row r="2477" spans="1:19" x14ac:dyDescent="0.25">
      <c r="A2477" t="s">
        <v>2116</v>
      </c>
      <c r="B2477">
        <v>197</v>
      </c>
      <c r="C2477">
        <v>107</v>
      </c>
      <c r="D2477" s="1">
        <v>45506619</v>
      </c>
      <c r="E2477" t="s">
        <v>5903</v>
      </c>
      <c r="F2477" t="s">
        <v>2496</v>
      </c>
      <c r="G2477" t="s">
        <v>5904</v>
      </c>
      <c r="H2477">
        <v>225102</v>
      </c>
      <c r="I2477">
        <v>862</v>
      </c>
      <c r="J2477" t="s">
        <v>26</v>
      </c>
      <c r="K2477" t="s">
        <v>112</v>
      </c>
      <c r="L2477" s="1">
        <v>26000000</v>
      </c>
      <c r="M2477">
        <v>2000</v>
      </c>
      <c r="N2477">
        <v>7.8</v>
      </c>
      <c r="O2477" t="s">
        <v>102</v>
      </c>
      <c r="P2477" t="s">
        <v>36</v>
      </c>
      <c r="Q2477" t="s">
        <v>29</v>
      </c>
      <c r="R2477" t="s">
        <v>193</v>
      </c>
    </row>
    <row r="2478" spans="1:19" x14ac:dyDescent="0.25">
      <c r="A2478" t="s">
        <v>1565</v>
      </c>
      <c r="B2478">
        <v>487</v>
      </c>
      <c r="C2478">
        <v>94</v>
      </c>
      <c r="D2478" s="1">
        <v>45507053</v>
      </c>
      <c r="E2478" t="s">
        <v>2289</v>
      </c>
      <c r="F2478" t="s">
        <v>876</v>
      </c>
      <c r="G2478" t="s">
        <v>5905</v>
      </c>
      <c r="H2478">
        <v>237848</v>
      </c>
      <c r="I2478">
        <v>377</v>
      </c>
      <c r="J2478" t="s">
        <v>26</v>
      </c>
      <c r="K2478" t="s">
        <v>35</v>
      </c>
      <c r="L2478" s="1">
        <v>16000000</v>
      </c>
      <c r="M2478">
        <v>2012</v>
      </c>
      <c r="N2478">
        <v>7.8</v>
      </c>
      <c r="O2478" t="s">
        <v>102</v>
      </c>
      <c r="P2478" t="s">
        <v>36</v>
      </c>
      <c r="Q2478" t="s">
        <v>37</v>
      </c>
      <c r="R2478" t="s">
        <v>76</v>
      </c>
    </row>
    <row r="2479" spans="1:19" x14ac:dyDescent="0.25">
      <c r="A2479" t="s">
        <v>5906</v>
      </c>
      <c r="B2479">
        <v>89</v>
      </c>
      <c r="C2479">
        <v>77</v>
      </c>
      <c r="D2479" s="1">
        <v>45542421</v>
      </c>
      <c r="E2479" t="s">
        <v>5907</v>
      </c>
      <c r="F2479" t="s">
        <v>4188</v>
      </c>
      <c r="G2479" t="s">
        <v>5908</v>
      </c>
      <c r="H2479">
        <v>13319</v>
      </c>
      <c r="I2479">
        <v>53</v>
      </c>
      <c r="J2479" t="s">
        <v>26</v>
      </c>
      <c r="K2479" t="s">
        <v>35</v>
      </c>
      <c r="L2479" s="1">
        <v>30000000</v>
      </c>
      <c r="M2479">
        <v>2000</v>
      </c>
      <c r="N2479">
        <v>6.3</v>
      </c>
      <c r="O2479" t="s">
        <v>103</v>
      </c>
      <c r="P2479" t="s">
        <v>36</v>
      </c>
      <c r="Q2479" t="s">
        <v>37</v>
      </c>
      <c r="R2479" t="s">
        <v>104</v>
      </c>
      <c r="S2479" t="s">
        <v>62</v>
      </c>
    </row>
    <row r="2480" spans="1:19" x14ac:dyDescent="0.25">
      <c r="A2480" t="s">
        <v>2988</v>
      </c>
      <c r="B2480">
        <v>63</v>
      </c>
      <c r="C2480">
        <v>125</v>
      </c>
      <c r="D2480" s="1">
        <v>45645204</v>
      </c>
      <c r="E2480" t="s">
        <v>23</v>
      </c>
      <c r="F2480" t="s">
        <v>3000</v>
      </c>
      <c r="G2480" t="s">
        <v>5909</v>
      </c>
      <c r="H2480">
        <v>39306</v>
      </c>
      <c r="I2480">
        <v>119</v>
      </c>
      <c r="J2480" t="s">
        <v>26</v>
      </c>
      <c r="K2480" t="s">
        <v>35</v>
      </c>
      <c r="L2480" s="1">
        <v>30000000</v>
      </c>
      <c r="M2480">
        <v>1989</v>
      </c>
      <c r="N2480">
        <v>6.6</v>
      </c>
      <c r="O2480" t="s">
        <v>28</v>
      </c>
      <c r="P2480" t="s">
        <v>29</v>
      </c>
      <c r="Q2480" t="s">
        <v>30</v>
      </c>
    </row>
    <row r="2481" spans="1:19" x14ac:dyDescent="0.25">
      <c r="A2481" t="s">
        <v>4912</v>
      </c>
      <c r="B2481">
        <v>178</v>
      </c>
      <c r="C2481">
        <v>90</v>
      </c>
      <c r="D2481" s="1">
        <v>45670855</v>
      </c>
      <c r="E2481" t="s">
        <v>1134</v>
      </c>
      <c r="F2481" t="s">
        <v>4335</v>
      </c>
      <c r="G2481" t="s">
        <v>5910</v>
      </c>
      <c r="H2481">
        <v>67978</v>
      </c>
      <c r="I2481">
        <v>279</v>
      </c>
      <c r="J2481" t="s">
        <v>26</v>
      </c>
      <c r="K2481" t="s">
        <v>56</v>
      </c>
      <c r="L2481" s="1">
        <v>20000000</v>
      </c>
      <c r="M2481">
        <v>2010</v>
      </c>
      <c r="N2481">
        <v>5.6</v>
      </c>
      <c r="O2481" t="s">
        <v>52</v>
      </c>
      <c r="P2481" t="s">
        <v>71</v>
      </c>
    </row>
    <row r="2482" spans="1:19" x14ac:dyDescent="0.25">
      <c r="A2482" t="s">
        <v>5911</v>
      </c>
      <c r="B2482">
        <v>164</v>
      </c>
      <c r="C2482">
        <v>92</v>
      </c>
      <c r="D2482" s="1">
        <v>45802315</v>
      </c>
      <c r="E2482" t="s">
        <v>2729</v>
      </c>
      <c r="F2482" t="s">
        <v>5912</v>
      </c>
      <c r="G2482" t="s">
        <v>5913</v>
      </c>
      <c r="H2482">
        <v>119974</v>
      </c>
      <c r="I2482">
        <v>169</v>
      </c>
      <c r="J2482" t="s">
        <v>26</v>
      </c>
      <c r="K2482" t="s">
        <v>35</v>
      </c>
      <c r="L2482" s="1">
        <v>35000000</v>
      </c>
      <c r="M2482">
        <v>2009</v>
      </c>
      <c r="N2482">
        <v>6.6</v>
      </c>
      <c r="O2482" t="s">
        <v>28</v>
      </c>
      <c r="P2482" t="s">
        <v>102</v>
      </c>
      <c r="Q2482" t="s">
        <v>61</v>
      </c>
      <c r="R2482" t="s">
        <v>63</v>
      </c>
      <c r="S2482" t="s">
        <v>30</v>
      </c>
    </row>
    <row r="2483" spans="1:19" x14ac:dyDescent="0.25">
      <c r="A2483" t="s">
        <v>4770</v>
      </c>
      <c r="B2483">
        <v>91</v>
      </c>
      <c r="C2483">
        <v>135</v>
      </c>
      <c r="D2483" s="1">
        <v>45856732</v>
      </c>
      <c r="E2483" t="s">
        <v>142</v>
      </c>
      <c r="F2483" t="s">
        <v>468</v>
      </c>
      <c r="G2483" t="s">
        <v>5914</v>
      </c>
      <c r="H2483">
        <v>46221</v>
      </c>
      <c r="I2483">
        <v>141</v>
      </c>
      <c r="J2483" t="s">
        <v>26</v>
      </c>
      <c r="K2483" t="s">
        <v>35</v>
      </c>
      <c r="L2483" s="1">
        <v>40000000</v>
      </c>
      <c r="M2483">
        <v>1997</v>
      </c>
      <c r="N2483">
        <v>7.1</v>
      </c>
      <c r="O2483" t="s">
        <v>29</v>
      </c>
      <c r="P2483" t="s">
        <v>37</v>
      </c>
      <c r="Q2483" t="s">
        <v>30</v>
      </c>
    </row>
    <row r="2484" spans="1:19" x14ac:dyDescent="0.25">
      <c r="A2484" t="s">
        <v>248</v>
      </c>
      <c r="B2484">
        <v>122</v>
      </c>
      <c r="C2484">
        <v>91</v>
      </c>
      <c r="D2484" s="1">
        <v>45857453</v>
      </c>
      <c r="E2484" t="s">
        <v>428</v>
      </c>
      <c r="F2484" t="s">
        <v>1765</v>
      </c>
      <c r="G2484" t="s">
        <v>5915</v>
      </c>
      <c r="H2484">
        <v>82232</v>
      </c>
      <c r="I2484">
        <v>174</v>
      </c>
      <c r="J2484" t="s">
        <v>26</v>
      </c>
      <c r="K2484" t="s">
        <v>112</v>
      </c>
      <c r="L2484" s="1">
        <v>3500000</v>
      </c>
      <c r="M2484">
        <v>1997</v>
      </c>
      <c r="N2484">
        <v>7.2</v>
      </c>
      <c r="O2484" t="s">
        <v>36</v>
      </c>
      <c r="P2484" t="s">
        <v>37</v>
      </c>
      <c r="Q2484" t="s">
        <v>193</v>
      </c>
    </row>
    <row r="2485" spans="1:19" x14ac:dyDescent="0.25">
      <c r="A2485" t="s">
        <v>4749</v>
      </c>
      <c r="B2485">
        <v>117</v>
      </c>
      <c r="C2485">
        <v>86</v>
      </c>
      <c r="D2485" s="1">
        <v>45860039</v>
      </c>
      <c r="E2485" t="s">
        <v>5046</v>
      </c>
      <c r="F2485" t="s">
        <v>4612</v>
      </c>
      <c r="G2485" t="s">
        <v>5916</v>
      </c>
      <c r="H2485">
        <v>53118</v>
      </c>
      <c r="I2485">
        <v>221</v>
      </c>
      <c r="J2485" t="s">
        <v>26</v>
      </c>
      <c r="K2485" t="s">
        <v>35</v>
      </c>
      <c r="L2485" s="1">
        <v>56000000</v>
      </c>
      <c r="M2485">
        <v>2004</v>
      </c>
      <c r="N2485">
        <v>6.2</v>
      </c>
      <c r="O2485" t="s">
        <v>28</v>
      </c>
      <c r="P2485" t="s">
        <v>29</v>
      </c>
    </row>
    <row r="2486" spans="1:19" x14ac:dyDescent="0.25">
      <c r="A2486" t="s">
        <v>5507</v>
      </c>
      <c r="B2486">
        <v>415</v>
      </c>
      <c r="C2486">
        <v>113</v>
      </c>
      <c r="D2486" s="1">
        <v>45996718</v>
      </c>
      <c r="E2486" t="s">
        <v>167</v>
      </c>
      <c r="F2486" t="s">
        <v>243</v>
      </c>
      <c r="G2486" t="s">
        <v>5917</v>
      </c>
      <c r="H2486">
        <v>173530</v>
      </c>
      <c r="I2486">
        <v>264</v>
      </c>
      <c r="J2486" t="s">
        <v>26</v>
      </c>
      <c r="K2486" t="s">
        <v>35</v>
      </c>
      <c r="L2486" s="1">
        <v>60000000</v>
      </c>
      <c r="M2486">
        <v>2013</v>
      </c>
      <c r="N2486">
        <v>6.7</v>
      </c>
      <c r="O2486" t="s">
        <v>28</v>
      </c>
      <c r="P2486" t="s">
        <v>29</v>
      </c>
      <c r="Q2486" t="s">
        <v>37</v>
      </c>
      <c r="R2486" t="s">
        <v>30</v>
      </c>
    </row>
    <row r="2487" spans="1:19" x14ac:dyDescent="0.25">
      <c r="A2487" t="s">
        <v>5918</v>
      </c>
      <c r="B2487">
        <v>128</v>
      </c>
      <c r="C2487">
        <v>101</v>
      </c>
      <c r="D2487" s="1">
        <v>46012734</v>
      </c>
      <c r="E2487" t="s">
        <v>131</v>
      </c>
      <c r="F2487" t="s">
        <v>5836</v>
      </c>
      <c r="G2487" t="s">
        <v>5919</v>
      </c>
      <c r="H2487">
        <v>54421</v>
      </c>
      <c r="I2487">
        <v>101</v>
      </c>
      <c r="J2487" t="s">
        <v>26</v>
      </c>
      <c r="K2487" t="s">
        <v>35</v>
      </c>
      <c r="L2487" s="1">
        <v>40000000</v>
      </c>
      <c r="M2487">
        <v>2008</v>
      </c>
      <c r="N2487">
        <v>5.8</v>
      </c>
      <c r="O2487" t="s">
        <v>36</v>
      </c>
      <c r="P2487" t="s">
        <v>76</v>
      </c>
    </row>
    <row r="2488" spans="1:19" x14ac:dyDescent="0.25">
      <c r="A2488" t="s">
        <v>4639</v>
      </c>
      <c r="B2488">
        <v>173</v>
      </c>
      <c r="C2488">
        <v>117</v>
      </c>
      <c r="D2488" s="1">
        <v>46280507</v>
      </c>
      <c r="E2488" t="s">
        <v>131</v>
      </c>
      <c r="F2488" t="s">
        <v>5335</v>
      </c>
      <c r="G2488" t="s">
        <v>5920</v>
      </c>
      <c r="H2488">
        <v>87165</v>
      </c>
      <c r="I2488">
        <v>184</v>
      </c>
      <c r="J2488" t="s">
        <v>26</v>
      </c>
      <c r="K2488" t="s">
        <v>35</v>
      </c>
      <c r="L2488" s="1">
        <v>40000000</v>
      </c>
      <c r="M2488">
        <v>2014</v>
      </c>
      <c r="N2488">
        <v>6.5</v>
      </c>
      <c r="O2488" t="s">
        <v>36</v>
      </c>
      <c r="P2488" t="s">
        <v>76</v>
      </c>
    </row>
    <row r="2489" spans="1:19" x14ac:dyDescent="0.25">
      <c r="A2489" t="s">
        <v>5921</v>
      </c>
      <c r="B2489">
        <v>61</v>
      </c>
      <c r="C2489">
        <v>197</v>
      </c>
      <c r="D2489" s="1">
        <v>46300000</v>
      </c>
      <c r="E2489" t="s">
        <v>3089</v>
      </c>
      <c r="F2489" t="s">
        <v>5196</v>
      </c>
      <c r="G2489" t="s">
        <v>5922</v>
      </c>
      <c r="H2489">
        <v>29323</v>
      </c>
      <c r="I2489">
        <v>344</v>
      </c>
      <c r="J2489" t="s">
        <v>26</v>
      </c>
      <c r="K2489" t="s">
        <v>35</v>
      </c>
      <c r="L2489" s="1">
        <v>9400000</v>
      </c>
      <c r="M2489">
        <v>1963</v>
      </c>
      <c r="N2489">
        <v>7.6</v>
      </c>
      <c r="O2489" t="s">
        <v>28</v>
      </c>
      <c r="P2489" t="s">
        <v>102</v>
      </c>
      <c r="Q2489" t="s">
        <v>36</v>
      </c>
      <c r="R2489" t="s">
        <v>29</v>
      </c>
    </row>
    <row r="2490" spans="1:19" x14ac:dyDescent="0.25">
      <c r="A2490" t="s">
        <v>5923</v>
      </c>
      <c r="B2490">
        <v>106</v>
      </c>
      <c r="C2490">
        <v>120</v>
      </c>
      <c r="D2490" s="1">
        <v>46338728</v>
      </c>
      <c r="E2490" t="s">
        <v>154</v>
      </c>
      <c r="F2490" t="s">
        <v>3595</v>
      </c>
      <c r="G2490" t="s">
        <v>5924</v>
      </c>
      <c r="H2490">
        <v>167750</v>
      </c>
      <c r="I2490">
        <v>506</v>
      </c>
      <c r="J2490" t="s">
        <v>26</v>
      </c>
      <c r="K2490" t="s">
        <v>35</v>
      </c>
      <c r="L2490" s="1">
        <v>14500000</v>
      </c>
      <c r="M2490">
        <v>1996</v>
      </c>
      <c r="N2490">
        <v>6.8</v>
      </c>
      <c r="O2490" t="s">
        <v>37</v>
      </c>
      <c r="P2490" t="s">
        <v>76</v>
      </c>
    </row>
    <row r="2491" spans="1:19" x14ac:dyDescent="0.25">
      <c r="A2491" t="s">
        <v>230</v>
      </c>
      <c r="B2491">
        <v>140</v>
      </c>
      <c r="C2491">
        <v>89</v>
      </c>
      <c r="D2491" s="1">
        <v>46363118</v>
      </c>
      <c r="E2491" t="s">
        <v>704</v>
      </c>
      <c r="F2491" t="s">
        <v>5925</v>
      </c>
      <c r="G2491" t="s">
        <v>5926</v>
      </c>
      <c r="H2491">
        <v>25960</v>
      </c>
      <c r="I2491">
        <v>389</v>
      </c>
      <c r="J2491" t="s">
        <v>26</v>
      </c>
      <c r="K2491" t="s">
        <v>35</v>
      </c>
      <c r="L2491" s="1">
        <v>20000000</v>
      </c>
      <c r="M2491">
        <v>2005</v>
      </c>
      <c r="N2491">
        <v>4.0999999999999996</v>
      </c>
      <c r="O2491" t="s">
        <v>37</v>
      </c>
      <c r="P2491" t="s">
        <v>52</v>
      </c>
      <c r="Q2491" t="s">
        <v>71</v>
      </c>
      <c r="R2491" t="s">
        <v>30</v>
      </c>
    </row>
    <row r="2492" spans="1:19" x14ac:dyDescent="0.25">
      <c r="A2492" t="s">
        <v>4753</v>
      </c>
      <c r="B2492">
        <v>264</v>
      </c>
      <c r="C2492">
        <v>124</v>
      </c>
      <c r="D2492" s="1">
        <v>46377022</v>
      </c>
      <c r="E2492" t="s">
        <v>32</v>
      </c>
      <c r="F2492" t="s">
        <v>1765</v>
      </c>
      <c r="G2492" t="s">
        <v>5927</v>
      </c>
      <c r="H2492">
        <v>75306</v>
      </c>
      <c r="I2492">
        <v>266</v>
      </c>
      <c r="J2492" t="s">
        <v>26</v>
      </c>
      <c r="K2492" t="s">
        <v>112</v>
      </c>
      <c r="L2492" s="1">
        <v>10000000</v>
      </c>
      <c r="M2492">
        <v>2011</v>
      </c>
      <c r="N2492">
        <v>7.3</v>
      </c>
      <c r="O2492" t="s">
        <v>36</v>
      </c>
      <c r="P2492" t="s">
        <v>37</v>
      </c>
    </row>
    <row r="2493" spans="1:19" x14ac:dyDescent="0.25">
      <c r="A2493" t="s">
        <v>5928</v>
      </c>
      <c r="B2493">
        <v>190</v>
      </c>
      <c r="C2493">
        <v>97</v>
      </c>
      <c r="D2493" s="1">
        <v>46440491</v>
      </c>
      <c r="E2493" t="s">
        <v>98</v>
      </c>
      <c r="F2493" t="s">
        <v>1982</v>
      </c>
      <c r="G2493" t="s">
        <v>5929</v>
      </c>
      <c r="H2493">
        <v>35446</v>
      </c>
      <c r="I2493">
        <v>78</v>
      </c>
      <c r="J2493" t="s">
        <v>26</v>
      </c>
      <c r="K2493" t="s">
        <v>112</v>
      </c>
      <c r="L2493" s="1">
        <v>100000000</v>
      </c>
      <c r="M2493">
        <v>2011</v>
      </c>
      <c r="N2493">
        <v>7.1</v>
      </c>
      <c r="O2493" t="s">
        <v>102</v>
      </c>
      <c r="P2493" t="s">
        <v>103</v>
      </c>
      <c r="Q2493" t="s">
        <v>36</v>
      </c>
      <c r="R2493" t="s">
        <v>104</v>
      </c>
      <c r="S2493" t="s">
        <v>61</v>
      </c>
    </row>
    <row r="2494" spans="1:19" x14ac:dyDescent="0.25">
      <c r="A2494" t="s">
        <v>4253</v>
      </c>
      <c r="B2494">
        <v>175</v>
      </c>
      <c r="C2494">
        <v>90</v>
      </c>
      <c r="D2494" s="1">
        <v>46455802</v>
      </c>
      <c r="E2494" t="s">
        <v>135</v>
      </c>
      <c r="F2494" t="s">
        <v>5930</v>
      </c>
      <c r="G2494" t="s">
        <v>5931</v>
      </c>
      <c r="H2494">
        <v>120786</v>
      </c>
      <c r="I2494">
        <v>472</v>
      </c>
      <c r="J2494" t="s">
        <v>26</v>
      </c>
      <c r="K2494" t="s">
        <v>35</v>
      </c>
      <c r="L2494" s="1">
        <v>26000000</v>
      </c>
      <c r="M2494">
        <v>2003</v>
      </c>
      <c r="N2494">
        <v>6.2</v>
      </c>
      <c r="O2494" t="s">
        <v>52</v>
      </c>
      <c r="P2494" t="s">
        <v>30</v>
      </c>
    </row>
    <row r="2495" spans="1:19" x14ac:dyDescent="0.25">
      <c r="A2495" t="s">
        <v>1778</v>
      </c>
      <c r="B2495">
        <v>216</v>
      </c>
      <c r="C2495">
        <v>81</v>
      </c>
      <c r="D2495" s="1">
        <v>46563158</v>
      </c>
      <c r="E2495" t="s">
        <v>201</v>
      </c>
      <c r="F2495" t="s">
        <v>943</v>
      </c>
      <c r="G2495" t="s">
        <v>5932</v>
      </c>
      <c r="H2495">
        <v>207934</v>
      </c>
      <c r="I2495">
        <v>629</v>
      </c>
      <c r="J2495" t="s">
        <v>26</v>
      </c>
      <c r="K2495" t="s">
        <v>35</v>
      </c>
      <c r="L2495" s="1">
        <v>13000000</v>
      </c>
      <c r="M2495">
        <v>2002</v>
      </c>
      <c r="N2495">
        <v>7.1</v>
      </c>
      <c r="O2495" t="s">
        <v>29</v>
      </c>
      <c r="P2495" t="s">
        <v>30</v>
      </c>
    </row>
    <row r="2496" spans="1:19" x14ac:dyDescent="0.25">
      <c r="A2496" t="s">
        <v>5933</v>
      </c>
      <c r="B2496">
        <v>92</v>
      </c>
      <c r="C2496">
        <v>104</v>
      </c>
      <c r="D2496" s="1">
        <v>46611204</v>
      </c>
      <c r="E2496" t="s">
        <v>691</v>
      </c>
      <c r="F2496" t="s">
        <v>2697</v>
      </c>
      <c r="G2496" t="s">
        <v>5934</v>
      </c>
      <c r="H2496">
        <v>55749</v>
      </c>
      <c r="I2496">
        <v>257</v>
      </c>
      <c r="J2496" t="s">
        <v>26</v>
      </c>
      <c r="K2496" t="s">
        <v>35</v>
      </c>
      <c r="L2496" s="1">
        <v>48000000</v>
      </c>
      <c r="M2496">
        <v>1998</v>
      </c>
      <c r="N2496">
        <v>6.1</v>
      </c>
      <c r="O2496" t="s">
        <v>36</v>
      </c>
      <c r="P2496" t="s">
        <v>37</v>
      </c>
      <c r="Q2496" t="s">
        <v>61</v>
      </c>
      <c r="R2496" t="s">
        <v>76</v>
      </c>
    </row>
    <row r="2497" spans="1:19" x14ac:dyDescent="0.25">
      <c r="A2497" t="s">
        <v>2281</v>
      </c>
      <c r="B2497">
        <v>43</v>
      </c>
      <c r="C2497">
        <v>136</v>
      </c>
      <c r="D2497" s="1">
        <v>46700000</v>
      </c>
      <c r="E2497" t="s">
        <v>2531</v>
      </c>
      <c r="F2497" t="s">
        <v>2281</v>
      </c>
      <c r="G2497" t="s">
        <v>5935</v>
      </c>
      <c r="H2497">
        <v>19832</v>
      </c>
      <c r="I2497">
        <v>98</v>
      </c>
      <c r="J2497" t="s">
        <v>26</v>
      </c>
      <c r="K2497" t="s">
        <v>35</v>
      </c>
      <c r="L2497" s="1">
        <v>21000000</v>
      </c>
      <c r="M2497">
        <v>1982</v>
      </c>
      <c r="N2497">
        <v>5.9</v>
      </c>
      <c r="O2497" t="s">
        <v>28</v>
      </c>
      <c r="P2497" t="s">
        <v>102</v>
      </c>
      <c r="Q2497" t="s">
        <v>30</v>
      </c>
    </row>
    <row r="2498" spans="1:19" x14ac:dyDescent="0.25">
      <c r="A2498" t="s">
        <v>4196</v>
      </c>
      <c r="B2498">
        <v>106</v>
      </c>
      <c r="C2498">
        <v>83</v>
      </c>
      <c r="D2498" s="1">
        <v>46729374</v>
      </c>
      <c r="E2498" t="s">
        <v>5026</v>
      </c>
      <c r="F2498" t="s">
        <v>4220</v>
      </c>
      <c r="G2498" t="s">
        <v>5936</v>
      </c>
      <c r="H2498">
        <v>116625</v>
      </c>
      <c r="I2498">
        <v>469</v>
      </c>
      <c r="J2498" t="s">
        <v>26</v>
      </c>
      <c r="K2498" t="s">
        <v>35</v>
      </c>
      <c r="L2498" s="1">
        <v>13000000</v>
      </c>
      <c r="M2498">
        <v>2000</v>
      </c>
      <c r="N2498">
        <v>5.5</v>
      </c>
      <c r="O2498" t="s">
        <v>36</v>
      </c>
      <c r="P2498" t="s">
        <v>71</v>
      </c>
    </row>
    <row r="2499" spans="1:19" x14ac:dyDescent="0.25">
      <c r="A2499" t="s">
        <v>5810</v>
      </c>
      <c r="B2499">
        <v>112</v>
      </c>
      <c r="C2499">
        <v>123</v>
      </c>
      <c r="D2499" s="1">
        <v>46800000</v>
      </c>
      <c r="E2499" t="s">
        <v>3163</v>
      </c>
      <c r="F2499" t="s">
        <v>5937</v>
      </c>
      <c r="G2499" t="s">
        <v>5938</v>
      </c>
      <c r="H2499">
        <v>76477</v>
      </c>
      <c r="I2499">
        <v>275</v>
      </c>
      <c r="J2499" t="s">
        <v>26</v>
      </c>
      <c r="K2499" t="s">
        <v>112</v>
      </c>
      <c r="L2499" s="1">
        <v>14000000</v>
      </c>
      <c r="M2499">
        <v>1977</v>
      </c>
      <c r="N2499">
        <v>7.1</v>
      </c>
      <c r="O2499" t="s">
        <v>28</v>
      </c>
      <c r="P2499" t="s">
        <v>102</v>
      </c>
      <c r="Q2499" t="s">
        <v>63</v>
      </c>
      <c r="R2499" t="s">
        <v>30</v>
      </c>
    </row>
    <row r="2500" spans="1:19" x14ac:dyDescent="0.25">
      <c r="A2500" t="s">
        <v>5939</v>
      </c>
      <c r="B2500">
        <v>148</v>
      </c>
      <c r="C2500">
        <v>110</v>
      </c>
      <c r="D2500" s="1">
        <v>46813366</v>
      </c>
      <c r="E2500" t="s">
        <v>131</v>
      </c>
      <c r="F2500" t="s">
        <v>4963</v>
      </c>
      <c r="G2500" t="s">
        <v>5940</v>
      </c>
      <c r="H2500">
        <v>39440</v>
      </c>
      <c r="I2500">
        <v>83</v>
      </c>
      <c r="J2500" t="s">
        <v>26</v>
      </c>
      <c r="K2500" t="s">
        <v>35</v>
      </c>
      <c r="L2500" s="1">
        <v>38000000</v>
      </c>
      <c r="M2500">
        <v>2016</v>
      </c>
      <c r="N2500">
        <v>6.1</v>
      </c>
      <c r="O2500" t="s">
        <v>36</v>
      </c>
      <c r="P2500" t="s">
        <v>76</v>
      </c>
    </row>
    <row r="2501" spans="1:19" x14ac:dyDescent="0.25">
      <c r="A2501" t="s">
        <v>2691</v>
      </c>
      <c r="B2501">
        <v>42</v>
      </c>
      <c r="C2501">
        <v>111</v>
      </c>
      <c r="D2501" s="1">
        <v>46815748</v>
      </c>
      <c r="E2501" t="s">
        <v>4222</v>
      </c>
      <c r="F2501" t="s">
        <v>3875</v>
      </c>
      <c r="G2501" t="s">
        <v>5941</v>
      </c>
      <c r="H2501">
        <v>32544</v>
      </c>
      <c r="I2501">
        <v>69</v>
      </c>
      <c r="J2501" t="s">
        <v>26</v>
      </c>
      <c r="K2501" t="s">
        <v>35</v>
      </c>
      <c r="L2501" s="1">
        <v>45000000</v>
      </c>
      <c r="M2501">
        <v>1994</v>
      </c>
      <c r="N2501">
        <v>6.3</v>
      </c>
      <c r="O2501" t="s">
        <v>28</v>
      </c>
      <c r="P2501" t="s">
        <v>102</v>
      </c>
      <c r="Q2501" t="s">
        <v>29</v>
      </c>
      <c r="R2501" t="s">
        <v>30</v>
      </c>
    </row>
    <row r="2502" spans="1:19" x14ac:dyDescent="0.25">
      <c r="A2502" t="s">
        <v>409</v>
      </c>
      <c r="B2502">
        <v>192</v>
      </c>
      <c r="C2502">
        <v>146</v>
      </c>
      <c r="D2502" s="1">
        <v>46836394</v>
      </c>
      <c r="E2502" t="s">
        <v>1642</v>
      </c>
      <c r="F2502" t="s">
        <v>411</v>
      </c>
      <c r="G2502" t="s">
        <v>5942</v>
      </c>
      <c r="H2502">
        <v>728685</v>
      </c>
      <c r="I2502">
        <v>989</v>
      </c>
      <c r="J2502" t="s">
        <v>26</v>
      </c>
      <c r="K2502" t="s">
        <v>35</v>
      </c>
      <c r="L2502" s="1">
        <v>25000000</v>
      </c>
      <c r="M2502">
        <v>1990</v>
      </c>
      <c r="N2502">
        <v>8.6999999999999993</v>
      </c>
      <c r="O2502" t="s">
        <v>234</v>
      </c>
      <c r="P2502" t="s">
        <v>29</v>
      </c>
      <c r="Q2502" t="s">
        <v>37</v>
      </c>
    </row>
    <row r="2503" spans="1:19" x14ac:dyDescent="0.25">
      <c r="A2503" t="s">
        <v>2895</v>
      </c>
      <c r="B2503">
        <v>478</v>
      </c>
      <c r="C2503">
        <v>121</v>
      </c>
      <c r="D2503" s="1">
        <v>46875468</v>
      </c>
      <c r="E2503" t="s">
        <v>2933</v>
      </c>
      <c r="F2503" t="s">
        <v>5943</v>
      </c>
      <c r="G2503" t="s">
        <v>5944</v>
      </c>
      <c r="H2503">
        <v>196217</v>
      </c>
      <c r="I2503">
        <v>461</v>
      </c>
      <c r="J2503" t="s">
        <v>26</v>
      </c>
      <c r="K2503" t="s">
        <v>35</v>
      </c>
      <c r="L2503" s="1">
        <v>30000000</v>
      </c>
      <c r="M2503">
        <v>2015</v>
      </c>
      <c r="N2503">
        <v>7.6</v>
      </c>
      <c r="O2503" t="s">
        <v>28</v>
      </c>
      <c r="P2503" t="s">
        <v>29</v>
      </c>
      <c r="Q2503" t="s">
        <v>37</v>
      </c>
      <c r="R2503" t="s">
        <v>71</v>
      </c>
      <c r="S2503" t="s">
        <v>30</v>
      </c>
    </row>
    <row r="2504" spans="1:19" x14ac:dyDescent="0.25">
      <c r="A2504" t="s">
        <v>4262</v>
      </c>
      <c r="B2504">
        <v>198</v>
      </c>
      <c r="C2504">
        <v>124</v>
      </c>
      <c r="D2504" s="1">
        <v>46975183</v>
      </c>
      <c r="E2504" t="s">
        <v>2933</v>
      </c>
      <c r="F2504" t="s">
        <v>5945</v>
      </c>
      <c r="G2504" t="s">
        <v>5946</v>
      </c>
      <c r="H2504">
        <v>256213</v>
      </c>
      <c r="I2504">
        <v>338</v>
      </c>
      <c r="J2504" t="s">
        <v>26</v>
      </c>
      <c r="K2504" t="s">
        <v>35</v>
      </c>
      <c r="L2504" s="1">
        <v>61000000</v>
      </c>
      <c r="M2504">
        <v>2007</v>
      </c>
      <c r="N2504">
        <v>7.2</v>
      </c>
      <c r="O2504" t="s">
        <v>28</v>
      </c>
      <c r="P2504" t="s">
        <v>29</v>
      </c>
      <c r="Q2504" t="s">
        <v>37</v>
      </c>
      <c r="R2504" t="s">
        <v>71</v>
      </c>
      <c r="S2504" t="s">
        <v>30</v>
      </c>
    </row>
    <row r="2505" spans="1:19" x14ac:dyDescent="0.25">
      <c r="A2505" t="s">
        <v>2579</v>
      </c>
      <c r="B2505">
        <v>275</v>
      </c>
      <c r="C2505">
        <v>123</v>
      </c>
      <c r="D2505" s="1">
        <v>46978995</v>
      </c>
      <c r="E2505" t="s">
        <v>2720</v>
      </c>
      <c r="F2505" t="s">
        <v>2067</v>
      </c>
      <c r="G2505" t="s">
        <v>5947</v>
      </c>
      <c r="H2505">
        <v>111609</v>
      </c>
      <c r="I2505">
        <v>781</v>
      </c>
      <c r="J2505" t="s">
        <v>26</v>
      </c>
      <c r="K2505" t="s">
        <v>35</v>
      </c>
      <c r="L2505" s="1">
        <v>160000000</v>
      </c>
      <c r="M2505">
        <v>2016</v>
      </c>
      <c r="N2505">
        <v>7.3</v>
      </c>
      <c r="O2505" t="s">
        <v>28</v>
      </c>
      <c r="P2505" t="s">
        <v>102</v>
      </c>
      <c r="Q2505" t="s">
        <v>61</v>
      </c>
    </row>
    <row r="2506" spans="1:19" x14ac:dyDescent="0.25">
      <c r="A2506" t="s">
        <v>5948</v>
      </c>
      <c r="B2506">
        <v>267</v>
      </c>
      <c r="C2506">
        <v>132</v>
      </c>
      <c r="D2506" s="1">
        <v>46982632</v>
      </c>
      <c r="E2506" t="s">
        <v>5949</v>
      </c>
      <c r="F2506" t="s">
        <v>943</v>
      </c>
      <c r="G2506" t="s">
        <v>5950</v>
      </c>
      <c r="H2506">
        <v>172792</v>
      </c>
      <c r="I2506">
        <v>1740</v>
      </c>
      <c r="J2506" t="s">
        <v>26</v>
      </c>
      <c r="K2506" t="s">
        <v>56</v>
      </c>
      <c r="L2506" s="1">
        <v>50000000</v>
      </c>
      <c r="M2506">
        <v>2006</v>
      </c>
      <c r="N2506">
        <v>6.6</v>
      </c>
      <c r="O2506" t="s">
        <v>102</v>
      </c>
      <c r="P2506" t="s">
        <v>52</v>
      </c>
      <c r="Q2506" t="s">
        <v>71</v>
      </c>
    </row>
    <row r="2507" spans="1:19" x14ac:dyDescent="0.25">
      <c r="A2507" t="s">
        <v>3116</v>
      </c>
      <c r="B2507">
        <v>318</v>
      </c>
      <c r="C2507">
        <v>101</v>
      </c>
      <c r="D2507" s="1">
        <v>47000000</v>
      </c>
      <c r="E2507" t="s">
        <v>135</v>
      </c>
      <c r="F2507" t="s">
        <v>4466</v>
      </c>
      <c r="G2507" t="s">
        <v>5951</v>
      </c>
      <c r="H2507">
        <v>157857</v>
      </c>
      <c r="I2507">
        <v>1191</v>
      </c>
      <c r="J2507" t="s">
        <v>26</v>
      </c>
      <c r="K2507" t="s">
        <v>35</v>
      </c>
      <c r="L2507" s="1">
        <v>300000</v>
      </c>
      <c r="M2507">
        <v>1978</v>
      </c>
      <c r="N2507">
        <v>7.9</v>
      </c>
      <c r="O2507" t="s">
        <v>52</v>
      </c>
      <c r="P2507" t="s">
        <v>30</v>
      </c>
    </row>
    <row r="2508" spans="1:19" x14ac:dyDescent="0.25">
      <c r="A2508" t="s">
        <v>3116</v>
      </c>
      <c r="B2508">
        <v>318</v>
      </c>
      <c r="C2508">
        <v>101</v>
      </c>
      <c r="D2508" s="1">
        <v>47000000</v>
      </c>
      <c r="E2508" t="s">
        <v>135</v>
      </c>
      <c r="F2508" t="s">
        <v>4466</v>
      </c>
      <c r="G2508" t="s">
        <v>5951</v>
      </c>
      <c r="H2508">
        <v>157863</v>
      </c>
      <c r="I2508">
        <v>1191</v>
      </c>
      <c r="J2508" t="s">
        <v>26</v>
      </c>
      <c r="K2508" t="s">
        <v>35</v>
      </c>
      <c r="L2508" s="1">
        <v>300000</v>
      </c>
      <c r="M2508">
        <v>1978</v>
      </c>
      <c r="N2508">
        <v>7.9</v>
      </c>
      <c r="O2508" t="s">
        <v>52</v>
      </c>
      <c r="P2508" t="s">
        <v>30</v>
      </c>
    </row>
    <row r="2509" spans="1:19" x14ac:dyDescent="0.25">
      <c r="A2509" t="s">
        <v>4067</v>
      </c>
      <c r="B2509">
        <v>140</v>
      </c>
      <c r="C2509">
        <v>100</v>
      </c>
      <c r="D2509" s="1">
        <v>47000485</v>
      </c>
      <c r="E2509" t="s">
        <v>5952</v>
      </c>
      <c r="F2509" t="s">
        <v>5953</v>
      </c>
      <c r="G2509" t="s">
        <v>5954</v>
      </c>
      <c r="H2509">
        <v>72867</v>
      </c>
      <c r="I2509">
        <v>120</v>
      </c>
      <c r="J2509" t="s">
        <v>26</v>
      </c>
      <c r="K2509" t="s">
        <v>35</v>
      </c>
      <c r="L2509" s="1">
        <v>75000000</v>
      </c>
      <c r="M2509">
        <v>2010</v>
      </c>
      <c r="N2509">
        <v>5.4</v>
      </c>
      <c r="O2509" t="s">
        <v>28</v>
      </c>
      <c r="P2509" t="s">
        <v>36</v>
      </c>
      <c r="Q2509" t="s">
        <v>76</v>
      </c>
      <c r="R2509" t="s">
        <v>30</v>
      </c>
    </row>
    <row r="2510" spans="1:19" x14ac:dyDescent="0.25">
      <c r="A2510" t="s">
        <v>2281</v>
      </c>
      <c r="B2510">
        <v>249</v>
      </c>
      <c r="C2510">
        <v>134</v>
      </c>
      <c r="D2510" s="1">
        <v>47034272</v>
      </c>
      <c r="E2510" t="s">
        <v>2761</v>
      </c>
      <c r="F2510" t="s">
        <v>5955</v>
      </c>
      <c r="G2510" t="s">
        <v>5956</v>
      </c>
      <c r="H2510">
        <v>25465</v>
      </c>
      <c r="I2510">
        <v>190</v>
      </c>
      <c r="J2510" t="s">
        <v>26</v>
      </c>
      <c r="K2510" t="s">
        <v>35</v>
      </c>
      <c r="L2510" s="1">
        <v>40000000</v>
      </c>
      <c r="M2510">
        <v>2014</v>
      </c>
      <c r="N2510">
        <v>6.9</v>
      </c>
      <c r="O2510" t="s">
        <v>234</v>
      </c>
      <c r="P2510" t="s">
        <v>37</v>
      </c>
      <c r="Q2510" t="s">
        <v>193</v>
      </c>
      <c r="R2510" t="s">
        <v>62</v>
      </c>
    </row>
    <row r="2511" spans="1:19" x14ac:dyDescent="0.25">
      <c r="A2511" t="s">
        <v>4976</v>
      </c>
      <c r="B2511">
        <v>125</v>
      </c>
      <c r="C2511">
        <v>123</v>
      </c>
      <c r="D2511" s="1">
        <v>47095453</v>
      </c>
      <c r="E2511" t="s">
        <v>2582</v>
      </c>
      <c r="F2511" t="s">
        <v>3150</v>
      </c>
      <c r="G2511" t="s">
        <v>5957</v>
      </c>
      <c r="H2511">
        <v>64595</v>
      </c>
      <c r="I2511">
        <v>316</v>
      </c>
      <c r="J2511" t="s">
        <v>26</v>
      </c>
      <c r="K2511" t="s">
        <v>35</v>
      </c>
      <c r="L2511" s="1">
        <v>48000000</v>
      </c>
      <c r="M2511">
        <v>2001</v>
      </c>
      <c r="N2511">
        <v>6.4</v>
      </c>
      <c r="O2511" t="s">
        <v>36</v>
      </c>
      <c r="P2511" t="s">
        <v>61</v>
      </c>
      <c r="Q2511" t="s">
        <v>76</v>
      </c>
    </row>
    <row r="2512" spans="1:19" x14ac:dyDescent="0.25">
      <c r="A2512" t="s">
        <v>1848</v>
      </c>
      <c r="B2512">
        <v>276</v>
      </c>
      <c r="C2512">
        <v>141</v>
      </c>
      <c r="D2512" s="1">
        <v>47105085</v>
      </c>
      <c r="E2512" t="s">
        <v>78</v>
      </c>
      <c r="F2512" t="s">
        <v>958</v>
      </c>
      <c r="G2512" t="s">
        <v>5958</v>
      </c>
      <c r="H2512">
        <v>136973</v>
      </c>
      <c r="I2512">
        <v>275</v>
      </c>
      <c r="J2512" t="s">
        <v>26</v>
      </c>
      <c r="K2512" t="s">
        <v>35</v>
      </c>
      <c r="L2512" s="1">
        <v>50000000</v>
      </c>
      <c r="M2512">
        <v>2014</v>
      </c>
      <c r="N2512">
        <v>7.4</v>
      </c>
      <c r="O2512" t="s">
        <v>29</v>
      </c>
      <c r="P2512" t="s">
        <v>37</v>
      </c>
    </row>
    <row r="2513" spans="1:21" x14ac:dyDescent="0.25">
      <c r="A2513" t="s">
        <v>3152</v>
      </c>
      <c r="B2513">
        <v>128</v>
      </c>
      <c r="C2513">
        <v>97</v>
      </c>
      <c r="D2513" s="1">
        <v>47124400</v>
      </c>
      <c r="E2513" t="s">
        <v>2450</v>
      </c>
      <c r="F2513" t="s">
        <v>1474</v>
      </c>
      <c r="G2513" t="s">
        <v>5959</v>
      </c>
      <c r="H2513">
        <v>49676</v>
      </c>
      <c r="I2513">
        <v>181</v>
      </c>
      <c r="J2513" t="s">
        <v>26</v>
      </c>
      <c r="K2513" t="s">
        <v>35</v>
      </c>
      <c r="L2513" s="1">
        <v>25000000</v>
      </c>
      <c r="M2513">
        <v>2005</v>
      </c>
      <c r="N2513">
        <v>6.6</v>
      </c>
      <c r="O2513" t="s">
        <v>36</v>
      </c>
      <c r="P2513" t="s">
        <v>104</v>
      </c>
      <c r="Q2513" t="s">
        <v>61</v>
      </c>
    </row>
    <row r="2514" spans="1:21" x14ac:dyDescent="0.25">
      <c r="A2514" t="s">
        <v>2948</v>
      </c>
      <c r="B2514">
        <v>303</v>
      </c>
      <c r="C2514">
        <v>93</v>
      </c>
      <c r="D2514" s="1">
        <v>47277326</v>
      </c>
      <c r="E2514" t="s">
        <v>52</v>
      </c>
      <c r="F2514" t="s">
        <v>597</v>
      </c>
      <c r="G2514" t="s">
        <v>5960</v>
      </c>
      <c r="H2514">
        <v>138814</v>
      </c>
      <c r="I2514">
        <v>1516</v>
      </c>
      <c r="J2514" t="s">
        <v>26</v>
      </c>
      <c r="K2514" t="s">
        <v>35</v>
      </c>
      <c r="L2514" s="1">
        <v>4800000</v>
      </c>
      <c r="M2514">
        <v>2005</v>
      </c>
      <c r="N2514">
        <v>5.9</v>
      </c>
      <c r="O2514" t="s">
        <v>52</v>
      </c>
    </row>
    <row r="2515" spans="1:21" x14ac:dyDescent="0.25">
      <c r="A2515" t="s">
        <v>5122</v>
      </c>
      <c r="B2515">
        <v>79</v>
      </c>
      <c r="C2515">
        <v>102</v>
      </c>
      <c r="D2515" s="1">
        <v>47285499</v>
      </c>
      <c r="E2515" t="s">
        <v>5961</v>
      </c>
      <c r="F2515" t="s">
        <v>315</v>
      </c>
      <c r="G2515" t="s">
        <v>5962</v>
      </c>
      <c r="H2515">
        <v>26755</v>
      </c>
      <c r="I2515">
        <v>104</v>
      </c>
      <c r="J2515" t="s">
        <v>26</v>
      </c>
      <c r="K2515" t="s">
        <v>35</v>
      </c>
      <c r="L2515" s="1">
        <v>26000000</v>
      </c>
      <c r="M2515">
        <v>2003</v>
      </c>
      <c r="N2515">
        <v>5</v>
      </c>
      <c r="O2515" t="s">
        <v>28</v>
      </c>
      <c r="P2515" t="s">
        <v>102</v>
      </c>
      <c r="Q2515" t="s">
        <v>36</v>
      </c>
      <c r="R2515" t="s">
        <v>29</v>
      </c>
      <c r="S2515" t="s">
        <v>104</v>
      </c>
      <c r="T2515" t="s">
        <v>76</v>
      </c>
      <c r="U2515" t="s">
        <v>30</v>
      </c>
    </row>
    <row r="2516" spans="1:21" x14ac:dyDescent="0.25">
      <c r="A2516" t="s">
        <v>2277</v>
      </c>
      <c r="B2516">
        <v>339</v>
      </c>
      <c r="C2516">
        <v>141</v>
      </c>
      <c r="D2516" s="1">
        <v>47307550</v>
      </c>
      <c r="E2516" t="s">
        <v>142</v>
      </c>
      <c r="F2516" t="s">
        <v>1840</v>
      </c>
      <c r="G2516" t="s">
        <v>5963</v>
      </c>
      <c r="H2516">
        <v>104301</v>
      </c>
      <c r="I2516">
        <v>269</v>
      </c>
      <c r="J2516" t="s">
        <v>26</v>
      </c>
      <c r="K2516" t="s">
        <v>35</v>
      </c>
      <c r="L2516" s="1">
        <v>45000000</v>
      </c>
      <c r="M2516">
        <v>2012</v>
      </c>
      <c r="N2516">
        <v>6.5</v>
      </c>
      <c r="O2516" t="s">
        <v>29</v>
      </c>
      <c r="P2516" t="s">
        <v>37</v>
      </c>
      <c r="Q2516" t="s">
        <v>30</v>
      </c>
    </row>
    <row r="2517" spans="1:21" x14ac:dyDescent="0.25">
      <c r="A2517" t="s">
        <v>2333</v>
      </c>
      <c r="B2517">
        <v>384</v>
      </c>
      <c r="C2517">
        <v>127</v>
      </c>
      <c r="D2517" s="1">
        <v>47375327</v>
      </c>
      <c r="E2517" t="s">
        <v>3472</v>
      </c>
      <c r="F2517" t="s">
        <v>393</v>
      </c>
      <c r="G2517" t="s">
        <v>5964</v>
      </c>
      <c r="H2517">
        <v>139593</v>
      </c>
      <c r="I2517">
        <v>720</v>
      </c>
      <c r="J2517" t="s">
        <v>26</v>
      </c>
      <c r="K2517" t="s">
        <v>35</v>
      </c>
      <c r="L2517" s="1">
        <v>176000000</v>
      </c>
      <c r="M2517">
        <v>2015</v>
      </c>
      <c r="N2517">
        <v>5.4</v>
      </c>
      <c r="O2517" t="s">
        <v>28</v>
      </c>
      <c r="P2517" t="s">
        <v>102</v>
      </c>
      <c r="Q2517" t="s">
        <v>63</v>
      </c>
    </row>
    <row r="2518" spans="1:21" x14ac:dyDescent="0.25">
      <c r="A2518" t="s">
        <v>5857</v>
      </c>
      <c r="B2518">
        <v>298</v>
      </c>
      <c r="C2518">
        <v>163</v>
      </c>
      <c r="D2518" s="1">
        <v>47379090</v>
      </c>
      <c r="E2518" t="s">
        <v>2476</v>
      </c>
      <c r="F2518" t="s">
        <v>5965</v>
      </c>
      <c r="G2518" t="s">
        <v>5966</v>
      </c>
      <c r="H2518">
        <v>176936</v>
      </c>
      <c r="I2518">
        <v>824</v>
      </c>
      <c r="J2518" t="s">
        <v>26</v>
      </c>
      <c r="K2518" t="s">
        <v>238</v>
      </c>
      <c r="L2518" s="1">
        <v>70000000</v>
      </c>
      <c r="M2518">
        <v>2005</v>
      </c>
      <c r="N2518">
        <v>7.6</v>
      </c>
      <c r="O2518" t="s">
        <v>37</v>
      </c>
      <c r="P2518" t="s">
        <v>185</v>
      </c>
      <c r="Q2518" t="s">
        <v>30</v>
      </c>
    </row>
    <row r="2519" spans="1:21" x14ac:dyDescent="0.25">
      <c r="A2519" t="s">
        <v>2988</v>
      </c>
      <c r="B2519">
        <v>239</v>
      </c>
      <c r="C2519">
        <v>194</v>
      </c>
      <c r="D2519" s="1">
        <v>47396698</v>
      </c>
      <c r="E2519" t="s">
        <v>775</v>
      </c>
      <c r="F2519" t="s">
        <v>403</v>
      </c>
      <c r="G2519" t="s">
        <v>5967</v>
      </c>
      <c r="H2519">
        <v>217373</v>
      </c>
      <c r="I2519">
        <v>942</v>
      </c>
      <c r="J2519" t="s">
        <v>26</v>
      </c>
      <c r="K2519" t="s">
        <v>35</v>
      </c>
      <c r="L2519" s="1">
        <v>130000000</v>
      </c>
      <c r="M2519">
        <v>2005</v>
      </c>
      <c r="N2519">
        <v>7.2</v>
      </c>
      <c r="O2519" t="s">
        <v>28</v>
      </c>
      <c r="P2519" t="s">
        <v>102</v>
      </c>
      <c r="Q2519" t="s">
        <v>37</v>
      </c>
      <c r="R2519" t="s">
        <v>185</v>
      </c>
      <c r="S2519" t="s">
        <v>186</v>
      </c>
    </row>
    <row r="2520" spans="1:21" x14ac:dyDescent="0.25">
      <c r="A2520" t="s">
        <v>3249</v>
      </c>
      <c r="B2520">
        <v>234</v>
      </c>
      <c r="C2520">
        <v>110</v>
      </c>
      <c r="D2520" s="1">
        <v>47456450</v>
      </c>
      <c r="E2520" t="s">
        <v>2187</v>
      </c>
      <c r="F2520" t="s">
        <v>4220</v>
      </c>
      <c r="G2520" t="s">
        <v>5968</v>
      </c>
      <c r="H2520">
        <v>101386</v>
      </c>
      <c r="I2520">
        <v>289</v>
      </c>
      <c r="J2520" t="s">
        <v>26</v>
      </c>
      <c r="K2520" t="s">
        <v>35</v>
      </c>
      <c r="L2520" s="1">
        <v>70000000</v>
      </c>
      <c r="M2520">
        <v>2007</v>
      </c>
      <c r="N2520">
        <v>7.1</v>
      </c>
      <c r="O2520" t="s">
        <v>28</v>
      </c>
      <c r="P2520" t="s">
        <v>37</v>
      </c>
      <c r="Q2520" t="s">
        <v>30</v>
      </c>
    </row>
    <row r="2521" spans="1:21" x14ac:dyDescent="0.25">
      <c r="A2521" t="s">
        <v>5969</v>
      </c>
      <c r="B2521">
        <v>84</v>
      </c>
      <c r="C2521">
        <v>104</v>
      </c>
      <c r="D2521" s="1">
        <v>47474112</v>
      </c>
      <c r="E2521" t="s">
        <v>1666</v>
      </c>
      <c r="F2521" t="s">
        <v>2621</v>
      </c>
      <c r="G2521" t="s">
        <v>5970</v>
      </c>
      <c r="H2521">
        <v>58227</v>
      </c>
      <c r="I2521">
        <v>181</v>
      </c>
      <c r="J2521" t="s">
        <v>26</v>
      </c>
      <c r="K2521" t="s">
        <v>35</v>
      </c>
      <c r="L2521" s="1">
        <v>90000000</v>
      </c>
      <c r="M2521">
        <v>1997</v>
      </c>
      <c r="N2521">
        <v>5.4</v>
      </c>
      <c r="O2521" t="s">
        <v>28</v>
      </c>
      <c r="P2521" t="s">
        <v>37</v>
      </c>
      <c r="Q2521" t="s">
        <v>63</v>
      </c>
      <c r="R2521" t="s">
        <v>30</v>
      </c>
    </row>
    <row r="2522" spans="1:21" x14ac:dyDescent="0.25">
      <c r="A2522" t="s">
        <v>5971</v>
      </c>
      <c r="B2522">
        <v>323</v>
      </c>
      <c r="C2522">
        <v>109</v>
      </c>
      <c r="D2522" s="1">
        <v>47536959</v>
      </c>
      <c r="E2522" t="s">
        <v>37</v>
      </c>
      <c r="F2522" t="s">
        <v>2928</v>
      </c>
      <c r="G2522" t="s">
        <v>5972</v>
      </c>
      <c r="H2522">
        <v>86955</v>
      </c>
      <c r="I2522">
        <v>275</v>
      </c>
      <c r="J2522" t="s">
        <v>26</v>
      </c>
      <c r="K2522" t="s">
        <v>35</v>
      </c>
      <c r="L2522" s="1">
        <v>10000000</v>
      </c>
      <c r="M2522">
        <v>2009</v>
      </c>
      <c r="N2522">
        <v>7.3</v>
      </c>
      <c r="O2522" t="s">
        <v>37</v>
      </c>
    </row>
    <row r="2523" spans="1:21" x14ac:dyDescent="0.25">
      <c r="A2523" t="s">
        <v>5971</v>
      </c>
      <c r="B2523">
        <v>323</v>
      </c>
      <c r="C2523">
        <v>109</v>
      </c>
      <c r="D2523" s="1">
        <v>47536959</v>
      </c>
      <c r="E2523" t="s">
        <v>37</v>
      </c>
      <c r="F2523" t="s">
        <v>2928</v>
      </c>
      <c r="G2523" t="s">
        <v>5972</v>
      </c>
      <c r="H2523">
        <v>86956</v>
      </c>
      <c r="I2523">
        <v>275</v>
      </c>
      <c r="J2523" t="s">
        <v>26</v>
      </c>
      <c r="K2523" t="s">
        <v>35</v>
      </c>
      <c r="L2523" s="1">
        <v>10000000</v>
      </c>
      <c r="M2523">
        <v>2009</v>
      </c>
      <c r="N2523">
        <v>7.3</v>
      </c>
      <c r="O2523" t="s">
        <v>37</v>
      </c>
    </row>
    <row r="2524" spans="1:21" x14ac:dyDescent="0.25">
      <c r="A2524" t="s">
        <v>5780</v>
      </c>
      <c r="B2524">
        <v>228</v>
      </c>
      <c r="C2524">
        <v>89</v>
      </c>
      <c r="D2524" s="1">
        <v>47553512</v>
      </c>
      <c r="E2524" t="s">
        <v>1959</v>
      </c>
      <c r="F2524" t="s">
        <v>2986</v>
      </c>
      <c r="G2524" t="s">
        <v>5973</v>
      </c>
      <c r="H2524">
        <v>54101</v>
      </c>
      <c r="I2524">
        <v>210</v>
      </c>
      <c r="J2524" t="s">
        <v>26</v>
      </c>
      <c r="K2524" t="s">
        <v>35</v>
      </c>
      <c r="L2524" s="1">
        <v>50000000</v>
      </c>
      <c r="M2524">
        <v>2014</v>
      </c>
      <c r="N2524">
        <v>5.8</v>
      </c>
      <c r="O2524" t="s">
        <v>28</v>
      </c>
      <c r="P2524" t="s">
        <v>30</v>
      </c>
    </row>
    <row r="2525" spans="1:21" x14ac:dyDescent="0.25">
      <c r="A2525" t="s">
        <v>3249</v>
      </c>
      <c r="B2525">
        <v>151</v>
      </c>
      <c r="C2525">
        <v>104</v>
      </c>
      <c r="D2525" s="1">
        <v>47592825</v>
      </c>
      <c r="E2525" t="s">
        <v>5056</v>
      </c>
      <c r="F2525" t="s">
        <v>4612</v>
      </c>
      <c r="G2525" t="s">
        <v>5974</v>
      </c>
      <c r="H2525">
        <v>82731</v>
      </c>
      <c r="I2525">
        <v>255</v>
      </c>
      <c r="J2525" t="s">
        <v>26</v>
      </c>
      <c r="K2525" t="s">
        <v>35</v>
      </c>
      <c r="L2525" s="1">
        <v>85000000</v>
      </c>
      <c r="M2525">
        <v>2003</v>
      </c>
      <c r="N2525">
        <v>6.7</v>
      </c>
      <c r="O2525" t="s">
        <v>28</v>
      </c>
      <c r="P2525" t="s">
        <v>102</v>
      </c>
      <c r="Q2525" t="s">
        <v>36</v>
      </c>
      <c r="R2525" t="s">
        <v>30</v>
      </c>
    </row>
    <row r="2526" spans="1:21" x14ac:dyDescent="0.25">
      <c r="A2526" t="s">
        <v>654</v>
      </c>
      <c r="B2526">
        <v>223</v>
      </c>
      <c r="C2526">
        <v>116</v>
      </c>
      <c r="D2526" s="1">
        <v>47748610</v>
      </c>
      <c r="E2526" t="s">
        <v>3117</v>
      </c>
      <c r="F2526" t="s">
        <v>2759</v>
      </c>
      <c r="G2526" t="s">
        <v>5975</v>
      </c>
      <c r="H2526">
        <v>170179</v>
      </c>
      <c r="I2526">
        <v>656</v>
      </c>
      <c r="J2526" t="s">
        <v>26</v>
      </c>
      <c r="K2526" t="s">
        <v>35</v>
      </c>
      <c r="L2526" s="1">
        <v>75000000</v>
      </c>
      <c r="M2526">
        <v>1997</v>
      </c>
      <c r="N2526">
        <v>6.3</v>
      </c>
      <c r="O2526" t="s">
        <v>28</v>
      </c>
      <c r="P2526" t="s">
        <v>52</v>
      </c>
      <c r="Q2526" t="s">
        <v>63</v>
      </c>
    </row>
    <row r="2527" spans="1:21" x14ac:dyDescent="0.25">
      <c r="A2527" t="s">
        <v>3005</v>
      </c>
      <c r="B2527">
        <v>195</v>
      </c>
      <c r="C2527">
        <v>96</v>
      </c>
      <c r="D2527" s="1">
        <v>47781388</v>
      </c>
      <c r="E2527" t="s">
        <v>2513</v>
      </c>
      <c r="F2527" t="s">
        <v>1857</v>
      </c>
      <c r="G2527" t="s">
        <v>5976</v>
      </c>
      <c r="H2527">
        <v>147504</v>
      </c>
      <c r="I2527">
        <v>531</v>
      </c>
      <c r="J2527" t="s">
        <v>26</v>
      </c>
      <c r="K2527" t="s">
        <v>35</v>
      </c>
      <c r="L2527" s="1">
        <v>40000000</v>
      </c>
      <c r="M2527">
        <v>2004</v>
      </c>
      <c r="N2527">
        <v>6.6</v>
      </c>
      <c r="O2527" t="s">
        <v>71</v>
      </c>
      <c r="P2527" t="s">
        <v>30</v>
      </c>
    </row>
    <row r="2528" spans="1:21" x14ac:dyDescent="0.25">
      <c r="A2528" t="s">
        <v>3002</v>
      </c>
      <c r="B2528">
        <v>193</v>
      </c>
      <c r="C2528">
        <v>104</v>
      </c>
      <c r="D2528" s="1">
        <v>47806295</v>
      </c>
      <c r="E2528" t="s">
        <v>2972</v>
      </c>
      <c r="F2528" t="s">
        <v>5977</v>
      </c>
      <c r="G2528" t="s">
        <v>5978</v>
      </c>
      <c r="H2528">
        <v>87447</v>
      </c>
      <c r="I2528">
        <v>371</v>
      </c>
      <c r="J2528" t="s">
        <v>26</v>
      </c>
      <c r="K2528" t="s">
        <v>35</v>
      </c>
      <c r="L2528" s="1">
        <v>43000000</v>
      </c>
      <c r="M2528">
        <v>2005</v>
      </c>
      <c r="N2528">
        <v>6.5</v>
      </c>
      <c r="O2528" t="s">
        <v>52</v>
      </c>
      <c r="P2528" t="s">
        <v>71</v>
      </c>
      <c r="Q2528" t="s">
        <v>30</v>
      </c>
    </row>
    <row r="2529" spans="1:18" x14ac:dyDescent="0.25">
      <c r="A2529" t="s">
        <v>5345</v>
      </c>
      <c r="B2529">
        <v>69</v>
      </c>
      <c r="C2529">
        <v>88</v>
      </c>
      <c r="D2529" s="1">
        <v>47811275</v>
      </c>
      <c r="E2529" t="s">
        <v>3072</v>
      </c>
      <c r="F2529" t="s">
        <v>5979</v>
      </c>
      <c r="G2529" t="s">
        <v>5980</v>
      </c>
      <c r="H2529">
        <v>29008</v>
      </c>
      <c r="I2529">
        <v>99</v>
      </c>
      <c r="J2529" t="s">
        <v>26</v>
      </c>
      <c r="K2529" t="s">
        <v>35</v>
      </c>
      <c r="L2529" s="1">
        <v>15000000</v>
      </c>
      <c r="M2529">
        <v>2002</v>
      </c>
      <c r="N2529">
        <v>5.4</v>
      </c>
      <c r="O2529" t="s">
        <v>102</v>
      </c>
      <c r="P2529" t="s">
        <v>36</v>
      </c>
      <c r="Q2529" t="s">
        <v>104</v>
      </c>
    </row>
    <row r="2530" spans="1:18" x14ac:dyDescent="0.25">
      <c r="A2530" t="s">
        <v>5981</v>
      </c>
      <c r="B2530">
        <v>184</v>
      </c>
      <c r="C2530">
        <v>96</v>
      </c>
      <c r="D2530" s="1">
        <v>47852604</v>
      </c>
      <c r="E2530" t="s">
        <v>912</v>
      </c>
      <c r="F2530" t="s">
        <v>4397</v>
      </c>
      <c r="G2530" t="s">
        <v>5982</v>
      </c>
      <c r="H2530">
        <v>62364</v>
      </c>
      <c r="I2530">
        <v>337</v>
      </c>
      <c r="J2530" t="s">
        <v>26</v>
      </c>
      <c r="K2530" t="s">
        <v>35</v>
      </c>
      <c r="L2530" s="1">
        <v>20000000</v>
      </c>
      <c r="M2530">
        <v>2007</v>
      </c>
      <c r="N2530">
        <v>5.9</v>
      </c>
      <c r="O2530" t="s">
        <v>37</v>
      </c>
      <c r="P2530" t="s">
        <v>71</v>
      </c>
      <c r="Q2530" t="s">
        <v>30</v>
      </c>
    </row>
    <row r="2531" spans="1:18" x14ac:dyDescent="0.25">
      <c r="A2531" t="s">
        <v>892</v>
      </c>
      <c r="B2531">
        <v>152</v>
      </c>
      <c r="C2531">
        <v>87</v>
      </c>
      <c r="D2531" s="1">
        <v>47860214</v>
      </c>
      <c r="E2531" t="s">
        <v>135</v>
      </c>
      <c r="F2531" t="s">
        <v>1837</v>
      </c>
      <c r="G2531" t="s">
        <v>5983</v>
      </c>
      <c r="H2531">
        <v>34711</v>
      </c>
      <c r="I2531">
        <v>468</v>
      </c>
      <c r="J2531" t="s">
        <v>26</v>
      </c>
      <c r="K2531" t="s">
        <v>35</v>
      </c>
      <c r="L2531" s="1">
        <v>15000000</v>
      </c>
      <c r="M2531">
        <v>2006</v>
      </c>
      <c r="N2531">
        <v>5</v>
      </c>
      <c r="O2531" t="s">
        <v>52</v>
      </c>
      <c r="P2531" t="s">
        <v>30</v>
      </c>
    </row>
    <row r="2532" spans="1:18" x14ac:dyDescent="0.25">
      <c r="A2532" t="s">
        <v>5984</v>
      </c>
      <c r="B2532">
        <v>85</v>
      </c>
      <c r="C2532">
        <v>72</v>
      </c>
      <c r="D2532" s="1">
        <v>47887943</v>
      </c>
      <c r="E2532" t="s">
        <v>5985</v>
      </c>
      <c r="F2532" t="s">
        <v>2451</v>
      </c>
      <c r="G2532" t="s">
        <v>5986</v>
      </c>
      <c r="H2532">
        <v>11634</v>
      </c>
      <c r="I2532">
        <v>58</v>
      </c>
      <c r="J2532" t="s">
        <v>26</v>
      </c>
      <c r="K2532" t="s">
        <v>35</v>
      </c>
      <c r="L2532" s="1">
        <v>20000000</v>
      </c>
      <c r="M2532">
        <v>2003</v>
      </c>
      <c r="N2532">
        <v>5.4</v>
      </c>
      <c r="O2532" t="s">
        <v>102</v>
      </c>
      <c r="P2532" t="s">
        <v>103</v>
      </c>
      <c r="Q2532" t="s">
        <v>104</v>
      </c>
      <c r="R2532" t="s">
        <v>62</v>
      </c>
    </row>
    <row r="2533" spans="1:18" x14ac:dyDescent="0.25">
      <c r="A2533" t="s">
        <v>5987</v>
      </c>
      <c r="B2533">
        <v>231</v>
      </c>
      <c r="C2533">
        <v>120</v>
      </c>
      <c r="D2533" s="1">
        <v>47952020</v>
      </c>
      <c r="E2533" t="s">
        <v>5596</v>
      </c>
      <c r="F2533" t="s">
        <v>465</v>
      </c>
      <c r="G2533" t="s">
        <v>5988</v>
      </c>
      <c r="H2533">
        <v>37750</v>
      </c>
      <c r="I2533">
        <v>134</v>
      </c>
      <c r="J2533" t="s">
        <v>26</v>
      </c>
      <c r="K2533" t="s">
        <v>35</v>
      </c>
      <c r="L2533" s="1">
        <v>115000000</v>
      </c>
      <c r="M2533">
        <v>2016</v>
      </c>
      <c r="N2533">
        <v>6.1</v>
      </c>
      <c r="O2533" t="s">
        <v>28</v>
      </c>
      <c r="P2533" t="s">
        <v>102</v>
      </c>
      <c r="Q2533" t="s">
        <v>37</v>
      </c>
      <c r="R2533" t="s">
        <v>61</v>
      </c>
    </row>
    <row r="2534" spans="1:18" x14ac:dyDescent="0.25">
      <c r="A2534" t="s">
        <v>5989</v>
      </c>
      <c r="B2534">
        <v>139</v>
      </c>
      <c r="C2534">
        <v>96</v>
      </c>
      <c r="D2534" s="1">
        <v>48006503</v>
      </c>
      <c r="E2534" t="s">
        <v>3688</v>
      </c>
      <c r="F2534" t="s">
        <v>1139</v>
      </c>
      <c r="G2534" t="s">
        <v>5990</v>
      </c>
      <c r="H2534">
        <v>28109</v>
      </c>
      <c r="I2534">
        <v>110</v>
      </c>
      <c r="J2534" t="s">
        <v>26</v>
      </c>
      <c r="K2534" t="s">
        <v>35</v>
      </c>
      <c r="L2534" s="1">
        <v>37000000</v>
      </c>
      <c r="M2534">
        <v>2008</v>
      </c>
      <c r="N2534">
        <v>6</v>
      </c>
      <c r="O2534" t="s">
        <v>102</v>
      </c>
      <c r="P2534" t="s">
        <v>36</v>
      </c>
      <c r="Q2534" t="s">
        <v>104</v>
      </c>
      <c r="R2534" t="s">
        <v>61</v>
      </c>
    </row>
    <row r="2535" spans="1:18" x14ac:dyDescent="0.25">
      <c r="A2535" t="s">
        <v>2017</v>
      </c>
      <c r="B2535">
        <v>447</v>
      </c>
      <c r="C2535">
        <v>117</v>
      </c>
      <c r="D2535" s="1">
        <v>48043505</v>
      </c>
      <c r="E2535" t="s">
        <v>2212</v>
      </c>
      <c r="F2535" t="s">
        <v>5991</v>
      </c>
      <c r="G2535" t="s">
        <v>5992</v>
      </c>
      <c r="H2535">
        <v>435864</v>
      </c>
      <c r="I2535">
        <v>801</v>
      </c>
      <c r="J2535" t="s">
        <v>26</v>
      </c>
      <c r="K2535" t="s">
        <v>112</v>
      </c>
      <c r="L2535" s="1">
        <v>30000000</v>
      </c>
      <c r="M2535">
        <v>2010</v>
      </c>
      <c r="N2535">
        <v>7.7</v>
      </c>
      <c r="O2535" t="s">
        <v>28</v>
      </c>
      <c r="P2535" t="s">
        <v>36</v>
      </c>
    </row>
    <row r="2536" spans="1:18" x14ac:dyDescent="0.25">
      <c r="A2536" t="s">
        <v>5085</v>
      </c>
      <c r="B2536">
        <v>411</v>
      </c>
      <c r="C2536">
        <v>110</v>
      </c>
      <c r="D2536" s="1">
        <v>48056940</v>
      </c>
      <c r="E2536" t="s">
        <v>1134</v>
      </c>
      <c r="F2536" t="s">
        <v>5993</v>
      </c>
      <c r="G2536" t="s">
        <v>5994</v>
      </c>
      <c r="H2536">
        <v>155153</v>
      </c>
      <c r="I2536">
        <v>524</v>
      </c>
      <c r="J2536" t="s">
        <v>26</v>
      </c>
      <c r="K2536" t="s">
        <v>35</v>
      </c>
      <c r="L2536" s="1">
        <v>3000000</v>
      </c>
      <c r="M2536">
        <v>2012</v>
      </c>
      <c r="N2536">
        <v>6.8</v>
      </c>
      <c r="O2536" t="s">
        <v>52</v>
      </c>
      <c r="P2536" t="s">
        <v>71</v>
      </c>
    </row>
    <row r="2537" spans="1:18" x14ac:dyDescent="0.25">
      <c r="A2537" t="s">
        <v>5995</v>
      </c>
      <c r="B2537">
        <v>79</v>
      </c>
      <c r="C2537">
        <v>121</v>
      </c>
      <c r="D2537" s="1">
        <v>48068396</v>
      </c>
      <c r="E2537" t="s">
        <v>4146</v>
      </c>
      <c r="F2537" t="s">
        <v>3335</v>
      </c>
      <c r="G2537" t="s">
        <v>5996</v>
      </c>
      <c r="H2537">
        <v>60573</v>
      </c>
      <c r="I2537">
        <v>248</v>
      </c>
      <c r="J2537" t="s">
        <v>26</v>
      </c>
      <c r="K2537" t="s">
        <v>35</v>
      </c>
      <c r="L2537" s="1">
        <v>160000000</v>
      </c>
      <c r="M2537">
        <v>1997</v>
      </c>
      <c r="N2537">
        <v>3.7</v>
      </c>
      <c r="O2537" t="s">
        <v>28</v>
      </c>
      <c r="P2537" t="s">
        <v>29</v>
      </c>
      <c r="Q2537" t="s">
        <v>76</v>
      </c>
      <c r="R2537" t="s">
        <v>30</v>
      </c>
    </row>
    <row r="2538" spans="1:18" x14ac:dyDescent="0.25">
      <c r="A2538" t="s">
        <v>4565</v>
      </c>
      <c r="B2538">
        <v>24</v>
      </c>
      <c r="C2538">
        <v>69</v>
      </c>
      <c r="D2538" s="1">
        <v>48092846</v>
      </c>
      <c r="E2538" t="s">
        <v>5460</v>
      </c>
      <c r="F2538" t="s">
        <v>4406</v>
      </c>
      <c r="G2538" t="s">
        <v>5997</v>
      </c>
      <c r="H2538">
        <v>61753</v>
      </c>
      <c r="I2538">
        <v>133</v>
      </c>
      <c r="J2538" t="s">
        <v>26</v>
      </c>
      <c r="K2538" t="s">
        <v>35</v>
      </c>
      <c r="L2538" s="1">
        <v>12500000</v>
      </c>
      <c r="M2538">
        <v>1988</v>
      </c>
      <c r="N2538">
        <v>7.3</v>
      </c>
      <c r="O2538" t="s">
        <v>102</v>
      </c>
      <c r="P2538" t="s">
        <v>103</v>
      </c>
      <c r="Q2538" t="s">
        <v>104</v>
      </c>
    </row>
    <row r="2539" spans="1:18" x14ac:dyDescent="0.25">
      <c r="A2539" t="s">
        <v>5998</v>
      </c>
      <c r="B2539">
        <v>59</v>
      </c>
      <c r="C2539">
        <v>93</v>
      </c>
      <c r="D2539" s="1">
        <v>48114556</v>
      </c>
      <c r="E2539" t="s">
        <v>4232</v>
      </c>
      <c r="F2539" t="s">
        <v>5999</v>
      </c>
      <c r="G2539" t="s">
        <v>6000</v>
      </c>
      <c r="H2539">
        <v>9380</v>
      </c>
      <c r="I2539">
        <v>91</v>
      </c>
      <c r="J2539" t="s">
        <v>26</v>
      </c>
      <c r="K2539" t="s">
        <v>35</v>
      </c>
      <c r="L2539" s="1">
        <v>26000000</v>
      </c>
      <c r="M2539">
        <v>2004</v>
      </c>
      <c r="N2539">
        <v>4.3</v>
      </c>
      <c r="O2539" t="s">
        <v>36</v>
      </c>
      <c r="P2539" t="s">
        <v>104</v>
      </c>
      <c r="Q2539" t="s">
        <v>61</v>
      </c>
      <c r="R2539" t="s">
        <v>76</v>
      </c>
    </row>
    <row r="2540" spans="1:18" x14ac:dyDescent="0.25">
      <c r="A2540" t="s">
        <v>2988</v>
      </c>
      <c r="B2540">
        <v>97</v>
      </c>
      <c r="C2540">
        <v>125</v>
      </c>
      <c r="D2540" s="1">
        <v>48154732</v>
      </c>
      <c r="E2540" t="s">
        <v>276</v>
      </c>
      <c r="F2540" t="s">
        <v>353</v>
      </c>
      <c r="G2540" t="s">
        <v>6001</v>
      </c>
      <c r="H2540">
        <v>60326</v>
      </c>
      <c r="I2540">
        <v>142</v>
      </c>
      <c r="J2540" t="s">
        <v>26</v>
      </c>
      <c r="K2540" t="s">
        <v>35</v>
      </c>
      <c r="L2540" s="1">
        <v>50000000</v>
      </c>
      <c r="M2540">
        <v>1997</v>
      </c>
      <c r="N2540">
        <v>5.8</v>
      </c>
      <c r="O2540" t="s">
        <v>28</v>
      </c>
      <c r="P2540" t="s">
        <v>37</v>
      </c>
      <c r="Q2540" t="s">
        <v>186</v>
      </c>
    </row>
    <row r="2541" spans="1:18" x14ac:dyDescent="0.25">
      <c r="A2541" t="s">
        <v>1966</v>
      </c>
      <c r="B2541">
        <v>61</v>
      </c>
      <c r="C2541">
        <v>202</v>
      </c>
      <c r="D2541" s="1">
        <v>48169908</v>
      </c>
      <c r="E2541" t="s">
        <v>2045</v>
      </c>
      <c r="F2541" t="s">
        <v>2717</v>
      </c>
      <c r="G2541" t="s">
        <v>6002</v>
      </c>
      <c r="H2541">
        <v>63923</v>
      </c>
      <c r="I2541">
        <v>156</v>
      </c>
      <c r="J2541" t="s">
        <v>26</v>
      </c>
      <c r="K2541" t="s">
        <v>35</v>
      </c>
      <c r="L2541" s="1">
        <v>33000000</v>
      </c>
      <c r="M2541">
        <v>1992</v>
      </c>
      <c r="N2541">
        <v>7.7</v>
      </c>
      <c r="O2541" t="s">
        <v>234</v>
      </c>
      <c r="P2541" t="s">
        <v>37</v>
      </c>
      <c r="Q2541" t="s">
        <v>185</v>
      </c>
      <c r="R2541" t="s">
        <v>76</v>
      </c>
    </row>
    <row r="2542" spans="1:18" x14ac:dyDescent="0.25">
      <c r="A2542" t="s">
        <v>2833</v>
      </c>
      <c r="B2542">
        <v>129</v>
      </c>
      <c r="C2542">
        <v>97</v>
      </c>
      <c r="D2542" s="1">
        <v>48237389</v>
      </c>
      <c r="E2542" t="s">
        <v>131</v>
      </c>
      <c r="F2542" t="s">
        <v>2800</v>
      </c>
      <c r="G2542" t="s">
        <v>6003</v>
      </c>
      <c r="H2542">
        <v>63969</v>
      </c>
      <c r="I2542">
        <v>126</v>
      </c>
      <c r="J2542" t="s">
        <v>26</v>
      </c>
      <c r="K2542" t="s">
        <v>35</v>
      </c>
      <c r="L2542" s="1">
        <v>25000000</v>
      </c>
      <c r="M2542">
        <v>2008</v>
      </c>
      <c r="N2542">
        <v>5.5</v>
      </c>
      <c r="O2542" t="s">
        <v>36</v>
      </c>
      <c r="P2542" t="s">
        <v>76</v>
      </c>
    </row>
    <row r="2543" spans="1:18" x14ac:dyDescent="0.25">
      <c r="A2543" t="s">
        <v>5268</v>
      </c>
      <c r="B2543">
        <v>157</v>
      </c>
      <c r="C2543">
        <v>129</v>
      </c>
      <c r="D2543" s="1">
        <v>48265581</v>
      </c>
      <c r="E2543" t="s">
        <v>912</v>
      </c>
      <c r="F2543" t="s">
        <v>6004</v>
      </c>
      <c r="G2543" t="s">
        <v>6005</v>
      </c>
      <c r="H2543">
        <v>261069</v>
      </c>
      <c r="I2543">
        <v>506</v>
      </c>
      <c r="J2543" t="s">
        <v>26</v>
      </c>
      <c r="K2543" t="s">
        <v>35</v>
      </c>
      <c r="L2543" s="1">
        <v>50000000</v>
      </c>
      <c r="M2543">
        <v>1997</v>
      </c>
      <c r="N2543">
        <v>7.8</v>
      </c>
      <c r="O2543" t="s">
        <v>37</v>
      </c>
      <c r="P2543" t="s">
        <v>71</v>
      </c>
      <c r="Q2543" t="s">
        <v>30</v>
      </c>
    </row>
    <row r="2544" spans="1:18" x14ac:dyDescent="0.25">
      <c r="A2544" t="s">
        <v>3319</v>
      </c>
      <c r="B2544">
        <v>142</v>
      </c>
      <c r="C2544">
        <v>95</v>
      </c>
      <c r="D2544" s="1">
        <v>48291624</v>
      </c>
      <c r="E2544" t="s">
        <v>2582</v>
      </c>
      <c r="F2544" t="s">
        <v>4172</v>
      </c>
      <c r="G2544" t="s">
        <v>6006</v>
      </c>
      <c r="H2544">
        <v>82819</v>
      </c>
      <c r="I2544">
        <v>263</v>
      </c>
      <c r="J2544" t="s">
        <v>26</v>
      </c>
      <c r="K2544" t="s">
        <v>35</v>
      </c>
      <c r="L2544" s="1">
        <v>58000000</v>
      </c>
      <c r="M2544">
        <v>2005</v>
      </c>
      <c r="N2544">
        <v>6.7</v>
      </c>
      <c r="O2544" t="s">
        <v>36</v>
      </c>
      <c r="P2544" t="s">
        <v>61</v>
      </c>
      <c r="Q2544" t="s">
        <v>76</v>
      </c>
    </row>
    <row r="2545" spans="1:18" x14ac:dyDescent="0.25">
      <c r="A2545" t="s">
        <v>6007</v>
      </c>
      <c r="B2545">
        <v>80</v>
      </c>
      <c r="C2545">
        <v>72</v>
      </c>
      <c r="D2545" s="1">
        <v>48423368</v>
      </c>
      <c r="E2545" t="s">
        <v>1384</v>
      </c>
      <c r="F2545" t="s">
        <v>3884</v>
      </c>
      <c r="G2545" t="s">
        <v>6008</v>
      </c>
      <c r="H2545">
        <v>13324</v>
      </c>
      <c r="I2545">
        <v>79</v>
      </c>
      <c r="J2545" t="s">
        <v>26</v>
      </c>
      <c r="K2545" t="s">
        <v>35</v>
      </c>
      <c r="L2545" s="1">
        <v>20000000</v>
      </c>
      <c r="M2545">
        <v>2002</v>
      </c>
      <c r="N2545">
        <v>5.8</v>
      </c>
      <c r="O2545" t="s">
        <v>102</v>
      </c>
      <c r="P2545" t="s">
        <v>103</v>
      </c>
      <c r="Q2545" t="s">
        <v>104</v>
      </c>
      <c r="R2545" t="s">
        <v>61</v>
      </c>
    </row>
    <row r="2546" spans="1:18" x14ac:dyDescent="0.25">
      <c r="A2546" t="s">
        <v>3700</v>
      </c>
      <c r="B2546">
        <v>185</v>
      </c>
      <c r="C2546">
        <v>111</v>
      </c>
      <c r="D2546" s="1">
        <v>48430355</v>
      </c>
      <c r="E2546" t="s">
        <v>32</v>
      </c>
      <c r="F2546" t="s">
        <v>393</v>
      </c>
      <c r="G2546" t="s">
        <v>6009</v>
      </c>
      <c r="H2546">
        <v>43709</v>
      </c>
      <c r="I2546">
        <v>141</v>
      </c>
      <c r="J2546" t="s">
        <v>26</v>
      </c>
      <c r="K2546" t="s">
        <v>35</v>
      </c>
      <c r="L2546" s="1">
        <v>70000000</v>
      </c>
      <c r="M2546">
        <v>2011</v>
      </c>
      <c r="N2546">
        <v>5.3</v>
      </c>
      <c r="O2546" t="s">
        <v>36</v>
      </c>
      <c r="P2546" t="s">
        <v>37</v>
      </c>
    </row>
    <row r="2547" spans="1:18" x14ac:dyDescent="0.25">
      <c r="A2547" t="s">
        <v>4570</v>
      </c>
      <c r="B2547">
        <v>111</v>
      </c>
      <c r="C2547">
        <v>115</v>
      </c>
      <c r="D2547" s="1">
        <v>48472213</v>
      </c>
      <c r="E2547" t="s">
        <v>733</v>
      </c>
      <c r="F2547" t="s">
        <v>5524</v>
      </c>
      <c r="G2547" t="s">
        <v>6010</v>
      </c>
      <c r="H2547">
        <v>51252</v>
      </c>
      <c r="I2547">
        <v>156</v>
      </c>
      <c r="J2547" t="s">
        <v>26</v>
      </c>
      <c r="K2547" t="s">
        <v>35</v>
      </c>
      <c r="L2547" s="1">
        <v>45000000</v>
      </c>
      <c r="M2547">
        <v>2005</v>
      </c>
      <c r="N2547">
        <v>5</v>
      </c>
      <c r="O2547" t="s">
        <v>28</v>
      </c>
      <c r="P2547" t="s">
        <v>36</v>
      </c>
      <c r="Q2547" t="s">
        <v>29</v>
      </c>
    </row>
    <row r="2548" spans="1:18" x14ac:dyDescent="0.25">
      <c r="A2548" t="s">
        <v>6011</v>
      </c>
      <c r="B2548">
        <v>99</v>
      </c>
      <c r="C2548">
        <v>85</v>
      </c>
      <c r="D2548" s="1">
        <v>48546578</v>
      </c>
      <c r="E2548" t="s">
        <v>131</v>
      </c>
      <c r="F2548" t="s">
        <v>3882</v>
      </c>
      <c r="G2548" t="s">
        <v>6012</v>
      </c>
      <c r="H2548">
        <v>50415</v>
      </c>
      <c r="I2548">
        <v>613</v>
      </c>
      <c r="J2548" t="s">
        <v>26</v>
      </c>
      <c r="K2548" t="s">
        <v>35</v>
      </c>
      <c r="L2548" s="1">
        <v>20000000</v>
      </c>
      <c r="M2548">
        <v>2006</v>
      </c>
      <c r="N2548">
        <v>2.7</v>
      </c>
      <c r="O2548" t="s">
        <v>36</v>
      </c>
      <c r="P2548" t="s">
        <v>76</v>
      </c>
    </row>
    <row r="2549" spans="1:18" x14ac:dyDescent="0.25">
      <c r="A2549" t="s">
        <v>3553</v>
      </c>
      <c r="B2549">
        <v>90</v>
      </c>
      <c r="C2549">
        <v>100</v>
      </c>
      <c r="D2549" s="1">
        <v>48637684</v>
      </c>
      <c r="E2549" t="s">
        <v>131</v>
      </c>
      <c r="F2549" t="s">
        <v>1229</v>
      </c>
      <c r="G2549" t="s">
        <v>6013</v>
      </c>
      <c r="H2549">
        <v>16979</v>
      </c>
      <c r="I2549">
        <v>42</v>
      </c>
      <c r="J2549" t="s">
        <v>26</v>
      </c>
      <c r="K2549" t="s">
        <v>35</v>
      </c>
      <c r="L2549" s="1">
        <v>12500000</v>
      </c>
      <c r="M2549">
        <v>2014</v>
      </c>
      <c r="N2549">
        <v>6.1</v>
      </c>
      <c r="O2549" t="s">
        <v>36</v>
      </c>
      <c r="P2549" t="s">
        <v>76</v>
      </c>
    </row>
    <row r="2550" spans="1:18" x14ac:dyDescent="0.25">
      <c r="A2550" t="s">
        <v>2058</v>
      </c>
      <c r="B2550">
        <v>171</v>
      </c>
      <c r="C2550">
        <v>105</v>
      </c>
      <c r="D2550" s="1">
        <v>48745150</v>
      </c>
      <c r="E2550" t="s">
        <v>201</v>
      </c>
      <c r="F2550" t="s">
        <v>497</v>
      </c>
      <c r="G2550" t="s">
        <v>6014</v>
      </c>
      <c r="H2550">
        <v>50170</v>
      </c>
      <c r="I2550">
        <v>306</v>
      </c>
      <c r="J2550" t="s">
        <v>26</v>
      </c>
      <c r="K2550" t="s">
        <v>35</v>
      </c>
      <c r="L2550" s="1">
        <v>50000000</v>
      </c>
      <c r="M2550">
        <v>2006</v>
      </c>
      <c r="N2550">
        <v>5.8</v>
      </c>
      <c r="O2550" t="s">
        <v>29</v>
      </c>
      <c r="P2550" t="s">
        <v>30</v>
      </c>
    </row>
    <row r="2551" spans="1:18" x14ac:dyDescent="0.25">
      <c r="A2551" t="s">
        <v>4611</v>
      </c>
      <c r="B2551">
        <v>98</v>
      </c>
      <c r="C2551">
        <v>129</v>
      </c>
      <c r="D2551" s="1">
        <v>48814909</v>
      </c>
      <c r="E2551" t="s">
        <v>231</v>
      </c>
      <c r="F2551" t="s">
        <v>411</v>
      </c>
      <c r="G2551" t="s">
        <v>6015</v>
      </c>
      <c r="H2551">
        <v>89424</v>
      </c>
      <c r="I2551">
        <v>224</v>
      </c>
      <c r="J2551" t="s">
        <v>26</v>
      </c>
      <c r="K2551" t="s">
        <v>35</v>
      </c>
      <c r="L2551" s="1">
        <v>32000000</v>
      </c>
      <c r="M2551">
        <v>2000</v>
      </c>
      <c r="N2551">
        <v>7.2</v>
      </c>
      <c r="O2551" t="s">
        <v>234</v>
      </c>
      <c r="P2551" t="s">
        <v>37</v>
      </c>
    </row>
    <row r="2552" spans="1:18" x14ac:dyDescent="0.25">
      <c r="A2552" t="s">
        <v>4322</v>
      </c>
      <c r="B2552">
        <v>88</v>
      </c>
      <c r="C2552">
        <v>94</v>
      </c>
      <c r="D2552" s="1">
        <v>49002815</v>
      </c>
      <c r="E2552" t="s">
        <v>2441</v>
      </c>
      <c r="F2552" t="s">
        <v>2290</v>
      </c>
      <c r="G2552" t="s">
        <v>6016</v>
      </c>
      <c r="H2552">
        <v>15665</v>
      </c>
      <c r="I2552">
        <v>35</v>
      </c>
      <c r="J2552" t="s">
        <v>26</v>
      </c>
      <c r="K2552" t="s">
        <v>35</v>
      </c>
      <c r="L2552" s="1">
        <v>22000000</v>
      </c>
      <c r="M2552">
        <v>2012</v>
      </c>
      <c r="N2552">
        <v>6.4</v>
      </c>
      <c r="O2552" t="s">
        <v>36</v>
      </c>
      <c r="P2552" t="s">
        <v>104</v>
      </c>
    </row>
    <row r="2553" spans="1:18" x14ac:dyDescent="0.25">
      <c r="A2553" t="s">
        <v>5715</v>
      </c>
      <c r="B2553">
        <v>299</v>
      </c>
      <c r="C2553">
        <v>119</v>
      </c>
      <c r="D2553" s="1">
        <v>49024969</v>
      </c>
      <c r="E2553" t="s">
        <v>1174</v>
      </c>
      <c r="F2553" t="s">
        <v>1765</v>
      </c>
      <c r="G2553" t="s">
        <v>6017</v>
      </c>
      <c r="H2553">
        <v>133367</v>
      </c>
      <c r="I2553">
        <v>363</v>
      </c>
      <c r="J2553" t="s">
        <v>26</v>
      </c>
      <c r="K2553" t="s">
        <v>35</v>
      </c>
      <c r="L2553" s="1">
        <v>25000000</v>
      </c>
      <c r="M2553">
        <v>2007</v>
      </c>
      <c r="N2553">
        <v>7.3</v>
      </c>
      <c r="O2553" t="s">
        <v>29</v>
      </c>
      <c r="P2553" t="s">
        <v>37</v>
      </c>
      <c r="Q2553" t="s">
        <v>71</v>
      </c>
      <c r="R2553" t="s">
        <v>30</v>
      </c>
    </row>
    <row r="2554" spans="1:18" x14ac:dyDescent="0.25">
      <c r="A2554" t="s">
        <v>2917</v>
      </c>
      <c r="B2554">
        <v>37</v>
      </c>
      <c r="C2554">
        <v>117</v>
      </c>
      <c r="D2554" s="1">
        <v>49121934</v>
      </c>
      <c r="E2554" t="s">
        <v>213</v>
      </c>
      <c r="F2554" t="s">
        <v>1651</v>
      </c>
      <c r="G2554" t="s">
        <v>6018</v>
      </c>
      <c r="H2554">
        <v>6528</v>
      </c>
      <c r="I2554">
        <v>32</v>
      </c>
      <c r="J2554" t="s">
        <v>26</v>
      </c>
      <c r="K2554" t="s">
        <v>35</v>
      </c>
      <c r="L2554" s="1">
        <v>13000000</v>
      </c>
      <c r="M2554">
        <v>2007</v>
      </c>
      <c r="N2554">
        <v>6.1</v>
      </c>
      <c r="O2554" t="s">
        <v>36</v>
      </c>
      <c r="P2554" t="s">
        <v>37</v>
      </c>
      <c r="Q2554" t="s">
        <v>76</v>
      </c>
    </row>
    <row r="2555" spans="1:18" x14ac:dyDescent="0.25">
      <c r="A2555" t="s">
        <v>6019</v>
      </c>
      <c r="B2555">
        <v>264</v>
      </c>
      <c r="C2555">
        <v>92</v>
      </c>
      <c r="D2555" s="1">
        <v>49122319</v>
      </c>
      <c r="E2555" t="s">
        <v>135</v>
      </c>
      <c r="F2555" t="s">
        <v>814</v>
      </c>
      <c r="G2555" t="s">
        <v>6020</v>
      </c>
      <c r="H2555">
        <v>47169</v>
      </c>
      <c r="I2555">
        <v>162</v>
      </c>
      <c r="J2555" t="s">
        <v>26</v>
      </c>
      <c r="K2555" t="s">
        <v>35</v>
      </c>
      <c r="L2555" s="1">
        <v>14000000</v>
      </c>
      <c r="M2555">
        <v>2012</v>
      </c>
      <c r="N2555">
        <v>5.9</v>
      </c>
      <c r="O2555" t="s">
        <v>52</v>
      </c>
      <c r="P2555" t="s">
        <v>30</v>
      </c>
    </row>
    <row r="2556" spans="1:18" x14ac:dyDescent="0.25">
      <c r="A2556" t="s">
        <v>541</v>
      </c>
      <c r="B2556">
        <v>148</v>
      </c>
      <c r="C2556">
        <v>109</v>
      </c>
      <c r="D2556" s="1">
        <v>49185998</v>
      </c>
      <c r="E2556" t="s">
        <v>37</v>
      </c>
      <c r="F2556" t="s">
        <v>3335</v>
      </c>
      <c r="G2556" t="s">
        <v>6021</v>
      </c>
      <c r="H2556">
        <v>74476</v>
      </c>
      <c r="I2556">
        <v>184</v>
      </c>
      <c r="J2556" t="s">
        <v>26</v>
      </c>
      <c r="K2556" t="s">
        <v>35</v>
      </c>
      <c r="L2556" s="1">
        <v>30000000</v>
      </c>
      <c r="M2556">
        <v>2009</v>
      </c>
      <c r="N2556">
        <v>7.4</v>
      </c>
      <c r="O2556" t="s">
        <v>37</v>
      </c>
    </row>
    <row r="2557" spans="1:18" x14ac:dyDescent="0.25">
      <c r="A2557" t="s">
        <v>275</v>
      </c>
      <c r="B2557">
        <v>102</v>
      </c>
      <c r="C2557">
        <v>99</v>
      </c>
      <c r="D2557" s="1">
        <v>49369900</v>
      </c>
      <c r="E2557" t="s">
        <v>1934</v>
      </c>
      <c r="F2557" t="s">
        <v>6022</v>
      </c>
      <c r="G2557" t="s">
        <v>6023</v>
      </c>
      <c r="H2557">
        <v>36108</v>
      </c>
      <c r="I2557">
        <v>260</v>
      </c>
      <c r="J2557" t="s">
        <v>26</v>
      </c>
      <c r="K2557" t="s">
        <v>35</v>
      </c>
      <c r="L2557" s="1">
        <v>7000000</v>
      </c>
      <c r="M2557">
        <v>1988</v>
      </c>
      <c r="N2557">
        <v>5.7</v>
      </c>
      <c r="O2557" t="s">
        <v>61</v>
      </c>
      <c r="P2557" t="s">
        <v>52</v>
      </c>
      <c r="Q2557" t="s">
        <v>30</v>
      </c>
    </row>
    <row r="2558" spans="1:18" x14ac:dyDescent="0.25">
      <c r="A2558" t="s">
        <v>2879</v>
      </c>
      <c r="B2558">
        <v>167</v>
      </c>
      <c r="C2558">
        <v>102</v>
      </c>
      <c r="D2558" s="1">
        <v>49392095</v>
      </c>
      <c r="E2558" t="s">
        <v>3917</v>
      </c>
      <c r="F2558" t="s">
        <v>772</v>
      </c>
      <c r="G2558" t="s">
        <v>6024</v>
      </c>
      <c r="H2558">
        <v>52029</v>
      </c>
      <c r="I2558">
        <v>224</v>
      </c>
      <c r="J2558" t="s">
        <v>26</v>
      </c>
      <c r="K2558" t="s">
        <v>35</v>
      </c>
      <c r="L2558" s="1">
        <v>100000000</v>
      </c>
      <c r="M2558">
        <v>2009</v>
      </c>
      <c r="N2558">
        <v>5.4</v>
      </c>
      <c r="O2558" t="s">
        <v>102</v>
      </c>
      <c r="P2558" t="s">
        <v>36</v>
      </c>
      <c r="Q2558" t="s">
        <v>63</v>
      </c>
    </row>
    <row r="2559" spans="1:18" x14ac:dyDescent="0.25">
      <c r="A2559" t="s">
        <v>4438</v>
      </c>
      <c r="B2559">
        <v>124</v>
      </c>
      <c r="C2559">
        <v>88</v>
      </c>
      <c r="D2559" s="1">
        <v>49474048</v>
      </c>
      <c r="E2559" t="s">
        <v>2441</v>
      </c>
      <c r="F2559" t="s">
        <v>159</v>
      </c>
      <c r="G2559" t="s">
        <v>6025</v>
      </c>
      <c r="H2559">
        <v>31191</v>
      </c>
      <c r="I2559">
        <v>120</v>
      </c>
      <c r="J2559" t="s">
        <v>26</v>
      </c>
      <c r="K2559" t="s">
        <v>35</v>
      </c>
      <c r="L2559" s="1">
        <v>35000000</v>
      </c>
      <c r="M2559">
        <v>2009</v>
      </c>
      <c r="N2559">
        <v>5.4</v>
      </c>
      <c r="O2559" t="s">
        <v>36</v>
      </c>
      <c r="P2559" t="s">
        <v>104</v>
      </c>
    </row>
    <row r="2560" spans="1:18" x14ac:dyDescent="0.25">
      <c r="A2560" t="s">
        <v>5923</v>
      </c>
      <c r="B2560">
        <v>245</v>
      </c>
      <c r="C2560">
        <v>165</v>
      </c>
      <c r="D2560" s="1">
        <v>49551662</v>
      </c>
      <c r="E2560" t="s">
        <v>1537</v>
      </c>
      <c r="F2560" t="s">
        <v>6026</v>
      </c>
      <c r="G2560" t="s">
        <v>252</v>
      </c>
      <c r="H2560">
        <v>102338</v>
      </c>
      <c r="I2560">
        <v>450</v>
      </c>
      <c r="J2560" t="s">
        <v>26</v>
      </c>
      <c r="K2560" t="s">
        <v>252</v>
      </c>
      <c r="L2560" s="1">
        <v>130000000</v>
      </c>
      <c r="M2560">
        <v>2008</v>
      </c>
      <c r="N2560">
        <v>6.6</v>
      </c>
      <c r="O2560" t="s">
        <v>102</v>
      </c>
      <c r="P2560" t="s">
        <v>37</v>
      </c>
      <c r="Q2560" t="s">
        <v>76</v>
      </c>
      <c r="R2560" t="s">
        <v>186</v>
      </c>
    </row>
    <row r="2561" spans="1:20" x14ac:dyDescent="0.25">
      <c r="A2561" t="s">
        <v>6027</v>
      </c>
      <c r="B2561">
        <v>57</v>
      </c>
      <c r="C2561">
        <v>107</v>
      </c>
      <c r="D2561" s="1">
        <v>49797148</v>
      </c>
      <c r="E2561" t="s">
        <v>1228</v>
      </c>
      <c r="F2561" t="s">
        <v>3500</v>
      </c>
      <c r="G2561" t="s">
        <v>6028</v>
      </c>
      <c r="H2561">
        <v>49007</v>
      </c>
      <c r="I2561">
        <v>97</v>
      </c>
      <c r="J2561" t="s">
        <v>26</v>
      </c>
      <c r="K2561" t="s">
        <v>35</v>
      </c>
      <c r="L2561" s="1">
        <v>11000000</v>
      </c>
      <c r="M2561">
        <v>1989</v>
      </c>
      <c r="N2561">
        <v>7.2</v>
      </c>
      <c r="O2561" t="s">
        <v>36</v>
      </c>
      <c r="P2561" t="s">
        <v>129</v>
      </c>
    </row>
    <row r="2562" spans="1:20" x14ac:dyDescent="0.25">
      <c r="A2562" t="s">
        <v>4553</v>
      </c>
      <c r="B2562">
        <v>16</v>
      </c>
      <c r="C2562">
        <v>116</v>
      </c>
      <c r="D2562" s="1">
        <v>49851591</v>
      </c>
      <c r="E2562" t="s">
        <v>508</v>
      </c>
      <c r="F2562" t="s">
        <v>506</v>
      </c>
      <c r="G2562" t="s">
        <v>6029</v>
      </c>
      <c r="H2562">
        <v>7900</v>
      </c>
      <c r="I2562">
        <v>34</v>
      </c>
      <c r="J2562" t="s">
        <v>26</v>
      </c>
      <c r="K2562" t="s">
        <v>35</v>
      </c>
      <c r="L2562" s="1">
        <v>40000000</v>
      </c>
      <c r="M2562">
        <v>1986</v>
      </c>
      <c r="N2562">
        <v>5.9</v>
      </c>
      <c r="O2562" t="s">
        <v>36</v>
      </c>
      <c r="P2562" t="s">
        <v>29</v>
      </c>
      <c r="Q2562" t="s">
        <v>76</v>
      </c>
    </row>
    <row r="2563" spans="1:20" x14ac:dyDescent="0.25">
      <c r="A2563" t="s">
        <v>5433</v>
      </c>
      <c r="B2563">
        <v>335</v>
      </c>
      <c r="C2563">
        <v>129</v>
      </c>
      <c r="D2563" s="1">
        <v>49874933</v>
      </c>
      <c r="E2563" t="s">
        <v>432</v>
      </c>
      <c r="F2563" t="s">
        <v>4612</v>
      </c>
      <c r="G2563" t="s">
        <v>6030</v>
      </c>
      <c r="H2563">
        <v>161168</v>
      </c>
      <c r="I2563">
        <v>287</v>
      </c>
      <c r="J2563" t="s">
        <v>26</v>
      </c>
      <c r="K2563" t="s">
        <v>35</v>
      </c>
      <c r="L2563" s="1">
        <v>26000000</v>
      </c>
      <c r="M2563">
        <v>2013</v>
      </c>
      <c r="N2563">
        <v>6.5</v>
      </c>
      <c r="O2563" t="s">
        <v>36</v>
      </c>
      <c r="P2563" t="s">
        <v>29</v>
      </c>
      <c r="Q2563" t="s">
        <v>37</v>
      </c>
    </row>
    <row r="2564" spans="1:20" x14ac:dyDescent="0.25">
      <c r="A2564" t="s">
        <v>6031</v>
      </c>
      <c r="B2564">
        <v>144</v>
      </c>
      <c r="C2564">
        <v>125</v>
      </c>
      <c r="D2564" s="1">
        <v>49875589</v>
      </c>
      <c r="E2564" t="s">
        <v>775</v>
      </c>
      <c r="F2564" t="s">
        <v>1867</v>
      </c>
      <c r="G2564" t="s">
        <v>6032</v>
      </c>
      <c r="H2564">
        <v>28807</v>
      </c>
      <c r="I2564">
        <v>273</v>
      </c>
      <c r="J2564" t="s">
        <v>26</v>
      </c>
      <c r="K2564" t="s">
        <v>35</v>
      </c>
      <c r="L2564" s="1">
        <v>58000000</v>
      </c>
      <c r="M2564">
        <v>2012</v>
      </c>
      <c r="N2564">
        <v>5.9</v>
      </c>
      <c r="O2564" t="s">
        <v>28</v>
      </c>
      <c r="P2564" t="s">
        <v>102</v>
      </c>
      <c r="Q2564" t="s">
        <v>37</v>
      </c>
      <c r="R2564" t="s">
        <v>185</v>
      </c>
      <c r="S2564" t="s">
        <v>186</v>
      </c>
    </row>
    <row r="2565" spans="1:20" x14ac:dyDescent="0.25">
      <c r="A2565" t="s">
        <v>2857</v>
      </c>
      <c r="B2565">
        <v>122</v>
      </c>
      <c r="C2565">
        <v>82</v>
      </c>
      <c r="D2565" s="1">
        <v>49968653</v>
      </c>
      <c r="E2565" t="s">
        <v>131</v>
      </c>
      <c r="F2565" t="s">
        <v>6033</v>
      </c>
      <c r="G2565" t="s">
        <v>6034</v>
      </c>
      <c r="H2565">
        <v>85423</v>
      </c>
      <c r="I2565">
        <v>374</v>
      </c>
      <c r="J2565" t="s">
        <v>26</v>
      </c>
      <c r="K2565" t="s">
        <v>35</v>
      </c>
      <c r="L2565" s="1">
        <v>28000000</v>
      </c>
      <c r="M2565">
        <v>2001</v>
      </c>
      <c r="N2565">
        <v>6.9</v>
      </c>
      <c r="O2565" t="s">
        <v>36</v>
      </c>
      <c r="P2565" t="s">
        <v>76</v>
      </c>
    </row>
    <row r="2566" spans="1:20" x14ac:dyDescent="0.25">
      <c r="A2566" t="s">
        <v>3633</v>
      </c>
      <c r="B2566">
        <v>76</v>
      </c>
      <c r="C2566">
        <v>135</v>
      </c>
      <c r="D2566" s="1">
        <v>49994804</v>
      </c>
      <c r="E2566" t="s">
        <v>6035</v>
      </c>
      <c r="F2566" t="s">
        <v>6036</v>
      </c>
      <c r="G2566" t="s">
        <v>6037</v>
      </c>
      <c r="H2566">
        <v>29205</v>
      </c>
      <c r="I2566">
        <v>194</v>
      </c>
      <c r="J2566" t="s">
        <v>26</v>
      </c>
      <c r="K2566" t="s">
        <v>35</v>
      </c>
      <c r="L2566" s="1">
        <v>55000000</v>
      </c>
      <c r="M2566">
        <v>1996</v>
      </c>
      <c r="N2566">
        <v>6.3</v>
      </c>
      <c r="O2566" t="s">
        <v>234</v>
      </c>
      <c r="P2566" t="s">
        <v>37</v>
      </c>
      <c r="Q2566" t="s">
        <v>185</v>
      </c>
      <c r="R2566" t="s">
        <v>62</v>
      </c>
    </row>
    <row r="2567" spans="1:20" x14ac:dyDescent="0.25">
      <c r="A2567" t="s">
        <v>1424</v>
      </c>
      <c r="B2567">
        <v>66</v>
      </c>
      <c r="C2567">
        <v>181</v>
      </c>
      <c r="D2567" s="1">
        <v>50000000</v>
      </c>
      <c r="E2567" t="s">
        <v>6038</v>
      </c>
      <c r="F2567" t="s">
        <v>6039</v>
      </c>
      <c r="G2567" t="s">
        <v>6040</v>
      </c>
      <c r="H2567">
        <v>29839</v>
      </c>
      <c r="I2567">
        <v>150</v>
      </c>
      <c r="J2567" t="s">
        <v>26</v>
      </c>
      <c r="K2567" t="s">
        <v>35</v>
      </c>
      <c r="L2567" s="1">
        <v>9000000</v>
      </c>
      <c r="M2567">
        <v>1971</v>
      </c>
      <c r="N2567">
        <v>8</v>
      </c>
      <c r="O2567" t="s">
        <v>37</v>
      </c>
      <c r="P2567" t="s">
        <v>104</v>
      </c>
      <c r="Q2567" t="s">
        <v>62</v>
      </c>
      <c r="R2567" t="s">
        <v>76</v>
      </c>
    </row>
    <row r="2568" spans="1:20" x14ac:dyDescent="0.25">
      <c r="A2568" t="s">
        <v>1764</v>
      </c>
      <c r="B2568">
        <v>27</v>
      </c>
      <c r="C2568">
        <v>115</v>
      </c>
      <c r="D2568" s="1">
        <v>50003300</v>
      </c>
      <c r="E2568" t="s">
        <v>5449</v>
      </c>
      <c r="F2568" t="s">
        <v>181</v>
      </c>
      <c r="G2568" t="s">
        <v>6041</v>
      </c>
      <c r="H2568">
        <v>36624</v>
      </c>
      <c r="I2568">
        <v>132</v>
      </c>
      <c r="J2568" t="s">
        <v>26</v>
      </c>
      <c r="K2568" t="s">
        <v>35</v>
      </c>
      <c r="L2568" s="1">
        <v>15000000</v>
      </c>
      <c r="M2568">
        <v>1994</v>
      </c>
      <c r="N2568">
        <v>7.3</v>
      </c>
      <c r="O2568" t="s">
        <v>37</v>
      </c>
      <c r="P2568" t="s">
        <v>104</v>
      </c>
      <c r="Q2568" t="s">
        <v>76</v>
      </c>
    </row>
    <row r="2569" spans="1:20" x14ac:dyDescent="0.25">
      <c r="A2569" t="s">
        <v>2281</v>
      </c>
      <c r="B2569">
        <v>76</v>
      </c>
      <c r="C2569">
        <v>121</v>
      </c>
      <c r="D2569" s="1">
        <v>50007168</v>
      </c>
      <c r="E2569" t="s">
        <v>167</v>
      </c>
      <c r="F2569" t="s">
        <v>2281</v>
      </c>
      <c r="G2569" t="s">
        <v>6042</v>
      </c>
      <c r="H2569">
        <v>39529</v>
      </c>
      <c r="I2569">
        <v>142</v>
      </c>
      <c r="J2569" t="s">
        <v>26</v>
      </c>
      <c r="K2569" t="s">
        <v>35</v>
      </c>
      <c r="L2569" s="1">
        <v>50000000</v>
      </c>
      <c r="M2569">
        <v>1997</v>
      </c>
      <c r="N2569">
        <v>6.7</v>
      </c>
      <c r="O2569" t="s">
        <v>28</v>
      </c>
      <c r="P2569" t="s">
        <v>29</v>
      </c>
      <c r="Q2569" t="s">
        <v>37</v>
      </c>
      <c r="R2569" t="s">
        <v>30</v>
      </c>
    </row>
    <row r="2570" spans="1:20" x14ac:dyDescent="0.25">
      <c r="A2570" t="s">
        <v>4265</v>
      </c>
      <c r="B2570">
        <v>80</v>
      </c>
      <c r="C2570">
        <v>130</v>
      </c>
      <c r="D2570" s="1">
        <v>50016394</v>
      </c>
      <c r="E2570" t="s">
        <v>3419</v>
      </c>
      <c r="F2570" t="s">
        <v>6043</v>
      </c>
      <c r="G2570" t="s">
        <v>6044</v>
      </c>
      <c r="H2570">
        <v>106528</v>
      </c>
      <c r="I2570">
        <v>257</v>
      </c>
      <c r="J2570" t="s">
        <v>26</v>
      </c>
      <c r="K2570" t="s">
        <v>35</v>
      </c>
      <c r="L2570" s="1">
        <v>70000000</v>
      </c>
      <c r="M2570">
        <v>1993</v>
      </c>
      <c r="N2570">
        <v>6.2</v>
      </c>
      <c r="O2570" t="s">
        <v>28</v>
      </c>
      <c r="P2570" t="s">
        <v>102</v>
      </c>
      <c r="Q2570" t="s">
        <v>36</v>
      </c>
      <c r="R2570" t="s">
        <v>61</v>
      </c>
    </row>
    <row r="2571" spans="1:20" x14ac:dyDescent="0.25">
      <c r="A2571" t="s">
        <v>6045</v>
      </c>
      <c r="B2571">
        <v>47</v>
      </c>
      <c r="C2571">
        <v>92</v>
      </c>
      <c r="D2571" s="1">
        <v>50024083</v>
      </c>
      <c r="E2571" t="s">
        <v>1959</v>
      </c>
      <c r="F2571" t="s">
        <v>6046</v>
      </c>
      <c r="G2571" t="s">
        <v>6047</v>
      </c>
      <c r="H2571">
        <v>35918</v>
      </c>
      <c r="I2571">
        <v>126</v>
      </c>
      <c r="J2571" t="s">
        <v>26</v>
      </c>
      <c r="K2571" t="s">
        <v>35</v>
      </c>
      <c r="L2571" s="1">
        <v>60000000</v>
      </c>
      <c r="M2571">
        <v>1995</v>
      </c>
      <c r="N2571">
        <v>5.4</v>
      </c>
      <c r="O2571" t="s">
        <v>28</v>
      </c>
      <c r="P2571" t="s">
        <v>30</v>
      </c>
    </row>
    <row r="2572" spans="1:20" x14ac:dyDescent="0.25">
      <c r="A2572" t="s">
        <v>3119</v>
      </c>
      <c r="B2572">
        <v>104</v>
      </c>
      <c r="C2572">
        <v>76</v>
      </c>
      <c r="D2572" s="1">
        <v>50026353</v>
      </c>
      <c r="E2572" t="s">
        <v>6048</v>
      </c>
      <c r="F2572" t="s">
        <v>553</v>
      </c>
      <c r="G2572" t="s">
        <v>6049</v>
      </c>
      <c r="H2572">
        <v>13581</v>
      </c>
      <c r="I2572">
        <v>88</v>
      </c>
      <c r="J2572" t="s">
        <v>26</v>
      </c>
      <c r="K2572" t="s">
        <v>35</v>
      </c>
      <c r="L2572" s="1">
        <v>110000000</v>
      </c>
      <c r="M2572">
        <v>2004</v>
      </c>
      <c r="N2572">
        <v>5.4</v>
      </c>
      <c r="O2572" t="s">
        <v>103</v>
      </c>
      <c r="P2572" t="s">
        <v>36</v>
      </c>
      <c r="Q2572" t="s">
        <v>104</v>
      </c>
      <c r="R2572" t="s">
        <v>193</v>
      </c>
      <c r="S2572" t="s">
        <v>260</v>
      </c>
    </row>
    <row r="2573" spans="1:20" x14ac:dyDescent="0.25">
      <c r="A2573" t="s">
        <v>6050</v>
      </c>
      <c r="B2573">
        <v>131</v>
      </c>
      <c r="C2573">
        <v>103</v>
      </c>
      <c r="D2573" s="1">
        <v>50041732</v>
      </c>
      <c r="E2573" t="s">
        <v>52</v>
      </c>
      <c r="F2573" t="s">
        <v>4397</v>
      </c>
      <c r="G2573" t="s">
        <v>6051</v>
      </c>
      <c r="H2573">
        <v>54390</v>
      </c>
      <c r="I2573">
        <v>398</v>
      </c>
      <c r="J2573" t="s">
        <v>26</v>
      </c>
      <c r="K2573" t="s">
        <v>35</v>
      </c>
      <c r="L2573" s="1">
        <v>29000000</v>
      </c>
      <c r="M2573">
        <v>1999</v>
      </c>
      <c r="N2573">
        <v>6.2</v>
      </c>
      <c r="O2573" t="s">
        <v>52</v>
      </c>
    </row>
    <row r="2574" spans="1:20" x14ac:dyDescent="0.25">
      <c r="A2574" t="s">
        <v>5614</v>
      </c>
      <c r="B2574">
        <v>72</v>
      </c>
      <c r="C2574">
        <v>93</v>
      </c>
      <c r="D2574" s="1">
        <v>50129186</v>
      </c>
      <c r="E2574" t="s">
        <v>2933</v>
      </c>
      <c r="F2574" t="s">
        <v>6052</v>
      </c>
      <c r="G2574" t="s">
        <v>6053</v>
      </c>
      <c r="H2574">
        <v>38399</v>
      </c>
      <c r="I2574">
        <v>218</v>
      </c>
      <c r="J2574" t="s">
        <v>26</v>
      </c>
      <c r="K2574" t="s">
        <v>35</v>
      </c>
      <c r="L2574" s="1">
        <v>36000000</v>
      </c>
      <c r="M2574">
        <v>1997</v>
      </c>
      <c r="N2574">
        <v>6.9</v>
      </c>
      <c r="O2574" t="s">
        <v>28</v>
      </c>
      <c r="P2574" t="s">
        <v>29</v>
      </c>
      <c r="Q2574" t="s">
        <v>37</v>
      </c>
      <c r="R2574" t="s">
        <v>71</v>
      </c>
      <c r="S2574" t="s">
        <v>30</v>
      </c>
    </row>
    <row r="2575" spans="1:20" x14ac:dyDescent="0.25">
      <c r="A2575" t="s">
        <v>6054</v>
      </c>
      <c r="B2575">
        <v>156</v>
      </c>
      <c r="C2575">
        <v>95</v>
      </c>
      <c r="D2575" s="1">
        <v>50150619</v>
      </c>
      <c r="E2575" t="s">
        <v>6055</v>
      </c>
      <c r="F2575" t="s">
        <v>393</v>
      </c>
      <c r="G2575" t="s">
        <v>6056</v>
      </c>
      <c r="H2575">
        <v>45580</v>
      </c>
      <c r="I2575">
        <v>102</v>
      </c>
      <c r="J2575" t="s">
        <v>26</v>
      </c>
      <c r="K2575" t="s">
        <v>35</v>
      </c>
      <c r="L2575" s="1">
        <v>50000000</v>
      </c>
      <c r="M2575">
        <v>2014</v>
      </c>
      <c r="N2575">
        <v>7.3</v>
      </c>
      <c r="O2575" t="s">
        <v>102</v>
      </c>
      <c r="P2575" t="s">
        <v>103</v>
      </c>
      <c r="Q2575" t="s">
        <v>36</v>
      </c>
      <c r="R2575" t="s">
        <v>104</v>
      </c>
      <c r="S2575" t="s">
        <v>61</v>
      </c>
      <c r="T2575" t="s">
        <v>76</v>
      </c>
    </row>
    <row r="2576" spans="1:20" x14ac:dyDescent="0.25">
      <c r="A2576" t="s">
        <v>3002</v>
      </c>
      <c r="B2576">
        <v>140</v>
      </c>
      <c r="C2576">
        <v>120</v>
      </c>
      <c r="D2576" s="1">
        <v>50173190</v>
      </c>
      <c r="E2576" t="s">
        <v>1456</v>
      </c>
      <c r="F2576" t="s">
        <v>1097</v>
      </c>
      <c r="G2576" t="s">
        <v>6057</v>
      </c>
      <c r="H2576">
        <v>148490</v>
      </c>
      <c r="I2576">
        <v>537</v>
      </c>
      <c r="J2576" t="s">
        <v>26</v>
      </c>
      <c r="K2576" t="s">
        <v>35</v>
      </c>
      <c r="L2576" s="1">
        <v>48000000</v>
      </c>
      <c r="M2576">
        <v>2001</v>
      </c>
      <c r="N2576">
        <v>7.4</v>
      </c>
      <c r="O2576" t="s">
        <v>37</v>
      </c>
      <c r="P2576" t="s">
        <v>71</v>
      </c>
      <c r="Q2576" t="s">
        <v>63</v>
      </c>
    </row>
    <row r="2577" spans="1:19" x14ac:dyDescent="0.25">
      <c r="A2577" t="s">
        <v>6058</v>
      </c>
      <c r="B2577">
        <v>81</v>
      </c>
      <c r="C2577">
        <v>98</v>
      </c>
      <c r="D2577" s="1">
        <v>50189179</v>
      </c>
      <c r="E2577" t="s">
        <v>2380</v>
      </c>
      <c r="F2577" t="s">
        <v>6059</v>
      </c>
      <c r="G2577" t="s">
        <v>6060</v>
      </c>
      <c r="H2577">
        <v>61966</v>
      </c>
      <c r="I2577">
        <v>207</v>
      </c>
      <c r="J2577" t="s">
        <v>26</v>
      </c>
      <c r="K2577" t="s">
        <v>35</v>
      </c>
      <c r="L2577" s="1">
        <v>60000000</v>
      </c>
      <c r="M2577">
        <v>2002</v>
      </c>
      <c r="N2577">
        <v>5.3</v>
      </c>
      <c r="O2577" t="s">
        <v>28</v>
      </c>
      <c r="P2577" t="s">
        <v>36</v>
      </c>
      <c r="Q2577" t="s">
        <v>63</v>
      </c>
    </row>
    <row r="2578" spans="1:19" x14ac:dyDescent="0.25">
      <c r="A2578" t="s">
        <v>3553</v>
      </c>
      <c r="B2578">
        <v>265</v>
      </c>
      <c r="C2578">
        <v>101</v>
      </c>
      <c r="D2578" s="1">
        <v>50213619</v>
      </c>
      <c r="E2578" t="s">
        <v>1311</v>
      </c>
      <c r="F2578" t="s">
        <v>2054</v>
      </c>
      <c r="G2578" t="s">
        <v>6061</v>
      </c>
      <c r="H2578">
        <v>139184</v>
      </c>
      <c r="I2578">
        <v>243</v>
      </c>
      <c r="J2578" t="s">
        <v>26</v>
      </c>
      <c r="K2578" t="s">
        <v>35</v>
      </c>
      <c r="L2578" s="1">
        <v>36000000</v>
      </c>
      <c r="M2578">
        <v>2010</v>
      </c>
      <c r="N2578">
        <v>6.4</v>
      </c>
      <c r="O2578" t="s">
        <v>36</v>
      </c>
      <c r="P2578" t="s">
        <v>63</v>
      </c>
    </row>
    <row r="2579" spans="1:19" x14ac:dyDescent="0.25">
      <c r="A2579" t="s">
        <v>5374</v>
      </c>
      <c r="B2579">
        <v>108</v>
      </c>
      <c r="C2579">
        <v>131</v>
      </c>
      <c r="D2579" s="1">
        <v>50300000</v>
      </c>
      <c r="E2579" t="s">
        <v>2531</v>
      </c>
      <c r="F2579" t="s">
        <v>4183</v>
      </c>
      <c r="G2579" t="s">
        <v>6062</v>
      </c>
      <c r="H2579">
        <v>68565</v>
      </c>
      <c r="I2579">
        <v>300</v>
      </c>
      <c r="J2579" t="s">
        <v>26</v>
      </c>
      <c r="K2579" t="s">
        <v>112</v>
      </c>
      <c r="L2579" s="1">
        <v>30000000</v>
      </c>
      <c r="M2579">
        <v>1985</v>
      </c>
      <c r="N2579">
        <v>6.3</v>
      </c>
      <c r="O2579" t="s">
        <v>28</v>
      </c>
      <c r="P2579" t="s">
        <v>102</v>
      </c>
      <c r="Q2579" t="s">
        <v>30</v>
      </c>
    </row>
    <row r="2580" spans="1:19" x14ac:dyDescent="0.25">
      <c r="A2580" t="s">
        <v>6063</v>
      </c>
      <c r="B2580">
        <v>62</v>
      </c>
      <c r="C2580">
        <v>116</v>
      </c>
      <c r="D2580" s="1">
        <v>50382128</v>
      </c>
      <c r="E2580" t="s">
        <v>213</v>
      </c>
      <c r="F2580" t="s">
        <v>3568</v>
      </c>
      <c r="G2580" t="s">
        <v>6064</v>
      </c>
      <c r="H2580">
        <v>10472</v>
      </c>
      <c r="I2580">
        <v>202</v>
      </c>
      <c r="J2580" t="s">
        <v>26</v>
      </c>
      <c r="K2580" t="s">
        <v>35</v>
      </c>
      <c r="L2580" s="1">
        <v>5500000</v>
      </c>
      <c r="M2580">
        <v>2005</v>
      </c>
      <c r="N2580">
        <v>5.6</v>
      </c>
      <c r="O2580" t="s">
        <v>36</v>
      </c>
      <c r="P2580" t="s">
        <v>37</v>
      </c>
      <c r="Q2580" t="s">
        <v>76</v>
      </c>
    </row>
    <row r="2581" spans="1:19" x14ac:dyDescent="0.25">
      <c r="A2581" t="s">
        <v>6065</v>
      </c>
      <c r="B2581">
        <v>141</v>
      </c>
      <c r="C2581">
        <v>107</v>
      </c>
      <c r="D2581" s="1">
        <v>50461335</v>
      </c>
      <c r="E2581" t="s">
        <v>6066</v>
      </c>
      <c r="F2581" t="s">
        <v>3532</v>
      </c>
      <c r="G2581" t="s">
        <v>6067</v>
      </c>
      <c r="H2581">
        <v>83893</v>
      </c>
      <c r="I2581">
        <v>132</v>
      </c>
      <c r="J2581" t="s">
        <v>26</v>
      </c>
      <c r="K2581" t="s">
        <v>35</v>
      </c>
      <c r="L2581" s="1">
        <v>11000000</v>
      </c>
      <c r="M2581">
        <v>2014</v>
      </c>
      <c r="N2581">
        <v>6.8</v>
      </c>
      <c r="O2581" t="s">
        <v>37</v>
      </c>
      <c r="P2581" t="s">
        <v>61</v>
      </c>
      <c r="Q2581" t="s">
        <v>193</v>
      </c>
      <c r="R2581" t="s">
        <v>76</v>
      </c>
    </row>
    <row r="2582" spans="1:19" x14ac:dyDescent="0.25">
      <c r="A2582" t="s">
        <v>2463</v>
      </c>
      <c r="B2582">
        <v>313</v>
      </c>
      <c r="C2582">
        <v>105</v>
      </c>
      <c r="D2582" s="1">
        <v>50549107</v>
      </c>
      <c r="E2582" t="s">
        <v>2187</v>
      </c>
      <c r="F2582" t="s">
        <v>6068</v>
      </c>
      <c r="G2582" t="s">
        <v>6069</v>
      </c>
      <c r="H2582">
        <v>99035</v>
      </c>
      <c r="I2582">
        <v>289</v>
      </c>
      <c r="J2582" t="s">
        <v>26</v>
      </c>
      <c r="K2582" t="s">
        <v>35</v>
      </c>
      <c r="L2582" s="1">
        <v>60000000</v>
      </c>
      <c r="M2582">
        <v>2014</v>
      </c>
      <c r="N2582">
        <v>6.2</v>
      </c>
      <c r="O2582" t="s">
        <v>28</v>
      </c>
      <c r="P2582" t="s">
        <v>37</v>
      </c>
      <c r="Q2582" t="s">
        <v>30</v>
      </c>
    </row>
    <row r="2583" spans="1:19" x14ac:dyDescent="0.25">
      <c r="A2583" t="s">
        <v>2461</v>
      </c>
      <c r="B2583">
        <v>35</v>
      </c>
      <c r="C2583">
        <v>114</v>
      </c>
      <c r="D2583" s="1">
        <v>50628009</v>
      </c>
      <c r="E2583" t="s">
        <v>6070</v>
      </c>
      <c r="F2583" t="s">
        <v>1492</v>
      </c>
      <c r="G2583" t="s">
        <v>6071</v>
      </c>
      <c r="H2583">
        <v>22955</v>
      </c>
      <c r="I2583">
        <v>88</v>
      </c>
      <c r="J2583" t="s">
        <v>26</v>
      </c>
      <c r="K2583" t="s">
        <v>35</v>
      </c>
      <c r="L2583" s="1">
        <v>90000000</v>
      </c>
      <c r="M2583">
        <v>1998</v>
      </c>
      <c r="N2583">
        <v>5.6</v>
      </c>
      <c r="O2583" t="s">
        <v>28</v>
      </c>
      <c r="P2583" t="s">
        <v>102</v>
      </c>
      <c r="Q2583" t="s">
        <v>104</v>
      </c>
      <c r="R2583" t="s">
        <v>61</v>
      </c>
      <c r="S2583" t="s">
        <v>30</v>
      </c>
    </row>
    <row r="2584" spans="1:19" x14ac:dyDescent="0.25">
      <c r="A2584" t="s">
        <v>2719</v>
      </c>
      <c r="B2584">
        <v>216</v>
      </c>
      <c r="C2584">
        <v>94</v>
      </c>
      <c r="D2584" s="1">
        <v>50648679</v>
      </c>
      <c r="E2584" t="s">
        <v>3581</v>
      </c>
      <c r="F2584" t="s">
        <v>1178</v>
      </c>
      <c r="G2584" t="s">
        <v>6072</v>
      </c>
      <c r="H2584">
        <v>149549</v>
      </c>
      <c r="I2584">
        <v>348</v>
      </c>
      <c r="J2584" t="s">
        <v>26</v>
      </c>
      <c r="K2584" t="s">
        <v>238</v>
      </c>
      <c r="L2584" s="1">
        <v>45000000</v>
      </c>
      <c r="M2584">
        <v>2007</v>
      </c>
      <c r="N2584">
        <v>6.3</v>
      </c>
      <c r="O2584" t="s">
        <v>28</v>
      </c>
      <c r="P2584" t="s">
        <v>52</v>
      </c>
      <c r="Q2584" t="s">
        <v>63</v>
      </c>
      <c r="R2584" t="s">
        <v>30</v>
      </c>
    </row>
    <row r="2585" spans="1:19" x14ac:dyDescent="0.25">
      <c r="A2585" t="s">
        <v>1424</v>
      </c>
      <c r="B2585">
        <v>65</v>
      </c>
      <c r="C2585">
        <v>146</v>
      </c>
      <c r="D2585" s="1">
        <v>50668906</v>
      </c>
      <c r="E2585" t="s">
        <v>461</v>
      </c>
      <c r="F2585" t="s">
        <v>2717</v>
      </c>
      <c r="G2585" t="s">
        <v>6073</v>
      </c>
      <c r="H2585">
        <v>76016</v>
      </c>
      <c r="I2585">
        <v>265</v>
      </c>
      <c r="J2585" t="s">
        <v>26</v>
      </c>
      <c r="K2585" t="s">
        <v>35</v>
      </c>
      <c r="L2585" s="1">
        <v>38000000</v>
      </c>
      <c r="M2585">
        <v>1999</v>
      </c>
      <c r="N2585">
        <v>7.6</v>
      </c>
      <c r="O2585" t="s">
        <v>234</v>
      </c>
      <c r="P2585" t="s">
        <v>37</v>
      </c>
      <c r="Q2585" t="s">
        <v>129</v>
      </c>
    </row>
    <row r="2586" spans="1:19" x14ac:dyDescent="0.25">
      <c r="A2586" t="s">
        <v>3794</v>
      </c>
      <c r="B2586">
        <v>118</v>
      </c>
      <c r="C2586">
        <v>98</v>
      </c>
      <c r="D2586" s="1">
        <v>50693162</v>
      </c>
      <c r="E2586" t="s">
        <v>1388</v>
      </c>
      <c r="F2586" t="s">
        <v>2278</v>
      </c>
      <c r="G2586" t="s">
        <v>6074</v>
      </c>
      <c r="H2586">
        <v>136580</v>
      </c>
      <c r="I2586">
        <v>545</v>
      </c>
      <c r="J2586" t="s">
        <v>26</v>
      </c>
      <c r="K2586" t="s">
        <v>35</v>
      </c>
      <c r="L2586" s="1">
        <v>23000000</v>
      </c>
      <c r="M2586">
        <v>1994</v>
      </c>
      <c r="N2586">
        <v>7.6</v>
      </c>
      <c r="O2586" t="s">
        <v>28</v>
      </c>
      <c r="P2586" t="s">
        <v>37</v>
      </c>
      <c r="Q2586" t="s">
        <v>61</v>
      </c>
    </row>
    <row r="2587" spans="1:19" x14ac:dyDescent="0.25">
      <c r="A2587" t="s">
        <v>3661</v>
      </c>
      <c r="B2587">
        <v>53</v>
      </c>
      <c r="C2587">
        <v>114</v>
      </c>
      <c r="D2587" s="1">
        <v>50728000</v>
      </c>
      <c r="E2587" t="s">
        <v>2933</v>
      </c>
      <c r="F2587" t="s">
        <v>5248</v>
      </c>
      <c r="G2587" t="s">
        <v>6075</v>
      </c>
      <c r="H2587">
        <v>48909</v>
      </c>
      <c r="I2587">
        <v>166</v>
      </c>
      <c r="J2587" t="s">
        <v>26</v>
      </c>
      <c r="K2587" t="s">
        <v>35</v>
      </c>
      <c r="L2587" s="1">
        <v>22000000</v>
      </c>
      <c r="M2587">
        <v>1995</v>
      </c>
      <c r="N2587">
        <v>5.8</v>
      </c>
      <c r="O2587" t="s">
        <v>28</v>
      </c>
      <c r="P2587" t="s">
        <v>29</v>
      </c>
      <c r="Q2587" t="s">
        <v>37</v>
      </c>
      <c r="R2587" t="s">
        <v>71</v>
      </c>
      <c r="S2587" t="s">
        <v>30</v>
      </c>
    </row>
    <row r="2588" spans="1:19" x14ac:dyDescent="0.25">
      <c r="A2588" t="s">
        <v>6076</v>
      </c>
      <c r="B2588">
        <v>191</v>
      </c>
      <c r="C2588">
        <v>98</v>
      </c>
      <c r="D2588" s="1">
        <v>50740078</v>
      </c>
      <c r="E2588" t="s">
        <v>3581</v>
      </c>
      <c r="F2588" t="s">
        <v>1178</v>
      </c>
      <c r="G2588" t="s">
        <v>6077</v>
      </c>
      <c r="H2588">
        <v>151580</v>
      </c>
      <c r="I2588">
        <v>672</v>
      </c>
      <c r="J2588" t="s">
        <v>26</v>
      </c>
      <c r="K2588" t="s">
        <v>42</v>
      </c>
      <c r="L2588" s="1">
        <v>45000000</v>
      </c>
      <c r="M2588">
        <v>2004</v>
      </c>
      <c r="N2588">
        <v>6.2</v>
      </c>
      <c r="O2588" t="s">
        <v>28</v>
      </c>
      <c r="P2588" t="s">
        <v>52</v>
      </c>
      <c r="Q2588" t="s">
        <v>63</v>
      </c>
      <c r="R2588" t="s">
        <v>30</v>
      </c>
    </row>
    <row r="2589" spans="1:19" x14ac:dyDescent="0.25">
      <c r="A2589" t="s">
        <v>3527</v>
      </c>
      <c r="B2589">
        <v>22</v>
      </c>
      <c r="C2589">
        <v>100</v>
      </c>
      <c r="D2589" s="1">
        <v>50752337</v>
      </c>
      <c r="E2589" t="s">
        <v>1607</v>
      </c>
      <c r="F2589" t="s">
        <v>6078</v>
      </c>
      <c r="G2589" t="s">
        <v>6079</v>
      </c>
      <c r="H2589">
        <v>44502</v>
      </c>
      <c r="I2589">
        <v>46</v>
      </c>
      <c r="J2589" t="s">
        <v>26</v>
      </c>
      <c r="K2589" t="s">
        <v>35</v>
      </c>
      <c r="L2589" s="1">
        <v>10000000</v>
      </c>
      <c r="M2589">
        <v>1992</v>
      </c>
      <c r="N2589">
        <v>6.4</v>
      </c>
      <c r="O2589" t="s">
        <v>36</v>
      </c>
      <c r="P2589" t="s">
        <v>37</v>
      </c>
      <c r="Q2589" t="s">
        <v>104</v>
      </c>
      <c r="R2589" t="s">
        <v>129</v>
      </c>
    </row>
    <row r="2590" spans="1:19" x14ac:dyDescent="0.25">
      <c r="A2590" t="s">
        <v>2716</v>
      </c>
      <c r="B2590">
        <v>56</v>
      </c>
      <c r="C2590">
        <v>175</v>
      </c>
      <c r="D2590" s="1">
        <v>50800000</v>
      </c>
      <c r="E2590" t="s">
        <v>579</v>
      </c>
      <c r="F2590" t="s">
        <v>6080</v>
      </c>
      <c r="G2590" t="s">
        <v>6081</v>
      </c>
      <c r="H2590">
        <v>40277</v>
      </c>
      <c r="I2590">
        <v>210</v>
      </c>
      <c r="J2590" t="s">
        <v>26</v>
      </c>
      <c r="K2590" t="s">
        <v>35</v>
      </c>
      <c r="L2590" s="1">
        <v>26000000</v>
      </c>
      <c r="M2590">
        <v>1977</v>
      </c>
      <c r="N2590">
        <v>7.4</v>
      </c>
      <c r="O2590" t="s">
        <v>37</v>
      </c>
      <c r="P2590" t="s">
        <v>185</v>
      </c>
      <c r="Q2590" t="s">
        <v>186</v>
      </c>
    </row>
    <row r="2591" spans="1:19" x14ac:dyDescent="0.25">
      <c r="A2591" t="s">
        <v>6082</v>
      </c>
      <c r="B2591">
        <v>82</v>
      </c>
      <c r="C2591">
        <v>89</v>
      </c>
      <c r="D2591" s="1">
        <v>50802661</v>
      </c>
      <c r="E2591" t="s">
        <v>4710</v>
      </c>
      <c r="F2591" t="s">
        <v>4312</v>
      </c>
      <c r="G2591" t="s">
        <v>6083</v>
      </c>
      <c r="H2591">
        <v>58300</v>
      </c>
      <c r="I2591">
        <v>139</v>
      </c>
      <c r="J2591" t="s">
        <v>26</v>
      </c>
      <c r="K2591" t="s">
        <v>35</v>
      </c>
      <c r="L2591" s="1">
        <v>95000000</v>
      </c>
      <c r="M2591">
        <v>2000</v>
      </c>
      <c r="N2591">
        <v>6.9</v>
      </c>
      <c r="O2591" t="s">
        <v>102</v>
      </c>
      <c r="P2591" t="s">
        <v>103</v>
      </c>
      <c r="Q2591" t="s">
        <v>36</v>
      </c>
      <c r="R2591" t="s">
        <v>104</v>
      </c>
      <c r="S2591" t="s">
        <v>76</v>
      </c>
    </row>
    <row r="2592" spans="1:19" x14ac:dyDescent="0.25">
      <c r="A2592" t="s">
        <v>6084</v>
      </c>
      <c r="B2592">
        <v>219</v>
      </c>
      <c r="C2592">
        <v>96</v>
      </c>
      <c r="D2592" s="1">
        <v>50807639</v>
      </c>
      <c r="E2592" t="s">
        <v>98</v>
      </c>
      <c r="F2592" t="s">
        <v>6085</v>
      </c>
      <c r="G2592" t="s">
        <v>6086</v>
      </c>
      <c r="H2592">
        <v>40883</v>
      </c>
      <c r="I2592">
        <v>122</v>
      </c>
      <c r="J2592" t="s">
        <v>26</v>
      </c>
      <c r="K2592" t="s">
        <v>35</v>
      </c>
      <c r="L2592" s="1">
        <v>60000000</v>
      </c>
      <c r="M2592">
        <v>2014</v>
      </c>
      <c r="N2592">
        <v>6.8</v>
      </c>
      <c r="O2592" t="s">
        <v>102</v>
      </c>
      <c r="P2592" t="s">
        <v>103</v>
      </c>
      <c r="Q2592" t="s">
        <v>36</v>
      </c>
      <c r="R2592" t="s">
        <v>104</v>
      </c>
      <c r="S2592" t="s">
        <v>61</v>
      </c>
    </row>
    <row r="2593" spans="1:19" x14ac:dyDescent="0.25">
      <c r="A2593" t="s">
        <v>3372</v>
      </c>
      <c r="B2593">
        <v>358</v>
      </c>
      <c r="C2593">
        <v>128</v>
      </c>
      <c r="D2593" s="1">
        <v>50815288</v>
      </c>
      <c r="E2593" t="s">
        <v>490</v>
      </c>
      <c r="F2593" t="s">
        <v>468</v>
      </c>
      <c r="G2593" t="s">
        <v>6087</v>
      </c>
      <c r="H2593">
        <v>109188</v>
      </c>
      <c r="I2593">
        <v>625</v>
      </c>
      <c r="J2593" t="s">
        <v>26</v>
      </c>
      <c r="K2593" t="s">
        <v>35</v>
      </c>
      <c r="L2593" s="1">
        <v>50000000</v>
      </c>
      <c r="M2593">
        <v>2005</v>
      </c>
      <c r="N2593">
        <v>7</v>
      </c>
      <c r="O2593" t="s">
        <v>37</v>
      </c>
      <c r="P2593" t="s">
        <v>30</v>
      </c>
    </row>
    <row r="2594" spans="1:19" x14ac:dyDescent="0.25">
      <c r="A2594" t="s">
        <v>3372</v>
      </c>
      <c r="B2594">
        <v>358</v>
      </c>
      <c r="C2594">
        <v>128</v>
      </c>
      <c r="D2594" s="1">
        <v>50815288</v>
      </c>
      <c r="E2594" t="s">
        <v>490</v>
      </c>
      <c r="F2594" t="s">
        <v>468</v>
      </c>
      <c r="G2594" t="s">
        <v>6087</v>
      </c>
      <c r="H2594">
        <v>109191</v>
      </c>
      <c r="I2594">
        <v>625</v>
      </c>
      <c r="J2594" t="s">
        <v>26</v>
      </c>
      <c r="K2594" t="s">
        <v>35</v>
      </c>
      <c r="L2594" s="1">
        <v>50000000</v>
      </c>
      <c r="M2594">
        <v>2005</v>
      </c>
      <c r="N2594">
        <v>7</v>
      </c>
      <c r="O2594" t="s">
        <v>37</v>
      </c>
      <c r="P2594" t="s">
        <v>30</v>
      </c>
    </row>
    <row r="2595" spans="1:19" x14ac:dyDescent="0.25">
      <c r="A2595" t="s">
        <v>6088</v>
      </c>
      <c r="B2595">
        <v>118</v>
      </c>
      <c r="C2595">
        <v>93</v>
      </c>
      <c r="D2595" s="1">
        <v>50818750</v>
      </c>
      <c r="E2595" t="s">
        <v>98</v>
      </c>
      <c r="F2595" t="s">
        <v>6089</v>
      </c>
      <c r="G2595" t="s">
        <v>6090</v>
      </c>
      <c r="H2595">
        <v>31209</v>
      </c>
      <c r="I2595">
        <v>106</v>
      </c>
      <c r="J2595" t="s">
        <v>26</v>
      </c>
      <c r="K2595" t="s">
        <v>112</v>
      </c>
      <c r="L2595" s="1">
        <v>60000000</v>
      </c>
      <c r="M2595">
        <v>2008</v>
      </c>
      <c r="N2595">
        <v>6.1</v>
      </c>
      <c r="O2595" t="s">
        <v>102</v>
      </c>
      <c r="P2595" t="s">
        <v>103</v>
      </c>
      <c r="Q2595" t="s">
        <v>36</v>
      </c>
      <c r="R2595" t="s">
        <v>104</v>
      </c>
      <c r="S2595" t="s">
        <v>61</v>
      </c>
    </row>
    <row r="2596" spans="1:19" x14ac:dyDescent="0.25">
      <c r="A2596" t="s">
        <v>6091</v>
      </c>
      <c r="B2596">
        <v>183</v>
      </c>
      <c r="C2596">
        <v>89</v>
      </c>
      <c r="D2596" s="1">
        <v>50820940</v>
      </c>
      <c r="E2596" t="s">
        <v>82</v>
      </c>
      <c r="F2596" t="s">
        <v>5332</v>
      </c>
      <c r="G2596" t="s">
        <v>6092</v>
      </c>
      <c r="H2596">
        <v>31915</v>
      </c>
      <c r="I2596">
        <v>159</v>
      </c>
      <c r="J2596" t="s">
        <v>26</v>
      </c>
      <c r="K2596" t="s">
        <v>35</v>
      </c>
      <c r="L2596" s="1">
        <v>5000000</v>
      </c>
      <c r="M2596">
        <v>2014</v>
      </c>
      <c r="N2596">
        <v>4.4000000000000004</v>
      </c>
      <c r="O2596" t="s">
        <v>61</v>
      </c>
      <c r="P2596" t="s">
        <v>52</v>
      </c>
    </row>
    <row r="2597" spans="1:19" x14ac:dyDescent="0.25">
      <c r="A2597" t="s">
        <v>1251</v>
      </c>
      <c r="B2597">
        <v>283</v>
      </c>
      <c r="C2597">
        <v>139</v>
      </c>
      <c r="D2597" s="1">
        <v>50859889</v>
      </c>
      <c r="E2597" t="s">
        <v>2907</v>
      </c>
      <c r="F2597" t="s">
        <v>6093</v>
      </c>
      <c r="G2597" t="s">
        <v>6094</v>
      </c>
      <c r="H2597">
        <v>236000</v>
      </c>
      <c r="I2597">
        <v>1043</v>
      </c>
      <c r="J2597" t="s">
        <v>6095</v>
      </c>
      <c r="K2597" t="s">
        <v>35</v>
      </c>
      <c r="L2597" s="1">
        <v>40000000</v>
      </c>
      <c r="M2597">
        <v>2006</v>
      </c>
      <c r="N2597">
        <v>7.8</v>
      </c>
      <c r="O2597" t="s">
        <v>28</v>
      </c>
      <c r="P2597" t="s">
        <v>102</v>
      </c>
      <c r="Q2597" t="s">
        <v>37</v>
      </c>
      <c r="R2597" t="s">
        <v>30</v>
      </c>
    </row>
    <row r="2598" spans="1:19" x14ac:dyDescent="0.25">
      <c r="A2598" t="s">
        <v>5166</v>
      </c>
      <c r="B2598">
        <v>316</v>
      </c>
      <c r="C2598">
        <v>123</v>
      </c>
      <c r="D2598" s="1">
        <v>50921738</v>
      </c>
      <c r="E2598" t="s">
        <v>2770</v>
      </c>
      <c r="F2598" t="s">
        <v>2237</v>
      </c>
      <c r="G2598" t="s">
        <v>6096</v>
      </c>
      <c r="H2598">
        <v>192930</v>
      </c>
      <c r="I2598">
        <v>581</v>
      </c>
      <c r="J2598" t="s">
        <v>26</v>
      </c>
      <c r="K2598" t="s">
        <v>112</v>
      </c>
      <c r="L2598" s="1">
        <v>30000000</v>
      </c>
      <c r="M2598">
        <v>2007</v>
      </c>
      <c r="N2598">
        <v>7.8</v>
      </c>
      <c r="O2598" t="s">
        <v>37</v>
      </c>
      <c r="P2598" t="s">
        <v>71</v>
      </c>
      <c r="Q2598" t="s">
        <v>76</v>
      </c>
      <c r="R2598" t="s">
        <v>186</v>
      </c>
    </row>
    <row r="2599" spans="1:19" x14ac:dyDescent="0.25">
      <c r="A2599" t="s">
        <v>6097</v>
      </c>
      <c r="B2599">
        <v>276</v>
      </c>
      <c r="C2599">
        <v>109</v>
      </c>
      <c r="D2599" s="1">
        <v>51019112</v>
      </c>
      <c r="E2599" t="s">
        <v>3917</v>
      </c>
      <c r="F2599" t="s">
        <v>560</v>
      </c>
      <c r="G2599" t="s">
        <v>6098</v>
      </c>
      <c r="H2599">
        <v>155745</v>
      </c>
      <c r="I2599">
        <v>1053</v>
      </c>
      <c r="J2599" t="s">
        <v>26</v>
      </c>
      <c r="K2599" t="s">
        <v>35</v>
      </c>
      <c r="L2599" s="1">
        <v>50000000</v>
      </c>
      <c r="M2599">
        <v>2005</v>
      </c>
      <c r="N2599">
        <v>6.8</v>
      </c>
      <c r="O2599" t="s">
        <v>102</v>
      </c>
      <c r="P2599" t="s">
        <v>36</v>
      </c>
      <c r="Q2599" t="s">
        <v>63</v>
      </c>
    </row>
    <row r="2600" spans="1:19" x14ac:dyDescent="0.25">
      <c r="A2600" t="s">
        <v>4062</v>
      </c>
      <c r="B2600">
        <v>34</v>
      </c>
      <c r="C2600">
        <v>124</v>
      </c>
      <c r="D2600" s="1">
        <v>51045801</v>
      </c>
      <c r="E2600" t="s">
        <v>154</v>
      </c>
      <c r="F2600" t="s">
        <v>793</v>
      </c>
      <c r="G2600" t="s">
        <v>6099</v>
      </c>
      <c r="H2600">
        <v>11370</v>
      </c>
      <c r="I2600">
        <v>54</v>
      </c>
      <c r="J2600" t="s">
        <v>26</v>
      </c>
      <c r="K2600" t="s">
        <v>35</v>
      </c>
      <c r="L2600" s="1">
        <v>60000000</v>
      </c>
      <c r="M2600">
        <v>1996</v>
      </c>
      <c r="N2600">
        <v>6.1</v>
      </c>
      <c r="O2600" t="s">
        <v>37</v>
      </c>
      <c r="P2600" t="s">
        <v>76</v>
      </c>
    </row>
    <row r="2601" spans="1:19" x14ac:dyDescent="0.25">
      <c r="A2601" t="s">
        <v>6100</v>
      </c>
      <c r="B2601">
        <v>142</v>
      </c>
      <c r="C2601">
        <v>80</v>
      </c>
      <c r="D2601" s="1">
        <v>51053787</v>
      </c>
      <c r="E2601" t="s">
        <v>6101</v>
      </c>
      <c r="F2601" t="s">
        <v>311</v>
      </c>
      <c r="G2601" t="s">
        <v>6102</v>
      </c>
      <c r="H2601">
        <v>45900</v>
      </c>
      <c r="I2601">
        <v>247</v>
      </c>
      <c r="J2601" t="s">
        <v>26</v>
      </c>
      <c r="K2601" t="s">
        <v>35</v>
      </c>
      <c r="L2601" s="1">
        <v>17500000</v>
      </c>
      <c r="M2601">
        <v>2005</v>
      </c>
      <c r="N2601">
        <v>6.5</v>
      </c>
      <c r="O2601" t="s">
        <v>28</v>
      </c>
      <c r="P2601" t="s">
        <v>103</v>
      </c>
      <c r="Q2601" t="s">
        <v>36</v>
      </c>
      <c r="R2601" t="s">
        <v>29</v>
      </c>
      <c r="S2601" t="s">
        <v>104</v>
      </c>
    </row>
    <row r="2602" spans="1:19" x14ac:dyDescent="0.25">
      <c r="A2602" t="s">
        <v>4957</v>
      </c>
      <c r="B2602">
        <v>180</v>
      </c>
      <c r="C2602">
        <v>101</v>
      </c>
      <c r="D2602" s="1">
        <v>51097664</v>
      </c>
      <c r="E2602" t="s">
        <v>704</v>
      </c>
      <c r="F2602" t="s">
        <v>411</v>
      </c>
      <c r="G2602" t="s">
        <v>6103</v>
      </c>
      <c r="H2602">
        <v>70205</v>
      </c>
      <c r="I2602">
        <v>450</v>
      </c>
      <c r="J2602" t="s">
        <v>26</v>
      </c>
      <c r="K2602" t="s">
        <v>35</v>
      </c>
      <c r="L2602" s="1">
        <v>30000000</v>
      </c>
      <c r="M2602">
        <v>2005</v>
      </c>
      <c r="N2602">
        <v>5.9</v>
      </c>
      <c r="O2602" t="s">
        <v>37</v>
      </c>
      <c r="P2602" t="s">
        <v>52</v>
      </c>
      <c r="Q2602" t="s">
        <v>71</v>
      </c>
      <c r="R2602" t="s">
        <v>30</v>
      </c>
    </row>
    <row r="2603" spans="1:19" x14ac:dyDescent="0.25">
      <c r="A2603" t="s">
        <v>4436</v>
      </c>
      <c r="B2603">
        <v>164</v>
      </c>
      <c r="C2603">
        <v>110</v>
      </c>
      <c r="D2603" s="1">
        <v>51100000</v>
      </c>
      <c r="E2603" t="s">
        <v>2531</v>
      </c>
      <c r="F2603" t="s">
        <v>6104</v>
      </c>
      <c r="G2603" t="s">
        <v>6105</v>
      </c>
      <c r="H2603">
        <v>139432</v>
      </c>
      <c r="I2603">
        <v>418</v>
      </c>
      <c r="J2603" t="s">
        <v>26</v>
      </c>
      <c r="K2603" t="s">
        <v>112</v>
      </c>
      <c r="L2603" s="1">
        <v>3000000</v>
      </c>
      <c r="M2603">
        <v>1964</v>
      </c>
      <c r="N2603">
        <v>7.8</v>
      </c>
      <c r="O2603" t="s">
        <v>28</v>
      </c>
      <c r="P2603" t="s">
        <v>102</v>
      </c>
      <c r="Q2603" t="s">
        <v>30</v>
      </c>
    </row>
    <row r="2604" spans="1:19" x14ac:dyDescent="0.25">
      <c r="A2604" t="s">
        <v>4532</v>
      </c>
      <c r="B2604">
        <v>43</v>
      </c>
      <c r="C2604">
        <v>83</v>
      </c>
      <c r="D2604" s="1">
        <v>51109400</v>
      </c>
      <c r="E2604" t="s">
        <v>328</v>
      </c>
      <c r="F2604" t="s">
        <v>2297</v>
      </c>
      <c r="G2604" t="s">
        <v>6106</v>
      </c>
      <c r="H2604">
        <v>76850</v>
      </c>
      <c r="I2604">
        <v>85</v>
      </c>
      <c r="J2604" t="s">
        <v>26</v>
      </c>
      <c r="K2604" t="s">
        <v>35</v>
      </c>
      <c r="L2604" s="1">
        <v>30000000</v>
      </c>
      <c r="M2604">
        <v>1994</v>
      </c>
      <c r="N2604">
        <v>6.4</v>
      </c>
      <c r="O2604" t="s">
        <v>36</v>
      </c>
      <c r="P2604" t="s">
        <v>29</v>
      </c>
    </row>
    <row r="2605" spans="1:19" x14ac:dyDescent="0.25">
      <c r="A2605" t="s">
        <v>6107</v>
      </c>
      <c r="B2605">
        <v>277</v>
      </c>
      <c r="C2605">
        <v>119</v>
      </c>
      <c r="D2605" s="1">
        <v>51178893</v>
      </c>
      <c r="E2605" t="s">
        <v>6108</v>
      </c>
      <c r="F2605" t="s">
        <v>6109</v>
      </c>
      <c r="G2605" t="s">
        <v>6110</v>
      </c>
      <c r="H2605">
        <v>24285</v>
      </c>
      <c r="I2605">
        <v>110</v>
      </c>
      <c r="J2605" t="s">
        <v>26</v>
      </c>
      <c r="K2605" t="s">
        <v>35</v>
      </c>
      <c r="L2605" s="1">
        <v>50000000</v>
      </c>
      <c r="M2605">
        <v>2014</v>
      </c>
      <c r="N2605">
        <v>6.4</v>
      </c>
      <c r="O2605" t="s">
        <v>102</v>
      </c>
      <c r="P2605" t="s">
        <v>36</v>
      </c>
      <c r="Q2605" t="s">
        <v>29</v>
      </c>
      <c r="R2605" t="s">
        <v>104</v>
      </c>
      <c r="S2605" t="s">
        <v>62</v>
      </c>
    </row>
    <row r="2606" spans="1:19" x14ac:dyDescent="0.25">
      <c r="A2606" t="s">
        <v>5374</v>
      </c>
      <c r="B2606">
        <v>105</v>
      </c>
      <c r="C2606">
        <v>130</v>
      </c>
      <c r="D2606" s="1">
        <v>51185897</v>
      </c>
      <c r="E2606" t="s">
        <v>2531</v>
      </c>
      <c r="F2606" t="s">
        <v>6111</v>
      </c>
      <c r="G2606" t="s">
        <v>6112</v>
      </c>
      <c r="H2606">
        <v>69457</v>
      </c>
      <c r="I2606">
        <v>271</v>
      </c>
      <c r="J2606" t="s">
        <v>26</v>
      </c>
      <c r="K2606" t="s">
        <v>112</v>
      </c>
      <c r="L2606" s="1">
        <v>30000000</v>
      </c>
      <c r="M2606">
        <v>1987</v>
      </c>
      <c r="N2606">
        <v>6.7</v>
      </c>
      <c r="O2606" t="s">
        <v>28</v>
      </c>
      <c r="P2606" t="s">
        <v>102</v>
      </c>
      <c r="Q2606" t="s">
        <v>30</v>
      </c>
    </row>
    <row r="2607" spans="1:19" x14ac:dyDescent="0.25">
      <c r="A2607" t="s">
        <v>1778</v>
      </c>
      <c r="B2607">
        <v>153</v>
      </c>
      <c r="C2607">
        <v>143</v>
      </c>
      <c r="D2607" s="1">
        <v>51225796</v>
      </c>
      <c r="E2607" t="s">
        <v>6113</v>
      </c>
      <c r="F2607" t="s">
        <v>1139</v>
      </c>
      <c r="G2607" t="s">
        <v>6114</v>
      </c>
      <c r="H2607">
        <v>96654</v>
      </c>
      <c r="I2607">
        <v>2047</v>
      </c>
      <c r="J2607" t="s">
        <v>26</v>
      </c>
      <c r="K2607" t="s">
        <v>112</v>
      </c>
      <c r="L2607" s="1">
        <v>70000000</v>
      </c>
      <c r="M2607">
        <v>2004</v>
      </c>
      <c r="N2607">
        <v>7.4</v>
      </c>
      <c r="O2607" t="s">
        <v>37</v>
      </c>
      <c r="P2607" t="s">
        <v>62</v>
      </c>
      <c r="Q2607" t="s">
        <v>76</v>
      </c>
      <c r="R2607" t="s">
        <v>30</v>
      </c>
    </row>
    <row r="2608" spans="1:19" x14ac:dyDescent="0.25">
      <c r="A2608" t="s">
        <v>4790</v>
      </c>
      <c r="B2608">
        <v>60</v>
      </c>
      <c r="C2608">
        <v>103</v>
      </c>
      <c r="D2608" s="1">
        <v>51317350</v>
      </c>
      <c r="E2608" t="s">
        <v>2720</v>
      </c>
      <c r="F2608" t="s">
        <v>3228</v>
      </c>
      <c r="G2608" t="s">
        <v>6115</v>
      </c>
      <c r="H2608">
        <v>78343</v>
      </c>
      <c r="I2608">
        <v>139</v>
      </c>
      <c r="J2608" t="s">
        <v>26</v>
      </c>
      <c r="K2608" t="s">
        <v>35</v>
      </c>
      <c r="L2608" s="1">
        <v>57000000</v>
      </c>
      <c r="M2608">
        <v>1996</v>
      </c>
      <c r="N2608">
        <v>6.4</v>
      </c>
      <c r="O2608" t="s">
        <v>28</v>
      </c>
      <c r="P2608" t="s">
        <v>102</v>
      </c>
      <c r="Q2608" t="s">
        <v>61</v>
      </c>
    </row>
    <row r="2609" spans="1:19" x14ac:dyDescent="0.25">
      <c r="A2609" t="s">
        <v>4259</v>
      </c>
      <c r="B2609">
        <v>187</v>
      </c>
      <c r="C2609">
        <v>131</v>
      </c>
      <c r="D2609" s="1">
        <v>51396781</v>
      </c>
      <c r="E2609" t="s">
        <v>579</v>
      </c>
      <c r="F2609" t="s">
        <v>1611</v>
      </c>
      <c r="G2609" t="s">
        <v>6116</v>
      </c>
      <c r="H2609">
        <v>188887</v>
      </c>
      <c r="I2609">
        <v>662</v>
      </c>
      <c r="J2609" t="s">
        <v>26</v>
      </c>
      <c r="K2609" t="s">
        <v>35</v>
      </c>
      <c r="L2609" s="1">
        <v>68000000</v>
      </c>
      <c r="M2609">
        <v>2001</v>
      </c>
      <c r="N2609">
        <v>7.6</v>
      </c>
      <c r="O2609" t="s">
        <v>37</v>
      </c>
      <c r="P2609" t="s">
        <v>185</v>
      </c>
      <c r="Q2609" t="s">
        <v>186</v>
      </c>
    </row>
    <row r="2610" spans="1:19" x14ac:dyDescent="0.25">
      <c r="A2610" t="s">
        <v>4004</v>
      </c>
      <c r="B2610">
        <v>69</v>
      </c>
      <c r="C2610">
        <v>95</v>
      </c>
      <c r="D2610" s="1">
        <v>51431160</v>
      </c>
      <c r="E2610" t="s">
        <v>1480</v>
      </c>
      <c r="F2610" t="s">
        <v>5748</v>
      </c>
      <c r="G2610" t="s">
        <v>6117</v>
      </c>
      <c r="H2610">
        <v>62861</v>
      </c>
      <c r="I2610">
        <v>232</v>
      </c>
      <c r="J2610" t="s">
        <v>26</v>
      </c>
      <c r="K2610" t="s">
        <v>35</v>
      </c>
      <c r="L2610" s="1">
        <v>20000000</v>
      </c>
      <c r="M2610">
        <v>2004</v>
      </c>
      <c r="N2610">
        <v>5.9</v>
      </c>
      <c r="O2610" t="s">
        <v>36</v>
      </c>
      <c r="P2610" t="s">
        <v>104</v>
      </c>
      <c r="Q2610" t="s">
        <v>76</v>
      </c>
    </row>
    <row r="2611" spans="1:19" x14ac:dyDescent="0.25">
      <c r="A2611" t="s">
        <v>4175</v>
      </c>
      <c r="B2611">
        <v>39</v>
      </c>
      <c r="C2611">
        <v>99</v>
      </c>
      <c r="D2611" s="1">
        <v>51432423</v>
      </c>
      <c r="E2611" t="s">
        <v>6118</v>
      </c>
      <c r="F2611" t="s">
        <v>6119</v>
      </c>
      <c r="G2611" t="s">
        <v>6120</v>
      </c>
      <c r="H2611">
        <v>15074</v>
      </c>
      <c r="I2611">
        <v>72</v>
      </c>
      <c r="J2611" t="s">
        <v>26</v>
      </c>
      <c r="K2611" t="s">
        <v>35</v>
      </c>
      <c r="L2611" s="1">
        <v>30000000</v>
      </c>
      <c r="M2611">
        <v>2002</v>
      </c>
      <c r="N2611">
        <v>5.0999999999999996</v>
      </c>
      <c r="O2611" t="s">
        <v>36</v>
      </c>
      <c r="P2611" t="s">
        <v>104</v>
      </c>
      <c r="Q2611" t="s">
        <v>61</v>
      </c>
      <c r="R2611" t="s">
        <v>129</v>
      </c>
    </row>
    <row r="2612" spans="1:19" x14ac:dyDescent="0.25">
      <c r="A2612" t="s">
        <v>4976</v>
      </c>
      <c r="B2612">
        <v>136</v>
      </c>
      <c r="C2612">
        <v>91</v>
      </c>
      <c r="D2612" s="1">
        <v>51475962</v>
      </c>
      <c r="E2612" t="s">
        <v>2513</v>
      </c>
      <c r="F2612" t="s">
        <v>6121</v>
      </c>
      <c r="G2612" t="s">
        <v>6122</v>
      </c>
      <c r="H2612">
        <v>177828</v>
      </c>
      <c r="I2612">
        <v>714</v>
      </c>
      <c r="J2612" t="s">
        <v>26</v>
      </c>
      <c r="K2612" t="s">
        <v>35</v>
      </c>
      <c r="L2612" s="1">
        <v>30000000</v>
      </c>
      <c r="M2612">
        <v>2003</v>
      </c>
      <c r="N2612">
        <v>7.3</v>
      </c>
      <c r="O2612" t="s">
        <v>71</v>
      </c>
      <c r="P2612" t="s">
        <v>30</v>
      </c>
    </row>
    <row r="2613" spans="1:19" x14ac:dyDescent="0.25">
      <c r="A2613" t="s">
        <v>6123</v>
      </c>
      <c r="B2613">
        <v>226</v>
      </c>
      <c r="C2613">
        <v>133</v>
      </c>
      <c r="D2613" s="1">
        <v>51483949</v>
      </c>
      <c r="E2613" t="s">
        <v>3370</v>
      </c>
      <c r="F2613" t="s">
        <v>2877</v>
      </c>
      <c r="G2613" t="s">
        <v>6124</v>
      </c>
      <c r="H2613">
        <v>208092</v>
      </c>
      <c r="I2613">
        <v>806</v>
      </c>
      <c r="J2613" t="s">
        <v>26</v>
      </c>
      <c r="K2613" t="s">
        <v>112</v>
      </c>
      <c r="L2613" s="1">
        <v>22000000</v>
      </c>
      <c r="M2613">
        <v>2003</v>
      </c>
      <c r="N2613">
        <v>7</v>
      </c>
      <c r="O2613" t="s">
        <v>28</v>
      </c>
      <c r="P2613" t="s">
        <v>61</v>
      </c>
      <c r="Q2613" t="s">
        <v>30</v>
      </c>
    </row>
    <row r="2614" spans="1:19" x14ac:dyDescent="0.25">
      <c r="A2614" t="s">
        <v>3369</v>
      </c>
      <c r="B2614">
        <v>264</v>
      </c>
      <c r="C2614">
        <v>101</v>
      </c>
      <c r="D2614" s="1">
        <v>51527787</v>
      </c>
      <c r="E2614" t="s">
        <v>135</v>
      </c>
      <c r="F2614" t="s">
        <v>6125</v>
      </c>
      <c r="G2614" t="s">
        <v>6126</v>
      </c>
      <c r="H2614">
        <v>45603</v>
      </c>
      <c r="I2614">
        <v>268</v>
      </c>
      <c r="J2614" t="s">
        <v>26</v>
      </c>
      <c r="K2614" t="s">
        <v>35</v>
      </c>
      <c r="L2614" s="1">
        <v>15000000</v>
      </c>
      <c r="M2614">
        <v>2009</v>
      </c>
      <c r="N2614">
        <v>5.5</v>
      </c>
      <c r="O2614" t="s">
        <v>52</v>
      </c>
      <c r="P2614" t="s">
        <v>30</v>
      </c>
    </row>
    <row r="2615" spans="1:19" x14ac:dyDescent="0.25">
      <c r="A2615" t="s">
        <v>3334</v>
      </c>
      <c r="B2615">
        <v>408</v>
      </c>
      <c r="C2615">
        <v>117</v>
      </c>
      <c r="D2615" s="1">
        <v>51533608</v>
      </c>
      <c r="E2615" t="s">
        <v>2907</v>
      </c>
      <c r="F2615" t="s">
        <v>403</v>
      </c>
      <c r="G2615" t="s">
        <v>6127</v>
      </c>
      <c r="H2615">
        <v>203111</v>
      </c>
      <c r="I2615">
        <v>755</v>
      </c>
      <c r="J2615" t="s">
        <v>26</v>
      </c>
      <c r="K2615" t="s">
        <v>35</v>
      </c>
      <c r="L2615" s="1">
        <v>25000000</v>
      </c>
      <c r="M2615">
        <v>2011</v>
      </c>
      <c r="N2615">
        <v>6.8</v>
      </c>
      <c r="O2615" t="s">
        <v>28</v>
      </c>
      <c r="P2615" t="s">
        <v>102</v>
      </c>
      <c r="Q2615" t="s">
        <v>37</v>
      </c>
      <c r="R2615" t="s">
        <v>30</v>
      </c>
    </row>
    <row r="2616" spans="1:19" x14ac:dyDescent="0.25">
      <c r="A2616" t="s">
        <v>5368</v>
      </c>
      <c r="B2616">
        <v>134</v>
      </c>
      <c r="C2616">
        <v>180</v>
      </c>
      <c r="D2616" s="1">
        <v>51600000</v>
      </c>
      <c r="E2616" t="s">
        <v>6128</v>
      </c>
      <c r="F2616" t="s">
        <v>2675</v>
      </c>
      <c r="G2616" t="s">
        <v>6129</v>
      </c>
      <c r="H2616">
        <v>270790</v>
      </c>
      <c r="I2616">
        <v>549</v>
      </c>
      <c r="J2616" t="s">
        <v>26</v>
      </c>
      <c r="K2616" t="s">
        <v>35</v>
      </c>
      <c r="L2616" s="1">
        <v>18000000</v>
      </c>
      <c r="M2616">
        <v>1984</v>
      </c>
      <c r="N2616">
        <v>8.3000000000000007</v>
      </c>
      <c r="O2616" t="s">
        <v>234</v>
      </c>
      <c r="P2616" t="s">
        <v>37</v>
      </c>
      <c r="Q2616" t="s">
        <v>185</v>
      </c>
      <c r="R2616" t="s">
        <v>193</v>
      </c>
    </row>
    <row r="2617" spans="1:19" x14ac:dyDescent="0.25">
      <c r="A2617" t="s">
        <v>1286</v>
      </c>
      <c r="B2617">
        <v>226</v>
      </c>
      <c r="C2617">
        <v>101</v>
      </c>
      <c r="D2617" s="1">
        <v>51676606</v>
      </c>
      <c r="E2617" t="s">
        <v>6130</v>
      </c>
      <c r="F2617" t="s">
        <v>1857</v>
      </c>
      <c r="G2617" t="s">
        <v>6131</v>
      </c>
      <c r="H2617">
        <v>174591</v>
      </c>
      <c r="I2617">
        <v>632</v>
      </c>
      <c r="J2617" t="s">
        <v>26</v>
      </c>
      <c r="K2617" t="s">
        <v>35</v>
      </c>
      <c r="L2617" s="1">
        <v>25000000</v>
      </c>
      <c r="M2617">
        <v>2004</v>
      </c>
      <c r="N2617">
        <v>7.8</v>
      </c>
      <c r="O2617" t="s">
        <v>234</v>
      </c>
      <c r="P2617" t="s">
        <v>37</v>
      </c>
      <c r="Q2617" t="s">
        <v>104</v>
      </c>
    </row>
    <row r="2618" spans="1:19" x14ac:dyDescent="0.25">
      <c r="A2618" t="s">
        <v>6132</v>
      </c>
      <c r="B2618">
        <v>36</v>
      </c>
      <c r="C2618">
        <v>113</v>
      </c>
      <c r="D2618" s="1">
        <v>51697449</v>
      </c>
      <c r="E2618" t="s">
        <v>32</v>
      </c>
      <c r="F2618" t="s">
        <v>6133</v>
      </c>
      <c r="G2618" t="s">
        <v>6134</v>
      </c>
      <c r="H2618">
        <v>8346</v>
      </c>
      <c r="I2618">
        <v>59</v>
      </c>
      <c r="J2618" t="s">
        <v>26</v>
      </c>
      <c r="K2618" t="s">
        <v>35</v>
      </c>
      <c r="L2618" s="1">
        <v>13000000</v>
      </c>
      <c r="M2618">
        <v>2009</v>
      </c>
      <c r="N2618">
        <v>4.0999999999999996</v>
      </c>
      <c r="O2618" t="s">
        <v>36</v>
      </c>
      <c r="P2618" t="s">
        <v>37</v>
      </c>
    </row>
    <row r="2619" spans="1:19" x14ac:dyDescent="0.25">
      <c r="A2619" t="s">
        <v>3144</v>
      </c>
      <c r="B2619">
        <v>107</v>
      </c>
      <c r="C2619">
        <v>101</v>
      </c>
      <c r="D2619" s="1">
        <v>51758599</v>
      </c>
      <c r="E2619" t="s">
        <v>607</v>
      </c>
      <c r="F2619" t="s">
        <v>24</v>
      </c>
      <c r="G2619" t="s">
        <v>6135</v>
      </c>
      <c r="H2619">
        <v>27580</v>
      </c>
      <c r="I2619">
        <v>232</v>
      </c>
      <c r="J2619" t="s">
        <v>26</v>
      </c>
      <c r="K2619" t="s">
        <v>35</v>
      </c>
      <c r="L2619" s="1">
        <v>33000000</v>
      </c>
      <c r="M2619">
        <v>2001</v>
      </c>
      <c r="N2619">
        <v>5.5</v>
      </c>
      <c r="O2619" t="s">
        <v>28</v>
      </c>
      <c r="P2619" t="s">
        <v>36</v>
      </c>
      <c r="Q2619" t="s">
        <v>29</v>
      </c>
      <c r="R2619" t="s">
        <v>37</v>
      </c>
      <c r="S2619" t="s">
        <v>30</v>
      </c>
    </row>
    <row r="2620" spans="1:19" x14ac:dyDescent="0.25">
      <c r="A2620" t="s">
        <v>982</v>
      </c>
      <c r="B2620">
        <v>137</v>
      </c>
      <c r="C2620">
        <v>136</v>
      </c>
      <c r="D2620" s="1">
        <v>51768623</v>
      </c>
      <c r="E2620" t="s">
        <v>37</v>
      </c>
      <c r="F2620" t="s">
        <v>6043</v>
      </c>
      <c r="G2620" t="s">
        <v>6136</v>
      </c>
      <c r="H2620">
        <v>73006</v>
      </c>
      <c r="I2620">
        <v>297</v>
      </c>
      <c r="J2620" t="s">
        <v>26</v>
      </c>
      <c r="K2620" t="s">
        <v>35</v>
      </c>
      <c r="L2620" s="1">
        <v>43000000</v>
      </c>
      <c r="M2620">
        <v>2000</v>
      </c>
      <c r="N2620">
        <v>7.3</v>
      </c>
      <c r="O2620" t="s">
        <v>37</v>
      </c>
    </row>
    <row r="2621" spans="1:19" x14ac:dyDescent="0.25">
      <c r="A2621" t="s">
        <v>1826</v>
      </c>
      <c r="B2621">
        <v>287</v>
      </c>
      <c r="C2621">
        <v>96</v>
      </c>
      <c r="D2621" s="1">
        <v>51774002</v>
      </c>
      <c r="E2621" t="s">
        <v>3370</v>
      </c>
      <c r="F2621" t="s">
        <v>893</v>
      </c>
      <c r="G2621" t="s">
        <v>6137</v>
      </c>
      <c r="H2621">
        <v>87745</v>
      </c>
      <c r="I2621">
        <v>331</v>
      </c>
      <c r="J2621" t="s">
        <v>26</v>
      </c>
      <c r="K2621" t="s">
        <v>35</v>
      </c>
      <c r="L2621" s="1">
        <v>57000000</v>
      </c>
      <c r="M2621">
        <v>2011</v>
      </c>
      <c r="N2621">
        <v>4.3</v>
      </c>
      <c r="O2621" t="s">
        <v>28</v>
      </c>
      <c r="P2621" t="s">
        <v>61</v>
      </c>
      <c r="Q2621" t="s">
        <v>30</v>
      </c>
    </row>
    <row r="2622" spans="1:19" x14ac:dyDescent="0.25">
      <c r="A2622" t="s">
        <v>6138</v>
      </c>
      <c r="B2622">
        <v>230</v>
      </c>
      <c r="C2622">
        <v>153</v>
      </c>
      <c r="D2622" s="1">
        <v>51814190</v>
      </c>
      <c r="E2622" t="s">
        <v>32</v>
      </c>
      <c r="F2622" t="s">
        <v>4166</v>
      </c>
      <c r="G2622" t="s">
        <v>6139</v>
      </c>
      <c r="H2622">
        <v>100837</v>
      </c>
      <c r="I2622">
        <v>301</v>
      </c>
      <c r="J2622" t="s">
        <v>26</v>
      </c>
      <c r="K2622" t="s">
        <v>35</v>
      </c>
      <c r="L2622" s="1">
        <v>75000000</v>
      </c>
      <c r="M2622">
        <v>2009</v>
      </c>
      <c r="N2622">
        <v>6.4</v>
      </c>
      <c r="O2622" t="s">
        <v>36</v>
      </c>
      <c r="P2622" t="s">
        <v>37</v>
      </c>
    </row>
    <row r="2623" spans="1:19" x14ac:dyDescent="0.25">
      <c r="A2623" t="s">
        <v>2025</v>
      </c>
      <c r="B2623">
        <v>169</v>
      </c>
      <c r="C2623">
        <v>105</v>
      </c>
      <c r="D2623" s="1">
        <v>51853450</v>
      </c>
      <c r="E2623" t="s">
        <v>3985</v>
      </c>
      <c r="F2623" t="s">
        <v>4220</v>
      </c>
      <c r="G2623" t="s">
        <v>6140</v>
      </c>
      <c r="H2623">
        <v>37398</v>
      </c>
      <c r="I2623">
        <v>110</v>
      </c>
      <c r="J2623" t="s">
        <v>26</v>
      </c>
      <c r="K2623" t="s">
        <v>35</v>
      </c>
      <c r="L2623" s="1">
        <v>25000000</v>
      </c>
      <c r="M2623">
        <v>2012</v>
      </c>
      <c r="N2623">
        <v>6.6</v>
      </c>
      <c r="O2623" t="s">
        <v>36</v>
      </c>
      <c r="P2623" t="s">
        <v>37</v>
      </c>
      <c r="Q2623" t="s">
        <v>104</v>
      </c>
      <c r="R2623" t="s">
        <v>61</v>
      </c>
    </row>
    <row r="2624" spans="1:19" x14ac:dyDescent="0.25">
      <c r="A2624" t="s">
        <v>1133</v>
      </c>
      <c r="B2624">
        <v>285</v>
      </c>
      <c r="C2624">
        <v>94</v>
      </c>
      <c r="D2624" s="1">
        <v>51872378</v>
      </c>
      <c r="E2624" t="s">
        <v>201</v>
      </c>
      <c r="F2624" t="s">
        <v>2543</v>
      </c>
      <c r="G2624" t="s">
        <v>6141</v>
      </c>
      <c r="H2624">
        <v>88241</v>
      </c>
      <c r="I2624">
        <v>266</v>
      </c>
      <c r="J2624" t="s">
        <v>26</v>
      </c>
      <c r="K2624" t="s">
        <v>35</v>
      </c>
      <c r="L2624" s="1">
        <v>13000000</v>
      </c>
      <c r="M2624">
        <v>2013</v>
      </c>
      <c r="N2624">
        <v>6.7</v>
      </c>
      <c r="O2624" t="s">
        <v>29</v>
      </c>
      <c r="P2624" t="s">
        <v>30</v>
      </c>
    </row>
    <row r="2625" spans="1:20" x14ac:dyDescent="0.25">
      <c r="A2625" t="s">
        <v>3969</v>
      </c>
      <c r="B2625">
        <v>351</v>
      </c>
      <c r="C2625">
        <v>107</v>
      </c>
      <c r="D2625" s="1">
        <v>52000688</v>
      </c>
      <c r="E2625" t="s">
        <v>3163</v>
      </c>
      <c r="F2625" t="s">
        <v>2900</v>
      </c>
      <c r="G2625" t="s">
        <v>6142</v>
      </c>
      <c r="H2625">
        <v>171418</v>
      </c>
      <c r="I2625">
        <v>619</v>
      </c>
      <c r="J2625" t="s">
        <v>26</v>
      </c>
      <c r="K2625" t="s">
        <v>35</v>
      </c>
      <c r="L2625" s="1">
        <v>40000000</v>
      </c>
      <c r="M2625">
        <v>2010</v>
      </c>
      <c r="N2625">
        <v>6.4</v>
      </c>
      <c r="O2625" t="s">
        <v>28</v>
      </c>
      <c r="P2625" t="s">
        <v>102</v>
      </c>
      <c r="Q2625" t="s">
        <v>63</v>
      </c>
      <c r="R2625" t="s">
        <v>30</v>
      </c>
    </row>
    <row r="2626" spans="1:20" x14ac:dyDescent="0.25">
      <c r="A2626" t="s">
        <v>1310</v>
      </c>
      <c r="B2626">
        <v>163</v>
      </c>
      <c r="C2626">
        <v>81</v>
      </c>
      <c r="D2626" s="1">
        <v>52008288</v>
      </c>
      <c r="E2626" t="s">
        <v>6143</v>
      </c>
      <c r="F2626" t="s">
        <v>968</v>
      </c>
      <c r="G2626" t="s">
        <v>6144</v>
      </c>
      <c r="H2626">
        <v>162037</v>
      </c>
      <c r="I2626">
        <v>928</v>
      </c>
      <c r="J2626" t="s">
        <v>26</v>
      </c>
      <c r="K2626" t="s">
        <v>35</v>
      </c>
      <c r="L2626" s="1">
        <v>21000000</v>
      </c>
      <c r="M2626">
        <v>1999</v>
      </c>
      <c r="N2626">
        <v>7.8</v>
      </c>
      <c r="O2626" t="s">
        <v>103</v>
      </c>
      <c r="P2626" t="s">
        <v>36</v>
      </c>
      <c r="Q2626" t="s">
        <v>61</v>
      </c>
      <c r="R2626" t="s">
        <v>62</v>
      </c>
    </row>
    <row r="2627" spans="1:20" x14ac:dyDescent="0.25">
      <c r="A2627" t="s">
        <v>603</v>
      </c>
      <c r="B2627">
        <v>364</v>
      </c>
      <c r="C2627">
        <v>128</v>
      </c>
      <c r="D2627" s="1">
        <v>52066000</v>
      </c>
      <c r="E2627" t="s">
        <v>2353</v>
      </c>
      <c r="F2627" t="s">
        <v>1867</v>
      </c>
      <c r="G2627" t="s">
        <v>6145</v>
      </c>
      <c r="H2627">
        <v>61114</v>
      </c>
      <c r="I2627">
        <v>212</v>
      </c>
      <c r="J2627" t="s">
        <v>26</v>
      </c>
      <c r="K2627" t="s">
        <v>112</v>
      </c>
      <c r="L2627" s="1">
        <v>20000000</v>
      </c>
      <c r="M2627">
        <v>2014</v>
      </c>
      <c r="N2627">
        <v>7.5</v>
      </c>
      <c r="O2627" t="s">
        <v>234</v>
      </c>
      <c r="P2627" t="s">
        <v>37</v>
      </c>
      <c r="Q2627" t="s">
        <v>185</v>
      </c>
    </row>
    <row r="2628" spans="1:20" x14ac:dyDescent="0.25">
      <c r="A2628" t="s">
        <v>6146</v>
      </c>
      <c r="B2628">
        <v>242</v>
      </c>
      <c r="C2628">
        <v>97</v>
      </c>
      <c r="D2628" s="1">
        <v>52200504</v>
      </c>
      <c r="E2628" t="s">
        <v>1934</v>
      </c>
      <c r="F2628" t="s">
        <v>5332</v>
      </c>
      <c r="G2628" t="s">
        <v>6147</v>
      </c>
      <c r="H2628">
        <v>54190</v>
      </c>
      <c r="I2628">
        <v>183</v>
      </c>
      <c r="J2628" t="s">
        <v>26</v>
      </c>
      <c r="K2628" t="s">
        <v>56</v>
      </c>
      <c r="L2628" s="1">
        <v>10000000</v>
      </c>
      <c r="M2628">
        <v>2015</v>
      </c>
      <c r="N2628">
        <v>6.1</v>
      </c>
      <c r="O2628" t="s">
        <v>61</v>
      </c>
      <c r="P2628" t="s">
        <v>52</v>
      </c>
      <c r="Q2628" t="s">
        <v>30</v>
      </c>
    </row>
    <row r="2629" spans="1:20" x14ac:dyDescent="0.25">
      <c r="A2629" t="s">
        <v>4333</v>
      </c>
      <c r="B2629">
        <v>74</v>
      </c>
      <c r="C2629">
        <v>109</v>
      </c>
      <c r="D2629" s="1">
        <v>52277485</v>
      </c>
      <c r="E2629" t="s">
        <v>461</v>
      </c>
      <c r="F2629" t="s">
        <v>3706</v>
      </c>
      <c r="G2629" t="s">
        <v>6148</v>
      </c>
      <c r="H2629">
        <v>32370</v>
      </c>
      <c r="I2629">
        <v>196</v>
      </c>
      <c r="J2629" t="s">
        <v>26</v>
      </c>
      <c r="K2629" t="s">
        <v>35</v>
      </c>
      <c r="L2629" s="1">
        <v>35000000</v>
      </c>
      <c r="M2629">
        <v>2003</v>
      </c>
      <c r="N2629">
        <v>6.9</v>
      </c>
      <c r="O2629" t="s">
        <v>234</v>
      </c>
      <c r="P2629" t="s">
        <v>37</v>
      </c>
      <c r="Q2629" t="s">
        <v>129</v>
      </c>
    </row>
    <row r="2630" spans="1:20" x14ac:dyDescent="0.25">
      <c r="A2630" t="s">
        <v>1836</v>
      </c>
      <c r="B2630">
        <v>99</v>
      </c>
      <c r="C2630">
        <v>89</v>
      </c>
      <c r="D2630" s="1">
        <v>52287414</v>
      </c>
      <c r="E2630" t="s">
        <v>519</v>
      </c>
      <c r="F2630" t="s">
        <v>6149</v>
      </c>
      <c r="G2630" t="s">
        <v>6150</v>
      </c>
      <c r="H2630">
        <v>271794</v>
      </c>
      <c r="I2630">
        <v>584</v>
      </c>
      <c r="J2630" t="s">
        <v>26</v>
      </c>
      <c r="K2630" t="s">
        <v>35</v>
      </c>
      <c r="L2630" s="1">
        <v>8000000</v>
      </c>
      <c r="M2630">
        <v>1986</v>
      </c>
      <c r="N2630">
        <v>8.1</v>
      </c>
      <c r="O2630" t="s">
        <v>102</v>
      </c>
      <c r="P2630" t="s">
        <v>37</v>
      </c>
    </row>
    <row r="2631" spans="1:20" x14ac:dyDescent="0.25">
      <c r="A2631" t="s">
        <v>409</v>
      </c>
      <c r="B2631">
        <v>59</v>
      </c>
      <c r="C2631">
        <v>119</v>
      </c>
      <c r="D2631" s="1">
        <v>52293982</v>
      </c>
      <c r="E2631" t="s">
        <v>126</v>
      </c>
      <c r="F2631" t="s">
        <v>4771</v>
      </c>
      <c r="G2631" t="s">
        <v>6151</v>
      </c>
      <c r="H2631">
        <v>57831</v>
      </c>
      <c r="I2631">
        <v>115</v>
      </c>
      <c r="J2631" t="s">
        <v>26</v>
      </c>
      <c r="K2631" t="s">
        <v>35</v>
      </c>
      <c r="L2631" s="1">
        <v>13800000</v>
      </c>
      <c r="M2631">
        <v>1986</v>
      </c>
      <c r="N2631">
        <v>7</v>
      </c>
      <c r="O2631" t="s">
        <v>37</v>
      </c>
      <c r="P2631" t="s">
        <v>129</v>
      </c>
    </row>
    <row r="2632" spans="1:20" x14ac:dyDescent="0.25">
      <c r="A2632" t="s">
        <v>6152</v>
      </c>
      <c r="B2632">
        <v>175</v>
      </c>
      <c r="C2632">
        <v>99</v>
      </c>
      <c r="D2632" s="1">
        <v>52320979</v>
      </c>
      <c r="E2632" t="s">
        <v>3911</v>
      </c>
      <c r="F2632" t="s">
        <v>232</v>
      </c>
      <c r="G2632" t="s">
        <v>6153</v>
      </c>
      <c r="H2632">
        <v>114321</v>
      </c>
      <c r="I2632">
        <v>548</v>
      </c>
      <c r="J2632" t="s">
        <v>26</v>
      </c>
      <c r="K2632" t="s">
        <v>35</v>
      </c>
      <c r="L2632" s="1">
        <v>40000000</v>
      </c>
      <c r="M2632">
        <v>2006</v>
      </c>
      <c r="N2632">
        <v>6.8</v>
      </c>
      <c r="O2632" t="s">
        <v>37</v>
      </c>
      <c r="P2632" t="s">
        <v>61</v>
      </c>
      <c r="Q2632" t="s">
        <v>76</v>
      </c>
    </row>
    <row r="2633" spans="1:20" x14ac:dyDescent="0.25">
      <c r="A2633" t="s">
        <v>1565</v>
      </c>
      <c r="B2633">
        <v>220</v>
      </c>
      <c r="C2633">
        <v>110</v>
      </c>
      <c r="D2633" s="1">
        <v>52353636</v>
      </c>
      <c r="E2633" t="s">
        <v>32</v>
      </c>
      <c r="F2633" t="s">
        <v>2125</v>
      </c>
      <c r="G2633" t="s">
        <v>6154</v>
      </c>
      <c r="H2633">
        <v>209133</v>
      </c>
      <c r="I2633">
        <v>962</v>
      </c>
      <c r="J2633" t="s">
        <v>26</v>
      </c>
      <c r="K2633" t="s">
        <v>35</v>
      </c>
      <c r="L2633" s="1">
        <v>21000000</v>
      </c>
      <c r="M2633">
        <v>2001</v>
      </c>
      <c r="N2633">
        <v>7.6</v>
      </c>
      <c r="O2633" t="s">
        <v>36</v>
      </c>
      <c r="P2633" t="s">
        <v>37</v>
      </c>
    </row>
    <row r="2634" spans="1:20" x14ac:dyDescent="0.25">
      <c r="A2634" t="s">
        <v>5788</v>
      </c>
      <c r="B2634">
        <v>185</v>
      </c>
      <c r="C2634">
        <v>122</v>
      </c>
      <c r="D2634" s="1">
        <v>52397389</v>
      </c>
      <c r="E2634" t="s">
        <v>6155</v>
      </c>
      <c r="F2634" t="s">
        <v>1558</v>
      </c>
      <c r="G2634" t="s">
        <v>6156</v>
      </c>
      <c r="H2634">
        <v>132954</v>
      </c>
      <c r="I2634">
        <v>514</v>
      </c>
      <c r="J2634" t="s">
        <v>26</v>
      </c>
      <c r="K2634" t="s">
        <v>35</v>
      </c>
      <c r="L2634" s="1">
        <v>65000000</v>
      </c>
      <c r="M2634">
        <v>2004</v>
      </c>
      <c r="N2634">
        <v>5.9</v>
      </c>
      <c r="O2634" t="s">
        <v>28</v>
      </c>
      <c r="P2634" t="s">
        <v>102</v>
      </c>
      <c r="Q2634" t="s">
        <v>61</v>
      </c>
      <c r="R2634" t="s">
        <v>52</v>
      </c>
      <c r="S2634" t="s">
        <v>63</v>
      </c>
      <c r="T2634" t="s">
        <v>30</v>
      </c>
    </row>
    <row r="2635" spans="1:20" x14ac:dyDescent="0.25">
      <c r="A2635" t="s">
        <v>4262</v>
      </c>
      <c r="B2635">
        <v>305</v>
      </c>
      <c r="C2635">
        <v>124</v>
      </c>
      <c r="D2635" s="1">
        <v>52418902</v>
      </c>
      <c r="E2635" t="s">
        <v>126</v>
      </c>
      <c r="F2635" t="s">
        <v>1422</v>
      </c>
      <c r="G2635" t="s">
        <v>6157</v>
      </c>
      <c r="H2635">
        <v>147128</v>
      </c>
      <c r="I2635">
        <v>277</v>
      </c>
      <c r="J2635" t="s">
        <v>26</v>
      </c>
      <c r="K2635" t="s">
        <v>35</v>
      </c>
      <c r="L2635" s="1">
        <v>30000000</v>
      </c>
      <c r="M2635">
        <v>2015</v>
      </c>
      <c r="N2635">
        <v>7.5</v>
      </c>
      <c r="O2635" t="s">
        <v>37</v>
      </c>
      <c r="P2635" t="s">
        <v>129</v>
      </c>
    </row>
    <row r="2636" spans="1:20" x14ac:dyDescent="0.25">
      <c r="A2636" t="s">
        <v>2277</v>
      </c>
      <c r="B2636">
        <v>297</v>
      </c>
      <c r="C2636">
        <v>136</v>
      </c>
      <c r="D2636" s="1">
        <v>52474616</v>
      </c>
      <c r="E2636" t="s">
        <v>37</v>
      </c>
      <c r="F2636" t="s">
        <v>1448</v>
      </c>
      <c r="G2636" t="s">
        <v>6158</v>
      </c>
      <c r="H2636">
        <v>84118</v>
      </c>
      <c r="I2636">
        <v>245</v>
      </c>
      <c r="J2636" t="s">
        <v>26</v>
      </c>
      <c r="K2636" t="s">
        <v>35</v>
      </c>
      <c r="L2636" s="1">
        <v>70000000</v>
      </c>
      <c r="M2636">
        <v>2010</v>
      </c>
      <c r="N2636">
        <v>6.3</v>
      </c>
      <c r="O2636" t="s">
        <v>37</v>
      </c>
    </row>
    <row r="2637" spans="1:20" x14ac:dyDescent="0.25">
      <c r="A2637" t="s">
        <v>6132</v>
      </c>
      <c r="B2637">
        <v>24</v>
      </c>
      <c r="C2637">
        <v>100</v>
      </c>
      <c r="D2637" s="1">
        <v>52528330</v>
      </c>
      <c r="E2637" t="s">
        <v>32</v>
      </c>
      <c r="F2637" t="s">
        <v>1699</v>
      </c>
      <c r="G2637" t="s">
        <v>6159</v>
      </c>
      <c r="H2637">
        <v>4265</v>
      </c>
      <c r="I2637">
        <v>27</v>
      </c>
      <c r="J2637" t="s">
        <v>26</v>
      </c>
      <c r="K2637" t="s">
        <v>35</v>
      </c>
      <c r="L2637" s="1">
        <v>25000000</v>
      </c>
      <c r="M2637">
        <v>2013</v>
      </c>
      <c r="N2637">
        <v>4.7</v>
      </c>
      <c r="O2637" t="s">
        <v>36</v>
      </c>
      <c r="P2637" t="s">
        <v>37</v>
      </c>
    </row>
    <row r="2638" spans="1:20" x14ac:dyDescent="0.25">
      <c r="A2638" t="s">
        <v>543</v>
      </c>
      <c r="B2638">
        <v>58</v>
      </c>
      <c r="C2638">
        <v>84</v>
      </c>
      <c r="D2638" s="1">
        <v>52543632</v>
      </c>
      <c r="E2638" t="s">
        <v>201</v>
      </c>
      <c r="F2638" t="s">
        <v>692</v>
      </c>
      <c r="G2638" t="s">
        <v>6160</v>
      </c>
      <c r="H2638">
        <v>12676</v>
      </c>
      <c r="I2638">
        <v>84</v>
      </c>
      <c r="J2638" t="s">
        <v>26</v>
      </c>
      <c r="K2638" t="s">
        <v>35</v>
      </c>
      <c r="L2638" s="1">
        <v>13200000</v>
      </c>
      <c r="M2638">
        <v>2014</v>
      </c>
      <c r="N2638">
        <v>5.6</v>
      </c>
      <c r="O2638" t="s">
        <v>29</v>
      </c>
      <c r="P2638" t="s">
        <v>30</v>
      </c>
    </row>
    <row r="2639" spans="1:20" x14ac:dyDescent="0.25">
      <c r="A2639" t="s">
        <v>5120</v>
      </c>
      <c r="B2639">
        <v>94</v>
      </c>
      <c r="C2639">
        <v>95</v>
      </c>
      <c r="D2639" s="1">
        <v>52580895</v>
      </c>
      <c r="E2639" t="s">
        <v>6161</v>
      </c>
      <c r="F2639" t="s">
        <v>701</v>
      </c>
      <c r="G2639" t="s">
        <v>6162</v>
      </c>
      <c r="H2639">
        <v>30255</v>
      </c>
      <c r="I2639">
        <v>118</v>
      </c>
      <c r="J2639" t="s">
        <v>26</v>
      </c>
      <c r="K2639" t="s">
        <v>35</v>
      </c>
      <c r="L2639" s="1">
        <v>45000000</v>
      </c>
      <c r="M2639">
        <v>2005</v>
      </c>
      <c r="N2639">
        <v>5.6</v>
      </c>
      <c r="O2639" t="s">
        <v>36</v>
      </c>
      <c r="P2639" t="s">
        <v>104</v>
      </c>
      <c r="Q2639" t="s">
        <v>76</v>
      </c>
      <c r="R2639" t="s">
        <v>129</v>
      </c>
    </row>
    <row r="2640" spans="1:20" x14ac:dyDescent="0.25">
      <c r="A2640" t="s">
        <v>4322</v>
      </c>
      <c r="B2640">
        <v>103</v>
      </c>
      <c r="C2640">
        <v>99</v>
      </c>
      <c r="D2640" s="1">
        <v>52691009</v>
      </c>
      <c r="E2640" t="s">
        <v>2441</v>
      </c>
      <c r="F2640" t="s">
        <v>2290</v>
      </c>
      <c r="G2640" t="s">
        <v>6163</v>
      </c>
      <c r="H2640">
        <v>18727</v>
      </c>
      <c r="I2640">
        <v>45</v>
      </c>
      <c r="J2640" t="s">
        <v>26</v>
      </c>
      <c r="K2640" t="s">
        <v>35</v>
      </c>
      <c r="L2640" s="1">
        <v>21000000</v>
      </c>
      <c r="M2640">
        <v>2011</v>
      </c>
      <c r="N2640">
        <v>6.6</v>
      </c>
      <c r="O2640" t="s">
        <v>36</v>
      </c>
      <c r="P2640" t="s">
        <v>104</v>
      </c>
    </row>
    <row r="2641" spans="1:18" x14ac:dyDescent="0.25">
      <c r="A2641" t="s">
        <v>2492</v>
      </c>
      <c r="B2641">
        <v>84</v>
      </c>
      <c r="C2641">
        <v>117</v>
      </c>
      <c r="D2641" s="1">
        <v>52700832</v>
      </c>
      <c r="E2641" t="s">
        <v>213</v>
      </c>
      <c r="F2641" t="s">
        <v>3014</v>
      </c>
      <c r="G2641" t="s">
        <v>6164</v>
      </c>
      <c r="H2641">
        <v>107923</v>
      </c>
      <c r="I2641">
        <v>197</v>
      </c>
      <c r="J2641" t="s">
        <v>26</v>
      </c>
      <c r="K2641" t="s">
        <v>112</v>
      </c>
      <c r="L2641" s="1">
        <v>4500000</v>
      </c>
      <c r="M2641">
        <v>1994</v>
      </c>
      <c r="N2641">
        <v>7.1</v>
      </c>
      <c r="O2641" t="s">
        <v>36</v>
      </c>
      <c r="P2641" t="s">
        <v>37</v>
      </c>
      <c r="Q2641" t="s">
        <v>76</v>
      </c>
    </row>
    <row r="2642" spans="1:18" x14ac:dyDescent="0.25">
      <c r="A2642" t="s">
        <v>2864</v>
      </c>
      <c r="B2642">
        <v>152</v>
      </c>
      <c r="C2642">
        <v>124</v>
      </c>
      <c r="D2642" s="1">
        <v>52752475</v>
      </c>
      <c r="E2642" t="s">
        <v>490</v>
      </c>
      <c r="F2642" t="s">
        <v>6165</v>
      </c>
      <c r="G2642" t="s">
        <v>6166</v>
      </c>
      <c r="H2642">
        <v>63067</v>
      </c>
      <c r="I2642">
        <v>533</v>
      </c>
      <c r="J2642" t="s">
        <v>26</v>
      </c>
      <c r="K2642" t="s">
        <v>35</v>
      </c>
      <c r="L2642" s="1">
        <v>50000000</v>
      </c>
      <c r="M2642">
        <v>2002</v>
      </c>
      <c r="N2642">
        <v>6.7</v>
      </c>
      <c r="O2642" t="s">
        <v>37</v>
      </c>
      <c r="P2642" t="s">
        <v>30</v>
      </c>
    </row>
    <row r="2643" spans="1:18" x14ac:dyDescent="0.25">
      <c r="A2643" t="s">
        <v>5857</v>
      </c>
      <c r="B2643">
        <v>252</v>
      </c>
      <c r="C2643">
        <v>117</v>
      </c>
      <c r="D2643" s="1">
        <v>52792307</v>
      </c>
      <c r="E2643" t="s">
        <v>109</v>
      </c>
      <c r="F2643" t="s">
        <v>6167</v>
      </c>
      <c r="G2643" t="s">
        <v>6168</v>
      </c>
      <c r="H2643">
        <v>12572</v>
      </c>
      <c r="I2643">
        <v>106</v>
      </c>
      <c r="J2643" t="s">
        <v>26</v>
      </c>
      <c r="K2643" t="s">
        <v>112</v>
      </c>
      <c r="L2643" s="1">
        <v>140000000</v>
      </c>
      <c r="M2643">
        <v>2016</v>
      </c>
      <c r="N2643">
        <v>6.8</v>
      </c>
      <c r="O2643" t="s">
        <v>102</v>
      </c>
      <c r="P2643" t="s">
        <v>104</v>
      </c>
      <c r="Q2643" t="s">
        <v>61</v>
      </c>
    </row>
    <row r="2644" spans="1:18" x14ac:dyDescent="0.25">
      <c r="A2644" t="s">
        <v>4645</v>
      </c>
      <c r="B2644">
        <v>85</v>
      </c>
      <c r="C2644">
        <v>131</v>
      </c>
      <c r="D2644" s="1">
        <v>52799004</v>
      </c>
      <c r="E2644" t="s">
        <v>154</v>
      </c>
      <c r="F2644" t="s">
        <v>1086</v>
      </c>
      <c r="G2644" t="s">
        <v>6169</v>
      </c>
      <c r="H2644">
        <v>28942</v>
      </c>
      <c r="I2644">
        <v>223</v>
      </c>
      <c r="J2644" t="s">
        <v>26</v>
      </c>
      <c r="K2644" t="s">
        <v>35</v>
      </c>
      <c r="L2644" s="1">
        <v>55000000</v>
      </c>
      <c r="M2644">
        <v>1999</v>
      </c>
      <c r="N2644">
        <v>6.1</v>
      </c>
      <c r="O2644" t="s">
        <v>37</v>
      </c>
      <c r="P2644" t="s">
        <v>76</v>
      </c>
    </row>
    <row r="2645" spans="1:18" x14ac:dyDescent="0.25">
      <c r="A2645" t="s">
        <v>5433</v>
      </c>
      <c r="B2645">
        <v>204</v>
      </c>
      <c r="C2645">
        <v>144</v>
      </c>
      <c r="D2645" s="1">
        <v>52822418</v>
      </c>
      <c r="E2645" t="s">
        <v>3835</v>
      </c>
      <c r="F2645" t="s">
        <v>6170</v>
      </c>
      <c r="G2645" t="s">
        <v>6171</v>
      </c>
      <c r="H2645">
        <v>47764</v>
      </c>
      <c r="I2645">
        <v>219</v>
      </c>
      <c r="J2645" t="s">
        <v>26</v>
      </c>
      <c r="K2645" t="s">
        <v>35</v>
      </c>
      <c r="L2645" s="1">
        <v>50000000</v>
      </c>
      <c r="M2645">
        <v>2016</v>
      </c>
      <c r="N2645">
        <v>7.4</v>
      </c>
      <c r="O2645" t="s">
        <v>28</v>
      </c>
      <c r="P2645" t="s">
        <v>37</v>
      </c>
      <c r="Q2645" t="s">
        <v>30</v>
      </c>
      <c r="R2645" t="s">
        <v>186</v>
      </c>
    </row>
    <row r="2646" spans="1:18" x14ac:dyDescent="0.25">
      <c r="A2646" t="s">
        <v>3502</v>
      </c>
      <c r="B2646">
        <v>67</v>
      </c>
      <c r="C2646">
        <v>106</v>
      </c>
      <c r="D2646" s="1">
        <v>52885587</v>
      </c>
      <c r="E2646" t="s">
        <v>637</v>
      </c>
      <c r="F2646" t="s">
        <v>2442</v>
      </c>
      <c r="G2646" t="s">
        <v>6172</v>
      </c>
      <c r="H2646">
        <v>35312</v>
      </c>
      <c r="I2646">
        <v>267</v>
      </c>
      <c r="J2646" t="s">
        <v>26</v>
      </c>
      <c r="K2646" t="s">
        <v>35</v>
      </c>
      <c r="L2646" s="1">
        <v>16000000</v>
      </c>
      <c r="M2646">
        <v>1999</v>
      </c>
      <c r="N2646">
        <v>6.4</v>
      </c>
      <c r="O2646" t="s">
        <v>36</v>
      </c>
      <c r="P2646" t="s">
        <v>37</v>
      </c>
      <c r="Q2646" t="s">
        <v>76</v>
      </c>
      <c r="R2646" t="s">
        <v>129</v>
      </c>
    </row>
    <row r="2647" spans="1:18" x14ac:dyDescent="0.25">
      <c r="A2647" t="s">
        <v>732</v>
      </c>
      <c r="B2647">
        <v>54</v>
      </c>
      <c r="C2647">
        <v>120</v>
      </c>
      <c r="D2647" s="1">
        <v>52929168</v>
      </c>
      <c r="E2647" t="s">
        <v>328</v>
      </c>
      <c r="F2647" t="s">
        <v>6173</v>
      </c>
      <c r="G2647" t="s">
        <v>6174</v>
      </c>
      <c r="H2647">
        <v>82743</v>
      </c>
      <c r="I2647">
        <v>201</v>
      </c>
      <c r="J2647" t="s">
        <v>26</v>
      </c>
      <c r="K2647" t="s">
        <v>35</v>
      </c>
      <c r="L2647" s="1">
        <v>11000000</v>
      </c>
      <c r="M2647">
        <v>1992</v>
      </c>
      <c r="N2647">
        <v>7.5</v>
      </c>
      <c r="O2647" t="s">
        <v>36</v>
      </c>
      <c r="P2647" t="s">
        <v>29</v>
      </c>
    </row>
    <row r="2648" spans="1:18" x14ac:dyDescent="0.25">
      <c r="A2648" t="s">
        <v>6175</v>
      </c>
      <c r="B2648">
        <v>147</v>
      </c>
      <c r="C2648">
        <v>124</v>
      </c>
      <c r="D2648" s="1">
        <v>52937130</v>
      </c>
      <c r="E2648" t="s">
        <v>1642</v>
      </c>
      <c r="F2648" t="s">
        <v>1857</v>
      </c>
      <c r="G2648" t="s">
        <v>6176</v>
      </c>
      <c r="H2648">
        <v>198066</v>
      </c>
      <c r="I2648">
        <v>426</v>
      </c>
      <c r="J2648" t="s">
        <v>26</v>
      </c>
      <c r="K2648" t="s">
        <v>35</v>
      </c>
      <c r="L2648" s="1">
        <v>30000000</v>
      </c>
      <c r="M2648">
        <v>2001</v>
      </c>
      <c r="N2648">
        <v>7.6</v>
      </c>
      <c r="O2648" t="s">
        <v>234</v>
      </c>
      <c r="P2648" t="s">
        <v>29</v>
      </c>
      <c r="Q2648" t="s">
        <v>37</v>
      </c>
    </row>
    <row r="2649" spans="1:18" x14ac:dyDescent="0.25">
      <c r="A2649" t="s">
        <v>2118</v>
      </c>
      <c r="B2649">
        <v>159</v>
      </c>
      <c r="C2649">
        <v>105</v>
      </c>
      <c r="D2649" s="1">
        <v>53021560</v>
      </c>
      <c r="E2649" t="s">
        <v>213</v>
      </c>
      <c r="F2649" t="s">
        <v>1803</v>
      </c>
      <c r="G2649" t="s">
        <v>6177</v>
      </c>
      <c r="H2649">
        <v>74630</v>
      </c>
      <c r="I2649">
        <v>156</v>
      </c>
      <c r="J2649" t="s">
        <v>26</v>
      </c>
      <c r="K2649" t="s">
        <v>35</v>
      </c>
      <c r="L2649" s="1">
        <v>30000000</v>
      </c>
      <c r="M2649">
        <v>2010</v>
      </c>
      <c r="N2649">
        <v>6.5</v>
      </c>
      <c r="O2649" t="s">
        <v>36</v>
      </c>
      <c r="P2649" t="s">
        <v>37</v>
      </c>
      <c r="Q2649" t="s">
        <v>76</v>
      </c>
    </row>
    <row r="2650" spans="1:18" x14ac:dyDescent="0.25">
      <c r="A2650" t="s">
        <v>4756</v>
      </c>
      <c r="B2650">
        <v>341</v>
      </c>
      <c r="C2650">
        <v>130</v>
      </c>
      <c r="D2650" s="1">
        <v>53082743</v>
      </c>
      <c r="E2650" t="s">
        <v>2196</v>
      </c>
      <c r="F2650" t="s">
        <v>181</v>
      </c>
      <c r="G2650" t="s">
        <v>6178</v>
      </c>
      <c r="H2650">
        <v>844052</v>
      </c>
      <c r="I2650">
        <v>1100</v>
      </c>
      <c r="J2650" t="s">
        <v>26</v>
      </c>
      <c r="K2650" t="s">
        <v>35</v>
      </c>
      <c r="L2650" s="1">
        <v>40000000</v>
      </c>
      <c r="M2650">
        <v>2006</v>
      </c>
      <c r="N2650">
        <v>8.5</v>
      </c>
      <c r="O2650" t="s">
        <v>37</v>
      </c>
      <c r="P2650" t="s">
        <v>71</v>
      </c>
      <c r="Q2650" t="s">
        <v>63</v>
      </c>
      <c r="R2650" t="s">
        <v>30</v>
      </c>
    </row>
    <row r="2651" spans="1:18" x14ac:dyDescent="0.25">
      <c r="A2651" t="s">
        <v>5487</v>
      </c>
      <c r="B2651">
        <v>74</v>
      </c>
      <c r="C2651">
        <v>103</v>
      </c>
      <c r="D2651" s="1">
        <v>53133888</v>
      </c>
      <c r="E2651" t="s">
        <v>2364</v>
      </c>
      <c r="F2651" t="s">
        <v>2343</v>
      </c>
      <c r="G2651" t="s">
        <v>6179</v>
      </c>
      <c r="H2651">
        <v>50389</v>
      </c>
      <c r="I2651">
        <v>136</v>
      </c>
      <c r="J2651" t="s">
        <v>26</v>
      </c>
      <c r="K2651" t="s">
        <v>35</v>
      </c>
      <c r="L2651" s="1">
        <v>31000000</v>
      </c>
      <c r="M2651">
        <v>1990</v>
      </c>
      <c r="N2651">
        <v>6.3</v>
      </c>
      <c r="O2651" t="s">
        <v>36</v>
      </c>
      <c r="P2651" t="s">
        <v>61</v>
      </c>
      <c r="Q2651" t="s">
        <v>52</v>
      </c>
      <c r="R2651" t="s">
        <v>30</v>
      </c>
    </row>
    <row r="2652" spans="1:18" x14ac:dyDescent="0.25">
      <c r="A2652" t="s">
        <v>3871</v>
      </c>
      <c r="B2652">
        <v>31</v>
      </c>
      <c r="C2652">
        <v>101</v>
      </c>
      <c r="D2652" s="1">
        <v>53146000</v>
      </c>
      <c r="E2652" t="s">
        <v>142</v>
      </c>
      <c r="F2652" t="s">
        <v>793</v>
      </c>
      <c r="G2652" t="s">
        <v>6180</v>
      </c>
      <c r="H2652">
        <v>9845</v>
      </c>
      <c r="I2652">
        <v>77</v>
      </c>
      <c r="J2652" t="s">
        <v>26</v>
      </c>
      <c r="K2652" t="s">
        <v>35</v>
      </c>
      <c r="L2652" s="1">
        <v>20000000</v>
      </c>
      <c r="M2652">
        <v>1996</v>
      </c>
      <c r="N2652">
        <v>6.1</v>
      </c>
      <c r="O2652" t="s">
        <v>29</v>
      </c>
      <c r="P2652" t="s">
        <v>37</v>
      </c>
      <c r="Q2652" t="s">
        <v>30</v>
      </c>
    </row>
    <row r="2653" spans="1:18" x14ac:dyDescent="0.25">
      <c r="A2653" t="s">
        <v>3332</v>
      </c>
      <c r="B2653">
        <v>234</v>
      </c>
      <c r="C2653">
        <v>116</v>
      </c>
      <c r="D2653" s="1">
        <v>53215979</v>
      </c>
      <c r="E2653" t="s">
        <v>314</v>
      </c>
      <c r="F2653" t="s">
        <v>876</v>
      </c>
      <c r="G2653" t="s">
        <v>6181</v>
      </c>
      <c r="H2653">
        <v>125036</v>
      </c>
      <c r="I2653">
        <v>205</v>
      </c>
      <c r="J2653" t="s">
        <v>26</v>
      </c>
      <c r="K2653" t="s">
        <v>35</v>
      </c>
      <c r="L2653" s="1">
        <v>84000000</v>
      </c>
      <c r="M2653">
        <v>2013</v>
      </c>
      <c r="N2653">
        <v>6.7</v>
      </c>
      <c r="O2653" t="s">
        <v>28</v>
      </c>
      <c r="P2653" t="s">
        <v>36</v>
      </c>
      <c r="Q2653" t="s">
        <v>29</v>
      </c>
      <c r="R2653" t="s">
        <v>30</v>
      </c>
    </row>
    <row r="2654" spans="1:18" x14ac:dyDescent="0.25">
      <c r="A2654" t="s">
        <v>4596</v>
      </c>
      <c r="B2654">
        <v>225</v>
      </c>
      <c r="C2654">
        <v>83</v>
      </c>
      <c r="D2654" s="1">
        <v>53245055</v>
      </c>
      <c r="E2654" t="s">
        <v>52</v>
      </c>
      <c r="F2654" t="s">
        <v>6182</v>
      </c>
      <c r="G2654" t="s">
        <v>6183</v>
      </c>
      <c r="H2654">
        <v>30570</v>
      </c>
      <c r="I2654">
        <v>290</v>
      </c>
      <c r="J2654" t="s">
        <v>26</v>
      </c>
      <c r="K2654" t="s">
        <v>35</v>
      </c>
      <c r="L2654" s="1">
        <v>1000000</v>
      </c>
      <c r="M2654">
        <v>2012</v>
      </c>
      <c r="N2654">
        <v>4.2</v>
      </c>
      <c r="O2654" t="s">
        <v>52</v>
      </c>
    </row>
    <row r="2655" spans="1:18" x14ac:dyDescent="0.25">
      <c r="A2655" t="s">
        <v>586</v>
      </c>
      <c r="B2655">
        <v>73</v>
      </c>
      <c r="C2655">
        <v>147</v>
      </c>
      <c r="D2655" s="1">
        <v>53300852</v>
      </c>
      <c r="E2655" t="s">
        <v>142</v>
      </c>
      <c r="F2655" t="s">
        <v>411</v>
      </c>
      <c r="G2655" t="s">
        <v>6184</v>
      </c>
      <c r="H2655">
        <v>154487</v>
      </c>
      <c r="I2655">
        <v>259</v>
      </c>
      <c r="J2655" t="s">
        <v>26</v>
      </c>
      <c r="K2655" t="s">
        <v>35</v>
      </c>
      <c r="L2655" s="1">
        <v>44000000</v>
      </c>
      <c r="M2655">
        <v>1996</v>
      </c>
      <c r="N2655">
        <v>7.5</v>
      </c>
      <c r="O2655" t="s">
        <v>29</v>
      </c>
      <c r="P2655" t="s">
        <v>37</v>
      </c>
      <c r="Q2655" t="s">
        <v>30</v>
      </c>
    </row>
    <row r="2656" spans="1:18" x14ac:dyDescent="0.25">
      <c r="A2656" t="s">
        <v>3201</v>
      </c>
      <c r="B2656">
        <v>211</v>
      </c>
      <c r="C2656">
        <v>98</v>
      </c>
      <c r="D2656" s="1">
        <v>53302314</v>
      </c>
      <c r="E2656" t="s">
        <v>135</v>
      </c>
      <c r="F2656" t="s">
        <v>315</v>
      </c>
      <c r="G2656" t="s">
        <v>6185</v>
      </c>
      <c r="H2656">
        <v>181058</v>
      </c>
      <c r="I2656">
        <v>674</v>
      </c>
      <c r="J2656" t="s">
        <v>26</v>
      </c>
      <c r="K2656" t="s">
        <v>35</v>
      </c>
      <c r="L2656" s="1">
        <v>23000000</v>
      </c>
      <c r="M2656">
        <v>2000</v>
      </c>
      <c r="N2656">
        <v>6.7</v>
      </c>
      <c r="O2656" t="s">
        <v>52</v>
      </c>
      <c r="P2656" t="s">
        <v>30</v>
      </c>
    </row>
    <row r="2657" spans="1:21" x14ac:dyDescent="0.25">
      <c r="A2657" t="s">
        <v>2710</v>
      </c>
      <c r="B2657">
        <v>267</v>
      </c>
      <c r="C2657">
        <v>77</v>
      </c>
      <c r="D2657" s="1">
        <v>53337608</v>
      </c>
      <c r="E2657" t="s">
        <v>6186</v>
      </c>
      <c r="F2657" t="s">
        <v>1857</v>
      </c>
      <c r="G2657" t="s">
        <v>6187</v>
      </c>
      <c r="H2657">
        <v>188785</v>
      </c>
      <c r="I2657">
        <v>467</v>
      </c>
      <c r="J2657" t="s">
        <v>26</v>
      </c>
      <c r="K2657" t="s">
        <v>35</v>
      </c>
      <c r="L2657" s="1">
        <v>40000000</v>
      </c>
      <c r="M2657">
        <v>2005</v>
      </c>
      <c r="N2657">
        <v>7.4</v>
      </c>
      <c r="O2657" t="s">
        <v>103</v>
      </c>
      <c r="P2657" t="s">
        <v>37</v>
      </c>
      <c r="Q2657" t="s">
        <v>104</v>
      </c>
      <c r="R2657" t="s">
        <v>61</v>
      </c>
      <c r="S2657" t="s">
        <v>62</v>
      </c>
      <c r="T2657" t="s">
        <v>76</v>
      </c>
    </row>
    <row r="2658" spans="1:21" x14ac:dyDescent="0.25">
      <c r="A2658" t="s">
        <v>4976</v>
      </c>
      <c r="B2658">
        <v>295</v>
      </c>
      <c r="C2658">
        <v>122</v>
      </c>
      <c r="D2658" s="1">
        <v>53574088</v>
      </c>
      <c r="E2658" t="s">
        <v>6188</v>
      </c>
      <c r="F2658" t="s">
        <v>181</v>
      </c>
      <c r="G2658" t="s">
        <v>6189</v>
      </c>
      <c r="H2658">
        <v>237872</v>
      </c>
      <c r="I2658">
        <v>560</v>
      </c>
      <c r="J2658" t="s">
        <v>26</v>
      </c>
      <c r="K2658" t="s">
        <v>35</v>
      </c>
      <c r="L2658" s="1">
        <v>55000000</v>
      </c>
      <c r="M2658">
        <v>2007</v>
      </c>
      <c r="N2658">
        <v>7.8</v>
      </c>
      <c r="O2658" t="s">
        <v>102</v>
      </c>
      <c r="P2658" t="s">
        <v>29</v>
      </c>
      <c r="Q2658" t="s">
        <v>37</v>
      </c>
      <c r="R2658" t="s">
        <v>260</v>
      </c>
    </row>
    <row r="2659" spans="1:21" x14ac:dyDescent="0.25">
      <c r="A2659" t="s">
        <v>3609</v>
      </c>
      <c r="B2659">
        <v>131</v>
      </c>
      <c r="C2659">
        <v>126</v>
      </c>
      <c r="D2659" s="1">
        <v>53680848</v>
      </c>
      <c r="E2659" t="s">
        <v>154</v>
      </c>
      <c r="F2659" t="s">
        <v>1139</v>
      </c>
      <c r="G2659" t="s">
        <v>6190</v>
      </c>
      <c r="H2659">
        <v>167967</v>
      </c>
      <c r="I2659">
        <v>243</v>
      </c>
      <c r="J2659" t="s">
        <v>26</v>
      </c>
      <c r="K2659" t="s">
        <v>35</v>
      </c>
      <c r="L2659" s="1">
        <v>30000000</v>
      </c>
      <c r="M2659">
        <v>2007</v>
      </c>
      <c r="N2659">
        <v>7.1</v>
      </c>
      <c r="O2659" t="s">
        <v>37</v>
      </c>
      <c r="P2659" t="s">
        <v>76</v>
      </c>
    </row>
    <row r="2660" spans="1:21" x14ac:dyDescent="0.25">
      <c r="A2660" t="s">
        <v>6191</v>
      </c>
      <c r="B2660">
        <v>84</v>
      </c>
      <c r="C2660">
        <v>87</v>
      </c>
      <c r="D2660" s="1">
        <v>53715611</v>
      </c>
      <c r="E2660" t="s">
        <v>6192</v>
      </c>
      <c r="F2660" t="s">
        <v>3222</v>
      </c>
      <c r="G2660" t="s">
        <v>6193</v>
      </c>
      <c r="H2660">
        <v>92106</v>
      </c>
      <c r="I2660">
        <v>171</v>
      </c>
      <c r="J2660" t="s">
        <v>26</v>
      </c>
      <c r="K2660" t="s">
        <v>35</v>
      </c>
      <c r="L2660" s="1">
        <v>63000000</v>
      </c>
      <c r="M2660">
        <v>1988</v>
      </c>
      <c r="N2660">
        <v>5.7</v>
      </c>
      <c r="O2660" t="s">
        <v>28</v>
      </c>
      <c r="P2660" t="s">
        <v>102</v>
      </c>
      <c r="Q2660" t="s">
        <v>30</v>
      </c>
      <c r="R2660" t="s">
        <v>186</v>
      </c>
    </row>
    <row r="2661" spans="1:21" x14ac:dyDescent="0.25">
      <c r="A2661" t="s">
        <v>1358</v>
      </c>
      <c r="B2661">
        <v>196</v>
      </c>
      <c r="C2661">
        <v>119</v>
      </c>
      <c r="D2661" s="1">
        <v>53789313</v>
      </c>
      <c r="E2661" t="s">
        <v>3550</v>
      </c>
      <c r="F2661" t="s">
        <v>2081</v>
      </c>
      <c r="G2661" t="s">
        <v>6194</v>
      </c>
      <c r="H2661">
        <v>89816</v>
      </c>
      <c r="I2661">
        <v>347</v>
      </c>
      <c r="J2661" t="s">
        <v>26</v>
      </c>
      <c r="K2661" t="s">
        <v>35</v>
      </c>
      <c r="L2661" s="1">
        <v>60000000</v>
      </c>
      <c r="M2661">
        <v>2003</v>
      </c>
      <c r="N2661">
        <v>6.3</v>
      </c>
      <c r="O2661" t="s">
        <v>28</v>
      </c>
      <c r="P2661" t="s">
        <v>71</v>
      </c>
      <c r="Q2661" t="s">
        <v>63</v>
      </c>
      <c r="R2661" t="s">
        <v>30</v>
      </c>
    </row>
    <row r="2662" spans="1:21" x14ac:dyDescent="0.25">
      <c r="A2662" t="s">
        <v>1921</v>
      </c>
      <c r="B2662">
        <v>279</v>
      </c>
      <c r="C2662">
        <v>105</v>
      </c>
      <c r="D2662" s="1">
        <v>53846915</v>
      </c>
      <c r="E2662" t="s">
        <v>356</v>
      </c>
      <c r="F2662" t="s">
        <v>5364</v>
      </c>
      <c r="G2662" t="s">
        <v>6195</v>
      </c>
      <c r="H2662">
        <v>149337</v>
      </c>
      <c r="I2662">
        <v>221</v>
      </c>
      <c r="J2662" t="s">
        <v>26</v>
      </c>
      <c r="K2662" t="s">
        <v>35</v>
      </c>
      <c r="L2662" s="1">
        <v>50100000</v>
      </c>
      <c r="M2662">
        <v>2015</v>
      </c>
      <c r="N2662">
        <v>6.6</v>
      </c>
      <c r="O2662" t="s">
        <v>36</v>
      </c>
      <c r="P2662" t="s">
        <v>29</v>
      </c>
      <c r="Q2662" t="s">
        <v>37</v>
      </c>
      <c r="R2662" t="s">
        <v>76</v>
      </c>
    </row>
    <row r="2663" spans="1:21" x14ac:dyDescent="0.25">
      <c r="A2663" t="s">
        <v>3113</v>
      </c>
      <c r="B2663">
        <v>48</v>
      </c>
      <c r="C2663">
        <v>135</v>
      </c>
      <c r="D2663" s="1">
        <v>53854588</v>
      </c>
      <c r="E2663" t="s">
        <v>637</v>
      </c>
      <c r="F2663" t="s">
        <v>2015</v>
      </c>
      <c r="G2663" t="s">
        <v>6196</v>
      </c>
      <c r="H2663">
        <v>37911</v>
      </c>
      <c r="I2663">
        <v>73</v>
      </c>
      <c r="J2663" t="s">
        <v>26</v>
      </c>
      <c r="K2663" t="s">
        <v>35</v>
      </c>
      <c r="L2663" s="1">
        <v>45000000</v>
      </c>
      <c r="M2663">
        <v>1996</v>
      </c>
      <c r="N2663">
        <v>6.3</v>
      </c>
      <c r="O2663" t="s">
        <v>36</v>
      </c>
      <c r="P2663" t="s">
        <v>37</v>
      </c>
      <c r="Q2663" t="s">
        <v>76</v>
      </c>
      <c r="R2663" t="s">
        <v>129</v>
      </c>
    </row>
    <row r="2664" spans="1:21" x14ac:dyDescent="0.25">
      <c r="A2664" t="s">
        <v>3154</v>
      </c>
      <c r="B2664">
        <v>129</v>
      </c>
      <c r="C2664">
        <v>68</v>
      </c>
      <c r="D2664" s="1">
        <v>53868030</v>
      </c>
      <c r="E2664" t="s">
        <v>328</v>
      </c>
      <c r="F2664" t="s">
        <v>772</v>
      </c>
      <c r="G2664" t="s">
        <v>6197</v>
      </c>
      <c r="H2664">
        <v>183425</v>
      </c>
      <c r="I2664">
        <v>425</v>
      </c>
      <c r="J2664" t="s">
        <v>26</v>
      </c>
      <c r="K2664" t="s">
        <v>35</v>
      </c>
      <c r="L2664" s="1">
        <v>17000000</v>
      </c>
      <c r="M2664">
        <v>1997</v>
      </c>
      <c r="N2664">
        <v>7</v>
      </c>
      <c r="O2664" t="s">
        <v>36</v>
      </c>
      <c r="P2664" t="s">
        <v>29</v>
      </c>
    </row>
    <row r="2665" spans="1:21" x14ac:dyDescent="0.25">
      <c r="A2665" t="s">
        <v>4980</v>
      </c>
      <c r="B2665">
        <v>248</v>
      </c>
      <c r="C2665">
        <v>96</v>
      </c>
      <c r="D2665" s="1">
        <v>53884821</v>
      </c>
      <c r="E2665" t="s">
        <v>52</v>
      </c>
      <c r="F2665" t="s">
        <v>6198</v>
      </c>
      <c r="G2665" t="s">
        <v>6199</v>
      </c>
      <c r="H2665">
        <v>51204</v>
      </c>
      <c r="I2665">
        <v>247</v>
      </c>
      <c r="J2665" t="s">
        <v>26</v>
      </c>
      <c r="K2665" t="s">
        <v>35</v>
      </c>
      <c r="L2665" s="1">
        <v>5000000</v>
      </c>
      <c r="M2665">
        <v>2012</v>
      </c>
      <c r="N2665">
        <v>4.5999999999999996</v>
      </c>
      <c r="O2665" t="s">
        <v>52</v>
      </c>
    </row>
    <row r="2666" spans="1:21" x14ac:dyDescent="0.25">
      <c r="A2666" t="s">
        <v>4182</v>
      </c>
      <c r="B2666">
        <v>100</v>
      </c>
      <c r="C2666">
        <v>108</v>
      </c>
      <c r="D2666" s="1">
        <v>53955614</v>
      </c>
      <c r="E2666" t="s">
        <v>2876</v>
      </c>
      <c r="F2666" t="s">
        <v>1186</v>
      </c>
      <c r="G2666" t="s">
        <v>6200</v>
      </c>
      <c r="H2666">
        <v>77415</v>
      </c>
      <c r="I2666">
        <v>139</v>
      </c>
      <c r="J2666" t="s">
        <v>26</v>
      </c>
      <c r="K2666" t="s">
        <v>35</v>
      </c>
      <c r="L2666" s="1">
        <v>40000000</v>
      </c>
      <c r="M2666">
        <v>1998</v>
      </c>
      <c r="N2666">
        <v>6.1</v>
      </c>
      <c r="O2666" t="s">
        <v>28</v>
      </c>
      <c r="P2666" t="s">
        <v>102</v>
      </c>
      <c r="Q2666" t="s">
        <v>36</v>
      </c>
      <c r="R2666" t="s">
        <v>104</v>
      </c>
      <c r="S2666" t="s">
        <v>63</v>
      </c>
    </row>
    <row r="2667" spans="1:21" x14ac:dyDescent="0.25">
      <c r="A2667" t="s">
        <v>3224</v>
      </c>
      <c r="B2667">
        <v>445</v>
      </c>
      <c r="C2667">
        <v>103</v>
      </c>
      <c r="D2667" s="1">
        <v>53991137</v>
      </c>
      <c r="E2667" t="s">
        <v>1823</v>
      </c>
      <c r="F2667" t="s">
        <v>5332</v>
      </c>
      <c r="G2667" t="s">
        <v>6201</v>
      </c>
      <c r="H2667">
        <v>202800</v>
      </c>
      <c r="I2667">
        <v>752</v>
      </c>
      <c r="J2667" t="s">
        <v>26</v>
      </c>
      <c r="K2667" t="s">
        <v>35</v>
      </c>
      <c r="L2667" s="1">
        <v>1500000</v>
      </c>
      <c r="M2667">
        <v>2010</v>
      </c>
      <c r="N2667">
        <v>6.8</v>
      </c>
      <c r="O2667" t="s">
        <v>61</v>
      </c>
      <c r="P2667" t="s">
        <v>52</v>
      </c>
      <c r="Q2667" t="s">
        <v>71</v>
      </c>
      <c r="R2667" t="s">
        <v>30</v>
      </c>
    </row>
    <row r="2668" spans="1:21" x14ac:dyDescent="0.25">
      <c r="A2668" t="s">
        <v>813</v>
      </c>
      <c r="B2668">
        <v>79</v>
      </c>
      <c r="C2668">
        <v>129</v>
      </c>
      <c r="D2668" s="1">
        <v>54000000</v>
      </c>
      <c r="E2668" t="s">
        <v>37</v>
      </c>
      <c r="F2668" t="s">
        <v>539</v>
      </c>
      <c r="G2668" t="s">
        <v>6202</v>
      </c>
      <c r="H2668">
        <v>26310</v>
      </c>
      <c r="I2668">
        <v>154</v>
      </c>
      <c r="J2668" t="s">
        <v>26</v>
      </c>
      <c r="K2668" t="s">
        <v>35</v>
      </c>
      <c r="L2668" s="1">
        <v>16000000</v>
      </c>
      <c r="M2668">
        <v>1982</v>
      </c>
      <c r="N2668">
        <v>7.8</v>
      </c>
      <c r="O2668" t="s">
        <v>37</v>
      </c>
    </row>
    <row r="2669" spans="1:21" x14ac:dyDescent="0.25">
      <c r="A2669" t="s">
        <v>3201</v>
      </c>
      <c r="B2669">
        <v>216</v>
      </c>
      <c r="C2669">
        <v>86</v>
      </c>
      <c r="D2669" s="1">
        <v>54098051</v>
      </c>
      <c r="E2669" t="s">
        <v>52</v>
      </c>
      <c r="F2669" t="s">
        <v>6203</v>
      </c>
      <c r="G2669" t="s">
        <v>6204</v>
      </c>
      <c r="H2669">
        <v>102861</v>
      </c>
      <c r="I2669">
        <v>571</v>
      </c>
      <c r="J2669" t="s">
        <v>26</v>
      </c>
      <c r="K2669" t="s">
        <v>42</v>
      </c>
      <c r="L2669" s="1">
        <v>25000000</v>
      </c>
      <c r="M2669">
        <v>2006</v>
      </c>
      <c r="N2669">
        <v>5.8</v>
      </c>
      <c r="O2669" t="s">
        <v>52</v>
      </c>
    </row>
    <row r="2670" spans="1:21" x14ac:dyDescent="0.25">
      <c r="A2670" t="s">
        <v>1370</v>
      </c>
      <c r="B2670">
        <v>596</v>
      </c>
      <c r="C2670">
        <v>187</v>
      </c>
      <c r="D2670" s="1">
        <v>54116191</v>
      </c>
      <c r="E2670" t="s">
        <v>6205</v>
      </c>
      <c r="F2670" t="s">
        <v>6206</v>
      </c>
      <c r="G2670" t="s">
        <v>6207</v>
      </c>
      <c r="H2670">
        <v>272839</v>
      </c>
      <c r="I2670">
        <v>1018</v>
      </c>
      <c r="J2670" t="s">
        <v>26</v>
      </c>
      <c r="K2670" t="s">
        <v>35</v>
      </c>
      <c r="L2670" s="1">
        <v>44000000</v>
      </c>
      <c r="M2670">
        <v>2015</v>
      </c>
      <c r="N2670">
        <v>7.9</v>
      </c>
      <c r="O2670" t="s">
        <v>29</v>
      </c>
      <c r="P2670" t="s">
        <v>37</v>
      </c>
      <c r="Q2670" t="s">
        <v>71</v>
      </c>
      <c r="R2670" t="s">
        <v>30</v>
      </c>
      <c r="S2670" t="s">
        <v>260</v>
      </c>
    </row>
    <row r="2671" spans="1:21" x14ac:dyDescent="0.25">
      <c r="A2671" t="s">
        <v>1653</v>
      </c>
      <c r="B2671">
        <v>191</v>
      </c>
      <c r="C2671">
        <v>87</v>
      </c>
      <c r="D2671" s="1">
        <v>54132596</v>
      </c>
      <c r="E2671" t="s">
        <v>6208</v>
      </c>
      <c r="F2671" t="s">
        <v>1873</v>
      </c>
      <c r="G2671" t="s">
        <v>6209</v>
      </c>
      <c r="H2671">
        <v>53786</v>
      </c>
      <c r="I2671">
        <v>211</v>
      </c>
      <c r="J2671" t="s">
        <v>26</v>
      </c>
      <c r="K2671" t="s">
        <v>488</v>
      </c>
      <c r="L2671" s="1">
        <v>34000000</v>
      </c>
      <c r="M2671">
        <v>2007</v>
      </c>
      <c r="N2671">
        <v>6.3</v>
      </c>
      <c r="O2671" t="s">
        <v>28</v>
      </c>
      <c r="P2671" t="s">
        <v>102</v>
      </c>
      <c r="Q2671" t="s">
        <v>103</v>
      </c>
      <c r="R2671" t="s">
        <v>36</v>
      </c>
      <c r="S2671" t="s">
        <v>104</v>
      </c>
      <c r="T2671" t="s">
        <v>61</v>
      </c>
      <c r="U2671" t="s">
        <v>63</v>
      </c>
    </row>
    <row r="2672" spans="1:21" x14ac:dyDescent="0.25">
      <c r="A2672" t="s">
        <v>5784</v>
      </c>
      <c r="B2672">
        <v>125</v>
      </c>
      <c r="C2672">
        <v>148</v>
      </c>
      <c r="D2672" s="1">
        <v>54200000</v>
      </c>
      <c r="E2672" t="s">
        <v>6210</v>
      </c>
      <c r="F2672" t="s">
        <v>6211</v>
      </c>
      <c r="G2672" t="s">
        <v>6212</v>
      </c>
      <c r="H2672">
        <v>142448</v>
      </c>
      <c r="I2672">
        <v>319</v>
      </c>
      <c r="J2672" t="s">
        <v>26</v>
      </c>
      <c r="K2672" t="s">
        <v>35</v>
      </c>
      <c r="L2672" s="1">
        <v>27000000</v>
      </c>
      <c r="M2672">
        <v>1980</v>
      </c>
      <c r="N2672">
        <v>7.9</v>
      </c>
      <c r="O2672" t="s">
        <v>28</v>
      </c>
      <c r="P2672" t="s">
        <v>36</v>
      </c>
      <c r="Q2672" t="s">
        <v>29</v>
      </c>
      <c r="R2672" t="s">
        <v>193</v>
      </c>
    </row>
    <row r="2673" spans="1:19" x14ac:dyDescent="0.25">
      <c r="A2673" t="s">
        <v>6213</v>
      </c>
      <c r="B2673">
        <v>18</v>
      </c>
      <c r="C2673">
        <v>108</v>
      </c>
      <c r="D2673" s="1">
        <v>54215416</v>
      </c>
      <c r="E2673" t="s">
        <v>1120</v>
      </c>
      <c r="F2673" t="s">
        <v>1075</v>
      </c>
      <c r="G2673" t="s">
        <v>6214</v>
      </c>
      <c r="H2673">
        <v>21409</v>
      </c>
      <c r="I2673">
        <v>63</v>
      </c>
      <c r="J2673" t="s">
        <v>26</v>
      </c>
      <c r="K2673" t="s">
        <v>35</v>
      </c>
      <c r="L2673" s="1">
        <v>6500000</v>
      </c>
      <c r="M2673">
        <v>1987</v>
      </c>
      <c r="N2673">
        <v>6.8</v>
      </c>
      <c r="O2673" t="s">
        <v>234</v>
      </c>
      <c r="P2673" t="s">
        <v>37</v>
      </c>
      <c r="Q2673" t="s">
        <v>193</v>
      </c>
    </row>
    <row r="2674" spans="1:19" x14ac:dyDescent="0.25">
      <c r="A2674" t="s">
        <v>5604</v>
      </c>
      <c r="B2674">
        <v>82</v>
      </c>
      <c r="C2674">
        <v>171</v>
      </c>
      <c r="D2674" s="1">
        <v>54222000</v>
      </c>
      <c r="E2674" t="s">
        <v>2317</v>
      </c>
      <c r="F2674" t="s">
        <v>333</v>
      </c>
      <c r="G2674" t="s">
        <v>6215</v>
      </c>
      <c r="H2674">
        <v>131217</v>
      </c>
      <c r="I2674">
        <v>380</v>
      </c>
      <c r="J2674" t="s">
        <v>26</v>
      </c>
      <c r="K2674" t="s">
        <v>35</v>
      </c>
      <c r="L2674" s="1">
        <v>69500000</v>
      </c>
      <c r="M2674">
        <v>1989</v>
      </c>
      <c r="N2674">
        <v>7.6</v>
      </c>
      <c r="O2674" t="s">
        <v>102</v>
      </c>
      <c r="P2674" t="s">
        <v>37</v>
      </c>
      <c r="Q2674" t="s">
        <v>63</v>
      </c>
      <c r="R2674" t="s">
        <v>30</v>
      </c>
    </row>
    <row r="2675" spans="1:19" x14ac:dyDescent="0.25">
      <c r="A2675" t="s">
        <v>1073</v>
      </c>
      <c r="B2675">
        <v>138</v>
      </c>
      <c r="C2675">
        <v>131</v>
      </c>
      <c r="D2675" s="1">
        <v>54228104</v>
      </c>
      <c r="E2675" t="s">
        <v>6216</v>
      </c>
      <c r="F2675" t="s">
        <v>2324</v>
      </c>
      <c r="G2675" t="s">
        <v>6217</v>
      </c>
      <c r="H2675">
        <v>104991</v>
      </c>
      <c r="I2675">
        <v>544</v>
      </c>
      <c r="J2675" t="s">
        <v>26</v>
      </c>
      <c r="K2675" t="s">
        <v>112</v>
      </c>
      <c r="L2675" s="1">
        <v>35000000</v>
      </c>
      <c r="M2675">
        <v>2002</v>
      </c>
      <c r="N2675">
        <v>7.7</v>
      </c>
      <c r="O2675" t="s">
        <v>28</v>
      </c>
      <c r="P2675" t="s">
        <v>102</v>
      </c>
      <c r="Q2675" t="s">
        <v>37</v>
      </c>
      <c r="R2675" t="s">
        <v>76</v>
      </c>
      <c r="S2675" t="s">
        <v>30</v>
      </c>
    </row>
    <row r="2676" spans="1:19" x14ac:dyDescent="0.25">
      <c r="A2676" t="s">
        <v>2942</v>
      </c>
      <c r="B2676">
        <v>180</v>
      </c>
      <c r="C2676">
        <v>122</v>
      </c>
      <c r="D2676" s="1">
        <v>54235441</v>
      </c>
      <c r="E2676" t="s">
        <v>32</v>
      </c>
      <c r="F2676" t="s">
        <v>6218</v>
      </c>
      <c r="G2676" t="s">
        <v>6219</v>
      </c>
      <c r="H2676">
        <v>52894</v>
      </c>
      <c r="I2676">
        <v>185</v>
      </c>
      <c r="J2676" t="s">
        <v>26</v>
      </c>
      <c r="K2676" t="s">
        <v>35</v>
      </c>
      <c r="L2676" s="1">
        <v>22000000</v>
      </c>
      <c r="M2676">
        <v>2014</v>
      </c>
      <c r="N2676">
        <v>7.3</v>
      </c>
      <c r="O2676" t="s">
        <v>36</v>
      </c>
      <c r="P2676" t="s">
        <v>37</v>
      </c>
    </row>
    <row r="2677" spans="1:19" x14ac:dyDescent="0.25">
      <c r="A2677" t="s">
        <v>6220</v>
      </c>
      <c r="B2677">
        <v>543</v>
      </c>
      <c r="C2677">
        <v>96</v>
      </c>
      <c r="D2677" s="1">
        <v>54239856</v>
      </c>
      <c r="E2677" t="s">
        <v>52</v>
      </c>
      <c r="F2677" t="s">
        <v>6221</v>
      </c>
      <c r="G2677" t="s">
        <v>6222</v>
      </c>
      <c r="H2677">
        <v>125016</v>
      </c>
      <c r="I2677">
        <v>789</v>
      </c>
      <c r="J2677" t="s">
        <v>26</v>
      </c>
      <c r="K2677" t="s">
        <v>35</v>
      </c>
      <c r="L2677" s="1">
        <v>17000000</v>
      </c>
      <c r="M2677">
        <v>2013</v>
      </c>
      <c r="N2677">
        <v>6.5</v>
      </c>
      <c r="O2677" t="s">
        <v>52</v>
      </c>
    </row>
    <row r="2678" spans="1:19" x14ac:dyDescent="0.25">
      <c r="A2678" t="s">
        <v>4834</v>
      </c>
      <c r="B2678">
        <v>186</v>
      </c>
      <c r="C2678">
        <v>86</v>
      </c>
      <c r="D2678" s="1">
        <v>54257433</v>
      </c>
      <c r="E2678" t="s">
        <v>3665</v>
      </c>
      <c r="F2678" t="s">
        <v>6223</v>
      </c>
      <c r="G2678" t="s">
        <v>6224</v>
      </c>
      <c r="H2678">
        <v>12983</v>
      </c>
      <c r="I2678">
        <v>139</v>
      </c>
      <c r="J2678" t="s">
        <v>26</v>
      </c>
      <c r="K2678" t="s">
        <v>35</v>
      </c>
      <c r="L2678" s="1">
        <v>17000000</v>
      </c>
      <c r="M2678">
        <v>2016</v>
      </c>
      <c r="N2678">
        <v>6.8</v>
      </c>
      <c r="O2678" t="s">
        <v>37</v>
      </c>
      <c r="P2678" t="s">
        <v>52</v>
      </c>
      <c r="Q2678" t="s">
        <v>30</v>
      </c>
    </row>
    <row r="2679" spans="1:19" x14ac:dyDescent="0.25">
      <c r="A2679" t="s">
        <v>6225</v>
      </c>
      <c r="B2679">
        <v>462</v>
      </c>
      <c r="C2679">
        <v>95</v>
      </c>
      <c r="D2679" s="1">
        <v>54322273</v>
      </c>
      <c r="E2679" t="s">
        <v>1646</v>
      </c>
      <c r="F2679" t="s">
        <v>2695</v>
      </c>
      <c r="G2679" t="s">
        <v>6226</v>
      </c>
      <c r="H2679">
        <v>139749</v>
      </c>
      <c r="I2679">
        <v>509</v>
      </c>
      <c r="J2679" t="s">
        <v>26</v>
      </c>
      <c r="K2679" t="s">
        <v>112</v>
      </c>
      <c r="L2679" s="1">
        <v>17000000</v>
      </c>
      <c r="M2679">
        <v>2012</v>
      </c>
      <c r="N2679">
        <v>6.4</v>
      </c>
      <c r="O2679" t="s">
        <v>37</v>
      </c>
      <c r="P2679" t="s">
        <v>61</v>
      </c>
      <c r="Q2679" t="s">
        <v>52</v>
      </c>
      <c r="R2679" t="s">
        <v>30</v>
      </c>
    </row>
    <row r="2680" spans="1:19" x14ac:dyDescent="0.25">
      <c r="A2680" t="s">
        <v>3108</v>
      </c>
      <c r="B2680">
        <v>196</v>
      </c>
      <c r="C2680">
        <v>116</v>
      </c>
      <c r="D2680" s="1">
        <v>54414716</v>
      </c>
      <c r="E2680" t="s">
        <v>328</v>
      </c>
      <c r="F2680" t="s">
        <v>1097</v>
      </c>
      <c r="G2680" t="s">
        <v>6227</v>
      </c>
      <c r="H2680">
        <v>114294</v>
      </c>
      <c r="I2680">
        <v>187</v>
      </c>
      <c r="J2680" t="s">
        <v>26</v>
      </c>
      <c r="K2680" t="s">
        <v>35</v>
      </c>
      <c r="L2680" s="1">
        <v>42000000</v>
      </c>
      <c r="M2680">
        <v>2014</v>
      </c>
      <c r="N2680">
        <v>6.3</v>
      </c>
      <c r="O2680" t="s">
        <v>36</v>
      </c>
      <c r="P2680" t="s">
        <v>29</v>
      </c>
    </row>
    <row r="2681" spans="1:19" x14ac:dyDescent="0.25">
      <c r="A2681" t="s">
        <v>4256</v>
      </c>
      <c r="B2681">
        <v>200</v>
      </c>
      <c r="C2681">
        <v>113</v>
      </c>
      <c r="D2681" s="1">
        <v>54540525</v>
      </c>
      <c r="E2681" t="s">
        <v>131</v>
      </c>
      <c r="F2681" t="s">
        <v>411</v>
      </c>
      <c r="G2681" t="s">
        <v>6228</v>
      </c>
      <c r="H2681">
        <v>66579</v>
      </c>
      <c r="I2681">
        <v>134</v>
      </c>
      <c r="J2681" t="s">
        <v>26</v>
      </c>
      <c r="K2681" t="s">
        <v>35</v>
      </c>
      <c r="L2681" s="1">
        <v>56000000</v>
      </c>
      <c r="M2681">
        <v>2011</v>
      </c>
      <c r="N2681">
        <v>5.7</v>
      </c>
      <c r="O2681" t="s">
        <v>36</v>
      </c>
      <c r="P2681" t="s">
        <v>76</v>
      </c>
    </row>
    <row r="2682" spans="1:19" x14ac:dyDescent="0.25">
      <c r="A2682" t="s">
        <v>4445</v>
      </c>
      <c r="B2682">
        <v>287</v>
      </c>
      <c r="C2682">
        <v>115</v>
      </c>
      <c r="D2682" s="1">
        <v>54557348</v>
      </c>
      <c r="E2682" t="s">
        <v>142</v>
      </c>
      <c r="F2682" t="s">
        <v>2621</v>
      </c>
      <c r="G2682" t="s">
        <v>6229</v>
      </c>
      <c r="H2682">
        <v>361169</v>
      </c>
      <c r="I2682">
        <v>1624</v>
      </c>
      <c r="J2682" t="s">
        <v>26</v>
      </c>
      <c r="K2682" t="s">
        <v>42</v>
      </c>
      <c r="L2682" s="1">
        <v>6500000</v>
      </c>
      <c r="M2682">
        <v>2004</v>
      </c>
      <c r="N2682">
        <v>7.9</v>
      </c>
      <c r="O2682" t="s">
        <v>29</v>
      </c>
      <c r="P2682" t="s">
        <v>37</v>
      </c>
      <c r="Q2682" t="s">
        <v>30</v>
      </c>
    </row>
    <row r="2683" spans="1:19" x14ac:dyDescent="0.25">
      <c r="A2683" t="s">
        <v>2579</v>
      </c>
      <c r="B2683">
        <v>522</v>
      </c>
      <c r="C2683">
        <v>93</v>
      </c>
      <c r="D2683" s="1">
        <v>54696902</v>
      </c>
      <c r="E2683" t="s">
        <v>1248</v>
      </c>
      <c r="F2683" t="s">
        <v>1422</v>
      </c>
      <c r="G2683" t="s">
        <v>6230</v>
      </c>
      <c r="H2683">
        <v>379462</v>
      </c>
      <c r="I2683">
        <v>571</v>
      </c>
      <c r="J2683" t="s">
        <v>26</v>
      </c>
      <c r="K2683" t="s">
        <v>35</v>
      </c>
      <c r="L2683" s="1">
        <v>32000000</v>
      </c>
      <c r="M2683">
        <v>2011</v>
      </c>
      <c r="N2683">
        <v>7.5</v>
      </c>
      <c r="O2683" t="s">
        <v>71</v>
      </c>
      <c r="P2683" t="s">
        <v>63</v>
      </c>
      <c r="Q2683" t="s">
        <v>30</v>
      </c>
    </row>
    <row r="2684" spans="1:19" x14ac:dyDescent="0.25">
      <c r="A2684" t="s">
        <v>2457</v>
      </c>
      <c r="B2684">
        <v>192</v>
      </c>
      <c r="C2684">
        <v>129</v>
      </c>
      <c r="D2684" s="1">
        <v>54700065</v>
      </c>
      <c r="E2684" t="s">
        <v>6231</v>
      </c>
      <c r="F2684" t="s">
        <v>6232</v>
      </c>
      <c r="G2684" t="s">
        <v>6233</v>
      </c>
      <c r="H2684">
        <v>221521</v>
      </c>
      <c r="I2684">
        <v>1049</v>
      </c>
      <c r="J2684" t="s">
        <v>26</v>
      </c>
      <c r="K2684" t="s">
        <v>35</v>
      </c>
      <c r="L2684" s="1">
        <v>105000000</v>
      </c>
      <c r="M2684">
        <v>1997</v>
      </c>
      <c r="N2684">
        <v>7.2</v>
      </c>
      <c r="O2684" t="s">
        <v>28</v>
      </c>
      <c r="P2684" t="s">
        <v>63</v>
      </c>
      <c r="Q2684" t="s">
        <v>186</v>
      </c>
    </row>
    <row r="2685" spans="1:19" x14ac:dyDescent="0.25">
      <c r="A2685" t="s">
        <v>6234</v>
      </c>
      <c r="B2685">
        <v>229</v>
      </c>
      <c r="C2685">
        <v>93</v>
      </c>
      <c r="D2685" s="1">
        <v>54724272</v>
      </c>
      <c r="E2685" t="s">
        <v>328</v>
      </c>
      <c r="F2685" t="s">
        <v>6235</v>
      </c>
      <c r="G2685" t="s">
        <v>6236</v>
      </c>
      <c r="H2685">
        <v>157051</v>
      </c>
      <c r="I2685">
        <v>261</v>
      </c>
      <c r="J2685" t="s">
        <v>26</v>
      </c>
      <c r="K2685" t="s">
        <v>35</v>
      </c>
      <c r="L2685" s="1">
        <v>12000000</v>
      </c>
      <c r="M2685">
        <v>2012</v>
      </c>
      <c r="N2685">
        <v>6.7</v>
      </c>
      <c r="O2685" t="s">
        <v>36</v>
      </c>
      <c r="P2685" t="s">
        <v>29</v>
      </c>
    </row>
    <row r="2686" spans="1:19" x14ac:dyDescent="0.25">
      <c r="A2686" t="s">
        <v>5093</v>
      </c>
      <c r="B2686">
        <v>241</v>
      </c>
      <c r="C2686">
        <v>103</v>
      </c>
      <c r="D2686" s="1">
        <v>54758461</v>
      </c>
      <c r="E2686" t="s">
        <v>644</v>
      </c>
      <c r="F2686" t="s">
        <v>1678</v>
      </c>
      <c r="G2686" t="s">
        <v>6237</v>
      </c>
      <c r="H2686">
        <v>147641</v>
      </c>
      <c r="I2686">
        <v>238</v>
      </c>
      <c r="J2686" t="s">
        <v>26</v>
      </c>
      <c r="K2686" t="s">
        <v>35</v>
      </c>
      <c r="L2686" s="1">
        <v>65000000</v>
      </c>
      <c r="M2686">
        <v>2012</v>
      </c>
      <c r="N2686">
        <v>6.3</v>
      </c>
      <c r="O2686" t="s">
        <v>28</v>
      </c>
      <c r="P2686" t="s">
        <v>36</v>
      </c>
      <c r="Q2686" t="s">
        <v>76</v>
      </c>
    </row>
    <row r="2687" spans="1:19" x14ac:dyDescent="0.25">
      <c r="A2687" t="s">
        <v>2787</v>
      </c>
      <c r="B2687">
        <v>62</v>
      </c>
      <c r="C2687">
        <v>124</v>
      </c>
      <c r="D2687" s="1">
        <v>54800000</v>
      </c>
      <c r="E2687" t="s">
        <v>37</v>
      </c>
      <c r="F2687" t="s">
        <v>2501</v>
      </c>
      <c r="G2687" t="s">
        <v>6238</v>
      </c>
      <c r="H2687">
        <v>35130</v>
      </c>
      <c r="I2687">
        <v>283</v>
      </c>
      <c r="J2687" t="s">
        <v>26</v>
      </c>
      <c r="K2687" t="s">
        <v>35</v>
      </c>
      <c r="L2687" s="1">
        <v>6000000</v>
      </c>
      <c r="M2687">
        <v>1980</v>
      </c>
      <c r="N2687">
        <v>7.8</v>
      </c>
      <c r="O2687" t="s">
        <v>37</v>
      </c>
    </row>
    <row r="2688" spans="1:19" x14ac:dyDescent="0.25">
      <c r="A2688" t="s">
        <v>2704</v>
      </c>
      <c r="B2688">
        <v>83</v>
      </c>
      <c r="C2688">
        <v>124</v>
      </c>
      <c r="D2688" s="1">
        <v>54910560</v>
      </c>
      <c r="E2688" t="s">
        <v>4222</v>
      </c>
      <c r="F2688" t="s">
        <v>2259</v>
      </c>
      <c r="G2688" t="s">
        <v>6239</v>
      </c>
      <c r="H2688">
        <v>88225</v>
      </c>
      <c r="I2688">
        <v>227</v>
      </c>
      <c r="J2688" t="s">
        <v>26</v>
      </c>
      <c r="K2688" t="s">
        <v>35</v>
      </c>
      <c r="L2688" s="1">
        <v>60000000</v>
      </c>
      <c r="M2688">
        <v>1997</v>
      </c>
      <c r="N2688">
        <v>6.3</v>
      </c>
      <c r="O2688" t="s">
        <v>28</v>
      </c>
      <c r="P2688" t="s">
        <v>102</v>
      </c>
      <c r="Q2688" t="s">
        <v>29</v>
      </c>
      <c r="R2688" t="s">
        <v>30</v>
      </c>
    </row>
    <row r="2689" spans="1:19" x14ac:dyDescent="0.25">
      <c r="A2689" t="s">
        <v>6240</v>
      </c>
      <c r="B2689">
        <v>70</v>
      </c>
      <c r="C2689">
        <v>98</v>
      </c>
      <c r="D2689" s="1">
        <v>54967359</v>
      </c>
      <c r="E2689" t="s">
        <v>6241</v>
      </c>
      <c r="F2689" t="s">
        <v>24</v>
      </c>
      <c r="G2689" t="s">
        <v>6242</v>
      </c>
      <c r="H2689">
        <v>52805</v>
      </c>
      <c r="I2689">
        <v>209</v>
      </c>
      <c r="J2689" t="s">
        <v>26</v>
      </c>
      <c r="K2689" t="s">
        <v>35</v>
      </c>
      <c r="L2689" s="1">
        <v>40000000</v>
      </c>
      <c r="M2689">
        <v>1997</v>
      </c>
      <c r="N2689">
        <v>5.2</v>
      </c>
      <c r="O2689" t="s">
        <v>28</v>
      </c>
      <c r="P2689" t="s">
        <v>52</v>
      </c>
    </row>
    <row r="2690" spans="1:19" x14ac:dyDescent="0.25">
      <c r="A2690" t="s">
        <v>1269</v>
      </c>
      <c r="B2690">
        <v>113</v>
      </c>
      <c r="C2690">
        <v>113</v>
      </c>
      <c r="D2690" s="1">
        <v>54997476</v>
      </c>
      <c r="E2690" t="s">
        <v>1174</v>
      </c>
      <c r="F2690" t="s">
        <v>2026</v>
      </c>
      <c r="G2690" t="s">
        <v>6243</v>
      </c>
      <c r="H2690">
        <v>40362</v>
      </c>
      <c r="I2690">
        <v>248</v>
      </c>
      <c r="J2690" t="s">
        <v>26</v>
      </c>
      <c r="K2690" t="s">
        <v>35</v>
      </c>
      <c r="L2690" s="1">
        <v>50000000</v>
      </c>
      <c r="M2690">
        <v>2001</v>
      </c>
      <c r="N2690">
        <v>6.3</v>
      </c>
      <c r="O2690" t="s">
        <v>29</v>
      </c>
      <c r="P2690" t="s">
        <v>37</v>
      </c>
      <c r="Q2690" t="s">
        <v>71</v>
      </c>
      <c r="R2690" t="s">
        <v>30</v>
      </c>
    </row>
    <row r="2691" spans="1:19" x14ac:dyDescent="0.25">
      <c r="A2691" t="s">
        <v>1403</v>
      </c>
      <c r="B2691">
        <v>288</v>
      </c>
      <c r="C2691">
        <v>109</v>
      </c>
      <c r="D2691" s="1">
        <v>55092830</v>
      </c>
      <c r="E2691" t="s">
        <v>3163</v>
      </c>
      <c r="F2691" t="s">
        <v>1378</v>
      </c>
      <c r="G2691" t="s">
        <v>6244</v>
      </c>
      <c r="H2691">
        <v>195043</v>
      </c>
      <c r="I2691">
        <v>329</v>
      </c>
      <c r="J2691" t="s">
        <v>26</v>
      </c>
      <c r="K2691" t="s">
        <v>35</v>
      </c>
      <c r="L2691" s="1">
        <v>60000000</v>
      </c>
      <c r="M2691">
        <v>2011</v>
      </c>
      <c r="N2691">
        <v>6.1</v>
      </c>
      <c r="O2691" t="s">
        <v>28</v>
      </c>
      <c r="P2691" t="s">
        <v>102</v>
      </c>
      <c r="Q2691" t="s">
        <v>63</v>
      </c>
      <c r="R2691" t="s">
        <v>30</v>
      </c>
    </row>
    <row r="2692" spans="1:19" x14ac:dyDescent="0.25">
      <c r="A2692" t="s">
        <v>3224</v>
      </c>
      <c r="B2692">
        <v>287</v>
      </c>
      <c r="C2692">
        <v>103</v>
      </c>
      <c r="D2692" s="1">
        <v>55153403</v>
      </c>
      <c r="E2692" t="s">
        <v>2972</v>
      </c>
      <c r="F2692" t="s">
        <v>5897</v>
      </c>
      <c r="G2692" t="s">
        <v>6245</v>
      </c>
      <c r="H2692">
        <v>299127</v>
      </c>
      <c r="I2692">
        <v>1509</v>
      </c>
      <c r="J2692" t="s">
        <v>26</v>
      </c>
      <c r="K2692" t="s">
        <v>35</v>
      </c>
      <c r="L2692" s="1">
        <v>1200000</v>
      </c>
      <c r="M2692">
        <v>2004</v>
      </c>
      <c r="N2692">
        <v>7.7</v>
      </c>
      <c r="O2692" t="s">
        <v>52</v>
      </c>
      <c r="P2692" t="s">
        <v>71</v>
      </c>
      <c r="Q2692" t="s">
        <v>30</v>
      </c>
    </row>
    <row r="2693" spans="1:19" x14ac:dyDescent="0.25">
      <c r="A2693" t="s">
        <v>6132</v>
      </c>
      <c r="B2693">
        <v>41</v>
      </c>
      <c r="C2693">
        <v>113</v>
      </c>
      <c r="D2693" s="1">
        <v>55184721</v>
      </c>
      <c r="E2693" t="s">
        <v>32</v>
      </c>
      <c r="F2693" t="s">
        <v>24</v>
      </c>
      <c r="G2693" t="s">
        <v>6246</v>
      </c>
      <c r="H2693">
        <v>9811</v>
      </c>
      <c r="I2693">
        <v>100</v>
      </c>
      <c r="J2693" t="s">
        <v>26</v>
      </c>
      <c r="K2693" t="s">
        <v>35</v>
      </c>
      <c r="L2693" s="1">
        <v>15000000</v>
      </c>
      <c r="M2693">
        <v>2007</v>
      </c>
      <c r="N2693">
        <v>5.6</v>
      </c>
      <c r="O2693" t="s">
        <v>36</v>
      </c>
      <c r="P2693" t="s">
        <v>37</v>
      </c>
    </row>
    <row r="2694" spans="1:19" x14ac:dyDescent="0.25">
      <c r="A2694" t="s">
        <v>6247</v>
      </c>
      <c r="B2694">
        <v>98</v>
      </c>
      <c r="C2694">
        <v>107</v>
      </c>
      <c r="D2694" s="1">
        <v>55210049</v>
      </c>
      <c r="E2694" t="s">
        <v>3163</v>
      </c>
      <c r="F2694" t="s">
        <v>6248</v>
      </c>
      <c r="G2694" t="s">
        <v>6249</v>
      </c>
      <c r="H2694">
        <v>43743</v>
      </c>
      <c r="I2694">
        <v>293</v>
      </c>
      <c r="J2694" t="s">
        <v>26</v>
      </c>
      <c r="K2694" t="s">
        <v>35</v>
      </c>
      <c r="L2694" s="1">
        <v>27800000</v>
      </c>
      <c r="M2694">
        <v>1989</v>
      </c>
      <c r="N2694">
        <v>5.4</v>
      </c>
      <c r="O2694" t="s">
        <v>28</v>
      </c>
      <c r="P2694" t="s">
        <v>102</v>
      </c>
      <c r="Q2694" t="s">
        <v>63</v>
      </c>
      <c r="R2694" t="s">
        <v>30</v>
      </c>
    </row>
    <row r="2695" spans="1:19" x14ac:dyDescent="0.25">
      <c r="A2695" t="s">
        <v>4962</v>
      </c>
      <c r="B2695">
        <v>177</v>
      </c>
      <c r="C2695">
        <v>92</v>
      </c>
      <c r="D2695" s="1">
        <v>55291815</v>
      </c>
      <c r="E2695" t="s">
        <v>36</v>
      </c>
      <c r="F2695" t="s">
        <v>3532</v>
      </c>
      <c r="G2695" t="s">
        <v>6250</v>
      </c>
      <c r="H2695">
        <v>28041</v>
      </c>
      <c r="I2695">
        <v>111</v>
      </c>
      <c r="J2695" t="s">
        <v>26</v>
      </c>
      <c r="K2695" t="s">
        <v>35</v>
      </c>
      <c r="L2695" s="1">
        <v>35000000</v>
      </c>
      <c r="M2695">
        <v>2016</v>
      </c>
      <c r="N2695">
        <v>6</v>
      </c>
      <c r="O2695" t="s">
        <v>36</v>
      </c>
    </row>
    <row r="2696" spans="1:19" x14ac:dyDescent="0.25">
      <c r="A2696" t="s">
        <v>6251</v>
      </c>
      <c r="B2696">
        <v>121</v>
      </c>
      <c r="C2696">
        <v>113</v>
      </c>
      <c r="D2696" s="1">
        <v>55350897</v>
      </c>
      <c r="E2696" t="s">
        <v>3911</v>
      </c>
      <c r="F2696" t="s">
        <v>159</v>
      </c>
      <c r="G2696" t="s">
        <v>6252</v>
      </c>
      <c r="H2696">
        <v>83560</v>
      </c>
      <c r="I2696">
        <v>619</v>
      </c>
      <c r="J2696" t="s">
        <v>26</v>
      </c>
      <c r="K2696" t="s">
        <v>35</v>
      </c>
      <c r="L2696" s="1">
        <v>85000000</v>
      </c>
      <c r="M2696">
        <v>1998</v>
      </c>
      <c r="N2696">
        <v>7</v>
      </c>
      <c r="O2696" t="s">
        <v>37</v>
      </c>
      <c r="P2696" t="s">
        <v>61</v>
      </c>
      <c r="Q2696" t="s">
        <v>76</v>
      </c>
    </row>
    <row r="2697" spans="1:19" x14ac:dyDescent="0.25">
      <c r="A2697" t="s">
        <v>4778</v>
      </c>
      <c r="B2697">
        <v>81</v>
      </c>
      <c r="C2697">
        <v>100</v>
      </c>
      <c r="D2697" s="1">
        <v>55461307</v>
      </c>
      <c r="E2697" t="s">
        <v>36</v>
      </c>
      <c r="F2697" t="s">
        <v>452</v>
      </c>
      <c r="G2697" t="s">
        <v>6253</v>
      </c>
      <c r="H2697">
        <v>4654</v>
      </c>
      <c r="I2697">
        <v>46</v>
      </c>
      <c r="J2697" t="s">
        <v>26</v>
      </c>
      <c r="K2697" t="s">
        <v>35</v>
      </c>
      <c r="L2697" s="1">
        <v>20000000</v>
      </c>
      <c r="M2697">
        <v>2016</v>
      </c>
      <c r="N2697">
        <v>6.7</v>
      </c>
      <c r="O2697" t="s">
        <v>36</v>
      </c>
    </row>
    <row r="2698" spans="1:19" x14ac:dyDescent="0.25">
      <c r="A2698" t="s">
        <v>5268</v>
      </c>
      <c r="B2698">
        <v>210</v>
      </c>
      <c r="C2698">
        <v>145</v>
      </c>
      <c r="D2698" s="1">
        <v>55473600</v>
      </c>
      <c r="E2698" t="s">
        <v>3117</v>
      </c>
      <c r="F2698" t="s">
        <v>2708</v>
      </c>
      <c r="G2698" t="s">
        <v>6254</v>
      </c>
      <c r="H2698">
        <v>207686</v>
      </c>
      <c r="I2698">
        <v>776</v>
      </c>
      <c r="J2698" t="s">
        <v>26</v>
      </c>
      <c r="K2698" t="s">
        <v>35</v>
      </c>
      <c r="L2698" s="1">
        <v>50000000</v>
      </c>
      <c r="M2698">
        <v>1992</v>
      </c>
      <c r="N2698">
        <v>6.4</v>
      </c>
      <c r="O2698" t="s">
        <v>28</v>
      </c>
      <c r="P2698" t="s">
        <v>52</v>
      </c>
      <c r="Q2698" t="s">
        <v>63</v>
      </c>
    </row>
    <row r="2699" spans="1:19" x14ac:dyDescent="0.25">
      <c r="A2699" t="s">
        <v>3105</v>
      </c>
      <c r="B2699">
        <v>89</v>
      </c>
      <c r="C2699">
        <v>121</v>
      </c>
      <c r="D2699" s="1">
        <v>55500000</v>
      </c>
      <c r="E2699" t="s">
        <v>2531</v>
      </c>
      <c r="F2699" t="s">
        <v>6255</v>
      </c>
      <c r="G2699" t="s">
        <v>6256</v>
      </c>
      <c r="H2699">
        <v>48636</v>
      </c>
      <c r="I2699">
        <v>214</v>
      </c>
      <c r="J2699" t="s">
        <v>26</v>
      </c>
      <c r="K2699" t="s">
        <v>112</v>
      </c>
      <c r="L2699" s="1">
        <v>36000000</v>
      </c>
      <c r="M2699">
        <v>1983</v>
      </c>
      <c r="N2699">
        <v>6.2</v>
      </c>
      <c r="O2699" t="s">
        <v>28</v>
      </c>
      <c r="P2699" t="s">
        <v>102</v>
      </c>
      <c r="Q2699" t="s">
        <v>30</v>
      </c>
    </row>
    <row r="2700" spans="1:19" x14ac:dyDescent="0.25">
      <c r="A2700" t="s">
        <v>546</v>
      </c>
      <c r="B2700">
        <v>117</v>
      </c>
      <c r="C2700">
        <v>98</v>
      </c>
      <c r="D2700" s="1">
        <v>55585389</v>
      </c>
      <c r="E2700" t="s">
        <v>85</v>
      </c>
      <c r="F2700" t="s">
        <v>893</v>
      </c>
      <c r="G2700" t="s">
        <v>6257</v>
      </c>
      <c r="H2700">
        <v>64121</v>
      </c>
      <c r="I2700">
        <v>241</v>
      </c>
      <c r="J2700" t="s">
        <v>26</v>
      </c>
      <c r="K2700" t="s">
        <v>35</v>
      </c>
      <c r="L2700" s="1">
        <v>69000000</v>
      </c>
      <c r="M2700">
        <v>1998</v>
      </c>
      <c r="N2700">
        <v>5.9</v>
      </c>
      <c r="O2700" t="s">
        <v>29</v>
      </c>
      <c r="P2700" t="s">
        <v>71</v>
      </c>
      <c r="Q2700" t="s">
        <v>30</v>
      </c>
    </row>
    <row r="2701" spans="1:19" x14ac:dyDescent="0.25">
      <c r="A2701" t="s">
        <v>6258</v>
      </c>
      <c r="B2701">
        <v>280</v>
      </c>
      <c r="C2701">
        <v>159</v>
      </c>
      <c r="D2701" s="1">
        <v>55637680</v>
      </c>
      <c r="E2701" t="s">
        <v>912</v>
      </c>
      <c r="F2701" t="s">
        <v>4771</v>
      </c>
      <c r="G2701" t="s">
        <v>6259</v>
      </c>
      <c r="H2701">
        <v>227071</v>
      </c>
      <c r="I2701">
        <v>1500</v>
      </c>
      <c r="J2701" t="s">
        <v>26</v>
      </c>
      <c r="K2701" t="s">
        <v>112</v>
      </c>
      <c r="L2701" s="1">
        <v>65000000</v>
      </c>
      <c r="M2701">
        <v>1999</v>
      </c>
      <c r="N2701">
        <v>7.3</v>
      </c>
      <c r="O2701" t="s">
        <v>37</v>
      </c>
      <c r="P2701" t="s">
        <v>71</v>
      </c>
      <c r="Q2701" t="s">
        <v>30</v>
      </c>
    </row>
    <row r="2702" spans="1:19" x14ac:dyDescent="0.25">
      <c r="A2702" t="s">
        <v>5471</v>
      </c>
      <c r="B2702">
        <v>188</v>
      </c>
      <c r="C2702">
        <v>101</v>
      </c>
      <c r="D2702" s="1">
        <v>55673333</v>
      </c>
      <c r="E2702" t="s">
        <v>6260</v>
      </c>
      <c r="F2702" t="s">
        <v>2471</v>
      </c>
      <c r="G2702" t="s">
        <v>6261</v>
      </c>
      <c r="H2702">
        <v>65785</v>
      </c>
      <c r="I2702">
        <v>160</v>
      </c>
      <c r="J2702" t="s">
        <v>26</v>
      </c>
      <c r="K2702" t="s">
        <v>35</v>
      </c>
      <c r="L2702" s="1">
        <v>80000000</v>
      </c>
      <c r="M2702">
        <v>2010</v>
      </c>
      <c r="N2702">
        <v>7</v>
      </c>
      <c r="O2702" t="s">
        <v>28</v>
      </c>
      <c r="P2702" t="s">
        <v>102</v>
      </c>
      <c r="Q2702" t="s">
        <v>103</v>
      </c>
      <c r="R2702" t="s">
        <v>104</v>
      </c>
      <c r="S2702" t="s">
        <v>61</v>
      </c>
    </row>
    <row r="2703" spans="1:19" x14ac:dyDescent="0.25">
      <c r="A2703" t="s">
        <v>454</v>
      </c>
      <c r="B2703">
        <v>349</v>
      </c>
      <c r="C2703">
        <v>98</v>
      </c>
      <c r="D2703" s="1">
        <v>55682070</v>
      </c>
      <c r="E2703" t="s">
        <v>5533</v>
      </c>
      <c r="F2703" t="s">
        <v>1895</v>
      </c>
      <c r="G2703" t="s">
        <v>6262</v>
      </c>
      <c r="H2703">
        <v>159868</v>
      </c>
      <c r="I2703">
        <v>304</v>
      </c>
      <c r="J2703" t="s">
        <v>26</v>
      </c>
      <c r="K2703" t="s">
        <v>42</v>
      </c>
      <c r="L2703" s="1">
        <v>50000000</v>
      </c>
      <c r="M2703">
        <v>2013</v>
      </c>
      <c r="N2703">
        <v>6.1</v>
      </c>
      <c r="O2703" t="s">
        <v>28</v>
      </c>
      <c r="P2703" t="s">
        <v>61</v>
      </c>
      <c r="Q2703" t="s">
        <v>52</v>
      </c>
    </row>
    <row r="2704" spans="1:19" x14ac:dyDescent="0.25">
      <c r="A2704" t="s">
        <v>3345</v>
      </c>
      <c r="B2704">
        <v>118</v>
      </c>
      <c r="C2704">
        <v>91</v>
      </c>
      <c r="D2704" s="1">
        <v>55747724</v>
      </c>
      <c r="E2704" t="s">
        <v>3589</v>
      </c>
      <c r="F2704" t="s">
        <v>3277</v>
      </c>
      <c r="G2704" t="s">
        <v>6263</v>
      </c>
      <c r="H2704">
        <v>18042</v>
      </c>
      <c r="I2704">
        <v>73</v>
      </c>
      <c r="J2704" t="s">
        <v>26</v>
      </c>
      <c r="K2704" t="s">
        <v>35</v>
      </c>
      <c r="L2704" s="1">
        <v>55000000</v>
      </c>
      <c r="M2704">
        <v>2013</v>
      </c>
      <c r="N2704">
        <v>5.9</v>
      </c>
      <c r="O2704" t="s">
        <v>102</v>
      </c>
      <c r="P2704" t="s">
        <v>103</v>
      </c>
      <c r="Q2704" t="s">
        <v>36</v>
      </c>
      <c r="R2704" t="s">
        <v>104</v>
      </c>
    </row>
    <row r="2705" spans="1:19" x14ac:dyDescent="0.25">
      <c r="A2705" t="s">
        <v>3838</v>
      </c>
      <c r="B2705">
        <v>75</v>
      </c>
      <c r="C2705">
        <v>84</v>
      </c>
      <c r="D2705" s="1">
        <v>55762229</v>
      </c>
      <c r="E2705" t="s">
        <v>1311</v>
      </c>
      <c r="F2705" t="s">
        <v>3545</v>
      </c>
      <c r="G2705" t="s">
        <v>6264</v>
      </c>
      <c r="H2705">
        <v>47383</v>
      </c>
      <c r="I2705">
        <v>132</v>
      </c>
      <c r="J2705" t="s">
        <v>26</v>
      </c>
      <c r="K2705" t="s">
        <v>35</v>
      </c>
      <c r="L2705" s="1">
        <v>22000000</v>
      </c>
      <c r="M2705">
        <v>2001</v>
      </c>
      <c r="N2705">
        <v>4.8</v>
      </c>
      <c r="O2705" t="s">
        <v>36</v>
      </c>
      <c r="P2705" t="s">
        <v>63</v>
      </c>
    </row>
    <row r="2706" spans="1:19" x14ac:dyDescent="0.25">
      <c r="A2706" t="s">
        <v>6265</v>
      </c>
      <c r="B2706">
        <v>238</v>
      </c>
      <c r="C2706">
        <v>109</v>
      </c>
      <c r="D2706" s="1">
        <v>55802754</v>
      </c>
      <c r="E2706" t="s">
        <v>131</v>
      </c>
      <c r="F2706" t="s">
        <v>452</v>
      </c>
      <c r="G2706" t="s">
        <v>6266</v>
      </c>
      <c r="H2706">
        <v>270228</v>
      </c>
      <c r="I2706">
        <v>194</v>
      </c>
      <c r="J2706" t="s">
        <v>26</v>
      </c>
      <c r="K2706" t="s">
        <v>35</v>
      </c>
      <c r="L2706" s="1">
        <v>35000000</v>
      </c>
      <c r="M2706">
        <v>2011</v>
      </c>
      <c r="N2706">
        <v>6.6</v>
      </c>
      <c r="O2706" t="s">
        <v>36</v>
      </c>
      <c r="P2706" t="s">
        <v>76</v>
      </c>
    </row>
    <row r="2707" spans="1:19" x14ac:dyDescent="0.25">
      <c r="A2707" t="s">
        <v>4813</v>
      </c>
      <c r="B2707">
        <v>161</v>
      </c>
      <c r="C2707">
        <v>118</v>
      </c>
      <c r="D2707" s="1">
        <v>55808744</v>
      </c>
      <c r="E2707" t="s">
        <v>3066</v>
      </c>
      <c r="F2707" t="s">
        <v>4612</v>
      </c>
      <c r="G2707" t="s">
        <v>6267</v>
      </c>
      <c r="H2707">
        <v>59435</v>
      </c>
      <c r="I2707">
        <v>323</v>
      </c>
      <c r="J2707" t="s">
        <v>26</v>
      </c>
      <c r="K2707" t="s">
        <v>35</v>
      </c>
      <c r="L2707" s="1">
        <v>53000000</v>
      </c>
      <c r="M2707">
        <v>2005</v>
      </c>
      <c r="N2707">
        <v>5.7</v>
      </c>
      <c r="O2707" t="s">
        <v>36</v>
      </c>
      <c r="P2707" t="s">
        <v>29</v>
      </c>
      <c r="Q2707" t="s">
        <v>193</v>
      </c>
    </row>
    <row r="2708" spans="1:19" x14ac:dyDescent="0.25">
      <c r="A2708" t="s">
        <v>1925</v>
      </c>
      <c r="B2708">
        <v>178</v>
      </c>
      <c r="C2708">
        <v>102</v>
      </c>
      <c r="D2708" s="1">
        <v>55845943</v>
      </c>
      <c r="E2708" t="s">
        <v>23</v>
      </c>
      <c r="F2708" t="s">
        <v>1857</v>
      </c>
      <c r="G2708" t="s">
        <v>6268</v>
      </c>
      <c r="H2708">
        <v>130094</v>
      </c>
      <c r="I2708">
        <v>471</v>
      </c>
      <c r="J2708" t="s">
        <v>26</v>
      </c>
      <c r="K2708" t="s">
        <v>35</v>
      </c>
      <c r="L2708" s="1">
        <v>29000000</v>
      </c>
      <c r="M2708">
        <v>2003</v>
      </c>
      <c r="N2708">
        <v>6.4</v>
      </c>
      <c r="O2708" t="s">
        <v>28</v>
      </c>
      <c r="P2708" t="s">
        <v>29</v>
      </c>
      <c r="Q2708" t="s">
        <v>30</v>
      </c>
    </row>
    <row r="2709" spans="1:19" x14ac:dyDescent="0.25">
      <c r="A2709" t="s">
        <v>1376</v>
      </c>
      <c r="B2709">
        <v>173</v>
      </c>
      <c r="C2709">
        <v>101</v>
      </c>
      <c r="D2709" s="1">
        <v>55865715</v>
      </c>
      <c r="E2709" t="s">
        <v>704</v>
      </c>
      <c r="F2709" t="s">
        <v>6004</v>
      </c>
      <c r="G2709" t="s">
        <v>6269</v>
      </c>
      <c r="H2709">
        <v>41763</v>
      </c>
      <c r="I2709">
        <v>403</v>
      </c>
      <c r="J2709" t="s">
        <v>26</v>
      </c>
      <c r="K2709" t="s">
        <v>112</v>
      </c>
      <c r="L2709" s="1">
        <v>10000000</v>
      </c>
      <c r="M2709">
        <v>2005</v>
      </c>
      <c r="N2709">
        <v>5.5</v>
      </c>
      <c r="O2709" t="s">
        <v>37</v>
      </c>
      <c r="P2709" t="s">
        <v>52</v>
      </c>
      <c r="Q2709" t="s">
        <v>71</v>
      </c>
      <c r="R2709" t="s">
        <v>30</v>
      </c>
    </row>
    <row r="2710" spans="1:19" x14ac:dyDescent="0.25">
      <c r="A2710" t="s">
        <v>6270</v>
      </c>
      <c r="B2710">
        <v>261</v>
      </c>
      <c r="C2710">
        <v>92</v>
      </c>
      <c r="D2710" s="1">
        <v>55942830</v>
      </c>
      <c r="E2710" t="s">
        <v>6271</v>
      </c>
      <c r="F2710" t="s">
        <v>2067</v>
      </c>
      <c r="G2710" t="s">
        <v>6272</v>
      </c>
      <c r="H2710">
        <v>138582</v>
      </c>
      <c r="I2710">
        <v>423</v>
      </c>
      <c r="J2710" t="s">
        <v>26</v>
      </c>
      <c r="K2710" t="s">
        <v>35</v>
      </c>
      <c r="L2710" s="1">
        <v>70000000</v>
      </c>
      <c r="M2710">
        <v>2014</v>
      </c>
      <c r="N2710">
        <v>6.3</v>
      </c>
      <c r="O2710" t="s">
        <v>28</v>
      </c>
      <c r="P2710" t="s">
        <v>37</v>
      </c>
      <c r="Q2710" t="s">
        <v>61</v>
      </c>
      <c r="R2710" t="s">
        <v>52</v>
      </c>
      <c r="S2710" t="s">
        <v>186</v>
      </c>
    </row>
    <row r="2711" spans="1:19" x14ac:dyDescent="0.25">
      <c r="A2711" t="s">
        <v>3144</v>
      </c>
      <c r="B2711">
        <v>70</v>
      </c>
      <c r="C2711">
        <v>115</v>
      </c>
      <c r="D2711" s="1">
        <v>55973336</v>
      </c>
      <c r="E2711" t="s">
        <v>23</v>
      </c>
      <c r="F2711" t="s">
        <v>611</v>
      </c>
      <c r="G2711" t="s">
        <v>6273</v>
      </c>
      <c r="H2711">
        <v>57040</v>
      </c>
      <c r="I2711">
        <v>365</v>
      </c>
      <c r="J2711" t="s">
        <v>26</v>
      </c>
      <c r="K2711" t="s">
        <v>35</v>
      </c>
      <c r="L2711" s="1">
        <v>25000000</v>
      </c>
      <c r="M2711">
        <v>2000</v>
      </c>
      <c r="N2711">
        <v>6.1</v>
      </c>
      <c r="O2711" t="s">
        <v>28</v>
      </c>
      <c r="P2711" t="s">
        <v>29</v>
      </c>
      <c r="Q2711" t="s">
        <v>30</v>
      </c>
    </row>
    <row r="2712" spans="1:19" x14ac:dyDescent="0.25">
      <c r="A2712" t="s">
        <v>6274</v>
      </c>
      <c r="B2712">
        <v>328</v>
      </c>
      <c r="C2712">
        <v>92</v>
      </c>
      <c r="D2712" s="1">
        <v>55994557</v>
      </c>
      <c r="E2712" t="s">
        <v>98</v>
      </c>
      <c r="F2712" t="s">
        <v>399</v>
      </c>
      <c r="G2712" t="s">
        <v>6275</v>
      </c>
      <c r="H2712">
        <v>72287</v>
      </c>
      <c r="I2712">
        <v>176</v>
      </c>
      <c r="J2712" t="s">
        <v>26</v>
      </c>
      <c r="K2712" t="s">
        <v>35</v>
      </c>
      <c r="L2712" s="1">
        <v>60000000</v>
      </c>
      <c r="M2712">
        <v>2012</v>
      </c>
      <c r="N2712">
        <v>7</v>
      </c>
      <c r="O2712" t="s">
        <v>102</v>
      </c>
      <c r="P2712" t="s">
        <v>103</v>
      </c>
      <c r="Q2712" t="s">
        <v>36</v>
      </c>
      <c r="R2712" t="s">
        <v>104</v>
      </c>
      <c r="S2712" t="s">
        <v>61</v>
      </c>
    </row>
    <row r="2713" spans="1:19" x14ac:dyDescent="0.25">
      <c r="A2713" t="s">
        <v>2118</v>
      </c>
      <c r="B2713">
        <v>119</v>
      </c>
      <c r="C2713">
        <v>98</v>
      </c>
      <c r="D2713" s="1">
        <v>56044241</v>
      </c>
      <c r="E2713" t="s">
        <v>2582</v>
      </c>
      <c r="F2713" t="s">
        <v>4220</v>
      </c>
      <c r="G2713" t="s">
        <v>6276</v>
      </c>
      <c r="H2713">
        <v>122187</v>
      </c>
      <c r="I2713">
        <v>339</v>
      </c>
      <c r="J2713" t="s">
        <v>26</v>
      </c>
      <c r="K2713" t="s">
        <v>35</v>
      </c>
      <c r="L2713" s="1">
        <v>37000000</v>
      </c>
      <c r="M2713">
        <v>2004</v>
      </c>
      <c r="N2713">
        <v>6.1</v>
      </c>
      <c r="O2713" t="s">
        <v>36</v>
      </c>
      <c r="P2713" t="s">
        <v>61</v>
      </c>
      <c r="Q2713" t="s">
        <v>76</v>
      </c>
    </row>
    <row r="2714" spans="1:19" x14ac:dyDescent="0.25">
      <c r="A2714" t="s">
        <v>6277</v>
      </c>
      <c r="B2714">
        <v>209</v>
      </c>
      <c r="C2714">
        <v>85</v>
      </c>
      <c r="D2714" s="1">
        <v>56068547</v>
      </c>
      <c r="E2714" t="s">
        <v>5485</v>
      </c>
      <c r="F2714" t="s">
        <v>2546</v>
      </c>
      <c r="G2714" t="s">
        <v>6278</v>
      </c>
      <c r="H2714">
        <v>98160</v>
      </c>
      <c r="I2714">
        <v>307</v>
      </c>
      <c r="J2714" t="s">
        <v>26</v>
      </c>
      <c r="K2714" t="s">
        <v>112</v>
      </c>
      <c r="L2714" s="1">
        <v>30000000</v>
      </c>
      <c r="M2714">
        <v>2005</v>
      </c>
      <c r="N2714">
        <v>7.5</v>
      </c>
      <c r="O2714" t="s">
        <v>103</v>
      </c>
      <c r="P2714" t="s">
        <v>36</v>
      </c>
      <c r="Q2714" t="s">
        <v>104</v>
      </c>
      <c r="R2714" t="s">
        <v>71</v>
      </c>
      <c r="S2714" t="s">
        <v>63</v>
      </c>
    </row>
    <row r="2715" spans="1:19" x14ac:dyDescent="0.25">
      <c r="A2715" t="s">
        <v>1859</v>
      </c>
      <c r="B2715">
        <v>167</v>
      </c>
      <c r="C2715">
        <v>144</v>
      </c>
      <c r="D2715" s="1">
        <v>56083966</v>
      </c>
      <c r="E2715" t="s">
        <v>4374</v>
      </c>
      <c r="F2715" t="s">
        <v>3009</v>
      </c>
      <c r="G2715" t="s">
        <v>6279</v>
      </c>
      <c r="H2715">
        <v>137003</v>
      </c>
      <c r="I2715">
        <v>658</v>
      </c>
      <c r="J2715" t="s">
        <v>26</v>
      </c>
      <c r="K2715" t="s">
        <v>35</v>
      </c>
      <c r="L2715" s="1">
        <v>65000000</v>
      </c>
      <c r="M2715">
        <v>2001</v>
      </c>
      <c r="N2715">
        <v>6.9</v>
      </c>
      <c r="O2715" t="s">
        <v>28</v>
      </c>
      <c r="P2715" t="s">
        <v>102</v>
      </c>
      <c r="Q2715" t="s">
        <v>76</v>
      </c>
    </row>
    <row r="2716" spans="1:19" x14ac:dyDescent="0.25">
      <c r="A2716" t="s">
        <v>6280</v>
      </c>
      <c r="B2716">
        <v>369</v>
      </c>
      <c r="C2716">
        <v>100</v>
      </c>
      <c r="D2716" s="1">
        <v>56114221</v>
      </c>
      <c r="E2716" t="s">
        <v>3472</v>
      </c>
      <c r="F2716" t="s">
        <v>737</v>
      </c>
      <c r="G2716" t="s">
        <v>6281</v>
      </c>
      <c r="H2716">
        <v>110486</v>
      </c>
      <c r="I2716">
        <v>695</v>
      </c>
      <c r="J2716" t="s">
        <v>26</v>
      </c>
      <c r="K2716" t="s">
        <v>35</v>
      </c>
      <c r="L2716" s="1">
        <v>120000000</v>
      </c>
      <c r="M2716">
        <v>2015</v>
      </c>
      <c r="N2716">
        <v>4.3</v>
      </c>
      <c r="O2716" t="s">
        <v>28</v>
      </c>
      <c r="P2716" t="s">
        <v>102</v>
      </c>
      <c r="Q2716" t="s">
        <v>63</v>
      </c>
    </row>
    <row r="2717" spans="1:19" x14ac:dyDescent="0.25">
      <c r="A2717" t="s">
        <v>5345</v>
      </c>
      <c r="B2717">
        <v>97</v>
      </c>
      <c r="C2717">
        <v>95</v>
      </c>
      <c r="D2717" s="1">
        <v>56127162</v>
      </c>
      <c r="E2717" t="s">
        <v>131</v>
      </c>
      <c r="F2717" t="s">
        <v>6282</v>
      </c>
      <c r="G2717" t="s">
        <v>6283</v>
      </c>
      <c r="H2717">
        <v>57479</v>
      </c>
      <c r="I2717">
        <v>205</v>
      </c>
      <c r="J2717" t="s">
        <v>26</v>
      </c>
      <c r="K2717" t="s">
        <v>35</v>
      </c>
      <c r="L2717" s="1">
        <v>18000000</v>
      </c>
      <c r="M2717">
        <v>2003</v>
      </c>
      <c r="N2717">
        <v>5.4</v>
      </c>
      <c r="O2717" t="s">
        <v>36</v>
      </c>
      <c r="P2717" t="s">
        <v>76</v>
      </c>
    </row>
    <row r="2718" spans="1:19" x14ac:dyDescent="0.25">
      <c r="A2718" t="s">
        <v>6284</v>
      </c>
      <c r="B2718">
        <v>151</v>
      </c>
      <c r="C2718">
        <v>110</v>
      </c>
      <c r="D2718" s="1">
        <v>56154094</v>
      </c>
      <c r="E2718" t="s">
        <v>154</v>
      </c>
      <c r="F2718" t="s">
        <v>6285</v>
      </c>
      <c r="G2718" t="s">
        <v>6286</v>
      </c>
      <c r="H2718">
        <v>44723</v>
      </c>
      <c r="I2718">
        <v>130</v>
      </c>
      <c r="J2718" t="s">
        <v>26</v>
      </c>
      <c r="K2718" t="s">
        <v>112</v>
      </c>
      <c r="L2718" s="1">
        <v>20000000</v>
      </c>
      <c r="M2718">
        <v>2016</v>
      </c>
      <c r="N2718">
        <v>7.6</v>
      </c>
      <c r="O2718" t="s">
        <v>37</v>
      </c>
      <c r="P2718" t="s">
        <v>76</v>
      </c>
    </row>
    <row r="2719" spans="1:19" x14ac:dyDescent="0.25">
      <c r="A2719" t="s">
        <v>2710</v>
      </c>
      <c r="B2719">
        <v>111</v>
      </c>
      <c r="C2719">
        <v>105</v>
      </c>
      <c r="D2719" s="1">
        <v>56362352</v>
      </c>
      <c r="E2719" t="s">
        <v>6287</v>
      </c>
      <c r="F2719" t="s">
        <v>1857</v>
      </c>
      <c r="G2719" t="s">
        <v>6288</v>
      </c>
      <c r="H2719">
        <v>357581</v>
      </c>
      <c r="I2719">
        <v>588</v>
      </c>
      <c r="J2719" t="s">
        <v>26</v>
      </c>
      <c r="K2719" t="s">
        <v>35</v>
      </c>
      <c r="L2719" s="1">
        <v>20000000</v>
      </c>
      <c r="M2719">
        <v>1990</v>
      </c>
      <c r="N2719">
        <v>7.9</v>
      </c>
      <c r="O2719" t="s">
        <v>61</v>
      </c>
      <c r="P2719" t="s">
        <v>76</v>
      </c>
    </row>
    <row r="2720" spans="1:19" x14ac:dyDescent="0.25">
      <c r="A2720" t="s">
        <v>4500</v>
      </c>
      <c r="B2720">
        <v>64</v>
      </c>
      <c r="C2720">
        <v>118</v>
      </c>
      <c r="D2720" s="1">
        <v>56398162</v>
      </c>
      <c r="E2720" t="s">
        <v>188</v>
      </c>
      <c r="F2720" t="s">
        <v>3564</v>
      </c>
      <c r="G2720" t="s">
        <v>6289</v>
      </c>
      <c r="H2720">
        <v>28649</v>
      </c>
      <c r="I2720">
        <v>185</v>
      </c>
      <c r="J2720" t="s">
        <v>26</v>
      </c>
      <c r="K2720" t="s">
        <v>35</v>
      </c>
      <c r="L2720" s="1">
        <v>20000000</v>
      </c>
      <c r="M2720">
        <v>2002</v>
      </c>
      <c r="N2720">
        <v>5.7</v>
      </c>
      <c r="O2720" t="s">
        <v>36</v>
      </c>
      <c r="P2720" t="s">
        <v>37</v>
      </c>
      <c r="Q2720" t="s">
        <v>193</v>
      </c>
      <c r="R2720" t="s">
        <v>76</v>
      </c>
    </row>
    <row r="2721" spans="1:20" x14ac:dyDescent="0.25">
      <c r="A2721" t="s">
        <v>2069</v>
      </c>
      <c r="B2721">
        <v>280</v>
      </c>
      <c r="C2721">
        <v>94</v>
      </c>
      <c r="D2721" s="1">
        <v>56437947</v>
      </c>
      <c r="E2721" t="s">
        <v>231</v>
      </c>
      <c r="F2721" t="s">
        <v>6290</v>
      </c>
      <c r="G2721" t="s">
        <v>6291</v>
      </c>
      <c r="H2721">
        <v>85333</v>
      </c>
      <c r="I2721">
        <v>421</v>
      </c>
      <c r="J2721" t="s">
        <v>26</v>
      </c>
      <c r="K2721" t="s">
        <v>112</v>
      </c>
      <c r="L2721" s="1">
        <v>9800000</v>
      </c>
      <c r="M2721">
        <v>2006</v>
      </c>
      <c r="N2721">
        <v>7.3</v>
      </c>
      <c r="O2721" t="s">
        <v>234</v>
      </c>
      <c r="P2721" t="s">
        <v>37</v>
      </c>
    </row>
    <row r="2722" spans="1:20" x14ac:dyDescent="0.25">
      <c r="A2722" t="s">
        <v>3600</v>
      </c>
      <c r="B2722">
        <v>315</v>
      </c>
      <c r="C2722">
        <v>124</v>
      </c>
      <c r="D2722" s="1">
        <v>56443482</v>
      </c>
      <c r="E2722" t="s">
        <v>2711</v>
      </c>
      <c r="F2722" t="s">
        <v>1520</v>
      </c>
      <c r="G2722" t="s">
        <v>6292</v>
      </c>
      <c r="H2722">
        <v>75329</v>
      </c>
      <c r="I2722">
        <v>256</v>
      </c>
      <c r="J2722" t="s">
        <v>26</v>
      </c>
      <c r="K2722" t="s">
        <v>35</v>
      </c>
      <c r="L2722" s="1">
        <v>60000000</v>
      </c>
      <c r="M2722">
        <v>2015</v>
      </c>
      <c r="N2722">
        <v>6.6</v>
      </c>
      <c r="O2722" t="s">
        <v>234</v>
      </c>
      <c r="P2722" t="s">
        <v>36</v>
      </c>
      <c r="Q2722" t="s">
        <v>37</v>
      </c>
    </row>
    <row r="2723" spans="1:20" x14ac:dyDescent="0.25">
      <c r="A2723" t="s">
        <v>1958</v>
      </c>
      <c r="B2723">
        <v>84</v>
      </c>
      <c r="C2723">
        <v>134</v>
      </c>
      <c r="D2723" s="1">
        <v>56505065</v>
      </c>
      <c r="E2723" t="s">
        <v>6293</v>
      </c>
      <c r="F2723" t="s">
        <v>333</v>
      </c>
      <c r="G2723" t="s">
        <v>6294</v>
      </c>
      <c r="H2723">
        <v>95241</v>
      </c>
      <c r="I2723">
        <v>439</v>
      </c>
      <c r="J2723" t="s">
        <v>26</v>
      </c>
      <c r="K2723" t="s">
        <v>35</v>
      </c>
      <c r="L2723" s="1">
        <v>25000000</v>
      </c>
      <c r="M2723">
        <v>1993</v>
      </c>
      <c r="N2723">
        <v>7.8</v>
      </c>
      <c r="O2723" t="s">
        <v>28</v>
      </c>
      <c r="P2723" t="s">
        <v>234</v>
      </c>
      <c r="Q2723" t="s">
        <v>37</v>
      </c>
      <c r="R2723" t="s">
        <v>185</v>
      </c>
      <c r="S2723" t="s">
        <v>76</v>
      </c>
      <c r="T2723" t="s">
        <v>260</v>
      </c>
    </row>
    <row r="2724" spans="1:20" x14ac:dyDescent="0.25">
      <c r="A2724" t="s">
        <v>6295</v>
      </c>
      <c r="B2724">
        <v>159</v>
      </c>
      <c r="C2724">
        <v>81</v>
      </c>
      <c r="D2724" s="1">
        <v>56536016</v>
      </c>
      <c r="E2724" t="s">
        <v>52</v>
      </c>
      <c r="F2724" t="s">
        <v>1432</v>
      </c>
      <c r="G2724" t="s">
        <v>6296</v>
      </c>
      <c r="H2724">
        <v>13523</v>
      </c>
      <c r="I2724">
        <v>95</v>
      </c>
      <c r="J2724" t="s">
        <v>26</v>
      </c>
      <c r="K2724" t="s">
        <v>35</v>
      </c>
      <c r="L2724" s="1">
        <v>4900000</v>
      </c>
      <c r="M2724">
        <v>2016</v>
      </c>
      <c r="N2724">
        <v>6.9</v>
      </c>
      <c r="O2724" t="s">
        <v>52</v>
      </c>
    </row>
    <row r="2725" spans="1:20" x14ac:dyDescent="0.25">
      <c r="A2725" t="s">
        <v>5540</v>
      </c>
      <c r="B2725">
        <v>103</v>
      </c>
      <c r="C2725">
        <v>112</v>
      </c>
      <c r="D2725" s="1">
        <v>56607223</v>
      </c>
      <c r="E2725" t="s">
        <v>2834</v>
      </c>
      <c r="F2725" t="s">
        <v>6297</v>
      </c>
      <c r="G2725" t="s">
        <v>6298</v>
      </c>
      <c r="H2725">
        <v>93367</v>
      </c>
      <c r="I2725">
        <v>497</v>
      </c>
      <c r="J2725" t="s">
        <v>26</v>
      </c>
      <c r="K2725" t="s">
        <v>56</v>
      </c>
      <c r="L2725" s="1">
        <v>48000000</v>
      </c>
      <c r="M2725">
        <v>2001</v>
      </c>
      <c r="N2725">
        <v>6.4</v>
      </c>
      <c r="O2725" t="s">
        <v>102</v>
      </c>
      <c r="P2725" t="s">
        <v>36</v>
      </c>
    </row>
    <row r="2726" spans="1:20" x14ac:dyDescent="0.25">
      <c r="A2726" t="s">
        <v>72</v>
      </c>
      <c r="B2726">
        <v>88</v>
      </c>
      <c r="C2726">
        <v>97</v>
      </c>
      <c r="D2726" s="1">
        <v>56631572</v>
      </c>
      <c r="E2726" t="s">
        <v>131</v>
      </c>
      <c r="F2726" t="s">
        <v>2367</v>
      </c>
      <c r="G2726" t="s">
        <v>6299</v>
      </c>
      <c r="H2726">
        <v>123390</v>
      </c>
      <c r="I2726">
        <v>248</v>
      </c>
      <c r="J2726" t="s">
        <v>26</v>
      </c>
      <c r="K2726" t="s">
        <v>35</v>
      </c>
      <c r="L2726" s="1">
        <v>12000000</v>
      </c>
      <c r="M2726">
        <v>1995</v>
      </c>
      <c r="N2726">
        <v>6.8</v>
      </c>
      <c r="O2726" t="s">
        <v>36</v>
      </c>
      <c r="P2726" t="s">
        <v>76</v>
      </c>
    </row>
    <row r="2727" spans="1:20" x14ac:dyDescent="0.25">
      <c r="A2727" t="s">
        <v>2358</v>
      </c>
      <c r="B2727">
        <v>597</v>
      </c>
      <c r="C2727">
        <v>134</v>
      </c>
      <c r="D2727" s="1">
        <v>56667870</v>
      </c>
      <c r="E2727" t="s">
        <v>2353</v>
      </c>
      <c r="F2727" t="s">
        <v>3598</v>
      </c>
      <c r="G2727" t="s">
        <v>6300</v>
      </c>
      <c r="H2727">
        <v>439176</v>
      </c>
      <c r="I2727">
        <v>695</v>
      </c>
      <c r="J2727" t="s">
        <v>26</v>
      </c>
      <c r="K2727" t="s">
        <v>35</v>
      </c>
      <c r="L2727" s="1">
        <v>20000000</v>
      </c>
      <c r="M2727">
        <v>2013</v>
      </c>
      <c r="N2727">
        <v>8.1</v>
      </c>
      <c r="O2727" t="s">
        <v>234</v>
      </c>
      <c r="P2727" t="s">
        <v>37</v>
      </c>
      <c r="Q2727" t="s">
        <v>185</v>
      </c>
    </row>
    <row r="2728" spans="1:20" x14ac:dyDescent="0.25">
      <c r="A2728" t="s">
        <v>4468</v>
      </c>
      <c r="B2728">
        <v>124</v>
      </c>
      <c r="C2728">
        <v>96</v>
      </c>
      <c r="D2728" s="1">
        <v>56684819</v>
      </c>
      <c r="E2728" t="s">
        <v>3472</v>
      </c>
      <c r="F2728" t="s">
        <v>6301</v>
      </c>
      <c r="G2728" t="s">
        <v>6302</v>
      </c>
      <c r="H2728">
        <v>103787</v>
      </c>
      <c r="I2728">
        <v>615</v>
      </c>
      <c r="J2728" t="s">
        <v>26</v>
      </c>
      <c r="K2728" t="s">
        <v>35</v>
      </c>
      <c r="L2728" s="1">
        <v>80000000</v>
      </c>
      <c r="M2728">
        <v>2002</v>
      </c>
      <c r="N2728">
        <v>5.9</v>
      </c>
      <c r="O2728" t="s">
        <v>28</v>
      </c>
      <c r="P2728" t="s">
        <v>102</v>
      </c>
      <c r="Q2728" t="s">
        <v>63</v>
      </c>
    </row>
    <row r="2729" spans="1:20" x14ac:dyDescent="0.25">
      <c r="A2729" t="s">
        <v>2956</v>
      </c>
      <c r="B2729">
        <v>110</v>
      </c>
      <c r="C2729">
        <v>115</v>
      </c>
      <c r="D2729" s="1">
        <v>56702901</v>
      </c>
      <c r="E2729" t="s">
        <v>37</v>
      </c>
      <c r="F2729" t="s">
        <v>4402</v>
      </c>
      <c r="G2729" t="s">
        <v>6303</v>
      </c>
      <c r="H2729">
        <v>23302</v>
      </c>
      <c r="I2729">
        <v>181</v>
      </c>
      <c r="J2729" t="s">
        <v>26</v>
      </c>
      <c r="K2729" t="s">
        <v>35</v>
      </c>
      <c r="L2729" s="1">
        <v>60000000</v>
      </c>
      <c r="M2729">
        <v>1998</v>
      </c>
      <c r="N2729">
        <v>6.5</v>
      </c>
      <c r="O2729" t="s">
        <v>37</v>
      </c>
    </row>
    <row r="2730" spans="1:20" x14ac:dyDescent="0.25">
      <c r="A2730" t="s">
        <v>6258</v>
      </c>
      <c r="B2730">
        <v>285</v>
      </c>
      <c r="C2730">
        <v>161</v>
      </c>
      <c r="D2730" s="1">
        <v>56715371</v>
      </c>
      <c r="E2730" t="s">
        <v>6304</v>
      </c>
      <c r="F2730" t="s">
        <v>6305</v>
      </c>
      <c r="G2730" t="s">
        <v>6306</v>
      </c>
      <c r="H2730">
        <v>427357</v>
      </c>
      <c r="I2730">
        <v>1736</v>
      </c>
      <c r="J2730" t="s">
        <v>26</v>
      </c>
      <c r="K2730" t="s">
        <v>112</v>
      </c>
      <c r="L2730" s="1">
        <v>12000000</v>
      </c>
      <c r="M2730">
        <v>1968</v>
      </c>
      <c r="N2730">
        <v>8.3000000000000007</v>
      </c>
      <c r="O2730" t="s">
        <v>102</v>
      </c>
      <c r="P2730" t="s">
        <v>71</v>
      </c>
      <c r="Q2730" t="s">
        <v>63</v>
      </c>
    </row>
    <row r="2731" spans="1:20" x14ac:dyDescent="0.25">
      <c r="A2731" t="s">
        <v>5576</v>
      </c>
      <c r="B2731">
        <v>291</v>
      </c>
      <c r="C2731">
        <v>113</v>
      </c>
      <c r="D2731" s="1">
        <v>56724080</v>
      </c>
      <c r="E2731" t="s">
        <v>36</v>
      </c>
      <c r="F2731" t="s">
        <v>3882</v>
      </c>
      <c r="G2731" t="s">
        <v>6307</v>
      </c>
      <c r="H2731">
        <v>172112</v>
      </c>
      <c r="I2731">
        <v>181</v>
      </c>
      <c r="J2731" t="s">
        <v>26</v>
      </c>
      <c r="K2731" t="s">
        <v>35</v>
      </c>
      <c r="L2731" s="1">
        <v>50000000</v>
      </c>
      <c r="M2731">
        <v>2012</v>
      </c>
      <c r="N2731">
        <v>6.7</v>
      </c>
      <c r="O2731" t="s">
        <v>36</v>
      </c>
    </row>
    <row r="2732" spans="1:20" x14ac:dyDescent="0.25">
      <c r="A2732" t="s">
        <v>6308</v>
      </c>
      <c r="B2732">
        <v>160</v>
      </c>
      <c r="C2732">
        <v>95</v>
      </c>
      <c r="D2732" s="1">
        <v>56729973</v>
      </c>
      <c r="E2732" t="s">
        <v>1134</v>
      </c>
      <c r="F2732" t="s">
        <v>2193</v>
      </c>
      <c r="G2732" t="s">
        <v>6309</v>
      </c>
      <c r="H2732">
        <v>88529</v>
      </c>
      <c r="I2732">
        <v>262</v>
      </c>
      <c r="J2732" t="s">
        <v>26</v>
      </c>
      <c r="K2732" t="s">
        <v>35</v>
      </c>
      <c r="L2732" s="1">
        <v>10800000</v>
      </c>
      <c r="M2732">
        <v>2008</v>
      </c>
      <c r="N2732">
        <v>5.8</v>
      </c>
      <c r="O2732" t="s">
        <v>52</v>
      </c>
      <c r="P2732" t="s">
        <v>71</v>
      </c>
    </row>
    <row r="2733" spans="1:20" x14ac:dyDescent="0.25">
      <c r="A2733" t="s">
        <v>2225</v>
      </c>
      <c r="B2733">
        <v>487</v>
      </c>
      <c r="C2733">
        <v>94</v>
      </c>
      <c r="D2733" s="1">
        <v>56816662</v>
      </c>
      <c r="E2733" t="s">
        <v>2582</v>
      </c>
      <c r="F2733" t="s">
        <v>6310</v>
      </c>
      <c r="G2733" t="s">
        <v>6311</v>
      </c>
      <c r="H2733">
        <v>301149</v>
      </c>
      <c r="I2733">
        <v>509</v>
      </c>
      <c r="J2733" t="s">
        <v>26</v>
      </c>
      <c r="K2733" t="s">
        <v>88</v>
      </c>
      <c r="L2733" s="1">
        <v>17000000</v>
      </c>
      <c r="M2733">
        <v>2011</v>
      </c>
      <c r="N2733">
        <v>7.7</v>
      </c>
      <c r="O2733" t="s">
        <v>36</v>
      </c>
      <c r="P2733" t="s">
        <v>61</v>
      </c>
      <c r="Q2733" t="s">
        <v>76</v>
      </c>
    </row>
    <row r="2734" spans="1:20" x14ac:dyDescent="0.25">
      <c r="A2734" t="s">
        <v>6312</v>
      </c>
      <c r="B2734">
        <v>83</v>
      </c>
      <c r="C2734">
        <v>132</v>
      </c>
      <c r="D2734" s="1">
        <v>56876365</v>
      </c>
      <c r="E2734" t="s">
        <v>177</v>
      </c>
      <c r="F2734" t="s">
        <v>3595</v>
      </c>
      <c r="G2734" t="s">
        <v>6313</v>
      </c>
      <c r="H2734">
        <v>125219</v>
      </c>
      <c r="I2734">
        <v>244</v>
      </c>
      <c r="J2734" t="s">
        <v>26</v>
      </c>
      <c r="K2734" t="s">
        <v>35</v>
      </c>
      <c r="L2734" s="1">
        <v>35000000</v>
      </c>
      <c r="M2734">
        <v>1998</v>
      </c>
      <c r="N2734">
        <v>6.4</v>
      </c>
      <c r="O2734" t="s">
        <v>28</v>
      </c>
      <c r="P2734" t="s">
        <v>102</v>
      </c>
    </row>
    <row r="2735" spans="1:20" x14ac:dyDescent="0.25">
      <c r="A2735" t="s">
        <v>5315</v>
      </c>
      <c r="B2735">
        <v>146</v>
      </c>
      <c r="C2735">
        <v>110</v>
      </c>
      <c r="D2735" s="1">
        <v>56932305</v>
      </c>
      <c r="E2735" t="s">
        <v>778</v>
      </c>
      <c r="F2735" t="s">
        <v>6314</v>
      </c>
      <c r="G2735" t="s">
        <v>6315</v>
      </c>
      <c r="H2735">
        <v>96690</v>
      </c>
      <c r="I2735">
        <v>293</v>
      </c>
      <c r="J2735" t="s">
        <v>26</v>
      </c>
      <c r="K2735" t="s">
        <v>35</v>
      </c>
      <c r="L2735" s="1">
        <v>55000000</v>
      </c>
      <c r="M2735">
        <v>2000</v>
      </c>
      <c r="N2735">
        <v>6.6</v>
      </c>
      <c r="O2735" t="s">
        <v>28</v>
      </c>
      <c r="P2735" t="s">
        <v>102</v>
      </c>
      <c r="Q2735" t="s">
        <v>36</v>
      </c>
      <c r="R2735" t="s">
        <v>260</v>
      </c>
    </row>
    <row r="2736" spans="1:20" x14ac:dyDescent="0.25">
      <c r="A2736" t="s">
        <v>4327</v>
      </c>
      <c r="B2736">
        <v>229</v>
      </c>
      <c r="C2736">
        <v>145</v>
      </c>
      <c r="D2736" s="1">
        <v>57010853</v>
      </c>
      <c r="E2736" t="s">
        <v>154</v>
      </c>
      <c r="F2736" t="s">
        <v>1013</v>
      </c>
      <c r="G2736" t="s">
        <v>6316</v>
      </c>
      <c r="H2736">
        <v>119286</v>
      </c>
      <c r="I2736">
        <v>548</v>
      </c>
      <c r="J2736" t="s">
        <v>26</v>
      </c>
      <c r="K2736" t="s">
        <v>35</v>
      </c>
      <c r="L2736" s="1">
        <v>85000000</v>
      </c>
      <c r="M2736">
        <v>2005</v>
      </c>
      <c r="N2736">
        <v>7.3</v>
      </c>
      <c r="O2736" t="s">
        <v>37</v>
      </c>
      <c r="P2736" t="s">
        <v>76</v>
      </c>
    </row>
    <row r="2737" spans="1:19" x14ac:dyDescent="0.25">
      <c r="A2737" t="s">
        <v>6317</v>
      </c>
      <c r="B2737">
        <v>83</v>
      </c>
      <c r="C2737">
        <v>89</v>
      </c>
      <c r="D2737" s="1">
        <v>57011847</v>
      </c>
      <c r="E2737" t="s">
        <v>5049</v>
      </c>
      <c r="F2737" t="s">
        <v>2630</v>
      </c>
      <c r="G2737" t="s">
        <v>6318</v>
      </c>
      <c r="H2737">
        <v>20615</v>
      </c>
      <c r="I2737">
        <v>44</v>
      </c>
      <c r="J2737" t="s">
        <v>26</v>
      </c>
      <c r="K2737" t="s">
        <v>35</v>
      </c>
      <c r="L2737" s="1">
        <v>40000000</v>
      </c>
      <c r="M2737">
        <v>2013</v>
      </c>
      <c r="N2737">
        <v>5.9</v>
      </c>
      <c r="O2737" t="s">
        <v>102</v>
      </c>
      <c r="P2737" t="s">
        <v>103</v>
      </c>
      <c r="Q2737" t="s">
        <v>36</v>
      </c>
      <c r="R2737" t="s">
        <v>104</v>
      </c>
      <c r="S2737" t="s">
        <v>63</v>
      </c>
    </row>
    <row r="2738" spans="1:19" x14ac:dyDescent="0.25">
      <c r="A2738" t="s">
        <v>4418</v>
      </c>
      <c r="B2738">
        <v>55</v>
      </c>
      <c r="C2738">
        <v>98</v>
      </c>
      <c r="D2738" s="1">
        <v>57176582</v>
      </c>
      <c r="E2738" t="s">
        <v>36</v>
      </c>
      <c r="F2738" t="s">
        <v>4343</v>
      </c>
      <c r="G2738" t="s">
        <v>6319</v>
      </c>
      <c r="H2738">
        <v>27492</v>
      </c>
      <c r="I2738">
        <v>84</v>
      </c>
      <c r="J2738" t="s">
        <v>26</v>
      </c>
      <c r="K2738" t="s">
        <v>35</v>
      </c>
      <c r="L2738" s="1">
        <v>9500000</v>
      </c>
      <c r="M2738">
        <v>2000</v>
      </c>
      <c r="N2738">
        <v>6.1</v>
      </c>
      <c r="O2738" t="s">
        <v>36</v>
      </c>
    </row>
    <row r="2739" spans="1:19" x14ac:dyDescent="0.25">
      <c r="A2739" t="s">
        <v>732</v>
      </c>
      <c r="B2739">
        <v>129</v>
      </c>
      <c r="C2739">
        <v>98</v>
      </c>
      <c r="D2739" s="1">
        <v>57262492</v>
      </c>
      <c r="E2739" t="s">
        <v>328</v>
      </c>
      <c r="F2739" t="s">
        <v>876</v>
      </c>
      <c r="G2739" t="s">
        <v>6320</v>
      </c>
      <c r="H2739">
        <v>90374</v>
      </c>
      <c r="I2739">
        <v>318</v>
      </c>
      <c r="J2739" t="s">
        <v>26</v>
      </c>
      <c r="K2739" t="s">
        <v>35</v>
      </c>
      <c r="L2739" s="1">
        <v>24000000</v>
      </c>
      <c r="M2739">
        <v>2000</v>
      </c>
      <c r="N2739">
        <v>6.7</v>
      </c>
      <c r="O2739" t="s">
        <v>36</v>
      </c>
      <c r="P2739" t="s">
        <v>29</v>
      </c>
    </row>
    <row r="2740" spans="1:19" x14ac:dyDescent="0.25">
      <c r="A2740" t="s">
        <v>4770</v>
      </c>
      <c r="B2740">
        <v>149</v>
      </c>
      <c r="C2740">
        <v>220</v>
      </c>
      <c r="D2740" s="1">
        <v>57300000</v>
      </c>
      <c r="E2740" t="s">
        <v>78</v>
      </c>
      <c r="F2740" t="s">
        <v>411</v>
      </c>
      <c r="G2740" t="s">
        <v>6321</v>
      </c>
      <c r="H2740">
        <v>790926</v>
      </c>
      <c r="I2740">
        <v>650</v>
      </c>
      <c r="J2740" t="s">
        <v>26</v>
      </c>
      <c r="K2740" t="s">
        <v>35</v>
      </c>
      <c r="L2740" s="1">
        <v>13000000</v>
      </c>
      <c r="M2740">
        <v>1974</v>
      </c>
      <c r="N2740">
        <v>9</v>
      </c>
      <c r="O2740" t="s">
        <v>29</v>
      </c>
      <c r="P2740" t="s">
        <v>37</v>
      </c>
    </row>
    <row r="2741" spans="1:19" x14ac:dyDescent="0.25">
      <c r="A2741" t="s">
        <v>6322</v>
      </c>
      <c r="B2741">
        <v>38</v>
      </c>
      <c r="C2741">
        <v>110</v>
      </c>
      <c r="D2741" s="1">
        <v>57362581</v>
      </c>
      <c r="E2741" t="s">
        <v>1926</v>
      </c>
      <c r="F2741" t="s">
        <v>3222</v>
      </c>
      <c r="G2741" t="s">
        <v>6323</v>
      </c>
      <c r="H2741">
        <v>50148</v>
      </c>
      <c r="I2741">
        <v>116</v>
      </c>
      <c r="J2741" t="s">
        <v>26</v>
      </c>
      <c r="K2741" t="s">
        <v>6324</v>
      </c>
      <c r="L2741" s="1">
        <v>45000000</v>
      </c>
      <c r="M2741">
        <v>1994</v>
      </c>
      <c r="N2741">
        <v>5.4</v>
      </c>
      <c r="O2741" t="s">
        <v>28</v>
      </c>
      <c r="P2741" t="s">
        <v>29</v>
      </c>
      <c r="Q2741" t="s">
        <v>37</v>
      </c>
      <c r="R2741" t="s">
        <v>76</v>
      </c>
      <c r="S2741" t="s">
        <v>30</v>
      </c>
    </row>
    <row r="2742" spans="1:19" x14ac:dyDescent="0.25">
      <c r="A2742" t="s">
        <v>4859</v>
      </c>
      <c r="B2742">
        <v>166</v>
      </c>
      <c r="C2742">
        <v>143</v>
      </c>
      <c r="D2742" s="1">
        <v>57366262</v>
      </c>
      <c r="E2742" t="s">
        <v>1902</v>
      </c>
      <c r="F2742" t="s">
        <v>3595</v>
      </c>
      <c r="G2742" t="s">
        <v>6325</v>
      </c>
      <c r="H2742">
        <v>400292</v>
      </c>
      <c r="I2742">
        <v>657</v>
      </c>
      <c r="J2742" t="s">
        <v>26</v>
      </c>
      <c r="K2742" t="s">
        <v>42</v>
      </c>
      <c r="L2742" s="1">
        <v>100000000</v>
      </c>
      <c r="M2742">
        <v>2006</v>
      </c>
      <c r="N2742">
        <v>8</v>
      </c>
      <c r="O2742" t="s">
        <v>102</v>
      </c>
      <c r="P2742" t="s">
        <v>37</v>
      </c>
      <c r="Q2742" t="s">
        <v>30</v>
      </c>
    </row>
    <row r="2743" spans="1:19" x14ac:dyDescent="0.25">
      <c r="A2743" t="s">
        <v>5923</v>
      </c>
      <c r="B2743">
        <v>209</v>
      </c>
      <c r="C2743">
        <v>127</v>
      </c>
      <c r="D2743" s="1">
        <v>57386369</v>
      </c>
      <c r="E2743" t="s">
        <v>2132</v>
      </c>
      <c r="F2743" t="s">
        <v>1982</v>
      </c>
      <c r="G2743" t="s">
        <v>6326</v>
      </c>
      <c r="H2743">
        <v>224013</v>
      </c>
      <c r="I2743">
        <v>2319</v>
      </c>
      <c r="J2743" t="s">
        <v>26</v>
      </c>
      <c r="K2743" t="s">
        <v>35</v>
      </c>
      <c r="L2743" s="1">
        <v>52500000</v>
      </c>
      <c r="M2743">
        <v>2001</v>
      </c>
      <c r="N2743">
        <v>7.6</v>
      </c>
      <c r="O2743" t="s">
        <v>37</v>
      </c>
      <c r="P2743" t="s">
        <v>62</v>
      </c>
      <c r="Q2743" t="s">
        <v>76</v>
      </c>
    </row>
    <row r="2744" spans="1:19" x14ac:dyDescent="0.25">
      <c r="A2744" t="s">
        <v>2604</v>
      </c>
      <c r="B2744">
        <v>98</v>
      </c>
      <c r="C2744">
        <v>103</v>
      </c>
      <c r="D2744" s="1">
        <v>57469179</v>
      </c>
      <c r="E2744" t="s">
        <v>82</v>
      </c>
      <c r="F2744" t="s">
        <v>4190</v>
      </c>
      <c r="G2744" t="s">
        <v>6327</v>
      </c>
      <c r="H2744">
        <v>63855</v>
      </c>
      <c r="I2744">
        <v>248</v>
      </c>
      <c r="J2744" t="s">
        <v>26</v>
      </c>
      <c r="K2744" t="s">
        <v>35</v>
      </c>
      <c r="L2744" s="1">
        <v>11500000</v>
      </c>
      <c r="M2744">
        <v>1989</v>
      </c>
      <c r="N2744">
        <v>6.6</v>
      </c>
      <c r="O2744" t="s">
        <v>61</v>
      </c>
      <c r="P2744" t="s">
        <v>52</v>
      </c>
    </row>
    <row r="2745" spans="1:19" x14ac:dyDescent="0.25">
      <c r="A2745" t="s">
        <v>4904</v>
      </c>
      <c r="B2745">
        <v>64</v>
      </c>
      <c r="C2745">
        <v>112</v>
      </c>
      <c r="D2745" s="1">
        <v>57504069</v>
      </c>
      <c r="E2745" t="s">
        <v>78</v>
      </c>
      <c r="F2745" t="s">
        <v>6328</v>
      </c>
      <c r="G2745" t="s">
        <v>6329</v>
      </c>
      <c r="H2745">
        <v>94139</v>
      </c>
      <c r="I2745">
        <v>183</v>
      </c>
      <c r="J2745" t="s">
        <v>26</v>
      </c>
      <c r="K2745" t="s">
        <v>35</v>
      </c>
      <c r="L2745" s="1">
        <v>6000000</v>
      </c>
      <c r="M2745">
        <v>1991</v>
      </c>
      <c r="N2745">
        <v>7.8</v>
      </c>
      <c r="O2745" t="s">
        <v>29</v>
      </c>
      <c r="P2745" t="s">
        <v>37</v>
      </c>
    </row>
    <row r="2746" spans="1:19" x14ac:dyDescent="0.25">
      <c r="A2746" t="s">
        <v>3929</v>
      </c>
      <c r="B2746">
        <v>207</v>
      </c>
      <c r="C2746">
        <v>134</v>
      </c>
      <c r="D2746" s="1">
        <v>57637485</v>
      </c>
      <c r="E2746" t="s">
        <v>3163</v>
      </c>
      <c r="F2746" t="s">
        <v>4065</v>
      </c>
      <c r="G2746" t="s">
        <v>6330</v>
      </c>
      <c r="H2746">
        <v>183909</v>
      </c>
      <c r="I2746">
        <v>666</v>
      </c>
      <c r="J2746" t="s">
        <v>26</v>
      </c>
      <c r="K2746" t="s">
        <v>35</v>
      </c>
      <c r="L2746" s="1">
        <v>105000000</v>
      </c>
      <c r="M2746">
        <v>2004</v>
      </c>
      <c r="N2746">
        <v>6.7</v>
      </c>
      <c r="O2746" t="s">
        <v>28</v>
      </c>
      <c r="P2746" t="s">
        <v>102</v>
      </c>
      <c r="Q2746" t="s">
        <v>63</v>
      </c>
      <c r="R2746" t="s">
        <v>30</v>
      </c>
    </row>
    <row r="2747" spans="1:19" x14ac:dyDescent="0.25">
      <c r="A2747" t="s">
        <v>4302</v>
      </c>
      <c r="B2747">
        <v>90</v>
      </c>
      <c r="C2747">
        <v>75</v>
      </c>
      <c r="D2747" s="1">
        <v>57651794</v>
      </c>
      <c r="E2747" t="s">
        <v>1203</v>
      </c>
      <c r="F2747" t="s">
        <v>3733</v>
      </c>
      <c r="G2747" t="s">
        <v>6331</v>
      </c>
      <c r="H2747">
        <v>40651</v>
      </c>
      <c r="I2747">
        <v>209</v>
      </c>
      <c r="J2747" t="s">
        <v>26</v>
      </c>
      <c r="K2747" t="s">
        <v>35</v>
      </c>
      <c r="L2747" s="1">
        <v>33000000</v>
      </c>
      <c r="M2747">
        <v>2006</v>
      </c>
      <c r="N2747">
        <v>5.6</v>
      </c>
      <c r="O2747" t="s">
        <v>36</v>
      </c>
      <c r="P2747" t="s">
        <v>76</v>
      </c>
      <c r="Q2747" t="s">
        <v>129</v>
      </c>
    </row>
    <row r="2748" spans="1:19" x14ac:dyDescent="0.25">
      <c r="A2748" t="s">
        <v>5352</v>
      </c>
      <c r="B2748">
        <v>119</v>
      </c>
      <c r="C2748">
        <v>107</v>
      </c>
      <c r="D2748" s="1">
        <v>57744720</v>
      </c>
      <c r="E2748" t="s">
        <v>23</v>
      </c>
      <c r="F2748" t="s">
        <v>2442</v>
      </c>
      <c r="G2748" t="s">
        <v>6332</v>
      </c>
      <c r="H2748">
        <v>46961</v>
      </c>
      <c r="I2748">
        <v>132</v>
      </c>
      <c r="J2748" t="s">
        <v>26</v>
      </c>
      <c r="K2748" t="s">
        <v>35</v>
      </c>
      <c r="L2748" s="1">
        <v>20000000</v>
      </c>
      <c r="M2748">
        <v>2010</v>
      </c>
      <c r="N2748">
        <v>6.2</v>
      </c>
      <c r="O2748" t="s">
        <v>28</v>
      </c>
      <c r="P2748" t="s">
        <v>29</v>
      </c>
      <c r="Q2748" t="s">
        <v>30</v>
      </c>
    </row>
    <row r="2749" spans="1:19" x14ac:dyDescent="0.25">
      <c r="A2749" t="s">
        <v>6333</v>
      </c>
      <c r="B2749">
        <v>72</v>
      </c>
      <c r="C2749">
        <v>251</v>
      </c>
      <c r="D2749" s="1">
        <v>57750000</v>
      </c>
      <c r="E2749" t="s">
        <v>2045</v>
      </c>
      <c r="F2749" t="s">
        <v>3055</v>
      </c>
      <c r="G2749" t="s">
        <v>6334</v>
      </c>
      <c r="H2749">
        <v>21554</v>
      </c>
      <c r="I2749">
        <v>192</v>
      </c>
      <c r="J2749" t="s">
        <v>26</v>
      </c>
      <c r="K2749" t="s">
        <v>112</v>
      </c>
      <c r="L2749" s="1">
        <v>31115000</v>
      </c>
      <c r="M2749">
        <v>1963</v>
      </c>
      <c r="N2749">
        <v>7</v>
      </c>
      <c r="O2749" t="s">
        <v>234</v>
      </c>
      <c r="P2749" t="s">
        <v>37</v>
      </c>
      <c r="Q2749" t="s">
        <v>185</v>
      </c>
      <c r="R2749" t="s">
        <v>76</v>
      </c>
    </row>
    <row r="2750" spans="1:19" x14ac:dyDescent="0.25">
      <c r="A2750" t="s">
        <v>3845</v>
      </c>
      <c r="B2750">
        <v>224</v>
      </c>
      <c r="C2750">
        <v>85</v>
      </c>
      <c r="D2750" s="1">
        <v>57859105</v>
      </c>
      <c r="E2750" t="s">
        <v>2513</v>
      </c>
      <c r="F2750" t="s">
        <v>6335</v>
      </c>
      <c r="G2750" t="s">
        <v>6336</v>
      </c>
      <c r="H2750">
        <v>94108</v>
      </c>
      <c r="I2750">
        <v>673</v>
      </c>
      <c r="J2750" t="s">
        <v>26</v>
      </c>
      <c r="K2750" t="s">
        <v>35</v>
      </c>
      <c r="L2750" s="1">
        <v>26000000</v>
      </c>
      <c r="M2750">
        <v>2005</v>
      </c>
      <c r="N2750">
        <v>6.5</v>
      </c>
      <c r="O2750" t="s">
        <v>71</v>
      </c>
      <c r="P2750" t="s">
        <v>30</v>
      </c>
    </row>
    <row r="2751" spans="1:19" x14ac:dyDescent="0.25">
      <c r="A2751" t="s">
        <v>2857</v>
      </c>
      <c r="B2751">
        <v>118</v>
      </c>
      <c r="C2751">
        <v>106</v>
      </c>
      <c r="D2751" s="1">
        <v>57887882</v>
      </c>
      <c r="E2751" t="s">
        <v>213</v>
      </c>
      <c r="F2751" t="s">
        <v>5257</v>
      </c>
      <c r="G2751" t="s">
        <v>6337</v>
      </c>
      <c r="H2751">
        <v>35508</v>
      </c>
      <c r="I2751">
        <v>211</v>
      </c>
      <c r="J2751" t="s">
        <v>26</v>
      </c>
      <c r="K2751" t="s">
        <v>35</v>
      </c>
      <c r="L2751" s="1">
        <v>50000000</v>
      </c>
      <c r="M2751">
        <v>2004</v>
      </c>
      <c r="N2751">
        <v>6.1</v>
      </c>
      <c r="O2751" t="s">
        <v>36</v>
      </c>
      <c r="P2751" t="s">
        <v>37</v>
      </c>
      <c r="Q2751" t="s">
        <v>76</v>
      </c>
    </row>
    <row r="2752" spans="1:19" x14ac:dyDescent="0.25">
      <c r="A2752" t="s">
        <v>3868</v>
      </c>
      <c r="B2752">
        <v>274</v>
      </c>
      <c r="C2752">
        <v>118</v>
      </c>
      <c r="D2752" s="1">
        <v>57981889</v>
      </c>
      <c r="E2752" t="s">
        <v>142</v>
      </c>
      <c r="F2752" t="s">
        <v>422</v>
      </c>
      <c r="G2752" t="s">
        <v>6338</v>
      </c>
      <c r="H2752">
        <v>173848</v>
      </c>
      <c r="I2752">
        <v>203</v>
      </c>
      <c r="J2752" t="s">
        <v>26</v>
      </c>
      <c r="K2752" t="s">
        <v>35</v>
      </c>
      <c r="L2752" s="1">
        <v>40000000</v>
      </c>
      <c r="M2752">
        <v>2011</v>
      </c>
      <c r="N2752">
        <v>7.3</v>
      </c>
      <c r="O2752" t="s">
        <v>29</v>
      </c>
      <c r="P2752" t="s">
        <v>37</v>
      </c>
      <c r="Q2752" t="s">
        <v>30</v>
      </c>
    </row>
    <row r="2753" spans="1:22" x14ac:dyDescent="0.25">
      <c r="A2753" t="s">
        <v>5774</v>
      </c>
      <c r="B2753">
        <v>97</v>
      </c>
      <c r="C2753">
        <v>98</v>
      </c>
      <c r="D2753" s="1">
        <v>58006147</v>
      </c>
      <c r="E2753" t="s">
        <v>5659</v>
      </c>
      <c r="F2753" t="s">
        <v>6339</v>
      </c>
      <c r="G2753" t="s">
        <v>6340</v>
      </c>
      <c r="H2753">
        <v>67653</v>
      </c>
      <c r="I2753">
        <v>108</v>
      </c>
      <c r="J2753" t="s">
        <v>26</v>
      </c>
      <c r="K2753" t="s">
        <v>35</v>
      </c>
      <c r="L2753" s="1">
        <v>23000000</v>
      </c>
      <c r="M2753">
        <v>2008</v>
      </c>
      <c r="N2753">
        <v>6.2</v>
      </c>
      <c r="O2753" t="s">
        <v>37</v>
      </c>
      <c r="P2753" t="s">
        <v>193</v>
      </c>
      <c r="Q2753" t="s">
        <v>62</v>
      </c>
      <c r="R2753" t="s">
        <v>76</v>
      </c>
    </row>
    <row r="2754" spans="1:22" x14ac:dyDescent="0.25">
      <c r="A2754" t="s">
        <v>5256</v>
      </c>
      <c r="B2754">
        <v>94</v>
      </c>
      <c r="C2754">
        <v>95</v>
      </c>
      <c r="D2754" s="1">
        <v>58156435</v>
      </c>
      <c r="E2754" t="s">
        <v>6341</v>
      </c>
      <c r="F2754" t="s">
        <v>6342</v>
      </c>
      <c r="G2754" t="s">
        <v>6343</v>
      </c>
      <c r="H2754">
        <v>37479</v>
      </c>
      <c r="I2754">
        <v>152</v>
      </c>
      <c r="J2754" t="s">
        <v>26</v>
      </c>
      <c r="K2754" t="s">
        <v>35</v>
      </c>
      <c r="L2754" s="1">
        <v>19000000</v>
      </c>
      <c r="M2754">
        <v>2004</v>
      </c>
      <c r="N2754">
        <v>5.9</v>
      </c>
      <c r="O2754" t="s">
        <v>102</v>
      </c>
      <c r="P2754" t="s">
        <v>36</v>
      </c>
      <c r="Q2754" t="s">
        <v>71</v>
      </c>
    </row>
    <row r="2755" spans="1:22" x14ac:dyDescent="0.25">
      <c r="A2755" t="s">
        <v>2932</v>
      </c>
      <c r="B2755">
        <v>174</v>
      </c>
      <c r="C2755">
        <v>165</v>
      </c>
      <c r="D2755" s="1">
        <v>58183966</v>
      </c>
      <c r="E2755" t="s">
        <v>461</v>
      </c>
      <c r="F2755" t="s">
        <v>5364</v>
      </c>
      <c r="G2755" t="s">
        <v>6344</v>
      </c>
      <c r="H2755">
        <v>79186</v>
      </c>
      <c r="I2755">
        <v>386</v>
      </c>
      <c r="J2755" t="s">
        <v>26</v>
      </c>
      <c r="K2755" t="s">
        <v>35</v>
      </c>
      <c r="L2755" s="1">
        <v>107000000</v>
      </c>
      <c r="M2755">
        <v>2001</v>
      </c>
      <c r="N2755">
        <v>6.8</v>
      </c>
      <c r="O2755" t="s">
        <v>234</v>
      </c>
      <c r="P2755" t="s">
        <v>37</v>
      </c>
      <c r="Q2755" t="s">
        <v>129</v>
      </c>
    </row>
    <row r="2756" spans="1:22" x14ac:dyDescent="0.25">
      <c r="A2756" t="s">
        <v>3855</v>
      </c>
      <c r="B2756">
        <v>93</v>
      </c>
      <c r="C2756">
        <v>132</v>
      </c>
      <c r="D2756" s="1">
        <v>58220776</v>
      </c>
      <c r="E2756" t="s">
        <v>146</v>
      </c>
      <c r="F2756" t="s">
        <v>159</v>
      </c>
      <c r="G2756" t="s">
        <v>6345</v>
      </c>
      <c r="H2756">
        <v>87785</v>
      </c>
      <c r="I2756">
        <v>362</v>
      </c>
      <c r="J2756" t="s">
        <v>26</v>
      </c>
      <c r="K2756" t="s">
        <v>35</v>
      </c>
      <c r="L2756" s="1">
        <v>100000000</v>
      </c>
      <c r="M2756">
        <v>1999</v>
      </c>
      <c r="N2756">
        <v>6.8</v>
      </c>
      <c r="O2756" t="s">
        <v>36</v>
      </c>
      <c r="P2756" t="s">
        <v>37</v>
      </c>
      <c r="Q2756" t="s">
        <v>63</v>
      </c>
    </row>
    <row r="2757" spans="1:22" x14ac:dyDescent="0.25">
      <c r="A2757" t="s">
        <v>4974</v>
      </c>
      <c r="B2757">
        <v>362</v>
      </c>
      <c r="C2757">
        <v>114</v>
      </c>
      <c r="D2757" s="1">
        <v>58229120</v>
      </c>
      <c r="E2757" t="s">
        <v>6346</v>
      </c>
      <c r="F2757" t="s">
        <v>225</v>
      </c>
      <c r="G2757" t="s">
        <v>6347</v>
      </c>
      <c r="H2757">
        <v>236421</v>
      </c>
      <c r="I2757">
        <v>515</v>
      </c>
      <c r="J2757" t="s">
        <v>26</v>
      </c>
      <c r="K2757" t="s">
        <v>35</v>
      </c>
      <c r="L2757" s="1">
        <v>90000000</v>
      </c>
      <c r="M2757">
        <v>2013</v>
      </c>
      <c r="N2757">
        <v>7.3</v>
      </c>
      <c r="O2757" t="s">
        <v>102</v>
      </c>
      <c r="P2757" t="s">
        <v>36</v>
      </c>
      <c r="Q2757" t="s">
        <v>37</v>
      </c>
      <c r="R2757" t="s">
        <v>61</v>
      </c>
      <c r="S2757" t="s">
        <v>76</v>
      </c>
    </row>
    <row r="2758" spans="1:22" x14ac:dyDescent="0.25">
      <c r="A2758" t="s">
        <v>5008</v>
      </c>
      <c r="B2758">
        <v>78</v>
      </c>
      <c r="C2758">
        <v>98</v>
      </c>
      <c r="D2758" s="1">
        <v>58255287</v>
      </c>
      <c r="E2758" t="s">
        <v>328</v>
      </c>
      <c r="F2758" t="s">
        <v>1300</v>
      </c>
      <c r="G2758" t="s">
        <v>6348</v>
      </c>
      <c r="H2758">
        <v>39471</v>
      </c>
      <c r="I2758">
        <v>187</v>
      </c>
      <c r="J2758" t="s">
        <v>26</v>
      </c>
      <c r="K2758" t="s">
        <v>35</v>
      </c>
      <c r="L2758" s="1">
        <v>64000000</v>
      </c>
      <c r="M2758">
        <v>2006</v>
      </c>
      <c r="N2758">
        <v>4.3</v>
      </c>
      <c r="O2758" t="s">
        <v>36</v>
      </c>
      <c r="P2758" t="s">
        <v>29</v>
      </c>
    </row>
    <row r="2759" spans="1:22" x14ac:dyDescent="0.25">
      <c r="A2759" t="s">
        <v>4565</v>
      </c>
      <c r="B2759">
        <v>78</v>
      </c>
      <c r="C2759">
        <v>94</v>
      </c>
      <c r="D2759" s="1">
        <v>58297830</v>
      </c>
      <c r="E2759" t="s">
        <v>6349</v>
      </c>
      <c r="F2759" t="s">
        <v>1186</v>
      </c>
      <c r="G2759" t="s">
        <v>6350</v>
      </c>
      <c r="H2759">
        <v>86347</v>
      </c>
      <c r="I2759">
        <v>191</v>
      </c>
      <c r="J2759" t="s">
        <v>26</v>
      </c>
      <c r="K2759" t="s">
        <v>35</v>
      </c>
      <c r="L2759" s="1">
        <v>50000000</v>
      </c>
      <c r="M2759">
        <v>1997</v>
      </c>
      <c r="N2759">
        <v>7.1</v>
      </c>
      <c r="O2759" t="s">
        <v>102</v>
      </c>
      <c r="P2759" t="s">
        <v>103</v>
      </c>
      <c r="Q2759" t="s">
        <v>37</v>
      </c>
      <c r="R2759" t="s">
        <v>104</v>
      </c>
      <c r="S2759" t="s">
        <v>61</v>
      </c>
      <c r="T2759" t="s">
        <v>62</v>
      </c>
      <c r="U2759" t="s">
        <v>71</v>
      </c>
      <c r="V2759" t="s">
        <v>76</v>
      </c>
    </row>
    <row r="2760" spans="1:22" x14ac:dyDescent="0.25">
      <c r="A2760" t="s">
        <v>4138</v>
      </c>
      <c r="B2760">
        <v>153</v>
      </c>
      <c r="C2760">
        <v>139</v>
      </c>
      <c r="D2760" s="1">
        <v>58328680</v>
      </c>
      <c r="E2760" t="s">
        <v>1177</v>
      </c>
      <c r="F2760" t="s">
        <v>4402</v>
      </c>
      <c r="G2760" t="s">
        <v>6351</v>
      </c>
      <c r="H2760">
        <v>54096</v>
      </c>
      <c r="I2760">
        <v>494</v>
      </c>
      <c r="J2760" t="s">
        <v>26</v>
      </c>
      <c r="K2760" t="s">
        <v>35</v>
      </c>
      <c r="L2760" s="1">
        <v>22000000</v>
      </c>
      <c r="M2760">
        <v>2003</v>
      </c>
      <c r="N2760">
        <v>7.5</v>
      </c>
      <c r="O2760" t="s">
        <v>37</v>
      </c>
      <c r="P2760" t="s">
        <v>76</v>
      </c>
      <c r="Q2760" t="s">
        <v>260</v>
      </c>
    </row>
    <row r="2761" spans="1:22" x14ac:dyDescent="0.25">
      <c r="A2761" t="s">
        <v>6352</v>
      </c>
      <c r="B2761">
        <v>87</v>
      </c>
      <c r="C2761">
        <v>78</v>
      </c>
      <c r="D2761" s="1">
        <v>58336565</v>
      </c>
      <c r="E2761" t="s">
        <v>3589</v>
      </c>
      <c r="F2761" t="s">
        <v>772</v>
      </c>
      <c r="G2761" t="s">
        <v>6353</v>
      </c>
      <c r="H2761">
        <v>12845</v>
      </c>
      <c r="I2761">
        <v>118</v>
      </c>
      <c r="J2761" t="s">
        <v>26</v>
      </c>
      <c r="K2761" t="s">
        <v>35</v>
      </c>
      <c r="L2761" s="1">
        <v>50000000</v>
      </c>
      <c r="M2761">
        <v>2006</v>
      </c>
      <c r="N2761">
        <v>6.6</v>
      </c>
      <c r="O2761" t="s">
        <v>102</v>
      </c>
      <c r="P2761" t="s">
        <v>103</v>
      </c>
      <c r="Q2761" t="s">
        <v>36</v>
      </c>
      <c r="R2761" t="s">
        <v>104</v>
      </c>
    </row>
    <row r="2762" spans="1:22" x14ac:dyDescent="0.25">
      <c r="A2762" t="s">
        <v>6265</v>
      </c>
      <c r="B2762">
        <v>262</v>
      </c>
      <c r="C2762">
        <v>92</v>
      </c>
      <c r="D2762" s="1">
        <v>58401464</v>
      </c>
      <c r="E2762" t="s">
        <v>131</v>
      </c>
      <c r="F2762" t="s">
        <v>2800</v>
      </c>
      <c r="G2762" t="s">
        <v>6354</v>
      </c>
      <c r="H2762">
        <v>276746</v>
      </c>
      <c r="I2762">
        <v>264</v>
      </c>
      <c r="J2762" t="s">
        <v>26</v>
      </c>
      <c r="K2762" t="s">
        <v>35</v>
      </c>
      <c r="L2762" s="1">
        <v>8000000</v>
      </c>
      <c r="M2762">
        <v>2010</v>
      </c>
      <c r="N2762">
        <v>7.1</v>
      </c>
      <c r="O2762" t="s">
        <v>36</v>
      </c>
      <c r="P2762" t="s">
        <v>76</v>
      </c>
    </row>
    <row r="2763" spans="1:22" x14ac:dyDescent="0.25">
      <c r="A2763" t="s">
        <v>1383</v>
      </c>
      <c r="B2763">
        <v>49</v>
      </c>
      <c r="C2763">
        <v>104</v>
      </c>
      <c r="D2763" s="1">
        <v>58422650</v>
      </c>
      <c r="E2763" t="s">
        <v>648</v>
      </c>
      <c r="F2763" t="s">
        <v>876</v>
      </c>
      <c r="G2763" t="s">
        <v>6355</v>
      </c>
      <c r="H2763">
        <v>78974</v>
      </c>
      <c r="I2763">
        <v>173</v>
      </c>
      <c r="J2763" t="s">
        <v>26</v>
      </c>
      <c r="K2763" t="s">
        <v>35</v>
      </c>
      <c r="L2763" s="1">
        <v>55000000</v>
      </c>
      <c r="M2763">
        <v>1992</v>
      </c>
      <c r="N2763">
        <v>6.4</v>
      </c>
      <c r="O2763" t="s">
        <v>36</v>
      </c>
      <c r="P2763" t="s">
        <v>61</v>
      </c>
      <c r="Q2763" t="s">
        <v>52</v>
      </c>
    </row>
    <row r="2764" spans="1:22" x14ac:dyDescent="0.25">
      <c r="A2764" t="s">
        <v>4370</v>
      </c>
      <c r="B2764">
        <v>43</v>
      </c>
      <c r="C2764">
        <v>113</v>
      </c>
      <c r="D2764" s="1">
        <v>58571513</v>
      </c>
      <c r="E2764" t="s">
        <v>1174</v>
      </c>
      <c r="F2764" t="s">
        <v>749</v>
      </c>
      <c r="G2764" t="s">
        <v>6356</v>
      </c>
      <c r="H2764">
        <v>30213</v>
      </c>
      <c r="I2764">
        <v>112</v>
      </c>
      <c r="J2764" t="s">
        <v>26</v>
      </c>
      <c r="K2764" t="s">
        <v>35</v>
      </c>
      <c r="L2764" s="1">
        <v>19000000</v>
      </c>
      <c r="M2764">
        <v>1989</v>
      </c>
      <c r="N2764">
        <v>6.8</v>
      </c>
      <c r="O2764" t="s">
        <v>29</v>
      </c>
      <c r="P2764" t="s">
        <v>37</v>
      </c>
      <c r="Q2764" t="s">
        <v>71</v>
      </c>
      <c r="R2764" t="s">
        <v>30</v>
      </c>
    </row>
    <row r="2765" spans="1:22" x14ac:dyDescent="0.25">
      <c r="A2765" t="s">
        <v>166</v>
      </c>
      <c r="B2765">
        <v>492</v>
      </c>
      <c r="C2765">
        <v>117</v>
      </c>
      <c r="D2765" s="1">
        <v>58607007</v>
      </c>
      <c r="E2765" t="s">
        <v>2867</v>
      </c>
      <c r="F2765" t="s">
        <v>2155</v>
      </c>
      <c r="G2765" t="s">
        <v>6357</v>
      </c>
      <c r="H2765">
        <v>182899</v>
      </c>
      <c r="I2765">
        <v>630</v>
      </c>
      <c r="J2765" t="s">
        <v>26</v>
      </c>
      <c r="K2765" t="s">
        <v>35</v>
      </c>
      <c r="L2765" s="1">
        <v>100000000</v>
      </c>
      <c r="M2765">
        <v>2014</v>
      </c>
      <c r="N2765">
        <v>6.2</v>
      </c>
      <c r="O2765" t="s">
        <v>28</v>
      </c>
      <c r="P2765" t="s">
        <v>29</v>
      </c>
      <c r="Q2765" t="s">
        <v>63</v>
      </c>
      <c r="R2765" t="s">
        <v>30</v>
      </c>
    </row>
    <row r="2766" spans="1:22" x14ac:dyDescent="0.25">
      <c r="A2766" t="s">
        <v>166</v>
      </c>
      <c r="B2766">
        <v>492</v>
      </c>
      <c r="C2766">
        <v>117</v>
      </c>
      <c r="D2766" s="1">
        <v>58607007</v>
      </c>
      <c r="E2766" t="s">
        <v>2867</v>
      </c>
      <c r="F2766" t="s">
        <v>2155</v>
      </c>
      <c r="G2766" t="s">
        <v>6357</v>
      </c>
      <c r="H2766">
        <v>182910</v>
      </c>
      <c r="I2766">
        <v>630</v>
      </c>
      <c r="J2766" t="s">
        <v>26</v>
      </c>
      <c r="K2766" t="s">
        <v>35</v>
      </c>
      <c r="L2766" s="1">
        <v>100000000</v>
      </c>
      <c r="M2766">
        <v>2014</v>
      </c>
      <c r="N2766">
        <v>6.2</v>
      </c>
      <c r="O2766" t="s">
        <v>28</v>
      </c>
      <c r="P2766" t="s">
        <v>29</v>
      </c>
      <c r="Q2766" t="s">
        <v>63</v>
      </c>
      <c r="R2766" t="s">
        <v>30</v>
      </c>
    </row>
    <row r="2767" spans="1:22" x14ac:dyDescent="0.25">
      <c r="A2767" t="s">
        <v>6358</v>
      </c>
      <c r="B2767">
        <v>279</v>
      </c>
      <c r="C2767">
        <v>120</v>
      </c>
      <c r="D2767" s="1">
        <v>58700247</v>
      </c>
      <c r="E2767" t="s">
        <v>154</v>
      </c>
      <c r="F2767" t="s">
        <v>4269</v>
      </c>
      <c r="G2767" t="s">
        <v>6359</v>
      </c>
      <c r="H2767">
        <v>95367</v>
      </c>
      <c r="I2767">
        <v>260</v>
      </c>
      <c r="J2767" t="s">
        <v>26</v>
      </c>
      <c r="K2767" t="s">
        <v>35</v>
      </c>
      <c r="L2767" s="1">
        <v>38000000</v>
      </c>
      <c r="M2767">
        <v>2011</v>
      </c>
      <c r="N2767">
        <v>6.9</v>
      </c>
      <c r="O2767" t="s">
        <v>37</v>
      </c>
      <c r="P2767" t="s">
        <v>76</v>
      </c>
    </row>
    <row r="2768" spans="1:22" x14ac:dyDescent="0.25">
      <c r="A2768" t="s">
        <v>2118</v>
      </c>
      <c r="B2768">
        <v>152</v>
      </c>
      <c r="C2768">
        <v>89</v>
      </c>
      <c r="D2768" s="1">
        <v>58715510</v>
      </c>
      <c r="E2768" t="s">
        <v>131</v>
      </c>
      <c r="F2768" t="s">
        <v>311</v>
      </c>
      <c r="G2768" t="s">
        <v>6360</v>
      </c>
      <c r="H2768">
        <v>79094</v>
      </c>
      <c r="I2768">
        <v>129</v>
      </c>
      <c r="J2768" t="s">
        <v>26</v>
      </c>
      <c r="K2768" t="s">
        <v>35</v>
      </c>
      <c r="L2768" s="1">
        <v>30000000</v>
      </c>
      <c r="M2768">
        <v>2009</v>
      </c>
      <c r="N2768">
        <v>5.4</v>
      </c>
      <c r="O2768" t="s">
        <v>36</v>
      </c>
      <c r="P2768" t="s">
        <v>76</v>
      </c>
    </row>
    <row r="2769" spans="1:19" x14ac:dyDescent="0.25">
      <c r="A2769" t="s">
        <v>2831</v>
      </c>
      <c r="B2769">
        <v>90</v>
      </c>
      <c r="C2769">
        <v>125</v>
      </c>
      <c r="D2769" s="1">
        <v>58800000</v>
      </c>
      <c r="E2769" t="s">
        <v>461</v>
      </c>
      <c r="F2769" t="s">
        <v>6361</v>
      </c>
      <c r="G2769" t="s">
        <v>6362</v>
      </c>
      <c r="H2769">
        <v>40511</v>
      </c>
      <c r="I2769">
        <v>213</v>
      </c>
      <c r="J2769" t="s">
        <v>26</v>
      </c>
      <c r="K2769" t="s">
        <v>112</v>
      </c>
      <c r="L2769" s="1">
        <v>5500000</v>
      </c>
      <c r="M2769">
        <v>1981</v>
      </c>
      <c r="N2769">
        <v>7.2</v>
      </c>
      <c r="O2769" t="s">
        <v>234</v>
      </c>
      <c r="P2769" t="s">
        <v>37</v>
      </c>
      <c r="Q2769" t="s">
        <v>129</v>
      </c>
    </row>
    <row r="2770" spans="1:19" x14ac:dyDescent="0.25">
      <c r="A2770" t="s">
        <v>6363</v>
      </c>
      <c r="B2770">
        <v>154</v>
      </c>
      <c r="C2770">
        <v>85</v>
      </c>
      <c r="D2770" s="1">
        <v>58867694</v>
      </c>
      <c r="E2770" t="s">
        <v>6364</v>
      </c>
      <c r="F2770" t="s">
        <v>299</v>
      </c>
      <c r="G2770" t="s">
        <v>6365</v>
      </c>
      <c r="H2770">
        <v>54077</v>
      </c>
      <c r="I2770">
        <v>112</v>
      </c>
      <c r="J2770" t="s">
        <v>26</v>
      </c>
      <c r="K2770" t="s">
        <v>35</v>
      </c>
      <c r="L2770" s="1">
        <v>100000000</v>
      </c>
      <c r="M2770">
        <v>2007</v>
      </c>
      <c r="N2770">
        <v>6.8</v>
      </c>
      <c r="O2770" t="s">
        <v>103</v>
      </c>
      <c r="P2770" t="s">
        <v>36</v>
      </c>
      <c r="Q2770" t="s">
        <v>104</v>
      </c>
      <c r="R2770" t="s">
        <v>129</v>
      </c>
    </row>
    <row r="2771" spans="1:19" x14ac:dyDescent="0.25">
      <c r="A2771" t="s">
        <v>6366</v>
      </c>
      <c r="B2771">
        <v>204</v>
      </c>
      <c r="C2771">
        <v>99</v>
      </c>
      <c r="D2771" s="1">
        <v>58879132</v>
      </c>
      <c r="E2771" t="s">
        <v>2834</v>
      </c>
      <c r="F2771" t="s">
        <v>465</v>
      </c>
      <c r="G2771" t="s">
        <v>6367</v>
      </c>
      <c r="H2771">
        <v>66123</v>
      </c>
      <c r="I2771">
        <v>219</v>
      </c>
      <c r="J2771" t="s">
        <v>26</v>
      </c>
      <c r="K2771" t="s">
        <v>35</v>
      </c>
      <c r="L2771" s="1">
        <v>31000000</v>
      </c>
      <c r="M2771">
        <v>2015</v>
      </c>
      <c r="N2771">
        <v>6.1</v>
      </c>
      <c r="O2771" t="s">
        <v>102</v>
      </c>
      <c r="P2771" t="s">
        <v>36</v>
      </c>
    </row>
    <row r="2772" spans="1:19" x14ac:dyDescent="0.25">
      <c r="A2772" t="s">
        <v>5471</v>
      </c>
      <c r="B2772">
        <v>287</v>
      </c>
      <c r="C2772">
        <v>110</v>
      </c>
      <c r="D2772" s="1">
        <v>58885635</v>
      </c>
      <c r="E2772" t="s">
        <v>2882</v>
      </c>
      <c r="F2772" t="s">
        <v>6109</v>
      </c>
      <c r="G2772" t="s">
        <v>6368</v>
      </c>
      <c r="H2772">
        <v>194422</v>
      </c>
      <c r="I2772">
        <v>1057</v>
      </c>
      <c r="J2772" t="s">
        <v>26</v>
      </c>
      <c r="K2772" t="s">
        <v>35</v>
      </c>
      <c r="L2772" s="1">
        <v>26000000</v>
      </c>
      <c r="M2772">
        <v>2004</v>
      </c>
      <c r="N2772">
        <v>7.4</v>
      </c>
      <c r="O2772" t="s">
        <v>28</v>
      </c>
      <c r="P2772" t="s">
        <v>52</v>
      </c>
      <c r="Q2772" t="s">
        <v>30</v>
      </c>
    </row>
    <row r="2773" spans="1:19" x14ac:dyDescent="0.25">
      <c r="A2773" t="s">
        <v>5471</v>
      </c>
      <c r="B2773">
        <v>287</v>
      </c>
      <c r="C2773">
        <v>110</v>
      </c>
      <c r="D2773" s="1">
        <v>58885635</v>
      </c>
      <c r="E2773" t="s">
        <v>2882</v>
      </c>
      <c r="F2773" t="s">
        <v>6109</v>
      </c>
      <c r="G2773" t="s">
        <v>6368</v>
      </c>
      <c r="H2773">
        <v>194426</v>
      </c>
      <c r="I2773">
        <v>1057</v>
      </c>
      <c r="J2773" t="s">
        <v>26</v>
      </c>
      <c r="K2773" t="s">
        <v>35</v>
      </c>
      <c r="L2773" s="1">
        <v>26000000</v>
      </c>
      <c r="M2773">
        <v>2004</v>
      </c>
      <c r="N2773">
        <v>7.4</v>
      </c>
      <c r="O2773" t="s">
        <v>28</v>
      </c>
      <c r="P2773" t="s">
        <v>52</v>
      </c>
      <c r="Q2773" t="s">
        <v>30</v>
      </c>
    </row>
    <row r="2774" spans="1:19" x14ac:dyDescent="0.25">
      <c r="A2774" t="s">
        <v>4859</v>
      </c>
      <c r="B2774">
        <v>65</v>
      </c>
      <c r="C2774">
        <v>116</v>
      </c>
      <c r="D2774" s="1">
        <v>58918501</v>
      </c>
      <c r="E2774" t="s">
        <v>6369</v>
      </c>
      <c r="F2774" t="s">
        <v>2717</v>
      </c>
      <c r="G2774" t="s">
        <v>6370</v>
      </c>
      <c r="H2774">
        <v>40126</v>
      </c>
      <c r="I2774">
        <v>107</v>
      </c>
      <c r="J2774" t="s">
        <v>26</v>
      </c>
      <c r="K2774" t="s">
        <v>35</v>
      </c>
      <c r="L2774" s="1">
        <v>46000000</v>
      </c>
      <c r="M2774">
        <v>1996</v>
      </c>
      <c r="N2774">
        <v>6.6</v>
      </c>
      <c r="O2774" t="s">
        <v>28</v>
      </c>
      <c r="P2774" t="s">
        <v>37</v>
      </c>
      <c r="Q2774" t="s">
        <v>71</v>
      </c>
      <c r="R2774" t="s">
        <v>30</v>
      </c>
      <c r="S2774" t="s">
        <v>186</v>
      </c>
    </row>
    <row r="2775" spans="1:19" x14ac:dyDescent="0.25">
      <c r="A2775" t="s">
        <v>5544</v>
      </c>
      <c r="B2775">
        <v>242</v>
      </c>
      <c r="C2775">
        <v>132</v>
      </c>
      <c r="D2775" s="1">
        <v>59035104</v>
      </c>
      <c r="E2775" t="s">
        <v>6371</v>
      </c>
      <c r="F2775" t="s">
        <v>6372</v>
      </c>
      <c r="G2775" t="s">
        <v>6373</v>
      </c>
      <c r="H2775">
        <v>244566</v>
      </c>
      <c r="I2775">
        <v>597</v>
      </c>
      <c r="J2775" t="s">
        <v>26</v>
      </c>
      <c r="K2775" t="s">
        <v>35</v>
      </c>
      <c r="L2775" s="1">
        <v>66000000</v>
      </c>
      <c r="M2775">
        <v>2004</v>
      </c>
      <c r="N2775">
        <v>6.8</v>
      </c>
      <c r="O2775" t="s">
        <v>28</v>
      </c>
      <c r="P2775" t="s">
        <v>61</v>
      </c>
      <c r="Q2775" t="s">
        <v>52</v>
      </c>
      <c r="R2775" t="s">
        <v>63</v>
      </c>
    </row>
    <row r="2776" spans="1:19" x14ac:dyDescent="0.25">
      <c r="A2776" t="s">
        <v>4440</v>
      </c>
      <c r="B2776">
        <v>131</v>
      </c>
      <c r="C2776">
        <v>106</v>
      </c>
      <c r="D2776" s="1">
        <v>59068786</v>
      </c>
      <c r="E2776" t="s">
        <v>3835</v>
      </c>
      <c r="F2776" t="s">
        <v>1457</v>
      </c>
      <c r="G2776" t="s">
        <v>6374</v>
      </c>
      <c r="H2776">
        <v>86902</v>
      </c>
      <c r="I2776">
        <v>411</v>
      </c>
      <c r="J2776" t="s">
        <v>26</v>
      </c>
      <c r="K2776" t="s">
        <v>35</v>
      </c>
      <c r="L2776" s="1">
        <v>40000000</v>
      </c>
      <c r="M2776">
        <v>2001</v>
      </c>
      <c r="N2776">
        <v>6.4</v>
      </c>
      <c r="O2776" t="s">
        <v>28</v>
      </c>
      <c r="P2776" t="s">
        <v>37</v>
      </c>
      <c r="Q2776" t="s">
        <v>30</v>
      </c>
      <c r="R2776" t="s">
        <v>186</v>
      </c>
    </row>
    <row r="2777" spans="1:19" x14ac:dyDescent="0.25">
      <c r="A2777" t="s">
        <v>1565</v>
      </c>
      <c r="B2777">
        <v>536</v>
      </c>
      <c r="C2777">
        <v>99</v>
      </c>
      <c r="D2777" s="1">
        <v>59073773</v>
      </c>
      <c r="E2777" t="s">
        <v>6375</v>
      </c>
      <c r="F2777" t="s">
        <v>2125</v>
      </c>
      <c r="G2777" t="s">
        <v>6376</v>
      </c>
      <c r="H2777">
        <v>475518</v>
      </c>
      <c r="I2777">
        <v>644</v>
      </c>
      <c r="J2777" t="s">
        <v>26</v>
      </c>
      <c r="K2777" t="s">
        <v>35</v>
      </c>
      <c r="L2777" s="1">
        <v>25000000</v>
      </c>
      <c r="M2777">
        <v>2014</v>
      </c>
      <c r="N2777">
        <v>8.1</v>
      </c>
      <c r="O2777" t="s">
        <v>102</v>
      </c>
      <c r="P2777" t="s">
        <v>36</v>
      </c>
      <c r="Q2777" t="s">
        <v>29</v>
      </c>
      <c r="R2777" t="s">
        <v>37</v>
      </c>
    </row>
    <row r="2778" spans="1:19" x14ac:dyDescent="0.25">
      <c r="A2778" t="s">
        <v>3910</v>
      </c>
      <c r="B2778">
        <v>218</v>
      </c>
      <c r="C2778">
        <v>129</v>
      </c>
      <c r="D2778" s="1">
        <v>59365105</v>
      </c>
      <c r="E2778" t="s">
        <v>213</v>
      </c>
      <c r="F2778" t="s">
        <v>1474</v>
      </c>
      <c r="G2778" t="s">
        <v>6377</v>
      </c>
      <c r="H2778">
        <v>318634</v>
      </c>
      <c r="I2778">
        <v>1004</v>
      </c>
      <c r="J2778" t="s">
        <v>26</v>
      </c>
      <c r="K2778" t="s">
        <v>112</v>
      </c>
      <c r="L2778" s="1">
        <v>45000000</v>
      </c>
      <c r="M2778">
        <v>2003</v>
      </c>
      <c r="N2778">
        <v>7.7</v>
      </c>
      <c r="O2778" t="s">
        <v>36</v>
      </c>
      <c r="P2778" t="s">
        <v>37</v>
      </c>
      <c r="Q2778" t="s">
        <v>76</v>
      </c>
    </row>
    <row r="2779" spans="1:19" x14ac:dyDescent="0.25">
      <c r="A2779" t="s">
        <v>3131</v>
      </c>
      <c r="B2779">
        <v>169</v>
      </c>
      <c r="C2779">
        <v>93</v>
      </c>
      <c r="D2779" s="1">
        <v>59475623</v>
      </c>
      <c r="E2779" t="s">
        <v>6378</v>
      </c>
      <c r="F2779" t="s">
        <v>3733</v>
      </c>
      <c r="G2779" t="s">
        <v>6379</v>
      </c>
      <c r="H2779">
        <v>49739</v>
      </c>
      <c r="I2779">
        <v>407</v>
      </c>
      <c r="J2779" t="s">
        <v>26</v>
      </c>
      <c r="K2779" t="s">
        <v>35</v>
      </c>
      <c r="L2779" s="1">
        <v>90000000</v>
      </c>
      <c r="M2779">
        <v>2004</v>
      </c>
      <c r="N2779">
        <v>5.2</v>
      </c>
      <c r="O2779" t="s">
        <v>36</v>
      </c>
      <c r="P2779" t="s">
        <v>63</v>
      </c>
      <c r="Q2779" t="s">
        <v>30</v>
      </c>
    </row>
    <row r="2780" spans="1:19" x14ac:dyDescent="0.25">
      <c r="A2780" t="s">
        <v>3152</v>
      </c>
      <c r="B2780">
        <v>156</v>
      </c>
      <c r="C2780">
        <v>94</v>
      </c>
      <c r="D2780" s="1">
        <v>59573085</v>
      </c>
      <c r="E2780" t="s">
        <v>1480</v>
      </c>
      <c r="F2780" t="s">
        <v>3139</v>
      </c>
      <c r="G2780" t="s">
        <v>6380</v>
      </c>
      <c r="H2780">
        <v>13562</v>
      </c>
      <c r="I2780">
        <v>103</v>
      </c>
      <c r="J2780" t="s">
        <v>26</v>
      </c>
      <c r="K2780" t="s">
        <v>35</v>
      </c>
      <c r="L2780" s="1">
        <v>18000000</v>
      </c>
      <c r="M2780">
        <v>2016</v>
      </c>
      <c r="N2780">
        <v>6.1</v>
      </c>
      <c r="O2780" t="s">
        <v>36</v>
      </c>
      <c r="P2780" t="s">
        <v>104</v>
      </c>
      <c r="Q2780" t="s">
        <v>76</v>
      </c>
    </row>
    <row r="2781" spans="1:19" x14ac:dyDescent="0.25">
      <c r="A2781" t="s">
        <v>4556</v>
      </c>
      <c r="B2781">
        <v>207</v>
      </c>
      <c r="C2781">
        <v>98</v>
      </c>
      <c r="D2781" s="1">
        <v>59588068</v>
      </c>
      <c r="E2781" t="s">
        <v>2972</v>
      </c>
      <c r="F2781" t="s">
        <v>958</v>
      </c>
      <c r="G2781" t="s">
        <v>6381</v>
      </c>
      <c r="H2781">
        <v>89557</v>
      </c>
      <c r="I2781">
        <v>376</v>
      </c>
      <c r="J2781" t="s">
        <v>26</v>
      </c>
      <c r="K2781" t="s">
        <v>35</v>
      </c>
      <c r="L2781" s="1">
        <v>40000000</v>
      </c>
      <c r="M2781">
        <v>2003</v>
      </c>
      <c r="N2781">
        <v>5.8</v>
      </c>
      <c r="O2781" t="s">
        <v>52</v>
      </c>
      <c r="P2781" t="s">
        <v>71</v>
      </c>
      <c r="Q2781" t="s">
        <v>30</v>
      </c>
    </row>
    <row r="2782" spans="1:19" x14ac:dyDescent="0.25">
      <c r="A2782" t="s">
        <v>3617</v>
      </c>
      <c r="B2782">
        <v>313</v>
      </c>
      <c r="C2782">
        <v>99</v>
      </c>
      <c r="D2782" s="1">
        <v>59617068</v>
      </c>
      <c r="E2782" t="s">
        <v>131</v>
      </c>
      <c r="F2782" t="s">
        <v>6382</v>
      </c>
      <c r="G2782" t="s">
        <v>6383</v>
      </c>
      <c r="H2782">
        <v>213863</v>
      </c>
      <c r="I2782">
        <v>310</v>
      </c>
      <c r="J2782" t="s">
        <v>26</v>
      </c>
      <c r="K2782" t="s">
        <v>35</v>
      </c>
      <c r="L2782" s="1">
        <v>65000000</v>
      </c>
      <c r="M2782">
        <v>2012</v>
      </c>
      <c r="N2782">
        <v>6.4</v>
      </c>
      <c r="O2782" t="s">
        <v>36</v>
      </c>
      <c r="P2782" t="s">
        <v>76</v>
      </c>
    </row>
    <row r="2783" spans="1:19" x14ac:dyDescent="0.25">
      <c r="A2783" t="s">
        <v>6384</v>
      </c>
      <c r="B2783">
        <v>61</v>
      </c>
      <c r="C2783">
        <v>170</v>
      </c>
      <c r="D2783" s="1">
        <v>59696176</v>
      </c>
      <c r="E2783" t="s">
        <v>2353</v>
      </c>
      <c r="F2783" t="s">
        <v>6385</v>
      </c>
      <c r="G2783" t="s">
        <v>6386</v>
      </c>
      <c r="H2783">
        <v>15448</v>
      </c>
      <c r="I2783">
        <v>174</v>
      </c>
      <c r="J2783" t="s">
        <v>26</v>
      </c>
      <c r="K2783" t="s">
        <v>35</v>
      </c>
      <c r="L2783" s="1">
        <v>22000000</v>
      </c>
      <c r="M2783">
        <v>2014</v>
      </c>
      <c r="N2783">
        <v>5.6</v>
      </c>
      <c r="O2783" t="s">
        <v>234</v>
      </c>
      <c r="P2783" t="s">
        <v>37</v>
      </c>
      <c r="Q2783" t="s">
        <v>185</v>
      </c>
    </row>
    <row r="2784" spans="1:19" x14ac:dyDescent="0.25">
      <c r="A2784" t="s">
        <v>6312</v>
      </c>
      <c r="B2784">
        <v>160</v>
      </c>
      <c r="C2784">
        <v>123</v>
      </c>
      <c r="D2784" s="1">
        <v>59699513</v>
      </c>
      <c r="E2784" t="s">
        <v>6387</v>
      </c>
      <c r="F2784" t="s">
        <v>5276</v>
      </c>
      <c r="G2784" t="s">
        <v>6388</v>
      </c>
      <c r="H2784">
        <v>20827</v>
      </c>
      <c r="I2784">
        <v>136</v>
      </c>
      <c r="J2784" t="s">
        <v>26</v>
      </c>
      <c r="K2784" t="s">
        <v>35</v>
      </c>
      <c r="L2784" s="1">
        <v>35000000</v>
      </c>
      <c r="M2784">
        <v>2010</v>
      </c>
      <c r="N2784">
        <v>7.2</v>
      </c>
      <c r="O2784" t="s">
        <v>234</v>
      </c>
      <c r="P2784" t="s">
        <v>37</v>
      </c>
      <c r="Q2784" t="s">
        <v>104</v>
      </c>
      <c r="R2784" t="s">
        <v>185</v>
      </c>
      <c r="S2784" t="s">
        <v>129</v>
      </c>
    </row>
    <row r="2785" spans="1:18" x14ac:dyDescent="0.25">
      <c r="A2785" t="s">
        <v>4265</v>
      </c>
      <c r="B2785">
        <v>217</v>
      </c>
      <c r="C2785">
        <v>107</v>
      </c>
      <c r="D2785" s="1">
        <v>59735548</v>
      </c>
      <c r="E2785" t="s">
        <v>3117</v>
      </c>
      <c r="F2785" t="s">
        <v>2418</v>
      </c>
      <c r="G2785" t="s">
        <v>6389</v>
      </c>
      <c r="H2785">
        <v>290949</v>
      </c>
      <c r="I2785">
        <v>629</v>
      </c>
      <c r="J2785" t="s">
        <v>26</v>
      </c>
      <c r="K2785" t="s">
        <v>35</v>
      </c>
      <c r="L2785" s="1">
        <v>15000000</v>
      </c>
      <c r="M2785">
        <v>1987</v>
      </c>
      <c r="N2785">
        <v>7.8</v>
      </c>
      <c r="O2785" t="s">
        <v>28</v>
      </c>
      <c r="P2785" t="s">
        <v>52</v>
      </c>
      <c r="Q2785" t="s">
        <v>63</v>
      </c>
    </row>
    <row r="2786" spans="1:18" x14ac:dyDescent="0.25">
      <c r="A2786" t="s">
        <v>6390</v>
      </c>
      <c r="B2786">
        <v>31</v>
      </c>
      <c r="C2786">
        <v>102</v>
      </c>
      <c r="D2786" s="1">
        <v>59847242</v>
      </c>
      <c r="E2786" t="s">
        <v>5443</v>
      </c>
      <c r="F2786" t="s">
        <v>1053</v>
      </c>
      <c r="G2786" t="s">
        <v>6391</v>
      </c>
      <c r="H2786">
        <v>55895</v>
      </c>
      <c r="I2786">
        <v>115</v>
      </c>
      <c r="J2786" t="s">
        <v>26</v>
      </c>
      <c r="K2786" t="s">
        <v>35</v>
      </c>
      <c r="L2786" s="1">
        <v>16500000</v>
      </c>
      <c r="M2786">
        <v>1991</v>
      </c>
      <c r="N2786">
        <v>6.8</v>
      </c>
      <c r="O2786" t="s">
        <v>36</v>
      </c>
      <c r="P2786" t="s">
        <v>37</v>
      </c>
      <c r="Q2786" t="s">
        <v>104</v>
      </c>
      <c r="R2786" t="s">
        <v>76</v>
      </c>
    </row>
    <row r="2787" spans="1:18" x14ac:dyDescent="0.25">
      <c r="A2787" t="s">
        <v>6392</v>
      </c>
      <c r="B2787">
        <v>270</v>
      </c>
      <c r="C2787">
        <v>101</v>
      </c>
      <c r="D2787" s="1">
        <v>59889948</v>
      </c>
      <c r="E2787" t="s">
        <v>32</v>
      </c>
      <c r="F2787" t="s">
        <v>1277</v>
      </c>
      <c r="G2787" t="s">
        <v>6393</v>
      </c>
      <c r="H2787">
        <v>355810</v>
      </c>
      <c r="I2787">
        <v>889</v>
      </c>
      <c r="J2787" t="s">
        <v>26</v>
      </c>
      <c r="K2787" t="s">
        <v>35</v>
      </c>
      <c r="L2787" s="1">
        <v>8000000</v>
      </c>
      <c r="M2787">
        <v>2006</v>
      </c>
      <c r="N2787">
        <v>7.9</v>
      </c>
      <c r="O2787" t="s">
        <v>36</v>
      </c>
      <c r="P2787" t="s">
        <v>37</v>
      </c>
    </row>
    <row r="2788" spans="1:18" x14ac:dyDescent="0.25">
      <c r="A2788" t="s">
        <v>3617</v>
      </c>
      <c r="B2788">
        <v>288</v>
      </c>
      <c r="C2788">
        <v>81</v>
      </c>
      <c r="D2788" s="1">
        <v>59992760</v>
      </c>
      <c r="E2788" t="s">
        <v>36</v>
      </c>
      <c r="F2788" t="s">
        <v>6394</v>
      </c>
      <c r="G2788" t="s">
        <v>6395</v>
      </c>
      <c r="H2788">
        <v>119622</v>
      </c>
      <c r="I2788">
        <v>396</v>
      </c>
      <c r="J2788" t="s">
        <v>26</v>
      </c>
      <c r="K2788" t="s">
        <v>35</v>
      </c>
      <c r="L2788" s="1">
        <v>42000000</v>
      </c>
      <c r="M2788">
        <v>2009</v>
      </c>
      <c r="N2788">
        <v>5.8</v>
      </c>
      <c r="O2788" t="s">
        <v>36</v>
      </c>
    </row>
    <row r="2789" spans="1:18" x14ac:dyDescent="0.25">
      <c r="A2789" t="s">
        <v>1265</v>
      </c>
      <c r="B2789">
        <v>95</v>
      </c>
      <c r="C2789">
        <v>125</v>
      </c>
      <c r="D2789" s="1">
        <v>60000000</v>
      </c>
      <c r="E2789" t="s">
        <v>2380</v>
      </c>
      <c r="F2789" t="s">
        <v>6396</v>
      </c>
      <c r="G2789" t="s">
        <v>6397</v>
      </c>
      <c r="H2789">
        <v>49934</v>
      </c>
      <c r="I2789">
        <v>224</v>
      </c>
      <c r="J2789" t="s">
        <v>26</v>
      </c>
      <c r="K2789" t="s">
        <v>112</v>
      </c>
      <c r="L2789" s="1">
        <v>39000000</v>
      </c>
      <c r="M2789">
        <v>1983</v>
      </c>
      <c r="N2789">
        <v>4.9000000000000004</v>
      </c>
      <c r="O2789" t="s">
        <v>28</v>
      </c>
      <c r="P2789" t="s">
        <v>36</v>
      </c>
      <c r="Q2789" t="s">
        <v>63</v>
      </c>
    </row>
    <row r="2790" spans="1:18" x14ac:dyDescent="0.25">
      <c r="A2790" t="s">
        <v>3920</v>
      </c>
      <c r="B2790">
        <v>42</v>
      </c>
      <c r="C2790">
        <v>89</v>
      </c>
      <c r="D2790" s="1">
        <v>60008303</v>
      </c>
      <c r="E2790" t="s">
        <v>3072</v>
      </c>
      <c r="F2790" t="s">
        <v>6398</v>
      </c>
      <c r="G2790" t="s">
        <v>6399</v>
      </c>
      <c r="H2790">
        <v>9285</v>
      </c>
      <c r="I2790">
        <v>91</v>
      </c>
      <c r="J2790" t="s">
        <v>26</v>
      </c>
      <c r="K2790" t="s">
        <v>35</v>
      </c>
      <c r="L2790" s="1">
        <v>13000000</v>
      </c>
      <c r="M2790">
        <v>2000</v>
      </c>
      <c r="N2790">
        <v>4.9000000000000004</v>
      </c>
      <c r="O2790" t="s">
        <v>102</v>
      </c>
      <c r="P2790" t="s">
        <v>36</v>
      </c>
      <c r="Q2790" t="s">
        <v>104</v>
      </c>
    </row>
    <row r="2791" spans="1:18" x14ac:dyDescent="0.25">
      <c r="A2791" t="s">
        <v>6400</v>
      </c>
      <c r="B2791">
        <v>65</v>
      </c>
      <c r="C2791">
        <v>114</v>
      </c>
      <c r="D2791" s="1">
        <v>60033780</v>
      </c>
      <c r="E2791" t="s">
        <v>154</v>
      </c>
      <c r="F2791" t="s">
        <v>5639</v>
      </c>
      <c r="G2791" t="s">
        <v>6401</v>
      </c>
      <c r="H2791">
        <v>18973</v>
      </c>
      <c r="I2791">
        <v>162</v>
      </c>
      <c r="J2791" t="s">
        <v>26</v>
      </c>
      <c r="K2791" t="s">
        <v>35</v>
      </c>
      <c r="L2791" s="1">
        <v>30000000</v>
      </c>
      <c r="M2791">
        <v>1998</v>
      </c>
      <c r="N2791">
        <v>5.9</v>
      </c>
      <c r="O2791" t="s">
        <v>37</v>
      </c>
      <c r="P2791" t="s">
        <v>76</v>
      </c>
    </row>
    <row r="2792" spans="1:18" x14ac:dyDescent="0.25">
      <c r="A2792" t="s">
        <v>2593</v>
      </c>
      <c r="B2792">
        <v>97</v>
      </c>
      <c r="C2792">
        <v>108</v>
      </c>
      <c r="D2792" s="1">
        <v>60054449</v>
      </c>
      <c r="E2792" t="s">
        <v>3581</v>
      </c>
      <c r="F2792" t="s">
        <v>3762</v>
      </c>
      <c r="G2792" t="s">
        <v>6402</v>
      </c>
      <c r="H2792">
        <v>61018</v>
      </c>
      <c r="I2792">
        <v>140</v>
      </c>
      <c r="J2792" t="s">
        <v>26</v>
      </c>
      <c r="K2792" t="s">
        <v>35</v>
      </c>
      <c r="L2792" s="1">
        <v>35000000</v>
      </c>
      <c r="M2792">
        <v>1995</v>
      </c>
      <c r="N2792">
        <v>5.8</v>
      </c>
      <c r="O2792" t="s">
        <v>28</v>
      </c>
      <c r="P2792" t="s">
        <v>52</v>
      </c>
      <c r="Q2792" t="s">
        <v>63</v>
      </c>
      <c r="R2792" t="s">
        <v>30</v>
      </c>
    </row>
    <row r="2793" spans="1:18" x14ac:dyDescent="0.25">
      <c r="A2793" t="s">
        <v>2779</v>
      </c>
      <c r="B2793">
        <v>195</v>
      </c>
      <c r="C2793">
        <v>98</v>
      </c>
      <c r="D2793" s="1">
        <v>60057639</v>
      </c>
      <c r="E2793" t="s">
        <v>432</v>
      </c>
      <c r="F2793" t="s">
        <v>2686</v>
      </c>
      <c r="G2793" t="s">
        <v>6403</v>
      </c>
      <c r="H2793">
        <v>107815</v>
      </c>
      <c r="I2793">
        <v>485</v>
      </c>
      <c r="J2793" t="s">
        <v>26</v>
      </c>
      <c r="K2793" t="s">
        <v>35</v>
      </c>
      <c r="L2793" s="1">
        <v>18000000</v>
      </c>
      <c r="M2793">
        <v>2003</v>
      </c>
      <c r="N2793">
        <v>7.1</v>
      </c>
      <c r="O2793" t="s">
        <v>36</v>
      </c>
      <c r="P2793" t="s">
        <v>29</v>
      </c>
      <c r="Q2793" t="s">
        <v>37</v>
      </c>
    </row>
    <row r="2794" spans="1:18" x14ac:dyDescent="0.25">
      <c r="A2794" t="s">
        <v>6132</v>
      </c>
      <c r="B2794">
        <v>40</v>
      </c>
      <c r="C2794">
        <v>121</v>
      </c>
      <c r="D2794" s="1">
        <v>60072596</v>
      </c>
      <c r="E2794" t="s">
        <v>213</v>
      </c>
      <c r="F2794" t="s">
        <v>24</v>
      </c>
      <c r="G2794" t="s">
        <v>6404</v>
      </c>
      <c r="H2794">
        <v>7664</v>
      </c>
      <c r="I2794">
        <v>68</v>
      </c>
      <c r="J2794" t="s">
        <v>26</v>
      </c>
      <c r="K2794" t="s">
        <v>35</v>
      </c>
      <c r="L2794" s="1">
        <v>20000000</v>
      </c>
      <c r="M2794">
        <v>2010</v>
      </c>
      <c r="N2794">
        <v>4.4000000000000004</v>
      </c>
      <c r="O2794" t="s">
        <v>36</v>
      </c>
      <c r="P2794" t="s">
        <v>37</v>
      </c>
      <c r="Q2794" t="s">
        <v>76</v>
      </c>
    </row>
    <row r="2795" spans="1:18" x14ac:dyDescent="0.25">
      <c r="A2795" t="s">
        <v>3830</v>
      </c>
      <c r="B2795">
        <v>253</v>
      </c>
      <c r="C2795">
        <v>97</v>
      </c>
      <c r="D2795" s="1">
        <v>60128566</v>
      </c>
      <c r="E2795" t="s">
        <v>3426</v>
      </c>
      <c r="F2795" t="s">
        <v>1178</v>
      </c>
      <c r="G2795" t="s">
        <v>6405</v>
      </c>
      <c r="H2795">
        <v>131447</v>
      </c>
      <c r="I2795">
        <v>410</v>
      </c>
      <c r="J2795" t="s">
        <v>26</v>
      </c>
      <c r="K2795" t="s">
        <v>42</v>
      </c>
      <c r="L2795" s="1">
        <v>60000000</v>
      </c>
      <c r="M2795">
        <v>2010</v>
      </c>
      <c r="N2795">
        <v>5.9</v>
      </c>
      <c r="O2795" t="s">
        <v>28</v>
      </c>
      <c r="P2795" t="s">
        <v>102</v>
      </c>
      <c r="Q2795" t="s">
        <v>52</v>
      </c>
      <c r="R2795" t="s">
        <v>63</v>
      </c>
    </row>
    <row r="2796" spans="1:18" x14ac:dyDescent="0.25">
      <c r="A2796" t="s">
        <v>4974</v>
      </c>
      <c r="B2796">
        <v>72</v>
      </c>
      <c r="C2796">
        <v>96</v>
      </c>
      <c r="D2796" s="1">
        <v>60154431</v>
      </c>
      <c r="E2796" t="s">
        <v>6406</v>
      </c>
      <c r="F2796" t="s">
        <v>3192</v>
      </c>
      <c r="G2796" t="s">
        <v>6407</v>
      </c>
      <c r="H2796">
        <v>122347</v>
      </c>
      <c r="I2796">
        <v>345</v>
      </c>
      <c r="J2796" t="s">
        <v>26</v>
      </c>
      <c r="K2796" t="s">
        <v>35</v>
      </c>
      <c r="L2796" s="1">
        <v>47000000</v>
      </c>
      <c r="M2796">
        <v>1996</v>
      </c>
      <c r="N2796">
        <v>6</v>
      </c>
      <c r="O2796" t="s">
        <v>36</v>
      </c>
      <c r="P2796" t="s">
        <v>37</v>
      </c>
      <c r="Q2796" t="s">
        <v>30</v>
      </c>
    </row>
    <row r="2797" spans="1:18" x14ac:dyDescent="0.25">
      <c r="A2797" t="s">
        <v>6408</v>
      </c>
      <c r="B2797">
        <v>145</v>
      </c>
      <c r="C2797">
        <v>99</v>
      </c>
      <c r="D2797" s="1">
        <v>60269340</v>
      </c>
      <c r="E2797" t="s">
        <v>131</v>
      </c>
      <c r="F2797" t="s">
        <v>2652</v>
      </c>
      <c r="G2797" t="s">
        <v>6409</v>
      </c>
      <c r="H2797">
        <v>34079</v>
      </c>
      <c r="I2797">
        <v>97</v>
      </c>
      <c r="J2797" t="s">
        <v>26</v>
      </c>
      <c r="K2797" t="s">
        <v>35</v>
      </c>
      <c r="L2797" s="1">
        <v>30000000</v>
      </c>
      <c r="M2797">
        <v>2008</v>
      </c>
      <c r="N2797">
        <v>6</v>
      </c>
      <c r="O2797" t="s">
        <v>36</v>
      </c>
      <c r="P2797" t="s">
        <v>76</v>
      </c>
    </row>
    <row r="2798" spans="1:18" x14ac:dyDescent="0.25">
      <c r="A2798" t="s">
        <v>2500</v>
      </c>
      <c r="B2798">
        <v>88</v>
      </c>
      <c r="C2798">
        <v>101</v>
      </c>
      <c r="D2798" s="1">
        <v>60328558</v>
      </c>
      <c r="E2798" t="s">
        <v>4579</v>
      </c>
      <c r="F2798" t="s">
        <v>2125</v>
      </c>
      <c r="G2798" t="s">
        <v>6410</v>
      </c>
      <c r="H2798">
        <v>61396</v>
      </c>
      <c r="I2798">
        <v>159</v>
      </c>
      <c r="J2798" t="s">
        <v>26</v>
      </c>
      <c r="K2798" t="s">
        <v>35</v>
      </c>
      <c r="L2798" s="1">
        <v>32000000</v>
      </c>
      <c r="M2798">
        <v>1988</v>
      </c>
      <c r="N2798">
        <v>7</v>
      </c>
      <c r="O2798" t="s">
        <v>36</v>
      </c>
      <c r="P2798" t="s">
        <v>37</v>
      </c>
      <c r="Q2798" t="s">
        <v>61</v>
      </c>
    </row>
    <row r="2799" spans="1:18" x14ac:dyDescent="0.25">
      <c r="A2799" t="s">
        <v>3194</v>
      </c>
      <c r="B2799">
        <v>341</v>
      </c>
      <c r="C2799">
        <v>96</v>
      </c>
      <c r="D2799" s="1">
        <v>60338891</v>
      </c>
      <c r="E2799" t="s">
        <v>32</v>
      </c>
      <c r="F2799" t="s">
        <v>2259</v>
      </c>
      <c r="G2799" t="s">
        <v>6411</v>
      </c>
      <c r="H2799">
        <v>248468</v>
      </c>
      <c r="I2799">
        <v>545</v>
      </c>
      <c r="J2799" t="s">
        <v>26</v>
      </c>
      <c r="K2799" t="s">
        <v>35</v>
      </c>
      <c r="L2799" s="1">
        <v>37000000</v>
      </c>
      <c r="M2799">
        <v>2008</v>
      </c>
      <c r="N2799">
        <v>7</v>
      </c>
      <c r="O2799" t="s">
        <v>36</v>
      </c>
      <c r="P2799" t="s">
        <v>37</v>
      </c>
    </row>
    <row r="2800" spans="1:18" x14ac:dyDescent="0.25">
      <c r="A2800" t="s">
        <v>5610</v>
      </c>
      <c r="B2800">
        <v>108</v>
      </c>
      <c r="C2800">
        <v>103</v>
      </c>
      <c r="D2800" s="1">
        <v>60400856</v>
      </c>
      <c r="E2800" t="s">
        <v>131</v>
      </c>
      <c r="F2800" t="s">
        <v>422</v>
      </c>
      <c r="G2800" t="s">
        <v>6412</v>
      </c>
      <c r="H2800">
        <v>61317</v>
      </c>
      <c r="I2800">
        <v>229</v>
      </c>
      <c r="J2800" t="s">
        <v>26</v>
      </c>
      <c r="K2800" t="s">
        <v>42</v>
      </c>
      <c r="L2800" s="1">
        <v>35000000</v>
      </c>
      <c r="M2800">
        <v>2001</v>
      </c>
      <c r="N2800">
        <v>5.2</v>
      </c>
      <c r="O2800" t="s">
        <v>36</v>
      </c>
      <c r="P2800" t="s">
        <v>76</v>
      </c>
    </row>
    <row r="2801" spans="1:19" x14ac:dyDescent="0.25">
      <c r="A2801" t="s">
        <v>3812</v>
      </c>
      <c r="B2801">
        <v>170</v>
      </c>
      <c r="C2801">
        <v>101</v>
      </c>
      <c r="D2801" s="1">
        <v>60443237</v>
      </c>
      <c r="E2801" t="s">
        <v>154</v>
      </c>
      <c r="F2801" t="s">
        <v>6413</v>
      </c>
      <c r="G2801" t="s">
        <v>6414</v>
      </c>
      <c r="H2801">
        <v>76882</v>
      </c>
      <c r="I2801">
        <v>106</v>
      </c>
      <c r="J2801" t="s">
        <v>26</v>
      </c>
      <c r="K2801" t="s">
        <v>35</v>
      </c>
      <c r="L2801" s="1">
        <v>25000000</v>
      </c>
      <c r="M2801">
        <v>2012</v>
      </c>
      <c r="N2801">
        <v>6.5</v>
      </c>
      <c r="O2801" t="s">
        <v>37</v>
      </c>
      <c r="P2801" t="s">
        <v>76</v>
      </c>
    </row>
    <row r="2802" spans="1:19" x14ac:dyDescent="0.25">
      <c r="A2802" t="s">
        <v>1848</v>
      </c>
      <c r="B2802">
        <v>165</v>
      </c>
      <c r="C2802">
        <v>114</v>
      </c>
      <c r="D2802" s="1">
        <v>60470220</v>
      </c>
      <c r="E2802" t="s">
        <v>3407</v>
      </c>
      <c r="F2802" t="s">
        <v>6415</v>
      </c>
      <c r="G2802" t="s">
        <v>6416</v>
      </c>
      <c r="H2802">
        <v>81444</v>
      </c>
      <c r="I2802">
        <v>192</v>
      </c>
      <c r="J2802" t="s">
        <v>26</v>
      </c>
      <c r="K2802" t="s">
        <v>35</v>
      </c>
      <c r="L2802" s="1">
        <v>50000000</v>
      </c>
      <c r="M2802">
        <v>2003</v>
      </c>
      <c r="N2802">
        <v>6.2</v>
      </c>
      <c r="O2802" t="s">
        <v>28</v>
      </c>
      <c r="P2802" t="s">
        <v>102</v>
      </c>
      <c r="Q2802" t="s">
        <v>36</v>
      </c>
    </row>
    <row r="2803" spans="1:19" x14ac:dyDescent="0.25">
      <c r="A2803" t="s">
        <v>1269</v>
      </c>
      <c r="B2803">
        <v>83</v>
      </c>
      <c r="C2803">
        <v>115</v>
      </c>
      <c r="D2803" s="1">
        <v>60491560</v>
      </c>
      <c r="E2803" t="s">
        <v>1174</v>
      </c>
      <c r="F2803" t="s">
        <v>2810</v>
      </c>
      <c r="G2803" t="s">
        <v>6417</v>
      </c>
      <c r="H2803">
        <v>50653</v>
      </c>
      <c r="I2803">
        <v>143</v>
      </c>
      <c r="J2803" t="s">
        <v>26</v>
      </c>
      <c r="K2803" t="s">
        <v>35</v>
      </c>
      <c r="L2803" s="1">
        <v>27000000</v>
      </c>
      <c r="M2803">
        <v>1997</v>
      </c>
      <c r="N2803">
        <v>6.6</v>
      </c>
      <c r="O2803" t="s">
        <v>29</v>
      </c>
      <c r="P2803" t="s">
        <v>37</v>
      </c>
      <c r="Q2803" t="s">
        <v>71</v>
      </c>
      <c r="R2803" t="s">
        <v>30</v>
      </c>
    </row>
    <row r="2804" spans="1:19" x14ac:dyDescent="0.25">
      <c r="A2804" t="s">
        <v>6418</v>
      </c>
      <c r="B2804">
        <v>129</v>
      </c>
      <c r="C2804">
        <v>74</v>
      </c>
      <c r="D2804" s="1">
        <v>60507228</v>
      </c>
      <c r="E2804" t="s">
        <v>6419</v>
      </c>
      <c r="F2804" t="s">
        <v>6420</v>
      </c>
      <c r="G2804" t="s">
        <v>6421</v>
      </c>
      <c r="H2804">
        <v>27543</v>
      </c>
      <c r="I2804">
        <v>186</v>
      </c>
      <c r="J2804" t="s">
        <v>26</v>
      </c>
      <c r="K2804" t="s">
        <v>35</v>
      </c>
      <c r="L2804" s="1">
        <v>80000000</v>
      </c>
      <c r="M2804">
        <v>1999</v>
      </c>
      <c r="N2804">
        <v>7.3</v>
      </c>
      <c r="O2804" t="s">
        <v>103</v>
      </c>
      <c r="P2804" t="s">
        <v>104</v>
      </c>
      <c r="Q2804" t="s">
        <v>61</v>
      </c>
      <c r="R2804" t="s">
        <v>193</v>
      </c>
    </row>
    <row r="2805" spans="1:19" x14ac:dyDescent="0.25">
      <c r="A2805" t="s">
        <v>5767</v>
      </c>
      <c r="B2805">
        <v>349</v>
      </c>
      <c r="C2805">
        <v>100</v>
      </c>
      <c r="D2805" s="1">
        <v>60522097</v>
      </c>
      <c r="E2805" t="s">
        <v>3472</v>
      </c>
      <c r="F2805" t="s">
        <v>5364</v>
      </c>
      <c r="G2805" t="s">
        <v>6422</v>
      </c>
      <c r="H2805">
        <v>158720</v>
      </c>
      <c r="I2805">
        <v>744</v>
      </c>
      <c r="J2805" t="s">
        <v>26</v>
      </c>
      <c r="K2805" t="s">
        <v>35</v>
      </c>
      <c r="L2805" s="1">
        <v>130000000</v>
      </c>
      <c r="M2805">
        <v>2013</v>
      </c>
      <c r="N2805">
        <v>4.9000000000000004</v>
      </c>
      <c r="O2805" t="s">
        <v>28</v>
      </c>
      <c r="P2805" t="s">
        <v>102</v>
      </c>
      <c r="Q2805" t="s">
        <v>63</v>
      </c>
    </row>
    <row r="2806" spans="1:19" x14ac:dyDescent="0.25">
      <c r="A2806" t="s">
        <v>4657</v>
      </c>
      <c r="B2806">
        <v>81</v>
      </c>
      <c r="C2806">
        <v>94</v>
      </c>
      <c r="D2806" s="1">
        <v>60573641</v>
      </c>
      <c r="E2806" t="s">
        <v>2441</v>
      </c>
      <c r="F2806" t="s">
        <v>3935</v>
      </c>
      <c r="G2806" t="s">
        <v>6423</v>
      </c>
      <c r="H2806">
        <v>68406</v>
      </c>
      <c r="I2806">
        <v>162</v>
      </c>
      <c r="J2806" t="s">
        <v>26</v>
      </c>
      <c r="K2806" t="s">
        <v>35</v>
      </c>
      <c r="L2806" s="1">
        <v>60000000</v>
      </c>
      <c r="M2806">
        <v>1996</v>
      </c>
      <c r="N2806">
        <v>5.4</v>
      </c>
      <c r="O2806" t="s">
        <v>36</v>
      </c>
      <c r="P2806" t="s">
        <v>104</v>
      </c>
    </row>
    <row r="2807" spans="1:19" x14ac:dyDescent="0.25">
      <c r="A2807" t="s">
        <v>3600</v>
      </c>
      <c r="B2807">
        <v>150</v>
      </c>
      <c r="C2807">
        <v>114</v>
      </c>
      <c r="D2807" s="1">
        <v>60652036</v>
      </c>
      <c r="E2807" t="s">
        <v>6424</v>
      </c>
      <c r="F2807" t="s">
        <v>69</v>
      </c>
      <c r="G2807" t="s">
        <v>6425</v>
      </c>
      <c r="H2807">
        <v>137854</v>
      </c>
      <c r="I2807">
        <v>560</v>
      </c>
      <c r="J2807" t="s">
        <v>26</v>
      </c>
      <c r="K2807" t="s">
        <v>35</v>
      </c>
      <c r="L2807" s="1">
        <v>48000000</v>
      </c>
      <c r="M2807">
        <v>1999</v>
      </c>
      <c r="N2807">
        <v>7.1</v>
      </c>
      <c r="O2807" t="s">
        <v>28</v>
      </c>
      <c r="P2807" t="s">
        <v>102</v>
      </c>
      <c r="Q2807" t="s">
        <v>36</v>
      </c>
      <c r="R2807" t="s">
        <v>37</v>
      </c>
      <c r="S2807" t="s">
        <v>186</v>
      </c>
    </row>
    <row r="2808" spans="1:19" x14ac:dyDescent="0.25">
      <c r="A2808" t="s">
        <v>3442</v>
      </c>
      <c r="B2808">
        <v>231</v>
      </c>
      <c r="C2808">
        <v>98</v>
      </c>
      <c r="D2808" s="1">
        <v>60655503</v>
      </c>
      <c r="E2808" t="s">
        <v>2907</v>
      </c>
      <c r="F2808" t="s">
        <v>497</v>
      </c>
      <c r="G2808" t="s">
        <v>6426</v>
      </c>
      <c r="H2808">
        <v>82380</v>
      </c>
      <c r="I2808">
        <v>629</v>
      </c>
      <c r="J2808" t="s">
        <v>26</v>
      </c>
      <c r="K2808" t="s">
        <v>35</v>
      </c>
      <c r="L2808" s="1">
        <v>160000000</v>
      </c>
      <c r="M2808">
        <v>2006</v>
      </c>
      <c r="N2808">
        <v>5.6</v>
      </c>
      <c r="O2808" t="s">
        <v>28</v>
      </c>
      <c r="P2808" t="s">
        <v>102</v>
      </c>
      <c r="Q2808" t="s">
        <v>37</v>
      </c>
      <c r="R2808" t="s">
        <v>30</v>
      </c>
    </row>
    <row r="2809" spans="1:19" x14ac:dyDescent="0.25">
      <c r="A2809" t="s">
        <v>6427</v>
      </c>
      <c r="B2809">
        <v>155</v>
      </c>
      <c r="C2809">
        <v>107</v>
      </c>
      <c r="D2809" s="1">
        <v>60786269</v>
      </c>
      <c r="E2809" t="s">
        <v>188</v>
      </c>
      <c r="F2809" t="s">
        <v>273</v>
      </c>
      <c r="G2809" t="s">
        <v>6428</v>
      </c>
      <c r="H2809">
        <v>90539</v>
      </c>
      <c r="I2809">
        <v>379</v>
      </c>
      <c r="J2809" t="s">
        <v>26</v>
      </c>
      <c r="K2809" t="s">
        <v>35</v>
      </c>
      <c r="L2809" s="1">
        <v>45000000</v>
      </c>
      <c r="M2809">
        <v>2000</v>
      </c>
      <c r="N2809">
        <v>5.6</v>
      </c>
      <c r="O2809" t="s">
        <v>36</v>
      </c>
      <c r="P2809" t="s">
        <v>37</v>
      </c>
      <c r="Q2809" t="s">
        <v>193</v>
      </c>
      <c r="R2809" t="s">
        <v>76</v>
      </c>
    </row>
    <row r="2810" spans="1:19" x14ac:dyDescent="0.25">
      <c r="A2810" t="s">
        <v>546</v>
      </c>
      <c r="B2810">
        <v>181</v>
      </c>
      <c r="C2810">
        <v>114</v>
      </c>
      <c r="D2810" s="1">
        <v>60874615</v>
      </c>
      <c r="E2810" t="s">
        <v>2315</v>
      </c>
      <c r="F2810" t="s">
        <v>2621</v>
      </c>
      <c r="G2810" t="s">
        <v>6429</v>
      </c>
      <c r="H2810">
        <v>60467</v>
      </c>
      <c r="I2810">
        <v>949</v>
      </c>
      <c r="J2810" t="s">
        <v>26</v>
      </c>
      <c r="K2810" t="s">
        <v>35</v>
      </c>
      <c r="L2810" s="1">
        <v>90000000</v>
      </c>
      <c r="M2810">
        <v>2000</v>
      </c>
      <c r="N2810">
        <v>5.6</v>
      </c>
      <c r="O2810" t="s">
        <v>102</v>
      </c>
      <c r="P2810" t="s">
        <v>63</v>
      </c>
      <c r="Q2810" t="s">
        <v>30</v>
      </c>
    </row>
    <row r="2811" spans="1:19" x14ac:dyDescent="0.25">
      <c r="A2811" t="s">
        <v>2895</v>
      </c>
      <c r="B2811">
        <v>454</v>
      </c>
      <c r="C2811">
        <v>153</v>
      </c>
      <c r="D2811" s="1">
        <v>60962878</v>
      </c>
      <c r="E2811" t="s">
        <v>1174</v>
      </c>
      <c r="F2811" t="s">
        <v>3150</v>
      </c>
      <c r="G2811" t="s">
        <v>6430</v>
      </c>
      <c r="H2811">
        <v>383591</v>
      </c>
      <c r="I2811">
        <v>620</v>
      </c>
      <c r="J2811" t="s">
        <v>26</v>
      </c>
      <c r="K2811" t="s">
        <v>35</v>
      </c>
      <c r="L2811" s="1">
        <v>46000000</v>
      </c>
      <c r="M2811">
        <v>2013</v>
      </c>
      <c r="N2811">
        <v>8.1</v>
      </c>
      <c r="O2811" t="s">
        <v>29</v>
      </c>
      <c r="P2811" t="s">
        <v>37</v>
      </c>
      <c r="Q2811" t="s">
        <v>71</v>
      </c>
      <c r="R2811" t="s">
        <v>30</v>
      </c>
    </row>
    <row r="2812" spans="1:19" x14ac:dyDescent="0.25">
      <c r="A2812" t="s">
        <v>799</v>
      </c>
      <c r="B2812">
        <v>117</v>
      </c>
      <c r="C2812">
        <v>136</v>
      </c>
      <c r="D2812" s="1">
        <v>60984028</v>
      </c>
      <c r="E2812" t="s">
        <v>912</v>
      </c>
      <c r="F2812" t="s">
        <v>232</v>
      </c>
      <c r="G2812" t="s">
        <v>6431</v>
      </c>
      <c r="H2812">
        <v>259519</v>
      </c>
      <c r="I2812">
        <v>431</v>
      </c>
      <c r="J2812" t="s">
        <v>26</v>
      </c>
      <c r="K2812" t="s">
        <v>35</v>
      </c>
      <c r="L2812" s="1">
        <v>57000000</v>
      </c>
      <c r="M2812">
        <v>1997</v>
      </c>
      <c r="N2812">
        <v>7.5</v>
      </c>
      <c r="O2812" t="s">
        <v>37</v>
      </c>
      <c r="P2812" t="s">
        <v>71</v>
      </c>
      <c r="Q2812" t="s">
        <v>30</v>
      </c>
    </row>
    <row r="2813" spans="1:19" x14ac:dyDescent="0.25">
      <c r="A2813" t="s">
        <v>4834</v>
      </c>
      <c r="B2813">
        <v>349</v>
      </c>
      <c r="C2813">
        <v>113</v>
      </c>
      <c r="D2813" s="1">
        <v>61094903</v>
      </c>
      <c r="E2813" t="s">
        <v>3008</v>
      </c>
      <c r="F2813" t="s">
        <v>403</v>
      </c>
      <c r="G2813" t="s">
        <v>6432</v>
      </c>
      <c r="H2813">
        <v>210542</v>
      </c>
      <c r="I2813">
        <v>332</v>
      </c>
      <c r="J2813" t="s">
        <v>26</v>
      </c>
      <c r="K2813" t="s">
        <v>112</v>
      </c>
      <c r="L2813" s="1">
        <v>30000000</v>
      </c>
      <c r="M2813">
        <v>2011</v>
      </c>
      <c r="N2813">
        <v>6.9</v>
      </c>
      <c r="O2813" t="s">
        <v>28</v>
      </c>
      <c r="P2813" t="s">
        <v>71</v>
      </c>
      <c r="Q2813" t="s">
        <v>30</v>
      </c>
    </row>
    <row r="2814" spans="1:19" x14ac:dyDescent="0.25">
      <c r="A2814" t="s">
        <v>4834</v>
      </c>
      <c r="B2814">
        <v>349</v>
      </c>
      <c r="C2814">
        <v>113</v>
      </c>
      <c r="D2814" s="1">
        <v>61094903</v>
      </c>
      <c r="E2814" t="s">
        <v>3008</v>
      </c>
      <c r="F2814" t="s">
        <v>403</v>
      </c>
      <c r="G2814" t="s">
        <v>6432</v>
      </c>
      <c r="H2814">
        <v>210548</v>
      </c>
      <c r="I2814">
        <v>332</v>
      </c>
      <c r="J2814" t="s">
        <v>26</v>
      </c>
      <c r="K2814" t="s">
        <v>112</v>
      </c>
      <c r="L2814" s="1">
        <v>30000000</v>
      </c>
      <c r="M2814">
        <v>2011</v>
      </c>
      <c r="N2814">
        <v>6.9</v>
      </c>
      <c r="O2814" t="s">
        <v>28</v>
      </c>
      <c r="P2814" t="s">
        <v>71</v>
      </c>
      <c r="Q2814" t="s">
        <v>30</v>
      </c>
    </row>
    <row r="2815" spans="1:19" x14ac:dyDescent="0.25">
      <c r="A2815" t="s">
        <v>3502</v>
      </c>
      <c r="B2815">
        <v>76</v>
      </c>
      <c r="C2815">
        <v>98</v>
      </c>
      <c r="D2815" s="1">
        <v>61112916</v>
      </c>
      <c r="E2815" t="s">
        <v>2450</v>
      </c>
      <c r="F2815" t="s">
        <v>958</v>
      </c>
      <c r="G2815" t="s">
        <v>6433</v>
      </c>
      <c r="H2815">
        <v>14888</v>
      </c>
      <c r="I2815">
        <v>83</v>
      </c>
      <c r="J2815" t="s">
        <v>26</v>
      </c>
      <c r="K2815" t="s">
        <v>35</v>
      </c>
      <c r="L2815" s="1">
        <v>50000000</v>
      </c>
      <c r="M2815">
        <v>2006</v>
      </c>
      <c r="N2815">
        <v>4.4000000000000004</v>
      </c>
      <c r="O2815" t="s">
        <v>36</v>
      </c>
      <c r="P2815" t="s">
        <v>104</v>
      </c>
      <c r="Q2815" t="s">
        <v>61</v>
      </c>
    </row>
    <row r="2816" spans="1:19" x14ac:dyDescent="0.25">
      <c r="A2816" t="s">
        <v>3549</v>
      </c>
      <c r="B2816">
        <v>225</v>
      </c>
      <c r="C2816">
        <v>109</v>
      </c>
      <c r="D2816" s="1">
        <v>61280963</v>
      </c>
      <c r="E2816" t="s">
        <v>361</v>
      </c>
      <c r="F2816" t="s">
        <v>3766</v>
      </c>
      <c r="G2816" t="s">
        <v>6434</v>
      </c>
      <c r="H2816">
        <v>79877</v>
      </c>
      <c r="I2816">
        <v>677</v>
      </c>
      <c r="J2816" t="s">
        <v>26</v>
      </c>
      <c r="K2816" t="s">
        <v>35</v>
      </c>
      <c r="L2816" s="1">
        <v>33000000</v>
      </c>
      <c r="M2816">
        <v>2000</v>
      </c>
      <c r="N2816">
        <v>6.3</v>
      </c>
      <c r="O2816" t="s">
        <v>52</v>
      </c>
      <c r="P2816" t="s">
        <v>63</v>
      </c>
      <c r="Q2816" t="s">
        <v>30</v>
      </c>
    </row>
    <row r="2817" spans="1:19" x14ac:dyDescent="0.25">
      <c r="A2817" t="s">
        <v>2434</v>
      </c>
      <c r="B2817">
        <v>64</v>
      </c>
      <c r="C2817">
        <v>116</v>
      </c>
      <c r="D2817" s="1">
        <v>61355436</v>
      </c>
      <c r="E2817" t="s">
        <v>4850</v>
      </c>
      <c r="F2817" t="s">
        <v>6435</v>
      </c>
      <c r="G2817" t="s">
        <v>6436</v>
      </c>
      <c r="H2817">
        <v>52136</v>
      </c>
      <c r="I2817">
        <v>184</v>
      </c>
      <c r="J2817" t="s">
        <v>26</v>
      </c>
      <c r="K2817" t="s">
        <v>35</v>
      </c>
      <c r="L2817" s="1">
        <v>68000000</v>
      </c>
      <c r="M2817">
        <v>1997</v>
      </c>
      <c r="N2817">
        <v>6.2</v>
      </c>
      <c r="O2817" t="s">
        <v>28</v>
      </c>
      <c r="P2817" t="s">
        <v>102</v>
      </c>
      <c r="Q2817" t="s">
        <v>76</v>
      </c>
      <c r="R2817" t="s">
        <v>63</v>
      </c>
      <c r="S2817" t="s">
        <v>30</v>
      </c>
    </row>
    <row r="2818" spans="1:19" x14ac:dyDescent="0.25">
      <c r="A2818" t="s">
        <v>4625</v>
      </c>
      <c r="B2818">
        <v>86</v>
      </c>
      <c r="C2818">
        <v>109</v>
      </c>
      <c r="D2818" s="1">
        <v>61356221</v>
      </c>
      <c r="E2818" t="s">
        <v>803</v>
      </c>
      <c r="F2818" t="s">
        <v>3158</v>
      </c>
      <c r="G2818" t="s">
        <v>6437</v>
      </c>
      <c r="H2818">
        <v>19505</v>
      </c>
      <c r="I2818">
        <v>162</v>
      </c>
      <c r="J2818" t="s">
        <v>26</v>
      </c>
      <c r="K2818" t="s">
        <v>35</v>
      </c>
      <c r="L2818" s="1">
        <v>14000000</v>
      </c>
      <c r="M2818">
        <v>2007</v>
      </c>
      <c r="N2818">
        <v>5.2</v>
      </c>
      <c r="O2818" t="s">
        <v>37</v>
      </c>
      <c r="P2818" t="s">
        <v>193</v>
      </c>
      <c r="Q2818" t="s">
        <v>76</v>
      </c>
    </row>
    <row r="2819" spans="1:19" x14ac:dyDescent="0.25">
      <c r="A2819" t="s">
        <v>4352</v>
      </c>
      <c r="B2819">
        <v>55</v>
      </c>
      <c r="C2819">
        <v>98</v>
      </c>
      <c r="D2819" s="1">
        <v>61400000</v>
      </c>
      <c r="E2819" t="s">
        <v>2834</v>
      </c>
      <c r="F2819" t="s">
        <v>6438</v>
      </c>
      <c r="G2819" t="s">
        <v>6439</v>
      </c>
      <c r="H2819">
        <v>71183</v>
      </c>
      <c r="I2819">
        <v>183</v>
      </c>
      <c r="J2819" t="s">
        <v>26</v>
      </c>
      <c r="K2819" t="s">
        <v>35</v>
      </c>
      <c r="L2819" s="1">
        <v>15000000</v>
      </c>
      <c r="M2819">
        <v>1983</v>
      </c>
      <c r="N2819">
        <v>7.4</v>
      </c>
      <c r="O2819" t="s">
        <v>102</v>
      </c>
      <c r="P2819" t="s">
        <v>36</v>
      </c>
    </row>
    <row r="2820" spans="1:19" x14ac:dyDescent="0.25">
      <c r="A2820" t="s">
        <v>1778</v>
      </c>
      <c r="B2820">
        <v>49</v>
      </c>
      <c r="C2820">
        <v>115</v>
      </c>
      <c r="D2820" s="1">
        <v>61490000</v>
      </c>
      <c r="E2820" t="s">
        <v>2694</v>
      </c>
      <c r="F2820" t="s">
        <v>2051</v>
      </c>
      <c r="G2820" t="s">
        <v>6440</v>
      </c>
      <c r="H2820">
        <v>62037</v>
      </c>
      <c r="I2820">
        <v>148</v>
      </c>
      <c r="J2820" t="s">
        <v>26</v>
      </c>
      <c r="K2820" t="s">
        <v>35</v>
      </c>
      <c r="L2820" s="1">
        <v>26000000</v>
      </c>
      <c r="M2820">
        <v>1990</v>
      </c>
      <c r="N2820">
        <v>6.6</v>
      </c>
      <c r="O2820" t="s">
        <v>37</v>
      </c>
      <c r="P2820" t="s">
        <v>52</v>
      </c>
      <c r="Q2820" t="s">
        <v>63</v>
      </c>
      <c r="R2820" t="s">
        <v>30</v>
      </c>
    </row>
    <row r="2821" spans="1:19" x14ac:dyDescent="0.25">
      <c r="A2821" t="s">
        <v>3700</v>
      </c>
      <c r="B2821">
        <v>201</v>
      </c>
      <c r="C2821">
        <v>144</v>
      </c>
      <c r="D2821" s="1">
        <v>61644321</v>
      </c>
      <c r="E2821" t="s">
        <v>461</v>
      </c>
      <c r="F2821" t="s">
        <v>143</v>
      </c>
      <c r="G2821" t="s">
        <v>6441</v>
      </c>
      <c r="H2821">
        <v>148238</v>
      </c>
      <c r="I2821">
        <v>529</v>
      </c>
      <c r="J2821" t="s">
        <v>26</v>
      </c>
      <c r="K2821" t="s">
        <v>35</v>
      </c>
      <c r="L2821" s="1">
        <v>88000000</v>
      </c>
      <c r="M2821">
        <v>2005</v>
      </c>
      <c r="N2821">
        <v>8</v>
      </c>
      <c r="O2821" t="s">
        <v>234</v>
      </c>
      <c r="P2821" t="s">
        <v>37</v>
      </c>
      <c r="Q2821" t="s">
        <v>129</v>
      </c>
    </row>
    <row r="2822" spans="1:19" x14ac:dyDescent="0.25">
      <c r="A2822" t="s">
        <v>2127</v>
      </c>
      <c r="B2822">
        <v>326</v>
      </c>
      <c r="C2822">
        <v>114</v>
      </c>
      <c r="D2822" s="1">
        <v>61656849</v>
      </c>
      <c r="E2822" t="s">
        <v>2613</v>
      </c>
      <c r="F2822" t="s">
        <v>1963</v>
      </c>
      <c r="G2822" t="s">
        <v>6442</v>
      </c>
      <c r="H2822">
        <v>184561</v>
      </c>
      <c r="I2822">
        <v>554</v>
      </c>
      <c r="J2822" t="s">
        <v>26</v>
      </c>
      <c r="K2822" t="s">
        <v>35</v>
      </c>
      <c r="L2822" s="1">
        <v>110000000</v>
      </c>
      <c r="M2822">
        <v>2013</v>
      </c>
      <c r="N2822">
        <v>6.7</v>
      </c>
      <c r="O2822" t="s">
        <v>28</v>
      </c>
      <c r="P2822" t="s">
        <v>63</v>
      </c>
    </row>
    <row r="2823" spans="1:19" x14ac:dyDescent="0.25">
      <c r="A2823" t="s">
        <v>3535</v>
      </c>
      <c r="B2823">
        <v>63</v>
      </c>
      <c r="C2823">
        <v>109</v>
      </c>
      <c r="D2823" s="1">
        <v>61693523</v>
      </c>
      <c r="E2823" t="s">
        <v>37</v>
      </c>
      <c r="F2823" t="s">
        <v>4220</v>
      </c>
      <c r="G2823" t="s">
        <v>6443</v>
      </c>
      <c r="H2823">
        <v>6276</v>
      </c>
      <c r="I2823">
        <v>55</v>
      </c>
      <c r="J2823" t="s">
        <v>26</v>
      </c>
      <c r="K2823" t="s">
        <v>35</v>
      </c>
      <c r="L2823" s="1">
        <v>13000000</v>
      </c>
      <c r="M2823">
        <v>2016</v>
      </c>
      <c r="N2823">
        <v>6.8</v>
      </c>
      <c r="O2823" t="s">
        <v>37</v>
      </c>
    </row>
    <row r="2824" spans="1:19" x14ac:dyDescent="0.25">
      <c r="A2824" t="s">
        <v>6444</v>
      </c>
      <c r="B2824">
        <v>357</v>
      </c>
      <c r="C2824">
        <v>119</v>
      </c>
      <c r="D2824" s="1">
        <v>61937495</v>
      </c>
      <c r="E2824" t="s">
        <v>1646</v>
      </c>
      <c r="F2824" t="s">
        <v>2234</v>
      </c>
      <c r="G2824" t="s">
        <v>6445</v>
      </c>
      <c r="H2824">
        <v>89442</v>
      </c>
      <c r="I2824">
        <v>432</v>
      </c>
      <c r="J2824" t="s">
        <v>26</v>
      </c>
      <c r="K2824" t="s">
        <v>35</v>
      </c>
      <c r="L2824" s="1">
        <v>150000000</v>
      </c>
      <c r="M2824">
        <v>2010</v>
      </c>
      <c r="N2824">
        <v>5.8</v>
      </c>
      <c r="O2824" t="s">
        <v>37</v>
      </c>
      <c r="P2824" t="s">
        <v>61</v>
      </c>
      <c r="Q2824" t="s">
        <v>52</v>
      </c>
      <c r="R2824" t="s">
        <v>30</v>
      </c>
    </row>
    <row r="2825" spans="1:19" x14ac:dyDescent="0.25">
      <c r="A2825" t="s">
        <v>5374</v>
      </c>
      <c r="B2825">
        <v>112</v>
      </c>
      <c r="C2825">
        <v>127</v>
      </c>
      <c r="D2825" s="1">
        <v>62300000</v>
      </c>
      <c r="E2825" t="s">
        <v>2531</v>
      </c>
      <c r="F2825" t="s">
        <v>6446</v>
      </c>
      <c r="G2825" t="s">
        <v>6447</v>
      </c>
      <c r="H2825">
        <v>72085</v>
      </c>
      <c r="I2825">
        <v>263</v>
      </c>
      <c r="J2825" t="s">
        <v>26</v>
      </c>
      <c r="K2825" t="s">
        <v>112</v>
      </c>
      <c r="L2825" s="1">
        <v>28000000</v>
      </c>
      <c r="M2825">
        <v>1981</v>
      </c>
      <c r="N2825">
        <v>6.8</v>
      </c>
      <c r="O2825" t="s">
        <v>28</v>
      </c>
      <c r="P2825" t="s">
        <v>102</v>
      </c>
      <c r="Q2825" t="s">
        <v>30</v>
      </c>
    </row>
    <row r="2826" spans="1:19" x14ac:dyDescent="0.25">
      <c r="A2826" t="s">
        <v>6123</v>
      </c>
      <c r="B2826">
        <v>206</v>
      </c>
      <c r="C2826">
        <v>102</v>
      </c>
      <c r="D2826" s="1">
        <v>62318875</v>
      </c>
      <c r="E2826" t="s">
        <v>2729</v>
      </c>
      <c r="F2826" t="s">
        <v>2877</v>
      </c>
      <c r="G2826" t="s">
        <v>6448</v>
      </c>
      <c r="H2826">
        <v>156225</v>
      </c>
      <c r="I2826">
        <v>502</v>
      </c>
      <c r="J2826" t="s">
        <v>26</v>
      </c>
      <c r="K2826" t="s">
        <v>35</v>
      </c>
      <c r="L2826" s="1">
        <v>50000000</v>
      </c>
      <c r="M2826">
        <v>2006</v>
      </c>
      <c r="N2826">
        <v>6.8</v>
      </c>
      <c r="O2826" t="s">
        <v>28</v>
      </c>
      <c r="P2826" t="s">
        <v>102</v>
      </c>
      <c r="Q2826" t="s">
        <v>61</v>
      </c>
      <c r="R2826" t="s">
        <v>63</v>
      </c>
      <c r="S2826" t="s">
        <v>30</v>
      </c>
    </row>
    <row r="2827" spans="1:19" x14ac:dyDescent="0.25">
      <c r="A2827" t="s">
        <v>6449</v>
      </c>
      <c r="B2827">
        <v>242</v>
      </c>
      <c r="C2827">
        <v>88</v>
      </c>
      <c r="D2827" s="1">
        <v>62321039</v>
      </c>
      <c r="E2827" t="s">
        <v>5533</v>
      </c>
      <c r="F2827" t="s">
        <v>6450</v>
      </c>
      <c r="G2827" t="s">
        <v>6451</v>
      </c>
      <c r="H2827">
        <v>117096</v>
      </c>
      <c r="I2827">
        <v>271</v>
      </c>
      <c r="J2827" t="s">
        <v>26</v>
      </c>
      <c r="K2827" t="s">
        <v>35</v>
      </c>
      <c r="L2827" s="1">
        <v>70000000</v>
      </c>
      <c r="M2827">
        <v>2012</v>
      </c>
      <c r="N2827">
        <v>6.4</v>
      </c>
      <c r="O2827" t="s">
        <v>28</v>
      </c>
      <c r="P2827" t="s">
        <v>61</v>
      </c>
      <c r="Q2827" t="s">
        <v>52</v>
      </c>
    </row>
    <row r="2828" spans="1:19" x14ac:dyDescent="0.25">
      <c r="A2828" t="s">
        <v>6452</v>
      </c>
      <c r="B2828">
        <v>225</v>
      </c>
      <c r="C2828">
        <v>99</v>
      </c>
      <c r="D2828" s="1">
        <v>62401264</v>
      </c>
      <c r="E2828" t="s">
        <v>167</v>
      </c>
      <c r="F2828" t="s">
        <v>1139</v>
      </c>
      <c r="G2828" t="s">
        <v>6453</v>
      </c>
      <c r="H2828">
        <v>69484</v>
      </c>
      <c r="I2828">
        <v>323</v>
      </c>
      <c r="J2828" t="s">
        <v>26</v>
      </c>
      <c r="K2828" t="s">
        <v>112</v>
      </c>
      <c r="L2828" s="1">
        <v>60000000</v>
      </c>
      <c r="M2828">
        <v>2016</v>
      </c>
      <c r="N2828">
        <v>5.9</v>
      </c>
      <c r="O2828" t="s">
        <v>28</v>
      </c>
      <c r="P2828" t="s">
        <v>29</v>
      </c>
      <c r="Q2828" t="s">
        <v>37</v>
      </c>
      <c r="R2828" t="s">
        <v>30</v>
      </c>
    </row>
    <row r="2829" spans="1:19" x14ac:dyDescent="0.25">
      <c r="A2829" t="s">
        <v>6454</v>
      </c>
      <c r="B2829">
        <v>413</v>
      </c>
      <c r="C2829">
        <v>106</v>
      </c>
      <c r="D2829" s="1">
        <v>62453315</v>
      </c>
      <c r="E2829" t="s">
        <v>6455</v>
      </c>
      <c r="F2829" t="s">
        <v>468</v>
      </c>
      <c r="G2829" t="s">
        <v>6456</v>
      </c>
      <c r="H2829">
        <v>200035</v>
      </c>
      <c r="I2829">
        <v>407</v>
      </c>
      <c r="J2829" t="s">
        <v>26</v>
      </c>
      <c r="K2829" t="s">
        <v>35</v>
      </c>
      <c r="L2829" s="1">
        <v>50200000</v>
      </c>
      <c r="M2829">
        <v>2011</v>
      </c>
      <c r="N2829">
        <v>7.1</v>
      </c>
      <c r="O2829" t="s">
        <v>76</v>
      </c>
      <c r="P2829" t="s">
        <v>63</v>
      </c>
      <c r="Q2829" t="s">
        <v>30</v>
      </c>
    </row>
    <row r="2830" spans="1:19" x14ac:dyDescent="0.25">
      <c r="A2830" t="s">
        <v>499</v>
      </c>
      <c r="B2830">
        <v>158</v>
      </c>
      <c r="C2830">
        <v>104</v>
      </c>
      <c r="D2830" s="1">
        <v>62494975</v>
      </c>
      <c r="E2830" t="s">
        <v>23</v>
      </c>
      <c r="F2830" t="s">
        <v>6457</v>
      </c>
      <c r="G2830" t="s">
        <v>6458</v>
      </c>
      <c r="H2830">
        <v>179500</v>
      </c>
      <c r="I2830">
        <v>378</v>
      </c>
      <c r="J2830" t="s">
        <v>26</v>
      </c>
      <c r="K2830" t="s">
        <v>35</v>
      </c>
      <c r="L2830" s="1">
        <v>85000000</v>
      </c>
      <c r="M2830">
        <v>2006</v>
      </c>
      <c r="N2830">
        <v>6</v>
      </c>
      <c r="O2830" t="s">
        <v>28</v>
      </c>
      <c r="P2830" t="s">
        <v>29</v>
      </c>
      <c r="Q2830" t="s">
        <v>30</v>
      </c>
    </row>
    <row r="2831" spans="1:19" x14ac:dyDescent="0.25">
      <c r="A2831" t="s">
        <v>1294</v>
      </c>
      <c r="B2831">
        <v>63</v>
      </c>
      <c r="C2831">
        <v>112</v>
      </c>
      <c r="D2831" s="1">
        <v>62549000</v>
      </c>
      <c r="E2831" t="s">
        <v>410</v>
      </c>
      <c r="F2831" t="s">
        <v>1982</v>
      </c>
      <c r="G2831" t="s">
        <v>6459</v>
      </c>
      <c r="H2831">
        <v>41361</v>
      </c>
      <c r="I2831">
        <v>148</v>
      </c>
      <c r="J2831" t="s">
        <v>26</v>
      </c>
      <c r="K2831" t="s">
        <v>112</v>
      </c>
      <c r="L2831" s="1">
        <v>2300000</v>
      </c>
      <c r="M2831">
        <v>1992</v>
      </c>
      <c r="N2831">
        <v>7.3</v>
      </c>
      <c r="O2831" t="s">
        <v>29</v>
      </c>
      <c r="P2831" t="s">
        <v>37</v>
      </c>
      <c r="Q2831" t="s">
        <v>76</v>
      </c>
      <c r="R2831" t="s">
        <v>30</v>
      </c>
    </row>
    <row r="2832" spans="1:19" x14ac:dyDescent="0.25">
      <c r="A2832" t="s">
        <v>3439</v>
      </c>
      <c r="B2832">
        <v>391</v>
      </c>
      <c r="C2832">
        <v>123</v>
      </c>
      <c r="D2832" s="1">
        <v>62563543</v>
      </c>
      <c r="E2832" t="s">
        <v>1642</v>
      </c>
      <c r="F2832" t="s">
        <v>1857</v>
      </c>
      <c r="G2832" t="s">
        <v>6460</v>
      </c>
      <c r="H2832">
        <v>115216</v>
      </c>
      <c r="I2832">
        <v>289</v>
      </c>
      <c r="J2832" t="s">
        <v>26</v>
      </c>
      <c r="K2832" t="s">
        <v>35</v>
      </c>
      <c r="L2832" s="1">
        <v>53000000</v>
      </c>
      <c r="M2832">
        <v>2015</v>
      </c>
      <c r="N2832">
        <v>7</v>
      </c>
      <c r="O2832" t="s">
        <v>234</v>
      </c>
      <c r="P2832" t="s">
        <v>29</v>
      </c>
      <c r="Q2832" t="s">
        <v>37</v>
      </c>
    </row>
    <row r="2833" spans="1:18" x14ac:dyDescent="0.25">
      <c r="A2833" t="s">
        <v>3210</v>
      </c>
      <c r="B2833">
        <v>262</v>
      </c>
      <c r="C2833">
        <v>125</v>
      </c>
      <c r="D2833" s="1">
        <v>62647540</v>
      </c>
      <c r="E2833" t="s">
        <v>276</v>
      </c>
      <c r="F2833" t="s">
        <v>1422</v>
      </c>
      <c r="G2833" t="s">
        <v>6461</v>
      </c>
      <c r="H2833">
        <v>143525</v>
      </c>
      <c r="I2833">
        <v>657</v>
      </c>
      <c r="J2833" t="s">
        <v>26</v>
      </c>
      <c r="K2833" t="s">
        <v>42</v>
      </c>
      <c r="L2833" s="1">
        <v>70000000</v>
      </c>
      <c r="M2833">
        <v>2005</v>
      </c>
      <c r="N2833">
        <v>7.1</v>
      </c>
      <c r="O2833" t="s">
        <v>28</v>
      </c>
      <c r="P2833" t="s">
        <v>37</v>
      </c>
      <c r="Q2833" t="s">
        <v>186</v>
      </c>
    </row>
    <row r="2834" spans="1:18" x14ac:dyDescent="0.25">
      <c r="A2834" t="s">
        <v>5810</v>
      </c>
      <c r="B2834">
        <v>121</v>
      </c>
      <c r="C2834">
        <v>126</v>
      </c>
      <c r="D2834" s="1">
        <v>62700000</v>
      </c>
      <c r="E2834" t="s">
        <v>3163</v>
      </c>
      <c r="F2834" t="s">
        <v>5839</v>
      </c>
      <c r="G2834" t="s">
        <v>6462</v>
      </c>
      <c r="H2834">
        <v>69534</v>
      </c>
      <c r="I2834">
        <v>294</v>
      </c>
      <c r="J2834" t="s">
        <v>26</v>
      </c>
      <c r="K2834" t="s">
        <v>112</v>
      </c>
      <c r="L2834" s="1">
        <v>34000000</v>
      </c>
      <c r="M2834">
        <v>1979</v>
      </c>
      <c r="N2834">
        <v>6.3</v>
      </c>
      <c r="O2834" t="s">
        <v>28</v>
      </c>
      <c r="P2834" t="s">
        <v>102</v>
      </c>
      <c r="Q2834" t="s">
        <v>63</v>
      </c>
      <c r="R2834" t="s">
        <v>30</v>
      </c>
    </row>
    <row r="2835" spans="1:18" x14ac:dyDescent="0.25">
      <c r="A2835" t="s">
        <v>4962</v>
      </c>
      <c r="B2835">
        <v>253</v>
      </c>
      <c r="C2835">
        <v>118</v>
      </c>
      <c r="D2835" s="1">
        <v>62877175</v>
      </c>
      <c r="E2835" t="s">
        <v>213</v>
      </c>
      <c r="F2835" t="s">
        <v>452</v>
      </c>
      <c r="G2835" t="s">
        <v>6463</v>
      </c>
      <c r="H2835">
        <v>217507</v>
      </c>
      <c r="I2835">
        <v>325</v>
      </c>
      <c r="J2835" t="s">
        <v>26</v>
      </c>
      <c r="K2835" t="s">
        <v>35</v>
      </c>
      <c r="L2835" s="1">
        <v>30000000</v>
      </c>
      <c r="M2835">
        <v>2008</v>
      </c>
      <c r="N2835">
        <v>7.2</v>
      </c>
      <c r="O2835" t="s">
        <v>36</v>
      </c>
      <c r="P2835" t="s">
        <v>37</v>
      </c>
      <c r="Q2835" t="s">
        <v>76</v>
      </c>
    </row>
    <row r="2836" spans="1:18" x14ac:dyDescent="0.25">
      <c r="A2836" t="s">
        <v>4826</v>
      </c>
      <c r="B2836">
        <v>123</v>
      </c>
      <c r="C2836">
        <v>107</v>
      </c>
      <c r="D2836" s="1">
        <v>62933793</v>
      </c>
      <c r="E2836" t="s">
        <v>6464</v>
      </c>
      <c r="F2836" t="s">
        <v>3528</v>
      </c>
      <c r="G2836" t="s">
        <v>6465</v>
      </c>
      <c r="H2836">
        <v>62421</v>
      </c>
      <c r="I2836">
        <v>185</v>
      </c>
      <c r="J2836" t="s">
        <v>26</v>
      </c>
      <c r="K2836" t="s">
        <v>35</v>
      </c>
      <c r="L2836" s="1">
        <v>20000000</v>
      </c>
      <c r="M2836">
        <v>2010</v>
      </c>
      <c r="N2836">
        <v>5.8</v>
      </c>
      <c r="O2836" t="s">
        <v>37</v>
      </c>
      <c r="P2836" t="s">
        <v>104</v>
      </c>
      <c r="Q2836" t="s">
        <v>193</v>
      </c>
      <c r="R2836" t="s">
        <v>76</v>
      </c>
    </row>
    <row r="2837" spans="1:18" x14ac:dyDescent="0.25">
      <c r="A2837" t="s">
        <v>6466</v>
      </c>
      <c r="B2837">
        <v>154</v>
      </c>
      <c r="C2837">
        <v>99</v>
      </c>
      <c r="D2837" s="1">
        <v>63034755</v>
      </c>
      <c r="E2837" t="s">
        <v>36</v>
      </c>
      <c r="F2837" t="s">
        <v>676</v>
      </c>
      <c r="G2837" t="s">
        <v>6467</v>
      </c>
      <c r="H2837">
        <v>16984</v>
      </c>
      <c r="I2837">
        <v>96</v>
      </c>
      <c r="J2837" t="s">
        <v>26</v>
      </c>
      <c r="K2837" t="s">
        <v>35</v>
      </c>
      <c r="L2837" s="1">
        <v>29000000</v>
      </c>
      <c r="M2837">
        <v>2016</v>
      </c>
      <c r="N2837">
        <v>5.3</v>
      </c>
      <c r="O2837" t="s">
        <v>36</v>
      </c>
    </row>
    <row r="2838" spans="1:18" x14ac:dyDescent="0.25">
      <c r="A2838" t="s">
        <v>3382</v>
      </c>
      <c r="B2838">
        <v>63</v>
      </c>
      <c r="C2838">
        <v>81</v>
      </c>
      <c r="D2838" s="1">
        <v>63071133</v>
      </c>
      <c r="E2838" t="s">
        <v>6468</v>
      </c>
      <c r="F2838" t="s">
        <v>876</v>
      </c>
      <c r="G2838" t="s">
        <v>6469</v>
      </c>
      <c r="H2838">
        <v>42892</v>
      </c>
      <c r="I2838">
        <v>154</v>
      </c>
      <c r="J2838" t="s">
        <v>26</v>
      </c>
      <c r="K2838" t="s">
        <v>35</v>
      </c>
      <c r="L2838" s="1">
        <v>12000000</v>
      </c>
      <c r="M2838">
        <v>1996</v>
      </c>
      <c r="N2838">
        <v>6.8</v>
      </c>
      <c r="O2838" t="s">
        <v>102</v>
      </c>
      <c r="P2838" t="s">
        <v>103</v>
      </c>
      <c r="Q2838" t="s">
        <v>36</v>
      </c>
      <c r="R2838" t="s">
        <v>29</v>
      </c>
    </row>
    <row r="2839" spans="1:18" x14ac:dyDescent="0.25">
      <c r="A2839" t="s">
        <v>5338</v>
      </c>
      <c r="B2839">
        <v>235</v>
      </c>
      <c r="C2839">
        <v>109</v>
      </c>
      <c r="D2839" s="1">
        <v>63143812</v>
      </c>
      <c r="E2839" t="s">
        <v>5641</v>
      </c>
      <c r="F2839" t="s">
        <v>893</v>
      </c>
      <c r="G2839" t="s">
        <v>6470</v>
      </c>
      <c r="H2839">
        <v>124185</v>
      </c>
      <c r="I2839">
        <v>238</v>
      </c>
      <c r="J2839" t="s">
        <v>26</v>
      </c>
      <c r="K2839" t="s">
        <v>35</v>
      </c>
      <c r="L2839" s="1">
        <v>150000000</v>
      </c>
      <c r="M2839">
        <v>2010</v>
      </c>
      <c r="N2839">
        <v>6.1</v>
      </c>
      <c r="O2839" t="s">
        <v>28</v>
      </c>
      <c r="P2839" t="s">
        <v>102</v>
      </c>
      <c r="Q2839" t="s">
        <v>104</v>
      </c>
      <c r="R2839" t="s">
        <v>61</v>
      </c>
    </row>
    <row r="2840" spans="1:18" x14ac:dyDescent="0.25">
      <c r="A2840" t="s">
        <v>6471</v>
      </c>
      <c r="B2840">
        <v>157</v>
      </c>
      <c r="C2840">
        <v>138</v>
      </c>
      <c r="D2840" s="1">
        <v>63224849</v>
      </c>
      <c r="E2840" t="s">
        <v>131</v>
      </c>
      <c r="F2840" t="s">
        <v>1709</v>
      </c>
      <c r="G2840" t="s">
        <v>6472</v>
      </c>
      <c r="H2840">
        <v>182757</v>
      </c>
      <c r="I2840">
        <v>483</v>
      </c>
      <c r="J2840" t="s">
        <v>26</v>
      </c>
      <c r="K2840" t="s">
        <v>35</v>
      </c>
      <c r="L2840" s="1">
        <v>85000000</v>
      </c>
      <c r="M2840">
        <v>2006</v>
      </c>
      <c r="N2840">
        <v>6.9</v>
      </c>
      <c r="O2840" t="s">
        <v>36</v>
      </c>
      <c r="P2840" t="s">
        <v>76</v>
      </c>
    </row>
    <row r="2841" spans="1:18" x14ac:dyDescent="0.25">
      <c r="A2841" t="s">
        <v>6132</v>
      </c>
      <c r="B2841">
        <v>46</v>
      </c>
      <c r="C2841">
        <v>107</v>
      </c>
      <c r="D2841" s="1">
        <v>63231524</v>
      </c>
      <c r="E2841" t="s">
        <v>213</v>
      </c>
      <c r="F2841" t="s">
        <v>4116</v>
      </c>
      <c r="G2841" t="s">
        <v>6473</v>
      </c>
      <c r="H2841">
        <v>8962</v>
      </c>
      <c r="I2841">
        <v>137</v>
      </c>
      <c r="J2841" t="s">
        <v>26</v>
      </c>
      <c r="K2841" t="s">
        <v>35</v>
      </c>
      <c r="L2841" s="1">
        <v>6000000</v>
      </c>
      <c r="M2841">
        <v>2006</v>
      </c>
      <c r="N2841">
        <v>5</v>
      </c>
      <c r="O2841" t="s">
        <v>36</v>
      </c>
      <c r="P2841" t="s">
        <v>37</v>
      </c>
      <c r="Q2841" t="s">
        <v>76</v>
      </c>
    </row>
    <row r="2842" spans="1:18" x14ac:dyDescent="0.25">
      <c r="A2842" t="s">
        <v>809</v>
      </c>
      <c r="B2842">
        <v>190</v>
      </c>
      <c r="C2842">
        <v>96</v>
      </c>
      <c r="D2842" s="1">
        <v>63270259</v>
      </c>
      <c r="E2842" t="s">
        <v>1134</v>
      </c>
      <c r="F2842" t="s">
        <v>4335</v>
      </c>
      <c r="G2842" t="s">
        <v>6474</v>
      </c>
      <c r="H2842">
        <v>111087</v>
      </c>
      <c r="I2842">
        <v>319</v>
      </c>
      <c r="J2842" t="s">
        <v>26</v>
      </c>
      <c r="K2842" t="s">
        <v>35</v>
      </c>
      <c r="L2842" s="1">
        <v>10000000</v>
      </c>
      <c r="M2842">
        <v>2007</v>
      </c>
      <c r="N2842">
        <v>5.9</v>
      </c>
      <c r="O2842" t="s">
        <v>52</v>
      </c>
      <c r="P2842" t="s">
        <v>71</v>
      </c>
    </row>
    <row r="2843" spans="1:18" x14ac:dyDescent="0.25">
      <c r="A2843" t="s">
        <v>2548</v>
      </c>
      <c r="B2843">
        <v>96</v>
      </c>
      <c r="C2843">
        <v>95</v>
      </c>
      <c r="D2843" s="1">
        <v>63319509</v>
      </c>
      <c r="E2843" t="s">
        <v>131</v>
      </c>
      <c r="F2843" t="s">
        <v>2442</v>
      </c>
      <c r="G2843" t="s">
        <v>6475</v>
      </c>
      <c r="H2843">
        <v>67115</v>
      </c>
      <c r="I2843">
        <v>389</v>
      </c>
      <c r="J2843" t="s">
        <v>26</v>
      </c>
      <c r="K2843" t="s">
        <v>35</v>
      </c>
      <c r="L2843" s="1">
        <v>10000000</v>
      </c>
      <c r="M2843">
        <v>1999</v>
      </c>
      <c r="N2843">
        <v>5.8</v>
      </c>
      <c r="O2843" t="s">
        <v>36</v>
      </c>
      <c r="P2843" t="s">
        <v>76</v>
      </c>
    </row>
    <row r="2844" spans="1:18" x14ac:dyDescent="0.25">
      <c r="A2844" t="s">
        <v>907</v>
      </c>
      <c r="B2844">
        <v>45</v>
      </c>
      <c r="C2844">
        <v>97</v>
      </c>
      <c r="D2844" s="1">
        <v>63408614</v>
      </c>
      <c r="E2844" t="s">
        <v>314</v>
      </c>
      <c r="F2844" t="s">
        <v>3222</v>
      </c>
      <c r="G2844" t="s">
        <v>6476</v>
      </c>
      <c r="H2844">
        <v>75365</v>
      </c>
      <c r="I2844">
        <v>149</v>
      </c>
      <c r="J2844" t="s">
        <v>26</v>
      </c>
      <c r="K2844" t="s">
        <v>35</v>
      </c>
      <c r="L2844" s="1">
        <v>55000000</v>
      </c>
      <c r="M2844">
        <v>1989</v>
      </c>
      <c r="N2844">
        <v>6.3</v>
      </c>
      <c r="O2844" t="s">
        <v>28</v>
      </c>
      <c r="P2844" t="s">
        <v>36</v>
      </c>
      <c r="Q2844" t="s">
        <v>29</v>
      </c>
      <c r="R2844" t="s">
        <v>30</v>
      </c>
    </row>
    <row r="2845" spans="1:18" x14ac:dyDescent="0.25">
      <c r="A2845" t="s">
        <v>5311</v>
      </c>
      <c r="B2845">
        <v>214</v>
      </c>
      <c r="C2845">
        <v>107</v>
      </c>
      <c r="D2845" s="1">
        <v>63411478</v>
      </c>
      <c r="E2845" t="s">
        <v>5341</v>
      </c>
      <c r="F2845" t="s">
        <v>6477</v>
      </c>
      <c r="G2845" t="s">
        <v>6478</v>
      </c>
      <c r="H2845">
        <v>114925</v>
      </c>
      <c r="I2845">
        <v>234</v>
      </c>
      <c r="J2845" t="s">
        <v>26</v>
      </c>
      <c r="K2845" t="s">
        <v>35</v>
      </c>
      <c r="L2845" s="1">
        <v>39000000</v>
      </c>
      <c r="M2845">
        <v>2009</v>
      </c>
      <c r="N2845">
        <v>7.1</v>
      </c>
      <c r="O2845" t="s">
        <v>37</v>
      </c>
      <c r="P2845" t="s">
        <v>61</v>
      </c>
      <c r="Q2845" t="s">
        <v>76</v>
      </c>
      <c r="R2845" t="s">
        <v>63</v>
      </c>
    </row>
    <row r="2846" spans="1:18" x14ac:dyDescent="0.25">
      <c r="A2846" t="s">
        <v>2952</v>
      </c>
      <c r="B2846">
        <v>234</v>
      </c>
      <c r="C2846">
        <v>100</v>
      </c>
      <c r="D2846" s="1">
        <v>63536011</v>
      </c>
      <c r="E2846" t="s">
        <v>213</v>
      </c>
      <c r="F2846" t="s">
        <v>3875</v>
      </c>
      <c r="G2846" t="s">
        <v>6479</v>
      </c>
      <c r="H2846">
        <v>34258</v>
      </c>
      <c r="I2846">
        <v>178</v>
      </c>
      <c r="J2846" t="s">
        <v>26</v>
      </c>
      <c r="K2846" t="s">
        <v>35</v>
      </c>
      <c r="L2846" s="1">
        <v>30000000</v>
      </c>
      <c r="M2846">
        <v>2012</v>
      </c>
      <c r="N2846">
        <v>6.3</v>
      </c>
      <c r="O2846" t="s">
        <v>36</v>
      </c>
      <c r="P2846" t="s">
        <v>37</v>
      </c>
      <c r="Q2846" t="s">
        <v>76</v>
      </c>
    </row>
    <row r="2847" spans="1:18" x14ac:dyDescent="0.25">
      <c r="A2847" t="s">
        <v>3772</v>
      </c>
      <c r="B2847">
        <v>173</v>
      </c>
      <c r="C2847">
        <v>126</v>
      </c>
      <c r="D2847" s="1">
        <v>63540020</v>
      </c>
      <c r="E2847" t="s">
        <v>3472</v>
      </c>
      <c r="F2847" t="s">
        <v>1178</v>
      </c>
      <c r="G2847" t="s">
        <v>6480</v>
      </c>
      <c r="H2847">
        <v>343274</v>
      </c>
      <c r="I2847">
        <v>742</v>
      </c>
      <c r="J2847" t="s">
        <v>26</v>
      </c>
      <c r="K2847" t="s">
        <v>238</v>
      </c>
      <c r="L2847" s="1">
        <v>93000000</v>
      </c>
      <c r="M2847">
        <v>1997</v>
      </c>
      <c r="N2847">
        <v>7.7</v>
      </c>
      <c r="O2847" t="s">
        <v>28</v>
      </c>
      <c r="P2847" t="s">
        <v>102</v>
      </c>
      <c r="Q2847" t="s">
        <v>63</v>
      </c>
    </row>
    <row r="2848" spans="1:18" x14ac:dyDescent="0.25">
      <c r="A2848" t="s">
        <v>3981</v>
      </c>
      <c r="B2848">
        <v>129</v>
      </c>
      <c r="C2848">
        <v>130</v>
      </c>
      <c r="D2848" s="1">
        <v>63600000</v>
      </c>
      <c r="E2848" t="s">
        <v>2531</v>
      </c>
      <c r="F2848" t="s">
        <v>5839</v>
      </c>
      <c r="G2848" t="s">
        <v>6481</v>
      </c>
      <c r="H2848">
        <v>82073</v>
      </c>
      <c r="I2848">
        <v>275</v>
      </c>
      <c r="J2848" t="s">
        <v>26</v>
      </c>
      <c r="K2848" t="s">
        <v>112</v>
      </c>
      <c r="L2848" s="1">
        <v>9000000</v>
      </c>
      <c r="M2848">
        <v>1965</v>
      </c>
      <c r="N2848">
        <v>7</v>
      </c>
      <c r="O2848" t="s">
        <v>28</v>
      </c>
      <c r="P2848" t="s">
        <v>102</v>
      </c>
      <c r="Q2848" t="s">
        <v>30</v>
      </c>
    </row>
    <row r="2849" spans="1:19" x14ac:dyDescent="0.25">
      <c r="A2849" t="s">
        <v>2492</v>
      </c>
      <c r="B2849">
        <v>141</v>
      </c>
      <c r="C2849">
        <v>117</v>
      </c>
      <c r="D2849" s="1">
        <v>63695760</v>
      </c>
      <c r="E2849" t="s">
        <v>37</v>
      </c>
      <c r="F2849" t="s">
        <v>2051</v>
      </c>
      <c r="G2849" t="s">
        <v>6482</v>
      </c>
      <c r="H2849">
        <v>61490</v>
      </c>
      <c r="I2849">
        <v>264</v>
      </c>
      <c r="J2849" t="s">
        <v>26</v>
      </c>
      <c r="K2849" t="s">
        <v>35</v>
      </c>
      <c r="L2849" s="1">
        <v>65000000</v>
      </c>
      <c r="M2849">
        <v>2003</v>
      </c>
      <c r="N2849">
        <v>6.4</v>
      </c>
      <c r="O2849" t="s">
        <v>37</v>
      </c>
    </row>
    <row r="2850" spans="1:19" x14ac:dyDescent="0.25">
      <c r="A2850" t="s">
        <v>3131</v>
      </c>
      <c r="B2850">
        <v>83</v>
      </c>
      <c r="C2850">
        <v>90</v>
      </c>
      <c r="D2850" s="1">
        <v>63826569</v>
      </c>
      <c r="E2850" t="s">
        <v>36</v>
      </c>
      <c r="F2850" t="s">
        <v>5953</v>
      </c>
      <c r="G2850" t="s">
        <v>6483</v>
      </c>
      <c r="H2850">
        <v>32416</v>
      </c>
      <c r="I2850">
        <v>138</v>
      </c>
      <c r="J2850" t="s">
        <v>26</v>
      </c>
      <c r="K2850" t="s">
        <v>35</v>
      </c>
      <c r="L2850" s="1">
        <v>35000000</v>
      </c>
      <c r="M2850">
        <v>1997</v>
      </c>
      <c r="N2850">
        <v>6.3</v>
      </c>
      <c r="O2850" t="s">
        <v>36</v>
      </c>
    </row>
    <row r="2851" spans="1:19" x14ac:dyDescent="0.25">
      <c r="A2851" t="s">
        <v>5338</v>
      </c>
      <c r="B2851">
        <v>222</v>
      </c>
      <c r="C2851">
        <v>105</v>
      </c>
      <c r="D2851" s="1">
        <v>63910583</v>
      </c>
      <c r="E2851" t="s">
        <v>131</v>
      </c>
      <c r="F2851" t="s">
        <v>411</v>
      </c>
      <c r="G2851" t="s">
        <v>6484</v>
      </c>
      <c r="H2851">
        <v>106755</v>
      </c>
      <c r="I2851">
        <v>173</v>
      </c>
      <c r="J2851" t="s">
        <v>26</v>
      </c>
      <c r="K2851" t="s">
        <v>35</v>
      </c>
      <c r="L2851" s="1">
        <v>28000000</v>
      </c>
      <c r="M2851">
        <v>2013</v>
      </c>
      <c r="N2851">
        <v>6.6</v>
      </c>
      <c r="O2851" t="s">
        <v>36</v>
      </c>
      <c r="P2851" t="s">
        <v>76</v>
      </c>
    </row>
    <row r="2852" spans="1:19" x14ac:dyDescent="0.25">
      <c r="A2852" t="s">
        <v>6485</v>
      </c>
      <c r="B2852">
        <v>127</v>
      </c>
      <c r="C2852">
        <v>100</v>
      </c>
      <c r="D2852" s="1">
        <v>63939454</v>
      </c>
      <c r="E2852" t="s">
        <v>6486</v>
      </c>
      <c r="F2852" t="s">
        <v>357</v>
      </c>
      <c r="G2852" t="s">
        <v>6487</v>
      </c>
      <c r="H2852">
        <v>61321</v>
      </c>
      <c r="I2852">
        <v>217</v>
      </c>
      <c r="J2852" t="s">
        <v>26</v>
      </c>
      <c r="K2852" t="s">
        <v>35</v>
      </c>
      <c r="L2852" s="1">
        <v>35000000</v>
      </c>
      <c r="M2852">
        <v>2005</v>
      </c>
      <c r="N2852">
        <v>6.2</v>
      </c>
      <c r="O2852" t="s">
        <v>102</v>
      </c>
      <c r="P2852" t="s">
        <v>36</v>
      </c>
      <c r="Q2852" t="s">
        <v>104</v>
      </c>
      <c r="R2852" t="s">
        <v>63</v>
      </c>
    </row>
    <row r="2853" spans="1:19" x14ac:dyDescent="0.25">
      <c r="A2853" t="s">
        <v>3162</v>
      </c>
      <c r="B2853">
        <v>156</v>
      </c>
      <c r="C2853">
        <v>100</v>
      </c>
      <c r="D2853" s="1">
        <v>63992328</v>
      </c>
      <c r="E2853" t="s">
        <v>6488</v>
      </c>
      <c r="F2853" t="s">
        <v>159</v>
      </c>
      <c r="G2853" t="s">
        <v>6489</v>
      </c>
      <c r="H2853">
        <v>32399</v>
      </c>
      <c r="I2853">
        <v>79</v>
      </c>
      <c r="J2853" t="s">
        <v>26</v>
      </c>
      <c r="K2853" t="s">
        <v>252</v>
      </c>
      <c r="L2853" s="1">
        <v>135000000</v>
      </c>
      <c r="M2853">
        <v>2011</v>
      </c>
      <c r="N2853">
        <v>5.9</v>
      </c>
      <c r="O2853" t="s">
        <v>103</v>
      </c>
      <c r="P2853" t="s">
        <v>36</v>
      </c>
      <c r="Q2853" t="s">
        <v>104</v>
      </c>
      <c r="R2853" t="s">
        <v>62</v>
      </c>
    </row>
    <row r="2854" spans="1:19" x14ac:dyDescent="0.25">
      <c r="A2854" t="s">
        <v>6490</v>
      </c>
      <c r="B2854">
        <v>111</v>
      </c>
      <c r="C2854">
        <v>94</v>
      </c>
      <c r="D2854" s="1">
        <v>64001297</v>
      </c>
      <c r="E2854" t="s">
        <v>2441</v>
      </c>
      <c r="F2854" t="s">
        <v>3532</v>
      </c>
      <c r="G2854" t="s">
        <v>6491</v>
      </c>
      <c r="H2854">
        <v>32002</v>
      </c>
      <c r="I2854">
        <v>103</v>
      </c>
      <c r="J2854" t="s">
        <v>26</v>
      </c>
      <c r="K2854" t="s">
        <v>35</v>
      </c>
      <c r="L2854" s="1">
        <v>15000000</v>
      </c>
      <c r="M2854">
        <v>2010</v>
      </c>
      <c r="N2854">
        <v>6.2</v>
      </c>
      <c r="O2854" t="s">
        <v>36</v>
      </c>
      <c r="P2854" t="s">
        <v>104</v>
      </c>
    </row>
    <row r="2855" spans="1:19" x14ac:dyDescent="0.25">
      <c r="A2855" t="s">
        <v>2503</v>
      </c>
      <c r="B2855">
        <v>191</v>
      </c>
      <c r="C2855">
        <v>102</v>
      </c>
      <c r="D2855" s="1">
        <v>64149837</v>
      </c>
      <c r="E2855" t="s">
        <v>6492</v>
      </c>
      <c r="F2855" t="s">
        <v>3349</v>
      </c>
      <c r="G2855" t="s">
        <v>6493</v>
      </c>
      <c r="H2855">
        <v>146899</v>
      </c>
      <c r="I2855">
        <v>185</v>
      </c>
      <c r="J2855" t="s">
        <v>26</v>
      </c>
      <c r="K2855" t="s">
        <v>35</v>
      </c>
      <c r="L2855" s="1">
        <v>20000000</v>
      </c>
      <c r="M2855">
        <v>2009</v>
      </c>
      <c r="N2855">
        <v>6.4</v>
      </c>
      <c r="O2855" t="s">
        <v>36</v>
      </c>
      <c r="P2855" t="s">
        <v>37</v>
      </c>
      <c r="Q2855" t="s">
        <v>104</v>
      </c>
      <c r="R2855" t="s">
        <v>61</v>
      </c>
      <c r="S2855" t="s">
        <v>76</v>
      </c>
    </row>
    <row r="2856" spans="1:19" x14ac:dyDescent="0.25">
      <c r="A2856" t="s">
        <v>1839</v>
      </c>
      <c r="B2856">
        <v>61</v>
      </c>
      <c r="C2856">
        <v>87</v>
      </c>
      <c r="D2856" s="1">
        <v>64172251</v>
      </c>
      <c r="E2856" t="s">
        <v>866</v>
      </c>
      <c r="F2856" t="s">
        <v>1300</v>
      </c>
      <c r="G2856" t="s">
        <v>6494</v>
      </c>
      <c r="H2856">
        <v>19079</v>
      </c>
      <c r="I2856">
        <v>122</v>
      </c>
      <c r="J2856" t="s">
        <v>26</v>
      </c>
      <c r="K2856" t="s">
        <v>35</v>
      </c>
      <c r="L2856" s="1">
        <v>30000000</v>
      </c>
      <c r="M2856">
        <v>2001</v>
      </c>
      <c r="N2856">
        <v>5.4</v>
      </c>
      <c r="O2856" t="s">
        <v>36</v>
      </c>
      <c r="P2856" t="s">
        <v>61</v>
      </c>
    </row>
    <row r="2857" spans="1:19" x14ac:dyDescent="0.25">
      <c r="A2857" t="s">
        <v>6495</v>
      </c>
      <c r="B2857">
        <v>121</v>
      </c>
      <c r="C2857">
        <v>85</v>
      </c>
      <c r="D2857" s="1">
        <v>64238770</v>
      </c>
      <c r="E2857" t="s">
        <v>3589</v>
      </c>
      <c r="F2857" t="s">
        <v>403</v>
      </c>
      <c r="G2857" t="s">
        <v>6496</v>
      </c>
      <c r="H2857">
        <v>19547</v>
      </c>
      <c r="I2857">
        <v>64</v>
      </c>
      <c r="J2857" t="s">
        <v>26</v>
      </c>
      <c r="K2857" t="s">
        <v>56</v>
      </c>
      <c r="L2857" s="1">
        <v>42000000</v>
      </c>
      <c r="M2857">
        <v>2014</v>
      </c>
      <c r="N2857">
        <v>5.8</v>
      </c>
      <c r="O2857" t="s">
        <v>102</v>
      </c>
      <c r="P2857" t="s">
        <v>103</v>
      </c>
      <c r="Q2857" t="s">
        <v>36</v>
      </c>
      <c r="R2857" t="s">
        <v>104</v>
      </c>
    </row>
    <row r="2858" spans="1:19" x14ac:dyDescent="0.25">
      <c r="A2858" t="s">
        <v>6497</v>
      </c>
      <c r="B2858">
        <v>220</v>
      </c>
      <c r="C2858">
        <v>90</v>
      </c>
      <c r="D2858" s="1">
        <v>64255243</v>
      </c>
      <c r="E2858" t="s">
        <v>704</v>
      </c>
      <c r="F2858" t="s">
        <v>497</v>
      </c>
      <c r="G2858" t="s">
        <v>6498</v>
      </c>
      <c r="H2858">
        <v>80903</v>
      </c>
      <c r="I2858">
        <v>518</v>
      </c>
      <c r="J2858" t="s">
        <v>26</v>
      </c>
      <c r="K2858" t="s">
        <v>35</v>
      </c>
      <c r="L2858" s="1">
        <v>19000000</v>
      </c>
      <c r="M2858">
        <v>2005</v>
      </c>
      <c r="N2858">
        <v>6</v>
      </c>
      <c r="O2858" t="s">
        <v>37</v>
      </c>
      <c r="P2858" t="s">
        <v>52</v>
      </c>
      <c r="Q2858" t="s">
        <v>71</v>
      </c>
      <c r="R2858" t="s">
        <v>30</v>
      </c>
    </row>
    <row r="2859" spans="1:19" x14ac:dyDescent="0.25">
      <c r="A2859" t="s">
        <v>6499</v>
      </c>
      <c r="B2859">
        <v>106</v>
      </c>
      <c r="C2859">
        <v>87</v>
      </c>
      <c r="D2859" s="1">
        <v>64267897</v>
      </c>
      <c r="E2859" t="s">
        <v>158</v>
      </c>
      <c r="F2859" t="s">
        <v>6500</v>
      </c>
      <c r="G2859" t="s">
        <v>6501</v>
      </c>
      <c r="H2859">
        <v>67992</v>
      </c>
      <c r="I2859">
        <v>327</v>
      </c>
      <c r="J2859" t="s">
        <v>26</v>
      </c>
      <c r="K2859" t="s">
        <v>35</v>
      </c>
      <c r="L2859" s="1">
        <v>5000000</v>
      </c>
      <c r="M2859">
        <v>2002</v>
      </c>
      <c r="N2859">
        <v>6.6</v>
      </c>
      <c r="O2859" t="s">
        <v>36</v>
      </c>
      <c r="P2859" t="s">
        <v>47</v>
      </c>
    </row>
    <row r="2860" spans="1:19" x14ac:dyDescent="0.25">
      <c r="A2860" t="s">
        <v>1703</v>
      </c>
      <c r="B2860">
        <v>129</v>
      </c>
      <c r="C2860">
        <v>135</v>
      </c>
      <c r="D2860" s="1">
        <v>64371181</v>
      </c>
      <c r="E2860" t="s">
        <v>5526</v>
      </c>
      <c r="F2860" t="s">
        <v>6502</v>
      </c>
      <c r="G2860" t="s">
        <v>6503</v>
      </c>
      <c r="H2860">
        <v>36636</v>
      </c>
      <c r="I2860">
        <v>289</v>
      </c>
      <c r="J2860" t="s">
        <v>26</v>
      </c>
      <c r="K2860" t="s">
        <v>35</v>
      </c>
      <c r="L2860" s="1">
        <v>28000000</v>
      </c>
      <c r="M2860">
        <v>2004</v>
      </c>
      <c r="N2860">
        <v>7.5</v>
      </c>
      <c r="O2860" t="s">
        <v>234</v>
      </c>
      <c r="P2860" t="s">
        <v>37</v>
      </c>
      <c r="Q2860" t="s">
        <v>185</v>
      </c>
      <c r="R2860" t="s">
        <v>129</v>
      </c>
    </row>
    <row r="2861" spans="1:19" x14ac:dyDescent="0.25">
      <c r="A2861" t="s">
        <v>6504</v>
      </c>
      <c r="B2861">
        <v>361</v>
      </c>
      <c r="C2861">
        <v>85</v>
      </c>
      <c r="D2861" s="1">
        <v>64423650</v>
      </c>
      <c r="E2861" t="s">
        <v>361</v>
      </c>
      <c r="F2861" t="s">
        <v>6505</v>
      </c>
      <c r="G2861" t="s">
        <v>6506</v>
      </c>
      <c r="H2861">
        <v>139329</v>
      </c>
      <c r="I2861">
        <v>578</v>
      </c>
      <c r="J2861" t="s">
        <v>26</v>
      </c>
      <c r="K2861" t="s">
        <v>35</v>
      </c>
      <c r="L2861" s="1">
        <v>3000000</v>
      </c>
      <c r="M2861">
        <v>2013</v>
      </c>
      <c r="N2861">
        <v>5.7</v>
      </c>
      <c r="O2861" t="s">
        <v>52</v>
      </c>
      <c r="P2861" t="s">
        <v>63</v>
      </c>
      <c r="Q2861" t="s">
        <v>30</v>
      </c>
    </row>
    <row r="2862" spans="1:19" x14ac:dyDescent="0.25">
      <c r="A2862" t="s">
        <v>4322</v>
      </c>
      <c r="B2862">
        <v>135</v>
      </c>
      <c r="C2862">
        <v>85</v>
      </c>
      <c r="D2862" s="1">
        <v>64459316</v>
      </c>
      <c r="E2862" t="s">
        <v>3589</v>
      </c>
      <c r="F2862" t="s">
        <v>3150</v>
      </c>
      <c r="G2862" t="s">
        <v>6507</v>
      </c>
      <c r="H2862">
        <v>85086</v>
      </c>
      <c r="I2862">
        <v>122</v>
      </c>
      <c r="J2862" t="s">
        <v>26</v>
      </c>
      <c r="K2862" t="s">
        <v>112</v>
      </c>
      <c r="L2862" s="1">
        <v>149000000</v>
      </c>
      <c r="M2862">
        <v>2006</v>
      </c>
      <c r="N2862">
        <v>6.7</v>
      </c>
      <c r="O2862" t="s">
        <v>102</v>
      </c>
      <c r="P2862" t="s">
        <v>103</v>
      </c>
      <c r="Q2862" t="s">
        <v>36</v>
      </c>
      <c r="R2862" t="s">
        <v>104</v>
      </c>
    </row>
    <row r="2863" spans="1:19" x14ac:dyDescent="0.25">
      <c r="A2863" t="s">
        <v>5767</v>
      </c>
      <c r="B2863">
        <v>323</v>
      </c>
      <c r="C2863">
        <v>91</v>
      </c>
      <c r="D2863" s="1">
        <v>64505912</v>
      </c>
      <c r="E2863" t="s">
        <v>365</v>
      </c>
      <c r="F2863" t="s">
        <v>560</v>
      </c>
      <c r="G2863" t="s">
        <v>6508</v>
      </c>
      <c r="H2863">
        <v>163130</v>
      </c>
      <c r="I2863">
        <v>1264</v>
      </c>
      <c r="J2863" t="s">
        <v>26</v>
      </c>
      <c r="K2863" t="s">
        <v>35</v>
      </c>
      <c r="L2863" s="1">
        <v>48000000</v>
      </c>
      <c r="M2863">
        <v>2008</v>
      </c>
      <c r="N2863">
        <v>5</v>
      </c>
      <c r="O2863" t="s">
        <v>63</v>
      </c>
      <c r="P2863" t="s">
        <v>30</v>
      </c>
    </row>
    <row r="2864" spans="1:19" x14ac:dyDescent="0.25">
      <c r="A2864" t="s">
        <v>6280</v>
      </c>
      <c r="B2864">
        <v>414</v>
      </c>
      <c r="C2864">
        <v>89</v>
      </c>
      <c r="D2864" s="1">
        <v>64572496</v>
      </c>
      <c r="E2864" t="s">
        <v>332</v>
      </c>
      <c r="F2864" t="s">
        <v>433</v>
      </c>
      <c r="G2864" t="s">
        <v>6509</v>
      </c>
      <c r="H2864">
        <v>204327</v>
      </c>
      <c r="I2864">
        <v>471</v>
      </c>
      <c r="J2864" t="s">
        <v>26</v>
      </c>
      <c r="K2864" t="s">
        <v>35</v>
      </c>
      <c r="L2864" s="1">
        <v>12000000</v>
      </c>
      <c r="M2864">
        <v>2012</v>
      </c>
      <c r="N2864">
        <v>7.1</v>
      </c>
      <c r="O2864" t="s">
        <v>37</v>
      </c>
      <c r="P2864" t="s">
        <v>63</v>
      </c>
      <c r="Q2864" t="s">
        <v>30</v>
      </c>
    </row>
    <row r="2865" spans="1:20" x14ac:dyDescent="0.25">
      <c r="A2865" t="s">
        <v>2691</v>
      </c>
      <c r="B2865">
        <v>177</v>
      </c>
      <c r="C2865">
        <v>138</v>
      </c>
      <c r="D2865" s="1">
        <v>64604977</v>
      </c>
      <c r="E2865" t="s">
        <v>1174</v>
      </c>
      <c r="F2865" t="s">
        <v>1097</v>
      </c>
      <c r="G2865" t="s">
        <v>6510</v>
      </c>
      <c r="H2865">
        <v>414219</v>
      </c>
      <c r="I2865">
        <v>625</v>
      </c>
      <c r="J2865" t="s">
        <v>26</v>
      </c>
      <c r="K2865" t="s">
        <v>35</v>
      </c>
      <c r="L2865" s="1">
        <v>35000000</v>
      </c>
      <c r="M2865">
        <v>1997</v>
      </c>
      <c r="N2865">
        <v>8.3000000000000007</v>
      </c>
      <c r="O2865" t="s">
        <v>29</v>
      </c>
      <c r="P2865" t="s">
        <v>37</v>
      </c>
      <c r="Q2865" t="s">
        <v>71</v>
      </c>
      <c r="R2865" t="s">
        <v>30</v>
      </c>
    </row>
    <row r="2866" spans="1:20" x14ac:dyDescent="0.25">
      <c r="A2866" t="s">
        <v>5774</v>
      </c>
      <c r="B2866">
        <v>196</v>
      </c>
      <c r="C2866">
        <v>129</v>
      </c>
      <c r="D2866" s="1">
        <v>64685359</v>
      </c>
      <c r="E2866" t="s">
        <v>6511</v>
      </c>
      <c r="F2866" t="s">
        <v>2695</v>
      </c>
      <c r="G2866" t="s">
        <v>6512</v>
      </c>
      <c r="H2866">
        <v>40862</v>
      </c>
      <c r="I2866">
        <v>139</v>
      </c>
      <c r="J2866" t="s">
        <v>26</v>
      </c>
      <c r="K2866" t="s">
        <v>35</v>
      </c>
      <c r="L2866" s="1">
        <v>90000000</v>
      </c>
      <c r="M2866">
        <v>2016</v>
      </c>
      <c r="N2866">
        <v>6.9</v>
      </c>
      <c r="O2866" t="s">
        <v>28</v>
      </c>
      <c r="P2866" t="s">
        <v>102</v>
      </c>
      <c r="Q2866" t="s">
        <v>36</v>
      </c>
      <c r="R2866" t="s">
        <v>29</v>
      </c>
      <c r="S2866" t="s">
        <v>71</v>
      </c>
      <c r="T2866" t="s">
        <v>30</v>
      </c>
    </row>
    <row r="2867" spans="1:20" x14ac:dyDescent="0.25">
      <c r="A2867" t="s">
        <v>4704</v>
      </c>
      <c r="B2867">
        <v>71</v>
      </c>
      <c r="C2867">
        <v>77</v>
      </c>
      <c r="D2867" s="1">
        <v>64736114</v>
      </c>
      <c r="E2867" t="s">
        <v>98</v>
      </c>
      <c r="F2867" t="s">
        <v>2816</v>
      </c>
      <c r="G2867" t="s">
        <v>6513</v>
      </c>
      <c r="H2867">
        <v>36471</v>
      </c>
      <c r="I2867">
        <v>69</v>
      </c>
      <c r="J2867" t="s">
        <v>26</v>
      </c>
      <c r="K2867" t="s">
        <v>35</v>
      </c>
      <c r="L2867" s="1">
        <v>120000000</v>
      </c>
      <c r="M2867">
        <v>2002</v>
      </c>
      <c r="N2867">
        <v>5.4</v>
      </c>
      <c r="O2867" t="s">
        <v>102</v>
      </c>
      <c r="P2867" t="s">
        <v>103</v>
      </c>
      <c r="Q2867" t="s">
        <v>36</v>
      </c>
      <c r="R2867" t="s">
        <v>104</v>
      </c>
      <c r="S2867" t="s">
        <v>61</v>
      </c>
    </row>
    <row r="2868" spans="1:20" x14ac:dyDescent="0.25">
      <c r="A2868" t="s">
        <v>3549</v>
      </c>
      <c r="B2868">
        <v>382</v>
      </c>
      <c r="C2868">
        <v>106</v>
      </c>
      <c r="D2868" s="1">
        <v>64933670</v>
      </c>
      <c r="E2868" t="s">
        <v>3964</v>
      </c>
      <c r="F2868" t="s">
        <v>2051</v>
      </c>
      <c r="G2868" t="s">
        <v>6514</v>
      </c>
      <c r="H2868">
        <v>70838</v>
      </c>
      <c r="I2868">
        <v>208</v>
      </c>
      <c r="J2868" t="s">
        <v>26</v>
      </c>
      <c r="K2868" t="s">
        <v>35</v>
      </c>
      <c r="L2868" s="1">
        <v>85000000</v>
      </c>
      <c r="M2868">
        <v>2012</v>
      </c>
      <c r="N2868">
        <v>5.6</v>
      </c>
      <c r="O2868" t="s">
        <v>102</v>
      </c>
      <c r="P2868" t="s">
        <v>36</v>
      </c>
      <c r="Q2868" t="s">
        <v>37</v>
      </c>
      <c r="R2868" t="s">
        <v>104</v>
      </c>
      <c r="S2868" t="s">
        <v>61</v>
      </c>
    </row>
    <row r="2869" spans="1:20" x14ac:dyDescent="0.25">
      <c r="A2869" t="s">
        <v>5549</v>
      </c>
      <c r="B2869">
        <v>50</v>
      </c>
      <c r="C2869">
        <v>106</v>
      </c>
      <c r="D2869" s="1">
        <v>64955956</v>
      </c>
      <c r="E2869" t="s">
        <v>32</v>
      </c>
      <c r="F2869" t="s">
        <v>2221</v>
      </c>
      <c r="G2869" t="s">
        <v>6515</v>
      </c>
      <c r="H2869">
        <v>10104</v>
      </c>
      <c r="I2869">
        <v>69</v>
      </c>
      <c r="J2869" t="s">
        <v>26</v>
      </c>
      <c r="K2869" t="s">
        <v>35</v>
      </c>
      <c r="L2869" s="1">
        <v>18000000</v>
      </c>
      <c r="M2869">
        <v>2004</v>
      </c>
      <c r="N2869">
        <v>5.7</v>
      </c>
      <c r="O2869" t="s">
        <v>36</v>
      </c>
      <c r="P2869" t="s">
        <v>37</v>
      </c>
    </row>
    <row r="2870" spans="1:20" x14ac:dyDescent="0.25">
      <c r="A2870" t="s">
        <v>6516</v>
      </c>
      <c r="B2870">
        <v>223</v>
      </c>
      <c r="C2870">
        <v>112</v>
      </c>
      <c r="D2870" s="1">
        <v>64998368</v>
      </c>
      <c r="E2870" t="s">
        <v>1568</v>
      </c>
      <c r="F2870" t="s">
        <v>399</v>
      </c>
      <c r="G2870" t="s">
        <v>6517</v>
      </c>
      <c r="H2870">
        <v>213898</v>
      </c>
      <c r="I2870">
        <v>250</v>
      </c>
      <c r="J2870" t="s">
        <v>26</v>
      </c>
      <c r="K2870" t="s">
        <v>35</v>
      </c>
      <c r="L2870" s="1">
        <v>17000000</v>
      </c>
      <c r="M2870">
        <v>2012</v>
      </c>
      <c r="N2870">
        <v>7.2</v>
      </c>
      <c r="O2870" t="s">
        <v>36</v>
      </c>
      <c r="P2870" t="s">
        <v>193</v>
      </c>
      <c r="Q2870" t="s">
        <v>76</v>
      </c>
    </row>
    <row r="2871" spans="1:20" x14ac:dyDescent="0.25">
      <c r="A2871" t="s">
        <v>1836</v>
      </c>
      <c r="B2871">
        <v>75</v>
      </c>
      <c r="C2871">
        <v>114</v>
      </c>
      <c r="D2871" s="1">
        <v>65000000</v>
      </c>
      <c r="E2871" t="s">
        <v>213</v>
      </c>
      <c r="F2871" t="s">
        <v>6518</v>
      </c>
      <c r="G2871" t="s">
        <v>6519</v>
      </c>
      <c r="H2871">
        <v>43027</v>
      </c>
      <c r="I2871">
        <v>214</v>
      </c>
      <c r="J2871" t="s">
        <v>26</v>
      </c>
      <c r="K2871" t="s">
        <v>35</v>
      </c>
      <c r="L2871" s="1">
        <v>62000000</v>
      </c>
      <c r="M2871">
        <v>1995</v>
      </c>
      <c r="N2871">
        <v>6.8</v>
      </c>
      <c r="O2871" t="s">
        <v>36</v>
      </c>
      <c r="P2871" t="s">
        <v>37</v>
      </c>
      <c r="Q2871" t="s">
        <v>76</v>
      </c>
    </row>
    <row r="2872" spans="1:20" x14ac:dyDescent="0.25">
      <c r="A2872" t="s">
        <v>2988</v>
      </c>
      <c r="B2872">
        <v>314</v>
      </c>
      <c r="C2872">
        <v>150</v>
      </c>
      <c r="D2872" s="1">
        <v>65007045</v>
      </c>
      <c r="E2872" t="s">
        <v>1021</v>
      </c>
      <c r="F2872" t="s">
        <v>181</v>
      </c>
      <c r="G2872" t="s">
        <v>6520</v>
      </c>
      <c r="H2872">
        <v>128682</v>
      </c>
      <c r="I2872">
        <v>657</v>
      </c>
      <c r="J2872" t="s">
        <v>26</v>
      </c>
      <c r="K2872" t="s">
        <v>112</v>
      </c>
      <c r="L2872" s="1">
        <v>140000000</v>
      </c>
      <c r="M2872">
        <v>2014</v>
      </c>
      <c r="N2872">
        <v>6.1</v>
      </c>
      <c r="O2872" t="s">
        <v>28</v>
      </c>
      <c r="P2872" t="s">
        <v>102</v>
      </c>
      <c r="Q2872" t="s">
        <v>37</v>
      </c>
    </row>
    <row r="2873" spans="1:20" x14ac:dyDescent="0.25">
      <c r="A2873" t="s">
        <v>2988</v>
      </c>
      <c r="B2873">
        <v>314</v>
      </c>
      <c r="C2873">
        <v>150</v>
      </c>
      <c r="D2873" s="1">
        <v>65007045</v>
      </c>
      <c r="E2873" t="s">
        <v>1021</v>
      </c>
      <c r="F2873" t="s">
        <v>181</v>
      </c>
      <c r="G2873" t="s">
        <v>6520</v>
      </c>
      <c r="H2873">
        <v>128694</v>
      </c>
      <c r="I2873">
        <v>657</v>
      </c>
      <c r="J2873" t="s">
        <v>26</v>
      </c>
      <c r="K2873" t="s">
        <v>112</v>
      </c>
      <c r="L2873" s="1">
        <v>140000000</v>
      </c>
      <c r="M2873">
        <v>2014</v>
      </c>
      <c r="N2873">
        <v>6.1</v>
      </c>
      <c r="O2873" t="s">
        <v>28</v>
      </c>
      <c r="P2873" t="s">
        <v>102</v>
      </c>
      <c r="Q2873" t="s">
        <v>37</v>
      </c>
    </row>
    <row r="2874" spans="1:20" x14ac:dyDescent="0.25">
      <c r="A2874" t="s">
        <v>3860</v>
      </c>
      <c r="B2874">
        <v>217</v>
      </c>
      <c r="C2874">
        <v>125</v>
      </c>
      <c r="D2874" s="1">
        <v>65010106</v>
      </c>
      <c r="E2874" t="s">
        <v>32</v>
      </c>
      <c r="F2874" t="s">
        <v>2943</v>
      </c>
      <c r="G2874" t="s">
        <v>6521</v>
      </c>
      <c r="H2874">
        <v>107557</v>
      </c>
      <c r="I2874">
        <v>612</v>
      </c>
      <c r="J2874" t="s">
        <v>26</v>
      </c>
      <c r="K2874" t="s">
        <v>35</v>
      </c>
      <c r="L2874" s="1">
        <v>30000000</v>
      </c>
      <c r="M2874">
        <v>2002</v>
      </c>
      <c r="N2874">
        <v>7.2</v>
      </c>
      <c r="O2874" t="s">
        <v>36</v>
      </c>
      <c r="P2874" t="s">
        <v>37</v>
      </c>
    </row>
    <row r="2875" spans="1:20" x14ac:dyDescent="0.25">
      <c r="A2875" t="s">
        <v>2789</v>
      </c>
      <c r="B2875">
        <v>59</v>
      </c>
      <c r="C2875">
        <v>125</v>
      </c>
      <c r="D2875" s="1">
        <v>65012000</v>
      </c>
      <c r="E2875" t="s">
        <v>2660</v>
      </c>
      <c r="F2875" t="s">
        <v>474</v>
      </c>
      <c r="G2875" t="s">
        <v>6522</v>
      </c>
      <c r="H2875">
        <v>43559</v>
      </c>
      <c r="I2875">
        <v>137</v>
      </c>
      <c r="J2875" t="s">
        <v>26</v>
      </c>
      <c r="K2875" t="s">
        <v>35</v>
      </c>
      <c r="L2875" s="1">
        <v>70000000</v>
      </c>
      <c r="M2875">
        <v>1994</v>
      </c>
      <c r="N2875">
        <v>6.2</v>
      </c>
      <c r="O2875" t="s">
        <v>37</v>
      </c>
      <c r="P2875" t="s">
        <v>52</v>
      </c>
      <c r="Q2875" t="s">
        <v>76</v>
      </c>
      <c r="R2875" t="s">
        <v>30</v>
      </c>
    </row>
    <row r="2876" spans="1:20" x14ac:dyDescent="0.25">
      <c r="A2876" t="s">
        <v>5767</v>
      </c>
      <c r="B2876">
        <v>371</v>
      </c>
      <c r="C2876">
        <v>94</v>
      </c>
      <c r="D2876" s="1">
        <v>65069140</v>
      </c>
      <c r="E2876" t="s">
        <v>135</v>
      </c>
      <c r="F2876" t="s">
        <v>6523</v>
      </c>
      <c r="G2876" t="s">
        <v>6524</v>
      </c>
      <c r="H2876">
        <v>65299</v>
      </c>
      <c r="I2876">
        <v>455</v>
      </c>
      <c r="J2876" t="s">
        <v>26</v>
      </c>
      <c r="K2876" t="s">
        <v>35</v>
      </c>
      <c r="L2876" s="1">
        <v>5000000</v>
      </c>
      <c r="M2876">
        <v>2015</v>
      </c>
      <c r="N2876">
        <v>6.2</v>
      </c>
      <c r="O2876" t="s">
        <v>52</v>
      </c>
      <c r="P2876" t="s">
        <v>30</v>
      </c>
    </row>
    <row r="2877" spans="1:20" x14ac:dyDescent="0.25">
      <c r="A2877" t="s">
        <v>4614</v>
      </c>
      <c r="B2877">
        <v>338</v>
      </c>
      <c r="C2877">
        <v>114</v>
      </c>
      <c r="D2877" s="1">
        <v>65171860</v>
      </c>
      <c r="E2877" t="s">
        <v>1451</v>
      </c>
      <c r="F2877" t="s">
        <v>2328</v>
      </c>
      <c r="G2877" t="s">
        <v>6525</v>
      </c>
      <c r="H2877">
        <v>106416</v>
      </c>
      <c r="I2877">
        <v>205</v>
      </c>
      <c r="J2877" t="s">
        <v>26</v>
      </c>
      <c r="K2877" t="s">
        <v>35</v>
      </c>
      <c r="L2877" s="1">
        <v>195000000</v>
      </c>
      <c r="M2877">
        <v>2013</v>
      </c>
      <c r="N2877">
        <v>6.3</v>
      </c>
      <c r="O2877" t="s">
        <v>102</v>
      </c>
      <c r="P2877" t="s">
        <v>61</v>
      </c>
    </row>
    <row r="2878" spans="1:20" x14ac:dyDescent="0.25">
      <c r="A2878" t="s">
        <v>3249</v>
      </c>
      <c r="B2878">
        <v>377</v>
      </c>
      <c r="C2878">
        <v>131</v>
      </c>
      <c r="D2878" s="1">
        <v>65173160</v>
      </c>
      <c r="E2878" t="s">
        <v>3163</v>
      </c>
      <c r="F2878" t="s">
        <v>403</v>
      </c>
      <c r="G2878" t="s">
        <v>6526</v>
      </c>
      <c r="H2878">
        <v>202382</v>
      </c>
      <c r="I2878">
        <v>751</v>
      </c>
      <c r="J2878" t="s">
        <v>26</v>
      </c>
      <c r="K2878" t="s">
        <v>35</v>
      </c>
      <c r="L2878" s="1">
        <v>209000000</v>
      </c>
      <c r="M2878">
        <v>2012</v>
      </c>
      <c r="N2878">
        <v>5.9</v>
      </c>
      <c r="O2878" t="s">
        <v>28</v>
      </c>
      <c r="P2878" t="s">
        <v>102</v>
      </c>
      <c r="Q2878" t="s">
        <v>63</v>
      </c>
      <c r="R2878" t="s">
        <v>30</v>
      </c>
    </row>
    <row r="2879" spans="1:20" x14ac:dyDescent="0.25">
      <c r="A2879" t="s">
        <v>6527</v>
      </c>
      <c r="B2879">
        <v>52</v>
      </c>
      <c r="C2879">
        <v>106</v>
      </c>
      <c r="D2879" s="1">
        <v>65182182</v>
      </c>
      <c r="E2879" t="s">
        <v>131</v>
      </c>
      <c r="F2879" t="s">
        <v>6059</v>
      </c>
      <c r="G2879" t="s">
        <v>6528</v>
      </c>
      <c r="H2879">
        <v>15310</v>
      </c>
      <c r="I2879">
        <v>38</v>
      </c>
      <c r="J2879" t="s">
        <v>26</v>
      </c>
      <c r="K2879" t="s">
        <v>35</v>
      </c>
      <c r="L2879" s="1">
        <v>24000000</v>
      </c>
      <c r="M2879">
        <v>2014</v>
      </c>
      <c r="N2879">
        <v>5.7</v>
      </c>
      <c r="O2879" t="s">
        <v>36</v>
      </c>
      <c r="P2879" t="s">
        <v>76</v>
      </c>
    </row>
    <row r="2880" spans="1:20" x14ac:dyDescent="0.25">
      <c r="A2880" t="s">
        <v>5359</v>
      </c>
      <c r="B2880">
        <v>107</v>
      </c>
      <c r="C2880">
        <v>104</v>
      </c>
      <c r="D2880" s="1">
        <v>65269010</v>
      </c>
      <c r="E2880" t="s">
        <v>6529</v>
      </c>
      <c r="F2880" t="s">
        <v>393</v>
      </c>
      <c r="G2880" t="s">
        <v>6530</v>
      </c>
      <c r="H2880">
        <v>90938</v>
      </c>
      <c r="I2880">
        <v>271</v>
      </c>
      <c r="J2880" t="s">
        <v>26</v>
      </c>
      <c r="K2880" t="s">
        <v>35</v>
      </c>
      <c r="L2880" s="1">
        <v>12000000</v>
      </c>
      <c r="M2880">
        <v>2006</v>
      </c>
      <c r="N2880">
        <v>6.5</v>
      </c>
      <c r="O2880" t="s">
        <v>29</v>
      </c>
      <c r="P2880" t="s">
        <v>37</v>
      </c>
      <c r="Q2880" t="s">
        <v>193</v>
      </c>
      <c r="R2880" t="s">
        <v>76</v>
      </c>
    </row>
    <row r="2881" spans="1:20" x14ac:dyDescent="0.25">
      <c r="A2881" t="s">
        <v>379</v>
      </c>
      <c r="B2881">
        <v>267</v>
      </c>
      <c r="C2881">
        <v>106</v>
      </c>
      <c r="D2881" s="1">
        <v>65452312</v>
      </c>
      <c r="E2881" t="s">
        <v>23</v>
      </c>
      <c r="F2881" t="s">
        <v>2717</v>
      </c>
      <c r="G2881" t="s">
        <v>6531</v>
      </c>
      <c r="H2881">
        <v>149998</v>
      </c>
      <c r="I2881">
        <v>285</v>
      </c>
      <c r="J2881" t="s">
        <v>26</v>
      </c>
      <c r="K2881" t="s">
        <v>35</v>
      </c>
      <c r="L2881" s="1">
        <v>100000000</v>
      </c>
      <c r="M2881">
        <v>2009</v>
      </c>
      <c r="N2881">
        <v>6.4</v>
      </c>
      <c r="O2881" t="s">
        <v>28</v>
      </c>
      <c r="P2881" t="s">
        <v>29</v>
      </c>
      <c r="Q2881" t="s">
        <v>30</v>
      </c>
    </row>
    <row r="2882" spans="1:20" x14ac:dyDescent="0.25">
      <c r="A2882" t="s">
        <v>6532</v>
      </c>
      <c r="B2882">
        <v>83</v>
      </c>
      <c r="C2882">
        <v>112</v>
      </c>
      <c r="D2882" s="1">
        <v>65500000</v>
      </c>
      <c r="E2882" t="s">
        <v>410</v>
      </c>
      <c r="F2882" t="s">
        <v>1963</v>
      </c>
      <c r="G2882" t="s">
        <v>6533</v>
      </c>
      <c r="H2882">
        <v>66966</v>
      </c>
      <c r="I2882">
        <v>175</v>
      </c>
      <c r="J2882" t="s">
        <v>26</v>
      </c>
      <c r="K2882" t="s">
        <v>35</v>
      </c>
      <c r="L2882" s="1">
        <v>12000000</v>
      </c>
      <c r="M2882">
        <v>1985</v>
      </c>
      <c r="N2882">
        <v>7.4</v>
      </c>
      <c r="O2882" t="s">
        <v>29</v>
      </c>
      <c r="P2882" t="s">
        <v>37</v>
      </c>
      <c r="Q2882" t="s">
        <v>76</v>
      </c>
      <c r="R2882" t="s">
        <v>30</v>
      </c>
    </row>
    <row r="2883" spans="1:20" x14ac:dyDescent="0.25">
      <c r="A2883" t="s">
        <v>6485</v>
      </c>
      <c r="B2883">
        <v>91</v>
      </c>
      <c r="C2883">
        <v>88</v>
      </c>
      <c r="D2883" s="1">
        <v>65535067</v>
      </c>
      <c r="E2883" t="s">
        <v>131</v>
      </c>
      <c r="F2883" t="s">
        <v>3277</v>
      </c>
      <c r="G2883" t="s">
        <v>6534</v>
      </c>
      <c r="H2883">
        <v>59380</v>
      </c>
      <c r="I2883">
        <v>202</v>
      </c>
      <c r="J2883" t="s">
        <v>26</v>
      </c>
      <c r="K2883" t="s">
        <v>35</v>
      </c>
      <c r="L2883" s="1">
        <v>17000000</v>
      </c>
      <c r="M2883">
        <v>1999</v>
      </c>
      <c r="N2883">
        <v>5.7</v>
      </c>
      <c r="O2883" t="s">
        <v>36</v>
      </c>
      <c r="P2883" t="s">
        <v>76</v>
      </c>
    </row>
    <row r="2884" spans="1:20" x14ac:dyDescent="0.25">
      <c r="A2884" t="s">
        <v>6322</v>
      </c>
      <c r="B2884">
        <v>119</v>
      </c>
      <c r="C2884">
        <v>89</v>
      </c>
      <c r="D2884" s="1">
        <v>65557989</v>
      </c>
      <c r="E2884" t="s">
        <v>5144</v>
      </c>
      <c r="F2884" t="s">
        <v>4312</v>
      </c>
      <c r="G2884" t="s">
        <v>6535</v>
      </c>
      <c r="H2884">
        <v>73539</v>
      </c>
      <c r="I2884">
        <v>271</v>
      </c>
      <c r="J2884" t="s">
        <v>26</v>
      </c>
      <c r="K2884" t="s">
        <v>35</v>
      </c>
      <c r="L2884" s="1">
        <v>45000000</v>
      </c>
      <c r="M2884">
        <v>1997</v>
      </c>
      <c r="N2884">
        <v>4.5999999999999996</v>
      </c>
      <c r="O2884" t="s">
        <v>28</v>
      </c>
      <c r="P2884" t="s">
        <v>102</v>
      </c>
      <c r="Q2884" t="s">
        <v>52</v>
      </c>
      <c r="R2884" t="s">
        <v>30</v>
      </c>
    </row>
    <row r="2885" spans="1:20" x14ac:dyDescent="0.25">
      <c r="A2885" t="s">
        <v>6132</v>
      </c>
      <c r="B2885">
        <v>31</v>
      </c>
      <c r="C2885">
        <v>114</v>
      </c>
      <c r="D2885" s="1">
        <v>65623128</v>
      </c>
      <c r="E2885" t="s">
        <v>432</v>
      </c>
      <c r="F2885" t="s">
        <v>1117</v>
      </c>
      <c r="G2885" t="s">
        <v>6536</v>
      </c>
      <c r="H2885">
        <v>7354</v>
      </c>
      <c r="I2885">
        <v>50</v>
      </c>
      <c r="J2885" t="s">
        <v>26</v>
      </c>
      <c r="K2885" t="s">
        <v>35</v>
      </c>
      <c r="L2885" s="1">
        <v>20000000</v>
      </c>
      <c r="M2885">
        <v>2012</v>
      </c>
      <c r="N2885">
        <v>4.8</v>
      </c>
      <c r="O2885" t="s">
        <v>36</v>
      </c>
      <c r="P2885" t="s">
        <v>29</v>
      </c>
      <c r="Q2885" t="s">
        <v>37</v>
      </c>
    </row>
    <row r="2886" spans="1:20" x14ac:dyDescent="0.25">
      <c r="A2886" t="s">
        <v>5995</v>
      </c>
      <c r="B2886">
        <v>157</v>
      </c>
      <c r="C2886">
        <v>117</v>
      </c>
      <c r="D2886" s="1">
        <v>65653758</v>
      </c>
      <c r="E2886" t="s">
        <v>2720</v>
      </c>
      <c r="F2886" t="s">
        <v>1139</v>
      </c>
      <c r="G2886" t="s">
        <v>6537</v>
      </c>
      <c r="H2886">
        <v>102747</v>
      </c>
      <c r="I2886">
        <v>316</v>
      </c>
      <c r="J2886" t="s">
        <v>26</v>
      </c>
      <c r="K2886" t="s">
        <v>35</v>
      </c>
      <c r="L2886" s="1">
        <v>95000000</v>
      </c>
      <c r="M2886">
        <v>2003</v>
      </c>
      <c r="N2886">
        <v>5.5</v>
      </c>
      <c r="O2886" t="s">
        <v>28</v>
      </c>
      <c r="P2886" t="s">
        <v>102</v>
      </c>
      <c r="Q2886" t="s">
        <v>61</v>
      </c>
    </row>
    <row r="2887" spans="1:20" x14ac:dyDescent="0.25">
      <c r="A2887" t="s">
        <v>5646</v>
      </c>
      <c r="B2887">
        <v>92</v>
      </c>
      <c r="C2887">
        <v>121</v>
      </c>
      <c r="D2887" s="1">
        <v>65703412</v>
      </c>
      <c r="E2887" t="s">
        <v>213</v>
      </c>
      <c r="F2887" t="s">
        <v>2028</v>
      </c>
      <c r="G2887" t="s">
        <v>6538</v>
      </c>
      <c r="H2887">
        <v>57958</v>
      </c>
      <c r="I2887">
        <v>345</v>
      </c>
      <c r="J2887" t="s">
        <v>26</v>
      </c>
      <c r="K2887" t="s">
        <v>35</v>
      </c>
      <c r="L2887" s="1">
        <v>26000000</v>
      </c>
      <c r="M2887">
        <v>1998</v>
      </c>
      <c r="N2887">
        <v>7</v>
      </c>
      <c r="O2887" t="s">
        <v>36</v>
      </c>
      <c r="P2887" t="s">
        <v>37</v>
      </c>
      <c r="Q2887" t="s">
        <v>76</v>
      </c>
    </row>
    <row r="2888" spans="1:20" x14ac:dyDescent="0.25">
      <c r="A2888" t="s">
        <v>5433</v>
      </c>
      <c r="B2888">
        <v>63</v>
      </c>
      <c r="C2888">
        <v>119</v>
      </c>
      <c r="D2888" s="1">
        <v>65807024</v>
      </c>
      <c r="E2888" t="s">
        <v>607</v>
      </c>
      <c r="F2888" t="s">
        <v>5364</v>
      </c>
      <c r="G2888" t="s">
        <v>6539</v>
      </c>
      <c r="H2888">
        <v>172405</v>
      </c>
      <c r="I2888">
        <v>203</v>
      </c>
      <c r="J2888" t="s">
        <v>26</v>
      </c>
      <c r="K2888" t="s">
        <v>35</v>
      </c>
      <c r="L2888" s="1">
        <v>19000000</v>
      </c>
      <c r="M2888">
        <v>1995</v>
      </c>
      <c r="N2888">
        <v>6.8</v>
      </c>
      <c r="O2888" t="s">
        <v>28</v>
      </c>
      <c r="P2888" t="s">
        <v>36</v>
      </c>
      <c r="Q2888" t="s">
        <v>29</v>
      </c>
      <c r="R2888" t="s">
        <v>37</v>
      </c>
      <c r="S2888" t="s">
        <v>30</v>
      </c>
    </row>
    <row r="2889" spans="1:20" x14ac:dyDescent="0.25">
      <c r="A2889" t="s">
        <v>4575</v>
      </c>
      <c r="B2889">
        <v>209</v>
      </c>
      <c r="C2889">
        <v>129</v>
      </c>
      <c r="D2889" s="1">
        <v>65948711</v>
      </c>
      <c r="E2889" t="s">
        <v>2196</v>
      </c>
      <c r="F2889" t="s">
        <v>2717</v>
      </c>
      <c r="G2889" t="s">
        <v>6540</v>
      </c>
      <c r="H2889">
        <v>86422</v>
      </c>
      <c r="I2889">
        <v>363</v>
      </c>
      <c r="J2889" t="s">
        <v>26</v>
      </c>
      <c r="K2889" t="s">
        <v>35</v>
      </c>
      <c r="L2889" s="1">
        <v>80000000</v>
      </c>
      <c r="M2889">
        <v>2004</v>
      </c>
      <c r="N2889">
        <v>6.6</v>
      </c>
      <c r="O2889" t="s">
        <v>37</v>
      </c>
      <c r="P2889" t="s">
        <v>71</v>
      </c>
      <c r="Q2889" t="s">
        <v>63</v>
      </c>
      <c r="R2889" t="s">
        <v>30</v>
      </c>
    </row>
    <row r="2890" spans="1:20" x14ac:dyDescent="0.25">
      <c r="A2890" t="s">
        <v>643</v>
      </c>
      <c r="B2890">
        <v>117</v>
      </c>
      <c r="C2890">
        <v>101</v>
      </c>
      <c r="D2890" s="1">
        <v>66002004</v>
      </c>
      <c r="E2890" t="s">
        <v>6541</v>
      </c>
      <c r="F2890" t="s">
        <v>986</v>
      </c>
      <c r="G2890" t="s">
        <v>6542</v>
      </c>
      <c r="H2890">
        <v>36431</v>
      </c>
      <c r="I2890">
        <v>168</v>
      </c>
      <c r="J2890" t="s">
        <v>26</v>
      </c>
      <c r="K2890" t="s">
        <v>35</v>
      </c>
      <c r="L2890" s="1">
        <v>50000000</v>
      </c>
      <c r="M2890">
        <v>2005</v>
      </c>
      <c r="N2890">
        <v>4.7</v>
      </c>
      <c r="O2890" t="s">
        <v>102</v>
      </c>
      <c r="P2890" t="s">
        <v>36</v>
      </c>
      <c r="Q2890" t="s">
        <v>104</v>
      </c>
      <c r="R2890" t="s">
        <v>61</v>
      </c>
      <c r="S2890" t="s">
        <v>76</v>
      </c>
      <c r="T2890" t="s">
        <v>129</v>
      </c>
    </row>
    <row r="2891" spans="1:20" x14ac:dyDescent="0.25">
      <c r="A2891" t="s">
        <v>5311</v>
      </c>
      <c r="B2891">
        <v>181</v>
      </c>
      <c r="C2891">
        <v>120</v>
      </c>
      <c r="D2891" s="1">
        <v>66002193</v>
      </c>
      <c r="E2891" t="s">
        <v>5558</v>
      </c>
      <c r="F2891" t="s">
        <v>1622</v>
      </c>
      <c r="G2891" t="s">
        <v>6543</v>
      </c>
      <c r="H2891">
        <v>44296</v>
      </c>
      <c r="I2891">
        <v>144</v>
      </c>
      <c r="J2891" t="s">
        <v>26</v>
      </c>
      <c r="K2891" t="s">
        <v>35</v>
      </c>
      <c r="L2891" s="1">
        <v>110000000</v>
      </c>
      <c r="M2891">
        <v>2016</v>
      </c>
      <c r="N2891">
        <v>5.8</v>
      </c>
      <c r="O2891" t="s">
        <v>28</v>
      </c>
      <c r="P2891" t="s">
        <v>102</v>
      </c>
      <c r="Q2891" t="s">
        <v>71</v>
      </c>
      <c r="R2891" t="s">
        <v>63</v>
      </c>
      <c r="S2891" t="s">
        <v>30</v>
      </c>
    </row>
    <row r="2892" spans="1:20" x14ac:dyDescent="0.25">
      <c r="A2892" t="s">
        <v>6544</v>
      </c>
      <c r="B2892">
        <v>222</v>
      </c>
      <c r="C2892">
        <v>115</v>
      </c>
      <c r="D2892" s="1">
        <v>66009973</v>
      </c>
      <c r="E2892" t="s">
        <v>428</v>
      </c>
      <c r="F2892" t="s">
        <v>337</v>
      </c>
      <c r="G2892" t="s">
        <v>6545</v>
      </c>
      <c r="H2892">
        <v>38202</v>
      </c>
      <c r="I2892">
        <v>135</v>
      </c>
      <c r="J2892" t="s">
        <v>26</v>
      </c>
      <c r="K2892" t="s">
        <v>35</v>
      </c>
      <c r="L2892" s="1">
        <v>14800000</v>
      </c>
      <c r="M2892">
        <v>2015</v>
      </c>
      <c r="N2892">
        <v>5.7</v>
      </c>
      <c r="O2892" t="s">
        <v>36</v>
      </c>
      <c r="P2892" t="s">
        <v>37</v>
      </c>
      <c r="Q2892" t="s">
        <v>193</v>
      </c>
    </row>
    <row r="2893" spans="1:20" x14ac:dyDescent="0.25">
      <c r="A2893" t="s">
        <v>1370</v>
      </c>
      <c r="B2893">
        <v>304</v>
      </c>
      <c r="C2893">
        <v>137</v>
      </c>
      <c r="D2893" s="1">
        <v>66207920</v>
      </c>
      <c r="E2893" t="s">
        <v>167</v>
      </c>
      <c r="F2893" t="s">
        <v>624</v>
      </c>
      <c r="G2893" t="s">
        <v>6546</v>
      </c>
      <c r="H2893">
        <v>512749</v>
      </c>
      <c r="I2893">
        <v>935</v>
      </c>
      <c r="J2893" t="s">
        <v>26</v>
      </c>
      <c r="K2893" t="s">
        <v>35</v>
      </c>
      <c r="L2893" s="1">
        <v>30000000</v>
      </c>
      <c r="M2893">
        <v>2004</v>
      </c>
      <c r="N2893">
        <v>8</v>
      </c>
      <c r="O2893" t="s">
        <v>28</v>
      </c>
      <c r="P2893" t="s">
        <v>29</v>
      </c>
      <c r="Q2893" t="s">
        <v>37</v>
      </c>
      <c r="R2893" t="s">
        <v>30</v>
      </c>
    </row>
    <row r="2894" spans="1:20" x14ac:dyDescent="0.25">
      <c r="A2894" t="s">
        <v>2710</v>
      </c>
      <c r="B2894">
        <v>235</v>
      </c>
      <c r="C2894">
        <v>125</v>
      </c>
      <c r="D2894" s="1">
        <v>66257002</v>
      </c>
      <c r="E2894" t="s">
        <v>1880</v>
      </c>
      <c r="F2894" t="s">
        <v>553</v>
      </c>
      <c r="G2894" t="s">
        <v>6547</v>
      </c>
      <c r="H2894">
        <v>350698</v>
      </c>
      <c r="I2894">
        <v>816</v>
      </c>
      <c r="J2894" t="s">
        <v>26</v>
      </c>
      <c r="K2894" t="s">
        <v>35</v>
      </c>
      <c r="L2894" s="1">
        <v>70000000</v>
      </c>
      <c r="M2894">
        <v>2003</v>
      </c>
      <c r="N2894">
        <v>8</v>
      </c>
      <c r="O2894" t="s">
        <v>102</v>
      </c>
      <c r="P2894" t="s">
        <v>37</v>
      </c>
      <c r="Q2894" t="s">
        <v>61</v>
      </c>
    </row>
    <row r="2895" spans="1:20" x14ac:dyDescent="0.25">
      <c r="A2895" t="s">
        <v>1940</v>
      </c>
      <c r="B2895">
        <v>452</v>
      </c>
      <c r="C2895">
        <v>98</v>
      </c>
      <c r="D2895" s="1">
        <v>66359959</v>
      </c>
      <c r="E2895" t="s">
        <v>73</v>
      </c>
      <c r="F2895" t="s">
        <v>6548</v>
      </c>
      <c r="G2895" t="s">
        <v>6549</v>
      </c>
      <c r="H2895">
        <v>184641</v>
      </c>
      <c r="I2895">
        <v>326</v>
      </c>
      <c r="J2895" t="s">
        <v>26</v>
      </c>
      <c r="K2895" t="s">
        <v>35</v>
      </c>
      <c r="L2895" s="1">
        <v>35000000</v>
      </c>
      <c r="M2895">
        <v>2013</v>
      </c>
      <c r="N2895">
        <v>6.9</v>
      </c>
      <c r="O2895" t="s">
        <v>36</v>
      </c>
      <c r="P2895" t="s">
        <v>52</v>
      </c>
      <c r="Q2895" t="s">
        <v>76</v>
      </c>
    </row>
    <row r="2896" spans="1:20" x14ac:dyDescent="0.25">
      <c r="A2896" t="s">
        <v>3131</v>
      </c>
      <c r="B2896">
        <v>140</v>
      </c>
      <c r="C2896">
        <v>85</v>
      </c>
      <c r="D2896" s="1">
        <v>66365290</v>
      </c>
      <c r="E2896" t="s">
        <v>36</v>
      </c>
      <c r="F2896" t="s">
        <v>958</v>
      </c>
      <c r="G2896" t="s">
        <v>6550</v>
      </c>
      <c r="H2896">
        <v>56874</v>
      </c>
      <c r="I2896">
        <v>358</v>
      </c>
      <c r="J2896" t="s">
        <v>26</v>
      </c>
      <c r="K2896" t="s">
        <v>35</v>
      </c>
      <c r="L2896" s="1">
        <v>55000000</v>
      </c>
      <c r="M2896">
        <v>1999</v>
      </c>
      <c r="N2896">
        <v>6.4</v>
      </c>
      <c r="O2896" t="s">
        <v>36</v>
      </c>
    </row>
    <row r="2897" spans="1:19" x14ac:dyDescent="0.25">
      <c r="A2897" t="s">
        <v>6551</v>
      </c>
      <c r="B2897">
        <v>202</v>
      </c>
      <c r="C2897">
        <v>110</v>
      </c>
      <c r="D2897" s="1">
        <v>66462600</v>
      </c>
      <c r="E2897" t="s">
        <v>1471</v>
      </c>
      <c r="F2897" t="s">
        <v>4082</v>
      </c>
      <c r="G2897" t="s">
        <v>6552</v>
      </c>
      <c r="H2897">
        <v>141533</v>
      </c>
      <c r="I2897">
        <v>786</v>
      </c>
      <c r="J2897" t="s">
        <v>26</v>
      </c>
      <c r="K2897" t="s">
        <v>35</v>
      </c>
      <c r="L2897" s="1">
        <v>78000000</v>
      </c>
      <c r="M2897">
        <v>2003</v>
      </c>
      <c r="N2897">
        <v>5.8</v>
      </c>
      <c r="O2897" t="s">
        <v>28</v>
      </c>
      <c r="P2897" t="s">
        <v>102</v>
      </c>
      <c r="Q2897" t="s">
        <v>61</v>
      </c>
      <c r="R2897" t="s">
        <v>63</v>
      </c>
    </row>
    <row r="2898" spans="1:19" x14ac:dyDescent="0.25">
      <c r="A2898" t="s">
        <v>4253</v>
      </c>
      <c r="B2898">
        <v>221</v>
      </c>
      <c r="C2898">
        <v>82</v>
      </c>
      <c r="D2898" s="1">
        <v>66466372</v>
      </c>
      <c r="E2898" t="s">
        <v>52</v>
      </c>
      <c r="F2898" t="s">
        <v>6553</v>
      </c>
      <c r="G2898" t="s">
        <v>6554</v>
      </c>
      <c r="H2898">
        <v>75345</v>
      </c>
      <c r="I2898">
        <v>290</v>
      </c>
      <c r="J2898" t="s">
        <v>26</v>
      </c>
      <c r="K2898" t="s">
        <v>35</v>
      </c>
      <c r="L2898" s="1">
        <v>40000000</v>
      </c>
      <c r="M2898">
        <v>2009</v>
      </c>
      <c r="N2898">
        <v>5.2</v>
      </c>
      <c r="O2898" t="s">
        <v>52</v>
      </c>
    </row>
    <row r="2899" spans="1:19" x14ac:dyDescent="0.25">
      <c r="A2899" t="s">
        <v>2288</v>
      </c>
      <c r="B2899">
        <v>589</v>
      </c>
      <c r="C2899">
        <v>119</v>
      </c>
      <c r="D2899" s="1">
        <v>66468315</v>
      </c>
      <c r="E2899" t="s">
        <v>5151</v>
      </c>
      <c r="F2899" t="s">
        <v>1156</v>
      </c>
      <c r="G2899" t="s">
        <v>6555</v>
      </c>
      <c r="H2899">
        <v>428916</v>
      </c>
      <c r="I2899">
        <v>667</v>
      </c>
      <c r="J2899" t="s">
        <v>26</v>
      </c>
      <c r="K2899" t="s">
        <v>35</v>
      </c>
      <c r="L2899" s="1">
        <v>30000000</v>
      </c>
      <c r="M2899">
        <v>2012</v>
      </c>
      <c r="N2899">
        <v>7.4</v>
      </c>
      <c r="O2899" t="s">
        <v>28</v>
      </c>
      <c r="P2899" t="s">
        <v>29</v>
      </c>
      <c r="Q2899" t="s">
        <v>37</v>
      </c>
      <c r="R2899" t="s">
        <v>63</v>
      </c>
      <c r="S2899" t="s">
        <v>30</v>
      </c>
    </row>
    <row r="2900" spans="1:19" x14ac:dyDescent="0.25">
      <c r="A2900" t="s">
        <v>2434</v>
      </c>
      <c r="B2900">
        <v>75</v>
      </c>
      <c r="C2900">
        <v>118</v>
      </c>
      <c r="D2900" s="1">
        <v>66488090</v>
      </c>
      <c r="E2900" t="s">
        <v>1174</v>
      </c>
      <c r="F2900" t="s">
        <v>2717</v>
      </c>
      <c r="G2900" t="s">
        <v>6556</v>
      </c>
      <c r="H2900">
        <v>120202</v>
      </c>
      <c r="I2900">
        <v>397</v>
      </c>
      <c r="J2900" t="s">
        <v>26</v>
      </c>
      <c r="K2900" t="s">
        <v>35</v>
      </c>
      <c r="L2900" s="1">
        <v>48000000</v>
      </c>
      <c r="M2900">
        <v>1999</v>
      </c>
      <c r="N2900">
        <v>6.7</v>
      </c>
      <c r="O2900" t="s">
        <v>29</v>
      </c>
      <c r="P2900" t="s">
        <v>37</v>
      </c>
      <c r="Q2900" t="s">
        <v>71</v>
      </c>
      <c r="R2900" t="s">
        <v>30</v>
      </c>
    </row>
    <row r="2901" spans="1:19" x14ac:dyDescent="0.25">
      <c r="A2901" t="s">
        <v>5814</v>
      </c>
      <c r="B2901">
        <v>270</v>
      </c>
      <c r="C2901">
        <v>109</v>
      </c>
      <c r="D2901" s="1">
        <v>66489425</v>
      </c>
      <c r="E2901" t="s">
        <v>167</v>
      </c>
      <c r="F2901" t="s">
        <v>2259</v>
      </c>
      <c r="G2901" t="s">
        <v>6557</v>
      </c>
      <c r="H2901">
        <v>101977</v>
      </c>
      <c r="I2901">
        <v>161</v>
      </c>
      <c r="J2901" t="s">
        <v>26</v>
      </c>
      <c r="K2901" t="s">
        <v>35</v>
      </c>
      <c r="L2901" s="1">
        <v>25000000</v>
      </c>
      <c r="M2901">
        <v>2012</v>
      </c>
      <c r="N2901">
        <v>6.5</v>
      </c>
      <c r="O2901" t="s">
        <v>28</v>
      </c>
      <c r="P2901" t="s">
        <v>29</v>
      </c>
      <c r="Q2901" t="s">
        <v>37</v>
      </c>
      <c r="R2901" t="s">
        <v>30</v>
      </c>
    </row>
    <row r="2902" spans="1:19" x14ac:dyDescent="0.25">
      <c r="A2902" t="s">
        <v>4859</v>
      </c>
      <c r="B2902">
        <v>57</v>
      </c>
      <c r="C2902">
        <v>133</v>
      </c>
      <c r="D2902" s="1">
        <v>66528842</v>
      </c>
      <c r="E2902" t="s">
        <v>1362</v>
      </c>
      <c r="F2902" t="s">
        <v>2234</v>
      </c>
      <c r="G2902" t="s">
        <v>6558</v>
      </c>
      <c r="H2902">
        <v>112175</v>
      </c>
      <c r="I2902">
        <v>329</v>
      </c>
      <c r="J2902" t="s">
        <v>26</v>
      </c>
      <c r="K2902" t="s">
        <v>35</v>
      </c>
      <c r="L2902" s="1">
        <v>30000000</v>
      </c>
      <c r="M2902">
        <v>1994</v>
      </c>
      <c r="N2902">
        <v>7.5</v>
      </c>
      <c r="O2902" t="s">
        <v>37</v>
      </c>
      <c r="P2902" t="s">
        <v>76</v>
      </c>
      <c r="Q2902" t="s">
        <v>186</v>
      </c>
      <c r="R2902" t="s">
        <v>260</v>
      </c>
    </row>
    <row r="2903" spans="1:19" x14ac:dyDescent="0.25">
      <c r="A2903" t="s">
        <v>2159</v>
      </c>
      <c r="B2903">
        <v>79</v>
      </c>
      <c r="C2903">
        <v>91</v>
      </c>
      <c r="D2903" s="1">
        <v>66600000</v>
      </c>
      <c r="E2903" t="s">
        <v>567</v>
      </c>
      <c r="F2903" t="s">
        <v>3017</v>
      </c>
      <c r="G2903" t="s">
        <v>6559</v>
      </c>
      <c r="H2903">
        <v>94435</v>
      </c>
      <c r="I2903">
        <v>182</v>
      </c>
      <c r="J2903" t="s">
        <v>26</v>
      </c>
      <c r="K2903" t="s">
        <v>252</v>
      </c>
      <c r="L2903" s="1">
        <v>30000000</v>
      </c>
      <c r="M2903">
        <v>1995</v>
      </c>
      <c r="N2903">
        <v>6.8</v>
      </c>
      <c r="O2903" t="s">
        <v>36</v>
      </c>
      <c r="P2903" t="s">
        <v>37</v>
      </c>
      <c r="Q2903" t="s">
        <v>104</v>
      </c>
    </row>
    <row r="2904" spans="1:19" x14ac:dyDescent="0.25">
      <c r="A2904" t="s">
        <v>2789</v>
      </c>
      <c r="B2904">
        <v>269</v>
      </c>
      <c r="C2904">
        <v>102</v>
      </c>
      <c r="D2904" s="1">
        <v>66636385</v>
      </c>
      <c r="E2904" t="s">
        <v>1610</v>
      </c>
      <c r="F2904" t="s">
        <v>1546</v>
      </c>
      <c r="G2904" t="s">
        <v>6560</v>
      </c>
      <c r="H2904">
        <v>88451</v>
      </c>
      <c r="I2904">
        <v>289</v>
      </c>
      <c r="J2904" t="s">
        <v>26</v>
      </c>
      <c r="K2904" t="s">
        <v>35</v>
      </c>
      <c r="L2904" s="1">
        <v>75000000</v>
      </c>
      <c r="M2904">
        <v>2007</v>
      </c>
      <c r="N2904">
        <v>7.1</v>
      </c>
      <c r="O2904" t="s">
        <v>234</v>
      </c>
      <c r="P2904" t="s">
        <v>36</v>
      </c>
      <c r="Q2904" t="s">
        <v>37</v>
      </c>
      <c r="R2904" t="s">
        <v>185</v>
      </c>
    </row>
    <row r="2905" spans="1:19" x14ac:dyDescent="0.25">
      <c r="A2905" t="s">
        <v>4770</v>
      </c>
      <c r="B2905">
        <v>110</v>
      </c>
      <c r="C2905">
        <v>170</v>
      </c>
      <c r="D2905" s="1">
        <v>66676062</v>
      </c>
      <c r="E2905" t="s">
        <v>78</v>
      </c>
      <c r="F2905" t="s">
        <v>749</v>
      </c>
      <c r="G2905" t="s">
        <v>6561</v>
      </c>
      <c r="H2905">
        <v>267980</v>
      </c>
      <c r="I2905">
        <v>545</v>
      </c>
      <c r="J2905" t="s">
        <v>26</v>
      </c>
      <c r="K2905" t="s">
        <v>35</v>
      </c>
      <c r="L2905" s="1">
        <v>54000000</v>
      </c>
      <c r="M2905">
        <v>1990</v>
      </c>
      <c r="N2905">
        <v>7.6</v>
      </c>
      <c r="O2905" t="s">
        <v>29</v>
      </c>
      <c r="P2905" t="s">
        <v>37</v>
      </c>
    </row>
    <row r="2906" spans="1:19" x14ac:dyDescent="0.25">
      <c r="A2906" t="s">
        <v>6427</v>
      </c>
      <c r="B2906">
        <v>73</v>
      </c>
      <c r="C2906">
        <v>89</v>
      </c>
      <c r="D2906" s="1">
        <v>66734992</v>
      </c>
      <c r="E2906" t="s">
        <v>3089</v>
      </c>
      <c r="F2906" t="s">
        <v>3096</v>
      </c>
      <c r="G2906" t="s">
        <v>6562</v>
      </c>
      <c r="H2906">
        <v>23476</v>
      </c>
      <c r="I2906">
        <v>181</v>
      </c>
      <c r="J2906" t="s">
        <v>26</v>
      </c>
      <c r="K2906" t="s">
        <v>35</v>
      </c>
      <c r="L2906" s="1">
        <v>60000000</v>
      </c>
      <c r="M2906">
        <v>2003</v>
      </c>
      <c r="N2906">
        <v>4.4000000000000004</v>
      </c>
      <c r="O2906" t="s">
        <v>28</v>
      </c>
      <c r="P2906" t="s">
        <v>102</v>
      </c>
      <c r="Q2906" t="s">
        <v>36</v>
      </c>
      <c r="R2906" t="s">
        <v>29</v>
      </c>
    </row>
    <row r="2907" spans="1:19" x14ac:dyDescent="0.25">
      <c r="A2907" t="s">
        <v>5107</v>
      </c>
      <c r="B2907">
        <v>167</v>
      </c>
      <c r="C2907">
        <v>91</v>
      </c>
      <c r="D2907" s="1">
        <v>66790248</v>
      </c>
      <c r="E2907" t="s">
        <v>490</v>
      </c>
      <c r="F2907" t="s">
        <v>5112</v>
      </c>
      <c r="G2907" t="s">
        <v>6563</v>
      </c>
      <c r="H2907">
        <v>57281</v>
      </c>
      <c r="I2907">
        <v>350</v>
      </c>
      <c r="J2907" t="s">
        <v>26</v>
      </c>
      <c r="K2907" t="s">
        <v>35</v>
      </c>
      <c r="L2907" s="1">
        <v>45000000</v>
      </c>
      <c r="M2907">
        <v>2002</v>
      </c>
      <c r="N2907">
        <v>6.5</v>
      </c>
      <c r="O2907" t="s">
        <v>37</v>
      </c>
      <c r="P2907" t="s">
        <v>30</v>
      </c>
    </row>
    <row r="2908" spans="1:19" x14ac:dyDescent="0.25">
      <c r="A2908" t="s">
        <v>3561</v>
      </c>
      <c r="B2908">
        <v>125</v>
      </c>
      <c r="C2908">
        <v>123</v>
      </c>
      <c r="D2908" s="1">
        <v>66808615</v>
      </c>
      <c r="E2908" t="s">
        <v>6564</v>
      </c>
      <c r="F2908" t="s">
        <v>2259</v>
      </c>
      <c r="G2908" t="s">
        <v>6565</v>
      </c>
      <c r="H2908">
        <v>87351</v>
      </c>
      <c r="I2908">
        <v>344</v>
      </c>
      <c r="J2908" t="s">
        <v>26</v>
      </c>
      <c r="K2908" t="s">
        <v>35</v>
      </c>
      <c r="L2908" s="1">
        <v>34000000</v>
      </c>
      <c r="M2908">
        <v>2001</v>
      </c>
      <c r="N2908">
        <v>6.1</v>
      </c>
      <c r="O2908" t="s">
        <v>102</v>
      </c>
      <c r="P2908" t="s">
        <v>36</v>
      </c>
      <c r="Q2908" t="s">
        <v>29</v>
      </c>
      <c r="R2908" t="s">
        <v>76</v>
      </c>
    </row>
    <row r="2909" spans="1:19" x14ac:dyDescent="0.25">
      <c r="A2909" t="s">
        <v>1865</v>
      </c>
      <c r="B2909">
        <v>174</v>
      </c>
      <c r="C2909">
        <v>121</v>
      </c>
      <c r="D2909" s="1">
        <v>66862068</v>
      </c>
      <c r="E2909" t="s">
        <v>6566</v>
      </c>
      <c r="F2909" t="s">
        <v>3367</v>
      </c>
      <c r="G2909" t="s">
        <v>6567</v>
      </c>
      <c r="H2909">
        <v>89509</v>
      </c>
      <c r="I2909">
        <v>524</v>
      </c>
      <c r="J2909" t="s">
        <v>26</v>
      </c>
      <c r="K2909" t="s">
        <v>35</v>
      </c>
      <c r="L2909" s="1">
        <v>83000000</v>
      </c>
      <c r="M2909">
        <v>1999</v>
      </c>
      <c r="N2909">
        <v>5.7</v>
      </c>
      <c r="O2909" t="s">
        <v>28</v>
      </c>
      <c r="P2909" t="s">
        <v>61</v>
      </c>
      <c r="Q2909" t="s">
        <v>52</v>
      </c>
      <c r="R2909" t="s">
        <v>71</v>
      </c>
    </row>
    <row r="2910" spans="1:19" x14ac:dyDescent="0.25">
      <c r="A2910" t="s">
        <v>6568</v>
      </c>
      <c r="B2910">
        <v>84</v>
      </c>
      <c r="C2910">
        <v>100</v>
      </c>
      <c r="D2910" s="1">
        <v>66941559</v>
      </c>
      <c r="E2910" t="s">
        <v>3072</v>
      </c>
      <c r="F2910" t="s">
        <v>110</v>
      </c>
      <c r="G2910" t="s">
        <v>6569</v>
      </c>
      <c r="H2910">
        <v>26413</v>
      </c>
      <c r="I2910">
        <v>77</v>
      </c>
      <c r="J2910" t="s">
        <v>26</v>
      </c>
      <c r="K2910" t="s">
        <v>35</v>
      </c>
      <c r="L2910" s="1">
        <v>85000000</v>
      </c>
      <c r="M2910">
        <v>2000</v>
      </c>
      <c r="N2910">
        <v>4.8</v>
      </c>
      <c r="O2910" t="s">
        <v>102</v>
      </c>
      <c r="P2910" t="s">
        <v>36</v>
      </c>
      <c r="Q2910" t="s">
        <v>104</v>
      </c>
    </row>
    <row r="2911" spans="1:19" x14ac:dyDescent="0.25">
      <c r="A2911" t="s">
        <v>1575</v>
      </c>
      <c r="B2911">
        <v>119</v>
      </c>
      <c r="C2911">
        <v>81</v>
      </c>
      <c r="D2911" s="1">
        <v>66950483</v>
      </c>
      <c r="E2911" t="s">
        <v>2441</v>
      </c>
      <c r="F2911" t="s">
        <v>5335</v>
      </c>
      <c r="G2911" t="s">
        <v>6570</v>
      </c>
      <c r="H2911">
        <v>29738</v>
      </c>
      <c r="I2911">
        <v>85</v>
      </c>
      <c r="J2911" t="s">
        <v>26</v>
      </c>
      <c r="K2911" t="s">
        <v>35</v>
      </c>
      <c r="L2911" s="1">
        <v>28000000</v>
      </c>
      <c r="M2911">
        <v>2014</v>
      </c>
      <c r="N2911">
        <v>6.2</v>
      </c>
      <c r="O2911" t="s">
        <v>36</v>
      </c>
      <c r="P2911" t="s">
        <v>104</v>
      </c>
    </row>
    <row r="2912" spans="1:19" x14ac:dyDescent="0.25">
      <c r="A2912" t="s">
        <v>5646</v>
      </c>
      <c r="B2912">
        <v>161</v>
      </c>
      <c r="C2912">
        <v>110</v>
      </c>
      <c r="D2912" s="1">
        <v>67061228</v>
      </c>
      <c r="E2912" t="s">
        <v>644</v>
      </c>
      <c r="F2912" t="s">
        <v>1139</v>
      </c>
      <c r="G2912" t="s">
        <v>6571</v>
      </c>
      <c r="H2912">
        <v>96565</v>
      </c>
      <c r="I2912">
        <v>135</v>
      </c>
      <c r="J2912" t="s">
        <v>26</v>
      </c>
      <c r="K2912" t="s">
        <v>35</v>
      </c>
      <c r="L2912" s="1">
        <v>40000000</v>
      </c>
      <c r="M2912">
        <v>2010</v>
      </c>
      <c r="N2912">
        <v>5.5</v>
      </c>
      <c r="O2912" t="s">
        <v>28</v>
      </c>
      <c r="P2912" t="s">
        <v>36</v>
      </c>
      <c r="Q2912" t="s">
        <v>76</v>
      </c>
    </row>
    <row r="2913" spans="1:20" x14ac:dyDescent="0.25">
      <c r="A2913" t="s">
        <v>4780</v>
      </c>
      <c r="B2913">
        <v>166</v>
      </c>
      <c r="C2913">
        <v>98</v>
      </c>
      <c r="D2913" s="1">
        <v>67128202</v>
      </c>
      <c r="E2913" t="s">
        <v>6572</v>
      </c>
      <c r="F2913" t="s">
        <v>4612</v>
      </c>
      <c r="G2913" t="s">
        <v>6573</v>
      </c>
      <c r="H2913">
        <v>43328</v>
      </c>
      <c r="I2913">
        <v>110</v>
      </c>
      <c r="J2913" t="s">
        <v>26</v>
      </c>
      <c r="K2913" t="s">
        <v>35</v>
      </c>
      <c r="L2913" s="1">
        <v>65000000</v>
      </c>
      <c r="M2913">
        <v>2009</v>
      </c>
      <c r="N2913">
        <v>5.7</v>
      </c>
      <c r="O2913" t="s">
        <v>28</v>
      </c>
      <c r="P2913" t="s">
        <v>102</v>
      </c>
      <c r="Q2913" t="s">
        <v>104</v>
      </c>
      <c r="R2913" t="s">
        <v>61</v>
      </c>
      <c r="S2913" t="s">
        <v>63</v>
      </c>
      <c r="T2913" t="s">
        <v>30</v>
      </c>
    </row>
    <row r="2914" spans="1:20" x14ac:dyDescent="0.25">
      <c r="A2914" t="s">
        <v>2593</v>
      </c>
      <c r="B2914">
        <v>93</v>
      </c>
      <c r="C2914">
        <v>108</v>
      </c>
      <c r="D2914" s="1">
        <v>67155742</v>
      </c>
      <c r="E2914" t="s">
        <v>2531</v>
      </c>
      <c r="F2914" t="s">
        <v>6574</v>
      </c>
      <c r="G2914" t="s">
        <v>6575</v>
      </c>
      <c r="H2914">
        <v>62271</v>
      </c>
      <c r="I2914">
        <v>277</v>
      </c>
      <c r="J2914" t="s">
        <v>26</v>
      </c>
      <c r="K2914" t="s">
        <v>35</v>
      </c>
      <c r="L2914" s="1">
        <v>116000000</v>
      </c>
      <c r="M2914">
        <v>1997</v>
      </c>
      <c r="N2914">
        <v>5.8</v>
      </c>
      <c r="O2914" t="s">
        <v>28</v>
      </c>
      <c r="P2914" t="s">
        <v>102</v>
      </c>
      <c r="Q2914" t="s">
        <v>30</v>
      </c>
    </row>
    <row r="2915" spans="1:20" x14ac:dyDescent="0.25">
      <c r="A2915" t="s">
        <v>5052</v>
      </c>
      <c r="B2915">
        <v>127</v>
      </c>
      <c r="C2915">
        <v>136</v>
      </c>
      <c r="D2915" s="1">
        <v>67253092</v>
      </c>
      <c r="E2915" t="s">
        <v>126</v>
      </c>
      <c r="F2915" t="s">
        <v>393</v>
      </c>
      <c r="G2915" t="s">
        <v>6576</v>
      </c>
      <c r="H2915">
        <v>92702</v>
      </c>
      <c r="I2915">
        <v>209</v>
      </c>
      <c r="J2915" t="s">
        <v>26</v>
      </c>
      <c r="K2915" t="s">
        <v>35</v>
      </c>
      <c r="L2915" s="1">
        <v>30000000</v>
      </c>
      <c r="M2915">
        <v>2005</v>
      </c>
      <c r="N2915">
        <v>7.2</v>
      </c>
      <c r="O2915" t="s">
        <v>37</v>
      </c>
      <c r="P2915" t="s">
        <v>129</v>
      </c>
    </row>
    <row r="2916" spans="1:20" x14ac:dyDescent="0.25">
      <c r="A2916" t="s">
        <v>4756</v>
      </c>
      <c r="B2916">
        <v>185</v>
      </c>
      <c r="C2916">
        <v>118</v>
      </c>
      <c r="D2916" s="1">
        <v>67263182</v>
      </c>
      <c r="E2916" t="s">
        <v>912</v>
      </c>
      <c r="F2916" t="s">
        <v>749</v>
      </c>
      <c r="G2916" t="s">
        <v>6577</v>
      </c>
      <c r="H2916">
        <v>218771</v>
      </c>
      <c r="I2916">
        <v>651</v>
      </c>
      <c r="J2916" t="s">
        <v>26</v>
      </c>
      <c r="K2916" t="s">
        <v>35</v>
      </c>
      <c r="L2916" s="1">
        <v>46000000</v>
      </c>
      <c r="M2916">
        <v>2002</v>
      </c>
      <c r="N2916">
        <v>7.2</v>
      </c>
      <c r="O2916" t="s">
        <v>37</v>
      </c>
      <c r="P2916" t="s">
        <v>71</v>
      </c>
      <c r="Q2916" t="s">
        <v>30</v>
      </c>
    </row>
    <row r="2917" spans="1:20" x14ac:dyDescent="0.25">
      <c r="A2917" t="s">
        <v>1426</v>
      </c>
      <c r="B2917">
        <v>173</v>
      </c>
      <c r="C2917">
        <v>101</v>
      </c>
      <c r="D2917" s="1">
        <v>67266300</v>
      </c>
      <c r="E2917" t="s">
        <v>36</v>
      </c>
      <c r="F2917" t="s">
        <v>1229</v>
      </c>
      <c r="G2917" t="s">
        <v>6578</v>
      </c>
      <c r="H2917">
        <v>195255</v>
      </c>
      <c r="I2917">
        <v>170</v>
      </c>
      <c r="J2917" t="s">
        <v>26</v>
      </c>
      <c r="K2917" t="s">
        <v>42</v>
      </c>
      <c r="L2917" s="1">
        <v>28000000</v>
      </c>
      <c r="M2917">
        <v>2008</v>
      </c>
      <c r="N2917">
        <v>6.9</v>
      </c>
      <c r="O2917" t="s">
        <v>36</v>
      </c>
    </row>
    <row r="2918" spans="1:20" x14ac:dyDescent="0.25">
      <c r="A2918" t="s">
        <v>6444</v>
      </c>
      <c r="B2918">
        <v>140</v>
      </c>
      <c r="C2918">
        <v>136</v>
      </c>
      <c r="D2918" s="1">
        <v>67286731</v>
      </c>
      <c r="E2918" t="s">
        <v>3058</v>
      </c>
      <c r="F2918" t="s">
        <v>2259</v>
      </c>
      <c r="G2918" t="s">
        <v>6579</v>
      </c>
      <c r="H2918">
        <v>67856</v>
      </c>
      <c r="I2918">
        <v>345</v>
      </c>
      <c r="J2918" t="s">
        <v>26</v>
      </c>
      <c r="K2918" t="s">
        <v>35</v>
      </c>
      <c r="L2918" s="1">
        <v>100000000</v>
      </c>
      <c r="M2918">
        <v>2004</v>
      </c>
      <c r="N2918">
        <v>6.7</v>
      </c>
      <c r="O2918" t="s">
        <v>28</v>
      </c>
      <c r="P2918" t="s">
        <v>102</v>
      </c>
      <c r="Q2918" t="s">
        <v>260</v>
      </c>
    </row>
    <row r="2919" spans="1:20" x14ac:dyDescent="0.25">
      <c r="A2919" t="s">
        <v>4394</v>
      </c>
      <c r="B2919">
        <v>106</v>
      </c>
      <c r="C2919">
        <v>117</v>
      </c>
      <c r="D2919" s="1">
        <v>67325559</v>
      </c>
      <c r="E2919" t="s">
        <v>6580</v>
      </c>
      <c r="F2919" t="s">
        <v>737</v>
      </c>
      <c r="G2919" t="s">
        <v>6581</v>
      </c>
      <c r="H2919">
        <v>58222</v>
      </c>
      <c r="I2919">
        <v>331</v>
      </c>
      <c r="J2919" t="s">
        <v>26</v>
      </c>
      <c r="K2919" t="s">
        <v>35</v>
      </c>
      <c r="L2919" s="1">
        <v>20000000</v>
      </c>
      <c r="M2919">
        <v>2003</v>
      </c>
      <c r="N2919">
        <v>7.1</v>
      </c>
      <c r="O2919" t="s">
        <v>102</v>
      </c>
      <c r="P2919" t="s">
        <v>36</v>
      </c>
      <c r="Q2919" t="s">
        <v>37</v>
      </c>
      <c r="R2919" t="s">
        <v>104</v>
      </c>
      <c r="S2919" t="s">
        <v>71</v>
      </c>
    </row>
    <row r="2920" spans="1:20" x14ac:dyDescent="0.25">
      <c r="A2920" t="s">
        <v>4440</v>
      </c>
      <c r="B2920">
        <v>412</v>
      </c>
      <c r="C2920">
        <v>101</v>
      </c>
      <c r="D2920" s="1">
        <v>67344392</v>
      </c>
      <c r="E2920" t="s">
        <v>1959</v>
      </c>
      <c r="F2920" t="s">
        <v>876</v>
      </c>
      <c r="G2920" t="s">
        <v>6582</v>
      </c>
      <c r="H2920">
        <v>165618</v>
      </c>
      <c r="I2920">
        <v>503</v>
      </c>
      <c r="J2920" t="s">
        <v>26</v>
      </c>
      <c r="K2920" t="s">
        <v>35</v>
      </c>
      <c r="L2920" s="1">
        <v>92000000</v>
      </c>
      <c r="M2920">
        <v>2013</v>
      </c>
      <c r="N2920">
        <v>5.3</v>
      </c>
      <c r="O2920" t="s">
        <v>28</v>
      </c>
      <c r="P2920" t="s">
        <v>30</v>
      </c>
    </row>
    <row r="2921" spans="1:20" x14ac:dyDescent="0.25">
      <c r="A2921" t="s">
        <v>6138</v>
      </c>
      <c r="B2921">
        <v>285</v>
      </c>
      <c r="C2921">
        <v>134</v>
      </c>
      <c r="D2921" s="1">
        <v>67523385</v>
      </c>
      <c r="E2921" t="s">
        <v>36</v>
      </c>
      <c r="F2921" t="s">
        <v>6583</v>
      </c>
      <c r="G2921" t="s">
        <v>6584</v>
      </c>
      <c r="H2921">
        <v>104005</v>
      </c>
      <c r="I2921">
        <v>248</v>
      </c>
      <c r="J2921" t="s">
        <v>26</v>
      </c>
      <c r="K2921" t="s">
        <v>35</v>
      </c>
      <c r="L2921" s="1">
        <v>35000000</v>
      </c>
      <c r="M2921">
        <v>2012</v>
      </c>
      <c r="N2921">
        <v>6.2</v>
      </c>
      <c r="O2921" t="s">
        <v>36</v>
      </c>
    </row>
    <row r="2922" spans="1:20" x14ac:dyDescent="0.25">
      <c r="A2922" t="s">
        <v>3437</v>
      </c>
      <c r="B2922">
        <v>321</v>
      </c>
      <c r="C2922">
        <v>103</v>
      </c>
      <c r="D2922" s="1">
        <v>67631157</v>
      </c>
      <c r="E2922" t="s">
        <v>6585</v>
      </c>
      <c r="F2922" t="s">
        <v>1857</v>
      </c>
      <c r="G2922" t="s">
        <v>6586</v>
      </c>
      <c r="H2922">
        <v>176598</v>
      </c>
      <c r="I2922">
        <v>374</v>
      </c>
      <c r="J2922" t="s">
        <v>26</v>
      </c>
      <c r="K2922" t="s">
        <v>35</v>
      </c>
      <c r="L2922" s="1">
        <v>100000000</v>
      </c>
      <c r="M2922">
        <v>2010</v>
      </c>
      <c r="N2922">
        <v>6</v>
      </c>
      <c r="O2922" t="s">
        <v>28</v>
      </c>
      <c r="P2922" t="s">
        <v>76</v>
      </c>
      <c r="Q2922" t="s">
        <v>30</v>
      </c>
    </row>
    <row r="2923" spans="1:20" x14ac:dyDescent="0.25">
      <c r="A2923" t="s">
        <v>3437</v>
      </c>
      <c r="B2923">
        <v>321</v>
      </c>
      <c r="C2923">
        <v>103</v>
      </c>
      <c r="D2923" s="1">
        <v>67631157</v>
      </c>
      <c r="E2923" t="s">
        <v>6585</v>
      </c>
      <c r="F2923" t="s">
        <v>1857</v>
      </c>
      <c r="G2923" t="s">
        <v>6586</v>
      </c>
      <c r="H2923">
        <v>176606</v>
      </c>
      <c r="I2923">
        <v>374</v>
      </c>
      <c r="J2923" t="s">
        <v>26</v>
      </c>
      <c r="K2923" t="s">
        <v>35</v>
      </c>
      <c r="L2923" s="1">
        <v>100000000</v>
      </c>
      <c r="M2923">
        <v>2010</v>
      </c>
      <c r="N2923">
        <v>6</v>
      </c>
      <c r="O2923" t="s">
        <v>28</v>
      </c>
      <c r="P2923" t="s">
        <v>76</v>
      </c>
      <c r="Q2923" t="s">
        <v>30</v>
      </c>
    </row>
    <row r="2924" spans="1:20" x14ac:dyDescent="0.25">
      <c r="A2924" t="s">
        <v>3442</v>
      </c>
      <c r="B2924">
        <v>64</v>
      </c>
      <c r="C2924">
        <v>127</v>
      </c>
      <c r="D2924" s="1">
        <v>67823573</v>
      </c>
      <c r="E2924" t="s">
        <v>2187</v>
      </c>
      <c r="F2924" t="s">
        <v>1097</v>
      </c>
      <c r="G2924" t="s">
        <v>6587</v>
      </c>
      <c r="H2924">
        <v>91176</v>
      </c>
      <c r="I2924">
        <v>130</v>
      </c>
      <c r="J2924" t="s">
        <v>26</v>
      </c>
      <c r="K2924" t="s">
        <v>35</v>
      </c>
      <c r="L2924" s="1">
        <v>50000000</v>
      </c>
      <c r="M2924">
        <v>1995</v>
      </c>
      <c r="N2924">
        <v>6.6</v>
      </c>
      <c r="O2924" t="s">
        <v>28</v>
      </c>
      <c r="P2924" t="s">
        <v>37</v>
      </c>
      <c r="Q2924" t="s">
        <v>30</v>
      </c>
    </row>
    <row r="2925" spans="1:20" x14ac:dyDescent="0.25">
      <c r="A2925" t="s">
        <v>5374</v>
      </c>
      <c r="B2925">
        <v>106</v>
      </c>
      <c r="C2925">
        <v>131</v>
      </c>
      <c r="D2925" s="1">
        <v>67900000</v>
      </c>
      <c r="E2925" t="s">
        <v>2531</v>
      </c>
      <c r="F2925" t="s">
        <v>6588</v>
      </c>
      <c r="G2925" t="s">
        <v>6589</v>
      </c>
      <c r="H2925">
        <v>74374</v>
      </c>
      <c r="I2925">
        <v>225</v>
      </c>
      <c r="J2925" t="s">
        <v>26</v>
      </c>
      <c r="K2925" t="s">
        <v>112</v>
      </c>
      <c r="L2925" s="1">
        <v>27500000</v>
      </c>
      <c r="M2925">
        <v>1983</v>
      </c>
      <c r="N2925">
        <v>6.6</v>
      </c>
      <c r="O2925" t="s">
        <v>28</v>
      </c>
      <c r="P2925" t="s">
        <v>102</v>
      </c>
      <c r="Q2925" t="s">
        <v>30</v>
      </c>
    </row>
    <row r="2926" spans="1:20" x14ac:dyDescent="0.25">
      <c r="A2926" t="s">
        <v>5549</v>
      </c>
      <c r="B2926">
        <v>104</v>
      </c>
      <c r="C2926">
        <v>105</v>
      </c>
      <c r="D2926" s="1">
        <v>67962333</v>
      </c>
      <c r="E2926" t="s">
        <v>131</v>
      </c>
      <c r="F2926" t="s">
        <v>2686</v>
      </c>
      <c r="G2926" t="s">
        <v>6590</v>
      </c>
      <c r="H2926">
        <v>33887</v>
      </c>
      <c r="I2926">
        <v>160</v>
      </c>
      <c r="J2926" t="s">
        <v>26</v>
      </c>
      <c r="K2926" t="s">
        <v>35</v>
      </c>
      <c r="L2926" s="1">
        <v>35000000</v>
      </c>
      <c r="M2926">
        <v>2005</v>
      </c>
      <c r="N2926">
        <v>5.9</v>
      </c>
      <c r="O2926" t="s">
        <v>36</v>
      </c>
      <c r="P2926" t="s">
        <v>76</v>
      </c>
    </row>
    <row r="2927" spans="1:20" x14ac:dyDescent="0.25">
      <c r="A2927" t="s">
        <v>3077</v>
      </c>
      <c r="B2927">
        <v>40</v>
      </c>
      <c r="C2927">
        <v>93</v>
      </c>
      <c r="D2927" s="1">
        <v>68208190</v>
      </c>
      <c r="E2927" t="s">
        <v>314</v>
      </c>
      <c r="F2927" t="s">
        <v>6046</v>
      </c>
      <c r="G2927" t="s">
        <v>6591</v>
      </c>
      <c r="H2927">
        <v>60572</v>
      </c>
      <c r="I2927">
        <v>144</v>
      </c>
      <c r="J2927" t="s">
        <v>26</v>
      </c>
      <c r="K2927" t="s">
        <v>35</v>
      </c>
      <c r="L2927" s="1">
        <v>65000000</v>
      </c>
      <c r="M2927">
        <v>1999</v>
      </c>
      <c r="N2927">
        <v>6.3</v>
      </c>
      <c r="O2927" t="s">
        <v>28</v>
      </c>
      <c r="P2927" t="s">
        <v>36</v>
      </c>
      <c r="Q2927" t="s">
        <v>29</v>
      </c>
      <c r="R2927" t="s">
        <v>30</v>
      </c>
    </row>
    <row r="2928" spans="1:20" x14ac:dyDescent="0.25">
      <c r="A2928" t="s">
        <v>3319</v>
      </c>
      <c r="B2928">
        <v>189</v>
      </c>
      <c r="C2928">
        <v>94</v>
      </c>
      <c r="D2928" s="1">
        <v>68218041</v>
      </c>
      <c r="E2928" t="s">
        <v>2450</v>
      </c>
      <c r="F2928" t="s">
        <v>1837</v>
      </c>
      <c r="G2928" t="s">
        <v>6592</v>
      </c>
      <c r="H2928">
        <v>67191</v>
      </c>
      <c r="I2928">
        <v>108</v>
      </c>
      <c r="J2928" t="s">
        <v>26</v>
      </c>
      <c r="K2928" t="s">
        <v>35</v>
      </c>
      <c r="L2928" s="1">
        <v>55000000</v>
      </c>
      <c r="M2928">
        <v>2011</v>
      </c>
      <c r="N2928">
        <v>6</v>
      </c>
      <c r="O2928" t="s">
        <v>36</v>
      </c>
      <c r="P2928" t="s">
        <v>104</v>
      </c>
      <c r="Q2928" t="s">
        <v>61</v>
      </c>
    </row>
    <row r="2929" spans="1:19" x14ac:dyDescent="0.25">
      <c r="A2929" t="s">
        <v>6593</v>
      </c>
      <c r="B2929">
        <v>139</v>
      </c>
      <c r="C2929">
        <v>98</v>
      </c>
      <c r="D2929" s="1">
        <v>68353550</v>
      </c>
      <c r="E2929" t="s">
        <v>1228</v>
      </c>
      <c r="F2929" t="s">
        <v>1186</v>
      </c>
      <c r="G2929" t="s">
        <v>6594</v>
      </c>
      <c r="H2929">
        <v>70141</v>
      </c>
      <c r="I2929">
        <v>385</v>
      </c>
      <c r="J2929" t="s">
        <v>26</v>
      </c>
      <c r="K2929" t="s">
        <v>35</v>
      </c>
      <c r="L2929" s="1">
        <v>10000000</v>
      </c>
      <c r="M2929">
        <v>2000</v>
      </c>
      <c r="N2929">
        <v>5.9</v>
      </c>
      <c r="O2929" t="s">
        <v>36</v>
      </c>
      <c r="P2929" t="s">
        <v>129</v>
      </c>
    </row>
    <row r="2930" spans="1:19" x14ac:dyDescent="0.25">
      <c r="A2930" t="s">
        <v>2466</v>
      </c>
      <c r="B2930">
        <v>134</v>
      </c>
      <c r="C2930">
        <v>124</v>
      </c>
      <c r="D2930" s="1">
        <v>68473360</v>
      </c>
      <c r="E2930" t="s">
        <v>2907</v>
      </c>
      <c r="F2930" t="s">
        <v>6595</v>
      </c>
      <c r="G2930" t="s">
        <v>6596</v>
      </c>
      <c r="H2930">
        <v>49536</v>
      </c>
      <c r="I2930">
        <v>379</v>
      </c>
      <c r="J2930" t="s">
        <v>26</v>
      </c>
      <c r="K2930" t="s">
        <v>35</v>
      </c>
      <c r="L2930" s="1">
        <v>75000000</v>
      </c>
      <c r="M2930">
        <v>2000</v>
      </c>
      <c r="N2930">
        <v>5.9</v>
      </c>
      <c r="O2930" t="s">
        <v>28</v>
      </c>
      <c r="P2930" t="s">
        <v>102</v>
      </c>
      <c r="Q2930" t="s">
        <v>37</v>
      </c>
      <c r="R2930" t="s">
        <v>30</v>
      </c>
    </row>
    <row r="2931" spans="1:19" x14ac:dyDescent="0.25">
      <c r="A2931" t="s">
        <v>4171</v>
      </c>
      <c r="B2931">
        <v>103</v>
      </c>
      <c r="C2931">
        <v>94</v>
      </c>
      <c r="D2931" s="1">
        <v>68525609</v>
      </c>
      <c r="E2931" t="s">
        <v>36</v>
      </c>
      <c r="F2931" t="s">
        <v>652</v>
      </c>
      <c r="G2931" t="s">
        <v>6597</v>
      </c>
      <c r="H2931">
        <v>132963</v>
      </c>
      <c r="I2931">
        <v>302</v>
      </c>
      <c r="J2931" t="s">
        <v>26</v>
      </c>
      <c r="K2931" t="s">
        <v>35</v>
      </c>
      <c r="L2931" s="1">
        <v>15600000</v>
      </c>
      <c r="M2931">
        <v>2000</v>
      </c>
      <c r="N2931">
        <v>6.5</v>
      </c>
      <c r="O2931" t="s">
        <v>36</v>
      </c>
    </row>
    <row r="2932" spans="1:19" x14ac:dyDescent="0.25">
      <c r="A2932" t="s">
        <v>6490</v>
      </c>
      <c r="B2932">
        <v>183</v>
      </c>
      <c r="C2932">
        <v>106</v>
      </c>
      <c r="D2932" s="1">
        <v>68558662</v>
      </c>
      <c r="E2932" t="s">
        <v>109</v>
      </c>
      <c r="F2932" t="s">
        <v>366</v>
      </c>
      <c r="G2932" t="s">
        <v>6598</v>
      </c>
      <c r="H2932">
        <v>86627</v>
      </c>
      <c r="I2932">
        <v>204</v>
      </c>
      <c r="J2932" t="s">
        <v>26</v>
      </c>
      <c r="K2932" t="s">
        <v>35</v>
      </c>
      <c r="L2932" s="1">
        <v>90000000</v>
      </c>
      <c r="M2932">
        <v>2013</v>
      </c>
      <c r="N2932">
        <v>5.9</v>
      </c>
      <c r="O2932" t="s">
        <v>102</v>
      </c>
      <c r="P2932" t="s">
        <v>104</v>
      </c>
      <c r="Q2932" t="s">
        <v>61</v>
      </c>
    </row>
    <row r="2933" spans="1:19" x14ac:dyDescent="0.25">
      <c r="A2933" t="s">
        <v>4896</v>
      </c>
      <c r="B2933">
        <v>163</v>
      </c>
      <c r="C2933">
        <v>124</v>
      </c>
      <c r="D2933" s="1">
        <v>68642452</v>
      </c>
      <c r="E2933" t="s">
        <v>5056</v>
      </c>
      <c r="F2933" t="s">
        <v>422</v>
      </c>
      <c r="G2933" t="s">
        <v>6599</v>
      </c>
      <c r="H2933">
        <v>77673</v>
      </c>
      <c r="I2933">
        <v>463</v>
      </c>
      <c r="J2933" t="s">
        <v>26</v>
      </c>
      <c r="K2933" t="s">
        <v>112</v>
      </c>
      <c r="L2933" s="1">
        <v>130000000</v>
      </c>
      <c r="M2933">
        <v>2005</v>
      </c>
      <c r="N2933">
        <v>6</v>
      </c>
      <c r="O2933" t="s">
        <v>28</v>
      </c>
      <c r="P2933" t="s">
        <v>102</v>
      </c>
      <c r="Q2933" t="s">
        <v>36</v>
      </c>
      <c r="R2933" t="s">
        <v>30</v>
      </c>
    </row>
    <row r="2934" spans="1:19" x14ac:dyDescent="0.25">
      <c r="A2934" t="s">
        <v>5812</v>
      </c>
      <c r="B2934">
        <v>60</v>
      </c>
      <c r="C2934">
        <v>133</v>
      </c>
      <c r="D2934" s="1">
        <v>68750000</v>
      </c>
      <c r="E2934" t="s">
        <v>2531</v>
      </c>
      <c r="F2934" t="s">
        <v>2026</v>
      </c>
      <c r="G2934" t="s">
        <v>6600</v>
      </c>
      <c r="H2934">
        <v>40858</v>
      </c>
      <c r="I2934">
        <v>144</v>
      </c>
      <c r="J2934" t="s">
        <v>26</v>
      </c>
      <c r="K2934" t="s">
        <v>35</v>
      </c>
      <c r="L2934" s="1">
        <v>55000000</v>
      </c>
      <c r="M2934">
        <v>1996</v>
      </c>
      <c r="N2934">
        <v>6.4</v>
      </c>
      <c r="O2934" t="s">
        <v>28</v>
      </c>
      <c r="P2934" t="s">
        <v>102</v>
      </c>
      <c r="Q2934" t="s">
        <v>30</v>
      </c>
    </row>
    <row r="2935" spans="1:19" x14ac:dyDescent="0.25">
      <c r="A2935" t="s">
        <v>5338</v>
      </c>
      <c r="B2935">
        <v>39</v>
      </c>
      <c r="C2935">
        <v>98</v>
      </c>
      <c r="D2935" s="1">
        <v>68856263</v>
      </c>
      <c r="E2935" t="s">
        <v>6601</v>
      </c>
      <c r="F2935" t="s">
        <v>6602</v>
      </c>
      <c r="G2935" t="s">
        <v>6603</v>
      </c>
      <c r="H2935">
        <v>69733</v>
      </c>
      <c r="I2935">
        <v>97</v>
      </c>
      <c r="J2935" t="s">
        <v>26</v>
      </c>
      <c r="K2935" t="s">
        <v>35</v>
      </c>
      <c r="L2935" s="1">
        <v>15000000</v>
      </c>
      <c r="M2935">
        <v>1993</v>
      </c>
      <c r="N2935">
        <v>6.9</v>
      </c>
      <c r="O2935" t="s">
        <v>102</v>
      </c>
      <c r="P2935" t="s">
        <v>36</v>
      </c>
      <c r="Q2935" t="s">
        <v>104</v>
      </c>
      <c r="R2935" t="s">
        <v>129</v>
      </c>
    </row>
    <row r="2936" spans="1:19" x14ac:dyDescent="0.25">
      <c r="A2936" t="s">
        <v>4513</v>
      </c>
      <c r="B2936">
        <v>102</v>
      </c>
      <c r="C2936">
        <v>130</v>
      </c>
      <c r="D2936" s="1">
        <v>69102910</v>
      </c>
      <c r="E2936" t="s">
        <v>6604</v>
      </c>
      <c r="F2936" t="s">
        <v>2155</v>
      </c>
      <c r="G2936" t="s">
        <v>6605</v>
      </c>
      <c r="H2936">
        <v>58402</v>
      </c>
      <c r="I2936">
        <v>370</v>
      </c>
      <c r="J2936" t="s">
        <v>26</v>
      </c>
      <c r="K2936" t="s">
        <v>35</v>
      </c>
      <c r="L2936" s="1">
        <v>80000000</v>
      </c>
      <c r="M2936">
        <v>1998</v>
      </c>
      <c r="N2936">
        <v>5.0999999999999996</v>
      </c>
      <c r="O2936" t="s">
        <v>28</v>
      </c>
      <c r="P2936" t="s">
        <v>102</v>
      </c>
      <c r="Q2936" t="s">
        <v>104</v>
      </c>
      <c r="R2936" t="s">
        <v>63</v>
      </c>
      <c r="S2936" t="s">
        <v>30</v>
      </c>
    </row>
    <row r="2937" spans="1:19" x14ac:dyDescent="0.25">
      <c r="A2937" t="s">
        <v>5008</v>
      </c>
      <c r="B2937">
        <v>62</v>
      </c>
      <c r="C2937">
        <v>109</v>
      </c>
      <c r="D2937" s="1">
        <v>69148997</v>
      </c>
      <c r="E2937" t="s">
        <v>328</v>
      </c>
      <c r="F2937" t="s">
        <v>5836</v>
      </c>
      <c r="G2937" t="s">
        <v>6606</v>
      </c>
      <c r="H2937">
        <v>98794</v>
      </c>
      <c r="I2937">
        <v>251</v>
      </c>
      <c r="J2937" t="s">
        <v>26</v>
      </c>
      <c r="K2937" t="s">
        <v>35</v>
      </c>
      <c r="L2937" s="1">
        <v>37000000</v>
      </c>
      <c r="M2937">
        <v>2004</v>
      </c>
      <c r="N2937">
        <v>5.4</v>
      </c>
      <c r="O2937" t="s">
        <v>36</v>
      </c>
      <c r="P2937" t="s">
        <v>29</v>
      </c>
    </row>
    <row r="2938" spans="1:19" x14ac:dyDescent="0.25">
      <c r="A2938" t="s">
        <v>4265</v>
      </c>
      <c r="B2938">
        <v>152</v>
      </c>
      <c r="C2938">
        <v>113</v>
      </c>
      <c r="D2938" s="1">
        <v>69304264</v>
      </c>
      <c r="E2938" t="s">
        <v>6607</v>
      </c>
      <c r="F2938" t="s">
        <v>2229</v>
      </c>
      <c r="G2938" t="s">
        <v>6608</v>
      </c>
      <c r="H2938">
        <v>73068</v>
      </c>
      <c r="I2938">
        <v>419</v>
      </c>
      <c r="J2938" t="s">
        <v>26</v>
      </c>
      <c r="K2938" t="s">
        <v>35</v>
      </c>
      <c r="L2938" s="1">
        <v>48000000</v>
      </c>
      <c r="M2938">
        <v>1999</v>
      </c>
      <c r="N2938">
        <v>6.8</v>
      </c>
      <c r="O2938" t="s">
        <v>29</v>
      </c>
      <c r="P2938" t="s">
        <v>76</v>
      </c>
      <c r="Q2938" t="s">
        <v>30</v>
      </c>
    </row>
    <row r="2939" spans="1:19" x14ac:dyDescent="0.25">
      <c r="A2939" t="s">
        <v>4400</v>
      </c>
      <c r="B2939">
        <v>93</v>
      </c>
      <c r="C2939">
        <v>116</v>
      </c>
      <c r="D2939" s="1">
        <v>69586544</v>
      </c>
      <c r="E2939" t="s">
        <v>37</v>
      </c>
      <c r="F2939" t="s">
        <v>1863</v>
      </c>
      <c r="G2939" t="s">
        <v>6609</v>
      </c>
      <c r="H2939">
        <v>15352</v>
      </c>
      <c r="I2939">
        <v>199</v>
      </c>
      <c r="J2939" t="s">
        <v>26</v>
      </c>
      <c r="K2939" t="s">
        <v>35</v>
      </c>
      <c r="L2939" s="1">
        <v>27000000</v>
      </c>
      <c r="M2939">
        <v>2002</v>
      </c>
      <c r="N2939">
        <v>6</v>
      </c>
      <c r="O2939" t="s">
        <v>37</v>
      </c>
    </row>
    <row r="2940" spans="1:19" x14ac:dyDescent="0.25">
      <c r="A2940" t="s">
        <v>5338</v>
      </c>
      <c r="B2940">
        <v>86</v>
      </c>
      <c r="C2940">
        <v>104</v>
      </c>
      <c r="D2940" s="1">
        <v>69688384</v>
      </c>
      <c r="E2940" t="s">
        <v>2450</v>
      </c>
      <c r="F2940" t="s">
        <v>876</v>
      </c>
      <c r="G2940" t="s">
        <v>6610</v>
      </c>
      <c r="H2940">
        <v>34473</v>
      </c>
      <c r="I2940">
        <v>139</v>
      </c>
      <c r="J2940" t="s">
        <v>26</v>
      </c>
      <c r="K2940" t="s">
        <v>35</v>
      </c>
      <c r="L2940" s="1">
        <v>60000000</v>
      </c>
      <c r="M2940">
        <v>2000</v>
      </c>
      <c r="N2940">
        <v>6.1</v>
      </c>
      <c r="O2940" t="s">
        <v>36</v>
      </c>
      <c r="P2940" t="s">
        <v>104</v>
      </c>
      <c r="Q2940" t="s">
        <v>61</v>
      </c>
    </row>
    <row r="2941" spans="1:19" x14ac:dyDescent="0.25">
      <c r="A2941" t="s">
        <v>6611</v>
      </c>
      <c r="B2941">
        <v>11</v>
      </c>
      <c r="C2941">
        <v>114</v>
      </c>
      <c r="D2941" s="1">
        <v>69700000</v>
      </c>
      <c r="E2941" t="s">
        <v>1266</v>
      </c>
      <c r="F2941" t="s">
        <v>5102</v>
      </c>
      <c r="G2941" t="s">
        <v>6612</v>
      </c>
      <c r="H2941">
        <v>7748</v>
      </c>
      <c r="I2941">
        <v>48</v>
      </c>
      <c r="J2941" t="s">
        <v>26</v>
      </c>
      <c r="K2941" t="s">
        <v>35</v>
      </c>
      <c r="L2941" s="1">
        <v>35000000</v>
      </c>
      <c r="M2941">
        <v>1982</v>
      </c>
      <c r="N2941">
        <v>5.8</v>
      </c>
      <c r="O2941" t="s">
        <v>36</v>
      </c>
      <c r="P2941" t="s">
        <v>62</v>
      </c>
    </row>
    <row r="2942" spans="1:19" x14ac:dyDescent="0.25">
      <c r="A2942" t="s">
        <v>3304</v>
      </c>
      <c r="B2942">
        <v>166</v>
      </c>
      <c r="C2942">
        <v>99</v>
      </c>
      <c r="D2942" s="1">
        <v>69772969</v>
      </c>
      <c r="E2942" t="s">
        <v>23</v>
      </c>
      <c r="F2942" t="s">
        <v>3150</v>
      </c>
      <c r="G2942" t="s">
        <v>6613</v>
      </c>
      <c r="H2942">
        <v>155532</v>
      </c>
      <c r="I2942">
        <v>543</v>
      </c>
      <c r="J2942" t="s">
        <v>26</v>
      </c>
      <c r="K2942" t="s">
        <v>35</v>
      </c>
      <c r="L2942" s="1">
        <v>80000000</v>
      </c>
      <c r="M2942">
        <v>2001</v>
      </c>
      <c r="N2942">
        <v>6.5</v>
      </c>
      <c r="O2942" t="s">
        <v>28</v>
      </c>
      <c r="P2942" t="s">
        <v>29</v>
      </c>
      <c r="Q2942" t="s">
        <v>30</v>
      </c>
    </row>
    <row r="2943" spans="1:19" x14ac:dyDescent="0.25">
      <c r="A2943" t="s">
        <v>3700</v>
      </c>
      <c r="B2943">
        <v>43</v>
      </c>
      <c r="C2943">
        <v>111</v>
      </c>
      <c r="D2943" s="1">
        <v>69800000</v>
      </c>
      <c r="E2943" t="s">
        <v>2582</v>
      </c>
      <c r="F2943" t="s">
        <v>1385</v>
      </c>
      <c r="G2943" t="s">
        <v>6614</v>
      </c>
      <c r="H2943">
        <v>54723</v>
      </c>
      <c r="I2943">
        <v>99</v>
      </c>
      <c r="J2943" t="s">
        <v>26</v>
      </c>
      <c r="K2943" t="s">
        <v>35</v>
      </c>
      <c r="L2943" s="1">
        <v>8000000</v>
      </c>
      <c r="M2943">
        <v>1984</v>
      </c>
      <c r="N2943">
        <v>6.2</v>
      </c>
      <c r="O2943" t="s">
        <v>36</v>
      </c>
      <c r="P2943" t="s">
        <v>61</v>
      </c>
      <c r="Q2943" t="s">
        <v>76</v>
      </c>
    </row>
    <row r="2944" spans="1:19" x14ac:dyDescent="0.25">
      <c r="A2944" t="s">
        <v>6390</v>
      </c>
      <c r="B2944">
        <v>25</v>
      </c>
      <c r="C2944">
        <v>109</v>
      </c>
      <c r="D2944" s="1">
        <v>69800000</v>
      </c>
      <c r="E2944" t="s">
        <v>5225</v>
      </c>
      <c r="F2944" t="s">
        <v>5524</v>
      </c>
      <c r="G2944" t="s">
        <v>6615</v>
      </c>
      <c r="H2944">
        <v>18140</v>
      </c>
      <c r="I2944">
        <v>60</v>
      </c>
      <c r="J2944" t="s">
        <v>26</v>
      </c>
      <c r="K2944" t="s">
        <v>35</v>
      </c>
      <c r="L2944" s="1">
        <v>10000000</v>
      </c>
      <c r="M2944">
        <v>1980</v>
      </c>
      <c r="N2944">
        <v>6.1</v>
      </c>
      <c r="O2944" t="s">
        <v>36</v>
      </c>
      <c r="P2944" t="s">
        <v>186</v>
      </c>
    </row>
    <row r="2945" spans="1:19" x14ac:dyDescent="0.25">
      <c r="A2945" t="s">
        <v>960</v>
      </c>
      <c r="B2945">
        <v>202</v>
      </c>
      <c r="C2945">
        <v>123</v>
      </c>
      <c r="D2945" s="1">
        <v>69951824</v>
      </c>
      <c r="E2945" t="s">
        <v>154</v>
      </c>
      <c r="F2945" t="s">
        <v>5364</v>
      </c>
      <c r="G2945" t="s">
        <v>6616</v>
      </c>
      <c r="H2945">
        <v>232710</v>
      </c>
      <c r="I2945">
        <v>599</v>
      </c>
      <c r="J2945" t="s">
        <v>26</v>
      </c>
      <c r="K2945" t="s">
        <v>35</v>
      </c>
      <c r="L2945" s="1">
        <v>55000000</v>
      </c>
      <c r="M2945">
        <v>2008</v>
      </c>
      <c r="N2945">
        <v>7.7</v>
      </c>
      <c r="O2945" t="s">
        <v>37</v>
      </c>
      <c r="P2945" t="s">
        <v>76</v>
      </c>
    </row>
    <row r="2946" spans="1:19" x14ac:dyDescent="0.25">
      <c r="A2946" t="s">
        <v>6551</v>
      </c>
      <c r="B2946">
        <v>184</v>
      </c>
      <c r="C2946">
        <v>110</v>
      </c>
      <c r="D2946" s="1">
        <v>70001065</v>
      </c>
      <c r="E2946" t="s">
        <v>6241</v>
      </c>
      <c r="F2946" t="s">
        <v>6617</v>
      </c>
      <c r="G2946" t="s">
        <v>6618</v>
      </c>
      <c r="H2946">
        <v>191437</v>
      </c>
      <c r="I2946">
        <v>582</v>
      </c>
      <c r="J2946" t="s">
        <v>26</v>
      </c>
      <c r="K2946" t="s">
        <v>35</v>
      </c>
      <c r="L2946" s="1">
        <v>45000000</v>
      </c>
      <c r="M2946">
        <v>1998</v>
      </c>
      <c r="N2946">
        <v>7.1</v>
      </c>
      <c r="O2946" t="s">
        <v>28</v>
      </c>
      <c r="P2946" t="s">
        <v>52</v>
      </c>
    </row>
    <row r="2947" spans="1:19" x14ac:dyDescent="0.25">
      <c r="A2947" t="s">
        <v>2277</v>
      </c>
      <c r="B2947">
        <v>72</v>
      </c>
      <c r="C2947">
        <v>145</v>
      </c>
      <c r="D2947" s="1">
        <v>70001698</v>
      </c>
      <c r="E2947" t="s">
        <v>1597</v>
      </c>
      <c r="F2947" t="s">
        <v>4771</v>
      </c>
      <c r="G2947" t="s">
        <v>6619</v>
      </c>
      <c r="H2947">
        <v>76842</v>
      </c>
      <c r="I2947">
        <v>173</v>
      </c>
      <c r="J2947" t="s">
        <v>26</v>
      </c>
      <c r="K2947" t="s">
        <v>35</v>
      </c>
      <c r="L2947" s="1">
        <v>14000000</v>
      </c>
      <c r="M2947">
        <v>1989</v>
      </c>
      <c r="N2947">
        <v>7.2</v>
      </c>
      <c r="O2947" t="s">
        <v>234</v>
      </c>
      <c r="P2947" t="s">
        <v>37</v>
      </c>
      <c r="Q2947" t="s">
        <v>186</v>
      </c>
    </row>
    <row r="2948" spans="1:19" x14ac:dyDescent="0.25">
      <c r="A2948" t="s">
        <v>6620</v>
      </c>
      <c r="B2948">
        <v>216</v>
      </c>
      <c r="C2948">
        <v>110</v>
      </c>
      <c r="D2948" s="1">
        <v>70011073</v>
      </c>
      <c r="E2948" t="s">
        <v>6621</v>
      </c>
      <c r="F2948" t="s">
        <v>6622</v>
      </c>
      <c r="G2948" t="s">
        <v>6623</v>
      </c>
      <c r="H2948">
        <v>57996</v>
      </c>
      <c r="I2948">
        <v>349</v>
      </c>
      <c r="J2948" t="s">
        <v>26</v>
      </c>
      <c r="K2948" t="s">
        <v>35</v>
      </c>
      <c r="L2948" s="1">
        <v>12000000</v>
      </c>
      <c r="M2948">
        <v>2012</v>
      </c>
      <c r="N2948">
        <v>6.5</v>
      </c>
      <c r="O2948" t="s">
        <v>28</v>
      </c>
      <c r="P2948" t="s">
        <v>102</v>
      </c>
      <c r="Q2948" t="s">
        <v>37</v>
      </c>
      <c r="R2948" t="s">
        <v>30</v>
      </c>
      <c r="S2948" t="s">
        <v>186</v>
      </c>
    </row>
    <row r="2949" spans="1:19" x14ac:dyDescent="0.25">
      <c r="A2949" t="s">
        <v>1839</v>
      </c>
      <c r="B2949">
        <v>251</v>
      </c>
      <c r="C2949">
        <v>113</v>
      </c>
      <c r="D2949" s="1">
        <v>70083519</v>
      </c>
      <c r="E2949" t="s">
        <v>109</v>
      </c>
      <c r="F2949" t="s">
        <v>765</v>
      </c>
      <c r="G2949" t="s">
        <v>6624</v>
      </c>
      <c r="H2949">
        <v>149019</v>
      </c>
      <c r="I2949">
        <v>666</v>
      </c>
      <c r="J2949" t="s">
        <v>26</v>
      </c>
      <c r="K2949" t="s">
        <v>35</v>
      </c>
      <c r="L2949" s="1">
        <v>180000000</v>
      </c>
      <c r="M2949">
        <v>2007</v>
      </c>
      <c r="N2949">
        <v>6.1</v>
      </c>
      <c r="O2949" t="s">
        <v>102</v>
      </c>
      <c r="P2949" t="s">
        <v>104</v>
      </c>
      <c r="Q2949" t="s">
        <v>61</v>
      </c>
    </row>
    <row r="2950" spans="1:19" x14ac:dyDescent="0.25">
      <c r="A2950" t="s">
        <v>1370</v>
      </c>
      <c r="B2950">
        <v>354</v>
      </c>
      <c r="C2950">
        <v>111</v>
      </c>
      <c r="D2950" s="1">
        <v>70098138</v>
      </c>
      <c r="E2950" t="s">
        <v>28</v>
      </c>
      <c r="F2950" t="s">
        <v>3543</v>
      </c>
      <c r="G2950" t="s">
        <v>6625</v>
      </c>
      <c r="H2950">
        <v>735784</v>
      </c>
      <c r="I2950">
        <v>2105</v>
      </c>
      <c r="J2950" t="s">
        <v>26</v>
      </c>
      <c r="K2950" t="s">
        <v>35</v>
      </c>
      <c r="L2950" s="1">
        <v>30000000</v>
      </c>
      <c r="M2950">
        <v>2003</v>
      </c>
      <c r="N2950">
        <v>8.1</v>
      </c>
      <c r="O2950" t="s">
        <v>28</v>
      </c>
    </row>
    <row r="2951" spans="1:19" x14ac:dyDescent="0.25">
      <c r="A2951" t="s">
        <v>3696</v>
      </c>
      <c r="B2951">
        <v>21</v>
      </c>
      <c r="C2951">
        <v>117</v>
      </c>
      <c r="D2951" s="1">
        <v>70100000</v>
      </c>
      <c r="E2951" t="s">
        <v>213</v>
      </c>
      <c r="F2951" t="s">
        <v>4343</v>
      </c>
      <c r="G2951" t="s">
        <v>6626</v>
      </c>
      <c r="H2951">
        <v>20183</v>
      </c>
      <c r="I2951">
        <v>41</v>
      </c>
      <c r="J2951" t="s">
        <v>26</v>
      </c>
      <c r="K2951" t="s">
        <v>35</v>
      </c>
      <c r="L2951" s="1">
        <v>40000000</v>
      </c>
      <c r="M2951">
        <v>1992</v>
      </c>
      <c r="N2951">
        <v>5.4</v>
      </c>
      <c r="O2951" t="s">
        <v>36</v>
      </c>
      <c r="P2951" t="s">
        <v>37</v>
      </c>
      <c r="Q2951" t="s">
        <v>76</v>
      </c>
    </row>
    <row r="2952" spans="1:19" x14ac:dyDescent="0.25">
      <c r="A2952" t="s">
        <v>2875</v>
      </c>
      <c r="B2952">
        <v>160</v>
      </c>
      <c r="C2952">
        <v>103</v>
      </c>
      <c r="D2952" s="1">
        <v>70117571</v>
      </c>
      <c r="E2952" t="s">
        <v>3163</v>
      </c>
      <c r="F2952" t="s">
        <v>6627</v>
      </c>
      <c r="G2952" t="s">
        <v>6628</v>
      </c>
      <c r="H2952">
        <v>56741</v>
      </c>
      <c r="I2952">
        <v>515</v>
      </c>
      <c r="J2952" t="s">
        <v>26</v>
      </c>
      <c r="K2952" t="s">
        <v>35</v>
      </c>
      <c r="L2952" s="1">
        <v>58000000</v>
      </c>
      <c r="M2952">
        <v>1998</v>
      </c>
      <c r="N2952">
        <v>6.4</v>
      </c>
      <c r="O2952" t="s">
        <v>28</v>
      </c>
      <c r="P2952" t="s">
        <v>102</v>
      </c>
      <c r="Q2952" t="s">
        <v>63</v>
      </c>
      <c r="R2952" t="s">
        <v>30</v>
      </c>
    </row>
    <row r="2953" spans="1:19" x14ac:dyDescent="0.25">
      <c r="A2953" t="s">
        <v>5288</v>
      </c>
      <c r="B2953">
        <v>65</v>
      </c>
      <c r="C2953">
        <v>99</v>
      </c>
      <c r="D2953" s="1">
        <v>70163652</v>
      </c>
      <c r="E2953" t="s">
        <v>328</v>
      </c>
      <c r="F2953" t="s">
        <v>3532</v>
      </c>
      <c r="G2953" t="s">
        <v>6629</v>
      </c>
      <c r="H2953">
        <v>31968</v>
      </c>
      <c r="I2953">
        <v>82</v>
      </c>
      <c r="J2953" t="s">
        <v>26</v>
      </c>
      <c r="K2953" t="s">
        <v>35</v>
      </c>
      <c r="L2953" s="1">
        <v>40000000</v>
      </c>
      <c r="M2953">
        <v>2006</v>
      </c>
      <c r="N2953">
        <v>4.5999999999999996</v>
      </c>
      <c r="O2953" t="s">
        <v>36</v>
      </c>
      <c r="P2953" t="s">
        <v>29</v>
      </c>
    </row>
    <row r="2954" spans="1:19" x14ac:dyDescent="0.25">
      <c r="A2954" t="s">
        <v>5646</v>
      </c>
      <c r="B2954">
        <v>176</v>
      </c>
      <c r="C2954">
        <v>112</v>
      </c>
      <c r="D2954" s="1">
        <v>70224196</v>
      </c>
      <c r="E2954" t="s">
        <v>6630</v>
      </c>
      <c r="F2954" t="s">
        <v>422</v>
      </c>
      <c r="G2954" t="s">
        <v>6631</v>
      </c>
      <c r="H2954">
        <v>59352</v>
      </c>
      <c r="I2954">
        <v>138</v>
      </c>
      <c r="J2954" t="s">
        <v>26</v>
      </c>
      <c r="K2954" t="s">
        <v>35</v>
      </c>
      <c r="L2954" s="1">
        <v>70000000</v>
      </c>
      <c r="M2954">
        <v>2008</v>
      </c>
      <c r="N2954">
        <v>5.6</v>
      </c>
      <c r="O2954" t="s">
        <v>28</v>
      </c>
      <c r="P2954" t="s">
        <v>102</v>
      </c>
      <c r="Q2954" t="s">
        <v>36</v>
      </c>
      <c r="R2954" t="s">
        <v>76</v>
      </c>
      <c r="S2954" t="s">
        <v>30</v>
      </c>
    </row>
    <row r="2955" spans="1:19" x14ac:dyDescent="0.25">
      <c r="A2955" t="s">
        <v>1962</v>
      </c>
      <c r="B2955">
        <v>426</v>
      </c>
      <c r="C2955">
        <v>130</v>
      </c>
      <c r="D2955" s="1">
        <v>70235322</v>
      </c>
      <c r="E2955" t="s">
        <v>1610</v>
      </c>
      <c r="F2955" t="s">
        <v>243</v>
      </c>
      <c r="G2955" t="s">
        <v>6632</v>
      </c>
      <c r="H2955">
        <v>182983</v>
      </c>
      <c r="I2955">
        <v>374</v>
      </c>
      <c r="J2955" t="s">
        <v>26</v>
      </c>
      <c r="K2955" t="s">
        <v>35</v>
      </c>
      <c r="L2955" s="1">
        <v>28000000</v>
      </c>
      <c r="M2955">
        <v>2015</v>
      </c>
      <c r="N2955">
        <v>7.8</v>
      </c>
      <c r="O2955" t="s">
        <v>234</v>
      </c>
      <c r="P2955" t="s">
        <v>36</v>
      </c>
      <c r="Q2955" t="s">
        <v>37</v>
      </c>
      <c r="R2955" t="s">
        <v>185</v>
      </c>
    </row>
    <row r="2956" spans="1:19" x14ac:dyDescent="0.25">
      <c r="A2956" t="s">
        <v>2277</v>
      </c>
      <c r="B2956">
        <v>242</v>
      </c>
      <c r="C2956">
        <v>129</v>
      </c>
      <c r="D2956" s="1">
        <v>70236496</v>
      </c>
      <c r="E2956" t="s">
        <v>2476</v>
      </c>
      <c r="F2956" t="s">
        <v>893</v>
      </c>
      <c r="G2956" t="s">
        <v>6633</v>
      </c>
      <c r="H2956">
        <v>67395</v>
      </c>
      <c r="I2956">
        <v>564</v>
      </c>
      <c r="J2956" t="s">
        <v>26</v>
      </c>
      <c r="K2956" t="s">
        <v>35</v>
      </c>
      <c r="L2956" s="1">
        <v>63000000</v>
      </c>
      <c r="M2956">
        <v>2006</v>
      </c>
      <c r="N2956">
        <v>6</v>
      </c>
      <c r="O2956" t="s">
        <v>37</v>
      </c>
      <c r="P2956" t="s">
        <v>185</v>
      </c>
      <c r="Q2956" t="s">
        <v>30</v>
      </c>
    </row>
    <row r="2957" spans="1:19" x14ac:dyDescent="0.25">
      <c r="A2957" t="s">
        <v>3222</v>
      </c>
      <c r="B2957">
        <v>285</v>
      </c>
      <c r="C2957">
        <v>139</v>
      </c>
      <c r="D2957" s="1">
        <v>70269171</v>
      </c>
      <c r="E2957" t="s">
        <v>126</v>
      </c>
      <c r="F2957" t="s">
        <v>3222</v>
      </c>
      <c r="G2957" t="s">
        <v>6634</v>
      </c>
      <c r="H2957">
        <v>162130</v>
      </c>
      <c r="I2957">
        <v>962</v>
      </c>
      <c r="J2957" t="s">
        <v>26</v>
      </c>
      <c r="K2957" t="s">
        <v>35</v>
      </c>
      <c r="L2957" s="1">
        <v>24000000</v>
      </c>
      <c r="M2957">
        <v>2006</v>
      </c>
      <c r="N2957">
        <v>7.2</v>
      </c>
      <c r="O2957" t="s">
        <v>37</v>
      </c>
      <c r="P2957" t="s">
        <v>129</v>
      </c>
    </row>
    <row r="2958" spans="1:19" x14ac:dyDescent="0.25">
      <c r="A2958" t="s">
        <v>4904</v>
      </c>
      <c r="B2958">
        <v>160</v>
      </c>
      <c r="C2958">
        <v>99</v>
      </c>
      <c r="D2958" s="1">
        <v>70327868</v>
      </c>
      <c r="E2958" t="s">
        <v>23</v>
      </c>
      <c r="F2958" t="s">
        <v>181</v>
      </c>
      <c r="G2958" t="s">
        <v>6635</v>
      </c>
      <c r="H2958">
        <v>58416</v>
      </c>
      <c r="I2958">
        <v>301</v>
      </c>
      <c r="J2958" t="s">
        <v>26</v>
      </c>
      <c r="K2958" t="s">
        <v>42</v>
      </c>
      <c r="L2958" s="1">
        <v>46000000</v>
      </c>
      <c r="M2958">
        <v>2000</v>
      </c>
      <c r="N2958">
        <v>5.9</v>
      </c>
      <c r="O2958" t="s">
        <v>28</v>
      </c>
      <c r="P2958" t="s">
        <v>29</v>
      </c>
      <c r="Q2958" t="s">
        <v>30</v>
      </c>
    </row>
    <row r="2959" spans="1:19" x14ac:dyDescent="0.25">
      <c r="A2959" t="s">
        <v>3830</v>
      </c>
      <c r="B2959">
        <v>72</v>
      </c>
      <c r="C2959">
        <v>101</v>
      </c>
      <c r="D2959" s="1">
        <v>70360285</v>
      </c>
      <c r="E2959" t="s">
        <v>2729</v>
      </c>
      <c r="F2959" t="s">
        <v>254</v>
      </c>
      <c r="G2959" t="s">
        <v>6636</v>
      </c>
      <c r="H2959">
        <v>81783</v>
      </c>
      <c r="I2959">
        <v>283</v>
      </c>
      <c r="J2959" t="s">
        <v>26</v>
      </c>
      <c r="K2959" t="s">
        <v>35</v>
      </c>
      <c r="L2959" s="1">
        <v>18000000</v>
      </c>
      <c r="M2959">
        <v>1995</v>
      </c>
      <c r="N2959">
        <v>5.8</v>
      </c>
      <c r="O2959" t="s">
        <v>28</v>
      </c>
      <c r="P2959" t="s">
        <v>102</v>
      </c>
      <c r="Q2959" t="s">
        <v>61</v>
      </c>
      <c r="R2959" t="s">
        <v>63</v>
      </c>
      <c r="S2959" t="s">
        <v>30</v>
      </c>
    </row>
    <row r="2960" spans="1:19" x14ac:dyDescent="0.25">
      <c r="A2960" t="s">
        <v>2277</v>
      </c>
      <c r="B2960">
        <v>125</v>
      </c>
      <c r="C2960">
        <v>206</v>
      </c>
      <c r="D2960" s="1">
        <v>70405498</v>
      </c>
      <c r="E2960" t="s">
        <v>2476</v>
      </c>
      <c r="F2960" t="s">
        <v>6637</v>
      </c>
      <c r="G2960" t="s">
        <v>6638</v>
      </c>
      <c r="H2960">
        <v>113472</v>
      </c>
      <c r="I2960">
        <v>442</v>
      </c>
      <c r="J2960" t="s">
        <v>26</v>
      </c>
      <c r="K2960" t="s">
        <v>238</v>
      </c>
      <c r="L2960" s="1">
        <v>40000000</v>
      </c>
      <c r="M2960">
        <v>1991</v>
      </c>
      <c r="N2960">
        <v>8</v>
      </c>
      <c r="O2960" t="s">
        <v>37</v>
      </c>
      <c r="P2960" t="s">
        <v>185</v>
      </c>
      <c r="Q2960" t="s">
        <v>30</v>
      </c>
    </row>
    <row r="2961" spans="1:19" x14ac:dyDescent="0.25">
      <c r="A2961" t="s">
        <v>1358</v>
      </c>
      <c r="B2961">
        <v>72</v>
      </c>
      <c r="C2961">
        <v>108</v>
      </c>
      <c r="D2961" s="1">
        <v>70450000</v>
      </c>
      <c r="E2961" t="s">
        <v>23</v>
      </c>
      <c r="F2961" t="s">
        <v>1489</v>
      </c>
      <c r="G2961" t="s">
        <v>6639</v>
      </c>
      <c r="H2961">
        <v>77390</v>
      </c>
      <c r="I2961">
        <v>189</v>
      </c>
      <c r="J2961" t="s">
        <v>26</v>
      </c>
      <c r="K2961" t="s">
        <v>35</v>
      </c>
      <c r="L2961" s="1">
        <v>50000000</v>
      </c>
      <c r="M2961">
        <v>1996</v>
      </c>
      <c r="N2961">
        <v>6</v>
      </c>
      <c r="O2961" t="s">
        <v>28</v>
      </c>
      <c r="P2961" t="s">
        <v>29</v>
      </c>
      <c r="Q2961" t="s">
        <v>30</v>
      </c>
    </row>
    <row r="2962" spans="1:19" x14ac:dyDescent="0.25">
      <c r="A2962" t="s">
        <v>5188</v>
      </c>
      <c r="B2962">
        <v>56</v>
      </c>
      <c r="C2962">
        <v>123</v>
      </c>
      <c r="D2962" s="1">
        <v>70492685</v>
      </c>
      <c r="E2962" t="s">
        <v>32</v>
      </c>
      <c r="F2962" t="s">
        <v>1602</v>
      </c>
      <c r="G2962" t="s">
        <v>6640</v>
      </c>
      <c r="H2962">
        <v>11600</v>
      </c>
      <c r="I2962">
        <v>64</v>
      </c>
      <c r="J2962" t="s">
        <v>26</v>
      </c>
      <c r="K2962" t="s">
        <v>35</v>
      </c>
      <c r="L2962" s="1">
        <v>17000000</v>
      </c>
      <c r="M2962">
        <v>2013</v>
      </c>
      <c r="N2962">
        <v>6.7</v>
      </c>
      <c r="O2962" t="s">
        <v>36</v>
      </c>
      <c r="P2962" t="s">
        <v>37</v>
      </c>
    </row>
    <row r="2963" spans="1:19" x14ac:dyDescent="0.25">
      <c r="A2963" t="s">
        <v>3972</v>
      </c>
      <c r="B2963">
        <v>525</v>
      </c>
      <c r="C2963">
        <v>132</v>
      </c>
      <c r="D2963" s="1">
        <v>70496802</v>
      </c>
      <c r="E2963" t="s">
        <v>2187</v>
      </c>
      <c r="F2963" t="s">
        <v>1468</v>
      </c>
      <c r="G2963" t="s">
        <v>6641</v>
      </c>
      <c r="H2963">
        <v>791783</v>
      </c>
      <c r="I2963">
        <v>2042</v>
      </c>
      <c r="J2963" t="s">
        <v>26</v>
      </c>
      <c r="K2963" t="s">
        <v>35</v>
      </c>
      <c r="L2963" s="1">
        <v>54000000</v>
      </c>
      <c r="M2963">
        <v>2005</v>
      </c>
      <c r="N2963">
        <v>8.1999999999999993</v>
      </c>
      <c r="O2963" t="s">
        <v>28</v>
      </c>
      <c r="P2963" t="s">
        <v>37</v>
      </c>
      <c r="Q2963" t="s">
        <v>30</v>
      </c>
    </row>
    <row r="2964" spans="1:19" x14ac:dyDescent="0.25">
      <c r="A2964" t="s">
        <v>4553</v>
      </c>
      <c r="B2964">
        <v>245</v>
      </c>
      <c r="C2964">
        <v>108</v>
      </c>
      <c r="D2964" s="1">
        <v>70625986</v>
      </c>
      <c r="E2964" t="s">
        <v>131</v>
      </c>
      <c r="F2964" t="s">
        <v>1468</v>
      </c>
      <c r="G2964" t="s">
        <v>6642</v>
      </c>
      <c r="H2964">
        <v>168717</v>
      </c>
      <c r="I2964">
        <v>178</v>
      </c>
      <c r="J2964" t="s">
        <v>26</v>
      </c>
      <c r="K2964" t="s">
        <v>35</v>
      </c>
      <c r="L2964" s="1">
        <v>25000000</v>
      </c>
      <c r="M2964">
        <v>2011</v>
      </c>
      <c r="N2964">
        <v>6.2</v>
      </c>
      <c r="O2964" t="s">
        <v>36</v>
      </c>
      <c r="P2964" t="s">
        <v>76</v>
      </c>
    </row>
    <row r="2965" spans="1:19" x14ac:dyDescent="0.25">
      <c r="A2965" t="s">
        <v>3698</v>
      </c>
      <c r="B2965">
        <v>109</v>
      </c>
      <c r="C2965">
        <v>114</v>
      </c>
      <c r="D2965" s="1">
        <v>70836296</v>
      </c>
      <c r="E2965" t="s">
        <v>691</v>
      </c>
      <c r="F2965" t="s">
        <v>442</v>
      </c>
      <c r="G2965" t="s">
        <v>6643</v>
      </c>
      <c r="H2965">
        <v>109445</v>
      </c>
      <c r="I2965">
        <v>426</v>
      </c>
      <c r="J2965" t="s">
        <v>26</v>
      </c>
      <c r="K2965" t="s">
        <v>35</v>
      </c>
      <c r="L2965" s="1">
        <v>40000000</v>
      </c>
      <c r="M2965">
        <v>2001</v>
      </c>
      <c r="N2965">
        <v>5.9</v>
      </c>
      <c r="O2965" t="s">
        <v>36</v>
      </c>
      <c r="P2965" t="s">
        <v>37</v>
      </c>
      <c r="Q2965" t="s">
        <v>61</v>
      </c>
      <c r="R2965" t="s">
        <v>76</v>
      </c>
    </row>
    <row r="2966" spans="1:19" x14ac:dyDescent="0.25">
      <c r="A2966" t="s">
        <v>4352</v>
      </c>
      <c r="B2966">
        <v>147</v>
      </c>
      <c r="C2966">
        <v>101</v>
      </c>
      <c r="D2966" s="1">
        <v>70906973</v>
      </c>
      <c r="E2966" t="s">
        <v>2582</v>
      </c>
      <c r="F2966" t="s">
        <v>2125</v>
      </c>
      <c r="G2966" t="s">
        <v>6644</v>
      </c>
      <c r="H2966">
        <v>437418</v>
      </c>
      <c r="I2966">
        <v>609</v>
      </c>
      <c r="J2966" t="s">
        <v>26</v>
      </c>
      <c r="K2966" t="s">
        <v>35</v>
      </c>
      <c r="L2966" s="1">
        <v>14600000</v>
      </c>
      <c r="M2966">
        <v>1993</v>
      </c>
      <c r="N2966">
        <v>8.1</v>
      </c>
      <c r="O2966" t="s">
        <v>36</v>
      </c>
      <c r="P2966" t="s">
        <v>61</v>
      </c>
      <c r="Q2966" t="s">
        <v>76</v>
      </c>
    </row>
    <row r="2967" spans="1:19" x14ac:dyDescent="0.25">
      <c r="A2967" t="s">
        <v>2281</v>
      </c>
      <c r="B2967">
        <v>69</v>
      </c>
      <c r="C2967">
        <v>135</v>
      </c>
      <c r="D2967" s="1">
        <v>70960517</v>
      </c>
      <c r="E2967" t="s">
        <v>154</v>
      </c>
      <c r="F2967" t="s">
        <v>2281</v>
      </c>
      <c r="G2967" t="s">
        <v>6645</v>
      </c>
      <c r="H2967">
        <v>54631</v>
      </c>
      <c r="I2967">
        <v>192</v>
      </c>
      <c r="J2967" t="s">
        <v>26</v>
      </c>
      <c r="K2967" t="s">
        <v>35</v>
      </c>
      <c r="L2967" s="1">
        <v>35000000</v>
      </c>
      <c r="M2967">
        <v>1995</v>
      </c>
      <c r="N2967">
        <v>7.5</v>
      </c>
      <c r="O2967" t="s">
        <v>37</v>
      </c>
      <c r="P2967" t="s">
        <v>76</v>
      </c>
    </row>
    <row r="2968" spans="1:19" x14ac:dyDescent="0.25">
      <c r="A2968" t="s">
        <v>6646</v>
      </c>
      <c r="B2968">
        <v>125</v>
      </c>
      <c r="C2968">
        <v>105</v>
      </c>
      <c r="D2968" s="1">
        <v>71017784</v>
      </c>
      <c r="E2968" t="s">
        <v>98</v>
      </c>
      <c r="F2968" t="s">
        <v>6647</v>
      </c>
      <c r="G2968" t="s">
        <v>6648</v>
      </c>
      <c r="H2968">
        <v>27257</v>
      </c>
      <c r="I2968">
        <v>59</v>
      </c>
      <c r="J2968" t="s">
        <v>26</v>
      </c>
      <c r="K2968" t="s">
        <v>35</v>
      </c>
      <c r="L2968" s="1">
        <v>105000000</v>
      </c>
      <c r="M2968">
        <v>2013</v>
      </c>
      <c r="N2968">
        <v>5.4</v>
      </c>
      <c r="O2968" t="s">
        <v>102</v>
      </c>
      <c r="P2968" t="s">
        <v>103</v>
      </c>
      <c r="Q2968" t="s">
        <v>36</v>
      </c>
      <c r="R2968" t="s">
        <v>104</v>
      </c>
      <c r="S2968" t="s">
        <v>61</v>
      </c>
    </row>
    <row r="2969" spans="1:19" x14ac:dyDescent="0.25">
      <c r="A2969" t="s">
        <v>541</v>
      </c>
      <c r="B2969">
        <v>129</v>
      </c>
      <c r="C2969">
        <v>116</v>
      </c>
      <c r="D2969" s="1">
        <v>71026631</v>
      </c>
      <c r="E2969" t="s">
        <v>142</v>
      </c>
      <c r="F2969" t="s">
        <v>2717</v>
      </c>
      <c r="G2969" t="s">
        <v>6649</v>
      </c>
      <c r="H2969">
        <v>98899</v>
      </c>
      <c r="I2969">
        <v>394</v>
      </c>
      <c r="J2969" t="s">
        <v>26</v>
      </c>
      <c r="K2969" t="s">
        <v>35</v>
      </c>
      <c r="L2969" s="1">
        <v>36000000</v>
      </c>
      <c r="M2969">
        <v>2002</v>
      </c>
      <c r="N2969">
        <v>7</v>
      </c>
      <c r="O2969" t="s">
        <v>29</v>
      </c>
      <c r="P2969" t="s">
        <v>37</v>
      </c>
      <c r="Q2969" t="s">
        <v>30</v>
      </c>
    </row>
    <row r="2970" spans="1:19" x14ac:dyDescent="0.25">
      <c r="A2970" t="s">
        <v>4780</v>
      </c>
      <c r="B2970">
        <v>76</v>
      </c>
      <c r="C2970">
        <v>94</v>
      </c>
      <c r="D2970" s="1">
        <v>71038190</v>
      </c>
      <c r="E2970" t="s">
        <v>733</v>
      </c>
      <c r="F2970" t="s">
        <v>6650</v>
      </c>
      <c r="G2970" t="s">
        <v>6651</v>
      </c>
      <c r="H2970">
        <v>23473</v>
      </c>
      <c r="I2970">
        <v>123</v>
      </c>
      <c r="J2970" t="s">
        <v>26</v>
      </c>
      <c r="K2970" t="s">
        <v>35</v>
      </c>
      <c r="L2970" s="1">
        <v>30000000</v>
      </c>
      <c r="M2970">
        <v>2015</v>
      </c>
      <c r="N2970">
        <v>4.4000000000000004</v>
      </c>
      <c r="O2970" t="s">
        <v>28</v>
      </c>
      <c r="P2970" t="s">
        <v>36</v>
      </c>
      <c r="Q2970" t="s">
        <v>29</v>
      </c>
    </row>
    <row r="2971" spans="1:19" x14ac:dyDescent="0.25">
      <c r="A2971" t="s">
        <v>3131</v>
      </c>
      <c r="B2971">
        <v>141</v>
      </c>
      <c r="C2971">
        <v>124</v>
      </c>
      <c r="D2971" s="1">
        <v>71069884</v>
      </c>
      <c r="E2971" t="s">
        <v>142</v>
      </c>
      <c r="F2971" t="s">
        <v>411</v>
      </c>
      <c r="G2971" t="s">
        <v>6652</v>
      </c>
      <c r="H2971">
        <v>101899</v>
      </c>
      <c r="I2971">
        <v>445</v>
      </c>
      <c r="J2971" t="s">
        <v>26</v>
      </c>
      <c r="K2971" t="s">
        <v>35</v>
      </c>
      <c r="L2971" s="1">
        <v>68000000</v>
      </c>
      <c r="M2971">
        <v>2001</v>
      </c>
      <c r="N2971">
        <v>6.8</v>
      </c>
      <c r="O2971" t="s">
        <v>29</v>
      </c>
      <c r="P2971" t="s">
        <v>37</v>
      </c>
      <c r="Q2971" t="s">
        <v>30</v>
      </c>
    </row>
    <row r="2972" spans="1:19" x14ac:dyDescent="0.25">
      <c r="A2972" t="s">
        <v>3319</v>
      </c>
      <c r="B2972">
        <v>198</v>
      </c>
      <c r="C2972">
        <v>107</v>
      </c>
      <c r="D2972" s="1">
        <v>71148699</v>
      </c>
      <c r="E2972" t="s">
        <v>109</v>
      </c>
      <c r="F2972" t="s">
        <v>6653</v>
      </c>
      <c r="G2972" t="s">
        <v>6654</v>
      </c>
      <c r="H2972">
        <v>68935</v>
      </c>
      <c r="I2972">
        <v>125</v>
      </c>
      <c r="J2972" t="s">
        <v>26</v>
      </c>
      <c r="K2972" t="s">
        <v>35</v>
      </c>
      <c r="L2972" s="1">
        <v>90000000</v>
      </c>
      <c r="M2972">
        <v>2008</v>
      </c>
      <c r="N2972">
        <v>6.6</v>
      </c>
      <c r="O2972" t="s">
        <v>102</v>
      </c>
      <c r="P2972" t="s">
        <v>104</v>
      </c>
      <c r="Q2972" t="s">
        <v>61</v>
      </c>
    </row>
    <row r="2973" spans="1:19" x14ac:dyDescent="0.25">
      <c r="A2973" t="s">
        <v>5008</v>
      </c>
      <c r="B2973">
        <v>127</v>
      </c>
      <c r="C2973">
        <v>83</v>
      </c>
      <c r="D2973" s="1">
        <v>71277420</v>
      </c>
      <c r="E2973" t="s">
        <v>36</v>
      </c>
      <c r="F2973" t="s">
        <v>1969</v>
      </c>
      <c r="G2973" t="s">
        <v>6655</v>
      </c>
      <c r="H2973">
        <v>119590</v>
      </c>
      <c r="I2973">
        <v>548</v>
      </c>
      <c r="J2973" t="s">
        <v>26</v>
      </c>
      <c r="K2973" t="s">
        <v>35</v>
      </c>
      <c r="L2973" s="1">
        <v>45000000</v>
      </c>
      <c r="M2973">
        <v>2001</v>
      </c>
      <c r="N2973">
        <v>5.2</v>
      </c>
      <c r="O2973" t="s">
        <v>36</v>
      </c>
    </row>
    <row r="2974" spans="1:19" x14ac:dyDescent="0.25">
      <c r="A2974" t="s">
        <v>2942</v>
      </c>
      <c r="B2974">
        <v>152</v>
      </c>
      <c r="C2974">
        <v>121</v>
      </c>
      <c r="D2974" s="1">
        <v>71309760</v>
      </c>
      <c r="E2974" t="s">
        <v>154</v>
      </c>
      <c r="F2974" t="s">
        <v>4511</v>
      </c>
      <c r="G2974" t="s">
        <v>6656</v>
      </c>
      <c r="H2974">
        <v>150308</v>
      </c>
      <c r="I2974">
        <v>498</v>
      </c>
      <c r="J2974" t="s">
        <v>26</v>
      </c>
      <c r="K2974" t="s">
        <v>112</v>
      </c>
      <c r="L2974" s="1">
        <v>25000000</v>
      </c>
      <c r="M2974">
        <v>2000</v>
      </c>
      <c r="N2974">
        <v>7.3</v>
      </c>
      <c r="O2974" t="s">
        <v>37</v>
      </c>
      <c r="P2974" t="s">
        <v>76</v>
      </c>
    </row>
    <row r="2975" spans="1:19" x14ac:dyDescent="0.25">
      <c r="A2975" t="s">
        <v>2942</v>
      </c>
      <c r="B2975">
        <v>184</v>
      </c>
      <c r="C2975">
        <v>115</v>
      </c>
      <c r="D2975" s="1">
        <v>71346930</v>
      </c>
      <c r="E2975" t="s">
        <v>1303</v>
      </c>
      <c r="F2975" t="s">
        <v>6657</v>
      </c>
      <c r="G2975" t="s">
        <v>6658</v>
      </c>
      <c r="H2975">
        <v>78008</v>
      </c>
      <c r="I2975">
        <v>160</v>
      </c>
      <c r="J2975" t="s">
        <v>26</v>
      </c>
      <c r="K2975" t="s">
        <v>35</v>
      </c>
      <c r="L2975" s="1">
        <v>28000000</v>
      </c>
      <c r="M2975">
        <v>2013</v>
      </c>
      <c r="N2975">
        <v>6.7</v>
      </c>
      <c r="O2975" t="s">
        <v>37</v>
      </c>
      <c r="P2975" t="s">
        <v>76</v>
      </c>
      <c r="Q2975" t="s">
        <v>30</v>
      </c>
    </row>
    <row r="2976" spans="1:19" x14ac:dyDescent="0.25">
      <c r="A2976" t="s">
        <v>327</v>
      </c>
      <c r="B2976">
        <v>215</v>
      </c>
      <c r="C2976">
        <v>105</v>
      </c>
      <c r="D2976" s="1">
        <v>71347010</v>
      </c>
      <c r="E2976" t="s">
        <v>131</v>
      </c>
      <c r="F2976" t="s">
        <v>2259</v>
      </c>
      <c r="G2976" t="s">
        <v>6659</v>
      </c>
      <c r="H2976">
        <v>166194</v>
      </c>
      <c r="I2976">
        <v>215</v>
      </c>
      <c r="J2976" t="s">
        <v>26</v>
      </c>
      <c r="K2976" t="s">
        <v>35</v>
      </c>
      <c r="L2976" s="1">
        <v>40000000</v>
      </c>
      <c r="M2976">
        <v>2009</v>
      </c>
      <c r="N2976">
        <v>7.1</v>
      </c>
      <c r="O2976" t="s">
        <v>36</v>
      </c>
      <c r="P2976" t="s">
        <v>76</v>
      </c>
    </row>
    <row r="2977" spans="1:19" x14ac:dyDescent="0.25">
      <c r="A2977" t="s">
        <v>3332</v>
      </c>
      <c r="B2977">
        <v>213</v>
      </c>
      <c r="C2977">
        <v>102</v>
      </c>
      <c r="D2977" s="1">
        <v>71423726</v>
      </c>
      <c r="E2977" t="s">
        <v>3917</v>
      </c>
      <c r="F2977" t="s">
        <v>2373</v>
      </c>
      <c r="G2977" t="s">
        <v>6660</v>
      </c>
      <c r="H2977">
        <v>123558</v>
      </c>
      <c r="I2977">
        <v>609</v>
      </c>
      <c r="J2977" t="s">
        <v>26</v>
      </c>
      <c r="K2977" t="s">
        <v>35</v>
      </c>
      <c r="L2977" s="1">
        <v>45000000</v>
      </c>
      <c r="M2977">
        <v>1999</v>
      </c>
      <c r="N2977">
        <v>7.3</v>
      </c>
      <c r="O2977" t="s">
        <v>102</v>
      </c>
      <c r="P2977" t="s">
        <v>36</v>
      </c>
      <c r="Q2977" t="s">
        <v>63</v>
      </c>
    </row>
    <row r="2978" spans="1:19" x14ac:dyDescent="0.25">
      <c r="A2978" t="s">
        <v>6661</v>
      </c>
      <c r="B2978">
        <v>168</v>
      </c>
      <c r="C2978">
        <v>97</v>
      </c>
      <c r="D2978" s="1">
        <v>71500556</v>
      </c>
      <c r="E2978" t="s">
        <v>213</v>
      </c>
      <c r="F2978" t="s">
        <v>1474</v>
      </c>
      <c r="G2978" t="s">
        <v>6662</v>
      </c>
      <c r="H2978">
        <v>171568</v>
      </c>
      <c r="I2978">
        <v>571</v>
      </c>
      <c r="J2978" t="s">
        <v>26</v>
      </c>
      <c r="K2978" t="s">
        <v>112</v>
      </c>
      <c r="L2978" s="1">
        <v>26000000</v>
      </c>
      <c r="M2978">
        <v>2001</v>
      </c>
      <c r="N2978">
        <v>6.7</v>
      </c>
      <c r="O2978" t="s">
        <v>36</v>
      </c>
      <c r="P2978" t="s">
        <v>37</v>
      </c>
      <c r="Q2978" t="s">
        <v>76</v>
      </c>
    </row>
    <row r="2979" spans="1:19" x14ac:dyDescent="0.25">
      <c r="A2979" t="s">
        <v>3860</v>
      </c>
      <c r="B2979">
        <v>285</v>
      </c>
      <c r="C2979">
        <v>126</v>
      </c>
      <c r="D2979" s="1">
        <v>71502303</v>
      </c>
      <c r="E2979" t="s">
        <v>2289</v>
      </c>
      <c r="F2979" t="s">
        <v>4899</v>
      </c>
      <c r="G2979" t="s">
        <v>6663</v>
      </c>
      <c r="H2979">
        <v>149966</v>
      </c>
      <c r="I2979">
        <v>835</v>
      </c>
      <c r="J2979" t="s">
        <v>26</v>
      </c>
      <c r="K2979" t="s">
        <v>35</v>
      </c>
      <c r="L2979" s="1">
        <v>12000000</v>
      </c>
      <c r="M2979">
        <v>2004</v>
      </c>
      <c r="N2979">
        <v>7.5</v>
      </c>
      <c r="O2979" t="s">
        <v>102</v>
      </c>
      <c r="P2979" t="s">
        <v>36</v>
      </c>
      <c r="Q2979" t="s">
        <v>37</v>
      </c>
      <c r="R2979" t="s">
        <v>76</v>
      </c>
    </row>
    <row r="2980" spans="1:19" x14ac:dyDescent="0.25">
      <c r="A2980" t="s">
        <v>6504</v>
      </c>
      <c r="B2980">
        <v>285</v>
      </c>
      <c r="C2980">
        <v>103</v>
      </c>
      <c r="D2980" s="1">
        <v>71519230</v>
      </c>
      <c r="E2980" t="s">
        <v>3581</v>
      </c>
      <c r="F2980" t="s">
        <v>2094</v>
      </c>
      <c r="G2980" t="s">
        <v>6664</v>
      </c>
      <c r="H2980">
        <v>92364</v>
      </c>
      <c r="I2980">
        <v>244</v>
      </c>
      <c r="J2980" t="s">
        <v>26</v>
      </c>
      <c r="K2980" t="s">
        <v>35</v>
      </c>
      <c r="L2980" s="1">
        <v>9000000</v>
      </c>
      <c r="M2980">
        <v>2014</v>
      </c>
      <c r="N2980">
        <v>6.5</v>
      </c>
      <c r="O2980" t="s">
        <v>28</v>
      </c>
      <c r="P2980" t="s">
        <v>52</v>
      </c>
      <c r="Q2980" t="s">
        <v>63</v>
      </c>
      <c r="R2980" t="s">
        <v>30</v>
      </c>
    </row>
    <row r="2981" spans="1:19" x14ac:dyDescent="0.25">
      <c r="A2981" t="s">
        <v>6665</v>
      </c>
      <c r="B2981">
        <v>393</v>
      </c>
      <c r="C2981">
        <v>100</v>
      </c>
      <c r="D2981" s="1">
        <v>71588220</v>
      </c>
      <c r="E2981" t="s">
        <v>82</v>
      </c>
      <c r="F2981" t="s">
        <v>6666</v>
      </c>
      <c r="G2981" t="s">
        <v>6667</v>
      </c>
      <c r="H2981">
        <v>134869</v>
      </c>
      <c r="I2981">
        <v>304</v>
      </c>
      <c r="J2981" t="s">
        <v>26</v>
      </c>
      <c r="K2981" t="s">
        <v>56</v>
      </c>
      <c r="L2981" s="1">
        <v>20000000</v>
      </c>
      <c r="M2981">
        <v>2013</v>
      </c>
      <c r="N2981">
        <v>6.2</v>
      </c>
      <c r="O2981" t="s">
        <v>61</v>
      </c>
      <c r="P2981" t="s">
        <v>52</v>
      </c>
    </row>
    <row r="2982" spans="1:19" x14ac:dyDescent="0.25">
      <c r="A2982" t="s">
        <v>5664</v>
      </c>
      <c r="B2982">
        <v>136</v>
      </c>
      <c r="C2982">
        <v>111</v>
      </c>
      <c r="D2982" s="1">
        <v>71844424</v>
      </c>
      <c r="E2982" t="s">
        <v>2061</v>
      </c>
      <c r="F2982" t="s">
        <v>6668</v>
      </c>
      <c r="G2982" t="s">
        <v>6669</v>
      </c>
      <c r="H2982">
        <v>33158</v>
      </c>
      <c r="I2982">
        <v>223</v>
      </c>
      <c r="J2982" t="s">
        <v>26</v>
      </c>
      <c r="K2982" t="s">
        <v>35</v>
      </c>
      <c r="L2982" s="1">
        <v>60000000</v>
      </c>
      <c r="M2982">
        <v>2009</v>
      </c>
      <c r="N2982">
        <v>7.3</v>
      </c>
      <c r="O2982" t="s">
        <v>47</v>
      </c>
      <c r="P2982" t="s">
        <v>193</v>
      </c>
    </row>
    <row r="2983" spans="1:19" x14ac:dyDescent="0.25">
      <c r="A2983" t="s">
        <v>6670</v>
      </c>
      <c r="B2983">
        <v>411</v>
      </c>
      <c r="C2983">
        <v>104</v>
      </c>
      <c r="D2983" s="1">
        <v>71897215</v>
      </c>
      <c r="E2983" t="s">
        <v>6671</v>
      </c>
      <c r="F2983" t="s">
        <v>576</v>
      </c>
      <c r="G2983" t="s">
        <v>6672</v>
      </c>
      <c r="H2983">
        <v>126893</v>
      </c>
      <c r="I2983">
        <v>440</v>
      </c>
      <c r="J2983" t="s">
        <v>26</v>
      </c>
      <c r="K2983" t="s">
        <v>35</v>
      </c>
      <c r="L2983" s="1">
        <v>15000000</v>
      </c>
      <c r="M2983">
        <v>2016</v>
      </c>
      <c r="N2983">
        <v>7.3</v>
      </c>
      <c r="O2983" t="s">
        <v>37</v>
      </c>
      <c r="P2983" t="s">
        <v>52</v>
      </c>
      <c r="Q2983" t="s">
        <v>71</v>
      </c>
      <c r="R2983" t="s">
        <v>63</v>
      </c>
      <c r="S2983" t="s">
        <v>30</v>
      </c>
    </row>
    <row r="2984" spans="1:19" x14ac:dyDescent="0.25">
      <c r="A2984" t="s">
        <v>4717</v>
      </c>
      <c r="B2984">
        <v>314</v>
      </c>
      <c r="C2984">
        <v>114</v>
      </c>
      <c r="D2984" s="1">
        <v>71975611</v>
      </c>
      <c r="E2984" t="s">
        <v>82</v>
      </c>
      <c r="F2984" t="s">
        <v>6673</v>
      </c>
      <c r="G2984">
        <v>1408</v>
      </c>
      <c r="H2984">
        <v>209396</v>
      </c>
      <c r="I2984">
        <v>580</v>
      </c>
      <c r="J2984" t="s">
        <v>26</v>
      </c>
      <c r="K2984" t="s">
        <v>35</v>
      </c>
      <c r="L2984" s="1">
        <v>25000000</v>
      </c>
      <c r="M2984">
        <v>2007</v>
      </c>
      <c r="N2984">
        <v>6.8</v>
      </c>
      <c r="O2984" t="s">
        <v>61</v>
      </c>
      <c r="P2984" t="s">
        <v>52</v>
      </c>
    </row>
    <row r="2985" spans="1:19" x14ac:dyDescent="0.25">
      <c r="A2985" t="s">
        <v>6674</v>
      </c>
      <c r="B2985">
        <v>82</v>
      </c>
      <c r="C2985">
        <v>170</v>
      </c>
      <c r="D2985" s="1">
        <v>72000000</v>
      </c>
      <c r="E2985" t="s">
        <v>6038</v>
      </c>
      <c r="F2985" t="s">
        <v>6675</v>
      </c>
      <c r="G2985" t="s">
        <v>6676</v>
      </c>
      <c r="H2985">
        <v>66959</v>
      </c>
      <c r="I2985">
        <v>258</v>
      </c>
      <c r="J2985" t="s">
        <v>26</v>
      </c>
      <c r="K2985" t="s">
        <v>35</v>
      </c>
      <c r="L2985" s="1">
        <v>17000000</v>
      </c>
      <c r="M2985">
        <v>1964</v>
      </c>
      <c r="N2985">
        <v>7.9</v>
      </c>
      <c r="O2985" t="s">
        <v>37</v>
      </c>
      <c r="P2985" t="s">
        <v>104</v>
      </c>
      <c r="Q2985" t="s">
        <v>62</v>
      </c>
      <c r="R2985" t="s">
        <v>76</v>
      </c>
    </row>
    <row r="2986" spans="1:19" x14ac:dyDescent="0.25">
      <c r="A2986" t="s">
        <v>2958</v>
      </c>
      <c r="B2986">
        <v>96</v>
      </c>
      <c r="C2986">
        <v>105</v>
      </c>
      <c r="D2986" s="1">
        <v>72077000</v>
      </c>
      <c r="E2986" t="s">
        <v>464</v>
      </c>
      <c r="F2986" t="s">
        <v>1489</v>
      </c>
      <c r="G2986" t="s">
        <v>6677</v>
      </c>
      <c r="H2986">
        <v>62986</v>
      </c>
      <c r="I2986">
        <v>150</v>
      </c>
      <c r="J2986" t="s">
        <v>26</v>
      </c>
      <c r="K2986" t="s">
        <v>35</v>
      </c>
      <c r="L2986" s="1">
        <v>30250000</v>
      </c>
      <c r="M2986">
        <v>1995</v>
      </c>
      <c r="N2986">
        <v>6.9</v>
      </c>
      <c r="O2986" t="s">
        <v>36</v>
      </c>
      <c r="P2986" t="s">
        <v>29</v>
      </c>
      <c r="Q2986" t="s">
        <v>30</v>
      </c>
    </row>
    <row r="2987" spans="1:19" x14ac:dyDescent="0.25">
      <c r="A2987" t="s">
        <v>5038</v>
      </c>
      <c r="B2987">
        <v>61</v>
      </c>
      <c r="C2987">
        <v>78</v>
      </c>
      <c r="D2987" s="1">
        <v>72217000</v>
      </c>
      <c r="E2987" t="s">
        <v>36</v>
      </c>
      <c r="F2987" t="s">
        <v>6678</v>
      </c>
      <c r="G2987" t="s">
        <v>6679</v>
      </c>
      <c r="H2987">
        <v>216486</v>
      </c>
      <c r="I2987">
        <v>242</v>
      </c>
      <c r="J2987" t="s">
        <v>26</v>
      </c>
      <c r="K2987" t="s">
        <v>35</v>
      </c>
      <c r="L2987" s="1">
        <v>12000000</v>
      </c>
      <c r="M2987">
        <v>1994</v>
      </c>
      <c r="N2987">
        <v>6.9</v>
      </c>
      <c r="O2987" t="s">
        <v>36</v>
      </c>
    </row>
    <row r="2988" spans="1:19" x14ac:dyDescent="0.25">
      <c r="A2988" t="s">
        <v>6680</v>
      </c>
      <c r="B2988">
        <v>140</v>
      </c>
      <c r="C2988">
        <v>99</v>
      </c>
      <c r="D2988" s="1">
        <v>72219395</v>
      </c>
      <c r="E2988" t="s">
        <v>2972</v>
      </c>
      <c r="F2988" t="s">
        <v>3897</v>
      </c>
      <c r="G2988" t="s">
        <v>6681</v>
      </c>
      <c r="H2988">
        <v>105585</v>
      </c>
      <c r="I2988">
        <v>419</v>
      </c>
      <c r="J2988" t="s">
        <v>26</v>
      </c>
      <c r="K2988" t="s">
        <v>35</v>
      </c>
      <c r="L2988" s="1">
        <v>17000000</v>
      </c>
      <c r="M2988">
        <v>1997</v>
      </c>
      <c r="N2988">
        <v>5.6</v>
      </c>
      <c r="O2988" t="s">
        <v>52</v>
      </c>
      <c r="P2988" t="s">
        <v>71</v>
      </c>
      <c r="Q2988" t="s">
        <v>30</v>
      </c>
    </row>
    <row r="2989" spans="1:19" x14ac:dyDescent="0.25">
      <c r="A2989" t="s">
        <v>3680</v>
      </c>
      <c r="B2989">
        <v>235</v>
      </c>
      <c r="C2989">
        <v>90</v>
      </c>
      <c r="D2989" s="1">
        <v>72266306</v>
      </c>
      <c r="E2989" t="s">
        <v>1174</v>
      </c>
      <c r="F2989" t="s">
        <v>3228</v>
      </c>
      <c r="G2989" t="s">
        <v>6682</v>
      </c>
      <c r="H2989">
        <v>127528</v>
      </c>
      <c r="I2989">
        <v>422</v>
      </c>
      <c r="J2989" t="s">
        <v>26</v>
      </c>
      <c r="K2989" t="s">
        <v>35</v>
      </c>
      <c r="L2989" s="1">
        <v>40000000</v>
      </c>
      <c r="M2989">
        <v>2008</v>
      </c>
      <c r="N2989">
        <v>6.6</v>
      </c>
      <c r="O2989" t="s">
        <v>29</v>
      </c>
      <c r="P2989" t="s">
        <v>37</v>
      </c>
      <c r="Q2989" t="s">
        <v>71</v>
      </c>
      <c r="R2989" t="s">
        <v>30</v>
      </c>
    </row>
    <row r="2990" spans="1:19" x14ac:dyDescent="0.25">
      <c r="A2990" t="s">
        <v>4678</v>
      </c>
      <c r="B2990">
        <v>131</v>
      </c>
      <c r="C2990">
        <v>113</v>
      </c>
      <c r="D2990" s="1">
        <v>72279690</v>
      </c>
      <c r="E2990" t="s">
        <v>249</v>
      </c>
      <c r="F2990" t="s">
        <v>2810</v>
      </c>
      <c r="G2990" t="s">
        <v>6683</v>
      </c>
      <c r="H2990">
        <v>17948</v>
      </c>
      <c r="I2990">
        <v>86</v>
      </c>
      <c r="J2990" t="s">
        <v>26</v>
      </c>
      <c r="K2990" t="s">
        <v>35</v>
      </c>
      <c r="L2990" s="1">
        <v>37000000</v>
      </c>
      <c r="M2990">
        <v>2011</v>
      </c>
      <c r="N2990">
        <v>6.9</v>
      </c>
      <c r="O2990" t="s">
        <v>37</v>
      </c>
      <c r="P2990" t="s">
        <v>104</v>
      </c>
    </row>
    <row r="2991" spans="1:19" x14ac:dyDescent="0.25">
      <c r="A2991" t="s">
        <v>4382</v>
      </c>
      <c r="B2991">
        <v>673</v>
      </c>
      <c r="C2991">
        <v>142</v>
      </c>
      <c r="D2991" s="1">
        <v>407999255</v>
      </c>
      <c r="E2991" t="s">
        <v>2317</v>
      </c>
      <c r="F2991" t="s">
        <v>1520</v>
      </c>
      <c r="G2991" t="s">
        <v>7818</v>
      </c>
      <c r="H2991">
        <v>701607</v>
      </c>
      <c r="I2991">
        <v>1959</v>
      </c>
      <c r="J2991" t="s">
        <v>26</v>
      </c>
      <c r="K2991" t="s">
        <v>35</v>
      </c>
      <c r="L2991" s="1">
        <v>78000000</v>
      </c>
      <c r="M2991">
        <v>2012</v>
      </c>
      <c r="N2991">
        <v>7.3</v>
      </c>
      <c r="O2991" t="s">
        <v>102</v>
      </c>
      <c r="P2991" t="s">
        <v>37</v>
      </c>
      <c r="Q2991" t="s">
        <v>63</v>
      </c>
      <c r="R2991" t="s">
        <v>30</v>
      </c>
    </row>
    <row r="2992" spans="1:19" x14ac:dyDescent="0.25">
      <c r="A2992" t="s">
        <v>2932</v>
      </c>
      <c r="B2992">
        <v>89</v>
      </c>
      <c r="C2992">
        <v>117</v>
      </c>
      <c r="D2992" s="1">
        <v>72455275</v>
      </c>
      <c r="E2992" t="s">
        <v>6685</v>
      </c>
      <c r="F2992" t="s">
        <v>6686</v>
      </c>
      <c r="G2992" t="s">
        <v>6687</v>
      </c>
      <c r="H2992">
        <v>113068</v>
      </c>
      <c r="I2992">
        <v>382</v>
      </c>
      <c r="J2992" t="s">
        <v>26</v>
      </c>
      <c r="K2992" t="s">
        <v>35</v>
      </c>
      <c r="L2992" s="1">
        <v>40000000</v>
      </c>
      <c r="M2992">
        <v>1992</v>
      </c>
      <c r="N2992">
        <v>7.8</v>
      </c>
      <c r="O2992" t="s">
        <v>28</v>
      </c>
      <c r="P2992" t="s">
        <v>102</v>
      </c>
      <c r="Q2992" t="s">
        <v>37</v>
      </c>
      <c r="R2992" t="s">
        <v>76</v>
      </c>
      <c r="S2992" t="s">
        <v>186</v>
      </c>
    </row>
    <row r="2993" spans="1:19" x14ac:dyDescent="0.25">
      <c r="A2993" t="s">
        <v>5112</v>
      </c>
      <c r="B2993">
        <v>227</v>
      </c>
      <c r="C2993">
        <v>128</v>
      </c>
      <c r="D2993" s="1">
        <v>72515360</v>
      </c>
      <c r="E2993" t="s">
        <v>85</v>
      </c>
      <c r="F2993" t="s">
        <v>6688</v>
      </c>
      <c r="G2993" t="s">
        <v>6689</v>
      </c>
      <c r="H2993">
        <v>86152</v>
      </c>
      <c r="I2993">
        <v>411</v>
      </c>
      <c r="J2993" t="s">
        <v>2769</v>
      </c>
      <c r="K2993" t="s">
        <v>112</v>
      </c>
      <c r="L2993" s="1">
        <v>80000000</v>
      </c>
      <c r="M2993">
        <v>2005</v>
      </c>
      <c r="N2993">
        <v>6.4</v>
      </c>
      <c r="O2993" t="s">
        <v>29</v>
      </c>
      <c r="P2993" t="s">
        <v>71</v>
      </c>
      <c r="Q2993" t="s">
        <v>30</v>
      </c>
    </row>
    <row r="2994" spans="1:19" x14ac:dyDescent="0.25">
      <c r="A2994" t="s">
        <v>3979</v>
      </c>
      <c r="B2994">
        <v>98</v>
      </c>
      <c r="C2994">
        <v>90</v>
      </c>
      <c r="D2994" s="1">
        <v>72601713</v>
      </c>
      <c r="E2994" t="s">
        <v>3276</v>
      </c>
      <c r="F2994" t="s">
        <v>6690</v>
      </c>
      <c r="G2994" t="s">
        <v>6691</v>
      </c>
      <c r="H2994">
        <v>21396</v>
      </c>
      <c r="I2994">
        <v>155</v>
      </c>
      <c r="J2994" t="s">
        <v>26</v>
      </c>
      <c r="K2994" t="s">
        <v>42</v>
      </c>
      <c r="L2994" s="1">
        <v>51000000</v>
      </c>
      <c r="M2994">
        <v>2006</v>
      </c>
      <c r="N2994">
        <v>5.6</v>
      </c>
      <c r="O2994" t="s">
        <v>103</v>
      </c>
      <c r="P2994" t="s">
        <v>36</v>
      </c>
      <c r="Q2994" t="s">
        <v>104</v>
      </c>
    </row>
    <row r="2995" spans="1:19" x14ac:dyDescent="0.25">
      <c r="A2995" t="s">
        <v>4941</v>
      </c>
      <c r="B2995">
        <v>245</v>
      </c>
      <c r="C2995">
        <v>101</v>
      </c>
      <c r="D2995" s="1">
        <v>72660029</v>
      </c>
      <c r="E2995" t="s">
        <v>177</v>
      </c>
      <c r="F2995" t="s">
        <v>4612</v>
      </c>
      <c r="G2995" t="s">
        <v>6692</v>
      </c>
      <c r="H2995">
        <v>115687</v>
      </c>
      <c r="I2995">
        <v>269</v>
      </c>
      <c r="J2995" t="s">
        <v>26</v>
      </c>
      <c r="K2995" t="s">
        <v>35</v>
      </c>
      <c r="L2995" s="1">
        <v>100000000</v>
      </c>
      <c r="M2995">
        <v>2014</v>
      </c>
      <c r="N2995">
        <v>6</v>
      </c>
      <c r="O2995" t="s">
        <v>28</v>
      </c>
      <c r="P2995" t="s">
        <v>102</v>
      </c>
    </row>
    <row r="2996" spans="1:19" x14ac:dyDescent="0.25">
      <c r="A2996" t="s">
        <v>5774</v>
      </c>
      <c r="B2996">
        <v>84</v>
      </c>
      <c r="C2996">
        <v>115</v>
      </c>
      <c r="D2996" s="1">
        <v>73000942</v>
      </c>
      <c r="E2996" t="s">
        <v>2061</v>
      </c>
      <c r="F2996" t="s">
        <v>6693</v>
      </c>
      <c r="G2996" t="s">
        <v>6694</v>
      </c>
      <c r="H2996">
        <v>74351</v>
      </c>
      <c r="I2996">
        <v>233</v>
      </c>
      <c r="J2996" t="s">
        <v>26</v>
      </c>
      <c r="K2996" t="s">
        <v>35</v>
      </c>
      <c r="L2996" s="1">
        <v>13000000</v>
      </c>
      <c r="M2996">
        <v>2011</v>
      </c>
      <c r="N2996">
        <v>1.6</v>
      </c>
      <c r="O2996" t="s">
        <v>47</v>
      </c>
      <c r="P2996" t="s">
        <v>193</v>
      </c>
    </row>
    <row r="2997" spans="1:19" x14ac:dyDescent="0.25">
      <c r="A2997" t="s">
        <v>6490</v>
      </c>
      <c r="B2997">
        <v>107</v>
      </c>
      <c r="C2997">
        <v>100</v>
      </c>
      <c r="D2997" s="1">
        <v>73023275</v>
      </c>
      <c r="E2997" t="s">
        <v>2441</v>
      </c>
      <c r="F2997" t="s">
        <v>2621</v>
      </c>
      <c r="G2997" t="s">
        <v>6695</v>
      </c>
      <c r="H2997">
        <v>16271</v>
      </c>
      <c r="I2997">
        <v>57</v>
      </c>
      <c r="J2997" t="s">
        <v>26</v>
      </c>
      <c r="K2997" t="s">
        <v>35</v>
      </c>
      <c r="L2997" s="1">
        <v>35000000</v>
      </c>
      <c r="M2997">
        <v>2009</v>
      </c>
      <c r="N2997">
        <v>5.4</v>
      </c>
      <c r="O2997" t="s">
        <v>36</v>
      </c>
      <c r="P2997" t="s">
        <v>104</v>
      </c>
    </row>
    <row r="2998" spans="1:19" x14ac:dyDescent="0.25">
      <c r="A2998" t="s">
        <v>6696</v>
      </c>
      <c r="B2998">
        <v>462</v>
      </c>
      <c r="C2998">
        <v>132</v>
      </c>
      <c r="D2998" s="1">
        <v>73058679</v>
      </c>
      <c r="E2998" t="s">
        <v>3472</v>
      </c>
      <c r="F2998" t="s">
        <v>2950</v>
      </c>
      <c r="G2998" t="s">
        <v>6697</v>
      </c>
      <c r="H2998">
        <v>212204</v>
      </c>
      <c r="I2998">
        <v>738</v>
      </c>
      <c r="J2998" t="s">
        <v>26</v>
      </c>
      <c r="K2998" t="s">
        <v>35</v>
      </c>
      <c r="L2998" s="1">
        <v>263700000</v>
      </c>
      <c r="M2998">
        <v>2012</v>
      </c>
      <c r="N2998">
        <v>6.6</v>
      </c>
      <c r="O2998" t="s">
        <v>28</v>
      </c>
      <c r="P2998" t="s">
        <v>102</v>
      </c>
      <c r="Q2998" t="s">
        <v>63</v>
      </c>
    </row>
    <row r="2999" spans="1:19" x14ac:dyDescent="0.25">
      <c r="A2999" t="s">
        <v>904</v>
      </c>
      <c r="B2999">
        <v>339</v>
      </c>
      <c r="C2999">
        <v>131</v>
      </c>
      <c r="D2999" s="1">
        <v>73103784</v>
      </c>
      <c r="E2999" t="s">
        <v>2187</v>
      </c>
      <c r="F2999" t="s">
        <v>393</v>
      </c>
      <c r="G2999" t="s">
        <v>6698</v>
      </c>
      <c r="H2999">
        <v>164238</v>
      </c>
      <c r="I2999">
        <v>434</v>
      </c>
      <c r="J2999" t="s">
        <v>26</v>
      </c>
      <c r="K2999" t="s">
        <v>35</v>
      </c>
      <c r="L2999" s="1">
        <v>150000000</v>
      </c>
      <c r="M2999">
        <v>2013</v>
      </c>
      <c r="N2999">
        <v>6.4</v>
      </c>
      <c r="O2999" t="s">
        <v>28</v>
      </c>
      <c r="P2999" t="s">
        <v>37</v>
      </c>
      <c r="Q2999" t="s">
        <v>30</v>
      </c>
    </row>
    <row r="3000" spans="1:19" x14ac:dyDescent="0.25">
      <c r="A3000" t="s">
        <v>2457</v>
      </c>
      <c r="B3000">
        <v>180</v>
      </c>
      <c r="C3000">
        <v>119</v>
      </c>
      <c r="D3000" s="1">
        <v>73209340</v>
      </c>
      <c r="E3000" t="s">
        <v>3581</v>
      </c>
      <c r="F3000" t="s">
        <v>5350</v>
      </c>
      <c r="G3000" t="s">
        <v>6699</v>
      </c>
      <c r="H3000">
        <v>101834</v>
      </c>
      <c r="I3000">
        <v>628</v>
      </c>
      <c r="J3000" t="s">
        <v>26</v>
      </c>
      <c r="K3000" t="s">
        <v>35</v>
      </c>
      <c r="L3000" s="1">
        <v>95000000</v>
      </c>
      <c r="M3000">
        <v>2000</v>
      </c>
      <c r="N3000">
        <v>5.7</v>
      </c>
      <c r="O3000" t="s">
        <v>28</v>
      </c>
      <c r="P3000" t="s">
        <v>52</v>
      </c>
      <c r="Q3000" t="s">
        <v>63</v>
      </c>
      <c r="R3000" t="s">
        <v>30</v>
      </c>
    </row>
    <row r="3001" spans="1:19" x14ac:dyDescent="0.25">
      <c r="A3001" t="s">
        <v>6700</v>
      </c>
      <c r="B3001">
        <v>106</v>
      </c>
      <c r="C3001">
        <v>83</v>
      </c>
      <c r="D3001" s="1">
        <v>73215310</v>
      </c>
      <c r="E3001" t="s">
        <v>6701</v>
      </c>
      <c r="F3001" t="s">
        <v>468</v>
      </c>
      <c r="G3001" t="s">
        <v>6702</v>
      </c>
      <c r="H3001">
        <v>44143</v>
      </c>
      <c r="I3001">
        <v>216</v>
      </c>
      <c r="J3001" t="s">
        <v>26</v>
      </c>
      <c r="K3001" t="s">
        <v>35</v>
      </c>
      <c r="L3001" s="1">
        <v>80000000</v>
      </c>
      <c r="M3001">
        <v>2002</v>
      </c>
      <c r="N3001">
        <v>7</v>
      </c>
      <c r="O3001" t="s">
        <v>102</v>
      </c>
      <c r="P3001" t="s">
        <v>103</v>
      </c>
      <c r="Q3001" t="s">
        <v>104</v>
      </c>
      <c r="R3001" t="s">
        <v>260</v>
      </c>
    </row>
    <row r="3002" spans="1:19" x14ac:dyDescent="0.25">
      <c r="A3002" t="s">
        <v>2710</v>
      </c>
      <c r="B3002">
        <v>109</v>
      </c>
      <c r="C3002">
        <v>92</v>
      </c>
      <c r="D3002" s="1">
        <v>73326666</v>
      </c>
      <c r="E3002" t="s">
        <v>866</v>
      </c>
      <c r="F3002" t="s">
        <v>2122</v>
      </c>
      <c r="G3002" t="s">
        <v>6703</v>
      </c>
      <c r="H3002">
        <v>189413</v>
      </c>
      <c r="I3002">
        <v>306</v>
      </c>
      <c r="J3002" t="s">
        <v>26</v>
      </c>
      <c r="K3002" t="s">
        <v>35</v>
      </c>
      <c r="L3002" s="1">
        <v>15000000</v>
      </c>
      <c r="M3002">
        <v>1988</v>
      </c>
      <c r="N3002">
        <v>7.5</v>
      </c>
      <c r="O3002" t="s">
        <v>36</v>
      </c>
      <c r="P3002" t="s">
        <v>61</v>
      </c>
    </row>
    <row r="3003" spans="1:19" x14ac:dyDescent="0.25">
      <c r="A3003" t="s">
        <v>4813</v>
      </c>
      <c r="B3003">
        <v>216</v>
      </c>
      <c r="C3003">
        <v>118</v>
      </c>
      <c r="D3003" s="1">
        <v>73343413</v>
      </c>
      <c r="E3003" t="s">
        <v>142</v>
      </c>
      <c r="F3003" t="s">
        <v>1139</v>
      </c>
      <c r="G3003" t="s">
        <v>6704</v>
      </c>
      <c r="H3003">
        <v>217480</v>
      </c>
      <c r="I3003">
        <v>429</v>
      </c>
      <c r="J3003" t="s">
        <v>26</v>
      </c>
      <c r="K3003" t="s">
        <v>35</v>
      </c>
      <c r="L3003" s="1">
        <v>50000000</v>
      </c>
      <c r="M3003">
        <v>2009</v>
      </c>
      <c r="N3003">
        <v>7.4</v>
      </c>
      <c r="O3003" t="s">
        <v>29</v>
      </c>
      <c r="P3003" t="s">
        <v>37</v>
      </c>
      <c r="Q3003" t="s">
        <v>30</v>
      </c>
    </row>
    <row r="3004" spans="1:19" x14ac:dyDescent="0.25">
      <c r="A3004" t="s">
        <v>275</v>
      </c>
      <c r="B3004">
        <v>199</v>
      </c>
      <c r="C3004">
        <v>105</v>
      </c>
      <c r="D3004" s="1">
        <v>73648142</v>
      </c>
      <c r="E3004" t="s">
        <v>3394</v>
      </c>
      <c r="F3004" t="s">
        <v>2478</v>
      </c>
      <c r="G3004" t="s">
        <v>6705</v>
      </c>
      <c r="H3004">
        <v>99043</v>
      </c>
      <c r="I3004">
        <v>643</v>
      </c>
      <c r="J3004" t="s">
        <v>26</v>
      </c>
      <c r="K3004" t="s">
        <v>35</v>
      </c>
      <c r="L3004" s="1">
        <v>60000000</v>
      </c>
      <c r="M3004">
        <v>1999</v>
      </c>
      <c r="N3004">
        <v>5.8</v>
      </c>
      <c r="O3004" t="s">
        <v>28</v>
      </c>
      <c r="P3004" t="s">
        <v>63</v>
      </c>
      <c r="Q3004" t="s">
        <v>30</v>
      </c>
    </row>
    <row r="3005" spans="1:19" x14ac:dyDescent="0.25">
      <c r="A3005" t="s">
        <v>3034</v>
      </c>
      <c r="B3005">
        <v>190</v>
      </c>
      <c r="C3005">
        <v>91</v>
      </c>
      <c r="D3005" s="1">
        <v>73661010</v>
      </c>
      <c r="E3005" t="s">
        <v>6706</v>
      </c>
      <c r="F3005" t="s">
        <v>553</v>
      </c>
      <c r="G3005" t="s">
        <v>6707</v>
      </c>
      <c r="H3005">
        <v>71137</v>
      </c>
      <c r="I3005">
        <v>229</v>
      </c>
      <c r="J3005" t="s">
        <v>26</v>
      </c>
      <c r="K3005" t="s">
        <v>35</v>
      </c>
      <c r="L3005" s="1">
        <v>75000000</v>
      </c>
      <c r="M3005">
        <v>2006</v>
      </c>
      <c r="N3005">
        <v>6.6</v>
      </c>
      <c r="O3005" t="s">
        <v>103</v>
      </c>
      <c r="P3005" t="s">
        <v>36</v>
      </c>
      <c r="Q3005" t="s">
        <v>104</v>
      </c>
      <c r="R3005" t="s">
        <v>61</v>
      </c>
      <c r="S3005" t="s">
        <v>71</v>
      </c>
    </row>
    <row r="3006" spans="1:19" x14ac:dyDescent="0.25">
      <c r="A3006" t="s">
        <v>6708</v>
      </c>
      <c r="B3006">
        <v>105</v>
      </c>
      <c r="C3006">
        <v>99</v>
      </c>
      <c r="D3006" s="1">
        <v>73701902</v>
      </c>
      <c r="E3006" t="s">
        <v>2441</v>
      </c>
      <c r="F3006" t="s">
        <v>4466</v>
      </c>
      <c r="G3006" t="s">
        <v>6709</v>
      </c>
      <c r="H3006">
        <v>27548</v>
      </c>
      <c r="I3006">
        <v>209</v>
      </c>
      <c r="J3006" t="s">
        <v>26</v>
      </c>
      <c r="K3006" t="s">
        <v>35</v>
      </c>
      <c r="L3006" s="1">
        <v>60000000</v>
      </c>
      <c r="M3006">
        <v>2004</v>
      </c>
      <c r="N3006">
        <v>5.2</v>
      </c>
      <c r="O3006" t="s">
        <v>36</v>
      </c>
      <c r="P3006" t="s">
        <v>104</v>
      </c>
    </row>
    <row r="3007" spans="1:19" x14ac:dyDescent="0.25">
      <c r="A3007" t="s">
        <v>409</v>
      </c>
      <c r="B3007">
        <v>682</v>
      </c>
      <c r="C3007">
        <v>126</v>
      </c>
      <c r="D3007" s="1">
        <v>73820094</v>
      </c>
      <c r="E3007" t="s">
        <v>6710</v>
      </c>
      <c r="F3007" t="s">
        <v>3532</v>
      </c>
      <c r="G3007" t="s">
        <v>6711</v>
      </c>
      <c r="H3007">
        <v>245333</v>
      </c>
      <c r="I3007">
        <v>678</v>
      </c>
      <c r="J3007" t="s">
        <v>26</v>
      </c>
      <c r="K3007" t="s">
        <v>35</v>
      </c>
      <c r="L3007" s="1">
        <v>170000000</v>
      </c>
      <c r="M3007">
        <v>2011</v>
      </c>
      <c r="N3007">
        <v>7.5</v>
      </c>
      <c r="O3007" t="s">
        <v>102</v>
      </c>
      <c r="P3007" t="s">
        <v>37</v>
      </c>
      <c r="Q3007" t="s">
        <v>104</v>
      </c>
      <c r="R3007" t="s">
        <v>71</v>
      </c>
    </row>
    <row r="3008" spans="1:19" x14ac:dyDescent="0.25">
      <c r="A3008" t="s">
        <v>1734</v>
      </c>
      <c r="B3008">
        <v>133</v>
      </c>
      <c r="C3008">
        <v>104</v>
      </c>
      <c r="D3008" s="1">
        <v>74058698</v>
      </c>
      <c r="E3008" t="s">
        <v>142</v>
      </c>
      <c r="F3008" t="s">
        <v>2810</v>
      </c>
      <c r="G3008" t="s">
        <v>6712</v>
      </c>
      <c r="H3008">
        <v>59232</v>
      </c>
      <c r="I3008">
        <v>317</v>
      </c>
      <c r="J3008" t="s">
        <v>26</v>
      </c>
      <c r="K3008" t="s">
        <v>35</v>
      </c>
      <c r="L3008" s="1">
        <v>60000000</v>
      </c>
      <c r="M3008">
        <v>2001</v>
      </c>
      <c r="N3008">
        <v>6.3</v>
      </c>
      <c r="O3008" t="s">
        <v>29</v>
      </c>
      <c r="P3008" t="s">
        <v>37</v>
      </c>
      <c r="Q3008" t="s">
        <v>30</v>
      </c>
    </row>
    <row r="3009" spans="1:19" x14ac:dyDescent="0.25">
      <c r="A3009" t="s">
        <v>3715</v>
      </c>
      <c r="B3009">
        <v>374</v>
      </c>
      <c r="C3009">
        <v>147</v>
      </c>
      <c r="D3009" s="1">
        <v>74098862</v>
      </c>
      <c r="E3009" t="s">
        <v>201</v>
      </c>
      <c r="F3009" t="s">
        <v>2010</v>
      </c>
      <c r="G3009" t="s">
        <v>6713</v>
      </c>
      <c r="H3009">
        <v>656640</v>
      </c>
      <c r="I3009">
        <v>1732</v>
      </c>
      <c r="J3009" t="s">
        <v>26</v>
      </c>
      <c r="K3009" t="s">
        <v>35</v>
      </c>
      <c r="L3009" s="1">
        <v>40000000</v>
      </c>
      <c r="M3009">
        <v>2005</v>
      </c>
      <c r="N3009">
        <v>8.1</v>
      </c>
      <c r="O3009" t="s">
        <v>29</v>
      </c>
      <c r="P3009" t="s">
        <v>30</v>
      </c>
    </row>
    <row r="3010" spans="1:19" x14ac:dyDescent="0.25">
      <c r="A3010" t="s">
        <v>4302</v>
      </c>
      <c r="B3010">
        <v>156</v>
      </c>
      <c r="C3010">
        <v>91</v>
      </c>
      <c r="D3010" s="1">
        <v>74158157</v>
      </c>
      <c r="E3010" t="s">
        <v>36</v>
      </c>
      <c r="F3010" t="s">
        <v>749</v>
      </c>
      <c r="G3010" t="s">
        <v>6714</v>
      </c>
      <c r="H3010">
        <v>60370</v>
      </c>
      <c r="I3010">
        <v>264</v>
      </c>
      <c r="J3010" t="s">
        <v>26</v>
      </c>
      <c r="K3010" t="s">
        <v>35</v>
      </c>
      <c r="L3010" s="1">
        <v>79000000</v>
      </c>
      <c r="M3010">
        <v>2011</v>
      </c>
      <c r="N3010">
        <v>3.4</v>
      </c>
      <c r="O3010" t="s">
        <v>36</v>
      </c>
    </row>
    <row r="3011" spans="1:19" x14ac:dyDescent="0.25">
      <c r="A3011" t="s">
        <v>3194</v>
      </c>
      <c r="B3011">
        <v>488</v>
      </c>
      <c r="C3011">
        <v>122</v>
      </c>
      <c r="D3011" s="1">
        <v>74273505</v>
      </c>
      <c r="E3011" t="s">
        <v>142</v>
      </c>
      <c r="F3011" t="s">
        <v>1171</v>
      </c>
      <c r="G3011" t="s">
        <v>6715</v>
      </c>
      <c r="H3011">
        <v>612060</v>
      </c>
      <c r="I3011">
        <v>1518</v>
      </c>
      <c r="J3011" t="s">
        <v>26</v>
      </c>
      <c r="K3011" t="s">
        <v>35</v>
      </c>
      <c r="L3011" s="1">
        <v>25000000</v>
      </c>
      <c r="M3011">
        <v>2007</v>
      </c>
      <c r="N3011">
        <v>8.1</v>
      </c>
      <c r="O3011" t="s">
        <v>29</v>
      </c>
      <c r="P3011" t="s">
        <v>37</v>
      </c>
      <c r="Q3011" t="s">
        <v>30</v>
      </c>
    </row>
    <row r="3012" spans="1:19" x14ac:dyDescent="0.25">
      <c r="A3012" t="s">
        <v>4553</v>
      </c>
      <c r="B3012">
        <v>97</v>
      </c>
      <c r="C3012">
        <v>98</v>
      </c>
      <c r="D3012" s="1">
        <v>74329966</v>
      </c>
      <c r="E3012" t="s">
        <v>6716</v>
      </c>
      <c r="F3012" t="s">
        <v>1963</v>
      </c>
      <c r="G3012" t="s">
        <v>6717</v>
      </c>
      <c r="H3012">
        <v>60910</v>
      </c>
      <c r="I3012">
        <v>164</v>
      </c>
      <c r="J3012" t="s">
        <v>26</v>
      </c>
      <c r="K3012" t="s">
        <v>35</v>
      </c>
      <c r="L3012" s="1">
        <v>70000000</v>
      </c>
      <c r="M3012">
        <v>1998</v>
      </c>
      <c r="N3012">
        <v>5.7</v>
      </c>
      <c r="O3012" t="s">
        <v>28</v>
      </c>
      <c r="P3012" t="s">
        <v>102</v>
      </c>
      <c r="Q3012" t="s">
        <v>36</v>
      </c>
      <c r="R3012" t="s">
        <v>76</v>
      </c>
    </row>
    <row r="3013" spans="1:19" x14ac:dyDescent="0.25">
      <c r="A3013" t="s">
        <v>4904</v>
      </c>
      <c r="B3013">
        <v>123</v>
      </c>
      <c r="C3013">
        <v>109</v>
      </c>
      <c r="D3013" s="1">
        <v>74484168</v>
      </c>
      <c r="E3013" t="s">
        <v>2933</v>
      </c>
      <c r="F3013" t="s">
        <v>4016</v>
      </c>
      <c r="G3013" t="s">
        <v>6718</v>
      </c>
      <c r="H3013">
        <v>109894</v>
      </c>
      <c r="I3013">
        <v>340</v>
      </c>
      <c r="J3013" t="s">
        <v>26</v>
      </c>
      <c r="K3013" t="s">
        <v>35</v>
      </c>
      <c r="L3013" s="1">
        <v>45000000</v>
      </c>
      <c r="M3013">
        <v>2005</v>
      </c>
      <c r="N3013">
        <v>6.9</v>
      </c>
      <c r="O3013" t="s">
        <v>28</v>
      </c>
      <c r="P3013" t="s">
        <v>29</v>
      </c>
      <c r="Q3013" t="s">
        <v>37</v>
      </c>
      <c r="R3013" t="s">
        <v>71</v>
      </c>
      <c r="S3013" t="s">
        <v>30</v>
      </c>
    </row>
    <row r="3014" spans="1:19" x14ac:dyDescent="0.25">
      <c r="A3014" t="s">
        <v>4286</v>
      </c>
      <c r="B3014">
        <v>125</v>
      </c>
      <c r="C3014">
        <v>115</v>
      </c>
      <c r="D3014" s="1">
        <v>74540762</v>
      </c>
      <c r="E3014" t="s">
        <v>2187</v>
      </c>
      <c r="F3014" t="s">
        <v>1432</v>
      </c>
      <c r="G3014" t="s">
        <v>6719</v>
      </c>
      <c r="H3014">
        <v>48753</v>
      </c>
      <c r="I3014">
        <v>323</v>
      </c>
      <c r="J3014" t="s">
        <v>26</v>
      </c>
      <c r="K3014" t="s">
        <v>35</v>
      </c>
      <c r="L3014" s="1">
        <v>55000000</v>
      </c>
      <c r="M3014">
        <v>2004</v>
      </c>
      <c r="N3014">
        <v>6.5</v>
      </c>
      <c r="O3014" t="s">
        <v>28</v>
      </c>
      <c r="P3014" t="s">
        <v>37</v>
      </c>
      <c r="Q3014" t="s">
        <v>30</v>
      </c>
    </row>
    <row r="3015" spans="1:19" x14ac:dyDescent="0.25">
      <c r="A3015" t="s">
        <v>4171</v>
      </c>
      <c r="B3015">
        <v>123</v>
      </c>
      <c r="C3015">
        <v>88</v>
      </c>
      <c r="D3015" s="1">
        <v>74608545</v>
      </c>
      <c r="E3015" t="s">
        <v>36</v>
      </c>
      <c r="F3015" t="s">
        <v>772</v>
      </c>
      <c r="G3015" t="s">
        <v>6720</v>
      </c>
      <c r="H3015">
        <v>185258</v>
      </c>
      <c r="I3015">
        <v>404</v>
      </c>
      <c r="J3015" t="s">
        <v>26</v>
      </c>
      <c r="K3015" t="s">
        <v>35</v>
      </c>
      <c r="L3015" s="1">
        <v>24000000</v>
      </c>
      <c r="M3015">
        <v>2003</v>
      </c>
      <c r="N3015">
        <v>7.2</v>
      </c>
      <c r="O3015" t="s">
        <v>36</v>
      </c>
    </row>
    <row r="3016" spans="1:19" x14ac:dyDescent="0.25">
      <c r="A3016" t="s">
        <v>5075</v>
      </c>
      <c r="B3016">
        <v>30</v>
      </c>
      <c r="C3016">
        <v>132</v>
      </c>
      <c r="D3016" s="1">
        <v>74787599</v>
      </c>
      <c r="E3016" t="s">
        <v>154</v>
      </c>
      <c r="F3016" t="s">
        <v>6721</v>
      </c>
      <c r="G3016" t="s">
        <v>6722</v>
      </c>
      <c r="H3016">
        <v>12549</v>
      </c>
      <c r="I3016">
        <v>109</v>
      </c>
      <c r="J3016" t="s">
        <v>26</v>
      </c>
      <c r="K3016" t="s">
        <v>35</v>
      </c>
      <c r="L3016" s="1">
        <v>30000000</v>
      </c>
      <c r="M3016">
        <v>1991</v>
      </c>
      <c r="N3016">
        <v>6.6</v>
      </c>
      <c r="O3016" t="s">
        <v>37</v>
      </c>
      <c r="P3016" t="s">
        <v>76</v>
      </c>
    </row>
    <row r="3017" spans="1:19" x14ac:dyDescent="0.25">
      <c r="A3017" t="s">
        <v>6723</v>
      </c>
      <c r="B3017">
        <v>112</v>
      </c>
      <c r="C3017">
        <v>110</v>
      </c>
      <c r="D3017" s="1">
        <v>74888996</v>
      </c>
      <c r="E3017" t="s">
        <v>3163</v>
      </c>
      <c r="F3017" t="s">
        <v>6248</v>
      </c>
      <c r="G3017" t="s">
        <v>6724</v>
      </c>
      <c r="H3017">
        <v>55513</v>
      </c>
      <c r="I3017">
        <v>188</v>
      </c>
      <c r="J3017" t="s">
        <v>26</v>
      </c>
      <c r="K3017" t="s">
        <v>35</v>
      </c>
      <c r="L3017" s="1">
        <v>30000000</v>
      </c>
      <c r="M3017">
        <v>1991</v>
      </c>
      <c r="N3017">
        <v>7.2</v>
      </c>
      <c r="O3017" t="s">
        <v>28</v>
      </c>
      <c r="P3017" t="s">
        <v>102</v>
      </c>
      <c r="Q3017" t="s">
        <v>63</v>
      </c>
      <c r="R3017" t="s">
        <v>30</v>
      </c>
    </row>
    <row r="3018" spans="1:19" x14ac:dyDescent="0.25">
      <c r="A3018" t="s">
        <v>6725</v>
      </c>
      <c r="B3018">
        <v>170</v>
      </c>
      <c r="C3018">
        <v>104</v>
      </c>
      <c r="D3018" s="1">
        <v>75030163</v>
      </c>
      <c r="E3018" t="s">
        <v>5641</v>
      </c>
      <c r="F3018" t="s">
        <v>1015</v>
      </c>
      <c r="G3018" t="s">
        <v>6726</v>
      </c>
      <c r="H3018">
        <v>108076</v>
      </c>
      <c r="I3018">
        <v>1690</v>
      </c>
      <c r="J3018" t="s">
        <v>26</v>
      </c>
      <c r="K3018" t="s">
        <v>35</v>
      </c>
      <c r="L3018" s="1">
        <v>100000000</v>
      </c>
      <c r="M3018">
        <v>2006</v>
      </c>
      <c r="N3018">
        <v>5.0999999999999996</v>
      </c>
      <c r="O3018" t="s">
        <v>28</v>
      </c>
      <c r="P3018" t="s">
        <v>102</v>
      </c>
      <c r="Q3018" t="s">
        <v>104</v>
      </c>
      <c r="R3018" t="s">
        <v>61</v>
      </c>
    </row>
    <row r="3019" spans="1:19" x14ac:dyDescent="0.25">
      <c r="A3019" t="s">
        <v>5085</v>
      </c>
      <c r="B3019">
        <v>233</v>
      </c>
      <c r="C3019">
        <v>122</v>
      </c>
      <c r="D3019" s="1">
        <v>75072454</v>
      </c>
      <c r="E3019" t="s">
        <v>3665</v>
      </c>
      <c r="F3019" t="s">
        <v>1765</v>
      </c>
      <c r="G3019" t="s">
        <v>6727</v>
      </c>
      <c r="H3019">
        <v>96569</v>
      </c>
      <c r="I3019">
        <v>522</v>
      </c>
      <c r="J3019" t="s">
        <v>26</v>
      </c>
      <c r="K3019" t="s">
        <v>35</v>
      </c>
      <c r="L3019" s="1">
        <v>20000000</v>
      </c>
      <c r="M3019">
        <v>2005</v>
      </c>
      <c r="N3019">
        <v>6.7</v>
      </c>
      <c r="O3019" t="s">
        <v>37</v>
      </c>
      <c r="P3019" t="s">
        <v>52</v>
      </c>
      <c r="Q3019" t="s">
        <v>30</v>
      </c>
    </row>
    <row r="3020" spans="1:19" x14ac:dyDescent="0.25">
      <c r="A3020" t="s">
        <v>6527</v>
      </c>
      <c r="B3020">
        <v>91</v>
      </c>
      <c r="C3020">
        <v>102</v>
      </c>
      <c r="D3020" s="1">
        <v>75074950</v>
      </c>
      <c r="E3020" t="s">
        <v>32</v>
      </c>
      <c r="F3020" t="s">
        <v>6728</v>
      </c>
      <c r="G3020" t="s">
        <v>6729</v>
      </c>
      <c r="H3020">
        <v>22147</v>
      </c>
      <c r="I3020">
        <v>156</v>
      </c>
      <c r="J3020" t="s">
        <v>26</v>
      </c>
      <c r="K3020" t="s">
        <v>35</v>
      </c>
      <c r="L3020" s="1">
        <v>12000000</v>
      </c>
      <c r="M3020">
        <v>2002</v>
      </c>
      <c r="N3020">
        <v>6.3</v>
      </c>
      <c r="O3020" t="s">
        <v>36</v>
      </c>
      <c r="P3020" t="s">
        <v>37</v>
      </c>
    </row>
    <row r="3021" spans="1:19" x14ac:dyDescent="0.25">
      <c r="A3021" t="s">
        <v>6471</v>
      </c>
      <c r="B3021">
        <v>241</v>
      </c>
      <c r="C3021">
        <v>121</v>
      </c>
      <c r="D3021" s="1">
        <v>75274748</v>
      </c>
      <c r="E3021" t="s">
        <v>32</v>
      </c>
      <c r="F3021" t="s">
        <v>411</v>
      </c>
      <c r="G3021" t="s">
        <v>6730</v>
      </c>
      <c r="H3021">
        <v>130661</v>
      </c>
      <c r="I3021">
        <v>304</v>
      </c>
      <c r="J3021" t="s">
        <v>26</v>
      </c>
      <c r="K3021" t="s">
        <v>35</v>
      </c>
      <c r="L3021" s="1">
        <v>35000000</v>
      </c>
      <c r="M3021">
        <v>2015</v>
      </c>
      <c r="N3021">
        <v>7.2</v>
      </c>
      <c r="O3021" t="s">
        <v>36</v>
      </c>
      <c r="P3021" t="s">
        <v>37</v>
      </c>
    </row>
    <row r="3022" spans="1:19" x14ac:dyDescent="0.25">
      <c r="A3022" t="s">
        <v>2628</v>
      </c>
      <c r="B3022">
        <v>310</v>
      </c>
      <c r="C3022">
        <v>100</v>
      </c>
      <c r="D3022" s="1">
        <v>75280058</v>
      </c>
      <c r="E3022" t="s">
        <v>6731</v>
      </c>
      <c r="F3022" t="s">
        <v>6732</v>
      </c>
      <c r="G3022" t="s">
        <v>6733</v>
      </c>
      <c r="H3022">
        <v>143121</v>
      </c>
      <c r="I3022">
        <v>279</v>
      </c>
      <c r="J3022" t="s">
        <v>26</v>
      </c>
      <c r="K3022" t="s">
        <v>35</v>
      </c>
      <c r="L3022" s="1">
        <v>60000000</v>
      </c>
      <c r="M3022">
        <v>2009</v>
      </c>
      <c r="N3022">
        <v>7.7</v>
      </c>
      <c r="O3022" t="s">
        <v>103</v>
      </c>
      <c r="P3022" t="s">
        <v>104</v>
      </c>
      <c r="Q3022" t="s">
        <v>61</v>
      </c>
    </row>
    <row r="3023" spans="1:19" x14ac:dyDescent="0.25">
      <c r="A3023" t="s">
        <v>799</v>
      </c>
      <c r="B3023">
        <v>209</v>
      </c>
      <c r="C3023">
        <v>178</v>
      </c>
      <c r="D3023" s="1">
        <v>75305995</v>
      </c>
      <c r="E3023" t="s">
        <v>1120</v>
      </c>
      <c r="F3023" t="s">
        <v>4875</v>
      </c>
      <c r="G3023" t="s">
        <v>6734</v>
      </c>
      <c r="H3023">
        <v>110394</v>
      </c>
      <c r="I3023">
        <v>433</v>
      </c>
      <c r="J3023" t="s">
        <v>26</v>
      </c>
      <c r="K3023" t="s">
        <v>35</v>
      </c>
      <c r="L3023" s="1">
        <v>40000000</v>
      </c>
      <c r="M3023">
        <v>2004</v>
      </c>
      <c r="N3023">
        <v>7.7</v>
      </c>
      <c r="O3023" t="s">
        <v>234</v>
      </c>
      <c r="P3023" t="s">
        <v>37</v>
      </c>
      <c r="Q3023" t="s">
        <v>193</v>
      </c>
    </row>
    <row r="3024" spans="1:19" x14ac:dyDescent="0.25">
      <c r="A3024" t="s">
        <v>3477</v>
      </c>
      <c r="B3024">
        <v>116</v>
      </c>
      <c r="C3024">
        <v>80</v>
      </c>
      <c r="D3024" s="1">
        <v>75367693</v>
      </c>
      <c r="E3024" t="s">
        <v>6735</v>
      </c>
      <c r="F3024" t="s">
        <v>2125</v>
      </c>
      <c r="G3024" t="s">
        <v>6736</v>
      </c>
      <c r="H3024">
        <v>58961</v>
      </c>
      <c r="I3024">
        <v>232</v>
      </c>
      <c r="J3024" t="s">
        <v>26</v>
      </c>
      <c r="K3024" t="s">
        <v>35</v>
      </c>
      <c r="L3024" s="1">
        <v>35000000</v>
      </c>
      <c r="M3024">
        <v>2004</v>
      </c>
      <c r="N3024">
        <v>5</v>
      </c>
      <c r="O3024" t="s">
        <v>103</v>
      </c>
      <c r="P3024" t="s">
        <v>36</v>
      </c>
      <c r="Q3024" t="s">
        <v>104</v>
      </c>
      <c r="R3024" t="s">
        <v>61</v>
      </c>
    </row>
    <row r="3025" spans="1:19" x14ac:dyDescent="0.25">
      <c r="A3025" t="s">
        <v>2787</v>
      </c>
      <c r="B3025">
        <v>96</v>
      </c>
      <c r="C3025">
        <v>170</v>
      </c>
      <c r="D3025" s="1">
        <v>75370763</v>
      </c>
      <c r="E3025" t="s">
        <v>1177</v>
      </c>
      <c r="F3025" t="s">
        <v>2780</v>
      </c>
      <c r="G3025" t="s">
        <v>6737</v>
      </c>
      <c r="H3025">
        <v>32353</v>
      </c>
      <c r="I3025">
        <v>263</v>
      </c>
      <c r="J3025" t="s">
        <v>26</v>
      </c>
      <c r="K3025" t="s">
        <v>35</v>
      </c>
      <c r="L3025" s="1">
        <v>60000000</v>
      </c>
      <c r="M3025">
        <v>1998</v>
      </c>
      <c r="N3025">
        <v>6.5</v>
      </c>
      <c r="O3025" t="s">
        <v>37</v>
      </c>
      <c r="P3025" t="s">
        <v>76</v>
      </c>
      <c r="Q3025" t="s">
        <v>260</v>
      </c>
    </row>
    <row r="3026" spans="1:19" x14ac:dyDescent="0.25">
      <c r="A3026" t="s">
        <v>2277</v>
      </c>
      <c r="B3026">
        <v>171</v>
      </c>
      <c r="C3026">
        <v>156</v>
      </c>
      <c r="D3026" s="1">
        <v>75530832</v>
      </c>
      <c r="E3026" t="s">
        <v>126</v>
      </c>
      <c r="F3026" t="s">
        <v>749</v>
      </c>
      <c r="G3026" t="s">
        <v>6738</v>
      </c>
      <c r="H3026">
        <v>97047</v>
      </c>
      <c r="I3026">
        <v>452</v>
      </c>
      <c r="J3026" t="s">
        <v>26</v>
      </c>
      <c r="K3026" t="s">
        <v>35</v>
      </c>
      <c r="L3026" s="1">
        <v>55000000</v>
      </c>
      <c r="M3026">
        <v>1999</v>
      </c>
      <c r="N3026">
        <v>6.8</v>
      </c>
      <c r="O3026" t="s">
        <v>37</v>
      </c>
      <c r="P3026" t="s">
        <v>129</v>
      </c>
    </row>
    <row r="3027" spans="1:19" x14ac:dyDescent="0.25">
      <c r="A3027" t="s">
        <v>5814</v>
      </c>
      <c r="B3027">
        <v>265</v>
      </c>
      <c r="C3027">
        <v>109</v>
      </c>
      <c r="D3027" s="1">
        <v>75573300</v>
      </c>
      <c r="E3027" t="s">
        <v>607</v>
      </c>
      <c r="F3027" t="s">
        <v>2717</v>
      </c>
      <c r="G3027" t="s">
        <v>6739</v>
      </c>
      <c r="H3027">
        <v>156898</v>
      </c>
      <c r="I3027">
        <v>172</v>
      </c>
      <c r="J3027" t="s">
        <v>26</v>
      </c>
      <c r="K3027" t="s">
        <v>35</v>
      </c>
      <c r="L3027" s="1">
        <v>61000000</v>
      </c>
      <c r="M3027">
        <v>2013</v>
      </c>
      <c r="N3027">
        <v>6.7</v>
      </c>
      <c r="O3027" t="s">
        <v>28</v>
      </c>
      <c r="P3027" t="s">
        <v>36</v>
      </c>
      <c r="Q3027" t="s">
        <v>29</v>
      </c>
      <c r="R3027" t="s">
        <v>37</v>
      </c>
      <c r="S3027" t="s">
        <v>30</v>
      </c>
    </row>
    <row r="3028" spans="1:19" x14ac:dyDescent="0.25">
      <c r="A3028" t="s">
        <v>5507</v>
      </c>
      <c r="B3028">
        <v>445</v>
      </c>
      <c r="C3028">
        <v>88</v>
      </c>
      <c r="D3028" s="1">
        <v>75590286</v>
      </c>
      <c r="E3028" t="s">
        <v>6740</v>
      </c>
      <c r="F3028" t="s">
        <v>2800</v>
      </c>
      <c r="G3028" t="s">
        <v>6741</v>
      </c>
      <c r="H3028">
        <v>386217</v>
      </c>
      <c r="I3028">
        <v>553</v>
      </c>
      <c r="J3028" t="s">
        <v>26</v>
      </c>
      <c r="K3028" t="s">
        <v>35</v>
      </c>
      <c r="L3028" s="1">
        <v>23600000</v>
      </c>
      <c r="M3028">
        <v>2009</v>
      </c>
      <c r="N3028">
        <v>7.7</v>
      </c>
      <c r="O3028" t="s">
        <v>102</v>
      </c>
      <c r="P3028" t="s">
        <v>36</v>
      </c>
      <c r="Q3028" t="s">
        <v>52</v>
      </c>
      <c r="R3028" t="s">
        <v>63</v>
      </c>
    </row>
    <row r="3029" spans="1:19" x14ac:dyDescent="0.25">
      <c r="A3029" t="s">
        <v>4540</v>
      </c>
      <c r="B3029">
        <v>92</v>
      </c>
      <c r="C3029">
        <v>127</v>
      </c>
      <c r="D3029" s="1">
        <v>75597042</v>
      </c>
      <c r="E3029" t="s">
        <v>5053</v>
      </c>
      <c r="F3029" t="s">
        <v>3228</v>
      </c>
      <c r="G3029" t="s">
        <v>6742</v>
      </c>
      <c r="H3029">
        <v>26434</v>
      </c>
      <c r="I3029">
        <v>174</v>
      </c>
      <c r="J3029" t="s">
        <v>26</v>
      </c>
      <c r="K3029" t="s">
        <v>35</v>
      </c>
      <c r="L3029" s="1">
        <v>20000000</v>
      </c>
      <c r="M3029">
        <v>2002</v>
      </c>
      <c r="N3029">
        <v>7</v>
      </c>
      <c r="O3029" t="s">
        <v>37</v>
      </c>
      <c r="P3029" t="s">
        <v>104</v>
      </c>
      <c r="Q3029" t="s">
        <v>129</v>
      </c>
    </row>
    <row r="3030" spans="1:19" x14ac:dyDescent="0.25">
      <c r="A3030" t="s">
        <v>1251</v>
      </c>
      <c r="B3030">
        <v>132</v>
      </c>
      <c r="C3030">
        <v>178</v>
      </c>
      <c r="D3030" s="1">
        <v>75600000</v>
      </c>
      <c r="E3030" t="s">
        <v>2645</v>
      </c>
      <c r="F3030" t="s">
        <v>6743</v>
      </c>
      <c r="G3030" t="s">
        <v>6744</v>
      </c>
      <c r="H3030">
        <v>736638</v>
      </c>
      <c r="I3030">
        <v>1065</v>
      </c>
      <c r="J3030" t="s">
        <v>26</v>
      </c>
      <c r="K3030" t="s">
        <v>35</v>
      </c>
      <c r="L3030" s="1">
        <v>72000000</v>
      </c>
      <c r="M3030">
        <v>1995</v>
      </c>
      <c r="N3030">
        <v>8.4</v>
      </c>
      <c r="O3030" t="s">
        <v>234</v>
      </c>
      <c r="P3030" t="s">
        <v>37</v>
      </c>
      <c r="Q3030" t="s">
        <v>185</v>
      </c>
      <c r="R3030" t="s">
        <v>186</v>
      </c>
    </row>
    <row r="3031" spans="1:19" x14ac:dyDescent="0.25">
      <c r="A3031" t="s">
        <v>1105</v>
      </c>
      <c r="B3031">
        <v>136</v>
      </c>
      <c r="C3031">
        <v>110</v>
      </c>
      <c r="D3031" s="1">
        <v>75604320</v>
      </c>
      <c r="E3031" t="s">
        <v>131</v>
      </c>
      <c r="F3031" t="s">
        <v>6745</v>
      </c>
      <c r="G3031" t="s">
        <v>6746</v>
      </c>
      <c r="H3031">
        <v>68417</v>
      </c>
      <c r="I3031">
        <v>195</v>
      </c>
      <c r="J3031" t="s">
        <v>26</v>
      </c>
      <c r="K3031" t="s">
        <v>35</v>
      </c>
      <c r="L3031" s="1">
        <v>54000000</v>
      </c>
      <c r="M3031">
        <v>2006</v>
      </c>
      <c r="N3031">
        <v>5.6</v>
      </c>
      <c r="O3031" t="s">
        <v>36</v>
      </c>
      <c r="P3031" t="s">
        <v>76</v>
      </c>
    </row>
    <row r="3032" spans="1:19" x14ac:dyDescent="0.25">
      <c r="A3032" t="s">
        <v>4967</v>
      </c>
      <c r="B3032">
        <v>419</v>
      </c>
      <c r="C3032">
        <v>133</v>
      </c>
      <c r="D3032" s="1">
        <v>75605492</v>
      </c>
      <c r="E3032" t="s">
        <v>461</v>
      </c>
      <c r="F3032" t="s">
        <v>1546</v>
      </c>
      <c r="G3032" t="s">
        <v>6747</v>
      </c>
      <c r="H3032">
        <v>283563</v>
      </c>
      <c r="I3032">
        <v>312</v>
      </c>
      <c r="J3032" t="s">
        <v>26</v>
      </c>
      <c r="K3032" t="s">
        <v>35</v>
      </c>
      <c r="L3032" s="1">
        <v>50000000</v>
      </c>
      <c r="M3032">
        <v>2011</v>
      </c>
      <c r="N3032">
        <v>7.6</v>
      </c>
      <c r="O3032" t="s">
        <v>234</v>
      </c>
      <c r="P3032" t="s">
        <v>37</v>
      </c>
      <c r="Q3032" t="s">
        <v>129</v>
      </c>
    </row>
    <row r="3033" spans="1:19" x14ac:dyDescent="0.25">
      <c r="A3033" t="s">
        <v>1715</v>
      </c>
      <c r="B3033">
        <v>436</v>
      </c>
      <c r="C3033">
        <v>106</v>
      </c>
      <c r="D3033" s="1">
        <v>75638743</v>
      </c>
      <c r="E3033" t="s">
        <v>490</v>
      </c>
      <c r="F3033" t="s">
        <v>468</v>
      </c>
      <c r="G3033" t="s">
        <v>6748</v>
      </c>
      <c r="H3033">
        <v>180479</v>
      </c>
      <c r="I3033">
        <v>411</v>
      </c>
      <c r="J3033" t="s">
        <v>26</v>
      </c>
      <c r="K3033" t="s">
        <v>35</v>
      </c>
      <c r="L3033" s="1">
        <v>60000000</v>
      </c>
      <c r="M3033">
        <v>2011</v>
      </c>
      <c r="N3033">
        <v>6.6</v>
      </c>
      <c r="O3033" t="s">
        <v>37</v>
      </c>
      <c r="P3033" t="s">
        <v>30</v>
      </c>
    </row>
    <row r="3034" spans="1:19" x14ac:dyDescent="0.25">
      <c r="A3034" t="s">
        <v>6749</v>
      </c>
      <c r="B3034">
        <v>98</v>
      </c>
      <c r="C3034">
        <v>118</v>
      </c>
      <c r="D3034" s="1">
        <v>75668868</v>
      </c>
      <c r="E3034" t="s">
        <v>5558</v>
      </c>
      <c r="F3034" t="s">
        <v>6627</v>
      </c>
      <c r="G3034" t="s">
        <v>6750</v>
      </c>
      <c r="H3034">
        <v>60504</v>
      </c>
      <c r="I3034">
        <v>249</v>
      </c>
      <c r="J3034" t="s">
        <v>26</v>
      </c>
      <c r="K3034" t="s">
        <v>35</v>
      </c>
      <c r="L3034" s="1">
        <v>35000000</v>
      </c>
      <c r="M3034">
        <v>1994</v>
      </c>
      <c r="N3034">
        <v>6.6</v>
      </c>
      <c r="O3034" t="s">
        <v>28</v>
      </c>
      <c r="P3034" t="s">
        <v>102</v>
      </c>
      <c r="Q3034" t="s">
        <v>71</v>
      </c>
      <c r="R3034" t="s">
        <v>63</v>
      </c>
      <c r="S3034" t="s">
        <v>30</v>
      </c>
    </row>
    <row r="3035" spans="1:19" x14ac:dyDescent="0.25">
      <c r="A3035" t="s">
        <v>5544</v>
      </c>
      <c r="B3035">
        <v>345</v>
      </c>
      <c r="C3035">
        <v>120</v>
      </c>
      <c r="D3035" s="1">
        <v>75754670</v>
      </c>
      <c r="E3035" t="s">
        <v>6751</v>
      </c>
      <c r="F3035" t="s">
        <v>5786</v>
      </c>
      <c r="G3035" t="s">
        <v>6752</v>
      </c>
      <c r="H3035">
        <v>208422</v>
      </c>
      <c r="I3035">
        <v>342</v>
      </c>
      <c r="J3035" t="s">
        <v>26</v>
      </c>
      <c r="K3035" t="s">
        <v>35</v>
      </c>
      <c r="L3035" s="1">
        <v>85000000</v>
      </c>
      <c r="M3035">
        <v>2008</v>
      </c>
      <c r="N3035">
        <v>7</v>
      </c>
      <c r="O3035" t="s">
        <v>28</v>
      </c>
      <c r="P3035" t="s">
        <v>102</v>
      </c>
      <c r="Q3035" t="s">
        <v>61</v>
      </c>
      <c r="R3035" t="s">
        <v>52</v>
      </c>
      <c r="S3035" t="s">
        <v>63</v>
      </c>
    </row>
    <row r="3036" spans="1:19" x14ac:dyDescent="0.25">
      <c r="A3036" t="s">
        <v>4941</v>
      </c>
      <c r="B3036">
        <v>121</v>
      </c>
      <c r="C3036">
        <v>125</v>
      </c>
      <c r="D3036" s="1">
        <v>75764085</v>
      </c>
      <c r="E3036" t="s">
        <v>691</v>
      </c>
      <c r="F3036" t="s">
        <v>893</v>
      </c>
      <c r="G3036" t="s">
        <v>6753</v>
      </c>
      <c r="H3036">
        <v>85844</v>
      </c>
      <c r="I3036">
        <v>322</v>
      </c>
      <c r="J3036" t="s">
        <v>26</v>
      </c>
      <c r="K3036" t="s">
        <v>35</v>
      </c>
      <c r="L3036" s="1">
        <v>60000000</v>
      </c>
      <c r="M3036">
        <v>2000</v>
      </c>
      <c r="N3036">
        <v>6.7</v>
      </c>
      <c r="O3036" t="s">
        <v>36</v>
      </c>
      <c r="P3036" t="s">
        <v>37</v>
      </c>
      <c r="Q3036" t="s">
        <v>61</v>
      </c>
      <c r="R3036" t="s">
        <v>76</v>
      </c>
    </row>
    <row r="3037" spans="1:19" x14ac:dyDescent="0.25">
      <c r="A3037" t="s">
        <v>4704</v>
      </c>
      <c r="B3037">
        <v>122</v>
      </c>
      <c r="C3037">
        <v>88</v>
      </c>
      <c r="D3037" s="1">
        <v>75817994</v>
      </c>
      <c r="E3037" t="s">
        <v>6754</v>
      </c>
      <c r="F3037" t="s">
        <v>6755</v>
      </c>
      <c r="G3037" t="s">
        <v>6756</v>
      </c>
      <c r="H3037">
        <v>32049</v>
      </c>
      <c r="I3037">
        <v>179</v>
      </c>
      <c r="J3037" t="s">
        <v>26</v>
      </c>
      <c r="K3037" t="s">
        <v>35</v>
      </c>
      <c r="L3037" s="1">
        <v>90000000</v>
      </c>
      <c r="M3037">
        <v>2003</v>
      </c>
      <c r="N3037">
        <v>4.9000000000000004</v>
      </c>
      <c r="O3037" t="s">
        <v>36</v>
      </c>
      <c r="P3037" t="s">
        <v>104</v>
      </c>
      <c r="Q3037" t="s">
        <v>61</v>
      </c>
      <c r="R3037" t="s">
        <v>52</v>
      </c>
      <c r="S3037" t="s">
        <v>71</v>
      </c>
    </row>
    <row r="3038" spans="1:19" x14ac:dyDescent="0.25">
      <c r="A3038" t="s">
        <v>2500</v>
      </c>
      <c r="B3038">
        <v>80</v>
      </c>
      <c r="C3038">
        <v>135</v>
      </c>
      <c r="D3038" s="1">
        <v>76081498</v>
      </c>
      <c r="E3038" t="s">
        <v>3761</v>
      </c>
      <c r="F3038" t="s">
        <v>2051</v>
      </c>
      <c r="G3038" t="s">
        <v>6757</v>
      </c>
      <c r="H3038">
        <v>76099</v>
      </c>
      <c r="I3038">
        <v>162</v>
      </c>
      <c r="J3038" t="s">
        <v>26</v>
      </c>
      <c r="K3038" t="s">
        <v>35</v>
      </c>
      <c r="L3038" s="1">
        <v>75000000</v>
      </c>
      <c r="M3038">
        <v>1997</v>
      </c>
      <c r="N3038">
        <v>6.7</v>
      </c>
      <c r="O3038" t="s">
        <v>28</v>
      </c>
      <c r="P3038" t="s">
        <v>29</v>
      </c>
      <c r="Q3038" t="s">
        <v>71</v>
      </c>
      <c r="R3038" t="s">
        <v>76</v>
      </c>
      <c r="S3038" t="s">
        <v>30</v>
      </c>
    </row>
    <row r="3039" spans="1:19" x14ac:dyDescent="0.25">
      <c r="A3039" t="s">
        <v>6758</v>
      </c>
      <c r="B3039">
        <v>224</v>
      </c>
      <c r="C3039">
        <v>95</v>
      </c>
      <c r="D3039" s="1">
        <v>76137505</v>
      </c>
      <c r="E3039" t="s">
        <v>6735</v>
      </c>
      <c r="F3039" t="s">
        <v>4506</v>
      </c>
      <c r="G3039" t="s">
        <v>6759</v>
      </c>
      <c r="H3039">
        <v>49207</v>
      </c>
      <c r="I3039">
        <v>174</v>
      </c>
      <c r="J3039" t="s">
        <v>26</v>
      </c>
      <c r="K3039" t="s">
        <v>112</v>
      </c>
      <c r="L3039" s="1">
        <v>55000000</v>
      </c>
      <c r="M3039">
        <v>2014</v>
      </c>
      <c r="N3039">
        <v>7.2</v>
      </c>
      <c r="O3039" t="s">
        <v>103</v>
      </c>
      <c r="P3039" t="s">
        <v>36</v>
      </c>
      <c r="Q3039" t="s">
        <v>104</v>
      </c>
      <c r="R3039" t="s">
        <v>61</v>
      </c>
    </row>
    <row r="3040" spans="1:19" x14ac:dyDescent="0.25">
      <c r="A3040" t="s">
        <v>4262</v>
      </c>
      <c r="B3040">
        <v>109</v>
      </c>
      <c r="C3040">
        <v>122</v>
      </c>
      <c r="D3040" s="1">
        <v>76261036</v>
      </c>
      <c r="E3040" t="s">
        <v>142</v>
      </c>
      <c r="F3040" t="s">
        <v>2717</v>
      </c>
      <c r="G3040" t="s">
        <v>6760</v>
      </c>
      <c r="H3040">
        <v>305929</v>
      </c>
      <c r="I3040">
        <v>633</v>
      </c>
      <c r="J3040" t="s">
        <v>26</v>
      </c>
      <c r="K3040" t="s">
        <v>35</v>
      </c>
      <c r="L3040" s="1">
        <v>45000000</v>
      </c>
      <c r="M3040">
        <v>2001</v>
      </c>
      <c r="N3040">
        <v>7.7</v>
      </c>
      <c r="O3040" t="s">
        <v>29</v>
      </c>
      <c r="P3040" t="s">
        <v>37</v>
      </c>
      <c r="Q3040" t="s">
        <v>30</v>
      </c>
    </row>
    <row r="3041" spans="1:19" x14ac:dyDescent="0.25">
      <c r="A3041" t="s">
        <v>546</v>
      </c>
      <c r="B3041">
        <v>123</v>
      </c>
      <c r="C3041">
        <v>119</v>
      </c>
      <c r="D3041" s="1">
        <v>76270454</v>
      </c>
      <c r="E3041" t="s">
        <v>142</v>
      </c>
      <c r="F3041" t="s">
        <v>411</v>
      </c>
      <c r="G3041" t="s">
        <v>6761</v>
      </c>
      <c r="H3041">
        <v>219008</v>
      </c>
      <c r="I3041">
        <v>418</v>
      </c>
      <c r="J3041" t="s">
        <v>26</v>
      </c>
      <c r="K3041" t="s">
        <v>35</v>
      </c>
      <c r="L3041" s="1">
        <v>25000000</v>
      </c>
      <c r="M3041">
        <v>1987</v>
      </c>
      <c r="N3041">
        <v>7.9</v>
      </c>
      <c r="O3041" t="s">
        <v>29</v>
      </c>
      <c r="P3041" t="s">
        <v>37</v>
      </c>
      <c r="Q3041" t="s">
        <v>30</v>
      </c>
    </row>
    <row r="3042" spans="1:19" x14ac:dyDescent="0.25">
      <c r="A3042" t="s">
        <v>6418</v>
      </c>
      <c r="B3042">
        <v>99</v>
      </c>
      <c r="C3042">
        <v>120</v>
      </c>
      <c r="D3042" s="1">
        <v>76400000</v>
      </c>
      <c r="E3042" t="s">
        <v>6419</v>
      </c>
      <c r="F3042" t="s">
        <v>6762</v>
      </c>
      <c r="G3042" t="s">
        <v>6763</v>
      </c>
      <c r="H3042">
        <v>71321</v>
      </c>
      <c r="I3042">
        <v>230</v>
      </c>
      <c r="J3042" t="s">
        <v>26</v>
      </c>
      <c r="K3042" t="s">
        <v>35</v>
      </c>
      <c r="L3042" s="1">
        <v>2280000</v>
      </c>
      <c r="M3042">
        <v>1940</v>
      </c>
      <c r="N3042">
        <v>7.8</v>
      </c>
      <c r="O3042" t="s">
        <v>103</v>
      </c>
      <c r="P3042" t="s">
        <v>104</v>
      </c>
      <c r="Q3042" t="s">
        <v>61</v>
      </c>
      <c r="R3042" t="s">
        <v>193</v>
      </c>
    </row>
    <row r="3043" spans="1:19" x14ac:dyDescent="0.25">
      <c r="A3043" t="s">
        <v>6248</v>
      </c>
      <c r="B3043">
        <v>110</v>
      </c>
      <c r="C3043">
        <v>105</v>
      </c>
      <c r="D3043" s="1">
        <v>76400000</v>
      </c>
      <c r="E3043" t="s">
        <v>3472</v>
      </c>
      <c r="F3043" t="s">
        <v>6248</v>
      </c>
      <c r="G3043" t="s">
        <v>6764</v>
      </c>
      <c r="H3043">
        <v>58743</v>
      </c>
      <c r="I3043">
        <v>192</v>
      </c>
      <c r="J3043" t="s">
        <v>26</v>
      </c>
      <c r="K3043" t="s">
        <v>35</v>
      </c>
      <c r="L3043" s="1">
        <v>17000000</v>
      </c>
      <c r="M3043">
        <v>1984</v>
      </c>
      <c r="N3043">
        <v>6.6</v>
      </c>
      <c r="O3043" t="s">
        <v>28</v>
      </c>
      <c r="P3043" t="s">
        <v>102</v>
      </c>
      <c r="Q3043" t="s">
        <v>63</v>
      </c>
    </row>
    <row r="3044" spans="1:19" x14ac:dyDescent="0.25">
      <c r="A3044" t="s">
        <v>4976</v>
      </c>
      <c r="B3044">
        <v>283</v>
      </c>
      <c r="C3044">
        <v>117</v>
      </c>
      <c r="D3044" s="1">
        <v>76418654</v>
      </c>
      <c r="E3044" t="s">
        <v>644</v>
      </c>
      <c r="F3044" t="s">
        <v>4771</v>
      </c>
      <c r="G3044" t="s">
        <v>6765</v>
      </c>
      <c r="H3044">
        <v>148280</v>
      </c>
      <c r="I3044">
        <v>348</v>
      </c>
      <c r="J3044" t="s">
        <v>26</v>
      </c>
      <c r="K3044" t="s">
        <v>35</v>
      </c>
      <c r="L3044" s="1">
        <v>117000000</v>
      </c>
      <c r="M3044">
        <v>2010</v>
      </c>
      <c r="N3044">
        <v>6.3</v>
      </c>
      <c r="O3044" t="s">
        <v>28</v>
      </c>
      <c r="P3044" t="s">
        <v>36</v>
      </c>
      <c r="Q3044" t="s">
        <v>76</v>
      </c>
    </row>
    <row r="3045" spans="1:19" x14ac:dyDescent="0.25">
      <c r="A3045" t="s">
        <v>6766</v>
      </c>
      <c r="B3045">
        <v>41</v>
      </c>
      <c r="C3045">
        <v>78</v>
      </c>
      <c r="D3045" s="1">
        <v>76501438</v>
      </c>
      <c r="E3045" t="s">
        <v>4710</v>
      </c>
      <c r="F3045" t="s">
        <v>5656</v>
      </c>
      <c r="G3045" t="s">
        <v>6767</v>
      </c>
      <c r="H3045">
        <v>8146</v>
      </c>
      <c r="I3045">
        <v>49</v>
      </c>
      <c r="J3045" t="s">
        <v>26</v>
      </c>
      <c r="K3045" t="s">
        <v>42</v>
      </c>
      <c r="L3045" s="1">
        <v>30000000</v>
      </c>
      <c r="M3045">
        <v>2000</v>
      </c>
      <c r="N3045">
        <v>6.1</v>
      </c>
      <c r="O3045" t="s">
        <v>102</v>
      </c>
      <c r="P3045" t="s">
        <v>103</v>
      </c>
      <c r="Q3045" t="s">
        <v>36</v>
      </c>
      <c r="R3045" t="s">
        <v>104</v>
      </c>
      <c r="S3045" t="s">
        <v>76</v>
      </c>
    </row>
    <row r="3046" spans="1:19" x14ac:dyDescent="0.25">
      <c r="A3046" t="s">
        <v>2539</v>
      </c>
      <c r="B3046">
        <v>223</v>
      </c>
      <c r="C3046">
        <v>120</v>
      </c>
      <c r="D3046" s="1">
        <v>76600000</v>
      </c>
      <c r="E3046" t="s">
        <v>82</v>
      </c>
      <c r="F3046" t="s">
        <v>6768</v>
      </c>
      <c r="G3046" t="s">
        <v>6769</v>
      </c>
      <c r="H3046">
        <v>105446</v>
      </c>
      <c r="I3046">
        <v>321</v>
      </c>
      <c r="J3046" t="s">
        <v>26</v>
      </c>
      <c r="K3046" t="s">
        <v>35</v>
      </c>
      <c r="L3046" s="1">
        <v>10700000</v>
      </c>
      <c r="M3046">
        <v>1982</v>
      </c>
      <c r="N3046">
        <v>7.4</v>
      </c>
      <c r="O3046" t="s">
        <v>61</v>
      </c>
      <c r="P3046" t="s">
        <v>52</v>
      </c>
    </row>
    <row r="3047" spans="1:19" x14ac:dyDescent="0.25">
      <c r="A3047" t="s">
        <v>2539</v>
      </c>
      <c r="B3047">
        <v>223</v>
      </c>
      <c r="C3047">
        <v>120</v>
      </c>
      <c r="D3047" s="1">
        <v>76600000</v>
      </c>
      <c r="E3047" t="s">
        <v>82</v>
      </c>
      <c r="F3047" t="s">
        <v>6768</v>
      </c>
      <c r="G3047" t="s">
        <v>6769</v>
      </c>
      <c r="H3047">
        <v>105448</v>
      </c>
      <c r="I3047">
        <v>321</v>
      </c>
      <c r="J3047" t="s">
        <v>26</v>
      </c>
      <c r="K3047" t="s">
        <v>35</v>
      </c>
      <c r="L3047" s="1">
        <v>10700000</v>
      </c>
      <c r="M3047">
        <v>1982</v>
      </c>
      <c r="N3047">
        <v>7.4</v>
      </c>
      <c r="O3047" t="s">
        <v>61</v>
      </c>
      <c r="P3047" t="s">
        <v>52</v>
      </c>
    </row>
    <row r="3048" spans="1:19" x14ac:dyDescent="0.25">
      <c r="A3048" t="s">
        <v>5359</v>
      </c>
      <c r="B3048">
        <v>175</v>
      </c>
      <c r="C3048">
        <v>111</v>
      </c>
      <c r="D3048" s="1">
        <v>76806312</v>
      </c>
      <c r="E3048" t="s">
        <v>131</v>
      </c>
      <c r="F3048" t="s">
        <v>69</v>
      </c>
      <c r="G3048" t="s">
        <v>6770</v>
      </c>
      <c r="H3048">
        <v>124501</v>
      </c>
      <c r="I3048">
        <v>154</v>
      </c>
      <c r="J3048" t="s">
        <v>26</v>
      </c>
      <c r="K3048" t="s">
        <v>35</v>
      </c>
      <c r="L3048" s="1">
        <v>30000000</v>
      </c>
      <c r="M3048">
        <v>2008</v>
      </c>
      <c r="N3048">
        <v>6.1</v>
      </c>
      <c r="O3048" t="s">
        <v>36</v>
      </c>
      <c r="P3048" t="s">
        <v>76</v>
      </c>
    </row>
    <row r="3049" spans="1:19" x14ac:dyDescent="0.25">
      <c r="A3049" t="s">
        <v>6107</v>
      </c>
      <c r="B3049">
        <v>218</v>
      </c>
      <c r="C3049">
        <v>113</v>
      </c>
      <c r="D3049" s="1">
        <v>76846624</v>
      </c>
      <c r="E3049" t="s">
        <v>109</v>
      </c>
      <c r="F3049" t="s">
        <v>1857</v>
      </c>
      <c r="G3049" t="s">
        <v>6771</v>
      </c>
      <c r="H3049">
        <v>21352</v>
      </c>
      <c r="I3049">
        <v>131</v>
      </c>
      <c r="J3049" t="s">
        <v>26</v>
      </c>
      <c r="K3049" t="s">
        <v>35</v>
      </c>
      <c r="L3049" s="1">
        <v>170000000</v>
      </c>
      <c r="M3049">
        <v>2016</v>
      </c>
      <c r="N3049">
        <v>6.4</v>
      </c>
      <c r="O3049" t="s">
        <v>102</v>
      </c>
      <c r="P3049" t="s">
        <v>104</v>
      </c>
      <c r="Q3049" t="s">
        <v>61</v>
      </c>
    </row>
    <row r="3050" spans="1:19" x14ac:dyDescent="0.25">
      <c r="A3050" t="s">
        <v>5857</v>
      </c>
      <c r="B3050">
        <v>151</v>
      </c>
      <c r="C3050">
        <v>128</v>
      </c>
      <c r="D3050" s="1">
        <v>77032279</v>
      </c>
      <c r="E3050" t="s">
        <v>32</v>
      </c>
      <c r="F3050" t="s">
        <v>1385</v>
      </c>
      <c r="G3050" t="s">
        <v>6772</v>
      </c>
      <c r="H3050">
        <v>303864</v>
      </c>
      <c r="I3050">
        <v>596</v>
      </c>
      <c r="J3050" t="s">
        <v>26</v>
      </c>
      <c r="K3050" t="s">
        <v>35</v>
      </c>
      <c r="L3050" s="1">
        <v>60000000</v>
      </c>
      <c r="M3050">
        <v>2004</v>
      </c>
      <c r="N3050">
        <v>7.3</v>
      </c>
      <c r="O3050" t="s">
        <v>36</v>
      </c>
      <c r="P3050" t="s">
        <v>37</v>
      </c>
    </row>
    <row r="3051" spans="1:19" x14ac:dyDescent="0.25">
      <c r="A3051" t="s">
        <v>5614</v>
      </c>
      <c r="B3051">
        <v>178</v>
      </c>
      <c r="C3051">
        <v>116</v>
      </c>
      <c r="D3051" s="1">
        <v>77086030</v>
      </c>
      <c r="E3051" t="s">
        <v>6773</v>
      </c>
      <c r="F3051" t="s">
        <v>422</v>
      </c>
      <c r="G3051" t="s">
        <v>6774</v>
      </c>
      <c r="H3051">
        <v>65297</v>
      </c>
      <c r="I3051">
        <v>602</v>
      </c>
      <c r="J3051" t="s">
        <v>26</v>
      </c>
      <c r="K3051" t="s">
        <v>238</v>
      </c>
      <c r="L3051" s="1">
        <v>62000000</v>
      </c>
      <c r="M3051">
        <v>2000</v>
      </c>
      <c r="N3051">
        <v>6.6</v>
      </c>
      <c r="O3051" t="s">
        <v>28</v>
      </c>
      <c r="P3051" t="s">
        <v>186</v>
      </c>
    </row>
    <row r="3052" spans="1:19" x14ac:dyDescent="0.25">
      <c r="A3052" t="s">
        <v>4527</v>
      </c>
      <c r="B3052">
        <v>333</v>
      </c>
      <c r="C3052">
        <v>101</v>
      </c>
      <c r="D3052" s="1">
        <v>77222184</v>
      </c>
      <c r="E3052" t="s">
        <v>6775</v>
      </c>
      <c r="F3052" t="s">
        <v>2122</v>
      </c>
      <c r="G3052" t="s">
        <v>6776</v>
      </c>
      <c r="H3052">
        <v>87677</v>
      </c>
      <c r="I3052">
        <v>388</v>
      </c>
      <c r="J3052" t="s">
        <v>26</v>
      </c>
      <c r="K3052" t="s">
        <v>42</v>
      </c>
      <c r="L3052" s="1">
        <v>100000000</v>
      </c>
      <c r="M3052">
        <v>2009</v>
      </c>
      <c r="N3052">
        <v>6.8</v>
      </c>
      <c r="O3052" t="s">
        <v>102</v>
      </c>
      <c r="P3052" t="s">
        <v>37</v>
      </c>
      <c r="Q3052" t="s">
        <v>104</v>
      </c>
      <c r="R3052" t="s">
        <v>61</v>
      </c>
    </row>
    <row r="3053" spans="1:19" x14ac:dyDescent="0.25">
      <c r="A3053" t="s">
        <v>4780</v>
      </c>
      <c r="B3053">
        <v>139</v>
      </c>
      <c r="C3053">
        <v>105</v>
      </c>
      <c r="D3053" s="1">
        <v>77264926</v>
      </c>
      <c r="E3053" t="s">
        <v>2441</v>
      </c>
      <c r="F3053" t="s">
        <v>4643</v>
      </c>
      <c r="G3053" t="s">
        <v>6777</v>
      </c>
      <c r="H3053">
        <v>21176</v>
      </c>
      <c r="I3053">
        <v>107</v>
      </c>
      <c r="J3053" t="s">
        <v>26</v>
      </c>
      <c r="K3053" t="s">
        <v>35</v>
      </c>
      <c r="L3053" s="1">
        <v>25000000</v>
      </c>
      <c r="M3053">
        <v>2012</v>
      </c>
      <c r="N3053">
        <v>6.1</v>
      </c>
      <c r="O3053" t="s">
        <v>36</v>
      </c>
      <c r="P3053" t="s">
        <v>104</v>
      </c>
    </row>
    <row r="3054" spans="1:19" x14ac:dyDescent="0.25">
      <c r="A3054" t="s">
        <v>4575</v>
      </c>
      <c r="B3054">
        <v>68</v>
      </c>
      <c r="C3054">
        <v>125</v>
      </c>
      <c r="D3054" s="1">
        <v>77324422</v>
      </c>
      <c r="E3054" t="s">
        <v>37</v>
      </c>
      <c r="F3054" t="s">
        <v>2717</v>
      </c>
      <c r="G3054" t="s">
        <v>6778</v>
      </c>
      <c r="H3054">
        <v>178731</v>
      </c>
      <c r="I3054">
        <v>261</v>
      </c>
      <c r="J3054" t="s">
        <v>26</v>
      </c>
      <c r="K3054" t="s">
        <v>35</v>
      </c>
      <c r="L3054" s="1">
        <v>26000000</v>
      </c>
      <c r="M3054">
        <v>1993</v>
      </c>
      <c r="N3054">
        <v>7.7</v>
      </c>
      <c r="O3054" t="s">
        <v>37</v>
      </c>
    </row>
    <row r="3055" spans="1:19" x14ac:dyDescent="0.25">
      <c r="A3055" t="s">
        <v>6779</v>
      </c>
      <c r="B3055">
        <v>169</v>
      </c>
      <c r="C3055">
        <v>80</v>
      </c>
      <c r="D3055" s="1">
        <v>77413017</v>
      </c>
      <c r="E3055" t="s">
        <v>47</v>
      </c>
      <c r="F3055" t="s">
        <v>2810</v>
      </c>
      <c r="G3055" t="s">
        <v>6780</v>
      </c>
      <c r="H3055">
        <v>45984</v>
      </c>
      <c r="I3055">
        <v>331</v>
      </c>
      <c r="J3055" t="s">
        <v>293</v>
      </c>
      <c r="K3055" t="s">
        <v>238</v>
      </c>
      <c r="L3055" s="1">
        <v>8000000</v>
      </c>
      <c r="M3055">
        <v>2005</v>
      </c>
      <c r="N3055">
        <v>7.6</v>
      </c>
      <c r="O3055" t="s">
        <v>47</v>
      </c>
    </row>
    <row r="3056" spans="1:19" x14ac:dyDescent="0.25">
      <c r="A3056" t="s">
        <v>5857</v>
      </c>
      <c r="B3056">
        <v>440</v>
      </c>
      <c r="C3056">
        <v>107</v>
      </c>
      <c r="D3056" s="1">
        <v>77564037</v>
      </c>
      <c r="E3056" t="s">
        <v>6781</v>
      </c>
      <c r="F3056" t="s">
        <v>1643</v>
      </c>
      <c r="G3056" t="s">
        <v>6782</v>
      </c>
      <c r="H3056">
        <v>177383</v>
      </c>
      <c r="I3056">
        <v>447</v>
      </c>
      <c r="J3056" t="s">
        <v>26</v>
      </c>
      <c r="K3056" t="s">
        <v>35</v>
      </c>
      <c r="L3056" s="1">
        <v>135000000</v>
      </c>
      <c r="M3056">
        <v>2011</v>
      </c>
      <c r="N3056">
        <v>7.4</v>
      </c>
      <c r="O3056" t="s">
        <v>28</v>
      </c>
      <c r="P3056" t="s">
        <v>102</v>
      </c>
      <c r="Q3056" t="s">
        <v>104</v>
      </c>
      <c r="R3056" t="s">
        <v>71</v>
      </c>
    </row>
    <row r="3057" spans="1:19" x14ac:dyDescent="0.25">
      <c r="A3057" t="s">
        <v>409</v>
      </c>
      <c r="B3057">
        <v>233</v>
      </c>
      <c r="C3057">
        <v>216</v>
      </c>
      <c r="D3057" s="1">
        <v>77679638</v>
      </c>
      <c r="E3057" t="s">
        <v>78</v>
      </c>
      <c r="F3057" t="s">
        <v>3595</v>
      </c>
      <c r="G3057" t="s">
        <v>6783</v>
      </c>
      <c r="H3057">
        <v>314033</v>
      </c>
      <c r="I3057">
        <v>1166</v>
      </c>
      <c r="J3057" t="s">
        <v>26</v>
      </c>
      <c r="K3057" t="s">
        <v>35</v>
      </c>
      <c r="L3057" s="1">
        <v>100000000</v>
      </c>
      <c r="M3057">
        <v>2002</v>
      </c>
      <c r="N3057">
        <v>7.5</v>
      </c>
      <c r="O3057" t="s">
        <v>29</v>
      </c>
      <c r="P3057" t="s">
        <v>37</v>
      </c>
    </row>
    <row r="3058" spans="1:19" x14ac:dyDescent="0.25">
      <c r="A3058" t="s">
        <v>379</v>
      </c>
      <c r="B3058">
        <v>171</v>
      </c>
      <c r="C3058">
        <v>146</v>
      </c>
      <c r="D3058" s="1">
        <v>77862546</v>
      </c>
      <c r="E3058" t="s">
        <v>167</v>
      </c>
      <c r="F3058" t="s">
        <v>2717</v>
      </c>
      <c r="G3058" t="s">
        <v>6784</v>
      </c>
      <c r="H3058">
        <v>266310</v>
      </c>
      <c r="I3058">
        <v>690</v>
      </c>
      <c r="J3058" t="s">
        <v>26</v>
      </c>
      <c r="K3058" t="s">
        <v>35</v>
      </c>
      <c r="L3058" s="1">
        <v>70000000</v>
      </c>
      <c r="M3058">
        <v>2004</v>
      </c>
      <c r="N3058">
        <v>7.7</v>
      </c>
      <c r="O3058" t="s">
        <v>28</v>
      </c>
      <c r="P3058" t="s">
        <v>29</v>
      </c>
      <c r="Q3058" t="s">
        <v>37</v>
      </c>
      <c r="R3058" t="s">
        <v>30</v>
      </c>
    </row>
    <row r="3059" spans="1:19" x14ac:dyDescent="0.25">
      <c r="A3059" t="s">
        <v>4941</v>
      </c>
      <c r="B3059">
        <v>236</v>
      </c>
      <c r="C3059">
        <v>104</v>
      </c>
      <c r="D3059" s="1">
        <v>78009155</v>
      </c>
      <c r="E3059" t="s">
        <v>733</v>
      </c>
      <c r="F3059" t="s">
        <v>3192</v>
      </c>
      <c r="G3059" t="s">
        <v>6785</v>
      </c>
      <c r="H3059">
        <v>110073</v>
      </c>
      <c r="I3059">
        <v>194</v>
      </c>
      <c r="J3059" t="s">
        <v>26</v>
      </c>
      <c r="K3059" t="s">
        <v>35</v>
      </c>
      <c r="L3059" s="1">
        <v>75000000</v>
      </c>
      <c r="M3059">
        <v>2011</v>
      </c>
      <c r="N3059">
        <v>6.2</v>
      </c>
      <c r="O3059" t="s">
        <v>28</v>
      </c>
      <c r="P3059" t="s">
        <v>36</v>
      </c>
      <c r="Q3059" t="s">
        <v>29</v>
      </c>
    </row>
    <row r="3060" spans="1:19" x14ac:dyDescent="0.25">
      <c r="A3060" t="s">
        <v>5128</v>
      </c>
      <c r="B3060">
        <v>371</v>
      </c>
      <c r="C3060">
        <v>118</v>
      </c>
      <c r="D3060" s="1">
        <v>78031620</v>
      </c>
      <c r="E3060" t="s">
        <v>896</v>
      </c>
      <c r="F3060" t="s">
        <v>2125</v>
      </c>
      <c r="G3060" t="s">
        <v>6786</v>
      </c>
      <c r="H3060">
        <v>102248</v>
      </c>
      <c r="I3060">
        <v>403</v>
      </c>
      <c r="J3060" t="s">
        <v>26</v>
      </c>
      <c r="K3060" t="s">
        <v>35</v>
      </c>
      <c r="L3060" s="1">
        <v>70000000</v>
      </c>
      <c r="M3060">
        <v>2014</v>
      </c>
      <c r="N3060">
        <v>6.1</v>
      </c>
      <c r="O3060" t="s">
        <v>37</v>
      </c>
      <c r="P3060" t="s">
        <v>186</v>
      </c>
    </row>
    <row r="3061" spans="1:19" x14ac:dyDescent="0.25">
      <c r="A3061" t="s">
        <v>6312</v>
      </c>
      <c r="B3061">
        <v>141</v>
      </c>
      <c r="C3061">
        <v>124</v>
      </c>
      <c r="D3061" s="1">
        <v>78120196</v>
      </c>
      <c r="E3061" t="s">
        <v>402</v>
      </c>
      <c r="F3061" t="s">
        <v>1427</v>
      </c>
      <c r="G3061" t="s">
        <v>6787</v>
      </c>
      <c r="H3061">
        <v>103241</v>
      </c>
      <c r="I3061">
        <v>742</v>
      </c>
      <c r="J3061" t="s">
        <v>26</v>
      </c>
      <c r="K3061" t="s">
        <v>35</v>
      </c>
      <c r="L3061" s="1">
        <v>75000000</v>
      </c>
      <c r="M3061">
        <v>2002</v>
      </c>
      <c r="N3061">
        <v>7.1</v>
      </c>
      <c r="O3061" t="s">
        <v>28</v>
      </c>
      <c r="P3061" t="s">
        <v>37</v>
      </c>
      <c r="Q3061" t="s">
        <v>185</v>
      </c>
      <c r="R3061" t="s">
        <v>186</v>
      </c>
    </row>
    <row r="3062" spans="1:19" x14ac:dyDescent="0.25">
      <c r="A3062" t="s">
        <v>5857</v>
      </c>
      <c r="B3062">
        <v>281</v>
      </c>
      <c r="C3062">
        <v>146</v>
      </c>
      <c r="D3062" s="1">
        <v>78616689</v>
      </c>
      <c r="E3062" t="s">
        <v>3405</v>
      </c>
      <c r="F3062" t="s">
        <v>2451</v>
      </c>
      <c r="G3062" t="s">
        <v>6788</v>
      </c>
      <c r="H3062">
        <v>238747</v>
      </c>
      <c r="I3062">
        <v>2153</v>
      </c>
      <c r="J3062" t="s">
        <v>26</v>
      </c>
      <c r="K3062" t="s">
        <v>35</v>
      </c>
      <c r="L3062" s="1">
        <v>100000000</v>
      </c>
      <c r="M3062">
        <v>2001</v>
      </c>
      <c r="N3062">
        <v>7.1</v>
      </c>
      <c r="O3062" t="s">
        <v>102</v>
      </c>
      <c r="P3062" t="s">
        <v>37</v>
      </c>
      <c r="Q3062" t="s">
        <v>63</v>
      </c>
    </row>
    <row r="3063" spans="1:19" x14ac:dyDescent="0.25">
      <c r="A3063" t="s">
        <v>6789</v>
      </c>
      <c r="B3063">
        <v>116</v>
      </c>
      <c r="C3063">
        <v>162</v>
      </c>
      <c r="D3063" s="1">
        <v>78651430</v>
      </c>
      <c r="E3063" t="s">
        <v>352</v>
      </c>
      <c r="F3063" t="s">
        <v>1474</v>
      </c>
      <c r="G3063" t="s">
        <v>6790</v>
      </c>
      <c r="H3063">
        <v>142067</v>
      </c>
      <c r="I3063">
        <v>457</v>
      </c>
      <c r="J3063" t="s">
        <v>26</v>
      </c>
      <c r="K3063" t="s">
        <v>35</v>
      </c>
      <c r="L3063" s="1">
        <v>27000000</v>
      </c>
      <c r="M3063">
        <v>1996</v>
      </c>
      <c r="N3063">
        <v>7.4</v>
      </c>
      <c r="O3063" t="s">
        <v>37</v>
      </c>
      <c r="P3063" t="s">
        <v>76</v>
      </c>
      <c r="Q3063" t="s">
        <v>186</v>
      </c>
    </row>
    <row r="3064" spans="1:19" x14ac:dyDescent="0.25">
      <c r="A3064" t="s">
        <v>6791</v>
      </c>
      <c r="B3064">
        <v>68</v>
      </c>
      <c r="C3064">
        <v>88</v>
      </c>
      <c r="D3064" s="1">
        <v>78656813</v>
      </c>
      <c r="E3064" t="s">
        <v>2876</v>
      </c>
      <c r="F3064" t="s">
        <v>6792</v>
      </c>
      <c r="G3064" t="s">
        <v>6793</v>
      </c>
      <c r="H3064">
        <v>42765</v>
      </c>
      <c r="I3064">
        <v>93</v>
      </c>
      <c r="J3064" t="s">
        <v>26</v>
      </c>
      <c r="K3064" t="s">
        <v>35</v>
      </c>
      <c r="L3064" s="1">
        <v>25000000</v>
      </c>
      <c r="M3064">
        <v>1991</v>
      </c>
      <c r="N3064">
        <v>6</v>
      </c>
      <c r="O3064" t="s">
        <v>28</v>
      </c>
      <c r="P3064" t="s">
        <v>102</v>
      </c>
      <c r="Q3064" t="s">
        <v>36</v>
      </c>
      <c r="R3064" t="s">
        <v>104</v>
      </c>
      <c r="S3064" t="s">
        <v>63</v>
      </c>
    </row>
    <row r="3065" spans="1:19" x14ac:dyDescent="0.25">
      <c r="A3065" t="s">
        <v>2879</v>
      </c>
      <c r="B3065">
        <v>110</v>
      </c>
      <c r="C3065">
        <v>114</v>
      </c>
      <c r="D3065" s="1">
        <v>78745923</v>
      </c>
      <c r="E3065" t="s">
        <v>3911</v>
      </c>
      <c r="F3065" t="s">
        <v>893</v>
      </c>
      <c r="G3065" t="s">
        <v>6794</v>
      </c>
      <c r="H3065">
        <v>94407</v>
      </c>
      <c r="I3065">
        <v>322</v>
      </c>
      <c r="J3065" t="s">
        <v>26</v>
      </c>
      <c r="K3065" t="s">
        <v>42</v>
      </c>
      <c r="L3065" s="1">
        <v>55000000</v>
      </c>
      <c r="M3065">
        <v>1998</v>
      </c>
      <c r="N3065">
        <v>6.7</v>
      </c>
      <c r="O3065" t="s">
        <v>37</v>
      </c>
      <c r="P3065" t="s">
        <v>61</v>
      </c>
      <c r="Q3065" t="s">
        <v>76</v>
      </c>
    </row>
    <row r="3066" spans="1:19" x14ac:dyDescent="0.25">
      <c r="A3066" t="s">
        <v>3855</v>
      </c>
      <c r="B3066">
        <v>253</v>
      </c>
      <c r="C3066">
        <v>106</v>
      </c>
      <c r="D3066" s="1">
        <v>78747585</v>
      </c>
      <c r="E3066" t="s">
        <v>6795</v>
      </c>
      <c r="F3066" t="s">
        <v>676</v>
      </c>
      <c r="G3066" t="s">
        <v>6796</v>
      </c>
      <c r="H3066">
        <v>89770</v>
      </c>
      <c r="I3066">
        <v>342</v>
      </c>
      <c r="J3066" t="s">
        <v>26</v>
      </c>
      <c r="K3066" t="s">
        <v>35</v>
      </c>
      <c r="L3066" s="1">
        <v>88000000</v>
      </c>
      <c r="M3066">
        <v>2015</v>
      </c>
      <c r="N3066">
        <v>5.6</v>
      </c>
      <c r="O3066" t="s">
        <v>28</v>
      </c>
      <c r="P3066" t="s">
        <v>103</v>
      </c>
      <c r="Q3066" t="s">
        <v>36</v>
      </c>
      <c r="R3066" t="s">
        <v>63</v>
      </c>
    </row>
    <row r="3067" spans="1:19" x14ac:dyDescent="0.25">
      <c r="A3067" t="s">
        <v>4770</v>
      </c>
      <c r="B3067">
        <v>261</v>
      </c>
      <c r="C3067">
        <v>289</v>
      </c>
      <c r="D3067" s="1">
        <v>78800000</v>
      </c>
      <c r="E3067" t="s">
        <v>896</v>
      </c>
      <c r="F3067" t="s">
        <v>1963</v>
      </c>
      <c r="G3067" t="s">
        <v>6797</v>
      </c>
      <c r="H3067">
        <v>450676</v>
      </c>
      <c r="I3067">
        <v>983</v>
      </c>
      <c r="J3067" t="s">
        <v>26</v>
      </c>
      <c r="K3067" t="s">
        <v>35</v>
      </c>
      <c r="L3067" s="1">
        <v>31500000</v>
      </c>
      <c r="M3067">
        <v>1979</v>
      </c>
      <c r="N3067">
        <v>8.5</v>
      </c>
      <c r="O3067" t="s">
        <v>37</v>
      </c>
      <c r="P3067" t="s">
        <v>186</v>
      </c>
    </row>
    <row r="3068" spans="1:19" x14ac:dyDescent="0.25">
      <c r="A3068" t="s">
        <v>6504</v>
      </c>
      <c r="B3068">
        <v>165</v>
      </c>
      <c r="C3068">
        <v>109</v>
      </c>
      <c r="D3068" s="1">
        <v>78845130</v>
      </c>
      <c r="E3068" t="s">
        <v>3581</v>
      </c>
      <c r="F3068" t="s">
        <v>3846</v>
      </c>
      <c r="G3068" t="s">
        <v>6798</v>
      </c>
      <c r="H3068">
        <v>17596</v>
      </c>
      <c r="I3068">
        <v>94</v>
      </c>
      <c r="J3068" t="s">
        <v>26</v>
      </c>
      <c r="K3068" t="s">
        <v>238</v>
      </c>
      <c r="L3068" s="1">
        <v>10000000</v>
      </c>
      <c r="M3068">
        <v>2016</v>
      </c>
      <c r="N3068">
        <v>6.1</v>
      </c>
      <c r="O3068" t="s">
        <v>28</v>
      </c>
      <c r="P3068" t="s">
        <v>52</v>
      </c>
      <c r="Q3068" t="s">
        <v>63</v>
      </c>
      <c r="R3068" t="s">
        <v>30</v>
      </c>
    </row>
    <row r="3069" spans="1:19" x14ac:dyDescent="0.25">
      <c r="A3069" t="s">
        <v>2988</v>
      </c>
      <c r="B3069">
        <v>392</v>
      </c>
      <c r="C3069">
        <v>116</v>
      </c>
      <c r="D3069" s="1">
        <v>78900000</v>
      </c>
      <c r="E3069" t="s">
        <v>2540</v>
      </c>
      <c r="F3069" t="s">
        <v>1356</v>
      </c>
      <c r="G3069" t="s">
        <v>6799</v>
      </c>
      <c r="H3069">
        <v>563827</v>
      </c>
      <c r="I3069">
        <v>1110</v>
      </c>
      <c r="J3069" t="s">
        <v>26</v>
      </c>
      <c r="K3069" t="s">
        <v>112</v>
      </c>
      <c r="L3069" s="1">
        <v>11000000</v>
      </c>
      <c r="M3069">
        <v>1979</v>
      </c>
      <c r="N3069">
        <v>8.5</v>
      </c>
      <c r="O3069" t="s">
        <v>52</v>
      </c>
      <c r="P3069" t="s">
        <v>63</v>
      </c>
    </row>
    <row r="3070" spans="1:19" x14ac:dyDescent="0.25">
      <c r="A3070" t="s">
        <v>6723</v>
      </c>
      <c r="B3070">
        <v>148</v>
      </c>
      <c r="C3070">
        <v>116</v>
      </c>
      <c r="D3070" s="1">
        <v>78900000</v>
      </c>
      <c r="E3070" t="s">
        <v>3472</v>
      </c>
      <c r="F3070" t="s">
        <v>6248</v>
      </c>
      <c r="G3070" t="s">
        <v>6800</v>
      </c>
      <c r="H3070">
        <v>91414</v>
      </c>
      <c r="I3070">
        <v>359</v>
      </c>
      <c r="J3070" t="s">
        <v>26</v>
      </c>
      <c r="K3070" t="s">
        <v>35</v>
      </c>
      <c r="L3070" s="1">
        <v>11000000</v>
      </c>
      <c r="M3070">
        <v>1982</v>
      </c>
      <c r="N3070">
        <v>7.7</v>
      </c>
      <c r="O3070" t="s">
        <v>28</v>
      </c>
      <c r="P3070" t="s">
        <v>102</v>
      </c>
      <c r="Q3070" t="s">
        <v>63</v>
      </c>
    </row>
    <row r="3071" spans="1:19" x14ac:dyDescent="0.25">
      <c r="A3071" t="s">
        <v>409</v>
      </c>
      <c r="B3071">
        <v>120</v>
      </c>
      <c r="C3071">
        <v>128</v>
      </c>
      <c r="D3071" s="1">
        <v>79100000</v>
      </c>
      <c r="E3071" t="s">
        <v>201</v>
      </c>
      <c r="F3071" t="s">
        <v>411</v>
      </c>
      <c r="G3071" t="s">
        <v>6801</v>
      </c>
      <c r="H3071">
        <v>127503</v>
      </c>
      <c r="I3071">
        <v>261</v>
      </c>
      <c r="J3071" t="s">
        <v>26</v>
      </c>
      <c r="K3071" t="s">
        <v>35</v>
      </c>
      <c r="L3071" s="1">
        <v>35000000</v>
      </c>
      <c r="M3071">
        <v>1991</v>
      </c>
      <c r="N3071">
        <v>7.3</v>
      </c>
      <c r="O3071" t="s">
        <v>29</v>
      </c>
      <c r="P3071" t="s">
        <v>30</v>
      </c>
    </row>
    <row r="3072" spans="1:19" x14ac:dyDescent="0.25">
      <c r="A3072" t="s">
        <v>5085</v>
      </c>
      <c r="B3072">
        <v>276</v>
      </c>
      <c r="C3072">
        <v>104</v>
      </c>
      <c r="D3072" s="1">
        <v>79363785</v>
      </c>
      <c r="E3072" t="s">
        <v>332</v>
      </c>
      <c r="F3072" t="s">
        <v>232</v>
      </c>
      <c r="G3072" t="s">
        <v>6802</v>
      </c>
      <c r="H3072">
        <v>139423</v>
      </c>
      <c r="I3072">
        <v>698</v>
      </c>
      <c r="J3072" t="s">
        <v>26</v>
      </c>
      <c r="K3072" t="s">
        <v>35</v>
      </c>
      <c r="L3072" s="1">
        <v>80000000</v>
      </c>
      <c r="M3072">
        <v>2008</v>
      </c>
      <c r="N3072">
        <v>5.5</v>
      </c>
      <c r="O3072" t="s">
        <v>37</v>
      </c>
      <c r="P3072" t="s">
        <v>63</v>
      </c>
      <c r="Q3072" t="s">
        <v>30</v>
      </c>
    </row>
    <row r="3073" spans="1:19" x14ac:dyDescent="0.25">
      <c r="A3073" t="s">
        <v>5085</v>
      </c>
      <c r="B3073">
        <v>276</v>
      </c>
      <c r="C3073">
        <v>104</v>
      </c>
      <c r="D3073" s="1">
        <v>79363785</v>
      </c>
      <c r="E3073" t="s">
        <v>332</v>
      </c>
      <c r="F3073" t="s">
        <v>232</v>
      </c>
      <c r="G3073" t="s">
        <v>6802</v>
      </c>
      <c r="H3073">
        <v>139426</v>
      </c>
      <c r="I3073">
        <v>698</v>
      </c>
      <c r="J3073" t="s">
        <v>26</v>
      </c>
      <c r="K3073" t="s">
        <v>35</v>
      </c>
      <c r="L3073" s="1">
        <v>80000000</v>
      </c>
      <c r="M3073">
        <v>2008</v>
      </c>
      <c r="N3073">
        <v>5.5</v>
      </c>
      <c r="O3073" t="s">
        <v>37</v>
      </c>
      <c r="P3073" t="s">
        <v>63</v>
      </c>
      <c r="Q3073" t="s">
        <v>30</v>
      </c>
    </row>
    <row r="3074" spans="1:19" x14ac:dyDescent="0.25">
      <c r="A3074" t="s">
        <v>2857</v>
      </c>
      <c r="B3074">
        <v>131</v>
      </c>
      <c r="C3074">
        <v>102</v>
      </c>
      <c r="D3074" s="1">
        <v>79566871</v>
      </c>
      <c r="E3074" t="s">
        <v>2601</v>
      </c>
      <c r="F3074" t="s">
        <v>6803</v>
      </c>
      <c r="G3074" t="s">
        <v>6804</v>
      </c>
      <c r="H3074">
        <v>31760</v>
      </c>
      <c r="I3074">
        <v>140</v>
      </c>
      <c r="J3074" t="s">
        <v>26</v>
      </c>
      <c r="K3074" t="s">
        <v>35</v>
      </c>
      <c r="L3074" s="1">
        <v>30000000</v>
      </c>
      <c r="M3074">
        <v>2009</v>
      </c>
      <c r="N3074">
        <v>4.2</v>
      </c>
      <c r="O3074" t="s">
        <v>36</v>
      </c>
      <c r="P3074" t="s">
        <v>37</v>
      </c>
      <c r="Q3074" t="s">
        <v>104</v>
      </c>
      <c r="R3074" t="s">
        <v>193</v>
      </c>
      <c r="S3074" t="s">
        <v>76</v>
      </c>
    </row>
    <row r="3075" spans="1:19" x14ac:dyDescent="0.25">
      <c r="A3075" t="s">
        <v>6805</v>
      </c>
      <c r="B3075">
        <v>84</v>
      </c>
      <c r="C3075">
        <v>114</v>
      </c>
      <c r="D3075" s="1">
        <v>79568000</v>
      </c>
      <c r="E3075" t="s">
        <v>365</v>
      </c>
      <c r="F3075" t="s">
        <v>3192</v>
      </c>
      <c r="G3075" t="s">
        <v>6806</v>
      </c>
      <c r="H3075">
        <v>71842</v>
      </c>
      <c r="I3075">
        <v>152</v>
      </c>
      <c r="J3075" t="s">
        <v>26</v>
      </c>
      <c r="K3075" t="s">
        <v>35</v>
      </c>
      <c r="L3075" s="1">
        <v>12000000</v>
      </c>
      <c r="M3075">
        <v>1983</v>
      </c>
      <c r="N3075">
        <v>7.1</v>
      </c>
      <c r="O3075" t="s">
        <v>63</v>
      </c>
      <c r="P3075" t="s">
        <v>30</v>
      </c>
    </row>
    <row r="3076" spans="1:19" x14ac:dyDescent="0.25">
      <c r="A3076" t="s">
        <v>2710</v>
      </c>
      <c r="B3076">
        <v>526</v>
      </c>
      <c r="C3076">
        <v>113</v>
      </c>
      <c r="D3076" s="1">
        <v>79711678</v>
      </c>
      <c r="E3076" t="s">
        <v>648</v>
      </c>
      <c r="F3076" t="s">
        <v>1857</v>
      </c>
      <c r="G3076" t="s">
        <v>6807</v>
      </c>
      <c r="H3076">
        <v>199039</v>
      </c>
      <c r="I3076">
        <v>479</v>
      </c>
      <c r="J3076" t="s">
        <v>26</v>
      </c>
      <c r="K3076" t="s">
        <v>35</v>
      </c>
      <c r="L3076" s="1">
        <v>100000000</v>
      </c>
      <c r="M3076">
        <v>2012</v>
      </c>
      <c r="N3076">
        <v>6.2</v>
      </c>
      <c r="O3076" t="s">
        <v>36</v>
      </c>
      <c r="P3076" t="s">
        <v>61</v>
      </c>
      <c r="Q3076" t="s">
        <v>52</v>
      </c>
    </row>
    <row r="3077" spans="1:19" x14ac:dyDescent="0.25">
      <c r="A3077" t="s">
        <v>3085</v>
      </c>
      <c r="B3077">
        <v>29</v>
      </c>
      <c r="C3077">
        <v>94</v>
      </c>
      <c r="D3077" s="1">
        <v>79817937</v>
      </c>
      <c r="E3077" t="s">
        <v>6808</v>
      </c>
      <c r="F3077" t="s">
        <v>2007</v>
      </c>
      <c r="G3077" t="s">
        <v>6809</v>
      </c>
      <c r="H3077">
        <v>39798</v>
      </c>
      <c r="I3077">
        <v>69</v>
      </c>
      <c r="J3077" t="s">
        <v>26</v>
      </c>
      <c r="K3077" t="s">
        <v>35</v>
      </c>
      <c r="L3077" s="1">
        <v>25000000</v>
      </c>
      <c r="M3077">
        <v>1986</v>
      </c>
      <c r="N3077">
        <v>5.9</v>
      </c>
      <c r="O3077" t="s">
        <v>28</v>
      </c>
      <c r="P3077" t="s">
        <v>102</v>
      </c>
      <c r="Q3077" t="s">
        <v>36</v>
      </c>
      <c r="R3077" t="s">
        <v>61</v>
      </c>
      <c r="S3077" t="s">
        <v>71</v>
      </c>
    </row>
    <row r="3078" spans="1:19" x14ac:dyDescent="0.25">
      <c r="A3078" t="s">
        <v>5857</v>
      </c>
      <c r="B3078">
        <v>388</v>
      </c>
      <c r="C3078">
        <v>146</v>
      </c>
      <c r="D3078" s="1">
        <v>79883359</v>
      </c>
      <c r="E3078" t="s">
        <v>896</v>
      </c>
      <c r="F3078" t="s">
        <v>905</v>
      </c>
      <c r="G3078" t="s">
        <v>6810</v>
      </c>
      <c r="H3078">
        <v>116159</v>
      </c>
      <c r="I3078">
        <v>488</v>
      </c>
      <c r="J3078" t="s">
        <v>26</v>
      </c>
      <c r="K3078" t="s">
        <v>35</v>
      </c>
      <c r="L3078" s="1">
        <v>66000000</v>
      </c>
      <c r="M3078">
        <v>2011</v>
      </c>
      <c r="N3078">
        <v>7.2</v>
      </c>
      <c r="O3078" t="s">
        <v>37</v>
      </c>
      <c r="P3078" t="s">
        <v>186</v>
      </c>
    </row>
    <row r="3079" spans="1:19" x14ac:dyDescent="0.25">
      <c r="A3079" t="s">
        <v>3794</v>
      </c>
      <c r="B3079">
        <v>279</v>
      </c>
      <c r="C3079">
        <v>121</v>
      </c>
      <c r="D3079" s="1">
        <v>79948113</v>
      </c>
      <c r="E3079" t="s">
        <v>2196</v>
      </c>
      <c r="F3079" t="s">
        <v>893</v>
      </c>
      <c r="G3079" t="s">
        <v>6811</v>
      </c>
      <c r="H3079">
        <v>186879</v>
      </c>
      <c r="I3079">
        <v>791</v>
      </c>
      <c r="J3079" t="s">
        <v>26</v>
      </c>
      <c r="K3079" t="s">
        <v>35</v>
      </c>
      <c r="L3079" s="1">
        <v>50000000</v>
      </c>
      <c r="M3079">
        <v>2009</v>
      </c>
      <c r="N3079">
        <v>6.2</v>
      </c>
      <c r="O3079" t="s">
        <v>37</v>
      </c>
      <c r="P3079" t="s">
        <v>71</v>
      </c>
      <c r="Q3079" t="s">
        <v>63</v>
      </c>
      <c r="R3079" t="s">
        <v>30</v>
      </c>
    </row>
    <row r="3080" spans="1:19" x14ac:dyDescent="0.25">
      <c r="A3080" t="s">
        <v>6812</v>
      </c>
      <c r="B3080">
        <v>60</v>
      </c>
      <c r="C3080">
        <v>107</v>
      </c>
      <c r="D3080" s="1">
        <v>80000000</v>
      </c>
      <c r="E3080" t="s">
        <v>803</v>
      </c>
      <c r="F3080" t="s">
        <v>1979</v>
      </c>
      <c r="G3080" t="s">
        <v>6813</v>
      </c>
      <c r="H3080">
        <v>51459</v>
      </c>
      <c r="I3080">
        <v>113</v>
      </c>
      <c r="J3080" t="s">
        <v>26</v>
      </c>
      <c r="K3080" t="s">
        <v>35</v>
      </c>
      <c r="L3080" s="1">
        <v>8200000</v>
      </c>
      <c r="M3080">
        <v>1984</v>
      </c>
      <c r="N3080">
        <v>6.5</v>
      </c>
      <c r="O3080" t="s">
        <v>37</v>
      </c>
      <c r="P3080" t="s">
        <v>193</v>
      </c>
      <c r="Q3080" t="s">
        <v>76</v>
      </c>
    </row>
    <row r="3081" spans="1:19" x14ac:dyDescent="0.25">
      <c r="A3081" t="s">
        <v>2942</v>
      </c>
      <c r="B3081">
        <v>162</v>
      </c>
      <c r="C3081">
        <v>108</v>
      </c>
      <c r="D3081" s="1">
        <v>80014842</v>
      </c>
      <c r="E3081" t="s">
        <v>352</v>
      </c>
      <c r="F3081" t="s">
        <v>393</v>
      </c>
      <c r="G3081" t="s">
        <v>6814</v>
      </c>
      <c r="H3081">
        <v>104356</v>
      </c>
      <c r="I3081">
        <v>186</v>
      </c>
      <c r="J3081" t="s">
        <v>26</v>
      </c>
      <c r="K3081" t="s">
        <v>35</v>
      </c>
      <c r="L3081" s="1">
        <v>25000000</v>
      </c>
      <c r="M3081">
        <v>2010</v>
      </c>
      <c r="N3081">
        <v>6.3</v>
      </c>
      <c r="O3081" t="s">
        <v>37</v>
      </c>
      <c r="P3081" t="s">
        <v>76</v>
      </c>
      <c r="Q3081" t="s">
        <v>186</v>
      </c>
    </row>
    <row r="3082" spans="1:19" x14ac:dyDescent="0.25">
      <c r="A3082" t="s">
        <v>5800</v>
      </c>
      <c r="B3082">
        <v>218</v>
      </c>
      <c r="C3082">
        <v>103</v>
      </c>
      <c r="D3082" s="1">
        <v>80021740</v>
      </c>
      <c r="E3082" t="s">
        <v>6815</v>
      </c>
      <c r="F3082" t="s">
        <v>6816</v>
      </c>
      <c r="G3082" t="s">
        <v>6817</v>
      </c>
      <c r="H3082">
        <v>47968</v>
      </c>
      <c r="I3082">
        <v>154</v>
      </c>
      <c r="J3082" t="s">
        <v>26</v>
      </c>
      <c r="K3082" t="s">
        <v>35</v>
      </c>
      <c r="L3082" s="1">
        <v>58000000</v>
      </c>
      <c r="M3082">
        <v>2015</v>
      </c>
      <c r="N3082">
        <v>6.4</v>
      </c>
      <c r="O3082" t="s">
        <v>102</v>
      </c>
      <c r="P3082" t="s">
        <v>36</v>
      </c>
      <c r="Q3082" t="s">
        <v>104</v>
      </c>
      <c r="R3082" t="s">
        <v>61</v>
      </c>
      <c r="S3082" t="s">
        <v>52</v>
      </c>
    </row>
    <row r="3083" spans="1:19" x14ac:dyDescent="0.25">
      <c r="A3083" t="s">
        <v>5800</v>
      </c>
      <c r="B3083">
        <v>218</v>
      </c>
      <c r="C3083">
        <v>103</v>
      </c>
      <c r="D3083" s="1">
        <v>80021740</v>
      </c>
      <c r="E3083" t="s">
        <v>6815</v>
      </c>
      <c r="F3083" t="s">
        <v>6816</v>
      </c>
      <c r="G3083" t="s">
        <v>6817</v>
      </c>
      <c r="H3083">
        <v>47988</v>
      </c>
      <c r="I3083">
        <v>154</v>
      </c>
      <c r="J3083" t="s">
        <v>26</v>
      </c>
      <c r="K3083" t="s">
        <v>35</v>
      </c>
      <c r="L3083" s="1">
        <v>58000000</v>
      </c>
      <c r="M3083">
        <v>2015</v>
      </c>
      <c r="N3083">
        <v>6.4</v>
      </c>
      <c r="O3083" t="s">
        <v>102</v>
      </c>
      <c r="P3083" t="s">
        <v>36</v>
      </c>
      <c r="Q3083" t="s">
        <v>104</v>
      </c>
      <c r="R3083" t="s">
        <v>61</v>
      </c>
      <c r="S3083" t="s">
        <v>52</v>
      </c>
    </row>
    <row r="3084" spans="1:19" x14ac:dyDescent="0.25">
      <c r="A3084" t="s">
        <v>2747</v>
      </c>
      <c r="B3084">
        <v>387</v>
      </c>
      <c r="C3084">
        <v>130</v>
      </c>
      <c r="D3084" s="1">
        <v>80033643</v>
      </c>
      <c r="E3084" t="s">
        <v>3305</v>
      </c>
      <c r="F3084" t="s">
        <v>4771</v>
      </c>
      <c r="G3084" t="s">
        <v>6818</v>
      </c>
      <c r="H3084">
        <v>226570</v>
      </c>
      <c r="I3084">
        <v>448</v>
      </c>
      <c r="J3084" t="s">
        <v>26</v>
      </c>
      <c r="K3084" t="s">
        <v>35</v>
      </c>
      <c r="L3084" s="1">
        <v>60000000</v>
      </c>
      <c r="M3084">
        <v>2012</v>
      </c>
      <c r="N3084">
        <v>7</v>
      </c>
      <c r="O3084" t="s">
        <v>28</v>
      </c>
      <c r="P3084" t="s">
        <v>29</v>
      </c>
      <c r="Q3084" t="s">
        <v>71</v>
      </c>
      <c r="R3084" t="s">
        <v>30</v>
      </c>
    </row>
    <row r="3085" spans="1:19" x14ac:dyDescent="0.25">
      <c r="A3085" t="s">
        <v>2747</v>
      </c>
      <c r="B3085">
        <v>387</v>
      </c>
      <c r="C3085">
        <v>130</v>
      </c>
      <c r="D3085" s="1">
        <v>80033643</v>
      </c>
      <c r="E3085" t="s">
        <v>3305</v>
      </c>
      <c r="F3085" t="s">
        <v>4771</v>
      </c>
      <c r="G3085" t="s">
        <v>6818</v>
      </c>
      <c r="H3085">
        <v>226583</v>
      </c>
      <c r="I3085">
        <v>448</v>
      </c>
      <c r="J3085" t="s">
        <v>26</v>
      </c>
      <c r="K3085" t="s">
        <v>35</v>
      </c>
      <c r="L3085" s="1">
        <v>60000000</v>
      </c>
      <c r="M3085">
        <v>2012</v>
      </c>
      <c r="N3085">
        <v>7</v>
      </c>
      <c r="O3085" t="s">
        <v>28</v>
      </c>
      <c r="P3085" t="s">
        <v>29</v>
      </c>
      <c r="Q3085" t="s">
        <v>71</v>
      </c>
      <c r="R3085" t="s">
        <v>30</v>
      </c>
    </row>
    <row r="3086" spans="1:19" x14ac:dyDescent="0.25">
      <c r="A3086" t="s">
        <v>3530</v>
      </c>
      <c r="B3086">
        <v>459</v>
      </c>
      <c r="C3086">
        <v>85</v>
      </c>
      <c r="D3086" s="1">
        <v>80034302</v>
      </c>
      <c r="E3086" t="s">
        <v>3426</v>
      </c>
      <c r="F3086" t="s">
        <v>5154</v>
      </c>
      <c r="G3086" t="s">
        <v>6819</v>
      </c>
      <c r="H3086">
        <v>296787</v>
      </c>
      <c r="I3086">
        <v>2192</v>
      </c>
      <c r="J3086" t="s">
        <v>26</v>
      </c>
      <c r="K3086" t="s">
        <v>35</v>
      </c>
      <c r="L3086" s="1">
        <v>25000000</v>
      </c>
      <c r="M3086">
        <v>2008</v>
      </c>
      <c r="N3086">
        <v>7</v>
      </c>
      <c r="O3086" t="s">
        <v>28</v>
      </c>
      <c r="P3086" t="s">
        <v>102</v>
      </c>
      <c r="Q3086" t="s">
        <v>52</v>
      </c>
      <c r="R3086" t="s">
        <v>63</v>
      </c>
    </row>
    <row r="3087" spans="1:19" x14ac:dyDescent="0.25">
      <c r="A3087" t="s">
        <v>1403</v>
      </c>
      <c r="B3087">
        <v>253</v>
      </c>
      <c r="C3087">
        <v>105</v>
      </c>
      <c r="D3087" s="1">
        <v>80050171</v>
      </c>
      <c r="E3087" t="s">
        <v>912</v>
      </c>
      <c r="F3087" t="s">
        <v>6820</v>
      </c>
      <c r="G3087" t="s">
        <v>6821</v>
      </c>
      <c r="H3087">
        <v>186982</v>
      </c>
      <c r="I3087">
        <v>491</v>
      </c>
      <c r="J3087" t="s">
        <v>26</v>
      </c>
      <c r="K3087" t="s">
        <v>35</v>
      </c>
      <c r="L3087" s="1">
        <v>20000000</v>
      </c>
      <c r="M3087">
        <v>2007</v>
      </c>
      <c r="N3087">
        <v>6.9</v>
      </c>
      <c r="O3087" t="s">
        <v>37</v>
      </c>
      <c r="P3087" t="s">
        <v>71</v>
      </c>
      <c r="Q3087" t="s">
        <v>30</v>
      </c>
    </row>
    <row r="3088" spans="1:19" x14ac:dyDescent="0.25">
      <c r="A3088" t="s">
        <v>1403</v>
      </c>
      <c r="B3088">
        <v>253</v>
      </c>
      <c r="C3088">
        <v>105</v>
      </c>
      <c r="D3088" s="1">
        <v>80050171</v>
      </c>
      <c r="E3088" t="s">
        <v>912</v>
      </c>
      <c r="F3088" t="s">
        <v>6820</v>
      </c>
      <c r="G3088" t="s">
        <v>6821</v>
      </c>
      <c r="H3088">
        <v>186984</v>
      </c>
      <c r="I3088">
        <v>491</v>
      </c>
      <c r="J3088" t="s">
        <v>26</v>
      </c>
      <c r="K3088" t="s">
        <v>35</v>
      </c>
      <c r="L3088" s="1">
        <v>20000000</v>
      </c>
      <c r="M3088">
        <v>2007</v>
      </c>
      <c r="N3088">
        <v>6.9</v>
      </c>
      <c r="O3088" t="s">
        <v>37</v>
      </c>
      <c r="P3088" t="s">
        <v>71</v>
      </c>
      <c r="Q3088" t="s">
        <v>30</v>
      </c>
    </row>
    <row r="3089" spans="1:20" x14ac:dyDescent="0.25">
      <c r="A3089" t="s">
        <v>809</v>
      </c>
      <c r="B3089">
        <v>210</v>
      </c>
      <c r="C3089">
        <v>121</v>
      </c>
      <c r="D3089" s="1">
        <v>80150343</v>
      </c>
      <c r="E3089" t="s">
        <v>1134</v>
      </c>
      <c r="F3089" t="s">
        <v>4335</v>
      </c>
      <c r="G3089" t="s">
        <v>6822</v>
      </c>
      <c r="H3089">
        <v>142115</v>
      </c>
      <c r="I3089">
        <v>614</v>
      </c>
      <c r="J3089" t="s">
        <v>26</v>
      </c>
      <c r="K3089" t="s">
        <v>35</v>
      </c>
      <c r="L3089" s="1">
        <v>10000000</v>
      </c>
      <c r="M3089">
        <v>2006</v>
      </c>
      <c r="N3089">
        <v>6.2</v>
      </c>
      <c r="O3089" t="s">
        <v>52</v>
      </c>
      <c r="P3089" t="s">
        <v>71</v>
      </c>
    </row>
    <row r="3090" spans="1:20" x14ac:dyDescent="0.25">
      <c r="A3090" t="s">
        <v>2482</v>
      </c>
      <c r="B3090">
        <v>238</v>
      </c>
      <c r="C3090">
        <v>88</v>
      </c>
      <c r="D3090" s="1">
        <v>80170146</v>
      </c>
      <c r="E3090" t="s">
        <v>3163</v>
      </c>
      <c r="F3090" t="s">
        <v>1083</v>
      </c>
      <c r="G3090" t="s">
        <v>6823</v>
      </c>
      <c r="H3090">
        <v>243053</v>
      </c>
      <c r="I3090">
        <v>488</v>
      </c>
      <c r="J3090" t="s">
        <v>26</v>
      </c>
      <c r="K3090" t="s">
        <v>35</v>
      </c>
      <c r="L3090" s="1">
        <v>85000000</v>
      </c>
      <c r="M3090">
        <v>2008</v>
      </c>
      <c r="N3090">
        <v>6.1</v>
      </c>
      <c r="O3090" t="s">
        <v>28</v>
      </c>
      <c r="P3090" t="s">
        <v>102</v>
      </c>
      <c r="Q3090" t="s">
        <v>63</v>
      </c>
      <c r="R3090" t="s">
        <v>30</v>
      </c>
    </row>
    <row r="3091" spans="1:20" x14ac:dyDescent="0.25">
      <c r="A3091" t="s">
        <v>5867</v>
      </c>
      <c r="B3091">
        <v>163</v>
      </c>
      <c r="C3091">
        <v>92</v>
      </c>
      <c r="D3091" s="1">
        <v>80197993</v>
      </c>
      <c r="E3091" t="s">
        <v>6824</v>
      </c>
      <c r="F3091" t="s">
        <v>6825</v>
      </c>
      <c r="G3091" t="s">
        <v>6826</v>
      </c>
      <c r="H3091">
        <v>65551</v>
      </c>
      <c r="I3091">
        <v>441</v>
      </c>
      <c r="J3091" t="s">
        <v>26</v>
      </c>
      <c r="K3091" t="s">
        <v>42</v>
      </c>
      <c r="L3091" s="1">
        <v>32000000</v>
      </c>
      <c r="M3091">
        <v>2006</v>
      </c>
      <c r="N3091">
        <v>5.7</v>
      </c>
      <c r="O3091" t="s">
        <v>36</v>
      </c>
      <c r="P3091" t="s">
        <v>104</v>
      </c>
      <c r="Q3091" t="s">
        <v>129</v>
      </c>
    </row>
    <row r="3092" spans="1:20" x14ac:dyDescent="0.25">
      <c r="A3092" t="s">
        <v>2559</v>
      </c>
      <c r="B3092">
        <v>144</v>
      </c>
      <c r="C3092">
        <v>107</v>
      </c>
      <c r="D3092" s="1">
        <v>80270227</v>
      </c>
      <c r="E3092" t="s">
        <v>3407</v>
      </c>
      <c r="F3092" t="s">
        <v>6827</v>
      </c>
      <c r="G3092" t="s">
        <v>6828</v>
      </c>
      <c r="H3092">
        <v>66382</v>
      </c>
      <c r="I3092">
        <v>612</v>
      </c>
      <c r="J3092" t="s">
        <v>26</v>
      </c>
      <c r="K3092" t="s">
        <v>35</v>
      </c>
      <c r="L3092" s="1">
        <v>50000000</v>
      </c>
      <c r="M3092">
        <v>2005</v>
      </c>
      <c r="N3092">
        <v>5.0999999999999996</v>
      </c>
      <c r="O3092" t="s">
        <v>28</v>
      </c>
      <c r="P3092" t="s">
        <v>102</v>
      </c>
      <c r="Q3092" t="s">
        <v>36</v>
      </c>
    </row>
    <row r="3093" spans="1:20" x14ac:dyDescent="0.25">
      <c r="A3093" t="s">
        <v>3509</v>
      </c>
      <c r="B3093">
        <v>148</v>
      </c>
      <c r="C3093">
        <v>101</v>
      </c>
      <c r="D3093" s="1">
        <v>80276912</v>
      </c>
      <c r="E3093" t="s">
        <v>131</v>
      </c>
      <c r="F3093" t="s">
        <v>6829</v>
      </c>
      <c r="G3093" t="s">
        <v>6830</v>
      </c>
      <c r="H3093">
        <v>140740</v>
      </c>
      <c r="I3093">
        <v>151</v>
      </c>
      <c r="J3093" t="s">
        <v>26</v>
      </c>
      <c r="K3093" t="s">
        <v>35</v>
      </c>
      <c r="L3093" s="1">
        <v>35000000</v>
      </c>
      <c r="M3093">
        <v>2008</v>
      </c>
      <c r="N3093">
        <v>6.1</v>
      </c>
      <c r="O3093" t="s">
        <v>36</v>
      </c>
      <c r="P3093" t="s">
        <v>76</v>
      </c>
    </row>
    <row r="3094" spans="1:20" x14ac:dyDescent="0.25">
      <c r="A3094" t="s">
        <v>3830</v>
      </c>
      <c r="B3094">
        <v>247</v>
      </c>
      <c r="C3094">
        <v>109</v>
      </c>
      <c r="D3094" s="1">
        <v>80281096</v>
      </c>
      <c r="E3094" t="s">
        <v>3581</v>
      </c>
      <c r="F3094" t="s">
        <v>6617</v>
      </c>
      <c r="G3094" t="s">
        <v>6831</v>
      </c>
      <c r="H3094">
        <v>143628</v>
      </c>
      <c r="I3094">
        <v>1283</v>
      </c>
      <c r="J3094" t="s">
        <v>26</v>
      </c>
      <c r="K3094" t="s">
        <v>35</v>
      </c>
      <c r="L3094" s="1">
        <v>60000000</v>
      </c>
      <c r="M3094">
        <v>2004</v>
      </c>
      <c r="N3094">
        <v>5.6</v>
      </c>
      <c r="O3094" t="s">
        <v>28</v>
      </c>
      <c r="P3094" t="s">
        <v>52</v>
      </c>
      <c r="Q3094" t="s">
        <v>63</v>
      </c>
      <c r="R3094" t="s">
        <v>30</v>
      </c>
    </row>
    <row r="3095" spans="1:20" x14ac:dyDescent="0.25">
      <c r="A3095" t="s">
        <v>4639</v>
      </c>
      <c r="B3095">
        <v>178</v>
      </c>
      <c r="C3095">
        <v>102</v>
      </c>
      <c r="D3095" s="1">
        <v>80360866</v>
      </c>
      <c r="E3095" t="s">
        <v>1480</v>
      </c>
      <c r="F3095" t="s">
        <v>2010</v>
      </c>
      <c r="G3095" t="s">
        <v>6832</v>
      </c>
      <c r="H3095">
        <v>44662</v>
      </c>
      <c r="I3095">
        <v>127</v>
      </c>
      <c r="J3095" t="s">
        <v>26</v>
      </c>
      <c r="K3095" t="s">
        <v>35</v>
      </c>
      <c r="L3095" s="1">
        <v>80000000</v>
      </c>
      <c r="M3095">
        <v>2011</v>
      </c>
      <c r="N3095">
        <v>5.2</v>
      </c>
      <c r="O3095" t="s">
        <v>36</v>
      </c>
      <c r="P3095" t="s">
        <v>104</v>
      </c>
      <c r="Q3095" t="s">
        <v>76</v>
      </c>
    </row>
    <row r="3096" spans="1:20" x14ac:dyDescent="0.25">
      <c r="A3096" t="s">
        <v>2869</v>
      </c>
      <c r="B3096">
        <v>213</v>
      </c>
      <c r="C3096">
        <v>140</v>
      </c>
      <c r="D3096" s="1">
        <v>80574010</v>
      </c>
      <c r="E3096" t="s">
        <v>154</v>
      </c>
      <c r="F3096" t="s">
        <v>2755</v>
      </c>
      <c r="G3096" t="s">
        <v>6833</v>
      </c>
      <c r="H3096">
        <v>63493</v>
      </c>
      <c r="I3096">
        <v>302</v>
      </c>
      <c r="J3096" t="s">
        <v>26</v>
      </c>
      <c r="K3096" t="s">
        <v>35</v>
      </c>
      <c r="L3096" s="1">
        <v>60000000</v>
      </c>
      <c r="M3096">
        <v>2010</v>
      </c>
      <c r="N3096">
        <v>5.7</v>
      </c>
      <c r="O3096" t="s">
        <v>37</v>
      </c>
      <c r="P3096" t="s">
        <v>76</v>
      </c>
    </row>
    <row r="3097" spans="1:20" x14ac:dyDescent="0.25">
      <c r="A3097" t="s">
        <v>4939</v>
      </c>
      <c r="B3097">
        <v>66</v>
      </c>
      <c r="C3097">
        <v>82</v>
      </c>
      <c r="D3097" s="1">
        <v>80920948</v>
      </c>
      <c r="E3097" t="s">
        <v>4469</v>
      </c>
      <c r="F3097" t="s">
        <v>6653</v>
      </c>
      <c r="G3097" t="s">
        <v>6834</v>
      </c>
      <c r="H3097">
        <v>23943</v>
      </c>
      <c r="I3097">
        <v>118</v>
      </c>
      <c r="J3097" t="s">
        <v>26</v>
      </c>
      <c r="K3097" t="s">
        <v>35</v>
      </c>
      <c r="L3097" s="1">
        <v>30000000</v>
      </c>
      <c r="M3097">
        <v>2001</v>
      </c>
      <c r="N3097">
        <v>6</v>
      </c>
      <c r="O3097" t="s">
        <v>28</v>
      </c>
      <c r="P3097" t="s">
        <v>102</v>
      </c>
      <c r="Q3097" t="s">
        <v>103</v>
      </c>
      <c r="R3097" t="s">
        <v>36</v>
      </c>
      <c r="S3097" t="s">
        <v>104</v>
      </c>
      <c r="T3097" t="s">
        <v>63</v>
      </c>
    </row>
    <row r="3098" spans="1:20" x14ac:dyDescent="0.25">
      <c r="A3098" t="s">
        <v>5487</v>
      </c>
      <c r="B3098">
        <v>55</v>
      </c>
      <c r="C3098">
        <v>109</v>
      </c>
      <c r="D3098" s="1">
        <v>81022333</v>
      </c>
      <c r="E3098" t="s">
        <v>6835</v>
      </c>
      <c r="F3098" t="s">
        <v>6836</v>
      </c>
      <c r="G3098" t="s">
        <v>6837</v>
      </c>
      <c r="H3098">
        <v>34471</v>
      </c>
      <c r="I3098">
        <v>147</v>
      </c>
      <c r="J3098" t="s">
        <v>26</v>
      </c>
      <c r="K3098" t="s">
        <v>35</v>
      </c>
      <c r="L3098" s="1">
        <v>50000000</v>
      </c>
      <c r="M3098">
        <v>1995</v>
      </c>
      <c r="N3098">
        <v>5</v>
      </c>
      <c r="O3098" t="s">
        <v>28</v>
      </c>
      <c r="P3098" t="s">
        <v>102</v>
      </c>
      <c r="Q3098" t="s">
        <v>71</v>
      </c>
      <c r="R3098" t="s">
        <v>63</v>
      </c>
    </row>
    <row r="3099" spans="1:20" x14ac:dyDescent="0.25">
      <c r="A3099" t="s">
        <v>4657</v>
      </c>
      <c r="B3099">
        <v>67</v>
      </c>
      <c r="C3099">
        <v>99</v>
      </c>
      <c r="D3099" s="1">
        <v>81150692</v>
      </c>
      <c r="E3099" t="s">
        <v>6601</v>
      </c>
      <c r="F3099" t="s">
        <v>258</v>
      </c>
      <c r="G3099" t="s">
        <v>6838</v>
      </c>
      <c r="H3099">
        <v>20219</v>
      </c>
      <c r="I3099">
        <v>100</v>
      </c>
      <c r="J3099" t="s">
        <v>26</v>
      </c>
      <c r="K3099" t="s">
        <v>56</v>
      </c>
      <c r="L3099" s="1">
        <v>35000000</v>
      </c>
      <c r="M3099">
        <v>2002</v>
      </c>
      <c r="N3099">
        <v>5.0999999999999996</v>
      </c>
      <c r="O3099" t="s">
        <v>102</v>
      </c>
      <c r="P3099" t="s">
        <v>36</v>
      </c>
      <c r="Q3099" t="s">
        <v>104</v>
      </c>
      <c r="R3099" t="s">
        <v>129</v>
      </c>
    </row>
    <row r="3100" spans="1:20" x14ac:dyDescent="0.25">
      <c r="A3100" t="s">
        <v>4067</v>
      </c>
      <c r="B3100">
        <v>144</v>
      </c>
      <c r="C3100">
        <v>123</v>
      </c>
      <c r="D3100" s="1">
        <v>81159365</v>
      </c>
      <c r="E3100" t="s">
        <v>142</v>
      </c>
      <c r="F3100" t="s">
        <v>1097</v>
      </c>
      <c r="G3100">
        <v>21</v>
      </c>
      <c r="H3100">
        <v>191470</v>
      </c>
      <c r="I3100">
        <v>278</v>
      </c>
      <c r="J3100" t="s">
        <v>26</v>
      </c>
      <c r="K3100" t="s">
        <v>35</v>
      </c>
      <c r="L3100" s="1">
        <v>35000000</v>
      </c>
      <c r="M3100">
        <v>2008</v>
      </c>
      <c r="N3100">
        <v>6.8</v>
      </c>
      <c r="O3100" t="s">
        <v>29</v>
      </c>
      <c r="P3100" t="s">
        <v>37</v>
      </c>
      <c r="Q3100" t="s">
        <v>30</v>
      </c>
    </row>
    <row r="3101" spans="1:20" x14ac:dyDescent="0.25">
      <c r="A3101" t="s">
        <v>3243</v>
      </c>
      <c r="B3101">
        <v>45</v>
      </c>
      <c r="C3101">
        <v>96</v>
      </c>
      <c r="D3101" s="1">
        <v>81200000</v>
      </c>
      <c r="E3101" t="s">
        <v>36</v>
      </c>
      <c r="F3101" t="s">
        <v>1911</v>
      </c>
      <c r="G3101" t="s">
        <v>6839</v>
      </c>
      <c r="H3101">
        <v>87739</v>
      </c>
      <c r="I3101">
        <v>133</v>
      </c>
      <c r="J3101" t="s">
        <v>26</v>
      </c>
      <c r="K3101" t="s">
        <v>35</v>
      </c>
      <c r="L3101" s="1">
        <v>4500000</v>
      </c>
      <c r="M3101">
        <v>1984</v>
      </c>
      <c r="N3101">
        <v>6.7</v>
      </c>
      <c r="O3101" t="s">
        <v>36</v>
      </c>
    </row>
    <row r="3102" spans="1:20" x14ac:dyDescent="0.25">
      <c r="A3102" t="s">
        <v>5786</v>
      </c>
      <c r="B3102">
        <v>280</v>
      </c>
      <c r="C3102">
        <v>125</v>
      </c>
      <c r="D3102" s="1">
        <v>81257500</v>
      </c>
      <c r="E3102" t="s">
        <v>36</v>
      </c>
      <c r="F3102" t="s">
        <v>403</v>
      </c>
      <c r="G3102" t="s">
        <v>6840</v>
      </c>
      <c r="H3102">
        <v>117739</v>
      </c>
      <c r="I3102">
        <v>229</v>
      </c>
      <c r="J3102" t="s">
        <v>26</v>
      </c>
      <c r="K3102" t="s">
        <v>35</v>
      </c>
      <c r="L3102" s="1">
        <v>68000000</v>
      </c>
      <c r="M3102">
        <v>2015</v>
      </c>
      <c r="N3102">
        <v>6.4</v>
      </c>
      <c r="O3102" t="s">
        <v>36</v>
      </c>
    </row>
    <row r="3103" spans="1:20" x14ac:dyDescent="0.25">
      <c r="A3103" t="s">
        <v>1662</v>
      </c>
      <c r="B3103">
        <v>204</v>
      </c>
      <c r="C3103">
        <v>108</v>
      </c>
      <c r="D3103" s="1">
        <v>81257845</v>
      </c>
      <c r="E3103" t="s">
        <v>525</v>
      </c>
      <c r="F3103" t="s">
        <v>6841</v>
      </c>
      <c r="G3103" t="s">
        <v>6842</v>
      </c>
      <c r="H3103">
        <v>210680</v>
      </c>
      <c r="I3103">
        <v>479</v>
      </c>
      <c r="J3103" t="s">
        <v>26</v>
      </c>
      <c r="K3103" t="s">
        <v>35</v>
      </c>
      <c r="L3103" s="1">
        <v>35000000</v>
      </c>
      <c r="M3103">
        <v>2003</v>
      </c>
      <c r="N3103">
        <v>7.1</v>
      </c>
      <c r="O3103" t="s">
        <v>36</v>
      </c>
      <c r="P3103" t="s">
        <v>193</v>
      </c>
    </row>
    <row r="3104" spans="1:20" x14ac:dyDescent="0.25">
      <c r="A3104" t="s">
        <v>6789</v>
      </c>
      <c r="B3104">
        <v>203</v>
      </c>
      <c r="C3104">
        <v>139</v>
      </c>
      <c r="D3104" s="1">
        <v>81292135</v>
      </c>
      <c r="E3104" t="s">
        <v>142</v>
      </c>
      <c r="F3104" t="s">
        <v>1546</v>
      </c>
      <c r="G3104" t="s">
        <v>6843</v>
      </c>
      <c r="H3104">
        <v>137891</v>
      </c>
      <c r="I3104">
        <v>696</v>
      </c>
      <c r="J3104" t="s">
        <v>26</v>
      </c>
      <c r="K3104" t="s">
        <v>35</v>
      </c>
      <c r="L3104" s="1">
        <v>40000000</v>
      </c>
      <c r="M3104">
        <v>1999</v>
      </c>
      <c r="N3104">
        <v>7.3</v>
      </c>
      <c r="O3104" t="s">
        <v>29</v>
      </c>
      <c r="P3104" t="s">
        <v>37</v>
      </c>
      <c r="Q3104" t="s">
        <v>30</v>
      </c>
    </row>
    <row r="3105" spans="1:19" x14ac:dyDescent="0.25">
      <c r="A3105" t="s">
        <v>4265</v>
      </c>
      <c r="B3105">
        <v>233</v>
      </c>
      <c r="C3105">
        <v>131</v>
      </c>
      <c r="D3105" s="1">
        <v>81350242</v>
      </c>
      <c r="E3105" t="s">
        <v>1959</v>
      </c>
      <c r="F3105" t="s">
        <v>2373</v>
      </c>
      <c r="G3105" t="s">
        <v>6844</v>
      </c>
      <c r="H3105">
        <v>592582</v>
      </c>
      <c r="I3105">
        <v>722</v>
      </c>
      <c r="J3105" t="s">
        <v>26</v>
      </c>
      <c r="K3105" t="s">
        <v>35</v>
      </c>
      <c r="L3105" s="1">
        <v>28000000</v>
      </c>
      <c r="M3105">
        <v>1988</v>
      </c>
      <c r="N3105">
        <v>8.1999999999999993</v>
      </c>
      <c r="O3105" t="s">
        <v>28</v>
      </c>
      <c r="P3105" t="s">
        <v>30</v>
      </c>
    </row>
    <row r="3106" spans="1:19" x14ac:dyDescent="0.25">
      <c r="A3106" t="s">
        <v>1859</v>
      </c>
      <c r="B3106">
        <v>143</v>
      </c>
      <c r="C3106">
        <v>90</v>
      </c>
      <c r="D3106" s="1">
        <v>81517441</v>
      </c>
      <c r="E3106" t="s">
        <v>167</v>
      </c>
      <c r="F3106" t="s">
        <v>3359</v>
      </c>
      <c r="G3106" t="s">
        <v>6845</v>
      </c>
      <c r="H3106">
        <v>111368</v>
      </c>
      <c r="I3106">
        <v>394</v>
      </c>
      <c r="J3106" t="s">
        <v>26</v>
      </c>
      <c r="K3106" t="s">
        <v>35</v>
      </c>
      <c r="L3106" s="1">
        <v>50000000</v>
      </c>
      <c r="M3106">
        <v>1999</v>
      </c>
      <c r="N3106">
        <v>7.1</v>
      </c>
      <c r="O3106" t="s">
        <v>28</v>
      </c>
      <c r="P3106" t="s">
        <v>29</v>
      </c>
      <c r="Q3106" t="s">
        <v>37</v>
      </c>
      <c r="R3106" t="s">
        <v>30</v>
      </c>
    </row>
    <row r="3107" spans="1:19" x14ac:dyDescent="0.25">
      <c r="A3107" t="s">
        <v>379</v>
      </c>
      <c r="B3107">
        <v>316</v>
      </c>
      <c r="C3107">
        <v>98</v>
      </c>
      <c r="D3107" s="1">
        <v>81557479</v>
      </c>
      <c r="E3107" t="s">
        <v>1959</v>
      </c>
      <c r="F3107" t="s">
        <v>2717</v>
      </c>
      <c r="G3107" t="s">
        <v>6846</v>
      </c>
      <c r="H3107">
        <v>149947</v>
      </c>
      <c r="I3107">
        <v>326</v>
      </c>
      <c r="J3107" t="s">
        <v>26</v>
      </c>
      <c r="K3107" t="s">
        <v>35</v>
      </c>
      <c r="L3107" s="1">
        <v>100000000</v>
      </c>
      <c r="M3107">
        <v>2010</v>
      </c>
      <c r="N3107">
        <v>6.8</v>
      </c>
      <c r="O3107" t="s">
        <v>28</v>
      </c>
      <c r="P3107" t="s">
        <v>30</v>
      </c>
    </row>
    <row r="3108" spans="1:19" x14ac:dyDescent="0.25">
      <c r="A3108" t="s">
        <v>5487</v>
      </c>
      <c r="B3108">
        <v>118</v>
      </c>
      <c r="C3108">
        <v>120</v>
      </c>
      <c r="D3108" s="1">
        <v>81593527</v>
      </c>
      <c r="E3108" t="s">
        <v>1462</v>
      </c>
      <c r="F3108" t="s">
        <v>2442</v>
      </c>
      <c r="G3108" t="s">
        <v>6847</v>
      </c>
      <c r="H3108">
        <v>48806</v>
      </c>
      <c r="I3108">
        <v>263</v>
      </c>
      <c r="J3108" t="s">
        <v>26</v>
      </c>
      <c r="K3108" t="s">
        <v>35</v>
      </c>
      <c r="L3108" s="1">
        <v>40000000</v>
      </c>
      <c r="M3108">
        <v>2006</v>
      </c>
      <c r="N3108">
        <v>7.3</v>
      </c>
      <c r="O3108" t="s">
        <v>102</v>
      </c>
      <c r="P3108" t="s">
        <v>37</v>
      </c>
      <c r="Q3108" t="s">
        <v>104</v>
      </c>
    </row>
    <row r="3109" spans="1:19" x14ac:dyDescent="0.25">
      <c r="A3109" t="s">
        <v>5625</v>
      </c>
      <c r="B3109">
        <v>181</v>
      </c>
      <c r="C3109">
        <v>112</v>
      </c>
      <c r="D3109" s="1">
        <v>81638674</v>
      </c>
      <c r="E3109" t="s">
        <v>6848</v>
      </c>
      <c r="F3109" t="s">
        <v>6849</v>
      </c>
      <c r="G3109" t="s">
        <v>6850</v>
      </c>
      <c r="H3109">
        <v>17533</v>
      </c>
      <c r="I3109">
        <v>115</v>
      </c>
      <c r="J3109" t="s">
        <v>26</v>
      </c>
      <c r="K3109" t="s">
        <v>35</v>
      </c>
      <c r="L3109" s="1">
        <v>135000000</v>
      </c>
      <c r="M3109">
        <v>2016</v>
      </c>
      <c r="N3109">
        <v>6.3</v>
      </c>
      <c r="O3109" t="s">
        <v>28</v>
      </c>
      <c r="P3109" t="s">
        <v>102</v>
      </c>
      <c r="Q3109" t="s">
        <v>36</v>
      </c>
      <c r="R3109" t="s">
        <v>63</v>
      </c>
    </row>
    <row r="3110" spans="1:19" x14ac:dyDescent="0.25">
      <c r="A3110" t="s">
        <v>5544</v>
      </c>
      <c r="B3110">
        <v>224</v>
      </c>
      <c r="C3110">
        <v>117</v>
      </c>
      <c r="D3110" s="1">
        <v>81645152</v>
      </c>
      <c r="E3110" t="s">
        <v>3581</v>
      </c>
      <c r="F3110" t="s">
        <v>2591</v>
      </c>
      <c r="G3110" t="s">
        <v>6851</v>
      </c>
      <c r="H3110">
        <v>158267</v>
      </c>
      <c r="I3110">
        <v>559</v>
      </c>
      <c r="J3110" t="s">
        <v>26</v>
      </c>
      <c r="K3110" t="s">
        <v>35</v>
      </c>
      <c r="L3110" s="1">
        <v>54000000</v>
      </c>
      <c r="M3110">
        <v>2002</v>
      </c>
      <c r="N3110">
        <v>6.7</v>
      </c>
      <c r="O3110" t="s">
        <v>28</v>
      </c>
      <c r="P3110" t="s">
        <v>52</v>
      </c>
      <c r="Q3110" t="s">
        <v>63</v>
      </c>
      <c r="R3110" t="s">
        <v>30</v>
      </c>
    </row>
    <row r="3111" spans="1:19" x14ac:dyDescent="0.25">
      <c r="A3111" t="s">
        <v>6852</v>
      </c>
      <c r="B3111">
        <v>249</v>
      </c>
      <c r="C3111">
        <v>132</v>
      </c>
      <c r="D3111" s="1">
        <v>81687587</v>
      </c>
      <c r="E3111" t="s">
        <v>3394</v>
      </c>
      <c r="F3111" t="s">
        <v>6853</v>
      </c>
      <c r="G3111" t="s">
        <v>6854</v>
      </c>
      <c r="H3111">
        <v>138246</v>
      </c>
      <c r="I3111">
        <v>360</v>
      </c>
      <c r="J3111" t="s">
        <v>26</v>
      </c>
      <c r="K3111" t="s">
        <v>35</v>
      </c>
      <c r="L3111" s="1">
        <v>61000000</v>
      </c>
      <c r="M3111">
        <v>2015</v>
      </c>
      <c r="N3111">
        <v>6.4</v>
      </c>
      <c r="O3111" t="s">
        <v>28</v>
      </c>
      <c r="P3111" t="s">
        <v>63</v>
      </c>
      <c r="Q3111" t="s">
        <v>30</v>
      </c>
    </row>
    <row r="3112" spans="1:19" x14ac:dyDescent="0.25">
      <c r="A3112" t="s">
        <v>1383</v>
      </c>
      <c r="B3112">
        <v>287</v>
      </c>
      <c r="C3112">
        <v>115</v>
      </c>
      <c r="D3112" s="1">
        <v>82161969</v>
      </c>
      <c r="E3112" t="s">
        <v>6855</v>
      </c>
      <c r="F3112" t="s">
        <v>1086</v>
      </c>
      <c r="G3112" t="s">
        <v>6856</v>
      </c>
      <c r="H3112">
        <v>142440</v>
      </c>
      <c r="I3112">
        <v>505</v>
      </c>
      <c r="J3112" t="s">
        <v>26</v>
      </c>
      <c r="K3112" t="s">
        <v>35</v>
      </c>
      <c r="L3112" s="1">
        <v>150000000</v>
      </c>
      <c r="M3112">
        <v>2007</v>
      </c>
      <c r="N3112">
        <v>6.3</v>
      </c>
      <c r="O3112" t="s">
        <v>28</v>
      </c>
      <c r="P3112" t="s">
        <v>102</v>
      </c>
      <c r="Q3112" t="s">
        <v>103</v>
      </c>
      <c r="R3112" t="s">
        <v>61</v>
      </c>
    </row>
    <row r="3113" spans="1:19" x14ac:dyDescent="0.25">
      <c r="A3113" t="s">
        <v>2598</v>
      </c>
      <c r="B3113">
        <v>273</v>
      </c>
      <c r="C3113">
        <v>97</v>
      </c>
      <c r="D3113" s="1">
        <v>82163317</v>
      </c>
      <c r="E3113" t="s">
        <v>2882</v>
      </c>
      <c r="F3113" t="s">
        <v>6857</v>
      </c>
      <c r="G3113" t="s">
        <v>6858</v>
      </c>
      <c r="H3113">
        <v>89101</v>
      </c>
      <c r="I3113">
        <v>885</v>
      </c>
      <c r="J3113" t="s">
        <v>26</v>
      </c>
      <c r="K3113" t="s">
        <v>35</v>
      </c>
      <c r="L3113" s="1">
        <v>30000000</v>
      </c>
      <c r="M3113">
        <v>2003</v>
      </c>
      <c r="N3113">
        <v>5.8</v>
      </c>
      <c r="O3113" t="s">
        <v>28</v>
      </c>
      <c r="P3113" t="s">
        <v>52</v>
      </c>
      <c r="Q3113" t="s">
        <v>30</v>
      </c>
    </row>
    <row r="3114" spans="1:19" x14ac:dyDescent="0.25">
      <c r="A3114" t="s">
        <v>5345</v>
      </c>
      <c r="B3114">
        <v>147</v>
      </c>
      <c r="C3114">
        <v>93</v>
      </c>
      <c r="D3114" s="1">
        <v>82226474</v>
      </c>
      <c r="E3114" t="s">
        <v>6859</v>
      </c>
      <c r="F3114" t="s">
        <v>3884</v>
      </c>
      <c r="G3114" t="s">
        <v>6860</v>
      </c>
      <c r="H3114">
        <v>65499</v>
      </c>
      <c r="I3114">
        <v>424</v>
      </c>
      <c r="J3114" t="s">
        <v>26</v>
      </c>
      <c r="K3114" t="s">
        <v>35</v>
      </c>
      <c r="L3114" s="1">
        <v>65000000</v>
      </c>
      <c r="M3114">
        <v>2006</v>
      </c>
      <c r="N3114">
        <v>5.6</v>
      </c>
      <c r="O3114" t="s">
        <v>102</v>
      </c>
      <c r="P3114" t="s">
        <v>36</v>
      </c>
      <c r="Q3114" t="s">
        <v>29</v>
      </c>
      <c r="R3114" t="s">
        <v>104</v>
      </c>
      <c r="S3114" t="s">
        <v>71</v>
      </c>
    </row>
    <row r="3115" spans="1:19" x14ac:dyDescent="0.25">
      <c r="A3115" t="s">
        <v>6861</v>
      </c>
      <c r="B3115">
        <v>181</v>
      </c>
      <c r="C3115">
        <v>96</v>
      </c>
      <c r="D3115" s="1">
        <v>82234139</v>
      </c>
      <c r="E3115" t="s">
        <v>6775</v>
      </c>
      <c r="F3115" t="s">
        <v>701</v>
      </c>
      <c r="G3115" t="s">
        <v>6862</v>
      </c>
      <c r="H3115">
        <v>110390</v>
      </c>
      <c r="I3115">
        <v>522</v>
      </c>
      <c r="J3115" t="s">
        <v>26</v>
      </c>
      <c r="K3115" t="s">
        <v>35</v>
      </c>
      <c r="L3115" s="1">
        <v>17000000</v>
      </c>
      <c r="M3115">
        <v>2007</v>
      </c>
      <c r="N3115">
        <v>7.2</v>
      </c>
      <c r="O3115" t="s">
        <v>102</v>
      </c>
      <c r="P3115" t="s">
        <v>37</v>
      </c>
      <c r="Q3115" t="s">
        <v>104</v>
      </c>
      <c r="R3115" t="s">
        <v>61</v>
      </c>
    </row>
    <row r="3116" spans="1:19" x14ac:dyDescent="0.25">
      <c r="A3116" t="s">
        <v>6863</v>
      </c>
      <c r="B3116">
        <v>134</v>
      </c>
      <c r="C3116">
        <v>143</v>
      </c>
      <c r="D3116" s="1">
        <v>82300000</v>
      </c>
      <c r="E3116" t="s">
        <v>6304</v>
      </c>
      <c r="F3116" t="s">
        <v>6248</v>
      </c>
      <c r="G3116" t="s">
        <v>6864</v>
      </c>
      <c r="H3116">
        <v>63330</v>
      </c>
      <c r="I3116">
        <v>405</v>
      </c>
      <c r="J3116" t="s">
        <v>26</v>
      </c>
      <c r="K3116" t="s">
        <v>35</v>
      </c>
      <c r="L3116" s="1">
        <v>35000000</v>
      </c>
      <c r="M3116">
        <v>1979</v>
      </c>
      <c r="N3116">
        <v>6.4</v>
      </c>
      <c r="O3116" t="s">
        <v>102</v>
      </c>
      <c r="P3116" t="s">
        <v>71</v>
      </c>
      <c r="Q3116" t="s">
        <v>63</v>
      </c>
    </row>
    <row r="3117" spans="1:19" x14ac:dyDescent="0.25">
      <c r="A3117" t="s">
        <v>4657</v>
      </c>
      <c r="B3117">
        <v>75</v>
      </c>
      <c r="C3117">
        <v>95</v>
      </c>
      <c r="D3117" s="1">
        <v>82301521</v>
      </c>
      <c r="E3117" t="s">
        <v>4038</v>
      </c>
      <c r="F3117" t="s">
        <v>4397</v>
      </c>
      <c r="G3117" t="s">
        <v>6865</v>
      </c>
      <c r="H3117">
        <v>22679</v>
      </c>
      <c r="I3117">
        <v>149</v>
      </c>
      <c r="J3117" t="s">
        <v>26</v>
      </c>
      <c r="K3117" t="s">
        <v>35</v>
      </c>
      <c r="L3117" s="1">
        <v>32000000</v>
      </c>
      <c r="M3117">
        <v>2005</v>
      </c>
      <c r="N3117">
        <v>4.5999999999999996</v>
      </c>
      <c r="O3117" t="s">
        <v>102</v>
      </c>
      <c r="P3117" t="s">
        <v>36</v>
      </c>
      <c r="Q3117" t="s">
        <v>104</v>
      </c>
      <c r="R3117" t="s">
        <v>76</v>
      </c>
    </row>
    <row r="3118" spans="1:19" x14ac:dyDescent="0.25">
      <c r="A3118" t="s">
        <v>3838</v>
      </c>
      <c r="B3118">
        <v>129</v>
      </c>
      <c r="C3118">
        <v>104</v>
      </c>
      <c r="D3118" s="1">
        <v>82389560</v>
      </c>
      <c r="E3118" t="s">
        <v>36</v>
      </c>
      <c r="F3118" t="s">
        <v>4169</v>
      </c>
      <c r="G3118" t="s">
        <v>6866</v>
      </c>
      <c r="H3118">
        <v>106820</v>
      </c>
      <c r="I3118">
        <v>147</v>
      </c>
      <c r="J3118" t="s">
        <v>26</v>
      </c>
      <c r="K3118" t="s">
        <v>35</v>
      </c>
      <c r="L3118" s="1">
        <v>17000000</v>
      </c>
      <c r="M3118">
        <v>2014</v>
      </c>
      <c r="N3118">
        <v>6.5</v>
      </c>
      <c r="O3118" t="s">
        <v>36</v>
      </c>
    </row>
    <row r="3119" spans="1:19" x14ac:dyDescent="0.25">
      <c r="A3119" t="s">
        <v>4770</v>
      </c>
      <c r="B3119">
        <v>181</v>
      </c>
      <c r="C3119">
        <v>155</v>
      </c>
      <c r="D3119" s="1">
        <v>82522790</v>
      </c>
      <c r="E3119" t="s">
        <v>6867</v>
      </c>
      <c r="F3119" t="s">
        <v>232</v>
      </c>
      <c r="G3119" t="s">
        <v>6868</v>
      </c>
      <c r="H3119">
        <v>143835</v>
      </c>
      <c r="I3119">
        <v>654</v>
      </c>
      <c r="J3119" t="s">
        <v>26</v>
      </c>
      <c r="K3119" t="s">
        <v>35</v>
      </c>
      <c r="L3119" s="1">
        <v>40000000</v>
      </c>
      <c r="M3119">
        <v>1992</v>
      </c>
      <c r="N3119">
        <v>7.5</v>
      </c>
      <c r="O3119" t="s">
        <v>61</v>
      </c>
      <c r="P3119" t="s">
        <v>52</v>
      </c>
      <c r="Q3119" t="s">
        <v>76</v>
      </c>
    </row>
    <row r="3120" spans="1:19" x14ac:dyDescent="0.25">
      <c r="A3120" t="s">
        <v>3527</v>
      </c>
      <c r="B3120">
        <v>42</v>
      </c>
      <c r="C3120">
        <v>143</v>
      </c>
      <c r="D3120" s="1">
        <v>82528097</v>
      </c>
      <c r="E3120" t="s">
        <v>310</v>
      </c>
      <c r="F3120" t="s">
        <v>1699</v>
      </c>
      <c r="G3120" t="s">
        <v>6869</v>
      </c>
      <c r="H3120">
        <v>30230</v>
      </c>
      <c r="I3120">
        <v>154</v>
      </c>
      <c r="J3120" t="s">
        <v>26</v>
      </c>
      <c r="K3120" t="s">
        <v>35</v>
      </c>
      <c r="L3120" s="1">
        <v>6500000</v>
      </c>
      <c r="M3120">
        <v>1995</v>
      </c>
      <c r="N3120">
        <v>7.3</v>
      </c>
      <c r="O3120" t="s">
        <v>37</v>
      </c>
      <c r="P3120" t="s">
        <v>193</v>
      </c>
    </row>
    <row r="3121" spans="1:19" x14ac:dyDescent="0.25">
      <c r="A3121" t="s">
        <v>5610</v>
      </c>
      <c r="B3121">
        <v>77</v>
      </c>
      <c r="C3121">
        <v>94</v>
      </c>
      <c r="D3121" s="1">
        <v>82569532</v>
      </c>
      <c r="E3121" t="s">
        <v>3072</v>
      </c>
      <c r="F3121" t="s">
        <v>5642</v>
      </c>
      <c r="G3121" t="s">
        <v>6870</v>
      </c>
      <c r="H3121">
        <v>42737</v>
      </c>
      <c r="I3121">
        <v>128</v>
      </c>
      <c r="J3121" t="s">
        <v>26</v>
      </c>
      <c r="K3121" t="s">
        <v>35</v>
      </c>
      <c r="L3121" s="1">
        <v>60000000</v>
      </c>
      <c r="M3121">
        <v>2005</v>
      </c>
      <c r="N3121">
        <v>5.4</v>
      </c>
      <c r="O3121" t="s">
        <v>102</v>
      </c>
      <c r="P3121" t="s">
        <v>36</v>
      </c>
      <c r="Q3121" t="s">
        <v>104</v>
      </c>
    </row>
    <row r="3122" spans="1:19" x14ac:dyDescent="0.25">
      <c r="A3122" t="s">
        <v>3860</v>
      </c>
      <c r="B3122">
        <v>549</v>
      </c>
      <c r="C3122">
        <v>115</v>
      </c>
      <c r="D3122" s="1">
        <v>82624961</v>
      </c>
      <c r="E3122" t="s">
        <v>32</v>
      </c>
      <c r="F3122" t="s">
        <v>2888</v>
      </c>
      <c r="G3122" t="s">
        <v>6871</v>
      </c>
      <c r="H3122">
        <v>205284</v>
      </c>
      <c r="I3122">
        <v>439</v>
      </c>
      <c r="J3122" t="s">
        <v>26</v>
      </c>
      <c r="K3122" t="s">
        <v>35</v>
      </c>
      <c r="L3122" s="1">
        <v>20000000</v>
      </c>
      <c r="M3122">
        <v>2011</v>
      </c>
      <c r="N3122">
        <v>7.3</v>
      </c>
      <c r="O3122" t="s">
        <v>36</v>
      </c>
      <c r="P3122" t="s">
        <v>37</v>
      </c>
    </row>
    <row r="3123" spans="1:19" x14ac:dyDescent="0.25">
      <c r="A3123" t="s">
        <v>379</v>
      </c>
      <c r="B3123">
        <v>60</v>
      </c>
      <c r="C3123">
        <v>107</v>
      </c>
      <c r="D3123" s="1">
        <v>82670733</v>
      </c>
      <c r="E3123" t="s">
        <v>4687</v>
      </c>
      <c r="F3123" t="s">
        <v>4771</v>
      </c>
      <c r="G3123" t="s">
        <v>6872</v>
      </c>
      <c r="H3123">
        <v>60476</v>
      </c>
      <c r="I3123">
        <v>97</v>
      </c>
      <c r="J3123" t="s">
        <v>26</v>
      </c>
      <c r="K3123" t="s">
        <v>35</v>
      </c>
      <c r="L3123" s="1">
        <v>60000000</v>
      </c>
      <c r="M3123">
        <v>1990</v>
      </c>
      <c r="N3123">
        <v>5.9</v>
      </c>
      <c r="O3123" t="s">
        <v>28</v>
      </c>
      <c r="P3123" t="s">
        <v>37</v>
      </c>
      <c r="Q3123" t="s">
        <v>129</v>
      </c>
    </row>
    <row r="3124" spans="1:19" x14ac:dyDescent="0.25">
      <c r="A3124" t="s">
        <v>4067</v>
      </c>
      <c r="B3124">
        <v>132</v>
      </c>
      <c r="C3124">
        <v>101</v>
      </c>
      <c r="D3124" s="1">
        <v>82931301</v>
      </c>
      <c r="E3124" t="s">
        <v>131</v>
      </c>
      <c r="F3124" t="s">
        <v>225</v>
      </c>
      <c r="G3124" t="s">
        <v>6873</v>
      </c>
      <c r="H3124">
        <v>43358</v>
      </c>
      <c r="I3124">
        <v>228</v>
      </c>
      <c r="J3124" t="s">
        <v>26</v>
      </c>
      <c r="K3124" t="s">
        <v>42</v>
      </c>
      <c r="L3124" s="1">
        <v>60000000</v>
      </c>
      <c r="M3124">
        <v>2005</v>
      </c>
      <c r="N3124">
        <v>5.5</v>
      </c>
      <c r="O3124" t="s">
        <v>36</v>
      </c>
      <c r="P3124" t="s">
        <v>76</v>
      </c>
    </row>
    <row r="3125" spans="1:19" x14ac:dyDescent="0.25">
      <c r="A3125" t="s">
        <v>586</v>
      </c>
      <c r="B3125">
        <v>55</v>
      </c>
      <c r="C3125">
        <v>128</v>
      </c>
      <c r="D3125" s="1">
        <v>83000000</v>
      </c>
      <c r="E3125" t="s">
        <v>490</v>
      </c>
      <c r="F3125" t="s">
        <v>1747</v>
      </c>
      <c r="G3125" t="s">
        <v>6874</v>
      </c>
      <c r="H3125">
        <v>36587</v>
      </c>
      <c r="I3125">
        <v>95</v>
      </c>
      <c r="J3125" t="s">
        <v>26</v>
      </c>
      <c r="K3125" t="s">
        <v>35</v>
      </c>
      <c r="L3125" s="1">
        <v>55000000</v>
      </c>
      <c r="M3125">
        <v>1994</v>
      </c>
      <c r="N3125">
        <v>6</v>
      </c>
      <c r="O3125" t="s">
        <v>37</v>
      </c>
      <c r="P3125" t="s">
        <v>30</v>
      </c>
    </row>
    <row r="3126" spans="1:19" x14ac:dyDescent="0.25">
      <c r="A3126" t="s">
        <v>6875</v>
      </c>
      <c r="B3126">
        <v>166</v>
      </c>
      <c r="C3126">
        <v>96</v>
      </c>
      <c r="D3126" s="1">
        <v>83024900</v>
      </c>
      <c r="E3126" t="s">
        <v>6876</v>
      </c>
      <c r="F3126" t="s">
        <v>1558</v>
      </c>
      <c r="G3126" t="s">
        <v>6877</v>
      </c>
      <c r="H3126">
        <v>62424</v>
      </c>
      <c r="I3126">
        <v>90</v>
      </c>
      <c r="J3126" t="s">
        <v>26</v>
      </c>
      <c r="K3126" t="s">
        <v>35</v>
      </c>
      <c r="L3126" s="1">
        <v>135000000</v>
      </c>
      <c r="M3126">
        <v>2013</v>
      </c>
      <c r="N3126">
        <v>6.5</v>
      </c>
      <c r="O3126" t="s">
        <v>102</v>
      </c>
      <c r="P3126" t="s">
        <v>103</v>
      </c>
      <c r="Q3126" t="s">
        <v>36</v>
      </c>
      <c r="R3126" t="s">
        <v>104</v>
      </c>
      <c r="S3126" t="s">
        <v>129</v>
      </c>
    </row>
    <row r="3127" spans="1:19" x14ac:dyDescent="0.25">
      <c r="A3127" t="s">
        <v>1361</v>
      </c>
      <c r="B3127">
        <v>357</v>
      </c>
      <c r="C3127">
        <v>134</v>
      </c>
      <c r="D3127" s="1">
        <v>83025853</v>
      </c>
      <c r="E3127" t="s">
        <v>154</v>
      </c>
      <c r="F3127" t="s">
        <v>1422</v>
      </c>
      <c r="G3127" t="s">
        <v>6878</v>
      </c>
      <c r="H3127">
        <v>259837</v>
      </c>
      <c r="I3127">
        <v>2254</v>
      </c>
      <c r="J3127" t="s">
        <v>26</v>
      </c>
      <c r="K3127" t="s">
        <v>35</v>
      </c>
      <c r="L3127" s="1">
        <v>14000000</v>
      </c>
      <c r="M3127">
        <v>2005</v>
      </c>
      <c r="N3127">
        <v>7.7</v>
      </c>
      <c r="O3127" t="s">
        <v>37</v>
      </c>
      <c r="P3127" t="s">
        <v>76</v>
      </c>
    </row>
    <row r="3128" spans="1:19" x14ac:dyDescent="0.25">
      <c r="A3128" t="s">
        <v>4614</v>
      </c>
      <c r="B3128">
        <v>269</v>
      </c>
      <c r="C3128">
        <v>121</v>
      </c>
      <c r="D3128" s="1">
        <v>83077470</v>
      </c>
      <c r="E3128" t="s">
        <v>829</v>
      </c>
      <c r="F3128" t="s">
        <v>4771</v>
      </c>
      <c r="G3128" t="s">
        <v>6879</v>
      </c>
      <c r="H3128">
        <v>183247</v>
      </c>
      <c r="I3128">
        <v>440</v>
      </c>
      <c r="J3128" t="s">
        <v>26</v>
      </c>
      <c r="K3128" t="s">
        <v>35</v>
      </c>
      <c r="L3128" s="1">
        <v>75000000</v>
      </c>
      <c r="M3128">
        <v>2008</v>
      </c>
      <c r="N3128">
        <v>7.1</v>
      </c>
      <c r="O3128" t="s">
        <v>37</v>
      </c>
      <c r="P3128" t="s">
        <v>185</v>
      </c>
      <c r="Q3128" t="s">
        <v>30</v>
      </c>
      <c r="R3128" t="s">
        <v>186</v>
      </c>
    </row>
    <row r="3129" spans="1:19" x14ac:dyDescent="0.25">
      <c r="A3129" t="s">
        <v>2434</v>
      </c>
      <c r="B3129">
        <v>47</v>
      </c>
      <c r="C3129">
        <v>117</v>
      </c>
      <c r="D3129" s="1">
        <v>83287363</v>
      </c>
      <c r="E3129" t="s">
        <v>1959</v>
      </c>
      <c r="F3129" t="s">
        <v>1963</v>
      </c>
      <c r="G3129" t="s">
        <v>6880</v>
      </c>
      <c r="H3129">
        <v>81442</v>
      </c>
      <c r="I3129">
        <v>137</v>
      </c>
      <c r="J3129" t="s">
        <v>26</v>
      </c>
      <c r="K3129" t="s">
        <v>35</v>
      </c>
      <c r="L3129" s="1">
        <v>45000000</v>
      </c>
      <c r="M3129">
        <v>1992</v>
      </c>
      <c r="N3129">
        <v>6.9</v>
      </c>
      <c r="O3129" t="s">
        <v>28</v>
      </c>
      <c r="P3129" t="s">
        <v>30</v>
      </c>
    </row>
    <row r="3130" spans="1:19" x14ac:dyDescent="0.25">
      <c r="A3130" t="s">
        <v>4540</v>
      </c>
      <c r="B3130">
        <v>405</v>
      </c>
      <c r="C3130">
        <v>125</v>
      </c>
      <c r="D3130" s="1">
        <v>83299761</v>
      </c>
      <c r="E3130" t="s">
        <v>6881</v>
      </c>
      <c r="F3130" t="s">
        <v>1385</v>
      </c>
      <c r="G3130" t="s">
        <v>6882</v>
      </c>
      <c r="H3130">
        <v>117719</v>
      </c>
      <c r="I3130">
        <v>306</v>
      </c>
      <c r="J3130" t="s">
        <v>26</v>
      </c>
      <c r="K3130" t="s">
        <v>35</v>
      </c>
      <c r="L3130" s="1">
        <v>35000000</v>
      </c>
      <c r="M3130">
        <v>2013</v>
      </c>
      <c r="N3130">
        <v>7.5</v>
      </c>
      <c r="O3130" t="s">
        <v>234</v>
      </c>
      <c r="P3130" t="s">
        <v>36</v>
      </c>
      <c r="Q3130" t="s">
        <v>37</v>
      </c>
      <c r="R3130" t="s">
        <v>185</v>
      </c>
      <c r="S3130" t="s">
        <v>193</v>
      </c>
    </row>
    <row r="3131" spans="1:19" x14ac:dyDescent="0.25">
      <c r="A3131" t="s">
        <v>6883</v>
      </c>
      <c r="B3131">
        <v>153</v>
      </c>
      <c r="C3131">
        <v>92</v>
      </c>
      <c r="D3131" s="1">
        <v>83348920</v>
      </c>
      <c r="E3131" t="s">
        <v>3589</v>
      </c>
      <c r="F3131" t="s">
        <v>2237</v>
      </c>
      <c r="G3131" t="s">
        <v>6884</v>
      </c>
      <c r="H3131">
        <v>60230</v>
      </c>
      <c r="I3131">
        <v>118</v>
      </c>
      <c r="J3131" t="s">
        <v>26</v>
      </c>
      <c r="K3131" t="s">
        <v>35</v>
      </c>
      <c r="L3131" s="1">
        <v>132000000</v>
      </c>
      <c r="M3131">
        <v>2014</v>
      </c>
      <c r="N3131">
        <v>6.7</v>
      </c>
      <c r="O3131" t="s">
        <v>102</v>
      </c>
      <c r="P3131" t="s">
        <v>103</v>
      </c>
      <c r="Q3131" t="s">
        <v>36</v>
      </c>
      <c r="R3131" t="s">
        <v>104</v>
      </c>
    </row>
    <row r="3132" spans="1:19" x14ac:dyDescent="0.25">
      <c r="A3132" t="s">
        <v>6885</v>
      </c>
      <c r="B3132">
        <v>134</v>
      </c>
      <c r="C3132">
        <v>88</v>
      </c>
      <c r="D3132" s="1">
        <v>83400000</v>
      </c>
      <c r="E3132" t="s">
        <v>36</v>
      </c>
      <c r="F3132" t="s">
        <v>6886</v>
      </c>
      <c r="G3132" t="s">
        <v>6887</v>
      </c>
      <c r="H3132">
        <v>160281</v>
      </c>
      <c r="I3132">
        <v>427</v>
      </c>
      <c r="J3132" t="s">
        <v>26</v>
      </c>
      <c r="K3132" t="s">
        <v>35</v>
      </c>
      <c r="L3132" s="1">
        <v>3500000</v>
      </c>
      <c r="M3132">
        <v>1980</v>
      </c>
      <c r="N3132">
        <v>7.8</v>
      </c>
      <c r="O3132" t="s">
        <v>36</v>
      </c>
    </row>
    <row r="3133" spans="1:19" x14ac:dyDescent="0.25">
      <c r="A3133" t="s">
        <v>3549</v>
      </c>
      <c r="B3133">
        <v>284</v>
      </c>
      <c r="C3133">
        <v>110</v>
      </c>
      <c r="D3133" s="1">
        <v>83503161</v>
      </c>
      <c r="E3133" t="s">
        <v>6888</v>
      </c>
      <c r="F3133" t="s">
        <v>2324</v>
      </c>
      <c r="G3133" t="s">
        <v>6889</v>
      </c>
      <c r="H3133">
        <v>138190</v>
      </c>
      <c r="I3133">
        <v>405</v>
      </c>
      <c r="J3133" t="s">
        <v>26</v>
      </c>
      <c r="K3133" t="s">
        <v>35</v>
      </c>
      <c r="L3133" s="1">
        <v>75000000</v>
      </c>
      <c r="M3133">
        <v>2011</v>
      </c>
      <c r="N3133">
        <v>6.1</v>
      </c>
      <c r="O3133" t="s">
        <v>28</v>
      </c>
      <c r="P3133" t="s">
        <v>37</v>
      </c>
      <c r="Q3133" t="s">
        <v>61</v>
      </c>
      <c r="R3133" t="s">
        <v>76</v>
      </c>
    </row>
    <row r="3134" spans="1:19" x14ac:dyDescent="0.25">
      <c r="A3134" t="s">
        <v>5202</v>
      </c>
      <c r="B3134">
        <v>355</v>
      </c>
      <c r="C3134">
        <v>116</v>
      </c>
      <c r="D3134" s="1">
        <v>83552429</v>
      </c>
      <c r="E3134" t="s">
        <v>2613</v>
      </c>
      <c r="F3134" t="s">
        <v>4108</v>
      </c>
      <c r="G3134" t="s">
        <v>6890</v>
      </c>
      <c r="H3134">
        <v>154955</v>
      </c>
      <c r="I3134">
        <v>800</v>
      </c>
      <c r="J3134" t="s">
        <v>26</v>
      </c>
      <c r="K3134" t="s">
        <v>35</v>
      </c>
      <c r="L3134" s="1">
        <v>70000000</v>
      </c>
      <c r="M3134">
        <v>2011</v>
      </c>
      <c r="N3134">
        <v>5.8</v>
      </c>
      <c r="O3134" t="s">
        <v>28</v>
      </c>
      <c r="P3134" t="s">
        <v>63</v>
      </c>
    </row>
    <row r="3135" spans="1:19" x14ac:dyDescent="0.25">
      <c r="A3135" t="s">
        <v>3224</v>
      </c>
      <c r="B3135">
        <v>318</v>
      </c>
      <c r="C3135">
        <v>106</v>
      </c>
      <c r="D3135" s="1">
        <v>83574831</v>
      </c>
      <c r="E3135" t="s">
        <v>1934</v>
      </c>
      <c r="F3135" t="s">
        <v>5332</v>
      </c>
      <c r="G3135" t="s">
        <v>6891</v>
      </c>
      <c r="H3135">
        <v>109214</v>
      </c>
      <c r="I3135">
        <v>269</v>
      </c>
      <c r="J3135" t="s">
        <v>26</v>
      </c>
      <c r="K3135" t="s">
        <v>35</v>
      </c>
      <c r="L3135" s="1">
        <v>5000000</v>
      </c>
      <c r="M3135">
        <v>2013</v>
      </c>
      <c r="N3135">
        <v>6.6</v>
      </c>
      <c r="O3135" t="s">
        <v>61</v>
      </c>
      <c r="P3135" t="s">
        <v>52</v>
      </c>
      <c r="Q3135" t="s">
        <v>30</v>
      </c>
    </row>
    <row r="3136" spans="1:19" x14ac:dyDescent="0.25">
      <c r="A3136" t="s">
        <v>5202</v>
      </c>
      <c r="B3136">
        <v>310</v>
      </c>
      <c r="C3136">
        <v>99</v>
      </c>
      <c r="D3136" s="1">
        <v>83640426</v>
      </c>
      <c r="E3136" t="s">
        <v>2720</v>
      </c>
      <c r="F3136" t="s">
        <v>403</v>
      </c>
      <c r="G3136" t="s">
        <v>6892</v>
      </c>
      <c r="H3136">
        <v>152826</v>
      </c>
      <c r="I3136">
        <v>253</v>
      </c>
      <c r="J3136" t="s">
        <v>26</v>
      </c>
      <c r="K3136" t="s">
        <v>35</v>
      </c>
      <c r="L3136" s="1">
        <v>150000000</v>
      </c>
      <c r="M3136">
        <v>2012</v>
      </c>
      <c r="N3136">
        <v>5.8</v>
      </c>
      <c r="O3136" t="s">
        <v>28</v>
      </c>
      <c r="P3136" t="s">
        <v>102</v>
      </c>
      <c r="Q3136" t="s">
        <v>61</v>
      </c>
    </row>
    <row r="3137" spans="1:20" x14ac:dyDescent="0.25">
      <c r="A3137" t="s">
        <v>3668</v>
      </c>
      <c r="B3137">
        <v>391</v>
      </c>
      <c r="C3137">
        <v>108</v>
      </c>
      <c r="D3137" s="1">
        <v>83813460</v>
      </c>
      <c r="E3137" t="s">
        <v>154</v>
      </c>
      <c r="F3137" t="s">
        <v>2259</v>
      </c>
      <c r="G3137" t="s">
        <v>6893</v>
      </c>
      <c r="H3137">
        <v>270238</v>
      </c>
      <c r="I3137">
        <v>452</v>
      </c>
      <c r="J3137" t="s">
        <v>26</v>
      </c>
      <c r="K3137" t="s">
        <v>35</v>
      </c>
      <c r="L3137" s="1">
        <v>25000000</v>
      </c>
      <c r="M3137">
        <v>2009</v>
      </c>
      <c r="N3137">
        <v>7.4</v>
      </c>
      <c r="O3137" t="s">
        <v>37</v>
      </c>
      <c r="P3137" t="s">
        <v>76</v>
      </c>
    </row>
    <row r="3138" spans="1:20" x14ac:dyDescent="0.25">
      <c r="A3138" t="s">
        <v>2107</v>
      </c>
      <c r="B3138">
        <v>142</v>
      </c>
      <c r="C3138">
        <v>121</v>
      </c>
      <c r="D3138" s="1">
        <v>83892374</v>
      </c>
      <c r="E3138" t="s">
        <v>2196</v>
      </c>
      <c r="F3138" t="s">
        <v>3055</v>
      </c>
      <c r="G3138" t="s">
        <v>6894</v>
      </c>
      <c r="H3138">
        <v>85720</v>
      </c>
      <c r="I3138">
        <v>297</v>
      </c>
      <c r="J3138" t="s">
        <v>26</v>
      </c>
      <c r="K3138" t="s">
        <v>35</v>
      </c>
      <c r="L3138" s="1">
        <v>66000000</v>
      </c>
      <c r="M3138">
        <v>1998</v>
      </c>
      <c r="N3138">
        <v>7</v>
      </c>
      <c r="O3138" t="s">
        <v>37</v>
      </c>
      <c r="P3138" t="s">
        <v>71</v>
      </c>
      <c r="Q3138" t="s">
        <v>63</v>
      </c>
      <c r="R3138" t="s">
        <v>30</v>
      </c>
    </row>
    <row r="3139" spans="1:20" x14ac:dyDescent="0.25">
      <c r="A3139" t="s">
        <v>541</v>
      </c>
      <c r="B3139">
        <v>191</v>
      </c>
      <c r="C3139">
        <v>109</v>
      </c>
      <c r="D3139" s="1">
        <v>83906114</v>
      </c>
      <c r="E3139" t="s">
        <v>131</v>
      </c>
      <c r="F3139" t="s">
        <v>2015</v>
      </c>
      <c r="G3139" t="s">
        <v>6895</v>
      </c>
      <c r="H3139">
        <v>104481</v>
      </c>
      <c r="I3139">
        <v>189</v>
      </c>
      <c r="J3139" t="s">
        <v>26</v>
      </c>
      <c r="K3139" t="s">
        <v>35</v>
      </c>
      <c r="L3139" s="1">
        <v>40000000</v>
      </c>
      <c r="M3139">
        <v>2014</v>
      </c>
      <c r="N3139">
        <v>6</v>
      </c>
      <c r="O3139" t="s">
        <v>36</v>
      </c>
      <c r="P3139" t="s">
        <v>76</v>
      </c>
    </row>
    <row r="3140" spans="1:20" x14ac:dyDescent="0.25">
      <c r="A3140" t="s">
        <v>6896</v>
      </c>
      <c r="B3140">
        <v>146</v>
      </c>
      <c r="C3140">
        <v>95</v>
      </c>
      <c r="D3140" s="1">
        <v>84037039</v>
      </c>
      <c r="E3140" t="s">
        <v>6897</v>
      </c>
      <c r="F3140" t="s">
        <v>6248</v>
      </c>
      <c r="G3140" t="s">
        <v>6898</v>
      </c>
      <c r="H3140">
        <v>72591</v>
      </c>
      <c r="I3140">
        <v>289</v>
      </c>
      <c r="J3140" t="s">
        <v>26</v>
      </c>
      <c r="K3140" t="s">
        <v>35</v>
      </c>
      <c r="L3140" s="1">
        <v>120000000</v>
      </c>
      <c r="M3140">
        <v>2001</v>
      </c>
      <c r="N3140">
        <v>6.8</v>
      </c>
      <c r="O3140" t="s">
        <v>28</v>
      </c>
      <c r="P3140" t="s">
        <v>102</v>
      </c>
      <c r="Q3140" t="s">
        <v>103</v>
      </c>
      <c r="R3140" t="s">
        <v>104</v>
      </c>
      <c r="S3140" t="s">
        <v>61</v>
      </c>
      <c r="T3140" t="s">
        <v>63</v>
      </c>
    </row>
    <row r="3141" spans="1:20" x14ac:dyDescent="0.25">
      <c r="A3141" t="s">
        <v>275</v>
      </c>
      <c r="B3141">
        <v>74</v>
      </c>
      <c r="C3141">
        <v>124</v>
      </c>
      <c r="D3141" s="1">
        <v>84049211</v>
      </c>
      <c r="E3141" t="s">
        <v>2531</v>
      </c>
      <c r="F3141" t="s">
        <v>3222</v>
      </c>
      <c r="G3141" t="s">
        <v>6899</v>
      </c>
      <c r="H3141">
        <v>96096</v>
      </c>
      <c r="I3141">
        <v>172</v>
      </c>
      <c r="J3141" t="s">
        <v>26</v>
      </c>
      <c r="K3141" t="s">
        <v>35</v>
      </c>
      <c r="L3141" s="1">
        <v>70000000</v>
      </c>
      <c r="M3141">
        <v>1993</v>
      </c>
      <c r="N3141">
        <v>6.4</v>
      </c>
      <c r="O3141" t="s">
        <v>28</v>
      </c>
      <c r="P3141" t="s">
        <v>102</v>
      </c>
      <c r="Q3141" t="s">
        <v>30</v>
      </c>
    </row>
    <row r="3142" spans="1:20" x14ac:dyDescent="0.25">
      <c r="A3142" t="s">
        <v>1962</v>
      </c>
      <c r="B3142">
        <v>181</v>
      </c>
      <c r="C3142">
        <v>98</v>
      </c>
      <c r="D3142" s="1">
        <v>84136909</v>
      </c>
      <c r="E3142" t="s">
        <v>36</v>
      </c>
      <c r="F3142" t="s">
        <v>6900</v>
      </c>
      <c r="G3142" t="s">
        <v>6901</v>
      </c>
      <c r="H3142">
        <v>267921</v>
      </c>
      <c r="I3142">
        <v>577</v>
      </c>
      <c r="J3142" t="s">
        <v>26</v>
      </c>
      <c r="K3142" t="s">
        <v>35</v>
      </c>
      <c r="L3142" s="1">
        <v>26000000</v>
      </c>
      <c r="M3142">
        <v>2004</v>
      </c>
      <c r="N3142">
        <v>7.2</v>
      </c>
      <c r="O3142" t="s">
        <v>36</v>
      </c>
    </row>
    <row r="3143" spans="1:20" x14ac:dyDescent="0.25">
      <c r="A3143" t="s">
        <v>6646</v>
      </c>
      <c r="B3143">
        <v>94</v>
      </c>
      <c r="C3143">
        <v>93</v>
      </c>
      <c r="D3143" s="1">
        <v>84185387</v>
      </c>
      <c r="E3143" t="s">
        <v>6902</v>
      </c>
      <c r="F3143" t="s">
        <v>513</v>
      </c>
      <c r="G3143" t="s">
        <v>6903</v>
      </c>
      <c r="H3143">
        <v>33180</v>
      </c>
      <c r="I3143">
        <v>149</v>
      </c>
      <c r="J3143" t="s">
        <v>26</v>
      </c>
      <c r="K3143" t="s">
        <v>35</v>
      </c>
      <c r="L3143" s="1">
        <v>80000000</v>
      </c>
      <c r="M3143">
        <v>2004</v>
      </c>
      <c r="N3143">
        <v>4.9000000000000004</v>
      </c>
      <c r="O3143" t="s">
        <v>102</v>
      </c>
      <c r="P3143" t="s">
        <v>36</v>
      </c>
      <c r="Q3143" t="s">
        <v>104</v>
      </c>
      <c r="R3143" t="s">
        <v>61</v>
      </c>
      <c r="S3143" t="s">
        <v>52</v>
      </c>
      <c r="T3143" t="s">
        <v>71</v>
      </c>
    </row>
    <row r="3144" spans="1:20" x14ac:dyDescent="0.25">
      <c r="A3144" t="s">
        <v>1921</v>
      </c>
      <c r="B3144">
        <v>310</v>
      </c>
      <c r="C3144">
        <v>118</v>
      </c>
      <c r="D3144" s="1">
        <v>84244877</v>
      </c>
      <c r="E3144" t="s">
        <v>213</v>
      </c>
      <c r="F3144" t="s">
        <v>243</v>
      </c>
      <c r="G3144" t="s">
        <v>6904</v>
      </c>
      <c r="H3144">
        <v>375456</v>
      </c>
      <c r="I3144">
        <v>292</v>
      </c>
      <c r="J3144" t="s">
        <v>26</v>
      </c>
      <c r="K3144" t="s">
        <v>35</v>
      </c>
      <c r="L3144" s="1">
        <v>50000000</v>
      </c>
      <c r="M3144">
        <v>2011</v>
      </c>
      <c r="N3144">
        <v>7.4</v>
      </c>
      <c r="O3144" t="s">
        <v>36</v>
      </c>
      <c r="P3144" t="s">
        <v>37</v>
      </c>
      <c r="Q3144" t="s">
        <v>76</v>
      </c>
    </row>
    <row r="3145" spans="1:20" x14ac:dyDescent="0.25">
      <c r="A3145" t="s">
        <v>5440</v>
      </c>
      <c r="B3145">
        <v>271</v>
      </c>
      <c r="C3145">
        <v>99</v>
      </c>
      <c r="D3145" s="1">
        <v>84263837</v>
      </c>
      <c r="E3145" t="s">
        <v>1134</v>
      </c>
      <c r="F3145" t="s">
        <v>3706</v>
      </c>
      <c r="G3145" t="s">
        <v>6905</v>
      </c>
      <c r="H3145">
        <v>81699</v>
      </c>
      <c r="I3145">
        <v>291</v>
      </c>
      <c r="J3145" t="s">
        <v>26</v>
      </c>
      <c r="K3145" t="s">
        <v>35</v>
      </c>
      <c r="L3145" s="1">
        <v>6500000</v>
      </c>
      <c r="M3145">
        <v>2014</v>
      </c>
      <c r="N3145">
        <v>5.4</v>
      </c>
      <c r="O3145" t="s">
        <v>52</v>
      </c>
      <c r="P3145" t="s">
        <v>71</v>
      </c>
    </row>
    <row r="3146" spans="1:20" x14ac:dyDescent="0.25">
      <c r="A3146" t="s">
        <v>6906</v>
      </c>
      <c r="B3146">
        <v>105</v>
      </c>
      <c r="C3146">
        <v>88</v>
      </c>
      <c r="D3146" s="1">
        <v>84300000</v>
      </c>
      <c r="E3146" t="s">
        <v>6907</v>
      </c>
      <c r="F3146" t="s">
        <v>6908</v>
      </c>
      <c r="G3146" t="s">
        <v>6909</v>
      </c>
      <c r="H3146">
        <v>90360</v>
      </c>
      <c r="I3146">
        <v>147</v>
      </c>
      <c r="J3146" t="s">
        <v>26</v>
      </c>
      <c r="K3146" t="s">
        <v>35</v>
      </c>
      <c r="L3146" s="1">
        <v>2600000</v>
      </c>
      <c r="M3146">
        <v>1940</v>
      </c>
      <c r="N3146">
        <v>7.5</v>
      </c>
      <c r="O3146" t="s">
        <v>103</v>
      </c>
      <c r="P3146" t="s">
        <v>104</v>
      </c>
      <c r="Q3146" t="s">
        <v>61</v>
      </c>
      <c r="R3146" t="s">
        <v>62</v>
      </c>
    </row>
    <row r="3147" spans="1:20" x14ac:dyDescent="0.25">
      <c r="A3147" t="s">
        <v>6910</v>
      </c>
      <c r="B3147">
        <v>107</v>
      </c>
      <c r="C3147">
        <v>83</v>
      </c>
      <c r="D3147" s="1">
        <v>84303558</v>
      </c>
      <c r="E3147" t="s">
        <v>3589</v>
      </c>
      <c r="F3147" t="s">
        <v>2445</v>
      </c>
      <c r="G3147" t="s">
        <v>6911</v>
      </c>
      <c r="H3147">
        <v>65270</v>
      </c>
      <c r="I3147">
        <v>100</v>
      </c>
      <c r="J3147" t="s">
        <v>26</v>
      </c>
      <c r="K3147" t="s">
        <v>35</v>
      </c>
      <c r="L3147" s="1">
        <v>85000000</v>
      </c>
      <c r="M3147">
        <v>2006</v>
      </c>
      <c r="N3147">
        <v>6.2</v>
      </c>
      <c r="O3147" t="s">
        <v>102</v>
      </c>
      <c r="P3147" t="s">
        <v>103</v>
      </c>
      <c r="Q3147" t="s">
        <v>36</v>
      </c>
      <c r="R3147" t="s">
        <v>104</v>
      </c>
    </row>
    <row r="3148" spans="1:20" x14ac:dyDescent="0.25">
      <c r="A3148" t="s">
        <v>6466</v>
      </c>
      <c r="B3148">
        <v>148</v>
      </c>
      <c r="C3148">
        <v>100</v>
      </c>
      <c r="D3148" s="1">
        <v>84518155</v>
      </c>
      <c r="E3148" t="s">
        <v>36</v>
      </c>
      <c r="F3148" t="s">
        <v>3384</v>
      </c>
      <c r="G3148" t="s">
        <v>6912</v>
      </c>
      <c r="H3148">
        <v>35965</v>
      </c>
      <c r="I3148">
        <v>144</v>
      </c>
      <c r="J3148" t="s">
        <v>26</v>
      </c>
      <c r="K3148" t="s">
        <v>35</v>
      </c>
      <c r="L3148" s="1">
        <v>20000000</v>
      </c>
      <c r="M3148">
        <v>2014</v>
      </c>
      <c r="N3148">
        <v>4.9000000000000004</v>
      </c>
      <c r="O3148" t="s">
        <v>36</v>
      </c>
    </row>
    <row r="3149" spans="1:20" x14ac:dyDescent="0.25">
      <c r="A3149" t="s">
        <v>6913</v>
      </c>
      <c r="B3149">
        <v>264</v>
      </c>
      <c r="C3149">
        <v>98</v>
      </c>
      <c r="D3149" s="1">
        <v>84749884</v>
      </c>
      <c r="E3149" t="s">
        <v>52</v>
      </c>
      <c r="F3149" t="s">
        <v>6914</v>
      </c>
      <c r="G3149" t="s">
        <v>6915</v>
      </c>
      <c r="H3149">
        <v>82133</v>
      </c>
      <c r="I3149">
        <v>359</v>
      </c>
      <c r="J3149" t="s">
        <v>26</v>
      </c>
      <c r="K3149" t="s">
        <v>35</v>
      </c>
      <c r="L3149" s="1">
        <v>3000000</v>
      </c>
      <c r="M3149">
        <v>2010</v>
      </c>
      <c r="N3149">
        <v>5.7</v>
      </c>
      <c r="O3149" t="s">
        <v>52</v>
      </c>
    </row>
    <row r="3150" spans="1:20" x14ac:dyDescent="0.25">
      <c r="A3150" t="s">
        <v>892</v>
      </c>
      <c r="B3150">
        <v>383</v>
      </c>
      <c r="C3150">
        <v>103</v>
      </c>
      <c r="D3150" s="1">
        <v>85017401</v>
      </c>
      <c r="E3150" t="s">
        <v>2531</v>
      </c>
      <c r="F3150" t="s">
        <v>228</v>
      </c>
      <c r="G3150" t="s">
        <v>6916</v>
      </c>
      <c r="H3150">
        <v>246803</v>
      </c>
      <c r="I3150">
        <v>474</v>
      </c>
      <c r="J3150" t="s">
        <v>26</v>
      </c>
      <c r="K3150" t="s">
        <v>35</v>
      </c>
      <c r="L3150" s="1">
        <v>92000000</v>
      </c>
      <c r="M3150">
        <v>2012</v>
      </c>
      <c r="N3150">
        <v>6.7</v>
      </c>
      <c r="O3150" t="s">
        <v>28</v>
      </c>
      <c r="P3150" t="s">
        <v>102</v>
      </c>
      <c r="Q3150" t="s">
        <v>30</v>
      </c>
    </row>
    <row r="3151" spans="1:20" x14ac:dyDescent="0.25">
      <c r="A3151" t="s">
        <v>5604</v>
      </c>
      <c r="B3151">
        <v>250</v>
      </c>
      <c r="C3151">
        <v>154</v>
      </c>
      <c r="D3151" s="1">
        <v>85200000</v>
      </c>
      <c r="E3151" t="s">
        <v>3472</v>
      </c>
      <c r="F3151" t="s">
        <v>333</v>
      </c>
      <c r="G3151" t="s">
        <v>6917</v>
      </c>
      <c r="H3151">
        <v>488537</v>
      </c>
      <c r="I3151">
        <v>1076</v>
      </c>
      <c r="J3151" t="s">
        <v>26</v>
      </c>
      <c r="K3151" t="s">
        <v>35</v>
      </c>
      <c r="L3151" s="1">
        <v>18500000</v>
      </c>
      <c r="M3151">
        <v>1986</v>
      </c>
      <c r="N3151">
        <v>8.4</v>
      </c>
      <c r="O3151" t="s">
        <v>28</v>
      </c>
      <c r="P3151" t="s">
        <v>102</v>
      </c>
      <c r="Q3151" t="s">
        <v>63</v>
      </c>
    </row>
    <row r="3152" spans="1:20" x14ac:dyDescent="0.25">
      <c r="A3152" t="s">
        <v>4553</v>
      </c>
      <c r="B3152">
        <v>52</v>
      </c>
      <c r="C3152">
        <v>117</v>
      </c>
      <c r="D3152" s="1">
        <v>85300000</v>
      </c>
      <c r="E3152" t="s">
        <v>6918</v>
      </c>
      <c r="F3152" t="s">
        <v>2125</v>
      </c>
      <c r="G3152" t="s">
        <v>6919</v>
      </c>
      <c r="H3152">
        <v>48629</v>
      </c>
      <c r="I3152">
        <v>134</v>
      </c>
      <c r="J3152" t="s">
        <v>26</v>
      </c>
      <c r="K3152" t="s">
        <v>35</v>
      </c>
      <c r="L3152" s="1">
        <v>10000000</v>
      </c>
      <c r="M3152">
        <v>1981</v>
      </c>
      <c r="N3152">
        <v>6.9</v>
      </c>
      <c r="O3152" t="s">
        <v>28</v>
      </c>
      <c r="P3152" t="s">
        <v>36</v>
      </c>
      <c r="Q3152" t="s">
        <v>186</v>
      </c>
    </row>
    <row r="3153" spans="1:20" x14ac:dyDescent="0.25">
      <c r="A3153" t="s">
        <v>6920</v>
      </c>
      <c r="B3153">
        <v>89</v>
      </c>
      <c r="C3153">
        <v>87</v>
      </c>
      <c r="D3153" s="1">
        <v>85416609</v>
      </c>
      <c r="E3153" t="s">
        <v>98</v>
      </c>
      <c r="F3153" t="s">
        <v>2780</v>
      </c>
      <c r="G3153" t="s">
        <v>6921</v>
      </c>
      <c r="H3153">
        <v>58906</v>
      </c>
      <c r="I3153">
        <v>186</v>
      </c>
      <c r="J3153" t="s">
        <v>26</v>
      </c>
      <c r="K3153" t="s">
        <v>35</v>
      </c>
      <c r="L3153" s="1">
        <v>30000000</v>
      </c>
      <c r="M3153">
        <v>2004</v>
      </c>
      <c r="N3153">
        <v>7</v>
      </c>
      <c r="O3153" t="s">
        <v>102</v>
      </c>
      <c r="P3153" t="s">
        <v>103</v>
      </c>
      <c r="Q3153" t="s">
        <v>36</v>
      </c>
      <c r="R3153" t="s">
        <v>104</v>
      </c>
      <c r="S3153" t="s">
        <v>61</v>
      </c>
    </row>
    <row r="3154" spans="1:20" x14ac:dyDescent="0.25">
      <c r="A3154" t="s">
        <v>5345</v>
      </c>
      <c r="B3154">
        <v>327</v>
      </c>
      <c r="C3154">
        <v>127</v>
      </c>
      <c r="D3154" s="1">
        <v>85463309</v>
      </c>
      <c r="E3154" t="s">
        <v>6922</v>
      </c>
      <c r="F3154" t="s">
        <v>3150</v>
      </c>
      <c r="G3154" t="s">
        <v>6923</v>
      </c>
      <c r="H3154">
        <v>254841</v>
      </c>
      <c r="I3154">
        <v>426</v>
      </c>
      <c r="J3154" t="s">
        <v>26</v>
      </c>
      <c r="K3154" t="s">
        <v>35</v>
      </c>
      <c r="L3154" s="1">
        <v>110000000</v>
      </c>
      <c r="M3154">
        <v>2011</v>
      </c>
      <c r="N3154">
        <v>7.1</v>
      </c>
      <c r="O3154" t="s">
        <v>28</v>
      </c>
      <c r="P3154" t="s">
        <v>37</v>
      </c>
      <c r="Q3154" t="s">
        <v>63</v>
      </c>
      <c r="R3154" t="s">
        <v>129</v>
      </c>
    </row>
    <row r="3155" spans="1:20" x14ac:dyDescent="0.25">
      <c r="A3155" t="s">
        <v>1925</v>
      </c>
      <c r="B3155">
        <v>103</v>
      </c>
      <c r="C3155">
        <v>100</v>
      </c>
      <c r="D3155" s="1">
        <v>85570368</v>
      </c>
      <c r="E3155" t="s">
        <v>2876</v>
      </c>
      <c r="F3155" t="s">
        <v>553</v>
      </c>
      <c r="G3155" t="s">
        <v>6924</v>
      </c>
      <c r="H3155">
        <v>44885</v>
      </c>
      <c r="I3155">
        <v>107</v>
      </c>
      <c r="J3155" t="s">
        <v>26</v>
      </c>
      <c r="K3155" t="s">
        <v>35</v>
      </c>
      <c r="L3155" s="1">
        <v>38000000</v>
      </c>
      <c r="M3155">
        <v>2002</v>
      </c>
      <c r="N3155">
        <v>5.0999999999999996</v>
      </c>
      <c r="O3155" t="s">
        <v>28</v>
      </c>
      <c r="P3155" t="s">
        <v>102</v>
      </c>
      <c r="Q3155" t="s">
        <v>36</v>
      </c>
      <c r="R3155" t="s">
        <v>104</v>
      </c>
      <c r="S3155" t="s">
        <v>63</v>
      </c>
    </row>
    <row r="3156" spans="1:20" x14ac:dyDescent="0.25">
      <c r="A3156" t="s">
        <v>2258</v>
      </c>
      <c r="B3156">
        <v>406</v>
      </c>
      <c r="C3156">
        <v>134</v>
      </c>
      <c r="D3156" s="1">
        <v>85707116</v>
      </c>
      <c r="E3156" t="s">
        <v>276</v>
      </c>
      <c r="F3156" t="s">
        <v>380</v>
      </c>
      <c r="G3156" t="s">
        <v>6925</v>
      </c>
      <c r="H3156">
        <v>303185</v>
      </c>
      <c r="I3156">
        <v>701</v>
      </c>
      <c r="J3156" t="s">
        <v>26</v>
      </c>
      <c r="K3156" t="s">
        <v>35</v>
      </c>
      <c r="L3156" s="1">
        <v>68000000</v>
      </c>
      <c r="M3156">
        <v>2014</v>
      </c>
      <c r="N3156">
        <v>7.6</v>
      </c>
      <c r="O3156" t="s">
        <v>28</v>
      </c>
      <c r="P3156" t="s">
        <v>37</v>
      </c>
      <c r="Q3156" t="s">
        <v>186</v>
      </c>
    </row>
    <row r="3157" spans="1:20" x14ac:dyDescent="0.25">
      <c r="A3157" t="s">
        <v>4438</v>
      </c>
      <c r="B3157">
        <v>70</v>
      </c>
      <c r="C3157">
        <v>92</v>
      </c>
      <c r="D3157" s="1">
        <v>85884815</v>
      </c>
      <c r="E3157" t="s">
        <v>6926</v>
      </c>
      <c r="F3157" t="s">
        <v>5335</v>
      </c>
      <c r="G3157" t="s">
        <v>6927</v>
      </c>
      <c r="H3157">
        <v>9418</v>
      </c>
      <c r="I3157">
        <v>53</v>
      </c>
      <c r="J3157" t="s">
        <v>26</v>
      </c>
      <c r="K3157" t="s">
        <v>35</v>
      </c>
      <c r="L3157" s="1">
        <v>90000000</v>
      </c>
      <c r="M3157">
        <v>2015</v>
      </c>
      <c r="N3157">
        <v>5</v>
      </c>
      <c r="O3157" t="s">
        <v>102</v>
      </c>
      <c r="P3157" t="s">
        <v>103</v>
      </c>
      <c r="Q3157" t="s">
        <v>36</v>
      </c>
      <c r="R3157" t="s">
        <v>104</v>
      </c>
      <c r="S3157" t="s">
        <v>61</v>
      </c>
      <c r="T3157" t="s">
        <v>193</v>
      </c>
    </row>
    <row r="3158" spans="1:20" x14ac:dyDescent="0.25">
      <c r="A3158" t="s">
        <v>6265</v>
      </c>
      <c r="B3158">
        <v>176</v>
      </c>
      <c r="C3158">
        <v>118</v>
      </c>
      <c r="D3158" s="1">
        <v>85911262</v>
      </c>
      <c r="E3158" t="s">
        <v>6928</v>
      </c>
      <c r="F3158" t="s">
        <v>3598</v>
      </c>
      <c r="G3158" t="s">
        <v>6929</v>
      </c>
      <c r="H3158">
        <v>24735</v>
      </c>
      <c r="I3158">
        <v>213</v>
      </c>
      <c r="J3158" t="s">
        <v>26</v>
      </c>
      <c r="K3158" t="s">
        <v>35</v>
      </c>
      <c r="L3158" s="1">
        <v>65000000</v>
      </c>
      <c r="M3158">
        <v>2014</v>
      </c>
      <c r="N3158">
        <v>5.2</v>
      </c>
      <c r="O3158" t="s">
        <v>36</v>
      </c>
      <c r="P3158" t="s">
        <v>37</v>
      </c>
      <c r="Q3158" t="s">
        <v>104</v>
      </c>
      <c r="R3158" t="s">
        <v>62</v>
      </c>
    </row>
    <row r="3159" spans="1:20" x14ac:dyDescent="0.25">
      <c r="A3159" t="s">
        <v>3319</v>
      </c>
      <c r="B3159">
        <v>159</v>
      </c>
      <c r="C3159">
        <v>97</v>
      </c>
      <c r="D3159" s="1">
        <v>86049418</v>
      </c>
      <c r="E3159" t="s">
        <v>36</v>
      </c>
      <c r="F3159" t="s">
        <v>2652</v>
      </c>
      <c r="G3159" t="s">
        <v>6930</v>
      </c>
      <c r="H3159">
        <v>245989</v>
      </c>
      <c r="I3159">
        <v>554</v>
      </c>
      <c r="J3159" t="s">
        <v>26</v>
      </c>
      <c r="K3159" t="s">
        <v>35</v>
      </c>
      <c r="L3159" s="1">
        <v>17000000</v>
      </c>
      <c r="M3159">
        <v>2004</v>
      </c>
      <c r="N3159">
        <v>7</v>
      </c>
      <c r="O3159" t="s">
        <v>36</v>
      </c>
    </row>
    <row r="3160" spans="1:20" x14ac:dyDescent="0.25">
      <c r="A3160" t="s">
        <v>3698</v>
      </c>
      <c r="B3160">
        <v>218</v>
      </c>
      <c r="C3160">
        <v>109</v>
      </c>
      <c r="D3160" s="1">
        <v>86208010</v>
      </c>
      <c r="E3160" t="s">
        <v>36</v>
      </c>
      <c r="F3160" t="s">
        <v>2125</v>
      </c>
      <c r="G3160" t="s">
        <v>6931</v>
      </c>
      <c r="H3160">
        <v>97045</v>
      </c>
      <c r="I3160">
        <v>285</v>
      </c>
      <c r="J3160" t="s">
        <v>26</v>
      </c>
      <c r="K3160" t="s">
        <v>35</v>
      </c>
      <c r="L3160" s="1">
        <v>35000000</v>
      </c>
      <c r="M3160">
        <v>2014</v>
      </c>
      <c r="N3160">
        <v>5.7</v>
      </c>
      <c r="O3160" t="s">
        <v>36</v>
      </c>
    </row>
    <row r="3161" spans="1:20" x14ac:dyDescent="0.25">
      <c r="A3161" t="s">
        <v>5581</v>
      </c>
      <c r="B3161">
        <v>129</v>
      </c>
      <c r="C3161">
        <v>106</v>
      </c>
      <c r="D3161" s="1">
        <v>86300000</v>
      </c>
      <c r="E3161" t="s">
        <v>36</v>
      </c>
      <c r="F3161" t="s">
        <v>6932</v>
      </c>
      <c r="G3161" t="s">
        <v>6933</v>
      </c>
      <c r="H3161">
        <v>112671</v>
      </c>
      <c r="I3161">
        <v>315</v>
      </c>
      <c r="J3161" t="s">
        <v>26</v>
      </c>
      <c r="K3161" t="s">
        <v>35</v>
      </c>
      <c r="L3161" s="1">
        <v>2800000</v>
      </c>
      <c r="M3161">
        <v>1974</v>
      </c>
      <c r="N3161">
        <v>8</v>
      </c>
      <c r="O3161" t="s">
        <v>36</v>
      </c>
    </row>
    <row r="3162" spans="1:20" x14ac:dyDescent="0.25">
      <c r="A3162" t="s">
        <v>3154</v>
      </c>
      <c r="B3162">
        <v>255</v>
      </c>
      <c r="C3162">
        <v>85</v>
      </c>
      <c r="D3162" s="1">
        <v>86897182</v>
      </c>
      <c r="E3162" t="s">
        <v>36</v>
      </c>
      <c r="F3162" t="s">
        <v>772</v>
      </c>
      <c r="G3162" t="s">
        <v>6934</v>
      </c>
      <c r="H3162">
        <v>106790</v>
      </c>
      <c r="I3162">
        <v>177</v>
      </c>
      <c r="J3162" t="s">
        <v>26</v>
      </c>
      <c r="K3162" t="s">
        <v>35</v>
      </c>
      <c r="L3162" s="1">
        <v>95000000</v>
      </c>
      <c r="M3162">
        <v>2012</v>
      </c>
      <c r="N3162">
        <v>6.2</v>
      </c>
      <c r="O3162" t="s">
        <v>36</v>
      </c>
    </row>
    <row r="3163" spans="1:20" x14ac:dyDescent="0.25">
      <c r="A3163" t="s">
        <v>2910</v>
      </c>
      <c r="B3163">
        <v>43</v>
      </c>
      <c r="C3163">
        <v>85</v>
      </c>
      <c r="D3163" s="1">
        <v>86930411</v>
      </c>
      <c r="E3163" t="s">
        <v>328</v>
      </c>
      <c r="F3163" t="s">
        <v>2297</v>
      </c>
      <c r="G3163" t="s">
        <v>6935</v>
      </c>
      <c r="H3163">
        <v>83269</v>
      </c>
      <c r="I3163">
        <v>87</v>
      </c>
      <c r="J3163" t="s">
        <v>26</v>
      </c>
      <c r="K3163" t="s">
        <v>35</v>
      </c>
      <c r="L3163" s="1">
        <v>23000000</v>
      </c>
      <c r="M3163">
        <v>1991</v>
      </c>
      <c r="N3163">
        <v>6.8</v>
      </c>
      <c r="O3163" t="s">
        <v>36</v>
      </c>
      <c r="P3163" t="s">
        <v>29</v>
      </c>
    </row>
    <row r="3164" spans="1:20" x14ac:dyDescent="0.25">
      <c r="A3164" t="s">
        <v>809</v>
      </c>
      <c r="B3164">
        <v>250</v>
      </c>
      <c r="C3164">
        <v>95</v>
      </c>
      <c r="D3164" s="1">
        <v>87025093</v>
      </c>
      <c r="E3164" t="s">
        <v>1134</v>
      </c>
      <c r="F3164" t="s">
        <v>5571</v>
      </c>
      <c r="G3164" t="s">
        <v>6936</v>
      </c>
      <c r="H3164">
        <v>188679</v>
      </c>
      <c r="I3164">
        <v>864</v>
      </c>
      <c r="J3164" t="s">
        <v>26</v>
      </c>
      <c r="K3164" t="s">
        <v>35</v>
      </c>
      <c r="L3164" s="1">
        <v>4000000</v>
      </c>
      <c r="M3164">
        <v>2005</v>
      </c>
      <c r="N3164">
        <v>6.6</v>
      </c>
      <c r="O3164" t="s">
        <v>52</v>
      </c>
      <c r="P3164" t="s">
        <v>71</v>
      </c>
    </row>
    <row r="3165" spans="1:20" x14ac:dyDescent="0.25">
      <c r="A3165" t="s">
        <v>5112</v>
      </c>
      <c r="B3165">
        <v>66</v>
      </c>
      <c r="C3165">
        <v>161</v>
      </c>
      <c r="D3165" s="1">
        <v>87100000</v>
      </c>
      <c r="E3165" t="s">
        <v>957</v>
      </c>
      <c r="F3165" t="s">
        <v>3875</v>
      </c>
      <c r="G3165" t="s">
        <v>6937</v>
      </c>
      <c r="H3165">
        <v>52339</v>
      </c>
      <c r="I3165">
        <v>200</v>
      </c>
      <c r="J3165" t="s">
        <v>26</v>
      </c>
      <c r="K3165" t="s">
        <v>35</v>
      </c>
      <c r="L3165" s="1">
        <v>31000000</v>
      </c>
      <c r="M3165">
        <v>1985</v>
      </c>
      <c r="N3165">
        <v>7.2</v>
      </c>
      <c r="O3165" t="s">
        <v>234</v>
      </c>
      <c r="P3165" t="s">
        <v>37</v>
      </c>
      <c r="Q3165" t="s">
        <v>76</v>
      </c>
    </row>
    <row r="3166" spans="1:20" x14ac:dyDescent="0.25">
      <c r="A3166" t="s">
        <v>988</v>
      </c>
      <c r="B3166">
        <v>232</v>
      </c>
      <c r="C3166">
        <v>117</v>
      </c>
      <c r="D3166" s="1">
        <v>87341380</v>
      </c>
      <c r="E3166" t="s">
        <v>733</v>
      </c>
      <c r="F3166" t="s">
        <v>2755</v>
      </c>
      <c r="G3166" t="s">
        <v>6938</v>
      </c>
      <c r="H3166">
        <v>255257</v>
      </c>
      <c r="I3166">
        <v>374</v>
      </c>
      <c r="J3166" t="s">
        <v>26</v>
      </c>
      <c r="K3166" t="s">
        <v>35</v>
      </c>
      <c r="L3166" s="1">
        <v>27000000</v>
      </c>
      <c r="M3166">
        <v>2008</v>
      </c>
      <c r="N3166">
        <v>7</v>
      </c>
      <c r="O3166" t="s">
        <v>28</v>
      </c>
      <c r="P3166" t="s">
        <v>36</v>
      </c>
      <c r="Q3166" t="s">
        <v>29</v>
      </c>
    </row>
    <row r="3167" spans="1:20" x14ac:dyDescent="0.25">
      <c r="A3167" t="s">
        <v>1383</v>
      </c>
      <c r="B3167">
        <v>111</v>
      </c>
      <c r="C3167">
        <v>118</v>
      </c>
      <c r="D3167" s="1">
        <v>87666629</v>
      </c>
      <c r="E3167" t="s">
        <v>6939</v>
      </c>
      <c r="F3167" t="s">
        <v>4020</v>
      </c>
      <c r="G3167" t="s">
        <v>6940</v>
      </c>
      <c r="H3167">
        <v>283480</v>
      </c>
      <c r="I3167">
        <v>263</v>
      </c>
      <c r="J3167" t="s">
        <v>26</v>
      </c>
      <c r="K3167" t="s">
        <v>35</v>
      </c>
      <c r="L3167" s="1">
        <v>40000000</v>
      </c>
      <c r="M3167">
        <v>1990</v>
      </c>
      <c r="N3167">
        <v>7.4</v>
      </c>
      <c r="O3167" t="s">
        <v>102</v>
      </c>
      <c r="P3167" t="s">
        <v>36</v>
      </c>
      <c r="Q3167" t="s">
        <v>63</v>
      </c>
      <c r="R3167" t="s">
        <v>260</v>
      </c>
    </row>
    <row r="3168" spans="1:20" x14ac:dyDescent="0.25">
      <c r="A3168" t="s">
        <v>3724</v>
      </c>
      <c r="B3168">
        <v>138</v>
      </c>
      <c r="C3168">
        <v>113</v>
      </c>
      <c r="D3168" s="1">
        <v>87704396</v>
      </c>
      <c r="E3168" t="s">
        <v>4146</v>
      </c>
      <c r="F3168" t="s">
        <v>6941</v>
      </c>
      <c r="G3168" t="s">
        <v>6942</v>
      </c>
      <c r="H3168">
        <v>88132</v>
      </c>
      <c r="I3168">
        <v>274</v>
      </c>
      <c r="J3168" t="s">
        <v>26</v>
      </c>
      <c r="K3168" t="s">
        <v>35</v>
      </c>
      <c r="L3168" s="1">
        <v>66000000</v>
      </c>
      <c r="M3168">
        <v>1999</v>
      </c>
      <c r="N3168">
        <v>6.2</v>
      </c>
      <c r="O3168" t="s">
        <v>28</v>
      </c>
      <c r="P3168" t="s">
        <v>29</v>
      </c>
      <c r="Q3168" t="s">
        <v>76</v>
      </c>
      <c r="R3168" t="s">
        <v>30</v>
      </c>
    </row>
    <row r="3169" spans="1:19" x14ac:dyDescent="0.25">
      <c r="A3169" t="s">
        <v>327</v>
      </c>
      <c r="B3169">
        <v>108</v>
      </c>
      <c r="C3169">
        <v>90</v>
      </c>
      <c r="D3169" s="1">
        <v>87856565</v>
      </c>
      <c r="E3169" t="s">
        <v>131</v>
      </c>
      <c r="F3169" t="s">
        <v>1546</v>
      </c>
      <c r="G3169" t="s">
        <v>6943</v>
      </c>
      <c r="H3169">
        <v>106909</v>
      </c>
      <c r="I3169">
        <v>268</v>
      </c>
      <c r="J3169" t="s">
        <v>26</v>
      </c>
      <c r="K3169" t="s">
        <v>35</v>
      </c>
      <c r="L3169" s="1">
        <v>42000000</v>
      </c>
      <c r="M3169">
        <v>2004</v>
      </c>
      <c r="N3169">
        <v>5.9</v>
      </c>
      <c r="O3169" t="s">
        <v>36</v>
      </c>
      <c r="P3169" t="s">
        <v>76</v>
      </c>
    </row>
    <row r="3170" spans="1:19" x14ac:dyDescent="0.25">
      <c r="A3170" t="s">
        <v>4171</v>
      </c>
      <c r="B3170">
        <v>173</v>
      </c>
      <c r="C3170">
        <v>101</v>
      </c>
      <c r="D3170" s="1">
        <v>88200225</v>
      </c>
      <c r="E3170" t="s">
        <v>328</v>
      </c>
      <c r="F3170" t="s">
        <v>6944</v>
      </c>
      <c r="G3170" t="s">
        <v>6945</v>
      </c>
      <c r="H3170">
        <v>120795</v>
      </c>
      <c r="I3170">
        <v>308</v>
      </c>
      <c r="J3170" t="s">
        <v>26</v>
      </c>
      <c r="K3170" t="s">
        <v>35</v>
      </c>
      <c r="L3170" s="1">
        <v>60000000</v>
      </c>
      <c r="M3170">
        <v>2004</v>
      </c>
      <c r="N3170">
        <v>6.1</v>
      </c>
      <c r="O3170" t="s">
        <v>36</v>
      </c>
      <c r="P3170" t="s">
        <v>29</v>
      </c>
    </row>
    <row r="3171" spans="1:19" x14ac:dyDescent="0.25">
      <c r="A3171" t="s">
        <v>1073</v>
      </c>
      <c r="B3171">
        <v>91</v>
      </c>
      <c r="C3171">
        <v>176</v>
      </c>
      <c r="D3171" s="1">
        <v>88246220</v>
      </c>
      <c r="E3171" t="s">
        <v>3163</v>
      </c>
      <c r="F3171" t="s">
        <v>3513</v>
      </c>
      <c r="G3171" t="s">
        <v>6946</v>
      </c>
      <c r="H3171">
        <v>144337</v>
      </c>
      <c r="I3171">
        <v>309</v>
      </c>
      <c r="J3171" t="s">
        <v>26</v>
      </c>
      <c r="K3171" t="s">
        <v>35</v>
      </c>
      <c r="L3171" s="1">
        <v>175000000</v>
      </c>
      <c r="M3171">
        <v>1995</v>
      </c>
      <c r="N3171">
        <v>6.1</v>
      </c>
      <c r="O3171" t="s">
        <v>28</v>
      </c>
      <c r="P3171" t="s">
        <v>102</v>
      </c>
      <c r="Q3171" t="s">
        <v>63</v>
      </c>
      <c r="R3171" t="s">
        <v>30</v>
      </c>
    </row>
    <row r="3172" spans="1:19" x14ac:dyDescent="0.25">
      <c r="A3172" t="s">
        <v>1966</v>
      </c>
      <c r="B3172">
        <v>230</v>
      </c>
      <c r="C3172">
        <v>129</v>
      </c>
      <c r="D3172" s="1">
        <v>88504640</v>
      </c>
      <c r="E3172" t="s">
        <v>1174</v>
      </c>
      <c r="F3172" t="s">
        <v>2717</v>
      </c>
      <c r="G3172" t="s">
        <v>6947</v>
      </c>
      <c r="H3172">
        <v>273108</v>
      </c>
      <c r="I3172">
        <v>646</v>
      </c>
      <c r="J3172" t="s">
        <v>26</v>
      </c>
      <c r="K3172" t="s">
        <v>35</v>
      </c>
      <c r="L3172" s="1">
        <v>45000000</v>
      </c>
      <c r="M3172">
        <v>2006</v>
      </c>
      <c r="N3172">
        <v>7.6</v>
      </c>
      <c r="O3172" t="s">
        <v>29</v>
      </c>
      <c r="P3172" t="s">
        <v>37</v>
      </c>
      <c r="Q3172" t="s">
        <v>71</v>
      </c>
      <c r="R3172" t="s">
        <v>30</v>
      </c>
    </row>
    <row r="3173" spans="1:19" x14ac:dyDescent="0.25">
      <c r="A3173" t="s">
        <v>6107</v>
      </c>
      <c r="B3173">
        <v>398</v>
      </c>
      <c r="C3173">
        <v>103</v>
      </c>
      <c r="D3173" s="1">
        <v>88625922</v>
      </c>
      <c r="E3173" t="s">
        <v>6948</v>
      </c>
      <c r="F3173" t="s">
        <v>5639</v>
      </c>
      <c r="G3173" t="s">
        <v>6949</v>
      </c>
      <c r="H3173">
        <v>75176</v>
      </c>
      <c r="I3173">
        <v>252</v>
      </c>
      <c r="J3173" t="s">
        <v>26</v>
      </c>
      <c r="K3173" t="s">
        <v>35</v>
      </c>
      <c r="L3173" s="1">
        <v>45000000</v>
      </c>
      <c r="M3173">
        <v>2011</v>
      </c>
      <c r="N3173">
        <v>7.1</v>
      </c>
      <c r="O3173" t="s">
        <v>102</v>
      </c>
      <c r="P3173" t="s">
        <v>36</v>
      </c>
      <c r="Q3173" t="s">
        <v>104</v>
      </c>
      <c r="R3173" t="s">
        <v>62</v>
      </c>
    </row>
    <row r="3174" spans="1:19" x14ac:dyDescent="0.25">
      <c r="A3174" t="s">
        <v>5315</v>
      </c>
      <c r="B3174">
        <v>143</v>
      </c>
      <c r="C3174">
        <v>95</v>
      </c>
      <c r="D3174" s="1">
        <v>88658172</v>
      </c>
      <c r="E3174" t="s">
        <v>131</v>
      </c>
      <c r="F3174" t="s">
        <v>576</v>
      </c>
      <c r="G3174" t="s">
        <v>6950</v>
      </c>
      <c r="H3174">
        <v>58412</v>
      </c>
      <c r="I3174">
        <v>242</v>
      </c>
      <c r="J3174" t="s">
        <v>26</v>
      </c>
      <c r="K3174" t="s">
        <v>35</v>
      </c>
      <c r="L3174" s="1">
        <v>50000000</v>
      </c>
      <c r="M3174">
        <v>2006</v>
      </c>
      <c r="N3174">
        <v>5.6</v>
      </c>
      <c r="O3174" t="s">
        <v>36</v>
      </c>
      <c r="P3174" t="s">
        <v>76</v>
      </c>
    </row>
    <row r="3175" spans="1:19" x14ac:dyDescent="0.25">
      <c r="A3175" t="s">
        <v>3855</v>
      </c>
      <c r="B3175">
        <v>217</v>
      </c>
      <c r="C3175">
        <v>118</v>
      </c>
      <c r="D3175" s="1">
        <v>88761720</v>
      </c>
      <c r="E3175" t="s">
        <v>109</v>
      </c>
      <c r="F3175" t="s">
        <v>366</v>
      </c>
      <c r="G3175" t="s">
        <v>6951</v>
      </c>
      <c r="H3175">
        <v>141179</v>
      </c>
      <c r="I3175">
        <v>419</v>
      </c>
      <c r="J3175" t="s">
        <v>26</v>
      </c>
      <c r="K3175" t="s">
        <v>112</v>
      </c>
      <c r="L3175" s="1">
        <v>95000000</v>
      </c>
      <c r="M3175">
        <v>2010</v>
      </c>
      <c r="N3175">
        <v>5.9</v>
      </c>
      <c r="O3175" t="s">
        <v>102</v>
      </c>
      <c r="P3175" t="s">
        <v>104</v>
      </c>
      <c r="Q3175" t="s">
        <v>61</v>
      </c>
    </row>
    <row r="3176" spans="1:19" x14ac:dyDescent="0.25">
      <c r="A3176" t="s">
        <v>4067</v>
      </c>
      <c r="B3176">
        <v>174</v>
      </c>
      <c r="C3176">
        <v>96</v>
      </c>
      <c r="D3176" s="1">
        <v>88915214</v>
      </c>
      <c r="E3176" t="s">
        <v>131</v>
      </c>
      <c r="F3176" t="s">
        <v>1139</v>
      </c>
      <c r="G3176" t="s">
        <v>6952</v>
      </c>
      <c r="H3176">
        <v>163665</v>
      </c>
      <c r="I3176">
        <v>169</v>
      </c>
      <c r="J3176" t="s">
        <v>26</v>
      </c>
      <c r="K3176" t="s">
        <v>35</v>
      </c>
      <c r="L3176" s="1">
        <v>38000000</v>
      </c>
      <c r="M3176">
        <v>2009</v>
      </c>
      <c r="N3176">
        <v>6.5</v>
      </c>
      <c r="O3176" t="s">
        <v>36</v>
      </c>
      <c r="P3176" t="s">
        <v>76</v>
      </c>
    </row>
    <row r="3177" spans="1:19" x14ac:dyDescent="0.25">
      <c r="A3177" t="s">
        <v>6953</v>
      </c>
      <c r="B3177">
        <v>539</v>
      </c>
      <c r="C3177">
        <v>124</v>
      </c>
      <c r="D3177" s="1">
        <v>89021735</v>
      </c>
      <c r="E3177" t="s">
        <v>6835</v>
      </c>
      <c r="F3177" t="s">
        <v>2810</v>
      </c>
      <c r="G3177" t="s">
        <v>6954</v>
      </c>
      <c r="H3177">
        <v>387436</v>
      </c>
      <c r="I3177">
        <v>892</v>
      </c>
      <c r="J3177" t="s">
        <v>26</v>
      </c>
      <c r="K3177" t="s">
        <v>35</v>
      </c>
      <c r="L3177" s="1">
        <v>120000000</v>
      </c>
      <c r="M3177">
        <v>2013</v>
      </c>
      <c r="N3177">
        <v>7</v>
      </c>
      <c r="O3177" t="s">
        <v>28</v>
      </c>
      <c r="P3177" t="s">
        <v>102</v>
      </c>
      <c r="Q3177" t="s">
        <v>71</v>
      </c>
      <c r="R3177" t="s">
        <v>63</v>
      </c>
    </row>
    <row r="3178" spans="1:19" x14ac:dyDescent="0.25">
      <c r="A3178" t="s">
        <v>3845</v>
      </c>
      <c r="B3178">
        <v>212</v>
      </c>
      <c r="C3178">
        <v>116</v>
      </c>
      <c r="D3178" s="1">
        <v>89138076</v>
      </c>
      <c r="E3178" t="s">
        <v>1134</v>
      </c>
      <c r="F3178" t="s">
        <v>6955</v>
      </c>
      <c r="G3178" t="s">
        <v>6956</v>
      </c>
      <c r="H3178">
        <v>98535</v>
      </c>
      <c r="I3178">
        <v>734</v>
      </c>
      <c r="J3178" t="s">
        <v>26</v>
      </c>
      <c r="K3178" t="s">
        <v>35</v>
      </c>
      <c r="L3178" s="1">
        <v>40000000</v>
      </c>
      <c r="M3178">
        <v>2000</v>
      </c>
      <c r="N3178">
        <v>5.5</v>
      </c>
      <c r="O3178" t="s">
        <v>52</v>
      </c>
      <c r="P3178" t="s">
        <v>71</v>
      </c>
    </row>
    <row r="3179" spans="1:19" x14ac:dyDescent="0.25">
      <c r="A3179" t="s">
        <v>5482</v>
      </c>
      <c r="B3179">
        <v>222</v>
      </c>
      <c r="C3179">
        <v>115</v>
      </c>
      <c r="D3179" s="1">
        <v>89253340</v>
      </c>
      <c r="E3179" t="s">
        <v>1959</v>
      </c>
      <c r="F3179" t="s">
        <v>403</v>
      </c>
      <c r="G3179" t="s">
        <v>6957</v>
      </c>
      <c r="H3179">
        <v>133436</v>
      </c>
      <c r="I3179">
        <v>323</v>
      </c>
      <c r="J3179" t="s">
        <v>26</v>
      </c>
      <c r="K3179" t="s">
        <v>238</v>
      </c>
      <c r="L3179" s="1">
        <v>48000000</v>
      </c>
      <c r="M3179">
        <v>2014</v>
      </c>
      <c r="N3179">
        <v>6</v>
      </c>
      <c r="O3179" t="s">
        <v>28</v>
      </c>
      <c r="P3179" t="s">
        <v>30</v>
      </c>
    </row>
    <row r="3180" spans="1:19" x14ac:dyDescent="0.25">
      <c r="A3180" t="s">
        <v>3561</v>
      </c>
      <c r="B3180">
        <v>450</v>
      </c>
      <c r="C3180">
        <v>150</v>
      </c>
      <c r="D3180" s="1">
        <v>89289910</v>
      </c>
      <c r="E3180" t="s">
        <v>3058</v>
      </c>
      <c r="F3180" t="s">
        <v>1857</v>
      </c>
      <c r="G3180" t="s">
        <v>6958</v>
      </c>
      <c r="H3180">
        <v>181792</v>
      </c>
      <c r="I3180">
        <v>711</v>
      </c>
      <c r="J3180" t="s">
        <v>26</v>
      </c>
      <c r="K3180" t="s">
        <v>35</v>
      </c>
      <c r="L3180" s="1">
        <v>215000000</v>
      </c>
      <c r="M3180">
        <v>2013</v>
      </c>
      <c r="N3180">
        <v>6.5</v>
      </c>
      <c r="O3180" t="s">
        <v>28</v>
      </c>
      <c r="P3180" t="s">
        <v>102</v>
      </c>
      <c r="Q3180" t="s">
        <v>260</v>
      </c>
    </row>
    <row r="3181" spans="1:19" x14ac:dyDescent="0.25">
      <c r="A3181" t="s">
        <v>2295</v>
      </c>
      <c r="B3181">
        <v>141</v>
      </c>
      <c r="C3181">
        <v>78</v>
      </c>
      <c r="D3181" s="1">
        <v>89296573</v>
      </c>
      <c r="E3181" t="s">
        <v>98</v>
      </c>
      <c r="F3181" t="s">
        <v>6959</v>
      </c>
      <c r="G3181" t="s">
        <v>6960</v>
      </c>
      <c r="H3181">
        <v>128285</v>
      </c>
      <c r="I3181">
        <v>297</v>
      </c>
      <c r="J3181" t="s">
        <v>26</v>
      </c>
      <c r="K3181" t="s">
        <v>35</v>
      </c>
      <c r="L3181" s="1">
        <v>100000000</v>
      </c>
      <c r="M3181">
        <v>2000</v>
      </c>
      <c r="N3181">
        <v>7.3</v>
      </c>
      <c r="O3181" t="s">
        <v>102</v>
      </c>
      <c r="P3181" t="s">
        <v>103</v>
      </c>
      <c r="Q3181" t="s">
        <v>36</v>
      </c>
      <c r="R3181" t="s">
        <v>104</v>
      </c>
      <c r="S3181" t="s">
        <v>61</v>
      </c>
    </row>
    <row r="3182" spans="1:19" x14ac:dyDescent="0.25">
      <c r="A3182" t="s">
        <v>5311</v>
      </c>
      <c r="B3182">
        <v>231</v>
      </c>
      <c r="C3182">
        <v>98</v>
      </c>
      <c r="D3182" s="1">
        <v>89706988</v>
      </c>
      <c r="E3182" t="s">
        <v>912</v>
      </c>
      <c r="F3182" t="s">
        <v>4958</v>
      </c>
      <c r="G3182" t="s">
        <v>6961</v>
      </c>
      <c r="H3182">
        <v>126746</v>
      </c>
      <c r="I3182">
        <v>600</v>
      </c>
      <c r="J3182" t="s">
        <v>26</v>
      </c>
      <c r="K3182" t="s">
        <v>35</v>
      </c>
      <c r="L3182" s="1">
        <v>55000000</v>
      </c>
      <c r="M3182">
        <v>2005</v>
      </c>
      <c r="N3182">
        <v>6.2</v>
      </c>
      <c r="O3182" t="s">
        <v>37</v>
      </c>
      <c r="P3182" t="s">
        <v>71</v>
      </c>
      <c r="Q3182" t="s">
        <v>30</v>
      </c>
    </row>
    <row r="3183" spans="1:19" x14ac:dyDescent="0.25">
      <c r="A3183" t="s">
        <v>6962</v>
      </c>
      <c r="B3183">
        <v>474</v>
      </c>
      <c r="C3183">
        <v>126</v>
      </c>
      <c r="D3183" s="1">
        <v>89732035</v>
      </c>
      <c r="E3183" t="s">
        <v>3472</v>
      </c>
      <c r="F3183" t="s">
        <v>2259</v>
      </c>
      <c r="G3183" t="s">
        <v>6963</v>
      </c>
      <c r="H3183">
        <v>188457</v>
      </c>
      <c r="I3183">
        <v>867</v>
      </c>
      <c r="J3183" t="s">
        <v>26</v>
      </c>
      <c r="K3183" t="s">
        <v>35</v>
      </c>
      <c r="L3183" s="1">
        <v>155000000</v>
      </c>
      <c r="M3183">
        <v>2015</v>
      </c>
      <c r="N3183">
        <v>6.6</v>
      </c>
      <c r="O3183" t="s">
        <v>28</v>
      </c>
      <c r="P3183" t="s">
        <v>102</v>
      </c>
      <c r="Q3183" t="s">
        <v>63</v>
      </c>
    </row>
    <row r="3184" spans="1:19" x14ac:dyDescent="0.25">
      <c r="A3184" t="s">
        <v>1202</v>
      </c>
      <c r="B3184">
        <v>133</v>
      </c>
      <c r="C3184">
        <v>95</v>
      </c>
      <c r="D3184" s="1">
        <v>89808372</v>
      </c>
      <c r="E3184" t="s">
        <v>36</v>
      </c>
      <c r="F3184" t="s">
        <v>2370</v>
      </c>
      <c r="G3184" t="s">
        <v>6964</v>
      </c>
      <c r="H3184">
        <v>46417</v>
      </c>
      <c r="I3184">
        <v>297</v>
      </c>
      <c r="J3184" t="s">
        <v>26</v>
      </c>
      <c r="K3184" t="s">
        <v>35</v>
      </c>
      <c r="L3184" s="1">
        <v>45000000</v>
      </c>
      <c r="M3184">
        <v>2003</v>
      </c>
      <c r="N3184">
        <v>4.5999999999999996</v>
      </c>
      <c r="O3184" t="s">
        <v>36</v>
      </c>
    </row>
    <row r="3185" spans="1:21" x14ac:dyDescent="0.25">
      <c r="A3185" t="s">
        <v>2281</v>
      </c>
      <c r="B3185">
        <v>229</v>
      </c>
      <c r="C3185">
        <v>138</v>
      </c>
      <c r="D3185" s="1">
        <v>90135191</v>
      </c>
      <c r="E3185" t="s">
        <v>1174</v>
      </c>
      <c r="F3185" t="s">
        <v>6965</v>
      </c>
      <c r="G3185" t="s">
        <v>6966</v>
      </c>
      <c r="H3185">
        <v>338415</v>
      </c>
      <c r="I3185">
        <v>935</v>
      </c>
      <c r="J3185" t="s">
        <v>26</v>
      </c>
      <c r="K3185" t="s">
        <v>35</v>
      </c>
      <c r="L3185" s="1">
        <v>25000000</v>
      </c>
      <c r="M3185">
        <v>2003</v>
      </c>
      <c r="N3185">
        <v>8</v>
      </c>
      <c r="O3185" t="s">
        <v>29</v>
      </c>
      <c r="P3185" t="s">
        <v>37</v>
      </c>
      <c r="Q3185" t="s">
        <v>71</v>
      </c>
      <c r="R3185" t="s">
        <v>30</v>
      </c>
    </row>
    <row r="3186" spans="1:21" x14ac:dyDescent="0.25">
      <c r="A3186" t="s">
        <v>5006</v>
      </c>
      <c r="B3186">
        <v>167</v>
      </c>
      <c r="C3186">
        <v>100</v>
      </c>
      <c r="D3186" s="1">
        <v>90341670</v>
      </c>
      <c r="E3186" t="s">
        <v>2484</v>
      </c>
      <c r="F3186" t="s">
        <v>4612</v>
      </c>
      <c r="G3186" t="s">
        <v>6967</v>
      </c>
      <c r="H3186">
        <v>102129</v>
      </c>
      <c r="I3186">
        <v>432</v>
      </c>
      <c r="J3186" t="s">
        <v>26</v>
      </c>
      <c r="K3186" t="s">
        <v>35</v>
      </c>
      <c r="L3186" s="1">
        <v>60000000</v>
      </c>
      <c r="M3186">
        <v>2002</v>
      </c>
      <c r="N3186">
        <v>5.5</v>
      </c>
      <c r="O3186" t="s">
        <v>28</v>
      </c>
      <c r="P3186" t="s">
        <v>102</v>
      </c>
      <c r="Q3186" t="s">
        <v>61</v>
      </c>
      <c r="R3186" t="s">
        <v>30</v>
      </c>
    </row>
    <row r="3187" spans="1:21" x14ac:dyDescent="0.25">
      <c r="A3187" t="s">
        <v>6968</v>
      </c>
      <c r="B3187">
        <v>173</v>
      </c>
      <c r="C3187">
        <v>107</v>
      </c>
      <c r="D3187" s="1">
        <v>90353764</v>
      </c>
      <c r="E3187" t="s">
        <v>328</v>
      </c>
      <c r="F3187" t="s">
        <v>772</v>
      </c>
      <c r="G3187" t="s">
        <v>6969</v>
      </c>
      <c r="H3187">
        <v>85629</v>
      </c>
      <c r="I3187">
        <v>144</v>
      </c>
      <c r="J3187" t="s">
        <v>26</v>
      </c>
      <c r="K3187" t="s">
        <v>35</v>
      </c>
      <c r="L3187" s="1">
        <v>40000000</v>
      </c>
      <c r="M3187">
        <v>2015</v>
      </c>
      <c r="N3187">
        <v>6</v>
      </c>
      <c r="O3187" t="s">
        <v>36</v>
      </c>
      <c r="P3187" t="s">
        <v>29</v>
      </c>
    </row>
    <row r="3188" spans="1:21" x14ac:dyDescent="0.25">
      <c r="A3188" t="s">
        <v>5311</v>
      </c>
      <c r="B3188">
        <v>315</v>
      </c>
      <c r="C3188">
        <v>111</v>
      </c>
      <c r="D3188" s="1">
        <v>90356857</v>
      </c>
      <c r="E3188" t="s">
        <v>314</v>
      </c>
      <c r="F3188" t="s">
        <v>876</v>
      </c>
      <c r="G3188" t="s">
        <v>6970</v>
      </c>
      <c r="H3188">
        <v>238916</v>
      </c>
      <c r="I3188">
        <v>328</v>
      </c>
      <c r="J3188" t="s">
        <v>26</v>
      </c>
      <c r="K3188" t="s">
        <v>35</v>
      </c>
      <c r="L3188" s="1">
        <v>58000000</v>
      </c>
      <c r="M3188">
        <v>2010</v>
      </c>
      <c r="N3188">
        <v>7.1</v>
      </c>
      <c r="O3188" t="s">
        <v>28</v>
      </c>
      <c r="P3188" t="s">
        <v>36</v>
      </c>
      <c r="Q3188" t="s">
        <v>29</v>
      </c>
      <c r="R3188" t="s">
        <v>30</v>
      </c>
    </row>
    <row r="3189" spans="1:21" x14ac:dyDescent="0.25">
      <c r="A3189" t="s">
        <v>6971</v>
      </c>
      <c r="B3189">
        <v>46</v>
      </c>
      <c r="C3189">
        <v>88</v>
      </c>
      <c r="D3189" s="1">
        <v>90443603</v>
      </c>
      <c r="E3189" t="s">
        <v>6972</v>
      </c>
      <c r="F3189" t="s">
        <v>2125</v>
      </c>
      <c r="G3189" t="s">
        <v>6973</v>
      </c>
      <c r="H3189">
        <v>112167</v>
      </c>
      <c r="I3189">
        <v>123</v>
      </c>
      <c r="J3189" t="s">
        <v>26</v>
      </c>
      <c r="K3189" t="s">
        <v>35</v>
      </c>
      <c r="L3189" s="1">
        <v>80000000</v>
      </c>
      <c r="M3189">
        <v>1996</v>
      </c>
      <c r="N3189">
        <v>6.3</v>
      </c>
      <c r="O3189" t="s">
        <v>102</v>
      </c>
      <c r="P3189" t="s">
        <v>103</v>
      </c>
      <c r="Q3189" t="s">
        <v>36</v>
      </c>
      <c r="R3189" t="s">
        <v>104</v>
      </c>
      <c r="S3189" t="s">
        <v>61</v>
      </c>
      <c r="T3189" t="s">
        <v>63</v>
      </c>
      <c r="U3189" t="s">
        <v>129</v>
      </c>
    </row>
    <row r="3190" spans="1:21" x14ac:dyDescent="0.25">
      <c r="A3190" t="s">
        <v>2281</v>
      </c>
      <c r="B3190">
        <v>169</v>
      </c>
      <c r="C3190">
        <v>130</v>
      </c>
      <c r="D3190" s="1">
        <v>90454043</v>
      </c>
      <c r="E3190" t="s">
        <v>2531</v>
      </c>
      <c r="F3190" t="s">
        <v>2281</v>
      </c>
      <c r="G3190" t="s">
        <v>6974</v>
      </c>
      <c r="H3190">
        <v>60165</v>
      </c>
      <c r="I3190">
        <v>326</v>
      </c>
      <c r="J3190" t="s">
        <v>26</v>
      </c>
      <c r="K3190" t="s">
        <v>35</v>
      </c>
      <c r="L3190" s="1">
        <v>65000000</v>
      </c>
      <c r="M3190">
        <v>2000</v>
      </c>
      <c r="N3190">
        <v>6.4</v>
      </c>
      <c r="O3190" t="s">
        <v>28</v>
      </c>
      <c r="P3190" t="s">
        <v>102</v>
      </c>
      <c r="Q3190" t="s">
        <v>30</v>
      </c>
    </row>
    <row r="3191" spans="1:21" x14ac:dyDescent="0.25">
      <c r="A3191" t="s">
        <v>5664</v>
      </c>
      <c r="B3191">
        <v>128</v>
      </c>
      <c r="C3191">
        <v>112</v>
      </c>
      <c r="D3191" s="1">
        <v>90556401</v>
      </c>
      <c r="E3191" t="s">
        <v>6975</v>
      </c>
      <c r="F3191" t="s">
        <v>6976</v>
      </c>
      <c r="G3191" t="s">
        <v>6977</v>
      </c>
      <c r="H3191">
        <v>43795</v>
      </c>
      <c r="I3191">
        <v>171</v>
      </c>
      <c r="J3191" t="s">
        <v>26</v>
      </c>
      <c r="K3191" t="s">
        <v>35</v>
      </c>
      <c r="L3191" s="1">
        <v>11000000</v>
      </c>
      <c r="M3191">
        <v>2008</v>
      </c>
      <c r="N3191">
        <v>4.5</v>
      </c>
      <c r="O3191" t="s">
        <v>36</v>
      </c>
      <c r="P3191" t="s">
        <v>37</v>
      </c>
      <c r="Q3191" t="s">
        <v>104</v>
      </c>
      <c r="R3191" t="s">
        <v>193</v>
      </c>
      <c r="S3191" t="s">
        <v>62</v>
      </c>
      <c r="T3191" t="s">
        <v>76</v>
      </c>
    </row>
    <row r="3192" spans="1:21" x14ac:dyDescent="0.25">
      <c r="A3192" t="s">
        <v>3698</v>
      </c>
      <c r="B3192">
        <v>155</v>
      </c>
      <c r="C3192">
        <v>116</v>
      </c>
      <c r="D3192" s="1">
        <v>90567722</v>
      </c>
      <c r="E3192" t="s">
        <v>36</v>
      </c>
      <c r="F3192" t="s">
        <v>3398</v>
      </c>
      <c r="G3192" t="s">
        <v>6978</v>
      </c>
      <c r="H3192">
        <v>185878</v>
      </c>
      <c r="I3192">
        <v>481</v>
      </c>
      <c r="J3192" t="s">
        <v>26</v>
      </c>
      <c r="K3192" t="s">
        <v>35</v>
      </c>
      <c r="L3192" s="1">
        <v>51000000</v>
      </c>
      <c r="M3192">
        <v>2000</v>
      </c>
      <c r="N3192">
        <v>6.5</v>
      </c>
      <c r="O3192" t="s">
        <v>36</v>
      </c>
    </row>
    <row r="3193" spans="1:21" x14ac:dyDescent="0.25">
      <c r="A3193" t="s">
        <v>4780</v>
      </c>
      <c r="B3193">
        <v>112</v>
      </c>
      <c r="C3193">
        <v>110</v>
      </c>
      <c r="D3193" s="1">
        <v>90636983</v>
      </c>
      <c r="E3193" t="s">
        <v>6824</v>
      </c>
      <c r="F3193" t="s">
        <v>4612</v>
      </c>
      <c r="G3193" t="s">
        <v>6979</v>
      </c>
      <c r="H3193">
        <v>44021</v>
      </c>
      <c r="I3193">
        <v>83</v>
      </c>
      <c r="J3193" t="s">
        <v>26</v>
      </c>
      <c r="K3193" t="s">
        <v>35</v>
      </c>
      <c r="L3193" s="1">
        <v>22000000</v>
      </c>
      <c r="M3193">
        <v>2007</v>
      </c>
      <c r="N3193">
        <v>6.2</v>
      </c>
      <c r="O3193" t="s">
        <v>36</v>
      </c>
      <c r="P3193" t="s">
        <v>104</v>
      </c>
      <c r="Q3193" t="s">
        <v>129</v>
      </c>
    </row>
    <row r="3194" spans="1:21" x14ac:dyDescent="0.25">
      <c r="A3194" t="s">
        <v>6883</v>
      </c>
      <c r="B3194">
        <v>131</v>
      </c>
      <c r="C3194">
        <v>83</v>
      </c>
      <c r="D3194" s="1">
        <v>90646554</v>
      </c>
      <c r="E3194" t="s">
        <v>3589</v>
      </c>
      <c r="F3194" t="s">
        <v>3222</v>
      </c>
      <c r="G3194" t="s">
        <v>6980</v>
      </c>
      <c r="H3194">
        <v>124641</v>
      </c>
      <c r="I3194">
        <v>289</v>
      </c>
      <c r="J3194" t="s">
        <v>26</v>
      </c>
      <c r="K3194" t="s">
        <v>35</v>
      </c>
      <c r="L3194" s="1">
        <v>105000000</v>
      </c>
      <c r="M3194">
        <v>1998</v>
      </c>
      <c r="N3194">
        <v>6.6</v>
      </c>
      <c r="O3194" t="s">
        <v>102</v>
      </c>
      <c r="P3194" t="s">
        <v>103</v>
      </c>
      <c r="Q3194" t="s">
        <v>36</v>
      </c>
      <c r="R3194" t="s">
        <v>104</v>
      </c>
    </row>
    <row r="3195" spans="1:21" x14ac:dyDescent="0.25">
      <c r="A3195" t="s">
        <v>2910</v>
      </c>
      <c r="B3195">
        <v>151</v>
      </c>
      <c r="C3195">
        <v>89</v>
      </c>
      <c r="D3195" s="1">
        <v>90703745</v>
      </c>
      <c r="E3195" t="s">
        <v>36</v>
      </c>
      <c r="F3195" t="s">
        <v>6981</v>
      </c>
      <c r="G3195" t="s">
        <v>6982</v>
      </c>
      <c r="H3195">
        <v>93748</v>
      </c>
      <c r="I3195">
        <v>410</v>
      </c>
      <c r="J3195" t="s">
        <v>26</v>
      </c>
      <c r="K3195" t="s">
        <v>35</v>
      </c>
      <c r="L3195" s="1">
        <v>45000000</v>
      </c>
      <c r="M3195">
        <v>2006</v>
      </c>
      <c r="N3195">
        <v>5.0999999999999996</v>
      </c>
      <c r="O3195" t="s">
        <v>36</v>
      </c>
    </row>
    <row r="3196" spans="1:21" x14ac:dyDescent="0.25">
      <c r="A3196" t="s">
        <v>2492</v>
      </c>
      <c r="B3196">
        <v>306</v>
      </c>
      <c r="C3196">
        <v>116</v>
      </c>
      <c r="D3196" s="1">
        <v>90755643</v>
      </c>
      <c r="E3196" t="s">
        <v>6983</v>
      </c>
      <c r="F3196" t="s">
        <v>1422</v>
      </c>
      <c r="G3196" t="s">
        <v>6984</v>
      </c>
      <c r="H3196">
        <v>222403</v>
      </c>
      <c r="I3196">
        <v>453</v>
      </c>
      <c r="J3196" t="s">
        <v>26</v>
      </c>
      <c r="K3196" t="s">
        <v>35</v>
      </c>
      <c r="L3196" s="1">
        <v>200000000</v>
      </c>
      <c r="M3196">
        <v>2010</v>
      </c>
      <c r="N3196">
        <v>6.6</v>
      </c>
      <c r="O3196" t="s">
        <v>28</v>
      </c>
      <c r="P3196" t="s">
        <v>102</v>
      </c>
      <c r="Q3196" t="s">
        <v>61</v>
      </c>
      <c r="R3196" t="s">
        <v>76</v>
      </c>
    </row>
    <row r="3197" spans="1:21" x14ac:dyDescent="0.25">
      <c r="A3197" t="s">
        <v>6985</v>
      </c>
      <c r="B3197">
        <v>81</v>
      </c>
      <c r="C3197">
        <v>126</v>
      </c>
      <c r="D3197" s="1">
        <v>90800000</v>
      </c>
      <c r="E3197" t="s">
        <v>6986</v>
      </c>
      <c r="F3197" t="s">
        <v>6987</v>
      </c>
      <c r="G3197" t="s">
        <v>6988</v>
      </c>
      <c r="H3197">
        <v>126907</v>
      </c>
      <c r="I3197">
        <v>235</v>
      </c>
      <c r="J3197" t="s">
        <v>26</v>
      </c>
      <c r="K3197" t="s">
        <v>35</v>
      </c>
      <c r="L3197" s="1">
        <v>8000000</v>
      </c>
      <c r="M3197">
        <v>1984</v>
      </c>
      <c r="N3197">
        <v>7.2</v>
      </c>
      <c r="O3197" t="s">
        <v>28</v>
      </c>
      <c r="P3197" t="s">
        <v>37</v>
      </c>
      <c r="Q3197" t="s">
        <v>104</v>
      </c>
      <c r="R3197" t="s">
        <v>129</v>
      </c>
    </row>
    <row r="3198" spans="1:21" x14ac:dyDescent="0.25">
      <c r="A3198" t="s">
        <v>6985</v>
      </c>
      <c r="B3198">
        <v>81</v>
      </c>
      <c r="C3198">
        <v>126</v>
      </c>
      <c r="D3198" s="1">
        <v>90800000</v>
      </c>
      <c r="E3198" t="s">
        <v>6986</v>
      </c>
      <c r="F3198" t="s">
        <v>6987</v>
      </c>
      <c r="G3198" t="s">
        <v>6988</v>
      </c>
      <c r="H3198">
        <v>126916</v>
      </c>
      <c r="I3198">
        <v>235</v>
      </c>
      <c r="J3198" t="s">
        <v>26</v>
      </c>
      <c r="K3198" t="s">
        <v>35</v>
      </c>
      <c r="L3198" s="1">
        <v>8000000</v>
      </c>
      <c r="M3198">
        <v>1984</v>
      </c>
      <c r="N3198">
        <v>7.2</v>
      </c>
      <c r="O3198" t="s">
        <v>28</v>
      </c>
      <c r="P3198" t="s">
        <v>37</v>
      </c>
      <c r="Q3198" t="s">
        <v>104</v>
      </c>
      <c r="R3198" t="s">
        <v>129</v>
      </c>
    </row>
    <row r="3199" spans="1:21" x14ac:dyDescent="0.25">
      <c r="A3199" t="s">
        <v>6527</v>
      </c>
      <c r="B3199">
        <v>119</v>
      </c>
      <c r="C3199">
        <v>102</v>
      </c>
      <c r="D3199" s="1">
        <v>90835030</v>
      </c>
      <c r="E3199" t="s">
        <v>2212</v>
      </c>
      <c r="F3199" t="s">
        <v>3237</v>
      </c>
      <c r="G3199" t="s">
        <v>6989</v>
      </c>
      <c r="H3199">
        <v>28621</v>
      </c>
      <c r="I3199">
        <v>58</v>
      </c>
      <c r="J3199" t="s">
        <v>26</v>
      </c>
      <c r="K3199" t="s">
        <v>35</v>
      </c>
      <c r="L3199" s="1">
        <v>40000000</v>
      </c>
      <c r="M3199">
        <v>2016</v>
      </c>
      <c r="N3199">
        <v>5.9</v>
      </c>
      <c r="O3199" t="s">
        <v>28</v>
      </c>
      <c r="P3199" t="s">
        <v>36</v>
      </c>
    </row>
    <row r="3200" spans="1:21" x14ac:dyDescent="0.25">
      <c r="A3200" t="s">
        <v>3855</v>
      </c>
      <c r="B3200">
        <v>65</v>
      </c>
      <c r="C3200">
        <v>124</v>
      </c>
      <c r="D3200" s="1">
        <v>91030827</v>
      </c>
      <c r="E3200" t="s">
        <v>32</v>
      </c>
      <c r="F3200" t="s">
        <v>2051</v>
      </c>
      <c r="G3200" t="s">
        <v>6990</v>
      </c>
      <c r="H3200">
        <v>46482</v>
      </c>
      <c r="I3200">
        <v>252</v>
      </c>
      <c r="J3200" t="s">
        <v>26</v>
      </c>
      <c r="K3200" t="s">
        <v>35</v>
      </c>
      <c r="L3200" s="1">
        <v>50000000</v>
      </c>
      <c r="M3200">
        <v>1998</v>
      </c>
      <c r="N3200">
        <v>6.7</v>
      </c>
      <c r="O3200" t="s">
        <v>36</v>
      </c>
      <c r="P3200" t="s">
        <v>37</v>
      </c>
    </row>
    <row r="3201" spans="1:19" x14ac:dyDescent="0.25">
      <c r="A3201" t="s">
        <v>5052</v>
      </c>
      <c r="B3201">
        <v>101</v>
      </c>
      <c r="C3201">
        <v>112</v>
      </c>
      <c r="D3201" s="1">
        <v>91038276</v>
      </c>
      <c r="E3201" t="s">
        <v>803</v>
      </c>
      <c r="F3201" t="s">
        <v>6728</v>
      </c>
      <c r="G3201" t="s">
        <v>6991</v>
      </c>
      <c r="H3201">
        <v>47876</v>
      </c>
      <c r="I3201">
        <v>320</v>
      </c>
      <c r="J3201" t="s">
        <v>26</v>
      </c>
      <c r="K3201" t="s">
        <v>35</v>
      </c>
      <c r="L3201" s="1">
        <v>13000000</v>
      </c>
      <c r="M3201">
        <v>2001</v>
      </c>
      <c r="N3201">
        <v>6.1</v>
      </c>
      <c r="O3201" t="s">
        <v>37</v>
      </c>
      <c r="P3201" t="s">
        <v>193</v>
      </c>
      <c r="Q3201" t="s">
        <v>76</v>
      </c>
    </row>
    <row r="3202" spans="1:19" x14ac:dyDescent="0.25">
      <c r="A3202" t="s">
        <v>1668</v>
      </c>
      <c r="B3202">
        <v>454</v>
      </c>
      <c r="C3202">
        <v>114</v>
      </c>
      <c r="D3202" s="1">
        <v>91121452</v>
      </c>
      <c r="E3202" t="s">
        <v>3411</v>
      </c>
      <c r="F3202" t="s">
        <v>2237</v>
      </c>
      <c r="G3202" t="s">
        <v>6992</v>
      </c>
      <c r="H3202">
        <v>467613</v>
      </c>
      <c r="I3202">
        <v>608</v>
      </c>
      <c r="J3202" t="s">
        <v>26</v>
      </c>
      <c r="K3202" t="s">
        <v>112</v>
      </c>
      <c r="L3202" s="1">
        <v>14000000</v>
      </c>
      <c r="M3202">
        <v>2014</v>
      </c>
      <c r="N3202">
        <v>8.1</v>
      </c>
      <c r="O3202" t="s">
        <v>234</v>
      </c>
      <c r="P3202" t="s">
        <v>37</v>
      </c>
      <c r="Q3202" t="s">
        <v>30</v>
      </c>
      <c r="R3202" t="s">
        <v>186</v>
      </c>
    </row>
    <row r="3203" spans="1:19" x14ac:dyDescent="0.25">
      <c r="A3203" t="s">
        <v>5995</v>
      </c>
      <c r="B3203">
        <v>167</v>
      </c>
      <c r="C3203">
        <v>113</v>
      </c>
      <c r="D3203" s="1">
        <v>91188905</v>
      </c>
      <c r="E3203" t="s">
        <v>1823</v>
      </c>
      <c r="F3203" t="s">
        <v>403</v>
      </c>
      <c r="G3203" t="s">
        <v>6993</v>
      </c>
      <c r="H3203">
        <v>58184</v>
      </c>
      <c r="I3203">
        <v>805</v>
      </c>
      <c r="J3203" t="s">
        <v>26</v>
      </c>
      <c r="K3203" t="s">
        <v>35</v>
      </c>
      <c r="L3203" s="1">
        <v>80000000</v>
      </c>
      <c r="M3203">
        <v>1999</v>
      </c>
      <c r="N3203">
        <v>4.9000000000000004</v>
      </c>
      <c r="O3203" t="s">
        <v>61</v>
      </c>
      <c r="P3203" t="s">
        <v>52</v>
      </c>
      <c r="Q3203" t="s">
        <v>71</v>
      </c>
      <c r="R3203" t="s">
        <v>30</v>
      </c>
    </row>
    <row r="3204" spans="1:19" x14ac:dyDescent="0.25">
      <c r="A3204" t="s">
        <v>379</v>
      </c>
      <c r="B3204">
        <v>82</v>
      </c>
      <c r="C3204">
        <v>123</v>
      </c>
      <c r="D3204" s="1">
        <v>91400000</v>
      </c>
      <c r="E3204" t="s">
        <v>3835</v>
      </c>
      <c r="F3204" t="s">
        <v>2717</v>
      </c>
      <c r="G3204" t="s">
        <v>6994</v>
      </c>
      <c r="H3204">
        <v>81026</v>
      </c>
      <c r="I3204">
        <v>194</v>
      </c>
      <c r="J3204" t="s">
        <v>26</v>
      </c>
      <c r="K3204" t="s">
        <v>35</v>
      </c>
      <c r="L3204" s="1">
        <v>53000000</v>
      </c>
      <c r="M3204">
        <v>1995</v>
      </c>
      <c r="N3204">
        <v>7.3</v>
      </c>
      <c r="O3204" t="s">
        <v>28</v>
      </c>
      <c r="P3204" t="s">
        <v>37</v>
      </c>
      <c r="Q3204" t="s">
        <v>30</v>
      </c>
      <c r="R3204" t="s">
        <v>186</v>
      </c>
    </row>
    <row r="3205" spans="1:19" x14ac:dyDescent="0.25">
      <c r="A3205" t="s">
        <v>4834</v>
      </c>
      <c r="B3205">
        <v>359</v>
      </c>
      <c r="C3205">
        <v>106</v>
      </c>
      <c r="D3205" s="1">
        <v>91439400</v>
      </c>
      <c r="E3205" t="s">
        <v>3008</v>
      </c>
      <c r="F3205" t="s">
        <v>403</v>
      </c>
      <c r="G3205" t="s">
        <v>6995</v>
      </c>
      <c r="H3205">
        <v>200647</v>
      </c>
      <c r="I3205">
        <v>384</v>
      </c>
      <c r="J3205" t="s">
        <v>26</v>
      </c>
      <c r="K3205" t="s">
        <v>112</v>
      </c>
      <c r="L3205" s="1">
        <v>50000000</v>
      </c>
      <c r="M3205">
        <v>2014</v>
      </c>
      <c r="N3205">
        <v>7</v>
      </c>
      <c r="O3205" t="s">
        <v>28</v>
      </c>
      <c r="P3205" t="s">
        <v>71</v>
      </c>
      <c r="Q3205" t="s">
        <v>30</v>
      </c>
    </row>
    <row r="3206" spans="1:19" x14ac:dyDescent="0.25">
      <c r="A3206" t="s">
        <v>6312</v>
      </c>
      <c r="B3206">
        <v>82</v>
      </c>
      <c r="C3206">
        <v>99</v>
      </c>
      <c r="D3206" s="1">
        <v>91443253</v>
      </c>
      <c r="E3206" t="s">
        <v>231</v>
      </c>
      <c r="F3206" t="s">
        <v>6996</v>
      </c>
      <c r="G3206" t="s">
        <v>6997</v>
      </c>
      <c r="H3206">
        <v>21034</v>
      </c>
      <c r="I3206">
        <v>153</v>
      </c>
      <c r="J3206" t="s">
        <v>26</v>
      </c>
      <c r="K3206" t="s">
        <v>35</v>
      </c>
      <c r="L3206" s="1">
        <v>12000000</v>
      </c>
      <c r="M3206">
        <v>2014</v>
      </c>
      <c r="N3206">
        <v>5.8</v>
      </c>
      <c r="O3206" t="s">
        <v>234</v>
      </c>
      <c r="P3206" t="s">
        <v>37</v>
      </c>
    </row>
    <row r="3207" spans="1:19" x14ac:dyDescent="0.25">
      <c r="A3207" t="s">
        <v>4553</v>
      </c>
      <c r="B3207">
        <v>46</v>
      </c>
      <c r="C3207">
        <v>111</v>
      </c>
      <c r="D3207" s="1">
        <v>91457688</v>
      </c>
      <c r="E3207" t="s">
        <v>733</v>
      </c>
      <c r="F3207" t="s">
        <v>4484</v>
      </c>
      <c r="G3207" t="s">
        <v>6998</v>
      </c>
      <c r="H3207">
        <v>107801</v>
      </c>
      <c r="I3207">
        <v>109</v>
      </c>
      <c r="J3207" t="s">
        <v>26</v>
      </c>
      <c r="K3207" t="s">
        <v>35</v>
      </c>
      <c r="L3207" s="1">
        <v>26000000</v>
      </c>
      <c r="M3207">
        <v>1990</v>
      </c>
      <c r="N3207">
        <v>6</v>
      </c>
      <c r="O3207" t="s">
        <v>28</v>
      </c>
      <c r="P3207" t="s">
        <v>36</v>
      </c>
      <c r="Q3207" t="s">
        <v>29</v>
      </c>
    </row>
    <row r="3208" spans="1:19" x14ac:dyDescent="0.25">
      <c r="A3208" t="s">
        <v>6527</v>
      </c>
      <c r="B3208">
        <v>77</v>
      </c>
      <c r="C3208">
        <v>122</v>
      </c>
      <c r="D3208" s="1">
        <v>91547205</v>
      </c>
      <c r="E3208" t="s">
        <v>131</v>
      </c>
      <c r="F3208" t="s">
        <v>3158</v>
      </c>
      <c r="G3208" t="s">
        <v>6999</v>
      </c>
      <c r="H3208">
        <v>34579</v>
      </c>
      <c r="I3208">
        <v>62</v>
      </c>
      <c r="J3208" t="s">
        <v>26</v>
      </c>
      <c r="K3208" t="s">
        <v>35</v>
      </c>
      <c r="L3208" s="1">
        <v>12000000</v>
      </c>
      <c r="M3208">
        <v>2012</v>
      </c>
      <c r="N3208">
        <v>6.6</v>
      </c>
      <c r="O3208" t="s">
        <v>36</v>
      </c>
      <c r="P3208" t="s">
        <v>76</v>
      </c>
    </row>
    <row r="3209" spans="1:19" x14ac:dyDescent="0.25">
      <c r="A3209" t="s">
        <v>2875</v>
      </c>
      <c r="B3209">
        <v>143</v>
      </c>
      <c r="C3209">
        <v>111</v>
      </c>
      <c r="D3209" s="1">
        <v>92001027</v>
      </c>
      <c r="E3209" t="s">
        <v>7000</v>
      </c>
      <c r="F3209" t="s">
        <v>6627</v>
      </c>
      <c r="G3209" t="s">
        <v>7001</v>
      </c>
      <c r="H3209">
        <v>97838</v>
      </c>
      <c r="I3209">
        <v>286</v>
      </c>
      <c r="J3209" t="s">
        <v>26</v>
      </c>
      <c r="K3209" t="s">
        <v>35</v>
      </c>
      <c r="L3209" s="1">
        <v>45000000</v>
      </c>
      <c r="M3209">
        <v>1996</v>
      </c>
      <c r="N3209">
        <v>7.6</v>
      </c>
      <c r="O3209" t="s">
        <v>28</v>
      </c>
      <c r="P3209" t="s">
        <v>102</v>
      </c>
      <c r="Q3209" t="s">
        <v>37</v>
      </c>
      <c r="R3209" t="s">
        <v>63</v>
      </c>
      <c r="S3209" t="s">
        <v>30</v>
      </c>
    </row>
    <row r="3210" spans="1:19" x14ac:dyDescent="0.25">
      <c r="A3210" t="s">
        <v>1778</v>
      </c>
      <c r="B3210">
        <v>39</v>
      </c>
      <c r="C3210">
        <v>119</v>
      </c>
      <c r="D3210" s="1">
        <v>92115211</v>
      </c>
      <c r="E3210" t="s">
        <v>1174</v>
      </c>
      <c r="F3210" t="s">
        <v>7002</v>
      </c>
      <c r="G3210" t="s">
        <v>7003</v>
      </c>
      <c r="H3210">
        <v>45798</v>
      </c>
      <c r="I3210">
        <v>94</v>
      </c>
      <c r="J3210" t="s">
        <v>26</v>
      </c>
      <c r="K3210" t="s">
        <v>35</v>
      </c>
      <c r="L3210" s="1">
        <v>45000000</v>
      </c>
      <c r="M3210">
        <v>1994</v>
      </c>
      <c r="N3210">
        <v>6.7</v>
      </c>
      <c r="O3210" t="s">
        <v>29</v>
      </c>
      <c r="P3210" t="s">
        <v>37</v>
      </c>
      <c r="Q3210" t="s">
        <v>71</v>
      </c>
      <c r="R3210" t="s">
        <v>30</v>
      </c>
    </row>
    <row r="3211" spans="1:19" x14ac:dyDescent="0.25">
      <c r="A3211" t="s">
        <v>7004</v>
      </c>
      <c r="B3211">
        <v>378</v>
      </c>
      <c r="C3211">
        <v>150</v>
      </c>
      <c r="D3211" s="1">
        <v>92173235</v>
      </c>
      <c r="E3211" t="s">
        <v>142</v>
      </c>
      <c r="F3211" t="s">
        <v>1895</v>
      </c>
      <c r="G3211" t="s">
        <v>7005</v>
      </c>
      <c r="H3211">
        <v>280228</v>
      </c>
      <c r="I3211">
        <v>420</v>
      </c>
      <c r="J3211" t="s">
        <v>26</v>
      </c>
      <c r="K3211" t="s">
        <v>35</v>
      </c>
      <c r="L3211" s="1">
        <v>37000000</v>
      </c>
      <c r="M3211">
        <v>2010</v>
      </c>
      <c r="N3211">
        <v>7.6</v>
      </c>
      <c r="O3211" t="s">
        <v>29</v>
      </c>
      <c r="P3211" t="s">
        <v>37</v>
      </c>
      <c r="Q3211" t="s">
        <v>30</v>
      </c>
    </row>
    <row r="3212" spans="1:19" x14ac:dyDescent="0.25">
      <c r="A3212" t="s">
        <v>1836</v>
      </c>
      <c r="B3212">
        <v>114</v>
      </c>
      <c r="C3212">
        <v>89</v>
      </c>
      <c r="D3212" s="1">
        <v>92823600</v>
      </c>
      <c r="E3212" t="s">
        <v>213</v>
      </c>
      <c r="F3212" t="s">
        <v>7006</v>
      </c>
      <c r="G3212" t="s">
        <v>7007</v>
      </c>
      <c r="H3212">
        <v>149108</v>
      </c>
      <c r="I3212">
        <v>273</v>
      </c>
      <c r="J3212" t="s">
        <v>26</v>
      </c>
      <c r="K3212" t="s">
        <v>35</v>
      </c>
      <c r="L3212" s="1">
        <v>16000000</v>
      </c>
      <c r="M3212">
        <v>1989</v>
      </c>
      <c r="N3212">
        <v>7.6</v>
      </c>
      <c r="O3212" t="s">
        <v>36</v>
      </c>
      <c r="P3212" t="s">
        <v>37</v>
      </c>
      <c r="Q3212" t="s">
        <v>76</v>
      </c>
    </row>
    <row r="3213" spans="1:19" x14ac:dyDescent="0.25">
      <c r="A3213" t="s">
        <v>4941</v>
      </c>
      <c r="B3213">
        <v>210</v>
      </c>
      <c r="C3213">
        <v>124</v>
      </c>
      <c r="D3213" s="1">
        <v>92930005</v>
      </c>
      <c r="E3213" t="s">
        <v>142</v>
      </c>
      <c r="F3213" t="s">
        <v>1546</v>
      </c>
      <c r="G3213" t="s">
        <v>7008</v>
      </c>
      <c r="H3213">
        <v>204063</v>
      </c>
      <c r="I3213">
        <v>764</v>
      </c>
      <c r="J3213" t="s">
        <v>26</v>
      </c>
      <c r="K3213" t="s">
        <v>42</v>
      </c>
      <c r="L3213" s="1">
        <v>78000000</v>
      </c>
      <c r="M3213">
        <v>2002</v>
      </c>
      <c r="N3213">
        <v>7.2</v>
      </c>
      <c r="O3213" t="s">
        <v>29</v>
      </c>
      <c r="P3213" t="s">
        <v>37</v>
      </c>
      <c r="Q3213" t="s">
        <v>30</v>
      </c>
    </row>
    <row r="3214" spans="1:19" x14ac:dyDescent="0.25">
      <c r="A3214" t="s">
        <v>3077</v>
      </c>
      <c r="B3214">
        <v>53</v>
      </c>
      <c r="C3214">
        <v>90</v>
      </c>
      <c r="D3214" s="1">
        <v>92969824</v>
      </c>
      <c r="E3214" t="s">
        <v>3179</v>
      </c>
      <c r="F3214" t="s">
        <v>159</v>
      </c>
      <c r="G3214" t="s">
        <v>7009</v>
      </c>
      <c r="H3214">
        <v>63625</v>
      </c>
      <c r="I3214">
        <v>64</v>
      </c>
      <c r="J3214" t="s">
        <v>26</v>
      </c>
      <c r="K3214" t="s">
        <v>35</v>
      </c>
      <c r="L3214" s="1">
        <v>80000000</v>
      </c>
      <c r="M3214">
        <v>1997</v>
      </c>
      <c r="N3214">
        <v>5.2</v>
      </c>
      <c r="O3214" t="s">
        <v>36</v>
      </c>
      <c r="P3214" t="s">
        <v>104</v>
      </c>
      <c r="Q3214" t="s">
        <v>63</v>
      </c>
    </row>
    <row r="3215" spans="1:19" x14ac:dyDescent="0.25">
      <c r="A3215" t="s">
        <v>5150</v>
      </c>
      <c r="B3215">
        <v>476</v>
      </c>
      <c r="C3215">
        <v>109</v>
      </c>
      <c r="D3215" s="1">
        <v>93050117</v>
      </c>
      <c r="E3215" t="s">
        <v>1666</v>
      </c>
      <c r="F3215" t="s">
        <v>468</v>
      </c>
      <c r="G3215" t="s">
        <v>7010</v>
      </c>
      <c r="H3215">
        <v>338087</v>
      </c>
      <c r="I3215">
        <v>814</v>
      </c>
      <c r="J3215" t="s">
        <v>26</v>
      </c>
      <c r="K3215" t="s">
        <v>35</v>
      </c>
      <c r="L3215" s="1">
        <v>115000000</v>
      </c>
      <c r="M3215">
        <v>2013</v>
      </c>
      <c r="N3215">
        <v>6.6</v>
      </c>
      <c r="O3215" t="s">
        <v>28</v>
      </c>
      <c r="P3215" t="s">
        <v>37</v>
      </c>
      <c r="Q3215" t="s">
        <v>63</v>
      </c>
      <c r="R3215" t="s">
        <v>30</v>
      </c>
    </row>
    <row r="3216" spans="1:19" x14ac:dyDescent="0.25">
      <c r="A3216" t="s">
        <v>5012</v>
      </c>
      <c r="B3216">
        <v>118</v>
      </c>
      <c r="C3216">
        <v>101</v>
      </c>
      <c r="D3216" s="1">
        <v>93307796</v>
      </c>
      <c r="E3216" t="s">
        <v>131</v>
      </c>
      <c r="F3216" t="s">
        <v>7011</v>
      </c>
      <c r="G3216" t="s">
        <v>7012</v>
      </c>
      <c r="H3216">
        <v>85673</v>
      </c>
      <c r="I3216">
        <v>269</v>
      </c>
      <c r="J3216" t="s">
        <v>26</v>
      </c>
      <c r="K3216" t="s">
        <v>35</v>
      </c>
      <c r="L3216" s="1">
        <v>60000000</v>
      </c>
      <c r="M3216">
        <v>2002</v>
      </c>
      <c r="N3216">
        <v>6.1</v>
      </c>
      <c r="O3216" t="s">
        <v>36</v>
      </c>
      <c r="P3216" t="s">
        <v>76</v>
      </c>
    </row>
    <row r="3217" spans="1:20" x14ac:dyDescent="0.25">
      <c r="A3217" t="s">
        <v>4078</v>
      </c>
      <c r="B3217">
        <v>105</v>
      </c>
      <c r="C3217">
        <v>87</v>
      </c>
      <c r="D3217" s="1">
        <v>93375151</v>
      </c>
      <c r="E3217" t="s">
        <v>5826</v>
      </c>
      <c r="F3217" t="s">
        <v>7013</v>
      </c>
      <c r="G3217" t="s">
        <v>7014</v>
      </c>
      <c r="H3217">
        <v>46031</v>
      </c>
      <c r="I3217">
        <v>235</v>
      </c>
      <c r="J3217" t="s">
        <v>26</v>
      </c>
      <c r="K3217" t="s">
        <v>35</v>
      </c>
      <c r="L3217" s="1">
        <v>60000000</v>
      </c>
      <c r="M3217">
        <v>2001</v>
      </c>
      <c r="N3217">
        <v>5.2</v>
      </c>
      <c r="O3217" t="s">
        <v>28</v>
      </c>
      <c r="P3217" t="s">
        <v>36</v>
      </c>
      <c r="Q3217" t="s">
        <v>104</v>
      </c>
      <c r="R3217" t="s">
        <v>61</v>
      </c>
    </row>
    <row r="3218" spans="1:20" x14ac:dyDescent="0.25">
      <c r="A3218" t="s">
        <v>4599</v>
      </c>
      <c r="B3218">
        <v>443</v>
      </c>
      <c r="C3218">
        <v>130</v>
      </c>
      <c r="D3218" s="1">
        <v>93417865</v>
      </c>
      <c r="E3218" t="s">
        <v>7015</v>
      </c>
      <c r="F3218" t="s">
        <v>69</v>
      </c>
      <c r="G3218" t="s">
        <v>7016</v>
      </c>
      <c r="H3218">
        <v>128306</v>
      </c>
      <c r="I3218">
        <v>497</v>
      </c>
      <c r="J3218" t="s">
        <v>26</v>
      </c>
      <c r="K3218" t="s">
        <v>35</v>
      </c>
      <c r="L3218" s="1">
        <v>190000000</v>
      </c>
      <c r="M3218">
        <v>2015</v>
      </c>
      <c r="N3218">
        <v>6.5</v>
      </c>
      <c r="O3218" t="s">
        <v>28</v>
      </c>
      <c r="P3218" t="s">
        <v>102</v>
      </c>
      <c r="Q3218" t="s">
        <v>104</v>
      </c>
      <c r="R3218" t="s">
        <v>71</v>
      </c>
      <c r="S3218" t="s">
        <v>63</v>
      </c>
    </row>
    <row r="3219" spans="1:20" x14ac:dyDescent="0.25">
      <c r="A3219" t="s">
        <v>1836</v>
      </c>
      <c r="B3219">
        <v>207</v>
      </c>
      <c r="C3219">
        <v>97</v>
      </c>
      <c r="D3219" s="1">
        <v>93452056</v>
      </c>
      <c r="E3219" t="s">
        <v>3167</v>
      </c>
      <c r="F3219" t="s">
        <v>2810</v>
      </c>
      <c r="G3219" t="s">
        <v>7017</v>
      </c>
      <c r="H3219">
        <v>184795</v>
      </c>
      <c r="I3219">
        <v>310</v>
      </c>
      <c r="J3219" t="s">
        <v>26</v>
      </c>
      <c r="K3219" t="s">
        <v>35</v>
      </c>
      <c r="L3219" s="1">
        <v>45000000</v>
      </c>
      <c r="M3219">
        <v>2007</v>
      </c>
      <c r="N3219">
        <v>7.4</v>
      </c>
      <c r="O3219" t="s">
        <v>102</v>
      </c>
      <c r="P3219" t="s">
        <v>36</v>
      </c>
      <c r="Q3219" t="s">
        <v>37</v>
      </c>
    </row>
    <row r="3220" spans="1:20" x14ac:dyDescent="0.25">
      <c r="A3220" t="s">
        <v>3600</v>
      </c>
      <c r="B3220">
        <v>410</v>
      </c>
      <c r="C3220">
        <v>116</v>
      </c>
      <c r="D3220" s="1">
        <v>93571803</v>
      </c>
      <c r="E3220" t="s">
        <v>461</v>
      </c>
      <c r="F3220" t="s">
        <v>181</v>
      </c>
      <c r="G3220" t="s">
        <v>7018</v>
      </c>
      <c r="H3220">
        <v>275869</v>
      </c>
      <c r="I3220">
        <v>389</v>
      </c>
      <c r="J3220" t="s">
        <v>26</v>
      </c>
      <c r="K3220" t="s">
        <v>35</v>
      </c>
      <c r="L3220" s="1">
        <v>25000000</v>
      </c>
      <c r="M3220">
        <v>2010</v>
      </c>
      <c r="N3220">
        <v>7.9</v>
      </c>
      <c r="O3220" t="s">
        <v>234</v>
      </c>
      <c r="P3220" t="s">
        <v>37</v>
      </c>
      <c r="Q3220" t="s">
        <v>129</v>
      </c>
    </row>
    <row r="3221" spans="1:20" x14ac:dyDescent="0.25">
      <c r="A3221" t="s">
        <v>6708</v>
      </c>
      <c r="B3221">
        <v>142</v>
      </c>
      <c r="C3221">
        <v>102</v>
      </c>
      <c r="D3221" s="1">
        <v>93607673</v>
      </c>
      <c r="E3221" t="s">
        <v>131</v>
      </c>
      <c r="F3221" t="s">
        <v>2051</v>
      </c>
      <c r="G3221" t="s">
        <v>7019</v>
      </c>
      <c r="H3221">
        <v>47573</v>
      </c>
      <c r="I3221">
        <v>343</v>
      </c>
      <c r="J3221" t="s">
        <v>26</v>
      </c>
      <c r="K3221" t="s">
        <v>35</v>
      </c>
      <c r="L3221" s="1">
        <v>48000000</v>
      </c>
      <c r="M3221">
        <v>2001</v>
      </c>
      <c r="N3221">
        <v>5.7</v>
      </c>
      <c r="O3221" t="s">
        <v>36</v>
      </c>
      <c r="P3221" t="s">
        <v>76</v>
      </c>
    </row>
    <row r="3222" spans="1:20" x14ac:dyDescent="0.25">
      <c r="A3222" t="s">
        <v>1383</v>
      </c>
      <c r="B3222">
        <v>449</v>
      </c>
      <c r="C3222">
        <v>138</v>
      </c>
      <c r="D3222" s="1">
        <v>93749203</v>
      </c>
      <c r="E3222" t="s">
        <v>490</v>
      </c>
      <c r="F3222" t="s">
        <v>2717</v>
      </c>
      <c r="G3222" t="s">
        <v>7020</v>
      </c>
      <c r="H3222">
        <v>264047</v>
      </c>
      <c r="I3222">
        <v>491</v>
      </c>
      <c r="J3222" t="s">
        <v>26</v>
      </c>
      <c r="K3222" t="s">
        <v>35</v>
      </c>
      <c r="L3222" s="1">
        <v>31000000</v>
      </c>
      <c r="M3222">
        <v>2012</v>
      </c>
      <c r="N3222">
        <v>7.3</v>
      </c>
      <c r="O3222" t="s">
        <v>37</v>
      </c>
      <c r="P3222" t="s">
        <v>30</v>
      </c>
    </row>
    <row r="3223" spans="1:20" x14ac:dyDescent="0.25">
      <c r="A3223" t="s">
        <v>2466</v>
      </c>
      <c r="B3223">
        <v>156</v>
      </c>
      <c r="C3223">
        <v>136</v>
      </c>
      <c r="D3223" s="1">
        <v>93771072</v>
      </c>
      <c r="E3223" t="s">
        <v>7021</v>
      </c>
      <c r="F3223" t="s">
        <v>2234</v>
      </c>
      <c r="G3223" t="s">
        <v>7022</v>
      </c>
      <c r="H3223">
        <v>135404</v>
      </c>
      <c r="I3223">
        <v>318</v>
      </c>
      <c r="J3223" t="s">
        <v>26</v>
      </c>
      <c r="K3223" t="s">
        <v>35</v>
      </c>
      <c r="L3223" s="1">
        <v>65000000</v>
      </c>
      <c r="M3223">
        <v>1998</v>
      </c>
      <c r="N3223">
        <v>6.7</v>
      </c>
      <c r="O3223" t="s">
        <v>28</v>
      </c>
      <c r="P3223" t="s">
        <v>102</v>
      </c>
      <c r="Q3223" t="s">
        <v>36</v>
      </c>
      <c r="R3223" t="s">
        <v>76</v>
      </c>
      <c r="S3223" t="s">
        <v>30</v>
      </c>
      <c r="T3223" t="s">
        <v>260</v>
      </c>
    </row>
    <row r="3224" spans="1:20" x14ac:dyDescent="0.25">
      <c r="A3224" t="s">
        <v>1732</v>
      </c>
      <c r="B3224">
        <v>114</v>
      </c>
      <c r="C3224">
        <v>105</v>
      </c>
      <c r="D3224" s="1">
        <v>93815117</v>
      </c>
      <c r="E3224" t="s">
        <v>213</v>
      </c>
      <c r="F3224" t="s">
        <v>1611</v>
      </c>
      <c r="G3224" t="s">
        <v>7023</v>
      </c>
      <c r="H3224">
        <v>68417</v>
      </c>
      <c r="I3224">
        <v>242</v>
      </c>
      <c r="J3224" t="s">
        <v>26</v>
      </c>
      <c r="K3224" t="s">
        <v>35</v>
      </c>
      <c r="L3224" s="1">
        <v>55000000</v>
      </c>
      <c r="M3224">
        <v>2002</v>
      </c>
      <c r="N3224">
        <v>5.0999999999999996</v>
      </c>
      <c r="O3224" t="s">
        <v>36</v>
      </c>
      <c r="P3224" t="s">
        <v>37</v>
      </c>
      <c r="Q3224" t="s">
        <v>76</v>
      </c>
    </row>
    <row r="3225" spans="1:20" x14ac:dyDescent="0.25">
      <c r="A3225" t="s">
        <v>6532</v>
      </c>
      <c r="B3225">
        <v>244</v>
      </c>
      <c r="C3225">
        <v>138</v>
      </c>
      <c r="D3225" s="1">
        <v>93926386</v>
      </c>
      <c r="E3225" t="s">
        <v>775</v>
      </c>
      <c r="F3225" t="s">
        <v>5752</v>
      </c>
      <c r="G3225" t="s">
        <v>7024</v>
      </c>
      <c r="H3225">
        <v>168207</v>
      </c>
      <c r="I3225">
        <v>684</v>
      </c>
      <c r="J3225" t="s">
        <v>26</v>
      </c>
      <c r="K3225" t="s">
        <v>35</v>
      </c>
      <c r="L3225" s="1">
        <v>150000000</v>
      </c>
      <c r="M3225">
        <v>2003</v>
      </c>
      <c r="N3225">
        <v>7.4</v>
      </c>
      <c r="O3225" t="s">
        <v>28</v>
      </c>
      <c r="P3225" t="s">
        <v>102</v>
      </c>
      <c r="Q3225" t="s">
        <v>37</v>
      </c>
      <c r="R3225" t="s">
        <v>185</v>
      </c>
      <c r="S3225" t="s">
        <v>186</v>
      </c>
    </row>
    <row r="3226" spans="1:20" x14ac:dyDescent="0.25">
      <c r="A3226" t="s">
        <v>4354</v>
      </c>
      <c r="B3226">
        <v>161</v>
      </c>
      <c r="C3226">
        <v>129</v>
      </c>
      <c r="D3226" s="1">
        <v>93952276</v>
      </c>
      <c r="E3226" t="s">
        <v>213</v>
      </c>
      <c r="F3226" t="s">
        <v>7025</v>
      </c>
      <c r="G3226" t="s">
        <v>7026</v>
      </c>
      <c r="H3226">
        <v>132048</v>
      </c>
      <c r="I3226">
        <v>203</v>
      </c>
      <c r="J3226" t="s">
        <v>26</v>
      </c>
      <c r="K3226" t="s">
        <v>35</v>
      </c>
      <c r="L3226" s="1">
        <v>40000000</v>
      </c>
      <c r="M3226">
        <v>2009</v>
      </c>
      <c r="N3226">
        <v>6.4</v>
      </c>
      <c r="O3226" t="s">
        <v>36</v>
      </c>
      <c r="P3226" t="s">
        <v>37</v>
      </c>
      <c r="Q3226" t="s">
        <v>76</v>
      </c>
    </row>
    <row r="3227" spans="1:20" x14ac:dyDescent="0.25">
      <c r="A3227" t="s">
        <v>3256</v>
      </c>
      <c r="B3227">
        <v>252</v>
      </c>
      <c r="C3227">
        <v>123</v>
      </c>
      <c r="D3227" s="1">
        <v>94125426</v>
      </c>
      <c r="E3227" t="s">
        <v>957</v>
      </c>
      <c r="F3227" t="s">
        <v>3875</v>
      </c>
      <c r="G3227" t="s">
        <v>7027</v>
      </c>
      <c r="H3227">
        <v>79264</v>
      </c>
      <c r="I3227">
        <v>277</v>
      </c>
      <c r="J3227" t="s">
        <v>26</v>
      </c>
      <c r="K3227" t="s">
        <v>35</v>
      </c>
      <c r="L3227" s="1">
        <v>40000000</v>
      </c>
      <c r="M3227">
        <v>2009</v>
      </c>
      <c r="N3227">
        <v>7</v>
      </c>
      <c r="O3227" t="s">
        <v>234</v>
      </c>
      <c r="P3227" t="s">
        <v>37</v>
      </c>
      <c r="Q3227" t="s">
        <v>76</v>
      </c>
    </row>
    <row r="3228" spans="1:20" x14ac:dyDescent="0.25">
      <c r="A3228" t="s">
        <v>5857</v>
      </c>
      <c r="B3228">
        <v>70</v>
      </c>
      <c r="C3228">
        <v>154</v>
      </c>
      <c r="D3228" s="1">
        <v>94175854</v>
      </c>
      <c r="E3228" t="s">
        <v>37</v>
      </c>
      <c r="F3228" t="s">
        <v>4577</v>
      </c>
      <c r="G3228" t="s">
        <v>7028</v>
      </c>
      <c r="H3228">
        <v>60988</v>
      </c>
      <c r="I3228">
        <v>199</v>
      </c>
      <c r="J3228" t="s">
        <v>26</v>
      </c>
      <c r="K3228" t="s">
        <v>35</v>
      </c>
      <c r="L3228" s="1">
        <v>15000000</v>
      </c>
      <c r="M3228">
        <v>1985</v>
      </c>
      <c r="N3228">
        <v>7.8</v>
      </c>
      <c r="O3228" t="s">
        <v>37</v>
      </c>
    </row>
    <row r="3229" spans="1:20" x14ac:dyDescent="0.25">
      <c r="A3229" t="s">
        <v>6646</v>
      </c>
      <c r="B3229">
        <v>100</v>
      </c>
      <c r="C3229">
        <v>91</v>
      </c>
      <c r="D3229" s="1">
        <v>94497271</v>
      </c>
      <c r="E3229" t="s">
        <v>7029</v>
      </c>
      <c r="F3229" t="s">
        <v>4466</v>
      </c>
      <c r="G3229" t="s">
        <v>7030</v>
      </c>
      <c r="H3229">
        <v>17829</v>
      </c>
      <c r="I3229">
        <v>99</v>
      </c>
      <c r="J3229" t="s">
        <v>26</v>
      </c>
      <c r="K3229" t="s">
        <v>35</v>
      </c>
      <c r="L3229" s="1">
        <v>20000000</v>
      </c>
      <c r="M3229">
        <v>2008</v>
      </c>
      <c r="N3229">
        <v>3.7</v>
      </c>
      <c r="O3229" t="s">
        <v>102</v>
      </c>
      <c r="P3229" t="s">
        <v>36</v>
      </c>
      <c r="Q3229" t="s">
        <v>37</v>
      </c>
      <c r="R3229" t="s">
        <v>104</v>
      </c>
      <c r="S3229" t="s">
        <v>76</v>
      </c>
    </row>
    <row r="3230" spans="1:20" x14ac:dyDescent="0.25">
      <c r="A3230" t="s">
        <v>4927</v>
      </c>
      <c r="B3230">
        <v>325</v>
      </c>
      <c r="C3230">
        <v>118</v>
      </c>
      <c r="D3230" s="1">
        <v>94822707</v>
      </c>
      <c r="E3230" t="s">
        <v>2907</v>
      </c>
      <c r="F3230" t="s">
        <v>2717</v>
      </c>
      <c r="G3230" t="s">
        <v>7031</v>
      </c>
      <c r="H3230">
        <v>227072</v>
      </c>
      <c r="I3230">
        <v>560</v>
      </c>
      <c r="J3230" t="s">
        <v>26</v>
      </c>
      <c r="K3230" t="s">
        <v>35</v>
      </c>
      <c r="L3230" s="1">
        <v>80000000</v>
      </c>
      <c r="M3230">
        <v>2010</v>
      </c>
      <c r="N3230">
        <v>6.9</v>
      </c>
      <c r="O3230" t="s">
        <v>28</v>
      </c>
      <c r="P3230" t="s">
        <v>102</v>
      </c>
      <c r="Q3230" t="s">
        <v>37</v>
      </c>
      <c r="R3230" t="s">
        <v>30</v>
      </c>
    </row>
    <row r="3231" spans="1:20" x14ac:dyDescent="0.25">
      <c r="A3231" t="s">
        <v>2864</v>
      </c>
      <c r="B3231">
        <v>51</v>
      </c>
      <c r="C3231">
        <v>95</v>
      </c>
      <c r="D3231" s="1">
        <v>94900000</v>
      </c>
      <c r="E3231" t="s">
        <v>803</v>
      </c>
      <c r="F3231" t="s">
        <v>7032</v>
      </c>
      <c r="G3231" t="s">
        <v>7033</v>
      </c>
      <c r="H3231">
        <v>35172</v>
      </c>
      <c r="I3231">
        <v>128</v>
      </c>
      <c r="J3231" t="s">
        <v>26</v>
      </c>
      <c r="K3231" t="s">
        <v>35</v>
      </c>
      <c r="L3231" s="1">
        <v>4000000</v>
      </c>
      <c r="M3231">
        <v>1983</v>
      </c>
      <c r="N3231">
        <v>6.1</v>
      </c>
      <c r="O3231" t="s">
        <v>37</v>
      </c>
      <c r="P3231" t="s">
        <v>193</v>
      </c>
      <c r="Q3231" t="s">
        <v>76</v>
      </c>
    </row>
    <row r="3232" spans="1:20" x14ac:dyDescent="0.25">
      <c r="A3232" t="s">
        <v>5767</v>
      </c>
      <c r="B3232">
        <v>294</v>
      </c>
      <c r="C3232">
        <v>106</v>
      </c>
      <c r="D3232" s="1">
        <v>94999143</v>
      </c>
      <c r="E3232" t="s">
        <v>2196</v>
      </c>
      <c r="F3232" t="s">
        <v>1086</v>
      </c>
      <c r="G3232" t="s">
        <v>7034</v>
      </c>
      <c r="H3232">
        <v>245152</v>
      </c>
      <c r="I3232">
        <v>1344</v>
      </c>
      <c r="J3232" t="s">
        <v>26</v>
      </c>
      <c r="K3232" t="s">
        <v>35</v>
      </c>
      <c r="L3232" s="1">
        <v>75000000</v>
      </c>
      <c r="M3232">
        <v>2000</v>
      </c>
      <c r="N3232">
        <v>7.2</v>
      </c>
      <c r="O3232" t="s">
        <v>37</v>
      </c>
      <c r="P3232" t="s">
        <v>71</v>
      </c>
      <c r="Q3232" t="s">
        <v>63</v>
      </c>
      <c r="R3232" t="s">
        <v>30</v>
      </c>
    </row>
    <row r="3233" spans="1:19" x14ac:dyDescent="0.25">
      <c r="A3233" t="s">
        <v>1859</v>
      </c>
      <c r="B3233">
        <v>216</v>
      </c>
      <c r="C3233">
        <v>128</v>
      </c>
      <c r="D3233" s="1">
        <v>95001343</v>
      </c>
      <c r="E3233" t="s">
        <v>461</v>
      </c>
      <c r="F3233" t="s">
        <v>1963</v>
      </c>
      <c r="G3233">
        <v>42</v>
      </c>
      <c r="H3233">
        <v>66511</v>
      </c>
      <c r="I3233">
        <v>200</v>
      </c>
      <c r="J3233" t="s">
        <v>26</v>
      </c>
      <c r="K3233" t="s">
        <v>35</v>
      </c>
      <c r="L3233" s="1">
        <v>40000000</v>
      </c>
      <c r="M3233">
        <v>2013</v>
      </c>
      <c r="N3233">
        <v>7.5</v>
      </c>
      <c r="O3233" t="s">
        <v>234</v>
      </c>
      <c r="P3233" t="s">
        <v>37</v>
      </c>
      <c r="Q3233" t="s">
        <v>129</v>
      </c>
    </row>
    <row r="3234" spans="1:19" x14ac:dyDescent="0.25">
      <c r="A3234" t="s">
        <v>4067</v>
      </c>
      <c r="B3234">
        <v>163</v>
      </c>
      <c r="C3234">
        <v>96</v>
      </c>
      <c r="D3234" s="1">
        <v>95001351</v>
      </c>
      <c r="E3234" t="s">
        <v>131</v>
      </c>
      <c r="F3234" t="s">
        <v>1092</v>
      </c>
      <c r="G3234" t="s">
        <v>7035</v>
      </c>
      <c r="H3234">
        <v>131801</v>
      </c>
      <c r="I3234">
        <v>548</v>
      </c>
      <c r="J3234" t="s">
        <v>26</v>
      </c>
      <c r="K3234" t="s">
        <v>35</v>
      </c>
      <c r="L3234" s="1">
        <v>18000000</v>
      </c>
      <c r="M3234">
        <v>2001</v>
      </c>
      <c r="N3234">
        <v>6.2</v>
      </c>
      <c r="O3234" t="s">
        <v>36</v>
      </c>
      <c r="P3234" t="s">
        <v>76</v>
      </c>
    </row>
    <row r="3235" spans="1:19" x14ac:dyDescent="0.25">
      <c r="A3235" t="s">
        <v>4256</v>
      </c>
      <c r="B3235">
        <v>77</v>
      </c>
      <c r="C3235">
        <v>113</v>
      </c>
      <c r="D3235" s="1">
        <v>95149435</v>
      </c>
      <c r="E3235" t="s">
        <v>1480</v>
      </c>
      <c r="F3235" t="s">
        <v>311</v>
      </c>
      <c r="G3235" t="s">
        <v>7036</v>
      </c>
      <c r="H3235">
        <v>53687</v>
      </c>
      <c r="I3235">
        <v>152</v>
      </c>
      <c r="J3235" t="s">
        <v>26</v>
      </c>
      <c r="K3235" t="s">
        <v>35</v>
      </c>
      <c r="L3235" s="1">
        <v>40000000</v>
      </c>
      <c r="M3235">
        <v>2004</v>
      </c>
      <c r="N3235">
        <v>5.7</v>
      </c>
      <c r="O3235" t="s">
        <v>36</v>
      </c>
      <c r="P3235" t="s">
        <v>104</v>
      </c>
      <c r="Q3235" t="s">
        <v>76</v>
      </c>
    </row>
    <row r="3236" spans="1:19" x14ac:dyDescent="0.25">
      <c r="A3236" t="s">
        <v>5268</v>
      </c>
      <c r="B3236">
        <v>233</v>
      </c>
      <c r="C3236">
        <v>112</v>
      </c>
      <c r="D3236" s="1">
        <v>95308367</v>
      </c>
      <c r="E3236" t="s">
        <v>142</v>
      </c>
      <c r="F3236" t="s">
        <v>1083</v>
      </c>
      <c r="G3236" t="s">
        <v>7037</v>
      </c>
      <c r="H3236">
        <v>206104</v>
      </c>
      <c r="I3236">
        <v>850</v>
      </c>
      <c r="J3236" t="s">
        <v>26</v>
      </c>
      <c r="K3236" t="s">
        <v>35</v>
      </c>
      <c r="L3236" s="1">
        <v>48000000</v>
      </c>
      <c r="M3236">
        <v>2002</v>
      </c>
      <c r="N3236">
        <v>6.8</v>
      </c>
      <c r="O3236" t="s">
        <v>29</v>
      </c>
      <c r="P3236" t="s">
        <v>37</v>
      </c>
      <c r="Q3236" t="s">
        <v>30</v>
      </c>
    </row>
    <row r="3237" spans="1:19" x14ac:dyDescent="0.25">
      <c r="A3237" t="s">
        <v>7038</v>
      </c>
      <c r="B3237">
        <v>221</v>
      </c>
      <c r="C3237">
        <v>146</v>
      </c>
      <c r="D3237" s="1">
        <v>95328937</v>
      </c>
      <c r="E3237" t="s">
        <v>213</v>
      </c>
      <c r="F3237" t="s">
        <v>4180</v>
      </c>
      <c r="G3237" t="s">
        <v>7039</v>
      </c>
      <c r="H3237">
        <v>59581</v>
      </c>
      <c r="I3237">
        <v>293</v>
      </c>
      <c r="J3237" t="s">
        <v>26</v>
      </c>
      <c r="K3237" t="s">
        <v>35</v>
      </c>
      <c r="L3237" s="1">
        <v>100000000</v>
      </c>
      <c r="M3237">
        <v>2010</v>
      </c>
      <c r="N3237">
        <v>4.3</v>
      </c>
      <c r="O3237" t="s">
        <v>36</v>
      </c>
      <c r="P3237" t="s">
        <v>37</v>
      </c>
      <c r="Q3237" t="s">
        <v>76</v>
      </c>
    </row>
    <row r="3238" spans="1:19" x14ac:dyDescent="0.25">
      <c r="A3238" t="s">
        <v>6789</v>
      </c>
      <c r="B3238">
        <v>198</v>
      </c>
      <c r="C3238">
        <v>154</v>
      </c>
      <c r="D3238" s="1">
        <v>95632614</v>
      </c>
      <c r="E3238" t="s">
        <v>7040</v>
      </c>
      <c r="F3238" t="s">
        <v>1546</v>
      </c>
      <c r="G3238" t="s">
        <v>7041</v>
      </c>
      <c r="H3238">
        <v>118483</v>
      </c>
      <c r="I3238">
        <v>674</v>
      </c>
      <c r="J3238" t="s">
        <v>26</v>
      </c>
      <c r="K3238" t="s">
        <v>35</v>
      </c>
      <c r="L3238" s="1">
        <v>79000000</v>
      </c>
      <c r="M3238">
        <v>2003</v>
      </c>
      <c r="N3238">
        <v>7.2</v>
      </c>
      <c r="O3238" t="s">
        <v>102</v>
      </c>
      <c r="P3238" t="s">
        <v>37</v>
      </c>
      <c r="Q3238" t="s">
        <v>185</v>
      </c>
      <c r="R3238" t="s">
        <v>76</v>
      </c>
      <c r="S3238" t="s">
        <v>186</v>
      </c>
    </row>
    <row r="3239" spans="1:19" x14ac:dyDescent="0.25">
      <c r="A3239" t="s">
        <v>3947</v>
      </c>
      <c r="B3239">
        <v>558</v>
      </c>
      <c r="C3239">
        <v>157</v>
      </c>
      <c r="D3239" s="1">
        <v>95720716</v>
      </c>
      <c r="E3239" t="s">
        <v>2476</v>
      </c>
      <c r="F3239" t="s">
        <v>730</v>
      </c>
      <c r="G3239" t="s">
        <v>7042</v>
      </c>
      <c r="H3239">
        <v>216032</v>
      </c>
      <c r="I3239">
        <v>640</v>
      </c>
      <c r="J3239" t="s">
        <v>26</v>
      </c>
      <c r="K3239" t="s">
        <v>35</v>
      </c>
      <c r="L3239" s="1">
        <v>40000000</v>
      </c>
      <c r="M3239">
        <v>2012</v>
      </c>
      <c r="N3239">
        <v>7.4</v>
      </c>
      <c r="O3239" t="s">
        <v>37</v>
      </c>
      <c r="P3239" t="s">
        <v>185</v>
      </c>
      <c r="Q3239" t="s">
        <v>30</v>
      </c>
    </row>
    <row r="3240" spans="1:19" x14ac:dyDescent="0.25">
      <c r="A3240" t="s">
        <v>6532</v>
      </c>
      <c r="B3240">
        <v>96</v>
      </c>
      <c r="C3240">
        <v>128</v>
      </c>
      <c r="D3240" s="1">
        <v>95860116</v>
      </c>
      <c r="E3240" t="s">
        <v>32</v>
      </c>
      <c r="F3240" t="s">
        <v>159</v>
      </c>
      <c r="G3240" t="s">
        <v>7043</v>
      </c>
      <c r="H3240">
        <v>277451</v>
      </c>
      <c r="I3240">
        <v>491</v>
      </c>
      <c r="J3240" t="s">
        <v>26</v>
      </c>
      <c r="K3240" t="s">
        <v>35</v>
      </c>
      <c r="L3240" s="1">
        <v>16400000</v>
      </c>
      <c r="M3240">
        <v>1989</v>
      </c>
      <c r="N3240">
        <v>8</v>
      </c>
      <c r="O3240" t="s">
        <v>36</v>
      </c>
      <c r="P3240" t="s">
        <v>37</v>
      </c>
    </row>
    <row r="3241" spans="1:19" x14ac:dyDescent="0.25">
      <c r="A3241" t="s">
        <v>5857</v>
      </c>
      <c r="B3241">
        <v>174</v>
      </c>
      <c r="C3241">
        <v>185</v>
      </c>
      <c r="D3241" s="1">
        <v>96067179</v>
      </c>
      <c r="E3241" t="s">
        <v>2353</v>
      </c>
      <c r="F3241" t="s">
        <v>403</v>
      </c>
      <c r="G3241" t="s">
        <v>7044</v>
      </c>
      <c r="H3241">
        <v>865020</v>
      </c>
      <c r="I3241">
        <v>1273</v>
      </c>
      <c r="J3241" t="s">
        <v>26</v>
      </c>
      <c r="K3241" t="s">
        <v>35</v>
      </c>
      <c r="L3241" s="1">
        <v>22000000</v>
      </c>
      <c r="M3241">
        <v>1993</v>
      </c>
      <c r="N3241">
        <v>8.9</v>
      </c>
      <c r="O3241" t="s">
        <v>234</v>
      </c>
      <c r="P3241" t="s">
        <v>37</v>
      </c>
      <c r="Q3241" t="s">
        <v>185</v>
      </c>
    </row>
    <row r="3242" spans="1:19" x14ac:dyDescent="0.25">
      <c r="A3242" t="s">
        <v>1350</v>
      </c>
      <c r="B3242">
        <v>239</v>
      </c>
      <c r="C3242">
        <v>101</v>
      </c>
      <c r="D3242" s="1">
        <v>96471845</v>
      </c>
      <c r="E3242" t="s">
        <v>1934</v>
      </c>
      <c r="F3242" t="s">
        <v>7045</v>
      </c>
      <c r="G3242" t="s">
        <v>7046</v>
      </c>
      <c r="H3242">
        <v>268581</v>
      </c>
      <c r="I3242">
        <v>1109</v>
      </c>
      <c r="J3242" t="s">
        <v>26</v>
      </c>
      <c r="K3242" t="s">
        <v>35</v>
      </c>
      <c r="L3242" s="1">
        <v>17000000</v>
      </c>
      <c r="M3242">
        <v>2001</v>
      </c>
      <c r="N3242">
        <v>7.6</v>
      </c>
      <c r="O3242" t="s">
        <v>61</v>
      </c>
      <c r="P3242" t="s">
        <v>52</v>
      </c>
      <c r="Q3242" t="s">
        <v>30</v>
      </c>
    </row>
    <row r="3243" spans="1:19" x14ac:dyDescent="0.25">
      <c r="A3243" t="s">
        <v>5268</v>
      </c>
      <c r="B3243">
        <v>556</v>
      </c>
      <c r="C3243">
        <v>120</v>
      </c>
      <c r="D3243" s="1">
        <v>96917897</v>
      </c>
      <c r="E3243" t="s">
        <v>231</v>
      </c>
      <c r="F3243" t="s">
        <v>2031</v>
      </c>
      <c r="G3243" t="s">
        <v>7047</v>
      </c>
      <c r="H3243">
        <v>479453</v>
      </c>
      <c r="I3243">
        <v>696</v>
      </c>
      <c r="J3243" t="s">
        <v>26</v>
      </c>
      <c r="K3243" t="s">
        <v>35</v>
      </c>
      <c r="L3243" s="1">
        <v>40000000</v>
      </c>
      <c r="M3243">
        <v>2010</v>
      </c>
      <c r="N3243">
        <v>7.7</v>
      </c>
      <c r="O3243" t="s">
        <v>234</v>
      </c>
      <c r="P3243" t="s">
        <v>37</v>
      </c>
    </row>
    <row r="3244" spans="1:19" x14ac:dyDescent="0.25">
      <c r="A3244" t="s">
        <v>2932</v>
      </c>
      <c r="B3244">
        <v>357</v>
      </c>
      <c r="C3244">
        <v>140</v>
      </c>
      <c r="D3244" s="1">
        <v>97030725</v>
      </c>
      <c r="E3244" t="s">
        <v>7048</v>
      </c>
      <c r="F3244" t="s">
        <v>1857</v>
      </c>
      <c r="G3244" t="s">
        <v>7049</v>
      </c>
      <c r="H3244">
        <v>230931</v>
      </c>
      <c r="I3244">
        <v>585</v>
      </c>
      <c r="J3244" t="s">
        <v>26</v>
      </c>
      <c r="K3244" t="s">
        <v>35</v>
      </c>
      <c r="L3244" s="1">
        <v>100000000</v>
      </c>
      <c r="M3244">
        <v>2009</v>
      </c>
      <c r="N3244">
        <v>7</v>
      </c>
      <c r="O3244" t="s">
        <v>234</v>
      </c>
      <c r="P3244" t="s">
        <v>29</v>
      </c>
      <c r="Q3244" t="s">
        <v>37</v>
      </c>
      <c r="R3244" t="s">
        <v>185</v>
      </c>
      <c r="S3244" t="s">
        <v>76</v>
      </c>
    </row>
    <row r="3245" spans="1:19" x14ac:dyDescent="0.25">
      <c r="A3245" t="s">
        <v>7050</v>
      </c>
      <c r="B3245">
        <v>70</v>
      </c>
      <c r="C3245">
        <v>110</v>
      </c>
      <c r="D3245" s="1">
        <v>97360069</v>
      </c>
      <c r="E3245" t="s">
        <v>2876</v>
      </c>
      <c r="F3245" t="s">
        <v>3192</v>
      </c>
      <c r="G3245" t="s">
        <v>7051</v>
      </c>
      <c r="H3245">
        <v>36491</v>
      </c>
      <c r="I3245">
        <v>231</v>
      </c>
      <c r="J3245" t="s">
        <v>26</v>
      </c>
      <c r="K3245" t="s">
        <v>35</v>
      </c>
      <c r="L3245" s="1">
        <v>75000000</v>
      </c>
      <c r="M3245">
        <v>1999</v>
      </c>
      <c r="N3245">
        <v>4.0999999999999996</v>
      </c>
      <c r="O3245" t="s">
        <v>28</v>
      </c>
      <c r="P3245" t="s">
        <v>102</v>
      </c>
      <c r="Q3245" t="s">
        <v>36</v>
      </c>
      <c r="R3245" t="s">
        <v>104</v>
      </c>
      <c r="S3245" t="s">
        <v>63</v>
      </c>
    </row>
    <row r="3246" spans="1:19" x14ac:dyDescent="0.25">
      <c r="A3246" t="s">
        <v>6593</v>
      </c>
      <c r="B3246">
        <v>190</v>
      </c>
      <c r="C3246">
        <v>104</v>
      </c>
      <c r="D3246" s="1">
        <v>97680195</v>
      </c>
      <c r="E3246" t="s">
        <v>131</v>
      </c>
      <c r="F3246" t="s">
        <v>576</v>
      </c>
      <c r="G3246" t="s">
        <v>7052</v>
      </c>
      <c r="H3246">
        <v>271691</v>
      </c>
      <c r="I3246">
        <v>243</v>
      </c>
      <c r="J3246" t="s">
        <v>26</v>
      </c>
      <c r="K3246" t="s">
        <v>35</v>
      </c>
      <c r="L3246" s="1">
        <v>70000000</v>
      </c>
      <c r="M3246">
        <v>2008</v>
      </c>
      <c r="N3246">
        <v>6.8</v>
      </c>
      <c r="O3246" t="s">
        <v>36</v>
      </c>
      <c r="P3246" t="s">
        <v>76</v>
      </c>
    </row>
    <row r="3247" spans="1:19" x14ac:dyDescent="0.25">
      <c r="A3247" t="s">
        <v>5345</v>
      </c>
      <c r="B3247">
        <v>247</v>
      </c>
      <c r="C3247">
        <v>101</v>
      </c>
      <c r="D3247" s="1">
        <v>98711404</v>
      </c>
      <c r="E3247" t="s">
        <v>2034</v>
      </c>
      <c r="F3247" t="s">
        <v>452</v>
      </c>
      <c r="G3247" t="s">
        <v>7053</v>
      </c>
      <c r="H3247">
        <v>127571</v>
      </c>
      <c r="I3247">
        <v>207</v>
      </c>
      <c r="J3247" t="s">
        <v>26</v>
      </c>
      <c r="K3247" t="s">
        <v>35</v>
      </c>
      <c r="L3247" s="1">
        <v>55000000</v>
      </c>
      <c r="M3247">
        <v>2010</v>
      </c>
      <c r="N3247">
        <v>6.3</v>
      </c>
      <c r="O3247" t="s">
        <v>36</v>
      </c>
      <c r="P3247" t="s">
        <v>29</v>
      </c>
      <c r="Q3247" t="s">
        <v>76</v>
      </c>
      <c r="R3247" t="s">
        <v>30</v>
      </c>
    </row>
    <row r="3248" spans="1:19" x14ac:dyDescent="0.25">
      <c r="A3248" t="s">
        <v>3428</v>
      </c>
      <c r="B3248">
        <v>447</v>
      </c>
      <c r="C3248">
        <v>119</v>
      </c>
      <c r="D3248" s="1">
        <v>98780042</v>
      </c>
      <c r="E3248" t="s">
        <v>7054</v>
      </c>
      <c r="F3248" t="s">
        <v>3820</v>
      </c>
      <c r="G3248" t="s">
        <v>7055</v>
      </c>
      <c r="H3248">
        <v>136019</v>
      </c>
      <c r="I3248">
        <v>443</v>
      </c>
      <c r="J3248" t="s">
        <v>26</v>
      </c>
      <c r="K3248" t="s">
        <v>35</v>
      </c>
      <c r="L3248" s="1">
        <v>120000000</v>
      </c>
      <c r="M3248">
        <v>2011</v>
      </c>
      <c r="N3248">
        <v>5.8</v>
      </c>
      <c r="O3248" t="s">
        <v>28</v>
      </c>
      <c r="P3248" t="s">
        <v>36</v>
      </c>
      <c r="Q3248" t="s">
        <v>29</v>
      </c>
      <c r="R3248" t="s">
        <v>63</v>
      </c>
      <c r="S3248" t="s">
        <v>30</v>
      </c>
    </row>
    <row r="3249" spans="1:19" x14ac:dyDescent="0.25">
      <c r="A3249" t="s">
        <v>4262</v>
      </c>
      <c r="B3249">
        <v>358</v>
      </c>
      <c r="C3249">
        <v>119</v>
      </c>
      <c r="D3249" s="1">
        <v>98895417</v>
      </c>
      <c r="E3249" t="s">
        <v>1959</v>
      </c>
      <c r="F3249" t="s">
        <v>1139</v>
      </c>
      <c r="G3249" t="s">
        <v>7056</v>
      </c>
      <c r="H3249">
        <v>203154</v>
      </c>
      <c r="I3249">
        <v>698</v>
      </c>
      <c r="J3249" t="s">
        <v>26</v>
      </c>
      <c r="K3249" t="s">
        <v>35</v>
      </c>
      <c r="L3249" s="1">
        <v>70000000</v>
      </c>
      <c r="M3249">
        <v>2013</v>
      </c>
      <c r="N3249">
        <v>6.5</v>
      </c>
      <c r="O3249" t="s">
        <v>28</v>
      </c>
      <c r="P3249" t="s">
        <v>30</v>
      </c>
    </row>
    <row r="3250" spans="1:19" x14ac:dyDescent="0.25">
      <c r="A3250" t="s">
        <v>2932</v>
      </c>
      <c r="B3250">
        <v>299</v>
      </c>
      <c r="C3250">
        <v>120</v>
      </c>
      <c r="D3250" s="1">
        <v>100003492</v>
      </c>
      <c r="E3250" t="s">
        <v>142</v>
      </c>
      <c r="F3250" t="s">
        <v>4771</v>
      </c>
      <c r="G3250" t="s">
        <v>7057</v>
      </c>
      <c r="H3250">
        <v>293662</v>
      </c>
      <c r="I3250">
        <v>836</v>
      </c>
      <c r="J3250" t="s">
        <v>26</v>
      </c>
      <c r="K3250" t="s">
        <v>35</v>
      </c>
      <c r="L3250" s="1">
        <v>65000000</v>
      </c>
      <c r="M3250">
        <v>2004</v>
      </c>
      <c r="N3250">
        <v>7.6</v>
      </c>
      <c r="O3250" t="s">
        <v>29</v>
      </c>
      <c r="P3250" t="s">
        <v>37</v>
      </c>
      <c r="Q3250" t="s">
        <v>30</v>
      </c>
    </row>
    <row r="3251" spans="1:19" x14ac:dyDescent="0.25">
      <c r="A3251" t="s">
        <v>4265</v>
      </c>
      <c r="B3251">
        <v>148</v>
      </c>
      <c r="C3251">
        <v>128</v>
      </c>
      <c r="D3251" s="1">
        <v>100012500</v>
      </c>
      <c r="E3251" t="s">
        <v>2531</v>
      </c>
      <c r="F3251" t="s">
        <v>876</v>
      </c>
      <c r="G3251" t="s">
        <v>7058</v>
      </c>
      <c r="H3251">
        <v>299258</v>
      </c>
      <c r="I3251">
        <v>346</v>
      </c>
      <c r="J3251" t="s">
        <v>26</v>
      </c>
      <c r="K3251" t="s">
        <v>35</v>
      </c>
      <c r="L3251" s="1">
        <v>90000000</v>
      </c>
      <c r="M3251">
        <v>1995</v>
      </c>
      <c r="N3251">
        <v>7.6</v>
      </c>
      <c r="O3251" t="s">
        <v>28</v>
      </c>
      <c r="P3251" t="s">
        <v>102</v>
      </c>
      <c r="Q3251" t="s">
        <v>30</v>
      </c>
    </row>
    <row r="3252" spans="1:19" x14ac:dyDescent="0.25">
      <c r="A3252" t="s">
        <v>4302</v>
      </c>
      <c r="B3252">
        <v>198</v>
      </c>
      <c r="C3252">
        <v>113</v>
      </c>
      <c r="D3252" s="1">
        <v>100018837</v>
      </c>
      <c r="E3252" t="s">
        <v>2212</v>
      </c>
      <c r="F3252" t="s">
        <v>4166</v>
      </c>
      <c r="G3252" t="s">
        <v>7059</v>
      </c>
      <c r="H3252">
        <v>156348</v>
      </c>
      <c r="I3252">
        <v>380</v>
      </c>
      <c r="J3252" t="s">
        <v>26</v>
      </c>
      <c r="K3252" t="s">
        <v>35</v>
      </c>
      <c r="L3252" s="1">
        <v>90000000</v>
      </c>
      <c r="M3252">
        <v>2008</v>
      </c>
      <c r="N3252">
        <v>5.5</v>
      </c>
      <c r="O3252" t="s">
        <v>28</v>
      </c>
      <c r="P3252" t="s">
        <v>36</v>
      </c>
    </row>
    <row r="3253" spans="1:19" x14ac:dyDescent="0.25">
      <c r="A3253" t="s">
        <v>6896</v>
      </c>
      <c r="B3253">
        <v>80</v>
      </c>
      <c r="C3253">
        <v>91</v>
      </c>
      <c r="D3253" s="1">
        <v>100117603</v>
      </c>
      <c r="E3253" t="s">
        <v>7060</v>
      </c>
      <c r="F3253" t="s">
        <v>1747</v>
      </c>
      <c r="G3253" t="s">
        <v>7061</v>
      </c>
      <c r="H3253">
        <v>102933</v>
      </c>
      <c r="I3253">
        <v>230</v>
      </c>
      <c r="J3253" t="s">
        <v>26</v>
      </c>
      <c r="K3253" t="s">
        <v>35</v>
      </c>
      <c r="L3253" s="1">
        <v>100000000</v>
      </c>
      <c r="M3253">
        <v>1996</v>
      </c>
      <c r="N3253">
        <v>6.9</v>
      </c>
      <c r="O3253" t="s">
        <v>103</v>
      </c>
      <c r="P3253" t="s">
        <v>37</v>
      </c>
      <c r="Q3253" t="s">
        <v>104</v>
      </c>
      <c r="R3253" t="s">
        <v>62</v>
      </c>
      <c r="S3253" t="s">
        <v>76</v>
      </c>
    </row>
    <row r="3254" spans="1:19" x14ac:dyDescent="0.25">
      <c r="A3254" t="s">
        <v>5268</v>
      </c>
      <c r="B3254">
        <v>216</v>
      </c>
      <c r="C3254">
        <v>127</v>
      </c>
      <c r="D3254" s="1">
        <v>100125340</v>
      </c>
      <c r="E3254" t="s">
        <v>1174</v>
      </c>
      <c r="F3254" t="s">
        <v>2810</v>
      </c>
      <c r="G3254" t="s">
        <v>7062</v>
      </c>
      <c r="H3254">
        <v>1023511</v>
      </c>
      <c r="I3254">
        <v>1080</v>
      </c>
      <c r="J3254" t="s">
        <v>26</v>
      </c>
      <c r="K3254" t="s">
        <v>35</v>
      </c>
      <c r="L3254" s="1">
        <v>33000000</v>
      </c>
      <c r="M3254">
        <v>1995</v>
      </c>
      <c r="N3254">
        <v>8.6</v>
      </c>
      <c r="O3254" t="s">
        <v>29</v>
      </c>
      <c r="P3254" t="s">
        <v>37</v>
      </c>
      <c r="Q3254" t="s">
        <v>71</v>
      </c>
      <c r="R3254" t="s">
        <v>30</v>
      </c>
    </row>
    <row r="3255" spans="1:19" x14ac:dyDescent="0.25">
      <c r="A3255" t="s">
        <v>7063</v>
      </c>
      <c r="B3255">
        <v>143</v>
      </c>
      <c r="C3255">
        <v>80</v>
      </c>
      <c r="D3255" s="1">
        <v>100169068</v>
      </c>
      <c r="E3255" t="s">
        <v>3589</v>
      </c>
      <c r="F3255" t="s">
        <v>3205</v>
      </c>
      <c r="G3255" t="s">
        <v>7064</v>
      </c>
      <c r="H3255">
        <v>16385</v>
      </c>
      <c r="I3255">
        <v>100</v>
      </c>
      <c r="J3255" t="s">
        <v>26</v>
      </c>
      <c r="K3255" t="s">
        <v>35</v>
      </c>
      <c r="L3255" s="1">
        <v>80000000</v>
      </c>
      <c r="M3255">
        <v>2010</v>
      </c>
      <c r="N3255">
        <v>4.5999999999999996</v>
      </c>
      <c r="O3255" t="s">
        <v>102</v>
      </c>
      <c r="P3255" t="s">
        <v>103</v>
      </c>
      <c r="Q3255" t="s">
        <v>36</v>
      </c>
      <c r="R3255" t="s">
        <v>104</v>
      </c>
    </row>
    <row r="3256" spans="1:19" x14ac:dyDescent="0.25">
      <c r="A3256" t="s">
        <v>2482</v>
      </c>
      <c r="B3256">
        <v>585</v>
      </c>
      <c r="C3256">
        <v>113</v>
      </c>
      <c r="D3256" s="1">
        <v>100189501</v>
      </c>
      <c r="E3256" t="s">
        <v>3472</v>
      </c>
      <c r="F3256" t="s">
        <v>4771</v>
      </c>
      <c r="G3256" t="s">
        <v>7065</v>
      </c>
      <c r="H3256">
        <v>431620</v>
      </c>
      <c r="I3256">
        <v>741</v>
      </c>
      <c r="J3256" t="s">
        <v>26</v>
      </c>
      <c r="K3256" t="s">
        <v>35</v>
      </c>
      <c r="L3256" s="1">
        <v>178000000</v>
      </c>
      <c r="M3256">
        <v>2014</v>
      </c>
      <c r="N3256">
        <v>7.9</v>
      </c>
      <c r="O3256" t="s">
        <v>28</v>
      </c>
      <c r="P3256" t="s">
        <v>102</v>
      </c>
      <c r="Q3256" t="s">
        <v>63</v>
      </c>
    </row>
    <row r="3257" spans="1:19" x14ac:dyDescent="0.25">
      <c r="A3257" t="s">
        <v>4753</v>
      </c>
      <c r="B3257">
        <v>134</v>
      </c>
      <c r="C3257">
        <v>123</v>
      </c>
      <c r="D3257" s="1">
        <v>100241322</v>
      </c>
      <c r="E3257" t="s">
        <v>213</v>
      </c>
      <c r="F3257" t="s">
        <v>1765</v>
      </c>
      <c r="G3257" t="s">
        <v>7066</v>
      </c>
      <c r="H3257">
        <v>175524</v>
      </c>
      <c r="I3257">
        <v>752</v>
      </c>
      <c r="J3257" t="s">
        <v>26</v>
      </c>
      <c r="K3257" t="s">
        <v>35</v>
      </c>
      <c r="L3257" s="1">
        <v>25000000</v>
      </c>
      <c r="M3257">
        <v>1998</v>
      </c>
      <c r="N3257">
        <v>7.2</v>
      </c>
      <c r="O3257" t="s">
        <v>36</v>
      </c>
      <c r="P3257" t="s">
        <v>37</v>
      </c>
      <c r="Q3257" t="s">
        <v>76</v>
      </c>
    </row>
    <row r="3258" spans="1:19" x14ac:dyDescent="0.25">
      <c r="A3258" t="s">
        <v>5038</v>
      </c>
      <c r="B3258">
        <v>186</v>
      </c>
      <c r="C3258">
        <v>96</v>
      </c>
      <c r="D3258" s="1">
        <v>100289690</v>
      </c>
      <c r="E3258" t="s">
        <v>2450</v>
      </c>
      <c r="F3258" t="s">
        <v>497</v>
      </c>
      <c r="G3258" t="s">
        <v>7067</v>
      </c>
      <c r="H3258">
        <v>115099</v>
      </c>
      <c r="I3258">
        <v>257</v>
      </c>
      <c r="J3258" t="s">
        <v>26</v>
      </c>
      <c r="K3258" t="s">
        <v>35</v>
      </c>
      <c r="L3258" s="1">
        <v>175000000</v>
      </c>
      <c r="M3258">
        <v>2007</v>
      </c>
      <c r="N3258">
        <v>5.4</v>
      </c>
      <c r="O3258" t="s">
        <v>36</v>
      </c>
      <c r="P3258" t="s">
        <v>104</v>
      </c>
      <c r="Q3258" t="s">
        <v>61</v>
      </c>
    </row>
    <row r="3259" spans="1:19" x14ac:dyDescent="0.25">
      <c r="A3259" t="s">
        <v>1888</v>
      </c>
      <c r="B3259">
        <v>286</v>
      </c>
      <c r="C3259">
        <v>97</v>
      </c>
      <c r="D3259" s="1">
        <v>100292856</v>
      </c>
      <c r="E3259" t="s">
        <v>36</v>
      </c>
      <c r="F3259" t="s">
        <v>3205</v>
      </c>
      <c r="G3259" t="s">
        <v>7068</v>
      </c>
      <c r="H3259">
        <v>160418</v>
      </c>
      <c r="I3259">
        <v>296</v>
      </c>
      <c r="J3259" t="s">
        <v>26</v>
      </c>
      <c r="K3259" t="s">
        <v>35</v>
      </c>
      <c r="L3259" s="1">
        <v>20000000</v>
      </c>
      <c r="M3259">
        <v>2011</v>
      </c>
      <c r="N3259">
        <v>5.7</v>
      </c>
      <c r="O3259" t="s">
        <v>36</v>
      </c>
    </row>
    <row r="3260" spans="1:19" x14ac:dyDescent="0.25">
      <c r="A3260" t="s">
        <v>2879</v>
      </c>
      <c r="B3260">
        <v>26</v>
      </c>
      <c r="C3260">
        <v>100</v>
      </c>
      <c r="D3260" s="1">
        <v>100328194</v>
      </c>
      <c r="E3260" t="s">
        <v>2450</v>
      </c>
      <c r="F3260" t="s">
        <v>266</v>
      </c>
      <c r="G3260" t="s">
        <v>7069</v>
      </c>
      <c r="H3260">
        <v>85903</v>
      </c>
      <c r="I3260">
        <v>92</v>
      </c>
      <c r="J3260" t="s">
        <v>26</v>
      </c>
      <c r="K3260" t="s">
        <v>35</v>
      </c>
      <c r="L3260" s="1">
        <v>50000000</v>
      </c>
      <c r="M3260">
        <v>1995</v>
      </c>
      <c r="N3260">
        <v>6</v>
      </c>
      <c r="O3260" t="s">
        <v>36</v>
      </c>
      <c r="P3260" t="s">
        <v>104</v>
      </c>
      <c r="Q3260" t="s">
        <v>61</v>
      </c>
    </row>
    <row r="3261" spans="1:19" x14ac:dyDescent="0.25">
      <c r="A3261" t="s">
        <v>2281</v>
      </c>
      <c r="B3261">
        <v>268</v>
      </c>
      <c r="C3261">
        <v>132</v>
      </c>
      <c r="D3261" s="1">
        <v>100422786</v>
      </c>
      <c r="E3261" t="s">
        <v>126</v>
      </c>
      <c r="F3261" t="s">
        <v>2281</v>
      </c>
      <c r="G3261" t="s">
        <v>7070</v>
      </c>
      <c r="H3261">
        <v>482064</v>
      </c>
      <c r="I3261">
        <v>1106</v>
      </c>
      <c r="J3261" t="s">
        <v>26</v>
      </c>
      <c r="K3261" t="s">
        <v>35</v>
      </c>
      <c r="L3261" s="1">
        <v>30000000</v>
      </c>
      <c r="M3261">
        <v>2004</v>
      </c>
      <c r="N3261">
        <v>8.1</v>
      </c>
      <c r="O3261" t="s">
        <v>37</v>
      </c>
      <c r="P3261" t="s">
        <v>129</v>
      </c>
    </row>
    <row r="3262" spans="1:19" x14ac:dyDescent="0.25">
      <c r="A3262" t="s">
        <v>7071</v>
      </c>
      <c r="B3262">
        <v>109</v>
      </c>
      <c r="C3262">
        <v>82</v>
      </c>
      <c r="D3262" s="1">
        <v>100446895</v>
      </c>
      <c r="E3262" t="s">
        <v>3688</v>
      </c>
      <c r="F3262" t="s">
        <v>7072</v>
      </c>
      <c r="G3262" t="s">
        <v>7073</v>
      </c>
      <c r="H3262">
        <v>36033</v>
      </c>
      <c r="I3262">
        <v>456</v>
      </c>
      <c r="J3262" t="s">
        <v>26</v>
      </c>
      <c r="K3262" t="s">
        <v>35</v>
      </c>
      <c r="L3262" s="1">
        <v>109000000</v>
      </c>
      <c r="M3262">
        <v>2003</v>
      </c>
      <c r="N3262">
        <v>3.8</v>
      </c>
      <c r="O3262" t="s">
        <v>102</v>
      </c>
      <c r="P3262" t="s">
        <v>36</v>
      </c>
      <c r="Q3262" t="s">
        <v>104</v>
      </c>
      <c r="R3262" t="s">
        <v>61</v>
      </c>
    </row>
    <row r="3263" spans="1:19" x14ac:dyDescent="0.25">
      <c r="A3263" t="s">
        <v>4171</v>
      </c>
      <c r="B3263">
        <v>307</v>
      </c>
      <c r="C3263">
        <v>95</v>
      </c>
      <c r="D3263" s="1">
        <v>100448498</v>
      </c>
      <c r="E3263" t="s">
        <v>32</v>
      </c>
      <c r="F3263" t="s">
        <v>958</v>
      </c>
      <c r="G3263" t="s">
        <v>7074</v>
      </c>
      <c r="H3263">
        <v>272789</v>
      </c>
      <c r="I3263">
        <v>285</v>
      </c>
      <c r="J3263" t="s">
        <v>26</v>
      </c>
      <c r="K3263" t="s">
        <v>35</v>
      </c>
      <c r="L3263" s="1">
        <v>65000000</v>
      </c>
      <c r="M3263">
        <v>2010</v>
      </c>
      <c r="N3263">
        <v>6.6</v>
      </c>
      <c r="O3263" t="s">
        <v>36</v>
      </c>
      <c r="P3263" t="s">
        <v>37</v>
      </c>
    </row>
    <row r="3264" spans="1:19" x14ac:dyDescent="0.25">
      <c r="A3264" t="s">
        <v>1962</v>
      </c>
      <c r="B3264">
        <v>173</v>
      </c>
      <c r="C3264">
        <v>106</v>
      </c>
      <c r="D3264" s="1">
        <v>100468793</v>
      </c>
      <c r="E3264" t="s">
        <v>36</v>
      </c>
      <c r="F3264" t="s">
        <v>772</v>
      </c>
      <c r="G3264" t="s">
        <v>7075</v>
      </c>
      <c r="H3264">
        <v>212499</v>
      </c>
      <c r="I3264">
        <v>277</v>
      </c>
      <c r="J3264" t="s">
        <v>26</v>
      </c>
      <c r="K3264" t="s">
        <v>35</v>
      </c>
      <c r="L3264" s="1">
        <v>65000000</v>
      </c>
      <c r="M3264">
        <v>2008</v>
      </c>
      <c r="N3264">
        <v>6.9</v>
      </c>
      <c r="O3264" t="s">
        <v>36</v>
      </c>
    </row>
    <row r="3265" spans="1:21" x14ac:dyDescent="0.25">
      <c r="A3265" t="s">
        <v>7076</v>
      </c>
      <c r="B3265">
        <v>45</v>
      </c>
      <c r="C3265">
        <v>83</v>
      </c>
      <c r="D3265" s="1">
        <v>100491683</v>
      </c>
      <c r="E3265" t="s">
        <v>4759</v>
      </c>
      <c r="F3265" t="s">
        <v>5656</v>
      </c>
      <c r="G3265" t="s">
        <v>7077</v>
      </c>
      <c r="H3265">
        <v>14005</v>
      </c>
      <c r="I3265">
        <v>67</v>
      </c>
      <c r="J3265" t="s">
        <v>26</v>
      </c>
      <c r="K3265" t="s">
        <v>35</v>
      </c>
      <c r="L3265" s="1">
        <v>24000000</v>
      </c>
      <c r="M3265">
        <v>1998</v>
      </c>
      <c r="N3265">
        <v>5.9</v>
      </c>
      <c r="O3265" t="s">
        <v>102</v>
      </c>
      <c r="P3265" t="s">
        <v>103</v>
      </c>
      <c r="Q3265" t="s">
        <v>36</v>
      </c>
      <c r="R3265" t="s">
        <v>37</v>
      </c>
      <c r="S3265" t="s">
        <v>104</v>
      </c>
      <c r="T3265" t="s">
        <v>62</v>
      </c>
    </row>
    <row r="3266" spans="1:21" x14ac:dyDescent="0.25">
      <c r="A3266" t="s">
        <v>4431</v>
      </c>
      <c r="B3266">
        <v>153</v>
      </c>
      <c r="C3266">
        <v>141</v>
      </c>
      <c r="D3266" s="1">
        <v>100614858</v>
      </c>
      <c r="E3266" t="s">
        <v>7078</v>
      </c>
      <c r="F3266" t="s">
        <v>4771</v>
      </c>
      <c r="G3266" t="s">
        <v>7079</v>
      </c>
      <c r="H3266">
        <v>206776</v>
      </c>
      <c r="I3266">
        <v>1248</v>
      </c>
      <c r="J3266" t="s">
        <v>26</v>
      </c>
      <c r="K3266" t="s">
        <v>35</v>
      </c>
      <c r="L3266" s="1">
        <v>68000000</v>
      </c>
      <c r="M3266">
        <v>2001</v>
      </c>
      <c r="N3266">
        <v>6.9</v>
      </c>
      <c r="O3266" t="s">
        <v>61</v>
      </c>
      <c r="P3266" t="s">
        <v>71</v>
      </c>
      <c r="Q3266" t="s">
        <v>76</v>
      </c>
      <c r="R3266" t="s">
        <v>63</v>
      </c>
      <c r="S3266" t="s">
        <v>30</v>
      </c>
    </row>
    <row r="3267" spans="1:21" x14ac:dyDescent="0.25">
      <c r="A3267" t="s">
        <v>5093</v>
      </c>
      <c r="B3267">
        <v>102</v>
      </c>
      <c r="C3267">
        <v>107</v>
      </c>
      <c r="D3267" s="1">
        <v>100685880</v>
      </c>
      <c r="E3267" t="s">
        <v>3089</v>
      </c>
      <c r="F3267" t="s">
        <v>1747</v>
      </c>
      <c r="G3267" t="s">
        <v>7080</v>
      </c>
      <c r="H3267">
        <v>100821</v>
      </c>
      <c r="I3267">
        <v>554</v>
      </c>
      <c r="J3267" t="s">
        <v>26</v>
      </c>
      <c r="K3267" t="s">
        <v>35</v>
      </c>
      <c r="L3267" s="1">
        <v>120000000</v>
      </c>
      <c r="M3267">
        <v>2003</v>
      </c>
      <c r="N3267">
        <v>4.8</v>
      </c>
      <c r="O3267" t="s">
        <v>28</v>
      </c>
      <c r="P3267" t="s">
        <v>102</v>
      </c>
      <c r="Q3267" t="s">
        <v>36</v>
      </c>
      <c r="R3267" t="s">
        <v>29</v>
      </c>
    </row>
    <row r="3268" spans="1:21" x14ac:dyDescent="0.25">
      <c r="A3268" t="s">
        <v>5802</v>
      </c>
      <c r="B3268">
        <v>43</v>
      </c>
      <c r="C3268">
        <v>141</v>
      </c>
      <c r="D3268" s="1">
        <v>100768056</v>
      </c>
      <c r="E3268" t="s">
        <v>1174</v>
      </c>
      <c r="F3268" t="s">
        <v>2717</v>
      </c>
      <c r="G3268" t="s">
        <v>7081</v>
      </c>
      <c r="H3268">
        <v>59569</v>
      </c>
      <c r="I3268">
        <v>89</v>
      </c>
      <c r="J3268" t="s">
        <v>26</v>
      </c>
      <c r="K3268" t="s">
        <v>35</v>
      </c>
      <c r="L3268" s="1">
        <v>45000000</v>
      </c>
      <c r="M3268">
        <v>1993</v>
      </c>
      <c r="N3268">
        <v>6.5</v>
      </c>
      <c r="O3268" t="s">
        <v>29</v>
      </c>
      <c r="P3268" t="s">
        <v>37</v>
      </c>
      <c r="Q3268" t="s">
        <v>71</v>
      </c>
      <c r="R3268" t="s">
        <v>30</v>
      </c>
    </row>
    <row r="3269" spans="1:21" x14ac:dyDescent="0.25">
      <c r="A3269" t="s">
        <v>1383</v>
      </c>
      <c r="B3269">
        <v>159</v>
      </c>
      <c r="C3269">
        <v>150</v>
      </c>
      <c r="D3269" s="1">
        <v>100853835</v>
      </c>
      <c r="E3269" t="s">
        <v>2196</v>
      </c>
      <c r="F3269" t="s">
        <v>422</v>
      </c>
      <c r="G3269" t="s">
        <v>7082</v>
      </c>
      <c r="H3269">
        <v>200556</v>
      </c>
      <c r="I3269">
        <v>611</v>
      </c>
      <c r="J3269" t="s">
        <v>26</v>
      </c>
      <c r="K3269" t="s">
        <v>35</v>
      </c>
      <c r="L3269" s="1">
        <v>90000000</v>
      </c>
      <c r="M3269">
        <v>1997</v>
      </c>
      <c r="N3269">
        <v>7.4</v>
      </c>
      <c r="O3269" t="s">
        <v>37</v>
      </c>
      <c r="P3269" t="s">
        <v>71</v>
      </c>
      <c r="Q3269" t="s">
        <v>63</v>
      </c>
      <c r="R3269" t="s">
        <v>30</v>
      </c>
    </row>
    <row r="3270" spans="1:21" x14ac:dyDescent="0.25">
      <c r="A3270" t="s">
        <v>892</v>
      </c>
      <c r="B3270">
        <v>139</v>
      </c>
      <c r="C3270">
        <v>123</v>
      </c>
      <c r="D3270" s="1">
        <v>101087161</v>
      </c>
      <c r="E3270" t="s">
        <v>23</v>
      </c>
      <c r="F3270" t="s">
        <v>553</v>
      </c>
      <c r="G3270" t="s">
        <v>7083</v>
      </c>
      <c r="H3270">
        <v>225282</v>
      </c>
      <c r="I3270">
        <v>339</v>
      </c>
      <c r="J3270" t="s">
        <v>26</v>
      </c>
      <c r="K3270" t="s">
        <v>35</v>
      </c>
      <c r="L3270" s="1">
        <v>75000000</v>
      </c>
      <c r="M3270">
        <v>1997</v>
      </c>
      <c r="N3270">
        <v>6.8</v>
      </c>
      <c r="O3270" t="s">
        <v>28</v>
      </c>
      <c r="P3270" t="s">
        <v>29</v>
      </c>
      <c r="Q3270" t="s">
        <v>30</v>
      </c>
    </row>
    <row r="3271" spans="1:21" x14ac:dyDescent="0.25">
      <c r="A3271" t="s">
        <v>1403</v>
      </c>
      <c r="B3271">
        <v>215</v>
      </c>
      <c r="C3271">
        <v>118</v>
      </c>
      <c r="D3271" s="1">
        <v>101111837</v>
      </c>
      <c r="E3271" t="s">
        <v>3008</v>
      </c>
      <c r="F3271" t="s">
        <v>2010</v>
      </c>
      <c r="G3271" t="s">
        <v>7084</v>
      </c>
      <c r="H3271">
        <v>150764</v>
      </c>
      <c r="I3271">
        <v>318</v>
      </c>
      <c r="J3271" t="s">
        <v>26</v>
      </c>
      <c r="K3271" t="s">
        <v>35</v>
      </c>
      <c r="L3271" s="1">
        <v>80000000</v>
      </c>
      <c r="M3271">
        <v>2008</v>
      </c>
      <c r="N3271">
        <v>6.6</v>
      </c>
      <c r="O3271" t="s">
        <v>28</v>
      </c>
      <c r="P3271" t="s">
        <v>71</v>
      </c>
      <c r="Q3271" t="s">
        <v>30</v>
      </c>
    </row>
    <row r="3272" spans="1:21" x14ac:dyDescent="0.25">
      <c r="A3272" t="s">
        <v>2281</v>
      </c>
      <c r="B3272">
        <v>131</v>
      </c>
      <c r="C3272">
        <v>131</v>
      </c>
      <c r="D3272" s="1">
        <v>101157447</v>
      </c>
      <c r="E3272" t="s">
        <v>1914</v>
      </c>
      <c r="F3272" t="s">
        <v>2281</v>
      </c>
      <c r="G3272" t="s">
        <v>7085</v>
      </c>
      <c r="H3272">
        <v>277505</v>
      </c>
      <c r="I3272">
        <v>495</v>
      </c>
      <c r="J3272" t="s">
        <v>26</v>
      </c>
      <c r="K3272" t="s">
        <v>35</v>
      </c>
      <c r="L3272" s="1">
        <v>14400000</v>
      </c>
      <c r="M3272">
        <v>1992</v>
      </c>
      <c r="N3272">
        <v>8.3000000000000007</v>
      </c>
      <c r="O3272" t="s">
        <v>37</v>
      </c>
      <c r="P3272" t="s">
        <v>260</v>
      </c>
    </row>
    <row r="3273" spans="1:21" x14ac:dyDescent="0.25">
      <c r="A3273" t="s">
        <v>2228</v>
      </c>
      <c r="B3273">
        <v>434</v>
      </c>
      <c r="C3273">
        <v>138</v>
      </c>
      <c r="D3273" s="1">
        <v>101160529</v>
      </c>
      <c r="E3273" t="s">
        <v>1021</v>
      </c>
      <c r="F3273" t="s">
        <v>2234</v>
      </c>
      <c r="G3273" t="s">
        <v>7086</v>
      </c>
      <c r="H3273">
        <v>200022</v>
      </c>
      <c r="I3273">
        <v>1240</v>
      </c>
      <c r="J3273" t="s">
        <v>26</v>
      </c>
      <c r="K3273" t="s">
        <v>35</v>
      </c>
      <c r="L3273" s="1">
        <v>125000000</v>
      </c>
      <c r="M3273">
        <v>2014</v>
      </c>
      <c r="N3273">
        <v>5.8</v>
      </c>
      <c r="O3273" t="s">
        <v>28</v>
      </c>
      <c r="P3273" t="s">
        <v>102</v>
      </c>
      <c r="Q3273" t="s">
        <v>37</v>
      </c>
    </row>
    <row r="3274" spans="1:21" x14ac:dyDescent="0.25">
      <c r="A3274" t="s">
        <v>7087</v>
      </c>
      <c r="B3274">
        <v>120</v>
      </c>
      <c r="C3274">
        <v>99</v>
      </c>
      <c r="D3274" s="1">
        <v>101217900</v>
      </c>
      <c r="E3274" t="s">
        <v>7088</v>
      </c>
      <c r="F3274" t="s">
        <v>6653</v>
      </c>
      <c r="G3274" t="s">
        <v>7089</v>
      </c>
      <c r="H3274">
        <v>91093</v>
      </c>
      <c r="I3274">
        <v>353</v>
      </c>
      <c r="J3274" t="s">
        <v>26</v>
      </c>
      <c r="K3274" t="s">
        <v>35</v>
      </c>
      <c r="L3274" s="1">
        <v>70000000</v>
      </c>
      <c r="M3274">
        <v>1998</v>
      </c>
      <c r="N3274">
        <v>7</v>
      </c>
      <c r="O3274" t="s">
        <v>102</v>
      </c>
      <c r="P3274" t="s">
        <v>103</v>
      </c>
      <c r="Q3274" t="s">
        <v>234</v>
      </c>
      <c r="R3274" t="s">
        <v>37</v>
      </c>
      <c r="S3274" t="s">
        <v>104</v>
      </c>
      <c r="T3274" t="s">
        <v>61</v>
      </c>
      <c r="U3274" t="s">
        <v>62</v>
      </c>
    </row>
    <row r="3275" spans="1:21" x14ac:dyDescent="0.25">
      <c r="A3275" t="s">
        <v>5006</v>
      </c>
      <c r="B3275">
        <v>81</v>
      </c>
      <c r="C3275">
        <v>115</v>
      </c>
      <c r="D3275" s="1">
        <v>101228120</v>
      </c>
      <c r="E3275" t="s">
        <v>7090</v>
      </c>
      <c r="F3275" t="s">
        <v>2982</v>
      </c>
      <c r="G3275" t="s">
        <v>7091</v>
      </c>
      <c r="H3275">
        <v>84424</v>
      </c>
      <c r="I3275">
        <v>131</v>
      </c>
      <c r="J3275" t="s">
        <v>26</v>
      </c>
      <c r="K3275" t="s">
        <v>35</v>
      </c>
      <c r="L3275" s="1">
        <v>100000000</v>
      </c>
      <c r="M3275">
        <v>1996</v>
      </c>
      <c r="N3275">
        <v>6.1</v>
      </c>
      <c r="O3275" t="s">
        <v>28</v>
      </c>
      <c r="P3275" t="s">
        <v>37</v>
      </c>
      <c r="Q3275" t="s">
        <v>71</v>
      </c>
      <c r="R3275" t="s">
        <v>30</v>
      </c>
    </row>
    <row r="3276" spans="1:21" x14ac:dyDescent="0.25">
      <c r="A3276" t="s">
        <v>3845</v>
      </c>
      <c r="B3276">
        <v>195</v>
      </c>
      <c r="C3276">
        <v>120</v>
      </c>
      <c r="D3276" s="1">
        <v>101334374</v>
      </c>
      <c r="E3276" t="s">
        <v>1134</v>
      </c>
      <c r="F3276" t="s">
        <v>1210</v>
      </c>
      <c r="G3276" t="s">
        <v>7092</v>
      </c>
      <c r="H3276">
        <v>124941</v>
      </c>
      <c r="I3276">
        <v>488</v>
      </c>
      <c r="J3276" t="s">
        <v>26</v>
      </c>
      <c r="K3276" t="s">
        <v>35</v>
      </c>
      <c r="L3276" s="1">
        <v>24000000</v>
      </c>
      <c r="M3276">
        <v>1997</v>
      </c>
      <c r="N3276">
        <v>6.1</v>
      </c>
      <c r="O3276" t="s">
        <v>52</v>
      </c>
      <c r="P3276" t="s">
        <v>71</v>
      </c>
    </row>
    <row r="3277" spans="1:21" x14ac:dyDescent="0.25">
      <c r="A3277" t="s">
        <v>2754</v>
      </c>
      <c r="B3277">
        <v>418</v>
      </c>
      <c r="C3277">
        <v>107</v>
      </c>
      <c r="D3277" s="1">
        <v>101470202</v>
      </c>
      <c r="E3277" t="s">
        <v>866</v>
      </c>
      <c r="F3277" t="s">
        <v>393</v>
      </c>
      <c r="G3277" t="s">
        <v>7093</v>
      </c>
      <c r="H3277">
        <v>310540</v>
      </c>
      <c r="I3277">
        <v>669</v>
      </c>
      <c r="J3277" t="s">
        <v>26</v>
      </c>
      <c r="K3277" t="s">
        <v>35</v>
      </c>
      <c r="L3277" s="1">
        <v>32000000</v>
      </c>
      <c r="M3277">
        <v>2013</v>
      </c>
      <c r="N3277">
        <v>6.7</v>
      </c>
      <c r="O3277" t="s">
        <v>36</v>
      </c>
      <c r="P3277" t="s">
        <v>61</v>
      </c>
    </row>
    <row r="3278" spans="1:21" x14ac:dyDescent="0.25">
      <c r="A3278" t="s">
        <v>4262</v>
      </c>
      <c r="B3278">
        <v>292</v>
      </c>
      <c r="C3278">
        <v>132</v>
      </c>
      <c r="D3278" s="1">
        <v>101530738</v>
      </c>
      <c r="E3278" t="s">
        <v>23</v>
      </c>
      <c r="F3278" t="s">
        <v>2717</v>
      </c>
      <c r="G3278" t="s">
        <v>7094</v>
      </c>
      <c r="H3278">
        <v>229574</v>
      </c>
      <c r="I3278">
        <v>436</v>
      </c>
      <c r="J3278" t="s">
        <v>26</v>
      </c>
      <c r="K3278" t="s">
        <v>35</v>
      </c>
      <c r="L3278" s="1">
        <v>55000000</v>
      </c>
      <c r="M3278">
        <v>2014</v>
      </c>
      <c r="N3278">
        <v>7.2</v>
      </c>
      <c r="O3278" t="s">
        <v>28</v>
      </c>
      <c r="P3278" t="s">
        <v>29</v>
      </c>
      <c r="Q3278" t="s">
        <v>30</v>
      </c>
    </row>
    <row r="3279" spans="1:21" x14ac:dyDescent="0.25">
      <c r="A3279" t="s">
        <v>3304</v>
      </c>
      <c r="B3279">
        <v>175</v>
      </c>
      <c r="C3279">
        <v>127</v>
      </c>
      <c r="D3279" s="1">
        <v>101643008</v>
      </c>
      <c r="E3279" t="s">
        <v>23</v>
      </c>
      <c r="F3279" t="s">
        <v>893</v>
      </c>
      <c r="G3279" t="s">
        <v>7095</v>
      </c>
      <c r="H3279">
        <v>218341</v>
      </c>
      <c r="I3279">
        <v>498</v>
      </c>
      <c r="J3279" t="s">
        <v>26</v>
      </c>
      <c r="K3279" t="s">
        <v>35</v>
      </c>
      <c r="L3279" s="1">
        <v>90000000</v>
      </c>
      <c r="M3279">
        <v>2000</v>
      </c>
      <c r="N3279">
        <v>6.5</v>
      </c>
      <c r="O3279" t="s">
        <v>28</v>
      </c>
      <c r="P3279" t="s">
        <v>29</v>
      </c>
      <c r="Q3279" t="s">
        <v>30</v>
      </c>
    </row>
    <row r="3280" spans="1:21" x14ac:dyDescent="0.25">
      <c r="A3280" t="s">
        <v>7063</v>
      </c>
      <c r="B3280">
        <v>201</v>
      </c>
      <c r="C3280">
        <v>93</v>
      </c>
      <c r="D3280" s="1">
        <v>101702060</v>
      </c>
      <c r="E3280" t="s">
        <v>7096</v>
      </c>
      <c r="F3280" t="s">
        <v>701</v>
      </c>
      <c r="G3280" t="s">
        <v>7097</v>
      </c>
      <c r="H3280">
        <v>85323</v>
      </c>
      <c r="I3280">
        <v>212</v>
      </c>
      <c r="J3280" t="s">
        <v>26</v>
      </c>
      <c r="K3280" t="s">
        <v>35</v>
      </c>
      <c r="L3280" s="1">
        <v>45000000</v>
      </c>
      <c r="M3280">
        <v>2008</v>
      </c>
      <c r="N3280">
        <v>5.8</v>
      </c>
      <c r="O3280" t="s">
        <v>28</v>
      </c>
      <c r="P3280" t="s">
        <v>102</v>
      </c>
      <c r="Q3280" t="s">
        <v>104</v>
      </c>
      <c r="R3280" t="s">
        <v>61</v>
      </c>
      <c r="S3280" t="s">
        <v>63</v>
      </c>
    </row>
    <row r="3281" spans="1:19" x14ac:dyDescent="0.25">
      <c r="A3281" t="s">
        <v>2940</v>
      </c>
      <c r="B3281">
        <v>145</v>
      </c>
      <c r="C3281">
        <v>95</v>
      </c>
      <c r="D3281" s="1">
        <v>101736215</v>
      </c>
      <c r="E3281" t="s">
        <v>36</v>
      </c>
      <c r="F3281" t="s">
        <v>3882</v>
      </c>
      <c r="G3281" t="s">
        <v>7098</v>
      </c>
      <c r="H3281">
        <v>315549</v>
      </c>
      <c r="I3281">
        <v>789</v>
      </c>
      <c r="J3281" t="s">
        <v>26</v>
      </c>
      <c r="K3281" t="s">
        <v>35</v>
      </c>
      <c r="L3281" s="1">
        <v>11000000</v>
      </c>
      <c r="M3281">
        <v>1999</v>
      </c>
      <c r="N3281">
        <v>7</v>
      </c>
      <c r="O3281" t="s">
        <v>36</v>
      </c>
    </row>
    <row r="3282" spans="1:19" x14ac:dyDescent="0.25">
      <c r="A3282" t="s">
        <v>5544</v>
      </c>
      <c r="B3282">
        <v>575</v>
      </c>
      <c r="C3282">
        <v>131</v>
      </c>
      <c r="D3282" s="1">
        <v>101785482</v>
      </c>
      <c r="E3282" t="s">
        <v>3472</v>
      </c>
      <c r="F3282" t="s">
        <v>550</v>
      </c>
      <c r="G3282" t="s">
        <v>7099</v>
      </c>
      <c r="H3282">
        <v>381148</v>
      </c>
      <c r="I3282">
        <v>1106</v>
      </c>
      <c r="J3282" t="s">
        <v>26</v>
      </c>
      <c r="K3282" t="s">
        <v>35</v>
      </c>
      <c r="L3282" s="1">
        <v>190000000</v>
      </c>
      <c r="M3282">
        <v>2013</v>
      </c>
      <c r="N3282">
        <v>7</v>
      </c>
      <c r="O3282" t="s">
        <v>28</v>
      </c>
      <c r="P3282" t="s">
        <v>102</v>
      </c>
      <c r="Q3282" t="s">
        <v>63</v>
      </c>
    </row>
    <row r="3283" spans="1:19" x14ac:dyDescent="0.25">
      <c r="A3283" t="s">
        <v>6499</v>
      </c>
      <c r="B3283">
        <v>157</v>
      </c>
      <c r="C3283">
        <v>102</v>
      </c>
      <c r="D3283" s="1">
        <v>101978840</v>
      </c>
      <c r="E3283" t="s">
        <v>36</v>
      </c>
      <c r="F3283" t="s">
        <v>7100</v>
      </c>
      <c r="G3283" t="s">
        <v>7101</v>
      </c>
      <c r="H3283">
        <v>77724</v>
      </c>
      <c r="I3283">
        <v>162</v>
      </c>
      <c r="J3283" t="s">
        <v>26</v>
      </c>
      <c r="K3283" t="s">
        <v>35</v>
      </c>
      <c r="L3283" s="1">
        <v>15000000</v>
      </c>
      <c r="M3283">
        <v>2013</v>
      </c>
      <c r="N3283">
        <v>6.6</v>
      </c>
      <c r="O3283" t="s">
        <v>36</v>
      </c>
    </row>
    <row r="3284" spans="1:19" x14ac:dyDescent="0.25">
      <c r="A3284" t="s">
        <v>4790</v>
      </c>
      <c r="B3284">
        <v>264</v>
      </c>
      <c r="C3284">
        <v>112</v>
      </c>
      <c r="D3284" s="1">
        <v>102176165</v>
      </c>
      <c r="E3284" t="s">
        <v>7102</v>
      </c>
      <c r="F3284" t="s">
        <v>611</v>
      </c>
      <c r="G3284" t="s">
        <v>7103</v>
      </c>
      <c r="H3284">
        <v>117927</v>
      </c>
      <c r="I3284">
        <v>501</v>
      </c>
      <c r="J3284" t="s">
        <v>26</v>
      </c>
      <c r="K3284" t="s">
        <v>35</v>
      </c>
      <c r="L3284" s="1">
        <v>145000000</v>
      </c>
      <c r="M3284">
        <v>2008</v>
      </c>
      <c r="N3284">
        <v>5.2</v>
      </c>
      <c r="O3284" t="s">
        <v>28</v>
      </c>
      <c r="P3284" t="s">
        <v>102</v>
      </c>
      <c r="Q3284" t="s">
        <v>61</v>
      </c>
      <c r="R3284" t="s">
        <v>52</v>
      </c>
      <c r="S3284" t="s">
        <v>30</v>
      </c>
    </row>
    <row r="3285" spans="1:19" x14ac:dyDescent="0.25">
      <c r="A3285" t="s">
        <v>7104</v>
      </c>
      <c r="B3285">
        <v>145</v>
      </c>
      <c r="C3285">
        <v>139</v>
      </c>
      <c r="D3285" s="1">
        <v>102300000</v>
      </c>
      <c r="E3285" t="s">
        <v>7105</v>
      </c>
      <c r="F3285" t="s">
        <v>7106</v>
      </c>
      <c r="G3285" t="s">
        <v>7107</v>
      </c>
      <c r="H3285">
        <v>107408</v>
      </c>
      <c r="I3285">
        <v>259</v>
      </c>
      <c r="J3285" t="s">
        <v>26</v>
      </c>
      <c r="K3285" t="s">
        <v>35</v>
      </c>
      <c r="L3285" s="1">
        <v>6000000</v>
      </c>
      <c r="M3285">
        <v>1964</v>
      </c>
      <c r="N3285">
        <v>7.8</v>
      </c>
      <c r="O3285" t="s">
        <v>36</v>
      </c>
      <c r="P3285" t="s">
        <v>104</v>
      </c>
      <c r="Q3285" t="s">
        <v>61</v>
      </c>
      <c r="R3285" t="s">
        <v>62</v>
      </c>
    </row>
    <row r="3286" spans="1:19" x14ac:dyDescent="0.25">
      <c r="A3286" t="s">
        <v>7108</v>
      </c>
      <c r="B3286">
        <v>130</v>
      </c>
      <c r="C3286">
        <v>110</v>
      </c>
      <c r="D3286" s="1">
        <v>102308900</v>
      </c>
      <c r="E3286" t="s">
        <v>7109</v>
      </c>
      <c r="F3286" t="s">
        <v>568</v>
      </c>
      <c r="G3286" t="s">
        <v>7110</v>
      </c>
      <c r="H3286">
        <v>152089</v>
      </c>
      <c r="I3286">
        <v>309</v>
      </c>
      <c r="J3286" t="s">
        <v>26</v>
      </c>
      <c r="K3286" t="s">
        <v>35</v>
      </c>
      <c r="L3286" s="1">
        <v>6000000</v>
      </c>
      <c r="M3286">
        <v>1969</v>
      </c>
      <c r="N3286">
        <v>8.1</v>
      </c>
      <c r="O3286" t="s">
        <v>234</v>
      </c>
      <c r="P3286" t="s">
        <v>29</v>
      </c>
      <c r="Q3286" t="s">
        <v>37</v>
      </c>
      <c r="R3286" t="s">
        <v>260</v>
      </c>
    </row>
    <row r="3287" spans="1:19" x14ac:dyDescent="0.25">
      <c r="A3287" t="s">
        <v>3224</v>
      </c>
      <c r="B3287">
        <v>300</v>
      </c>
      <c r="C3287">
        <v>134</v>
      </c>
      <c r="D3287" s="1">
        <v>102310175</v>
      </c>
      <c r="E3287" t="s">
        <v>2972</v>
      </c>
      <c r="F3287" t="s">
        <v>6666</v>
      </c>
      <c r="G3287" t="s">
        <v>7111</v>
      </c>
      <c r="H3287">
        <v>64989</v>
      </c>
      <c r="I3287">
        <v>279</v>
      </c>
      <c r="J3287" t="s">
        <v>26</v>
      </c>
      <c r="K3287" t="s">
        <v>35</v>
      </c>
      <c r="L3287" s="1">
        <v>40000000</v>
      </c>
      <c r="M3287">
        <v>2016</v>
      </c>
      <c r="N3287">
        <v>7.8</v>
      </c>
      <c r="O3287" t="s">
        <v>52</v>
      </c>
      <c r="P3287" t="s">
        <v>71</v>
      </c>
      <c r="Q3287" t="s">
        <v>30</v>
      </c>
    </row>
    <row r="3288" spans="1:19" x14ac:dyDescent="0.25">
      <c r="A3288" t="s">
        <v>904</v>
      </c>
      <c r="B3288">
        <v>286</v>
      </c>
      <c r="C3288">
        <v>120</v>
      </c>
      <c r="D3288" s="1">
        <v>102315545</v>
      </c>
      <c r="E3288" t="s">
        <v>3472</v>
      </c>
      <c r="F3288" t="s">
        <v>624</v>
      </c>
      <c r="G3288" t="s">
        <v>7112</v>
      </c>
      <c r="H3288">
        <v>58137</v>
      </c>
      <c r="I3288">
        <v>520</v>
      </c>
      <c r="J3288" t="s">
        <v>26</v>
      </c>
      <c r="K3288" t="s">
        <v>35</v>
      </c>
      <c r="L3288" s="1">
        <v>165000000</v>
      </c>
      <c r="M3288">
        <v>2016</v>
      </c>
      <c r="N3288">
        <v>5.5</v>
      </c>
      <c r="O3288" t="s">
        <v>28</v>
      </c>
      <c r="P3288" t="s">
        <v>102</v>
      </c>
      <c r="Q3288" t="s">
        <v>63</v>
      </c>
    </row>
    <row r="3289" spans="1:19" x14ac:dyDescent="0.25">
      <c r="A3289" t="s">
        <v>6852</v>
      </c>
      <c r="B3289">
        <v>297</v>
      </c>
      <c r="C3289">
        <v>113</v>
      </c>
      <c r="D3289" s="1">
        <v>102413606</v>
      </c>
      <c r="E3289" t="s">
        <v>3550</v>
      </c>
      <c r="F3289" t="s">
        <v>6853</v>
      </c>
      <c r="G3289" t="s">
        <v>7113</v>
      </c>
      <c r="H3289">
        <v>310903</v>
      </c>
      <c r="I3289">
        <v>524</v>
      </c>
      <c r="J3289" t="s">
        <v>26</v>
      </c>
      <c r="K3289" t="s">
        <v>35</v>
      </c>
      <c r="L3289" s="1">
        <v>34000000</v>
      </c>
      <c r="M3289">
        <v>2014</v>
      </c>
      <c r="N3289">
        <v>6.8</v>
      </c>
      <c r="O3289" t="s">
        <v>28</v>
      </c>
      <c r="P3289" t="s">
        <v>71</v>
      </c>
      <c r="Q3289" t="s">
        <v>63</v>
      </c>
      <c r="R3289" t="s">
        <v>30</v>
      </c>
    </row>
    <row r="3290" spans="1:19" x14ac:dyDescent="0.25">
      <c r="A3290" t="s">
        <v>5268</v>
      </c>
      <c r="B3290">
        <v>517</v>
      </c>
      <c r="C3290">
        <v>158</v>
      </c>
      <c r="D3290" s="1">
        <v>102515793</v>
      </c>
      <c r="E3290" t="s">
        <v>1174</v>
      </c>
      <c r="F3290" t="s">
        <v>1086</v>
      </c>
      <c r="G3290" t="s">
        <v>7114</v>
      </c>
      <c r="H3290">
        <v>330152</v>
      </c>
      <c r="I3290">
        <v>632</v>
      </c>
      <c r="J3290" t="s">
        <v>26</v>
      </c>
      <c r="K3290" t="s">
        <v>35</v>
      </c>
      <c r="L3290" s="1">
        <v>90000000</v>
      </c>
      <c r="M3290">
        <v>2011</v>
      </c>
      <c r="N3290">
        <v>7.8</v>
      </c>
      <c r="O3290" t="s">
        <v>29</v>
      </c>
      <c r="P3290" t="s">
        <v>37</v>
      </c>
      <c r="Q3290" t="s">
        <v>71</v>
      </c>
      <c r="R3290" t="s">
        <v>30</v>
      </c>
    </row>
    <row r="3291" spans="1:19" x14ac:dyDescent="0.25">
      <c r="A3291" t="s">
        <v>409</v>
      </c>
      <c r="B3291">
        <v>267</v>
      </c>
      <c r="C3291">
        <v>170</v>
      </c>
      <c r="D3291" s="1">
        <v>102608827</v>
      </c>
      <c r="E3291" t="s">
        <v>231</v>
      </c>
      <c r="F3291" t="s">
        <v>3595</v>
      </c>
      <c r="G3291" t="s">
        <v>7115</v>
      </c>
      <c r="H3291">
        <v>264318</v>
      </c>
      <c r="I3291">
        <v>799</v>
      </c>
      <c r="J3291" t="s">
        <v>26</v>
      </c>
      <c r="K3291" t="s">
        <v>35</v>
      </c>
      <c r="L3291" s="1">
        <v>110000000</v>
      </c>
      <c r="M3291">
        <v>2004</v>
      </c>
      <c r="N3291">
        <v>7.5</v>
      </c>
      <c r="O3291" t="s">
        <v>234</v>
      </c>
      <c r="P3291" t="s">
        <v>37</v>
      </c>
    </row>
    <row r="3292" spans="1:19" x14ac:dyDescent="0.25">
      <c r="A3292" t="s">
        <v>892</v>
      </c>
      <c r="B3292">
        <v>113</v>
      </c>
      <c r="C3292">
        <v>116</v>
      </c>
      <c r="D3292" s="1">
        <v>102678089</v>
      </c>
      <c r="E3292" t="s">
        <v>912</v>
      </c>
      <c r="F3292" t="s">
        <v>7116</v>
      </c>
      <c r="G3292" t="s">
        <v>7117</v>
      </c>
      <c r="H3292">
        <v>42705</v>
      </c>
      <c r="I3292">
        <v>274</v>
      </c>
      <c r="J3292" t="s">
        <v>26</v>
      </c>
      <c r="K3292" t="s">
        <v>35</v>
      </c>
      <c r="L3292" s="1">
        <v>95000000</v>
      </c>
      <c r="M3292">
        <v>1999</v>
      </c>
      <c r="N3292">
        <v>6.3</v>
      </c>
      <c r="O3292" t="s">
        <v>37</v>
      </c>
      <c r="P3292" t="s">
        <v>71</v>
      </c>
      <c r="Q3292" t="s">
        <v>30</v>
      </c>
    </row>
    <row r="3293" spans="1:19" x14ac:dyDescent="0.25">
      <c r="A3293" t="s">
        <v>7118</v>
      </c>
      <c r="B3293">
        <v>75</v>
      </c>
      <c r="C3293">
        <v>131</v>
      </c>
      <c r="D3293" s="1">
        <v>102922376</v>
      </c>
      <c r="E3293" t="s">
        <v>1906</v>
      </c>
      <c r="F3293" t="s">
        <v>7119</v>
      </c>
      <c r="G3293" t="s">
        <v>7120</v>
      </c>
      <c r="H3293">
        <v>51314</v>
      </c>
      <c r="I3293">
        <v>265</v>
      </c>
      <c r="J3293" t="s">
        <v>26</v>
      </c>
      <c r="K3293" t="s">
        <v>35</v>
      </c>
      <c r="L3293" s="1">
        <v>20000000</v>
      </c>
      <c r="M3293">
        <v>1978</v>
      </c>
      <c r="N3293">
        <v>5.7</v>
      </c>
      <c r="O3293" t="s">
        <v>102</v>
      </c>
      <c r="P3293" t="s">
        <v>52</v>
      </c>
      <c r="Q3293" t="s">
        <v>30</v>
      </c>
    </row>
    <row r="3294" spans="1:19" x14ac:dyDescent="0.25">
      <c r="A3294" t="s">
        <v>3222</v>
      </c>
      <c r="B3294">
        <v>424</v>
      </c>
      <c r="C3294">
        <v>113</v>
      </c>
      <c r="D3294" s="1">
        <v>102981571</v>
      </c>
      <c r="E3294" t="s">
        <v>2531</v>
      </c>
      <c r="F3294" t="s">
        <v>228</v>
      </c>
      <c r="G3294" t="s">
        <v>7121</v>
      </c>
      <c r="H3294">
        <v>270226</v>
      </c>
      <c r="I3294">
        <v>741</v>
      </c>
      <c r="J3294" t="s">
        <v>26</v>
      </c>
      <c r="K3294" t="s">
        <v>35</v>
      </c>
      <c r="L3294" s="1">
        <v>80000000</v>
      </c>
      <c r="M3294">
        <v>2010</v>
      </c>
      <c r="N3294">
        <v>6.5</v>
      </c>
      <c r="O3294" t="s">
        <v>28</v>
      </c>
      <c r="P3294" t="s">
        <v>102</v>
      </c>
      <c r="Q3294" t="s">
        <v>30</v>
      </c>
    </row>
    <row r="3295" spans="1:19" x14ac:dyDescent="0.25">
      <c r="A3295" t="s">
        <v>3845</v>
      </c>
      <c r="B3295">
        <v>242</v>
      </c>
      <c r="C3295">
        <v>103</v>
      </c>
      <c r="D3295" s="1">
        <v>103001286</v>
      </c>
      <c r="E3295" t="s">
        <v>1134</v>
      </c>
      <c r="F3295" t="s">
        <v>1223</v>
      </c>
      <c r="G3295" t="s">
        <v>7122</v>
      </c>
      <c r="H3295">
        <v>222018</v>
      </c>
      <c r="I3295">
        <v>869</v>
      </c>
      <c r="J3295" t="s">
        <v>26</v>
      </c>
      <c r="K3295" t="s">
        <v>35</v>
      </c>
      <c r="L3295" s="1">
        <v>15000000</v>
      </c>
      <c r="M3295">
        <v>1996</v>
      </c>
      <c r="N3295">
        <v>7.2</v>
      </c>
      <c r="O3295" t="s">
        <v>52</v>
      </c>
      <c r="P3295" t="s">
        <v>71</v>
      </c>
    </row>
    <row r="3296" spans="1:19" x14ac:dyDescent="0.25">
      <c r="A3296" t="s">
        <v>4302</v>
      </c>
      <c r="B3296">
        <v>204</v>
      </c>
      <c r="C3296">
        <v>117</v>
      </c>
      <c r="D3296" s="1">
        <v>103028109</v>
      </c>
      <c r="E3296" t="s">
        <v>131</v>
      </c>
      <c r="F3296" t="s">
        <v>4166</v>
      </c>
      <c r="G3296" t="s">
        <v>7123</v>
      </c>
      <c r="H3296">
        <v>172878</v>
      </c>
      <c r="I3296">
        <v>203</v>
      </c>
      <c r="J3296" t="s">
        <v>26</v>
      </c>
      <c r="K3296" t="s">
        <v>35</v>
      </c>
      <c r="L3296" s="1">
        <v>80000000</v>
      </c>
      <c r="M3296">
        <v>2011</v>
      </c>
      <c r="N3296">
        <v>6.4</v>
      </c>
      <c r="O3296" t="s">
        <v>36</v>
      </c>
      <c r="P3296" t="s">
        <v>76</v>
      </c>
    </row>
    <row r="3297" spans="1:20" x14ac:dyDescent="0.25">
      <c r="A3297" t="s">
        <v>2236</v>
      </c>
      <c r="B3297">
        <v>241</v>
      </c>
      <c r="C3297">
        <v>130</v>
      </c>
      <c r="D3297" s="1">
        <v>103338338</v>
      </c>
      <c r="E3297" t="s">
        <v>7124</v>
      </c>
      <c r="F3297" t="s">
        <v>4481</v>
      </c>
      <c r="G3297" t="s">
        <v>7125</v>
      </c>
      <c r="H3297">
        <v>55901</v>
      </c>
      <c r="I3297">
        <v>503</v>
      </c>
      <c r="J3297" t="s">
        <v>26</v>
      </c>
      <c r="K3297" t="s">
        <v>35</v>
      </c>
      <c r="L3297" s="1">
        <v>70000000</v>
      </c>
      <c r="M3297">
        <v>2006</v>
      </c>
      <c r="N3297">
        <v>6.5</v>
      </c>
      <c r="O3297" t="s">
        <v>37</v>
      </c>
      <c r="P3297" t="s">
        <v>193</v>
      </c>
      <c r="Q3297" t="s">
        <v>62</v>
      </c>
    </row>
    <row r="3298" spans="1:20" x14ac:dyDescent="0.25">
      <c r="A3298" t="s">
        <v>7126</v>
      </c>
      <c r="B3298">
        <v>256</v>
      </c>
      <c r="C3298">
        <v>97</v>
      </c>
      <c r="D3298" s="1">
        <v>103400692</v>
      </c>
      <c r="E3298" t="s">
        <v>1384</v>
      </c>
      <c r="F3298" t="s">
        <v>3150</v>
      </c>
      <c r="G3298" t="s">
        <v>7127</v>
      </c>
      <c r="H3298">
        <v>123553</v>
      </c>
      <c r="I3298">
        <v>174</v>
      </c>
      <c r="J3298" t="s">
        <v>26</v>
      </c>
      <c r="K3298" t="s">
        <v>35</v>
      </c>
      <c r="L3298" s="1">
        <v>145000000</v>
      </c>
      <c r="M3298">
        <v>2012</v>
      </c>
      <c r="N3298">
        <v>7.3</v>
      </c>
      <c r="O3298" t="s">
        <v>102</v>
      </c>
      <c r="P3298" t="s">
        <v>103</v>
      </c>
      <c r="Q3298" t="s">
        <v>104</v>
      </c>
      <c r="R3298" t="s">
        <v>61</v>
      </c>
    </row>
    <row r="3299" spans="1:20" x14ac:dyDescent="0.25">
      <c r="A3299" t="s">
        <v>4839</v>
      </c>
      <c r="B3299">
        <v>72</v>
      </c>
      <c r="C3299">
        <v>105</v>
      </c>
      <c r="D3299" s="1">
        <v>103738726</v>
      </c>
      <c r="E3299" t="s">
        <v>7128</v>
      </c>
      <c r="F3299" t="s">
        <v>7129</v>
      </c>
      <c r="G3299" t="s">
        <v>7130</v>
      </c>
      <c r="H3299">
        <v>47819</v>
      </c>
      <c r="I3299">
        <v>164</v>
      </c>
      <c r="J3299" t="s">
        <v>26</v>
      </c>
      <c r="K3299" t="s">
        <v>35</v>
      </c>
      <c r="L3299" s="1">
        <v>100000000</v>
      </c>
      <c r="M3299">
        <v>1990</v>
      </c>
      <c r="N3299">
        <v>6.1</v>
      </c>
      <c r="O3299" t="s">
        <v>28</v>
      </c>
      <c r="P3299" t="s">
        <v>36</v>
      </c>
      <c r="Q3299" t="s">
        <v>29</v>
      </c>
      <c r="R3299" t="s">
        <v>193</v>
      </c>
      <c r="S3299" t="s">
        <v>76</v>
      </c>
      <c r="T3299" t="s">
        <v>30</v>
      </c>
    </row>
    <row r="3300" spans="1:20" x14ac:dyDescent="0.25">
      <c r="A3300" t="s">
        <v>5825</v>
      </c>
      <c r="B3300">
        <v>178</v>
      </c>
      <c r="C3300">
        <v>94</v>
      </c>
      <c r="D3300" s="1">
        <v>103812241</v>
      </c>
      <c r="E3300" t="s">
        <v>4935</v>
      </c>
      <c r="F3300" t="s">
        <v>701</v>
      </c>
      <c r="G3300" t="s">
        <v>7131</v>
      </c>
      <c r="H3300">
        <v>67296</v>
      </c>
      <c r="I3300">
        <v>133</v>
      </c>
      <c r="J3300" t="s">
        <v>26</v>
      </c>
      <c r="K3300" t="s">
        <v>35</v>
      </c>
      <c r="L3300" s="1">
        <v>79000000</v>
      </c>
      <c r="M3300">
        <v>2012</v>
      </c>
      <c r="N3300">
        <v>5.8</v>
      </c>
      <c r="O3300" t="s">
        <v>28</v>
      </c>
      <c r="P3300" t="s">
        <v>102</v>
      </c>
      <c r="Q3300" t="s">
        <v>36</v>
      </c>
      <c r="R3300" t="s">
        <v>104</v>
      </c>
      <c r="S3300" t="s">
        <v>61</v>
      </c>
      <c r="T3300" t="s">
        <v>63</v>
      </c>
    </row>
    <row r="3301" spans="1:20" x14ac:dyDescent="0.25">
      <c r="A3301" t="s">
        <v>4980</v>
      </c>
      <c r="B3301">
        <v>251</v>
      </c>
      <c r="C3301">
        <v>94</v>
      </c>
      <c r="D3301" s="1">
        <v>104007828</v>
      </c>
      <c r="E3301" t="s">
        <v>52</v>
      </c>
      <c r="F3301" t="s">
        <v>7132</v>
      </c>
      <c r="G3301" t="s">
        <v>7133</v>
      </c>
      <c r="H3301">
        <v>76828</v>
      </c>
      <c r="I3301">
        <v>314</v>
      </c>
      <c r="J3301" t="s">
        <v>26</v>
      </c>
      <c r="K3301" t="s">
        <v>35</v>
      </c>
      <c r="L3301" s="1">
        <v>5000000</v>
      </c>
      <c r="M3301">
        <v>2011</v>
      </c>
      <c r="N3301">
        <v>5.8</v>
      </c>
      <c r="O3301" t="s">
        <v>52</v>
      </c>
    </row>
    <row r="3302" spans="1:20" x14ac:dyDescent="0.25">
      <c r="A3302" t="s">
        <v>3210</v>
      </c>
      <c r="B3302">
        <v>226</v>
      </c>
      <c r="C3302">
        <v>117</v>
      </c>
      <c r="D3302" s="1">
        <v>104054514</v>
      </c>
      <c r="E3302" t="s">
        <v>142</v>
      </c>
      <c r="F3302" t="s">
        <v>1385</v>
      </c>
      <c r="G3302" t="s">
        <v>7134</v>
      </c>
      <c r="H3302">
        <v>200359</v>
      </c>
      <c r="I3302">
        <v>1009</v>
      </c>
      <c r="J3302" t="s">
        <v>26</v>
      </c>
      <c r="K3302" t="s">
        <v>35</v>
      </c>
      <c r="L3302" s="1">
        <v>80000000</v>
      </c>
      <c r="M3302">
        <v>2002</v>
      </c>
      <c r="N3302">
        <v>7.7</v>
      </c>
      <c r="O3302" t="s">
        <v>29</v>
      </c>
      <c r="P3302" t="s">
        <v>37</v>
      </c>
      <c r="Q3302" t="s">
        <v>30</v>
      </c>
    </row>
    <row r="3303" spans="1:20" x14ac:dyDescent="0.25">
      <c r="A3303" t="s">
        <v>4418</v>
      </c>
      <c r="B3303">
        <v>81</v>
      </c>
      <c r="C3303">
        <v>92</v>
      </c>
      <c r="D3303" s="1">
        <v>104148781</v>
      </c>
      <c r="E3303" t="s">
        <v>2441</v>
      </c>
      <c r="F3303" t="s">
        <v>2028</v>
      </c>
      <c r="G3303" t="s">
        <v>7135</v>
      </c>
      <c r="H3303">
        <v>49486</v>
      </c>
      <c r="I3303">
        <v>116</v>
      </c>
      <c r="J3303" t="s">
        <v>26</v>
      </c>
      <c r="K3303" t="s">
        <v>35</v>
      </c>
      <c r="L3303" s="1">
        <v>60000000</v>
      </c>
      <c r="M3303">
        <v>2003</v>
      </c>
      <c r="N3303">
        <v>5.5</v>
      </c>
      <c r="O3303" t="s">
        <v>36</v>
      </c>
      <c r="P3303" t="s">
        <v>104</v>
      </c>
    </row>
    <row r="3304" spans="1:20" x14ac:dyDescent="0.25">
      <c r="A3304" t="s">
        <v>5120</v>
      </c>
      <c r="B3304">
        <v>153</v>
      </c>
      <c r="C3304">
        <v>74</v>
      </c>
      <c r="D3304" s="1">
        <v>104354205</v>
      </c>
      <c r="E3304" t="s">
        <v>131</v>
      </c>
      <c r="F3304" t="s">
        <v>3882</v>
      </c>
      <c r="G3304" t="s">
        <v>7136</v>
      </c>
      <c r="H3304">
        <v>162331</v>
      </c>
      <c r="I3304">
        <v>332</v>
      </c>
      <c r="J3304" t="s">
        <v>26</v>
      </c>
      <c r="K3304" t="s">
        <v>35</v>
      </c>
      <c r="L3304" s="1">
        <v>55000000</v>
      </c>
      <c r="M3304">
        <v>2003</v>
      </c>
      <c r="N3304">
        <v>6.3</v>
      </c>
      <c r="O3304" t="s">
        <v>36</v>
      </c>
      <c r="P3304" t="s">
        <v>76</v>
      </c>
    </row>
    <row r="3305" spans="1:20" x14ac:dyDescent="0.25">
      <c r="A3305" t="s">
        <v>5584</v>
      </c>
      <c r="B3305">
        <v>228</v>
      </c>
      <c r="C3305">
        <v>97</v>
      </c>
      <c r="D3305" s="1">
        <v>104374107</v>
      </c>
      <c r="E3305" t="s">
        <v>7137</v>
      </c>
      <c r="F3305" t="s">
        <v>4577</v>
      </c>
      <c r="G3305" t="s">
        <v>7138</v>
      </c>
      <c r="H3305">
        <v>89351</v>
      </c>
      <c r="I3305">
        <v>214</v>
      </c>
      <c r="J3305" t="s">
        <v>26</v>
      </c>
      <c r="K3305" t="s">
        <v>35</v>
      </c>
      <c r="L3305" s="1">
        <v>105000000</v>
      </c>
      <c r="M3305">
        <v>2009</v>
      </c>
      <c r="N3305">
        <v>7.1</v>
      </c>
      <c r="O3305" t="s">
        <v>103</v>
      </c>
      <c r="P3305" t="s">
        <v>104</v>
      </c>
      <c r="Q3305" t="s">
        <v>61</v>
      </c>
      <c r="R3305" t="s">
        <v>62</v>
      </c>
      <c r="S3305" t="s">
        <v>76</v>
      </c>
    </row>
    <row r="3306" spans="1:20" x14ac:dyDescent="0.25">
      <c r="A3306" t="s">
        <v>2741</v>
      </c>
      <c r="B3306">
        <v>228</v>
      </c>
      <c r="C3306">
        <v>113</v>
      </c>
      <c r="D3306" s="1">
        <v>104383624</v>
      </c>
      <c r="E3306" t="s">
        <v>109</v>
      </c>
      <c r="F3306" t="s">
        <v>7139</v>
      </c>
      <c r="G3306" t="s">
        <v>7140</v>
      </c>
      <c r="H3306">
        <v>106446</v>
      </c>
      <c r="I3306">
        <v>227</v>
      </c>
      <c r="J3306" t="s">
        <v>26</v>
      </c>
      <c r="K3306" t="s">
        <v>35</v>
      </c>
      <c r="L3306" s="1">
        <v>155000000</v>
      </c>
      <c r="M3306">
        <v>2010</v>
      </c>
      <c r="N3306">
        <v>6.3</v>
      </c>
      <c r="O3306" t="s">
        <v>102</v>
      </c>
      <c r="P3306" t="s">
        <v>104</v>
      </c>
      <c r="Q3306" t="s">
        <v>61</v>
      </c>
    </row>
    <row r="3307" spans="1:20" x14ac:dyDescent="0.25">
      <c r="A3307" t="s">
        <v>5338</v>
      </c>
      <c r="B3307">
        <v>53</v>
      </c>
      <c r="C3307">
        <v>123</v>
      </c>
      <c r="D3307" s="1">
        <v>104632573</v>
      </c>
      <c r="E3307" t="s">
        <v>5341</v>
      </c>
      <c r="F3307" t="s">
        <v>4402</v>
      </c>
      <c r="G3307" t="s">
        <v>7141</v>
      </c>
      <c r="H3307">
        <v>63839</v>
      </c>
      <c r="I3307">
        <v>118</v>
      </c>
      <c r="J3307" t="s">
        <v>26</v>
      </c>
      <c r="K3307" t="s">
        <v>35</v>
      </c>
      <c r="L3307" s="1">
        <v>32000000</v>
      </c>
      <c r="M3307">
        <v>1996</v>
      </c>
      <c r="N3307">
        <v>6.4</v>
      </c>
      <c r="O3307" t="s">
        <v>37</v>
      </c>
      <c r="P3307" t="s">
        <v>61</v>
      </c>
      <c r="Q3307" t="s">
        <v>76</v>
      </c>
      <c r="R3307" t="s">
        <v>63</v>
      </c>
    </row>
    <row r="3308" spans="1:20" x14ac:dyDescent="0.25">
      <c r="A3308" t="s">
        <v>2988</v>
      </c>
      <c r="B3308">
        <v>343</v>
      </c>
      <c r="C3308">
        <v>156</v>
      </c>
      <c r="D3308" s="1">
        <v>105219735</v>
      </c>
      <c r="E3308" t="s">
        <v>571</v>
      </c>
      <c r="F3308" t="s">
        <v>6301</v>
      </c>
      <c r="G3308" t="s">
        <v>7142</v>
      </c>
      <c r="H3308">
        <v>211765</v>
      </c>
      <c r="I3308">
        <v>546</v>
      </c>
      <c r="J3308" t="s">
        <v>26</v>
      </c>
      <c r="K3308" t="s">
        <v>35</v>
      </c>
      <c r="L3308" s="1">
        <v>200000000</v>
      </c>
      <c r="M3308">
        <v>2010</v>
      </c>
      <c r="N3308">
        <v>6.7</v>
      </c>
      <c r="O3308" t="s">
        <v>28</v>
      </c>
      <c r="P3308" t="s">
        <v>102</v>
      </c>
      <c r="Q3308" t="s">
        <v>37</v>
      </c>
      <c r="R3308" t="s">
        <v>185</v>
      </c>
    </row>
    <row r="3309" spans="1:20" x14ac:dyDescent="0.25">
      <c r="A3309" t="s">
        <v>4562</v>
      </c>
      <c r="B3309">
        <v>53</v>
      </c>
      <c r="C3309">
        <v>92</v>
      </c>
      <c r="D3309" s="1">
        <v>105263257</v>
      </c>
      <c r="E3309" t="s">
        <v>7143</v>
      </c>
      <c r="F3309" t="s">
        <v>2630</v>
      </c>
      <c r="G3309" t="s">
        <v>7144</v>
      </c>
      <c r="H3309">
        <v>56168</v>
      </c>
      <c r="I3309">
        <v>103</v>
      </c>
      <c r="J3309" t="s">
        <v>26</v>
      </c>
      <c r="K3309" t="s">
        <v>35</v>
      </c>
      <c r="L3309" s="1">
        <v>55000000</v>
      </c>
      <c r="M3309">
        <v>1997</v>
      </c>
      <c r="N3309">
        <v>5.4</v>
      </c>
      <c r="O3309" t="s">
        <v>28</v>
      </c>
      <c r="P3309" t="s">
        <v>102</v>
      </c>
      <c r="Q3309" t="s">
        <v>36</v>
      </c>
      <c r="R3309" t="s">
        <v>104</v>
      </c>
      <c r="S3309" t="s">
        <v>76</v>
      </c>
    </row>
    <row r="3310" spans="1:20" x14ac:dyDescent="0.25">
      <c r="A3310" t="s">
        <v>1294</v>
      </c>
      <c r="B3310">
        <v>120</v>
      </c>
      <c r="C3310">
        <v>123</v>
      </c>
      <c r="D3310" s="1">
        <v>105264608</v>
      </c>
      <c r="E3310" t="s">
        <v>5070</v>
      </c>
      <c r="F3310" t="s">
        <v>380</v>
      </c>
      <c r="G3310" t="s">
        <v>7145</v>
      </c>
      <c r="H3310">
        <v>239752</v>
      </c>
      <c r="I3310">
        <v>406</v>
      </c>
      <c r="J3310" t="s">
        <v>26</v>
      </c>
      <c r="K3310" t="s">
        <v>35</v>
      </c>
      <c r="L3310" s="1">
        <v>60000000</v>
      </c>
      <c r="M3310">
        <v>1994</v>
      </c>
      <c r="N3310">
        <v>7.6</v>
      </c>
      <c r="O3310" t="s">
        <v>37</v>
      </c>
      <c r="P3310" t="s">
        <v>61</v>
      </c>
      <c r="Q3310" t="s">
        <v>52</v>
      </c>
    </row>
    <row r="3311" spans="1:20" x14ac:dyDescent="0.25">
      <c r="A3311" t="s">
        <v>3243</v>
      </c>
      <c r="B3311">
        <v>50</v>
      </c>
      <c r="C3311">
        <v>103</v>
      </c>
      <c r="D3311" s="1">
        <v>105444419</v>
      </c>
      <c r="E3311" t="s">
        <v>36</v>
      </c>
      <c r="F3311" t="s">
        <v>2141</v>
      </c>
      <c r="G3311" t="s">
        <v>7146</v>
      </c>
      <c r="H3311">
        <v>31817</v>
      </c>
      <c r="I3311">
        <v>117</v>
      </c>
      <c r="J3311" t="s">
        <v>26</v>
      </c>
      <c r="K3311" t="s">
        <v>35</v>
      </c>
      <c r="L3311" s="1">
        <v>26000000</v>
      </c>
      <c r="M3311">
        <v>1996</v>
      </c>
      <c r="N3311">
        <v>6.2</v>
      </c>
      <c r="O3311" t="s">
        <v>36</v>
      </c>
    </row>
    <row r="3312" spans="1:20" x14ac:dyDescent="0.25">
      <c r="A3312" t="s">
        <v>3178</v>
      </c>
      <c r="B3312">
        <v>75</v>
      </c>
      <c r="C3312">
        <v>94</v>
      </c>
      <c r="D3312" s="1">
        <v>105500000</v>
      </c>
      <c r="E3312" t="s">
        <v>36</v>
      </c>
      <c r="F3312" t="s">
        <v>7147</v>
      </c>
      <c r="G3312" t="s">
        <v>7148</v>
      </c>
      <c r="H3312">
        <v>31260</v>
      </c>
      <c r="I3312">
        <v>152</v>
      </c>
      <c r="J3312" t="s">
        <v>26</v>
      </c>
      <c r="K3312" t="s">
        <v>56</v>
      </c>
      <c r="L3312" s="1">
        <v>4000000</v>
      </c>
      <c r="M3312">
        <v>1981</v>
      </c>
      <c r="N3312">
        <v>6.2</v>
      </c>
      <c r="O3312" t="s">
        <v>36</v>
      </c>
    </row>
    <row r="3313" spans="1:19" x14ac:dyDescent="0.25">
      <c r="A3313" t="s">
        <v>3138</v>
      </c>
      <c r="B3313">
        <v>140</v>
      </c>
      <c r="C3313">
        <v>116</v>
      </c>
      <c r="D3313" s="1">
        <v>105807520</v>
      </c>
      <c r="E3313" t="s">
        <v>131</v>
      </c>
      <c r="F3313" t="s">
        <v>422</v>
      </c>
      <c r="G3313" t="s">
        <v>7149</v>
      </c>
      <c r="H3313">
        <v>156717</v>
      </c>
      <c r="I3313">
        <v>357</v>
      </c>
      <c r="J3313" t="s">
        <v>26</v>
      </c>
      <c r="K3313" t="s">
        <v>35</v>
      </c>
      <c r="L3313" s="1">
        <v>50000000</v>
      </c>
      <c r="M3313">
        <v>2003</v>
      </c>
      <c r="N3313">
        <v>6.4</v>
      </c>
      <c r="O3313" t="s">
        <v>36</v>
      </c>
      <c r="P3313" t="s">
        <v>76</v>
      </c>
    </row>
    <row r="3314" spans="1:19" x14ac:dyDescent="0.25">
      <c r="A3314" t="s">
        <v>4813</v>
      </c>
      <c r="B3314">
        <v>155</v>
      </c>
      <c r="C3314">
        <v>111</v>
      </c>
      <c r="D3314" s="1">
        <v>106126012</v>
      </c>
      <c r="E3314" t="s">
        <v>23</v>
      </c>
      <c r="F3314" t="s">
        <v>228</v>
      </c>
      <c r="G3314" t="s">
        <v>7150</v>
      </c>
      <c r="H3314">
        <v>285623</v>
      </c>
      <c r="I3314">
        <v>497</v>
      </c>
      <c r="J3314" t="s">
        <v>26</v>
      </c>
      <c r="K3314" t="s">
        <v>35</v>
      </c>
      <c r="L3314" s="1">
        <v>60000000</v>
      </c>
      <c r="M3314">
        <v>2003</v>
      </c>
      <c r="N3314">
        <v>7</v>
      </c>
      <c r="O3314" t="s">
        <v>28</v>
      </c>
      <c r="P3314" t="s">
        <v>29</v>
      </c>
      <c r="Q3314" t="s">
        <v>30</v>
      </c>
    </row>
    <row r="3315" spans="1:19" x14ac:dyDescent="0.25">
      <c r="A3315" t="s">
        <v>7151</v>
      </c>
      <c r="B3315">
        <v>366</v>
      </c>
      <c r="C3315">
        <v>102</v>
      </c>
      <c r="D3315" s="1">
        <v>106369117</v>
      </c>
      <c r="E3315" t="s">
        <v>7152</v>
      </c>
      <c r="F3315" t="s">
        <v>7153</v>
      </c>
      <c r="G3315" t="s">
        <v>7154</v>
      </c>
      <c r="H3315">
        <v>225273</v>
      </c>
      <c r="I3315">
        <v>523</v>
      </c>
      <c r="J3315" t="s">
        <v>26</v>
      </c>
      <c r="K3315" t="s">
        <v>35</v>
      </c>
      <c r="L3315" s="1">
        <v>110000000</v>
      </c>
      <c r="M3315">
        <v>2014</v>
      </c>
      <c r="N3315">
        <v>6.2</v>
      </c>
      <c r="O3315" t="s">
        <v>28</v>
      </c>
      <c r="P3315" t="s">
        <v>37</v>
      </c>
      <c r="Q3315" t="s">
        <v>61</v>
      </c>
      <c r="R3315" t="s">
        <v>186</v>
      </c>
    </row>
    <row r="3316" spans="1:19" x14ac:dyDescent="0.25">
      <c r="A3316" t="s">
        <v>7155</v>
      </c>
      <c r="B3316">
        <v>61</v>
      </c>
      <c r="C3316">
        <v>99</v>
      </c>
      <c r="D3316" s="1">
        <v>106593296</v>
      </c>
      <c r="E3316" t="s">
        <v>567</v>
      </c>
      <c r="F3316" t="s">
        <v>2810</v>
      </c>
      <c r="G3316" t="s">
        <v>7156</v>
      </c>
      <c r="H3316">
        <v>72324</v>
      </c>
      <c r="I3316">
        <v>134</v>
      </c>
      <c r="J3316" t="s">
        <v>26</v>
      </c>
      <c r="K3316" t="s">
        <v>35</v>
      </c>
      <c r="L3316" s="1">
        <v>7500000</v>
      </c>
      <c r="M3316">
        <v>1989</v>
      </c>
      <c r="N3316">
        <v>7.4</v>
      </c>
      <c r="O3316" t="s">
        <v>36</v>
      </c>
      <c r="P3316" t="s">
        <v>37</v>
      </c>
      <c r="Q3316" t="s">
        <v>104</v>
      </c>
    </row>
    <row r="3317" spans="1:19" x14ac:dyDescent="0.25">
      <c r="A3317" t="s">
        <v>2466</v>
      </c>
      <c r="B3317">
        <v>137</v>
      </c>
      <c r="C3317">
        <v>130</v>
      </c>
      <c r="D3317" s="1">
        <v>106635996</v>
      </c>
      <c r="E3317" t="s">
        <v>2531</v>
      </c>
      <c r="F3317" t="s">
        <v>7157</v>
      </c>
      <c r="G3317" t="s">
        <v>7158</v>
      </c>
      <c r="H3317">
        <v>199025</v>
      </c>
      <c r="I3317">
        <v>416</v>
      </c>
      <c r="J3317" t="s">
        <v>26</v>
      </c>
      <c r="K3317" t="s">
        <v>112</v>
      </c>
      <c r="L3317" s="1">
        <v>58000000</v>
      </c>
      <c r="M3317">
        <v>1995</v>
      </c>
      <c r="N3317">
        <v>7.2</v>
      </c>
      <c r="O3317" t="s">
        <v>28</v>
      </c>
      <c r="P3317" t="s">
        <v>102</v>
      </c>
      <c r="Q3317" t="s">
        <v>30</v>
      </c>
    </row>
    <row r="3318" spans="1:19" x14ac:dyDescent="0.25">
      <c r="A3318" t="s">
        <v>4352</v>
      </c>
      <c r="B3318">
        <v>145</v>
      </c>
      <c r="C3318">
        <v>103</v>
      </c>
      <c r="D3318" s="1">
        <v>106694016</v>
      </c>
      <c r="E3318" t="s">
        <v>328</v>
      </c>
      <c r="F3318" t="s">
        <v>411</v>
      </c>
      <c r="G3318" t="s">
        <v>7159</v>
      </c>
      <c r="H3318">
        <v>123940</v>
      </c>
      <c r="I3318">
        <v>337</v>
      </c>
      <c r="J3318" t="s">
        <v>26</v>
      </c>
      <c r="K3318" t="s">
        <v>35</v>
      </c>
      <c r="L3318" s="1">
        <v>30000000</v>
      </c>
      <c r="M3318">
        <v>1999</v>
      </c>
      <c r="N3318">
        <v>6.7</v>
      </c>
      <c r="O3318" t="s">
        <v>36</v>
      </c>
      <c r="P3318" t="s">
        <v>29</v>
      </c>
    </row>
    <row r="3319" spans="1:19" x14ac:dyDescent="0.25">
      <c r="A3319" t="s">
        <v>5110</v>
      </c>
      <c r="B3319">
        <v>187</v>
      </c>
      <c r="C3319">
        <v>84</v>
      </c>
      <c r="D3319" s="1">
        <v>106793915</v>
      </c>
      <c r="E3319" t="s">
        <v>7160</v>
      </c>
      <c r="F3319" t="s">
        <v>2984</v>
      </c>
      <c r="G3319" t="s">
        <v>7161</v>
      </c>
      <c r="H3319">
        <v>140499</v>
      </c>
      <c r="I3319">
        <v>358</v>
      </c>
      <c r="J3319" t="s">
        <v>26</v>
      </c>
      <c r="K3319" t="s">
        <v>112</v>
      </c>
      <c r="L3319" s="1">
        <v>45000000</v>
      </c>
      <c r="M3319">
        <v>2000</v>
      </c>
      <c r="N3319">
        <v>7</v>
      </c>
      <c r="O3319" t="s">
        <v>102</v>
      </c>
      <c r="P3319" t="s">
        <v>103</v>
      </c>
      <c r="Q3319" t="s">
        <v>36</v>
      </c>
      <c r="R3319" t="s">
        <v>37</v>
      </c>
      <c r="S3319" t="s">
        <v>104</v>
      </c>
    </row>
    <row r="3320" spans="1:19" x14ac:dyDescent="0.25">
      <c r="A3320" t="s">
        <v>3138</v>
      </c>
      <c r="B3320">
        <v>140</v>
      </c>
      <c r="C3320">
        <v>109</v>
      </c>
      <c r="D3320" s="1">
        <v>106807667</v>
      </c>
      <c r="E3320" t="s">
        <v>7162</v>
      </c>
      <c r="F3320" t="s">
        <v>7163</v>
      </c>
      <c r="G3320" t="s">
        <v>7164</v>
      </c>
      <c r="H3320">
        <v>137377</v>
      </c>
      <c r="I3320">
        <v>370</v>
      </c>
      <c r="J3320" t="s">
        <v>26</v>
      </c>
      <c r="K3320" t="s">
        <v>35</v>
      </c>
      <c r="L3320" s="1">
        <v>45000000</v>
      </c>
      <c r="M3320">
        <v>2000</v>
      </c>
      <c r="N3320">
        <v>6.2</v>
      </c>
      <c r="O3320" t="s">
        <v>28</v>
      </c>
      <c r="P3320" t="s">
        <v>36</v>
      </c>
      <c r="Q3320" t="s">
        <v>29</v>
      </c>
      <c r="R3320" t="s">
        <v>76</v>
      </c>
    </row>
    <row r="3321" spans="1:19" x14ac:dyDescent="0.25">
      <c r="A3321" t="s">
        <v>2228</v>
      </c>
      <c r="B3321">
        <v>669</v>
      </c>
      <c r="C3321">
        <v>108</v>
      </c>
      <c r="D3321" s="1">
        <v>106952327</v>
      </c>
      <c r="E3321" t="s">
        <v>490</v>
      </c>
      <c r="F3321" t="s">
        <v>1468</v>
      </c>
      <c r="G3321" t="s">
        <v>7165</v>
      </c>
      <c r="H3321">
        <v>551363</v>
      </c>
      <c r="I3321">
        <v>1140</v>
      </c>
      <c r="J3321" t="s">
        <v>26</v>
      </c>
      <c r="K3321" t="s">
        <v>35</v>
      </c>
      <c r="L3321" s="1">
        <v>13000000</v>
      </c>
      <c r="M3321">
        <v>2010</v>
      </c>
      <c r="N3321">
        <v>8</v>
      </c>
      <c r="O3321" t="s">
        <v>37</v>
      </c>
      <c r="P3321" t="s">
        <v>30</v>
      </c>
    </row>
    <row r="3322" spans="1:19" x14ac:dyDescent="0.25">
      <c r="A3322" t="s">
        <v>1429</v>
      </c>
      <c r="B3322">
        <v>491</v>
      </c>
      <c r="C3322">
        <v>134</v>
      </c>
      <c r="D3322" s="1">
        <v>107100855</v>
      </c>
      <c r="E3322" t="s">
        <v>1735</v>
      </c>
      <c r="F3322" t="s">
        <v>1385</v>
      </c>
      <c r="G3322" t="s">
        <v>7166</v>
      </c>
      <c r="H3322">
        <v>323353</v>
      </c>
      <c r="I3322">
        <v>527</v>
      </c>
      <c r="J3322" t="s">
        <v>26</v>
      </c>
      <c r="K3322" t="s">
        <v>35</v>
      </c>
      <c r="L3322" s="1">
        <v>55000000</v>
      </c>
      <c r="M3322">
        <v>2013</v>
      </c>
      <c r="N3322">
        <v>7.9</v>
      </c>
      <c r="O3322" t="s">
        <v>234</v>
      </c>
      <c r="P3322" t="s">
        <v>37</v>
      </c>
      <c r="Q3322" t="s">
        <v>30</v>
      </c>
    </row>
    <row r="3323" spans="1:19" x14ac:dyDescent="0.25">
      <c r="A3323" t="s">
        <v>7167</v>
      </c>
      <c r="B3323">
        <v>141</v>
      </c>
      <c r="C3323">
        <v>97</v>
      </c>
      <c r="D3323" s="1">
        <v>107225164</v>
      </c>
      <c r="E3323" t="s">
        <v>7168</v>
      </c>
      <c r="F3323" t="s">
        <v>676</v>
      </c>
      <c r="G3323" t="s">
        <v>7169</v>
      </c>
      <c r="H3323">
        <v>27130</v>
      </c>
      <c r="I3323">
        <v>126</v>
      </c>
      <c r="J3323" t="s">
        <v>26</v>
      </c>
      <c r="K3323" t="s">
        <v>35</v>
      </c>
      <c r="L3323" s="1">
        <v>73000000</v>
      </c>
      <c r="M3323">
        <v>2016</v>
      </c>
      <c r="N3323">
        <v>6.3</v>
      </c>
      <c r="O3323" t="s">
        <v>28</v>
      </c>
      <c r="P3323" t="s">
        <v>103</v>
      </c>
      <c r="Q3323" t="s">
        <v>36</v>
      </c>
      <c r="R3323" t="s">
        <v>104</v>
      </c>
    </row>
    <row r="3324" spans="1:19" x14ac:dyDescent="0.25">
      <c r="A3324" t="s">
        <v>1778</v>
      </c>
      <c r="B3324">
        <v>183</v>
      </c>
      <c r="C3324">
        <v>125</v>
      </c>
      <c r="D3324" s="1">
        <v>107285004</v>
      </c>
      <c r="E3324" t="s">
        <v>28</v>
      </c>
      <c r="F3324" t="s">
        <v>7170</v>
      </c>
      <c r="G3324" t="s">
        <v>7171</v>
      </c>
      <c r="H3324">
        <v>189855</v>
      </c>
      <c r="I3324">
        <v>1018</v>
      </c>
      <c r="J3324" t="s">
        <v>26</v>
      </c>
      <c r="K3324" t="s">
        <v>35</v>
      </c>
      <c r="L3324" s="1">
        <v>125000000</v>
      </c>
      <c r="M3324">
        <v>1997</v>
      </c>
      <c r="N3324">
        <v>3.7</v>
      </c>
      <c r="O3324" t="s">
        <v>28</v>
      </c>
    </row>
    <row r="3325" spans="1:19" x14ac:dyDescent="0.25">
      <c r="A3325" t="s">
        <v>4660</v>
      </c>
      <c r="B3325">
        <v>41</v>
      </c>
      <c r="C3325">
        <v>128</v>
      </c>
      <c r="D3325" s="1">
        <v>107458785</v>
      </c>
      <c r="E3325" t="s">
        <v>621</v>
      </c>
      <c r="F3325" t="s">
        <v>1385</v>
      </c>
      <c r="G3325" t="s">
        <v>7172</v>
      </c>
      <c r="H3325">
        <v>71754</v>
      </c>
      <c r="I3325">
        <v>166</v>
      </c>
      <c r="J3325" t="s">
        <v>26</v>
      </c>
      <c r="K3325" t="s">
        <v>35</v>
      </c>
      <c r="L3325" s="1">
        <v>40000000</v>
      </c>
      <c r="M3325">
        <v>1992</v>
      </c>
      <c r="N3325">
        <v>7.2</v>
      </c>
      <c r="O3325" t="s">
        <v>36</v>
      </c>
      <c r="P3325" t="s">
        <v>37</v>
      </c>
      <c r="Q3325" t="s">
        <v>129</v>
      </c>
    </row>
    <row r="3326" spans="1:19" x14ac:dyDescent="0.25">
      <c r="A3326" t="s">
        <v>5471</v>
      </c>
      <c r="B3326">
        <v>451</v>
      </c>
      <c r="C3326">
        <v>215</v>
      </c>
      <c r="D3326" s="1">
        <v>107503316</v>
      </c>
      <c r="E3326" t="s">
        <v>7173</v>
      </c>
      <c r="F3326" t="s">
        <v>7174</v>
      </c>
      <c r="G3326" t="s">
        <v>7175</v>
      </c>
      <c r="H3326">
        <v>392474</v>
      </c>
      <c r="I3326">
        <v>1229</v>
      </c>
      <c r="J3326" t="s">
        <v>26</v>
      </c>
      <c r="K3326" t="s">
        <v>35</v>
      </c>
      <c r="L3326" s="1">
        <v>130000000</v>
      </c>
      <c r="M3326">
        <v>2009</v>
      </c>
      <c r="N3326">
        <v>7.7</v>
      </c>
      <c r="O3326" t="s">
        <v>28</v>
      </c>
      <c r="P3326" t="s">
        <v>37</v>
      </c>
      <c r="Q3326" t="s">
        <v>71</v>
      </c>
      <c r="R3326" t="s">
        <v>63</v>
      </c>
    </row>
    <row r="3327" spans="1:19" x14ac:dyDescent="0.25">
      <c r="A3327" t="s">
        <v>7176</v>
      </c>
      <c r="B3327">
        <v>203</v>
      </c>
      <c r="C3327">
        <v>102</v>
      </c>
      <c r="D3327" s="1">
        <v>107515297</v>
      </c>
      <c r="E3327" t="s">
        <v>1384</v>
      </c>
      <c r="F3327" t="s">
        <v>701</v>
      </c>
      <c r="G3327" t="s">
        <v>7177</v>
      </c>
      <c r="H3327">
        <v>85833</v>
      </c>
      <c r="I3327">
        <v>113</v>
      </c>
      <c r="J3327" t="s">
        <v>26</v>
      </c>
      <c r="K3327" t="s">
        <v>35</v>
      </c>
      <c r="L3327" s="1">
        <v>100000000</v>
      </c>
      <c r="M3327">
        <v>2013</v>
      </c>
      <c r="N3327">
        <v>6.7</v>
      </c>
      <c r="O3327" t="s">
        <v>102</v>
      </c>
      <c r="P3327" t="s">
        <v>103</v>
      </c>
      <c r="Q3327" t="s">
        <v>104</v>
      </c>
      <c r="R3327" t="s">
        <v>61</v>
      </c>
    </row>
    <row r="3328" spans="1:19" x14ac:dyDescent="0.25">
      <c r="A3328" t="s">
        <v>7178</v>
      </c>
      <c r="B3328">
        <v>409</v>
      </c>
      <c r="C3328">
        <v>84</v>
      </c>
      <c r="D3328" s="1">
        <v>107917283</v>
      </c>
      <c r="E3328" t="s">
        <v>52</v>
      </c>
      <c r="F3328" t="s">
        <v>7179</v>
      </c>
      <c r="G3328" t="s">
        <v>7180</v>
      </c>
      <c r="H3328">
        <v>184824</v>
      </c>
      <c r="I3328">
        <v>1189</v>
      </c>
      <c r="J3328" t="s">
        <v>26</v>
      </c>
      <c r="K3328" t="s">
        <v>35</v>
      </c>
      <c r="L3328" s="1">
        <v>15000</v>
      </c>
      <c r="M3328">
        <v>2007</v>
      </c>
      <c r="N3328">
        <v>6.3</v>
      </c>
      <c r="O3328" t="s">
        <v>52</v>
      </c>
    </row>
    <row r="3329" spans="1:19" x14ac:dyDescent="0.25">
      <c r="A3329" t="s">
        <v>1370</v>
      </c>
      <c r="B3329">
        <v>215</v>
      </c>
      <c r="C3329">
        <v>178</v>
      </c>
      <c r="D3329" s="1">
        <v>107930000</v>
      </c>
      <c r="E3329" t="s">
        <v>78</v>
      </c>
      <c r="F3329" t="s">
        <v>876</v>
      </c>
      <c r="G3329" t="s">
        <v>7181</v>
      </c>
      <c r="H3329">
        <v>1324680</v>
      </c>
      <c r="I3329">
        <v>2195</v>
      </c>
      <c r="J3329" t="s">
        <v>26</v>
      </c>
      <c r="K3329" t="s">
        <v>35</v>
      </c>
      <c r="L3329" s="1">
        <v>8000000</v>
      </c>
      <c r="M3329">
        <v>1994</v>
      </c>
      <c r="N3329">
        <v>8.9</v>
      </c>
      <c r="O3329" t="s">
        <v>29</v>
      </c>
      <c r="P3329" t="s">
        <v>37</v>
      </c>
    </row>
    <row r="3330" spans="1:19" x14ac:dyDescent="0.25">
      <c r="A3330" t="s">
        <v>4014</v>
      </c>
      <c r="B3330">
        <v>156</v>
      </c>
      <c r="C3330">
        <v>95</v>
      </c>
      <c r="D3330" s="1">
        <v>108012170</v>
      </c>
      <c r="E3330" t="s">
        <v>98</v>
      </c>
      <c r="F3330" t="s">
        <v>3384</v>
      </c>
      <c r="G3330" t="s">
        <v>7182</v>
      </c>
      <c r="H3330">
        <v>24089</v>
      </c>
      <c r="I3330">
        <v>82</v>
      </c>
      <c r="J3330" t="s">
        <v>26</v>
      </c>
      <c r="K3330" t="s">
        <v>35</v>
      </c>
      <c r="L3330" s="1">
        <v>63000000</v>
      </c>
      <c r="M3330">
        <v>2011</v>
      </c>
      <c r="N3330">
        <v>5.5</v>
      </c>
      <c r="O3330" t="s">
        <v>102</v>
      </c>
      <c r="P3330" t="s">
        <v>103</v>
      </c>
      <c r="Q3330" t="s">
        <v>36</v>
      </c>
      <c r="R3330" t="s">
        <v>104</v>
      </c>
      <c r="S3330" t="s">
        <v>61</v>
      </c>
    </row>
    <row r="3331" spans="1:19" x14ac:dyDescent="0.25">
      <c r="A3331" t="s">
        <v>1265</v>
      </c>
      <c r="B3331">
        <v>121</v>
      </c>
      <c r="C3331">
        <v>116</v>
      </c>
      <c r="D3331" s="1">
        <v>108200000</v>
      </c>
      <c r="E3331" t="s">
        <v>7183</v>
      </c>
      <c r="F3331" t="s">
        <v>6396</v>
      </c>
      <c r="G3331" t="s">
        <v>7184</v>
      </c>
      <c r="H3331">
        <v>76331</v>
      </c>
      <c r="I3331">
        <v>269</v>
      </c>
      <c r="J3331" t="s">
        <v>26</v>
      </c>
      <c r="K3331" t="s">
        <v>35</v>
      </c>
      <c r="L3331" s="1">
        <v>54000000</v>
      </c>
      <c r="M3331">
        <v>1980</v>
      </c>
      <c r="N3331">
        <v>6.8</v>
      </c>
      <c r="O3331" t="s">
        <v>28</v>
      </c>
      <c r="P3331" t="s">
        <v>102</v>
      </c>
      <c r="Q3331" t="s">
        <v>76</v>
      </c>
      <c r="R3331" t="s">
        <v>63</v>
      </c>
    </row>
    <row r="3332" spans="1:19" x14ac:dyDescent="0.25">
      <c r="A3332" t="s">
        <v>4256</v>
      </c>
      <c r="B3332">
        <v>108</v>
      </c>
      <c r="C3332">
        <v>111</v>
      </c>
      <c r="D3332" s="1">
        <v>108244774</v>
      </c>
      <c r="E3332" t="s">
        <v>1480</v>
      </c>
      <c r="F3332" t="s">
        <v>311</v>
      </c>
      <c r="G3332" t="s">
        <v>7185</v>
      </c>
      <c r="H3332">
        <v>94049</v>
      </c>
      <c r="I3332">
        <v>301</v>
      </c>
      <c r="J3332" t="s">
        <v>26</v>
      </c>
      <c r="K3332" t="s">
        <v>35</v>
      </c>
      <c r="L3332" s="1">
        <v>37000000</v>
      </c>
      <c r="M3332">
        <v>2001</v>
      </c>
      <c r="N3332">
        <v>6.2</v>
      </c>
      <c r="O3332" t="s">
        <v>36</v>
      </c>
      <c r="P3332" t="s">
        <v>104</v>
      </c>
      <c r="Q3332" t="s">
        <v>76</v>
      </c>
    </row>
    <row r="3333" spans="1:19" x14ac:dyDescent="0.25">
      <c r="A3333" t="s">
        <v>3979</v>
      </c>
      <c r="B3333">
        <v>59</v>
      </c>
      <c r="C3333">
        <v>90</v>
      </c>
      <c r="D3333" s="1">
        <v>108360000</v>
      </c>
      <c r="E3333" t="s">
        <v>2834</v>
      </c>
      <c r="F3333" t="s">
        <v>7139</v>
      </c>
      <c r="G3333" t="s">
        <v>7186</v>
      </c>
      <c r="H3333">
        <v>160321</v>
      </c>
      <c r="I3333">
        <v>178</v>
      </c>
      <c r="J3333" t="s">
        <v>26</v>
      </c>
      <c r="K3333" t="s">
        <v>35</v>
      </c>
      <c r="L3333" s="1">
        <v>30000000</v>
      </c>
      <c r="M3333">
        <v>1995</v>
      </c>
      <c r="N3333">
        <v>6.3</v>
      </c>
      <c r="O3333" t="s">
        <v>102</v>
      </c>
      <c r="P3333" t="s">
        <v>36</v>
      </c>
    </row>
    <row r="3334" spans="1:19" x14ac:dyDescent="0.25">
      <c r="A3334" t="s">
        <v>1429</v>
      </c>
      <c r="B3334">
        <v>267</v>
      </c>
      <c r="C3334">
        <v>123</v>
      </c>
      <c r="D3334" s="1">
        <v>108521835</v>
      </c>
      <c r="E3334" t="s">
        <v>1959</v>
      </c>
      <c r="F3334" t="s">
        <v>468</v>
      </c>
      <c r="G3334" t="s">
        <v>7187</v>
      </c>
      <c r="H3334">
        <v>40123</v>
      </c>
      <c r="I3334">
        <v>297</v>
      </c>
      <c r="J3334" t="s">
        <v>26</v>
      </c>
      <c r="K3334" t="s">
        <v>112</v>
      </c>
      <c r="L3334" s="1">
        <v>120000000</v>
      </c>
      <c r="M3334">
        <v>2016</v>
      </c>
      <c r="N3334">
        <v>7.1</v>
      </c>
      <c r="O3334" t="s">
        <v>28</v>
      </c>
      <c r="P3334" t="s">
        <v>30</v>
      </c>
    </row>
    <row r="3335" spans="1:19" x14ac:dyDescent="0.25">
      <c r="A3335" t="s">
        <v>2988</v>
      </c>
      <c r="B3335">
        <v>200</v>
      </c>
      <c r="C3335">
        <v>152</v>
      </c>
      <c r="D3335" s="1">
        <v>108638745</v>
      </c>
      <c r="E3335" t="s">
        <v>579</v>
      </c>
      <c r="F3335" t="s">
        <v>110</v>
      </c>
      <c r="G3335" t="s">
        <v>7188</v>
      </c>
      <c r="H3335">
        <v>292022</v>
      </c>
      <c r="I3335">
        <v>1103</v>
      </c>
      <c r="J3335" t="s">
        <v>26</v>
      </c>
      <c r="K3335" t="s">
        <v>35</v>
      </c>
      <c r="L3335" s="1">
        <v>92000000</v>
      </c>
      <c r="M3335">
        <v>2001</v>
      </c>
      <c r="N3335">
        <v>7.7</v>
      </c>
      <c r="O3335" t="s">
        <v>37</v>
      </c>
      <c r="P3335" t="s">
        <v>185</v>
      </c>
      <c r="Q3335" t="s">
        <v>186</v>
      </c>
    </row>
    <row r="3336" spans="1:19" x14ac:dyDescent="0.25">
      <c r="A3336" t="s">
        <v>1778</v>
      </c>
      <c r="B3336">
        <v>71</v>
      </c>
      <c r="C3336">
        <v>149</v>
      </c>
      <c r="D3336" s="1">
        <v>108706165</v>
      </c>
      <c r="E3336" t="s">
        <v>142</v>
      </c>
      <c r="F3336" t="s">
        <v>1097</v>
      </c>
      <c r="G3336" t="s">
        <v>7189</v>
      </c>
      <c r="H3336">
        <v>99558</v>
      </c>
      <c r="I3336">
        <v>236</v>
      </c>
      <c r="J3336" t="s">
        <v>26</v>
      </c>
      <c r="K3336" t="s">
        <v>35</v>
      </c>
      <c r="L3336" s="1">
        <v>40000000</v>
      </c>
      <c r="M3336">
        <v>1996</v>
      </c>
      <c r="N3336">
        <v>7.4</v>
      </c>
      <c r="O3336" t="s">
        <v>29</v>
      </c>
      <c r="P3336" t="s">
        <v>37</v>
      </c>
      <c r="Q3336" t="s">
        <v>30</v>
      </c>
    </row>
    <row r="3337" spans="1:19" x14ac:dyDescent="0.25">
      <c r="A3337" t="s">
        <v>7190</v>
      </c>
      <c r="B3337">
        <v>166</v>
      </c>
      <c r="C3337">
        <v>113</v>
      </c>
      <c r="D3337" s="1">
        <v>109176215</v>
      </c>
      <c r="E3337" t="s">
        <v>36</v>
      </c>
      <c r="F3337" t="s">
        <v>2445</v>
      </c>
      <c r="G3337" t="s">
        <v>7191</v>
      </c>
      <c r="H3337">
        <v>83506</v>
      </c>
      <c r="I3337">
        <v>144</v>
      </c>
      <c r="J3337" t="s">
        <v>26</v>
      </c>
      <c r="K3337" t="s">
        <v>35</v>
      </c>
      <c r="L3337" s="1">
        <v>60000000</v>
      </c>
      <c r="M3337">
        <v>2009</v>
      </c>
      <c r="N3337">
        <v>5.5</v>
      </c>
      <c r="O3337" t="s">
        <v>36</v>
      </c>
    </row>
    <row r="3338" spans="1:19" x14ac:dyDescent="0.25">
      <c r="A3338" t="s">
        <v>6138</v>
      </c>
      <c r="B3338">
        <v>217</v>
      </c>
      <c r="C3338">
        <v>133</v>
      </c>
      <c r="D3338" s="1">
        <v>109243478</v>
      </c>
      <c r="E3338" t="s">
        <v>131</v>
      </c>
      <c r="F3338" t="s">
        <v>1277</v>
      </c>
      <c r="G3338" t="s">
        <v>7192</v>
      </c>
      <c r="H3338">
        <v>313797</v>
      </c>
      <c r="I3338">
        <v>546</v>
      </c>
      <c r="J3338" t="s">
        <v>26</v>
      </c>
      <c r="K3338" t="s">
        <v>35</v>
      </c>
      <c r="L3338" s="1">
        <v>26000000</v>
      </c>
      <c r="M3338">
        <v>2005</v>
      </c>
      <c r="N3338">
        <v>7.1</v>
      </c>
      <c r="O3338" t="s">
        <v>36</v>
      </c>
      <c r="P3338" t="s">
        <v>76</v>
      </c>
    </row>
    <row r="3339" spans="1:19" x14ac:dyDescent="0.25">
      <c r="A3339" t="s">
        <v>7193</v>
      </c>
      <c r="B3339">
        <v>32</v>
      </c>
      <c r="C3339">
        <v>108</v>
      </c>
      <c r="D3339" s="1">
        <v>109306210</v>
      </c>
      <c r="E3339" t="s">
        <v>3407</v>
      </c>
      <c r="F3339" t="s">
        <v>4350</v>
      </c>
      <c r="G3339" t="s">
        <v>7194</v>
      </c>
      <c r="H3339">
        <v>44096</v>
      </c>
      <c r="I3339">
        <v>62</v>
      </c>
      <c r="J3339" t="s">
        <v>26</v>
      </c>
      <c r="K3339" t="s">
        <v>252</v>
      </c>
      <c r="L3339" s="1">
        <v>15800000</v>
      </c>
      <c r="M3339">
        <v>1988</v>
      </c>
      <c r="N3339">
        <v>5.5</v>
      </c>
      <c r="O3339" t="s">
        <v>28</v>
      </c>
      <c r="P3339" t="s">
        <v>102</v>
      </c>
      <c r="Q3339" t="s">
        <v>36</v>
      </c>
    </row>
    <row r="3340" spans="1:19" x14ac:dyDescent="0.25">
      <c r="A3340" t="s">
        <v>3987</v>
      </c>
      <c r="B3340">
        <v>437</v>
      </c>
      <c r="C3340">
        <v>133</v>
      </c>
      <c r="D3340" s="1">
        <v>109712885</v>
      </c>
      <c r="E3340" t="s">
        <v>126</v>
      </c>
      <c r="F3340" t="s">
        <v>3222</v>
      </c>
      <c r="G3340" t="s">
        <v>7195</v>
      </c>
      <c r="H3340">
        <v>146708</v>
      </c>
      <c r="I3340">
        <v>362</v>
      </c>
      <c r="J3340" t="s">
        <v>26</v>
      </c>
      <c r="K3340" t="s">
        <v>35</v>
      </c>
      <c r="L3340" s="1">
        <v>35000000</v>
      </c>
      <c r="M3340">
        <v>2015</v>
      </c>
      <c r="N3340">
        <v>7.7</v>
      </c>
      <c r="O3340" t="s">
        <v>37</v>
      </c>
      <c r="P3340" t="s">
        <v>129</v>
      </c>
    </row>
    <row r="3341" spans="1:19" x14ac:dyDescent="0.25">
      <c r="A3341" t="s">
        <v>6248</v>
      </c>
      <c r="B3341">
        <v>106</v>
      </c>
      <c r="C3341">
        <v>119</v>
      </c>
      <c r="D3341" s="1">
        <v>109713132</v>
      </c>
      <c r="E3341" t="s">
        <v>3917</v>
      </c>
      <c r="F3341" t="s">
        <v>6248</v>
      </c>
      <c r="G3341" t="s">
        <v>7196</v>
      </c>
      <c r="H3341">
        <v>61621</v>
      </c>
      <c r="I3341">
        <v>219</v>
      </c>
      <c r="J3341" t="s">
        <v>26</v>
      </c>
      <c r="K3341" t="s">
        <v>35</v>
      </c>
      <c r="L3341" s="1">
        <v>25000000</v>
      </c>
      <c r="M3341">
        <v>1986</v>
      </c>
      <c r="N3341">
        <v>7.3</v>
      </c>
      <c r="O3341" t="s">
        <v>102</v>
      </c>
      <c r="P3341" t="s">
        <v>36</v>
      </c>
      <c r="Q3341" t="s">
        <v>63</v>
      </c>
    </row>
    <row r="3342" spans="1:19" x14ac:dyDescent="0.25">
      <c r="A3342" t="s">
        <v>5610</v>
      </c>
      <c r="B3342">
        <v>144</v>
      </c>
      <c r="C3342">
        <v>99</v>
      </c>
      <c r="D3342" s="1">
        <v>109993847</v>
      </c>
      <c r="E3342" t="s">
        <v>4232</v>
      </c>
      <c r="F3342" t="s">
        <v>4166</v>
      </c>
      <c r="G3342" t="s">
        <v>7197</v>
      </c>
      <c r="H3342">
        <v>72326</v>
      </c>
      <c r="I3342">
        <v>116</v>
      </c>
      <c r="J3342" t="s">
        <v>26</v>
      </c>
      <c r="K3342" t="s">
        <v>35</v>
      </c>
      <c r="L3342" s="1">
        <v>80000000</v>
      </c>
      <c r="M3342">
        <v>2008</v>
      </c>
      <c r="N3342">
        <v>6.1</v>
      </c>
      <c r="O3342" t="s">
        <v>36</v>
      </c>
      <c r="P3342" t="s">
        <v>104</v>
      </c>
      <c r="Q3342" t="s">
        <v>61</v>
      </c>
      <c r="R3342" t="s">
        <v>76</v>
      </c>
    </row>
    <row r="3343" spans="1:19" x14ac:dyDescent="0.25">
      <c r="A3343" t="s">
        <v>2910</v>
      </c>
      <c r="B3343">
        <v>151</v>
      </c>
      <c r="C3343">
        <v>84</v>
      </c>
      <c r="D3343" s="1">
        <v>110000082</v>
      </c>
      <c r="E3343" t="s">
        <v>36</v>
      </c>
      <c r="F3343" t="s">
        <v>7198</v>
      </c>
      <c r="G3343" t="s">
        <v>7199</v>
      </c>
      <c r="H3343">
        <v>111526</v>
      </c>
      <c r="I3343">
        <v>347</v>
      </c>
      <c r="J3343" t="s">
        <v>26</v>
      </c>
      <c r="K3343" t="s">
        <v>35</v>
      </c>
      <c r="L3343" s="1">
        <v>48000000</v>
      </c>
      <c r="M3343">
        <v>2003</v>
      </c>
      <c r="N3343">
        <v>5.5</v>
      </c>
      <c r="O3343" t="s">
        <v>36</v>
      </c>
    </row>
    <row r="3344" spans="1:19" x14ac:dyDescent="0.25">
      <c r="A3344" t="s">
        <v>6138</v>
      </c>
      <c r="B3344">
        <v>332</v>
      </c>
      <c r="C3344">
        <v>129</v>
      </c>
      <c r="D3344" s="1">
        <v>110008260</v>
      </c>
      <c r="E3344" t="s">
        <v>131</v>
      </c>
      <c r="F3344" t="s">
        <v>7200</v>
      </c>
      <c r="G3344" t="s">
        <v>7201</v>
      </c>
      <c r="H3344">
        <v>94241</v>
      </c>
      <c r="I3344">
        <v>309</v>
      </c>
      <c r="J3344" t="s">
        <v>26</v>
      </c>
      <c r="K3344" t="s">
        <v>346</v>
      </c>
      <c r="L3344" s="1">
        <v>35000000</v>
      </c>
      <c r="M3344">
        <v>2015</v>
      </c>
      <c r="N3344">
        <v>6.3</v>
      </c>
      <c r="O3344" t="s">
        <v>36</v>
      </c>
      <c r="P3344" t="s">
        <v>76</v>
      </c>
    </row>
    <row r="3345" spans="1:19" x14ac:dyDescent="0.25">
      <c r="A3345" t="s">
        <v>5637</v>
      </c>
      <c r="B3345">
        <v>203</v>
      </c>
      <c r="C3345">
        <v>98</v>
      </c>
      <c r="D3345" s="1">
        <v>110175871</v>
      </c>
      <c r="E3345" t="s">
        <v>2972</v>
      </c>
      <c r="F3345" t="s">
        <v>513</v>
      </c>
      <c r="G3345" t="s">
        <v>7202</v>
      </c>
      <c r="H3345">
        <v>115050</v>
      </c>
      <c r="I3345">
        <v>911</v>
      </c>
      <c r="J3345" t="s">
        <v>26</v>
      </c>
      <c r="K3345" t="s">
        <v>35</v>
      </c>
      <c r="L3345" s="1">
        <v>10000000</v>
      </c>
      <c r="M3345">
        <v>2004</v>
      </c>
      <c r="N3345">
        <v>5.9</v>
      </c>
      <c r="O3345" t="s">
        <v>52</v>
      </c>
      <c r="P3345" t="s">
        <v>71</v>
      </c>
      <c r="Q3345" t="s">
        <v>30</v>
      </c>
    </row>
    <row r="3346" spans="1:19" x14ac:dyDescent="0.25">
      <c r="A3346" t="s">
        <v>3319</v>
      </c>
      <c r="B3346">
        <v>129</v>
      </c>
      <c r="C3346">
        <v>97</v>
      </c>
      <c r="D3346" s="1">
        <v>110222438</v>
      </c>
      <c r="E3346" t="s">
        <v>7203</v>
      </c>
      <c r="F3346" t="s">
        <v>4466</v>
      </c>
      <c r="G3346" t="s">
        <v>7204</v>
      </c>
      <c r="H3346">
        <v>96693</v>
      </c>
      <c r="I3346">
        <v>271</v>
      </c>
      <c r="J3346" t="s">
        <v>26</v>
      </c>
      <c r="K3346" t="s">
        <v>35</v>
      </c>
      <c r="L3346" s="1">
        <v>26000000</v>
      </c>
      <c r="M3346">
        <v>2003</v>
      </c>
      <c r="N3346">
        <v>6.1</v>
      </c>
      <c r="O3346" t="s">
        <v>36</v>
      </c>
      <c r="P3346" t="s">
        <v>104</v>
      </c>
      <c r="Q3346" t="s">
        <v>61</v>
      </c>
      <c r="R3346" t="s">
        <v>193</v>
      </c>
      <c r="S3346" t="s">
        <v>76</v>
      </c>
    </row>
    <row r="3347" spans="1:19" x14ac:dyDescent="0.25">
      <c r="A3347" t="s">
        <v>3332</v>
      </c>
      <c r="B3347">
        <v>135</v>
      </c>
      <c r="C3347">
        <v>90</v>
      </c>
      <c r="D3347" s="1">
        <v>110332737</v>
      </c>
      <c r="E3347" t="s">
        <v>328</v>
      </c>
      <c r="F3347" t="s">
        <v>2656</v>
      </c>
      <c r="G3347" t="s">
        <v>7205</v>
      </c>
      <c r="H3347">
        <v>110788</v>
      </c>
      <c r="I3347">
        <v>258</v>
      </c>
      <c r="J3347" t="s">
        <v>26</v>
      </c>
      <c r="K3347" t="s">
        <v>35</v>
      </c>
      <c r="L3347" s="1">
        <v>100000000</v>
      </c>
      <c r="M3347">
        <v>2005</v>
      </c>
      <c r="N3347">
        <v>6.1</v>
      </c>
      <c r="O3347" t="s">
        <v>36</v>
      </c>
      <c r="P3347" t="s">
        <v>29</v>
      </c>
    </row>
    <row r="3348" spans="1:19" x14ac:dyDescent="0.25">
      <c r="A3348" t="s">
        <v>4974</v>
      </c>
      <c r="B3348">
        <v>308</v>
      </c>
      <c r="C3348">
        <v>121</v>
      </c>
      <c r="D3348" s="1">
        <v>110416702</v>
      </c>
      <c r="E3348" t="s">
        <v>2212</v>
      </c>
      <c r="F3348" t="s">
        <v>958</v>
      </c>
      <c r="G3348" t="s">
        <v>7206</v>
      </c>
      <c r="H3348">
        <v>307539</v>
      </c>
      <c r="I3348">
        <v>577</v>
      </c>
      <c r="J3348" t="s">
        <v>26</v>
      </c>
      <c r="K3348" t="s">
        <v>35</v>
      </c>
      <c r="L3348" s="1">
        <v>92000000</v>
      </c>
      <c r="M3348">
        <v>2008</v>
      </c>
      <c r="N3348">
        <v>7</v>
      </c>
      <c r="O3348" t="s">
        <v>28</v>
      </c>
      <c r="P3348" t="s">
        <v>36</v>
      </c>
    </row>
    <row r="3349" spans="1:19" x14ac:dyDescent="0.25">
      <c r="A3349" t="s">
        <v>4256</v>
      </c>
      <c r="B3349">
        <v>186</v>
      </c>
      <c r="C3349">
        <v>125</v>
      </c>
      <c r="D3349" s="1">
        <v>110476776</v>
      </c>
      <c r="E3349" t="s">
        <v>131</v>
      </c>
      <c r="F3349" t="s">
        <v>576</v>
      </c>
      <c r="G3349" t="s">
        <v>7207</v>
      </c>
      <c r="H3349">
        <v>95437</v>
      </c>
      <c r="I3349">
        <v>211</v>
      </c>
      <c r="J3349" t="s">
        <v>26</v>
      </c>
      <c r="K3349" t="s">
        <v>35</v>
      </c>
      <c r="L3349" s="1">
        <v>52000000</v>
      </c>
      <c r="M3349">
        <v>2010</v>
      </c>
      <c r="N3349">
        <v>5.7</v>
      </c>
      <c r="O3349" t="s">
        <v>36</v>
      </c>
      <c r="P3349" t="s">
        <v>76</v>
      </c>
    </row>
    <row r="3350" spans="1:19" x14ac:dyDescent="0.25">
      <c r="A3350" t="s">
        <v>4859</v>
      </c>
      <c r="B3350">
        <v>190</v>
      </c>
      <c r="C3350">
        <v>154</v>
      </c>
      <c r="D3350" s="1">
        <v>111110575</v>
      </c>
      <c r="E3350" t="s">
        <v>402</v>
      </c>
      <c r="F3350" t="s">
        <v>4771</v>
      </c>
      <c r="G3350" t="s">
        <v>7208</v>
      </c>
      <c r="H3350">
        <v>317166</v>
      </c>
      <c r="I3350">
        <v>928</v>
      </c>
      <c r="J3350" t="s">
        <v>26</v>
      </c>
      <c r="K3350" t="s">
        <v>35</v>
      </c>
      <c r="L3350" s="1">
        <v>140000000</v>
      </c>
      <c r="M3350">
        <v>2003</v>
      </c>
      <c r="N3350">
        <v>7.7</v>
      </c>
      <c r="O3350" t="s">
        <v>28</v>
      </c>
      <c r="P3350" t="s">
        <v>37</v>
      </c>
      <c r="Q3350" t="s">
        <v>185</v>
      </c>
      <c r="R3350" t="s">
        <v>186</v>
      </c>
    </row>
    <row r="3351" spans="1:19" x14ac:dyDescent="0.25">
      <c r="A3351" t="s">
        <v>4704</v>
      </c>
      <c r="B3351">
        <v>196</v>
      </c>
      <c r="C3351">
        <v>92</v>
      </c>
      <c r="D3351" s="1">
        <v>111505642</v>
      </c>
      <c r="E3351" t="s">
        <v>5049</v>
      </c>
      <c r="F3351" t="s">
        <v>6109</v>
      </c>
      <c r="G3351" t="s">
        <v>7209</v>
      </c>
      <c r="H3351">
        <v>47900</v>
      </c>
      <c r="I3351">
        <v>130</v>
      </c>
      <c r="J3351" t="s">
        <v>26</v>
      </c>
      <c r="K3351" t="s">
        <v>35</v>
      </c>
      <c r="L3351" s="1">
        <v>145000000</v>
      </c>
      <c r="M3351">
        <v>2014</v>
      </c>
      <c r="N3351">
        <v>6.9</v>
      </c>
      <c r="O3351" t="s">
        <v>102</v>
      </c>
      <c r="P3351" t="s">
        <v>103</v>
      </c>
      <c r="Q3351" t="s">
        <v>36</v>
      </c>
      <c r="R3351" t="s">
        <v>104</v>
      </c>
      <c r="S3351" t="s">
        <v>63</v>
      </c>
    </row>
    <row r="3352" spans="1:19" x14ac:dyDescent="0.25">
      <c r="A3352" t="s">
        <v>379</v>
      </c>
      <c r="B3352">
        <v>81</v>
      </c>
      <c r="C3352">
        <v>140</v>
      </c>
      <c r="D3352" s="1">
        <v>111544445</v>
      </c>
      <c r="E3352" t="s">
        <v>2933</v>
      </c>
      <c r="F3352" t="s">
        <v>5364</v>
      </c>
      <c r="G3352" t="s">
        <v>7210</v>
      </c>
      <c r="H3352">
        <v>188116</v>
      </c>
      <c r="I3352">
        <v>415</v>
      </c>
      <c r="J3352" t="s">
        <v>26</v>
      </c>
      <c r="K3352" t="s">
        <v>35</v>
      </c>
      <c r="L3352" s="1">
        <v>90000000</v>
      </c>
      <c r="M3352">
        <v>1998</v>
      </c>
      <c r="N3352">
        <v>7.3</v>
      </c>
      <c r="O3352" t="s">
        <v>28</v>
      </c>
      <c r="P3352" t="s">
        <v>29</v>
      </c>
      <c r="Q3352" t="s">
        <v>37</v>
      </c>
      <c r="R3352" t="s">
        <v>71</v>
      </c>
      <c r="S3352" t="s">
        <v>30</v>
      </c>
    </row>
    <row r="3353" spans="1:19" x14ac:dyDescent="0.25">
      <c r="A3353" t="s">
        <v>2735</v>
      </c>
      <c r="B3353">
        <v>89</v>
      </c>
      <c r="C3353">
        <v>200</v>
      </c>
      <c r="D3353" s="1">
        <v>111722000</v>
      </c>
      <c r="E3353" t="s">
        <v>352</v>
      </c>
      <c r="F3353" t="s">
        <v>2464</v>
      </c>
      <c r="G3353" t="s">
        <v>7211</v>
      </c>
      <c r="H3353">
        <v>55816</v>
      </c>
      <c r="I3353">
        <v>255</v>
      </c>
      <c r="J3353" t="s">
        <v>26</v>
      </c>
      <c r="K3353" t="s">
        <v>35</v>
      </c>
      <c r="L3353" s="1">
        <v>11000000</v>
      </c>
      <c r="M3353">
        <v>1965</v>
      </c>
      <c r="N3353">
        <v>8</v>
      </c>
      <c r="O3353" t="s">
        <v>37</v>
      </c>
      <c r="P3353" t="s">
        <v>76</v>
      </c>
      <c r="Q3353" t="s">
        <v>186</v>
      </c>
    </row>
    <row r="3354" spans="1:19" x14ac:dyDescent="0.25">
      <c r="A3354" t="s">
        <v>1925</v>
      </c>
      <c r="B3354">
        <v>93</v>
      </c>
      <c r="C3354">
        <v>84</v>
      </c>
      <c r="D3354" s="1">
        <v>111760631</v>
      </c>
      <c r="E3354" t="s">
        <v>2876</v>
      </c>
      <c r="F3354" t="s">
        <v>3222</v>
      </c>
      <c r="G3354" t="s">
        <v>7212</v>
      </c>
      <c r="H3354">
        <v>40227</v>
      </c>
      <c r="I3354">
        <v>188</v>
      </c>
      <c r="J3354" t="s">
        <v>26</v>
      </c>
      <c r="K3354" t="s">
        <v>35</v>
      </c>
      <c r="L3354" s="1">
        <v>38000000</v>
      </c>
      <c r="M3354">
        <v>2003</v>
      </c>
      <c r="N3354">
        <v>4.0999999999999996</v>
      </c>
      <c r="O3354" t="s">
        <v>28</v>
      </c>
      <c r="P3354" t="s">
        <v>102</v>
      </c>
      <c r="Q3354" t="s">
        <v>36</v>
      </c>
      <c r="R3354" t="s">
        <v>104</v>
      </c>
      <c r="S3354" t="s">
        <v>63</v>
      </c>
    </row>
    <row r="3355" spans="1:19" x14ac:dyDescent="0.25">
      <c r="A3355" t="s">
        <v>4553</v>
      </c>
      <c r="B3355">
        <v>27</v>
      </c>
      <c r="C3355">
        <v>107</v>
      </c>
      <c r="D3355" s="1">
        <v>111936400</v>
      </c>
      <c r="E3355" t="s">
        <v>328</v>
      </c>
      <c r="F3355" t="s">
        <v>3528</v>
      </c>
      <c r="G3355" t="s">
        <v>7213</v>
      </c>
      <c r="H3355">
        <v>87538</v>
      </c>
      <c r="I3355">
        <v>79</v>
      </c>
      <c r="J3355" t="s">
        <v>26</v>
      </c>
      <c r="K3355" t="s">
        <v>35</v>
      </c>
      <c r="L3355" s="1">
        <v>15000000</v>
      </c>
      <c r="M3355">
        <v>1988</v>
      </c>
      <c r="N3355">
        <v>6</v>
      </c>
      <c r="O3355" t="s">
        <v>36</v>
      </c>
      <c r="P3355" t="s">
        <v>29</v>
      </c>
    </row>
    <row r="3356" spans="1:19" x14ac:dyDescent="0.25">
      <c r="A3356" t="s">
        <v>5368</v>
      </c>
      <c r="B3356">
        <v>149</v>
      </c>
      <c r="C3356">
        <v>133</v>
      </c>
      <c r="D3356" s="1">
        <v>112000000</v>
      </c>
      <c r="E3356" t="s">
        <v>37</v>
      </c>
      <c r="F3356" t="s">
        <v>7214</v>
      </c>
      <c r="G3356" t="s">
        <v>7215</v>
      </c>
      <c r="H3356">
        <v>680041</v>
      </c>
      <c r="I3356">
        <v>760</v>
      </c>
      <c r="J3356" t="s">
        <v>26</v>
      </c>
      <c r="K3356" t="s">
        <v>35</v>
      </c>
      <c r="L3356" s="1">
        <v>4400000</v>
      </c>
      <c r="M3356">
        <v>1975</v>
      </c>
      <c r="N3356">
        <v>8.6999999999999993</v>
      </c>
      <c r="O3356" t="s">
        <v>37</v>
      </c>
    </row>
    <row r="3357" spans="1:19" x14ac:dyDescent="0.25">
      <c r="A3357" t="s">
        <v>1358</v>
      </c>
      <c r="B3357">
        <v>155</v>
      </c>
      <c r="C3357">
        <v>138</v>
      </c>
      <c r="D3357" s="1">
        <v>112225777</v>
      </c>
      <c r="E3357" t="s">
        <v>2867</v>
      </c>
      <c r="F3357" t="s">
        <v>893</v>
      </c>
      <c r="G3357" t="s">
        <v>7216</v>
      </c>
      <c r="H3357">
        <v>283967</v>
      </c>
      <c r="I3357">
        <v>535</v>
      </c>
      <c r="J3357" t="s">
        <v>26</v>
      </c>
      <c r="K3357" t="s">
        <v>35</v>
      </c>
      <c r="L3357" s="1">
        <v>80000000</v>
      </c>
      <c r="M3357">
        <v>1997</v>
      </c>
      <c r="N3357">
        <v>7.3</v>
      </c>
      <c r="O3357" t="s">
        <v>28</v>
      </c>
      <c r="P3357" t="s">
        <v>29</v>
      </c>
      <c r="Q3357" t="s">
        <v>63</v>
      </c>
      <c r="R3357" t="s">
        <v>30</v>
      </c>
    </row>
    <row r="3358" spans="1:19" x14ac:dyDescent="0.25">
      <c r="A3358" t="s">
        <v>1925</v>
      </c>
      <c r="B3358">
        <v>122</v>
      </c>
      <c r="C3358">
        <v>88</v>
      </c>
      <c r="D3358" s="1">
        <v>112692062</v>
      </c>
      <c r="E3358" t="s">
        <v>2876</v>
      </c>
      <c r="F3358" t="s">
        <v>811</v>
      </c>
      <c r="G3358" t="s">
        <v>7217</v>
      </c>
      <c r="H3358">
        <v>84325</v>
      </c>
      <c r="I3358">
        <v>205</v>
      </c>
      <c r="J3358" t="s">
        <v>26</v>
      </c>
      <c r="K3358" t="s">
        <v>35</v>
      </c>
      <c r="L3358" s="1">
        <v>35000000</v>
      </c>
      <c r="M3358">
        <v>2001</v>
      </c>
      <c r="N3358">
        <v>5.4</v>
      </c>
      <c r="O3358" t="s">
        <v>28</v>
      </c>
      <c r="P3358" t="s">
        <v>102</v>
      </c>
      <c r="Q3358" t="s">
        <v>36</v>
      </c>
      <c r="R3358" t="s">
        <v>104</v>
      </c>
      <c r="S3358" t="s">
        <v>63</v>
      </c>
    </row>
    <row r="3359" spans="1:19" x14ac:dyDescent="0.25">
      <c r="A3359" t="s">
        <v>6471</v>
      </c>
      <c r="B3359">
        <v>187</v>
      </c>
      <c r="C3359">
        <v>120</v>
      </c>
      <c r="D3359" s="1">
        <v>112703470</v>
      </c>
      <c r="E3359" t="s">
        <v>213</v>
      </c>
      <c r="F3359" t="s">
        <v>3875</v>
      </c>
      <c r="G3359" t="s">
        <v>7218</v>
      </c>
      <c r="H3359">
        <v>69860</v>
      </c>
      <c r="I3359">
        <v>214</v>
      </c>
      <c r="J3359" t="s">
        <v>26</v>
      </c>
      <c r="K3359" t="s">
        <v>35</v>
      </c>
      <c r="L3359" s="1">
        <v>85000000</v>
      </c>
      <c r="M3359">
        <v>2009</v>
      </c>
      <c r="N3359">
        <v>6.6</v>
      </c>
      <c r="O3359" t="s">
        <v>36</v>
      </c>
      <c r="P3359" t="s">
        <v>37</v>
      </c>
      <c r="Q3359" t="s">
        <v>76</v>
      </c>
    </row>
    <row r="3360" spans="1:19" x14ac:dyDescent="0.25">
      <c r="A3360" t="s">
        <v>4418</v>
      </c>
      <c r="B3360">
        <v>91</v>
      </c>
      <c r="C3360">
        <v>87</v>
      </c>
      <c r="D3360" s="1">
        <v>112950721</v>
      </c>
      <c r="E3360" t="s">
        <v>2450</v>
      </c>
      <c r="F3360" t="s">
        <v>7219</v>
      </c>
      <c r="G3360" t="s">
        <v>7220</v>
      </c>
      <c r="H3360">
        <v>33884</v>
      </c>
      <c r="I3360">
        <v>79</v>
      </c>
      <c r="J3360" t="s">
        <v>26</v>
      </c>
      <c r="K3360" t="s">
        <v>35</v>
      </c>
      <c r="L3360" s="1">
        <v>72000000</v>
      </c>
      <c r="M3360">
        <v>2001</v>
      </c>
      <c r="N3360">
        <v>4.5999999999999996</v>
      </c>
      <c r="O3360" t="s">
        <v>36</v>
      </c>
      <c r="P3360" t="s">
        <v>104</v>
      </c>
      <c r="Q3360" t="s">
        <v>61</v>
      </c>
    </row>
    <row r="3361" spans="1:19" x14ac:dyDescent="0.25">
      <c r="A3361" t="s">
        <v>5610</v>
      </c>
      <c r="B3361">
        <v>125</v>
      </c>
      <c r="C3361">
        <v>95</v>
      </c>
      <c r="D3361" s="1">
        <v>113006880</v>
      </c>
      <c r="E3361" t="s">
        <v>7221</v>
      </c>
      <c r="F3361" t="s">
        <v>4065</v>
      </c>
      <c r="G3361" t="s">
        <v>7222</v>
      </c>
      <c r="H3361">
        <v>66308</v>
      </c>
      <c r="I3361">
        <v>225</v>
      </c>
      <c r="J3361" t="s">
        <v>26</v>
      </c>
      <c r="K3361" t="s">
        <v>56</v>
      </c>
      <c r="L3361" s="1">
        <v>56000000</v>
      </c>
      <c r="M3361">
        <v>2005</v>
      </c>
      <c r="N3361">
        <v>5.5</v>
      </c>
      <c r="O3361" t="s">
        <v>28</v>
      </c>
      <c r="P3361" t="s">
        <v>36</v>
      </c>
      <c r="Q3361" t="s">
        <v>37</v>
      </c>
      <c r="R3361" t="s">
        <v>104</v>
      </c>
      <c r="S3361" t="s">
        <v>30</v>
      </c>
    </row>
    <row r="3362" spans="1:19" x14ac:dyDescent="0.25">
      <c r="A3362" t="s">
        <v>5715</v>
      </c>
      <c r="B3362">
        <v>436</v>
      </c>
      <c r="C3362">
        <v>135</v>
      </c>
      <c r="D3362" s="1">
        <v>113165635</v>
      </c>
      <c r="E3362" t="s">
        <v>2531</v>
      </c>
      <c r="F3362" t="s">
        <v>1895</v>
      </c>
      <c r="G3362" t="s">
        <v>7223</v>
      </c>
      <c r="H3362">
        <v>229823</v>
      </c>
      <c r="I3362">
        <v>504</v>
      </c>
      <c r="J3362" t="s">
        <v>26</v>
      </c>
      <c r="K3362" t="s">
        <v>35</v>
      </c>
      <c r="L3362" s="1">
        <v>125000000</v>
      </c>
      <c r="M3362">
        <v>2012</v>
      </c>
      <c r="N3362">
        <v>6.7</v>
      </c>
      <c r="O3362" t="s">
        <v>28</v>
      </c>
      <c r="P3362" t="s">
        <v>102</v>
      </c>
      <c r="Q3362" t="s">
        <v>30</v>
      </c>
    </row>
    <row r="3363" spans="1:19" x14ac:dyDescent="0.25">
      <c r="A3363" t="s">
        <v>904</v>
      </c>
      <c r="B3363">
        <v>192</v>
      </c>
      <c r="C3363">
        <v>142</v>
      </c>
      <c r="D3363" s="1">
        <v>113330342</v>
      </c>
      <c r="E3363" t="s">
        <v>402</v>
      </c>
      <c r="F3363" t="s">
        <v>3009</v>
      </c>
      <c r="G3363" t="s">
        <v>7224</v>
      </c>
      <c r="H3363">
        <v>207613</v>
      </c>
      <c r="I3363">
        <v>1144</v>
      </c>
      <c r="J3363" t="s">
        <v>26</v>
      </c>
      <c r="K3363" t="s">
        <v>35</v>
      </c>
      <c r="L3363" s="1">
        <v>110000000</v>
      </c>
      <c r="M3363">
        <v>2000</v>
      </c>
      <c r="N3363">
        <v>7.1</v>
      </c>
      <c r="O3363" t="s">
        <v>28</v>
      </c>
      <c r="P3363" t="s">
        <v>37</v>
      </c>
      <c r="Q3363" t="s">
        <v>185</v>
      </c>
      <c r="R3363" t="s">
        <v>186</v>
      </c>
    </row>
    <row r="3364" spans="1:19" x14ac:dyDescent="0.25">
      <c r="A3364" t="s">
        <v>2958</v>
      </c>
      <c r="B3364">
        <v>55</v>
      </c>
      <c r="C3364">
        <v>99</v>
      </c>
      <c r="D3364" s="1">
        <v>113502246</v>
      </c>
      <c r="E3364" t="s">
        <v>866</v>
      </c>
      <c r="F3364" t="s">
        <v>2028</v>
      </c>
      <c r="G3364" t="s">
        <v>7225</v>
      </c>
      <c r="H3364">
        <v>96607</v>
      </c>
      <c r="I3364">
        <v>125</v>
      </c>
      <c r="J3364" t="s">
        <v>26</v>
      </c>
      <c r="K3364" t="s">
        <v>35</v>
      </c>
      <c r="L3364" s="1">
        <v>38000000</v>
      </c>
      <c r="M3364">
        <v>1991</v>
      </c>
      <c r="N3364">
        <v>6.8</v>
      </c>
      <c r="O3364" t="s">
        <v>36</v>
      </c>
      <c r="P3364" t="s">
        <v>61</v>
      </c>
    </row>
    <row r="3365" spans="1:19" x14ac:dyDescent="0.25">
      <c r="A3365" t="s">
        <v>1715</v>
      </c>
      <c r="B3365">
        <v>324</v>
      </c>
      <c r="C3365">
        <v>110</v>
      </c>
      <c r="D3365" s="1">
        <v>113709992</v>
      </c>
      <c r="E3365" t="s">
        <v>32</v>
      </c>
      <c r="F3365" t="s">
        <v>393</v>
      </c>
      <c r="G3365" t="s">
        <v>7226</v>
      </c>
      <c r="H3365">
        <v>108843</v>
      </c>
      <c r="I3365">
        <v>281</v>
      </c>
      <c r="J3365" t="s">
        <v>26</v>
      </c>
      <c r="K3365" t="s">
        <v>35</v>
      </c>
      <c r="L3365" s="1">
        <v>7000000</v>
      </c>
      <c r="M3365">
        <v>2012</v>
      </c>
      <c r="N3365">
        <v>6.1</v>
      </c>
      <c r="O3365" t="s">
        <v>36</v>
      </c>
      <c r="P3365" t="s">
        <v>37</v>
      </c>
    </row>
    <row r="3366" spans="1:19" x14ac:dyDescent="0.25">
      <c r="A3366" t="s">
        <v>5345</v>
      </c>
      <c r="B3366">
        <v>154</v>
      </c>
      <c r="C3366">
        <v>98</v>
      </c>
      <c r="D3366" s="1">
        <v>113733726</v>
      </c>
      <c r="E3366" t="s">
        <v>3688</v>
      </c>
      <c r="F3366" t="s">
        <v>159</v>
      </c>
      <c r="G3366" t="s">
        <v>7227</v>
      </c>
      <c r="H3366">
        <v>67223</v>
      </c>
      <c r="I3366">
        <v>126</v>
      </c>
      <c r="J3366" t="s">
        <v>26</v>
      </c>
      <c r="K3366" t="s">
        <v>35</v>
      </c>
      <c r="L3366" s="1">
        <v>127000000</v>
      </c>
      <c r="M3366">
        <v>2014</v>
      </c>
      <c r="N3366">
        <v>6.2</v>
      </c>
      <c r="O3366" t="s">
        <v>102</v>
      </c>
      <c r="P3366" t="s">
        <v>36</v>
      </c>
      <c r="Q3366" t="s">
        <v>104</v>
      </c>
      <c r="R3366" t="s">
        <v>61</v>
      </c>
    </row>
    <row r="3367" spans="1:19" x14ac:dyDescent="0.25">
      <c r="A3367" t="s">
        <v>2958</v>
      </c>
      <c r="B3367">
        <v>85</v>
      </c>
      <c r="C3367">
        <v>106</v>
      </c>
      <c r="D3367" s="1">
        <v>113745408</v>
      </c>
      <c r="E3367" t="s">
        <v>7228</v>
      </c>
      <c r="F3367" t="s">
        <v>5364</v>
      </c>
      <c r="G3367" t="s">
        <v>7229</v>
      </c>
      <c r="H3367">
        <v>129601</v>
      </c>
      <c r="I3367">
        <v>648</v>
      </c>
      <c r="J3367" t="s">
        <v>26</v>
      </c>
      <c r="K3367" t="s">
        <v>35</v>
      </c>
      <c r="L3367" s="1">
        <v>170000000</v>
      </c>
      <c r="M3367">
        <v>1999</v>
      </c>
      <c r="N3367">
        <v>4.8</v>
      </c>
      <c r="O3367" t="s">
        <v>28</v>
      </c>
      <c r="P3367" t="s">
        <v>36</v>
      </c>
      <c r="Q3367" t="s">
        <v>63</v>
      </c>
      <c r="R3367" t="s">
        <v>260</v>
      </c>
    </row>
    <row r="3368" spans="1:19" x14ac:dyDescent="0.25">
      <c r="A3368" t="s">
        <v>7230</v>
      </c>
      <c r="B3368">
        <v>225</v>
      </c>
      <c r="C3368">
        <v>96</v>
      </c>
      <c r="D3368" s="1">
        <v>114053579</v>
      </c>
      <c r="E3368" t="s">
        <v>7160</v>
      </c>
      <c r="F3368" t="s">
        <v>3532</v>
      </c>
      <c r="G3368" t="s">
        <v>7231</v>
      </c>
      <c r="H3368">
        <v>146766</v>
      </c>
      <c r="I3368">
        <v>178</v>
      </c>
      <c r="J3368" t="s">
        <v>26</v>
      </c>
      <c r="K3368" t="s">
        <v>35</v>
      </c>
      <c r="L3368" s="1">
        <v>150000000</v>
      </c>
      <c r="M3368">
        <v>2008</v>
      </c>
      <c r="N3368">
        <v>6.9</v>
      </c>
      <c r="O3368" t="s">
        <v>102</v>
      </c>
      <c r="P3368" t="s">
        <v>103</v>
      </c>
      <c r="Q3368" t="s">
        <v>36</v>
      </c>
      <c r="R3368" t="s">
        <v>37</v>
      </c>
      <c r="S3368" t="s">
        <v>104</v>
      </c>
    </row>
    <row r="3369" spans="1:19" x14ac:dyDescent="0.25">
      <c r="A3369" t="s">
        <v>5767</v>
      </c>
      <c r="B3369">
        <v>261</v>
      </c>
      <c r="C3369">
        <v>108</v>
      </c>
      <c r="D3369" s="1">
        <v>114195633</v>
      </c>
      <c r="E3369" t="s">
        <v>94</v>
      </c>
      <c r="F3369" t="s">
        <v>583</v>
      </c>
      <c r="G3369" t="s">
        <v>7232</v>
      </c>
      <c r="H3369">
        <v>193770</v>
      </c>
      <c r="I3369">
        <v>2003</v>
      </c>
      <c r="J3369" t="s">
        <v>26</v>
      </c>
      <c r="K3369" t="s">
        <v>35</v>
      </c>
      <c r="L3369" s="1">
        <v>60000000</v>
      </c>
      <c r="M3369">
        <v>2004</v>
      </c>
      <c r="N3369">
        <v>6.5</v>
      </c>
      <c r="O3369" t="s">
        <v>37</v>
      </c>
      <c r="P3369" t="s">
        <v>71</v>
      </c>
      <c r="Q3369" t="s">
        <v>76</v>
      </c>
      <c r="R3369" t="s">
        <v>30</v>
      </c>
    </row>
    <row r="3370" spans="1:19" x14ac:dyDescent="0.25">
      <c r="A3370" t="s">
        <v>7233</v>
      </c>
      <c r="B3370">
        <v>191</v>
      </c>
      <c r="C3370">
        <v>92</v>
      </c>
      <c r="D3370" s="1">
        <v>114324072</v>
      </c>
      <c r="E3370" t="s">
        <v>1228</v>
      </c>
      <c r="F3370" t="s">
        <v>3384</v>
      </c>
      <c r="G3370" t="s">
        <v>7234</v>
      </c>
      <c r="H3370">
        <v>185338</v>
      </c>
      <c r="I3370">
        <v>392</v>
      </c>
      <c r="J3370" t="s">
        <v>26</v>
      </c>
      <c r="K3370" t="s">
        <v>35</v>
      </c>
      <c r="L3370" s="1">
        <v>20000000</v>
      </c>
      <c r="M3370">
        <v>2004</v>
      </c>
      <c r="N3370">
        <v>6.7</v>
      </c>
      <c r="O3370" t="s">
        <v>36</v>
      </c>
      <c r="P3370" t="s">
        <v>129</v>
      </c>
    </row>
    <row r="3371" spans="1:19" x14ac:dyDescent="0.25">
      <c r="A3371" t="s">
        <v>7233</v>
      </c>
      <c r="B3371">
        <v>191</v>
      </c>
      <c r="C3371">
        <v>92</v>
      </c>
      <c r="D3371" s="1">
        <v>114324072</v>
      </c>
      <c r="E3371" t="s">
        <v>1228</v>
      </c>
      <c r="F3371" t="s">
        <v>3384</v>
      </c>
      <c r="G3371" t="s">
        <v>7234</v>
      </c>
      <c r="H3371">
        <v>185345</v>
      </c>
      <c r="I3371">
        <v>392</v>
      </c>
      <c r="J3371" t="s">
        <v>26</v>
      </c>
      <c r="K3371" t="s">
        <v>35</v>
      </c>
      <c r="L3371" s="1">
        <v>20000000</v>
      </c>
      <c r="M3371">
        <v>2004</v>
      </c>
      <c r="N3371">
        <v>6.7</v>
      </c>
      <c r="O3371" t="s">
        <v>36</v>
      </c>
      <c r="P3371" t="s">
        <v>129</v>
      </c>
    </row>
    <row r="3372" spans="1:19" x14ac:dyDescent="0.25">
      <c r="A3372" t="s">
        <v>4660</v>
      </c>
      <c r="B3372">
        <v>99</v>
      </c>
      <c r="C3372">
        <v>130</v>
      </c>
      <c r="D3372" s="1">
        <v>114968774</v>
      </c>
      <c r="E3372" t="s">
        <v>6492</v>
      </c>
      <c r="F3372" t="s">
        <v>1385</v>
      </c>
      <c r="G3372" t="s">
        <v>7235</v>
      </c>
      <c r="H3372">
        <v>153468</v>
      </c>
      <c r="I3372">
        <v>204</v>
      </c>
      <c r="J3372" t="s">
        <v>26</v>
      </c>
      <c r="K3372" t="s">
        <v>35</v>
      </c>
      <c r="L3372" s="1">
        <v>18000000</v>
      </c>
      <c r="M3372">
        <v>1988</v>
      </c>
      <c r="N3372">
        <v>7.3</v>
      </c>
      <c r="O3372" t="s">
        <v>36</v>
      </c>
      <c r="P3372" t="s">
        <v>37</v>
      </c>
      <c r="Q3372" t="s">
        <v>104</v>
      </c>
      <c r="R3372" t="s">
        <v>61</v>
      </c>
      <c r="S3372" t="s">
        <v>76</v>
      </c>
    </row>
    <row r="3373" spans="1:19" x14ac:dyDescent="0.25">
      <c r="A3373" t="s">
        <v>7236</v>
      </c>
      <c r="B3373">
        <v>100</v>
      </c>
      <c r="C3373">
        <v>112</v>
      </c>
      <c r="D3373" s="1">
        <v>115000000</v>
      </c>
      <c r="E3373" t="s">
        <v>428</v>
      </c>
      <c r="F3373" t="s">
        <v>1963</v>
      </c>
      <c r="G3373" t="s">
        <v>7237</v>
      </c>
      <c r="H3373">
        <v>63839</v>
      </c>
      <c r="I3373">
        <v>238</v>
      </c>
      <c r="J3373" t="s">
        <v>26</v>
      </c>
      <c r="K3373" t="s">
        <v>35</v>
      </c>
      <c r="L3373" s="1">
        <v>777000</v>
      </c>
      <c r="M3373">
        <v>1973</v>
      </c>
      <c r="N3373">
        <v>7.5</v>
      </c>
      <c r="O3373" t="s">
        <v>36</v>
      </c>
      <c r="P3373" t="s">
        <v>37</v>
      </c>
      <c r="Q3373" t="s">
        <v>193</v>
      </c>
    </row>
    <row r="3374" spans="1:19" x14ac:dyDescent="0.25">
      <c r="A3374" t="s">
        <v>1059</v>
      </c>
      <c r="B3374">
        <v>322</v>
      </c>
      <c r="C3374">
        <v>137</v>
      </c>
      <c r="D3374" s="1">
        <v>115603980</v>
      </c>
      <c r="E3374" t="s">
        <v>7238</v>
      </c>
      <c r="F3374" t="s">
        <v>7239</v>
      </c>
      <c r="G3374" t="s">
        <v>7240</v>
      </c>
      <c r="H3374">
        <v>103589</v>
      </c>
      <c r="I3374">
        <v>351</v>
      </c>
      <c r="J3374" t="s">
        <v>26</v>
      </c>
      <c r="K3374" t="s">
        <v>35</v>
      </c>
      <c r="L3374" s="1">
        <v>65000000</v>
      </c>
      <c r="M3374">
        <v>2014</v>
      </c>
      <c r="N3374">
        <v>7.2</v>
      </c>
      <c r="O3374" t="s">
        <v>234</v>
      </c>
      <c r="P3374" t="s">
        <v>37</v>
      </c>
      <c r="Q3374" t="s">
        <v>129</v>
      </c>
      <c r="R3374" t="s">
        <v>186</v>
      </c>
    </row>
    <row r="3375" spans="1:19" x14ac:dyDescent="0.25">
      <c r="A3375" t="s">
        <v>5150</v>
      </c>
      <c r="B3375">
        <v>472</v>
      </c>
      <c r="C3375">
        <v>112</v>
      </c>
      <c r="D3375" s="1">
        <v>115646235</v>
      </c>
      <c r="E3375" t="s">
        <v>3394</v>
      </c>
      <c r="F3375" t="s">
        <v>7241</v>
      </c>
      <c r="G3375" t="s">
        <v>7242</v>
      </c>
      <c r="H3375">
        <v>531737</v>
      </c>
      <c r="I3375">
        <v>1262</v>
      </c>
      <c r="J3375" t="s">
        <v>26</v>
      </c>
      <c r="K3375" t="s">
        <v>121</v>
      </c>
      <c r="L3375" s="1">
        <v>30000000</v>
      </c>
      <c r="M3375">
        <v>2009</v>
      </c>
      <c r="N3375">
        <v>8</v>
      </c>
      <c r="O3375" t="s">
        <v>28</v>
      </c>
      <c r="P3375" t="s">
        <v>63</v>
      </c>
      <c r="Q3375" t="s">
        <v>30</v>
      </c>
    </row>
    <row r="3376" spans="1:19" x14ac:dyDescent="0.25">
      <c r="A3376" t="s">
        <v>4093</v>
      </c>
      <c r="B3376">
        <v>157</v>
      </c>
      <c r="C3376">
        <v>120</v>
      </c>
      <c r="D3376" s="1">
        <v>115648585</v>
      </c>
      <c r="E3376" t="s">
        <v>461</v>
      </c>
      <c r="F3376" t="s">
        <v>243</v>
      </c>
      <c r="G3376" t="s">
        <v>7243</v>
      </c>
      <c r="H3376">
        <v>160776</v>
      </c>
      <c r="I3376">
        <v>402</v>
      </c>
      <c r="J3376" t="s">
        <v>26</v>
      </c>
      <c r="K3376" t="s">
        <v>35</v>
      </c>
      <c r="L3376" s="1">
        <v>30000000</v>
      </c>
      <c r="M3376">
        <v>2000</v>
      </c>
      <c r="N3376">
        <v>7.8</v>
      </c>
      <c r="O3376" t="s">
        <v>234</v>
      </c>
      <c r="P3376" t="s">
        <v>37</v>
      </c>
      <c r="Q3376" t="s">
        <v>129</v>
      </c>
    </row>
    <row r="3377" spans="1:18" x14ac:dyDescent="0.25">
      <c r="A3377" t="s">
        <v>3256</v>
      </c>
      <c r="B3377">
        <v>153</v>
      </c>
      <c r="C3377">
        <v>119</v>
      </c>
      <c r="D3377" s="1">
        <v>115731542</v>
      </c>
      <c r="E3377" t="s">
        <v>213</v>
      </c>
      <c r="F3377" t="s">
        <v>1385</v>
      </c>
      <c r="G3377" t="s">
        <v>7244</v>
      </c>
      <c r="H3377">
        <v>151812</v>
      </c>
      <c r="I3377">
        <v>556</v>
      </c>
      <c r="J3377" t="s">
        <v>26</v>
      </c>
      <c r="K3377" t="s">
        <v>35</v>
      </c>
      <c r="L3377" s="1">
        <v>65000000</v>
      </c>
      <c r="M3377">
        <v>1998</v>
      </c>
      <c r="N3377">
        <v>6.5</v>
      </c>
      <c r="O3377" t="s">
        <v>36</v>
      </c>
      <c r="P3377" t="s">
        <v>37</v>
      </c>
      <c r="Q3377" t="s">
        <v>76</v>
      </c>
    </row>
    <row r="3378" spans="1:18" x14ac:dyDescent="0.25">
      <c r="A3378" t="s">
        <v>4199</v>
      </c>
      <c r="B3378">
        <v>276</v>
      </c>
      <c r="C3378">
        <v>123</v>
      </c>
      <c r="D3378" s="1">
        <v>115802596</v>
      </c>
      <c r="E3378" t="s">
        <v>3370</v>
      </c>
      <c r="F3378" t="s">
        <v>893</v>
      </c>
      <c r="G3378" t="s">
        <v>7245</v>
      </c>
      <c r="H3378">
        <v>182661</v>
      </c>
      <c r="I3378">
        <v>681</v>
      </c>
      <c r="J3378" t="s">
        <v>26</v>
      </c>
      <c r="K3378" t="s">
        <v>35</v>
      </c>
      <c r="L3378" s="1">
        <v>110000000</v>
      </c>
      <c r="M3378">
        <v>2007</v>
      </c>
      <c r="N3378">
        <v>5.2</v>
      </c>
      <c r="O3378" t="s">
        <v>28</v>
      </c>
      <c r="P3378" t="s">
        <v>61</v>
      </c>
      <c r="Q3378" t="s">
        <v>30</v>
      </c>
    </row>
    <row r="3379" spans="1:18" x14ac:dyDescent="0.25">
      <c r="A3379" t="s">
        <v>5107</v>
      </c>
      <c r="B3379">
        <v>150</v>
      </c>
      <c r="C3379">
        <v>124</v>
      </c>
      <c r="D3379" s="1">
        <v>116006080</v>
      </c>
      <c r="E3379" t="s">
        <v>213</v>
      </c>
      <c r="F3379" t="s">
        <v>2051</v>
      </c>
      <c r="G3379" t="s">
        <v>7246</v>
      </c>
      <c r="H3379">
        <v>203269</v>
      </c>
      <c r="I3379">
        <v>602</v>
      </c>
      <c r="J3379" t="s">
        <v>26</v>
      </c>
      <c r="K3379" t="s">
        <v>112</v>
      </c>
      <c r="L3379" s="1">
        <v>42000000</v>
      </c>
      <c r="M3379">
        <v>1999</v>
      </c>
      <c r="N3379">
        <v>7</v>
      </c>
      <c r="O3379" t="s">
        <v>36</v>
      </c>
      <c r="P3379" t="s">
        <v>37</v>
      </c>
      <c r="Q3379" t="s">
        <v>76</v>
      </c>
    </row>
    <row r="3380" spans="1:18" x14ac:dyDescent="0.25">
      <c r="A3380" t="s">
        <v>2466</v>
      </c>
      <c r="B3380">
        <v>436</v>
      </c>
      <c r="C3380">
        <v>123</v>
      </c>
      <c r="D3380" s="1">
        <v>116593191</v>
      </c>
      <c r="E3380" t="s">
        <v>3472</v>
      </c>
      <c r="F3380" t="s">
        <v>1558</v>
      </c>
      <c r="G3380" t="s">
        <v>7247</v>
      </c>
      <c r="H3380">
        <v>223393</v>
      </c>
      <c r="I3380">
        <v>550</v>
      </c>
      <c r="J3380" t="s">
        <v>26</v>
      </c>
      <c r="K3380" t="s">
        <v>35</v>
      </c>
      <c r="L3380" s="1">
        <v>200000000</v>
      </c>
      <c r="M3380">
        <v>2011</v>
      </c>
      <c r="N3380">
        <v>5.6</v>
      </c>
      <c r="O3380" t="s">
        <v>28</v>
      </c>
      <c r="P3380" t="s">
        <v>102</v>
      </c>
      <c r="Q3380" t="s">
        <v>63</v>
      </c>
    </row>
    <row r="3381" spans="1:18" x14ac:dyDescent="0.25">
      <c r="A3381" t="s">
        <v>5971</v>
      </c>
      <c r="B3381">
        <v>304</v>
      </c>
      <c r="C3381">
        <v>132</v>
      </c>
      <c r="D3381" s="1">
        <v>116631310</v>
      </c>
      <c r="E3381" t="s">
        <v>231</v>
      </c>
      <c r="F3381" t="s">
        <v>1378</v>
      </c>
      <c r="G3381" t="s">
        <v>7248</v>
      </c>
      <c r="H3381">
        <v>87665</v>
      </c>
      <c r="I3381">
        <v>323</v>
      </c>
      <c r="J3381" t="s">
        <v>26</v>
      </c>
      <c r="K3381" t="s">
        <v>35</v>
      </c>
      <c r="L3381" s="1">
        <v>30000000</v>
      </c>
      <c r="M3381">
        <v>2013</v>
      </c>
      <c r="N3381">
        <v>7.2</v>
      </c>
      <c r="O3381" t="s">
        <v>234</v>
      </c>
      <c r="P3381" t="s">
        <v>37</v>
      </c>
    </row>
    <row r="3382" spans="1:18" x14ac:dyDescent="0.25">
      <c r="A3382" t="s">
        <v>5467</v>
      </c>
      <c r="B3382">
        <v>144</v>
      </c>
      <c r="C3382">
        <v>117</v>
      </c>
      <c r="D3382" s="1">
        <v>116643346</v>
      </c>
      <c r="E3382" t="s">
        <v>4222</v>
      </c>
      <c r="F3382" t="s">
        <v>1895</v>
      </c>
      <c r="G3382" t="s">
        <v>7249</v>
      </c>
      <c r="H3382">
        <v>119807</v>
      </c>
      <c r="I3382">
        <v>340</v>
      </c>
      <c r="J3382" t="s">
        <v>26</v>
      </c>
      <c r="K3382" t="s">
        <v>35</v>
      </c>
      <c r="L3382" s="1">
        <v>80000000</v>
      </c>
      <c r="M3382">
        <v>2003</v>
      </c>
      <c r="N3382">
        <v>6</v>
      </c>
      <c r="O3382" t="s">
        <v>28</v>
      </c>
      <c r="P3382" t="s">
        <v>102</v>
      </c>
      <c r="Q3382" t="s">
        <v>29</v>
      </c>
      <c r="R3382" t="s">
        <v>30</v>
      </c>
    </row>
    <row r="3383" spans="1:18" x14ac:dyDescent="0.25">
      <c r="A3383" t="s">
        <v>2691</v>
      </c>
      <c r="B3383">
        <v>119</v>
      </c>
      <c r="C3383">
        <v>110</v>
      </c>
      <c r="D3383" s="1">
        <v>116724075</v>
      </c>
      <c r="E3383" t="s">
        <v>310</v>
      </c>
      <c r="F3383" t="s">
        <v>1651</v>
      </c>
      <c r="G3383" t="s">
        <v>7250</v>
      </c>
      <c r="H3383">
        <v>187181</v>
      </c>
      <c r="I3383">
        <v>564</v>
      </c>
      <c r="J3383" t="s">
        <v>26</v>
      </c>
      <c r="K3383" t="s">
        <v>35</v>
      </c>
      <c r="L3383" s="1">
        <v>41000000</v>
      </c>
      <c r="M3383">
        <v>2002</v>
      </c>
      <c r="N3383">
        <v>7</v>
      </c>
      <c r="O3383" t="s">
        <v>37</v>
      </c>
      <c r="P3383" t="s">
        <v>193</v>
      </c>
    </row>
    <row r="3384" spans="1:18" x14ac:dyDescent="0.25">
      <c r="A3384" t="s">
        <v>7155</v>
      </c>
      <c r="B3384">
        <v>129</v>
      </c>
      <c r="C3384">
        <v>105</v>
      </c>
      <c r="D3384" s="1">
        <v>116735231</v>
      </c>
      <c r="E3384" t="s">
        <v>85</v>
      </c>
      <c r="F3384" t="s">
        <v>1321</v>
      </c>
      <c r="G3384" t="s">
        <v>7251</v>
      </c>
      <c r="H3384">
        <v>56646</v>
      </c>
      <c r="I3384">
        <v>336</v>
      </c>
      <c r="J3384" t="s">
        <v>26</v>
      </c>
      <c r="K3384" t="s">
        <v>35</v>
      </c>
      <c r="L3384" s="1">
        <v>70000000</v>
      </c>
      <c r="M3384">
        <v>1999</v>
      </c>
      <c r="N3384">
        <v>6.4</v>
      </c>
      <c r="O3384" t="s">
        <v>29</v>
      </c>
      <c r="P3384" t="s">
        <v>71</v>
      </c>
      <c r="Q3384" t="s">
        <v>30</v>
      </c>
    </row>
    <row r="3385" spans="1:18" x14ac:dyDescent="0.25">
      <c r="A3385" t="s">
        <v>409</v>
      </c>
      <c r="B3385">
        <v>606</v>
      </c>
      <c r="C3385">
        <v>240</v>
      </c>
      <c r="D3385" s="1">
        <v>116866727</v>
      </c>
      <c r="E3385" t="s">
        <v>1563</v>
      </c>
      <c r="F3385" t="s">
        <v>3595</v>
      </c>
      <c r="G3385" t="s">
        <v>7252</v>
      </c>
      <c r="H3385">
        <v>780588</v>
      </c>
      <c r="I3385">
        <v>1138</v>
      </c>
      <c r="J3385" t="s">
        <v>26</v>
      </c>
      <c r="K3385" t="s">
        <v>35</v>
      </c>
      <c r="L3385" s="1">
        <v>100000000</v>
      </c>
      <c r="M3385">
        <v>2013</v>
      </c>
      <c r="N3385">
        <v>8.1999999999999993</v>
      </c>
      <c r="O3385" t="s">
        <v>234</v>
      </c>
      <c r="P3385" t="s">
        <v>36</v>
      </c>
      <c r="Q3385" t="s">
        <v>29</v>
      </c>
      <c r="R3385" t="s">
        <v>37</v>
      </c>
    </row>
    <row r="3386" spans="1:18" x14ac:dyDescent="0.25">
      <c r="A3386" t="s">
        <v>1715</v>
      </c>
      <c r="B3386">
        <v>238</v>
      </c>
      <c r="C3386">
        <v>122</v>
      </c>
      <c r="D3386" s="1">
        <v>117144465</v>
      </c>
      <c r="E3386" t="s">
        <v>201</v>
      </c>
      <c r="F3386" t="s">
        <v>749</v>
      </c>
      <c r="G3386" t="s">
        <v>7253</v>
      </c>
      <c r="H3386">
        <v>256928</v>
      </c>
      <c r="I3386">
        <v>288</v>
      </c>
      <c r="J3386" t="s">
        <v>26</v>
      </c>
      <c r="K3386" t="s">
        <v>35</v>
      </c>
      <c r="L3386" s="1">
        <v>85000000</v>
      </c>
      <c r="M3386">
        <v>2007</v>
      </c>
      <c r="N3386">
        <v>6.9</v>
      </c>
      <c r="O3386" t="s">
        <v>29</v>
      </c>
      <c r="P3386" t="s">
        <v>30</v>
      </c>
    </row>
    <row r="3387" spans="1:18" x14ac:dyDescent="0.25">
      <c r="A3387" t="s">
        <v>6499</v>
      </c>
      <c r="B3387">
        <v>156</v>
      </c>
      <c r="C3387">
        <v>101</v>
      </c>
      <c r="D3387" s="1">
        <v>117224271</v>
      </c>
      <c r="E3387" t="s">
        <v>7254</v>
      </c>
      <c r="F3387" t="s">
        <v>6500</v>
      </c>
      <c r="G3387" t="s">
        <v>7255</v>
      </c>
      <c r="H3387">
        <v>47794</v>
      </c>
      <c r="I3387">
        <v>81</v>
      </c>
      <c r="J3387" t="s">
        <v>26</v>
      </c>
      <c r="K3387" t="s">
        <v>35</v>
      </c>
      <c r="L3387" s="1">
        <v>20000000</v>
      </c>
      <c r="M3387">
        <v>2010</v>
      </c>
      <c r="N3387">
        <v>7.1</v>
      </c>
      <c r="O3387" t="s">
        <v>28</v>
      </c>
      <c r="P3387" t="s">
        <v>36</v>
      </c>
      <c r="Q3387" t="s">
        <v>47</v>
      </c>
    </row>
    <row r="3388" spans="1:18" x14ac:dyDescent="0.25">
      <c r="A3388" t="s">
        <v>6985</v>
      </c>
      <c r="B3388">
        <v>141</v>
      </c>
      <c r="C3388">
        <v>145</v>
      </c>
      <c r="D3388" s="1">
        <v>117235247</v>
      </c>
      <c r="E3388" t="s">
        <v>126</v>
      </c>
      <c r="F3388" t="s">
        <v>3222</v>
      </c>
      <c r="G3388" t="s">
        <v>7256</v>
      </c>
      <c r="H3388">
        <v>375240</v>
      </c>
      <c r="I3388">
        <v>542</v>
      </c>
      <c r="J3388" t="s">
        <v>26</v>
      </c>
      <c r="K3388" t="s">
        <v>35</v>
      </c>
      <c r="L3388" s="1">
        <v>960000</v>
      </c>
      <c r="M3388">
        <v>1976</v>
      </c>
      <c r="N3388">
        <v>8.1</v>
      </c>
      <c r="O3388" t="s">
        <v>37</v>
      </c>
      <c r="P3388" t="s">
        <v>129</v>
      </c>
    </row>
    <row r="3389" spans="1:18" x14ac:dyDescent="0.25">
      <c r="A3389" t="s">
        <v>7257</v>
      </c>
      <c r="B3389">
        <v>340</v>
      </c>
      <c r="C3389">
        <v>106</v>
      </c>
      <c r="D3389" s="1">
        <v>117528646</v>
      </c>
      <c r="E3389" t="s">
        <v>328</v>
      </c>
      <c r="F3389" t="s">
        <v>1097</v>
      </c>
      <c r="G3389" t="s">
        <v>7258</v>
      </c>
      <c r="H3389">
        <v>353442</v>
      </c>
      <c r="I3389">
        <v>387</v>
      </c>
      <c r="J3389" t="s">
        <v>26</v>
      </c>
      <c r="K3389" t="s">
        <v>35</v>
      </c>
      <c r="L3389" s="1">
        <v>35000000</v>
      </c>
      <c r="M3389">
        <v>2011</v>
      </c>
      <c r="N3389">
        <v>6.9</v>
      </c>
      <c r="O3389" t="s">
        <v>36</v>
      </c>
      <c r="P3389" t="s">
        <v>29</v>
      </c>
    </row>
    <row r="3390" spans="1:18" x14ac:dyDescent="0.25">
      <c r="A3390" t="s">
        <v>275</v>
      </c>
      <c r="B3390">
        <v>142</v>
      </c>
      <c r="C3390">
        <v>124</v>
      </c>
      <c r="D3390" s="1">
        <v>117541000</v>
      </c>
      <c r="E3390" t="s">
        <v>1959</v>
      </c>
      <c r="F3390" t="s">
        <v>876</v>
      </c>
      <c r="G3390" t="s">
        <v>7259</v>
      </c>
      <c r="H3390">
        <v>269858</v>
      </c>
      <c r="I3390">
        <v>316</v>
      </c>
      <c r="J3390" t="s">
        <v>26</v>
      </c>
      <c r="K3390" t="s">
        <v>35</v>
      </c>
      <c r="L3390" s="1">
        <v>70000000</v>
      </c>
      <c r="M3390">
        <v>1990</v>
      </c>
      <c r="N3390">
        <v>7.1</v>
      </c>
      <c r="O3390" t="s">
        <v>28</v>
      </c>
      <c r="P3390" t="s">
        <v>30</v>
      </c>
    </row>
    <row r="3391" spans="1:18" x14ac:dyDescent="0.25">
      <c r="A3391" t="s">
        <v>6646</v>
      </c>
      <c r="B3391">
        <v>100</v>
      </c>
      <c r="C3391">
        <v>99</v>
      </c>
      <c r="D3391" s="1">
        <v>117559438</v>
      </c>
      <c r="E3391" t="s">
        <v>733</v>
      </c>
      <c r="F3391" t="s">
        <v>4397</v>
      </c>
      <c r="G3391" t="s">
        <v>7260</v>
      </c>
      <c r="H3391">
        <v>66941</v>
      </c>
      <c r="I3391">
        <v>148</v>
      </c>
      <c r="J3391" t="s">
        <v>26</v>
      </c>
      <c r="K3391" t="s">
        <v>35</v>
      </c>
      <c r="L3391" s="1">
        <v>30000000</v>
      </c>
      <c r="M3391">
        <v>2000</v>
      </c>
      <c r="N3391">
        <v>5.0999999999999996</v>
      </c>
      <c r="O3391" t="s">
        <v>28</v>
      </c>
      <c r="P3391" t="s">
        <v>36</v>
      </c>
      <c r="Q3391" t="s">
        <v>29</v>
      </c>
    </row>
    <row r="3392" spans="1:18" x14ac:dyDescent="0.25">
      <c r="A3392" t="s">
        <v>4675</v>
      </c>
      <c r="B3392">
        <v>384</v>
      </c>
      <c r="C3392">
        <v>125</v>
      </c>
      <c r="D3392" s="1">
        <v>117698894</v>
      </c>
      <c r="E3392" t="s">
        <v>85</v>
      </c>
      <c r="F3392" t="s">
        <v>2810</v>
      </c>
      <c r="G3392" t="s">
        <v>7261</v>
      </c>
      <c r="H3392">
        <v>447979</v>
      </c>
      <c r="I3392">
        <v>629</v>
      </c>
      <c r="J3392" t="s">
        <v>26</v>
      </c>
      <c r="K3392" t="s">
        <v>35</v>
      </c>
      <c r="L3392" s="1">
        <v>75000000</v>
      </c>
      <c r="M3392">
        <v>2013</v>
      </c>
      <c r="N3392">
        <v>7.3</v>
      </c>
      <c r="O3392" t="s">
        <v>29</v>
      </c>
      <c r="P3392" t="s">
        <v>71</v>
      </c>
      <c r="Q3392" t="s">
        <v>30</v>
      </c>
    </row>
    <row r="3393" spans="1:21" x14ac:dyDescent="0.25">
      <c r="A3393" t="s">
        <v>4037</v>
      </c>
      <c r="B3393">
        <v>464</v>
      </c>
      <c r="C3393">
        <v>116</v>
      </c>
      <c r="D3393" s="1">
        <v>118099659</v>
      </c>
      <c r="E3393" t="s">
        <v>240</v>
      </c>
      <c r="F3393" t="s">
        <v>1806</v>
      </c>
      <c r="G3393" t="s">
        <v>7262</v>
      </c>
      <c r="H3393">
        <v>69757</v>
      </c>
      <c r="I3393">
        <v>1211</v>
      </c>
      <c r="J3393" t="s">
        <v>26</v>
      </c>
      <c r="K3393" t="s">
        <v>35</v>
      </c>
      <c r="L3393" s="1">
        <v>144000000</v>
      </c>
      <c r="M3393">
        <v>2016</v>
      </c>
      <c r="N3393">
        <v>5.5</v>
      </c>
      <c r="O3393" t="s">
        <v>28</v>
      </c>
      <c r="P3393" t="s">
        <v>36</v>
      </c>
      <c r="Q3393" t="s">
        <v>61</v>
      </c>
      <c r="R3393" t="s">
        <v>63</v>
      </c>
    </row>
    <row r="3394" spans="1:21" x14ac:dyDescent="0.25">
      <c r="A3394" t="s">
        <v>4037</v>
      </c>
      <c r="B3394">
        <v>464</v>
      </c>
      <c r="C3394">
        <v>116</v>
      </c>
      <c r="D3394" s="1">
        <v>118099659</v>
      </c>
      <c r="E3394" t="s">
        <v>240</v>
      </c>
      <c r="F3394" t="s">
        <v>1806</v>
      </c>
      <c r="G3394" t="s">
        <v>7262</v>
      </c>
      <c r="H3394">
        <v>69790</v>
      </c>
      <c r="I3394">
        <v>1211</v>
      </c>
      <c r="J3394" t="s">
        <v>26</v>
      </c>
      <c r="K3394" t="s">
        <v>35</v>
      </c>
      <c r="L3394" s="1">
        <v>144000000</v>
      </c>
      <c r="M3394">
        <v>2016</v>
      </c>
      <c r="N3394">
        <v>5.5</v>
      </c>
      <c r="O3394" t="s">
        <v>28</v>
      </c>
      <c r="P3394" t="s">
        <v>36</v>
      </c>
      <c r="Q3394" t="s">
        <v>61</v>
      </c>
      <c r="R3394" t="s">
        <v>63</v>
      </c>
    </row>
    <row r="3395" spans="1:21" x14ac:dyDescent="0.25">
      <c r="A3395" t="s">
        <v>4920</v>
      </c>
      <c r="B3395">
        <v>191</v>
      </c>
      <c r="C3395">
        <v>93</v>
      </c>
      <c r="D3395" s="1">
        <v>118153533</v>
      </c>
      <c r="E3395" t="s">
        <v>1228</v>
      </c>
      <c r="F3395" t="s">
        <v>772</v>
      </c>
      <c r="G3395" t="s">
        <v>7263</v>
      </c>
      <c r="H3395">
        <v>129995</v>
      </c>
      <c r="I3395">
        <v>246</v>
      </c>
      <c r="J3395" t="s">
        <v>26</v>
      </c>
      <c r="K3395" t="s">
        <v>35</v>
      </c>
      <c r="L3395" s="1">
        <v>61000000</v>
      </c>
      <c r="M3395">
        <v>2007</v>
      </c>
      <c r="N3395">
        <v>6.3</v>
      </c>
      <c r="O3395" t="s">
        <v>36</v>
      </c>
      <c r="P3395" t="s">
        <v>129</v>
      </c>
    </row>
    <row r="3396" spans="1:21" x14ac:dyDescent="0.25">
      <c r="A3396" t="s">
        <v>2434</v>
      </c>
      <c r="B3396">
        <v>330</v>
      </c>
      <c r="C3396">
        <v>101</v>
      </c>
      <c r="D3396" s="1">
        <v>118311368</v>
      </c>
      <c r="E3396" t="s">
        <v>3305</v>
      </c>
      <c r="F3396" t="s">
        <v>1059</v>
      </c>
      <c r="G3396" t="s">
        <v>7264</v>
      </c>
      <c r="H3396">
        <v>245621</v>
      </c>
      <c r="I3396">
        <v>514</v>
      </c>
      <c r="J3396" t="s">
        <v>26</v>
      </c>
      <c r="K3396" t="s">
        <v>35</v>
      </c>
      <c r="L3396" s="1">
        <v>110000000</v>
      </c>
      <c r="M3396">
        <v>2010</v>
      </c>
      <c r="N3396">
        <v>6.4</v>
      </c>
      <c r="O3396" t="s">
        <v>28</v>
      </c>
      <c r="P3396" t="s">
        <v>29</v>
      </c>
      <c r="Q3396" t="s">
        <v>71</v>
      </c>
      <c r="R3396" t="s">
        <v>30</v>
      </c>
    </row>
    <row r="3397" spans="1:21" x14ac:dyDescent="0.25">
      <c r="A3397" t="s">
        <v>7265</v>
      </c>
      <c r="B3397">
        <v>176</v>
      </c>
      <c r="C3397">
        <v>124</v>
      </c>
      <c r="D3397" s="1">
        <v>118471320</v>
      </c>
      <c r="E3397" t="s">
        <v>2187</v>
      </c>
      <c r="F3397" t="s">
        <v>2810</v>
      </c>
      <c r="G3397" t="s">
        <v>7266</v>
      </c>
      <c r="H3397">
        <v>86504</v>
      </c>
      <c r="I3397">
        <v>568</v>
      </c>
      <c r="J3397" t="s">
        <v>26</v>
      </c>
      <c r="K3397" t="s">
        <v>35</v>
      </c>
      <c r="L3397" s="1">
        <v>68000000</v>
      </c>
      <c r="M3397">
        <v>2002</v>
      </c>
      <c r="N3397">
        <v>6.4</v>
      </c>
      <c r="O3397" t="s">
        <v>28</v>
      </c>
      <c r="P3397" t="s">
        <v>37</v>
      </c>
      <c r="Q3397" t="s">
        <v>30</v>
      </c>
    </row>
    <row r="3398" spans="1:21" x14ac:dyDescent="0.25">
      <c r="A3398" t="s">
        <v>1383</v>
      </c>
      <c r="B3398">
        <v>125</v>
      </c>
      <c r="C3398">
        <v>108</v>
      </c>
      <c r="D3398" s="1">
        <v>118500000</v>
      </c>
      <c r="E3398" t="s">
        <v>3917</v>
      </c>
      <c r="F3398" t="s">
        <v>4020</v>
      </c>
      <c r="G3398" t="s">
        <v>7267</v>
      </c>
      <c r="H3398">
        <v>340085</v>
      </c>
      <c r="I3398">
        <v>327</v>
      </c>
      <c r="J3398" t="s">
        <v>26</v>
      </c>
      <c r="K3398" t="s">
        <v>35</v>
      </c>
      <c r="L3398" s="1">
        <v>40000000</v>
      </c>
      <c r="M3398">
        <v>1989</v>
      </c>
      <c r="N3398">
        <v>7.8</v>
      </c>
      <c r="O3398" t="s">
        <v>102</v>
      </c>
      <c r="P3398" t="s">
        <v>36</v>
      </c>
      <c r="Q3398" t="s">
        <v>63</v>
      </c>
    </row>
    <row r="3399" spans="1:21" x14ac:dyDescent="0.25">
      <c r="A3399" t="s">
        <v>6593</v>
      </c>
      <c r="B3399">
        <v>183</v>
      </c>
      <c r="C3399">
        <v>106</v>
      </c>
      <c r="D3399" s="1">
        <v>118683135</v>
      </c>
      <c r="E3399" t="s">
        <v>213</v>
      </c>
      <c r="F3399" t="s">
        <v>2445</v>
      </c>
      <c r="G3399" t="s">
        <v>7268</v>
      </c>
      <c r="H3399">
        <v>102167</v>
      </c>
      <c r="I3399">
        <v>483</v>
      </c>
      <c r="J3399" t="s">
        <v>26</v>
      </c>
      <c r="K3399" t="s">
        <v>35</v>
      </c>
      <c r="L3399" s="1">
        <v>52000000</v>
      </c>
      <c r="M3399">
        <v>2006</v>
      </c>
      <c r="N3399">
        <v>5.8</v>
      </c>
      <c r="O3399" t="s">
        <v>36</v>
      </c>
      <c r="P3399" t="s">
        <v>37</v>
      </c>
      <c r="Q3399" t="s">
        <v>76</v>
      </c>
    </row>
    <row r="3400" spans="1:21" x14ac:dyDescent="0.25">
      <c r="A3400" t="s">
        <v>5610</v>
      </c>
      <c r="B3400">
        <v>219</v>
      </c>
      <c r="C3400">
        <v>117</v>
      </c>
      <c r="D3400" s="1">
        <v>118823091</v>
      </c>
      <c r="E3400" t="s">
        <v>6975</v>
      </c>
      <c r="F3400" t="s">
        <v>2448</v>
      </c>
      <c r="G3400" t="s">
        <v>7269</v>
      </c>
      <c r="H3400">
        <v>98693</v>
      </c>
      <c r="I3400">
        <v>401</v>
      </c>
      <c r="J3400" t="s">
        <v>26</v>
      </c>
      <c r="K3400" t="s">
        <v>35</v>
      </c>
      <c r="L3400" s="1">
        <v>75000000</v>
      </c>
      <c r="M3400">
        <v>2007</v>
      </c>
      <c r="N3400">
        <v>6.7</v>
      </c>
      <c r="O3400" t="s">
        <v>36</v>
      </c>
      <c r="P3400" t="s">
        <v>37</v>
      </c>
      <c r="Q3400" t="s">
        <v>104</v>
      </c>
      <c r="R3400" t="s">
        <v>193</v>
      </c>
      <c r="S3400" t="s">
        <v>62</v>
      </c>
      <c r="T3400" t="s">
        <v>76</v>
      </c>
    </row>
    <row r="3401" spans="1:21" x14ac:dyDescent="0.25">
      <c r="A3401" t="s">
        <v>2853</v>
      </c>
      <c r="B3401">
        <v>288</v>
      </c>
      <c r="C3401">
        <v>122</v>
      </c>
      <c r="D3401" s="1">
        <v>119078393</v>
      </c>
      <c r="E3401" t="s">
        <v>7270</v>
      </c>
      <c r="F3401" t="s">
        <v>7271</v>
      </c>
      <c r="G3401" t="s">
        <v>7272</v>
      </c>
      <c r="H3401">
        <v>113152</v>
      </c>
      <c r="I3401">
        <v>1416</v>
      </c>
      <c r="J3401" t="s">
        <v>26</v>
      </c>
      <c r="K3401" t="s">
        <v>35</v>
      </c>
      <c r="L3401" s="1">
        <v>6000000</v>
      </c>
      <c r="M3401">
        <v>2004</v>
      </c>
      <c r="N3401">
        <v>7.5</v>
      </c>
      <c r="O3401" t="s">
        <v>47</v>
      </c>
      <c r="P3401" t="s">
        <v>37</v>
      </c>
      <c r="Q3401" t="s">
        <v>186</v>
      </c>
    </row>
    <row r="3402" spans="1:21" x14ac:dyDescent="0.25">
      <c r="A3402" t="s">
        <v>1962</v>
      </c>
      <c r="B3402">
        <v>265</v>
      </c>
      <c r="C3402">
        <v>116</v>
      </c>
      <c r="D3402" s="1">
        <v>119219978</v>
      </c>
      <c r="E3402" t="s">
        <v>733</v>
      </c>
      <c r="F3402" t="s">
        <v>4612</v>
      </c>
      <c r="G3402" t="s">
        <v>7273</v>
      </c>
      <c r="H3402">
        <v>189806</v>
      </c>
      <c r="I3402">
        <v>316</v>
      </c>
      <c r="J3402" t="s">
        <v>26</v>
      </c>
      <c r="K3402" t="s">
        <v>35</v>
      </c>
      <c r="L3402" s="1">
        <v>100000000</v>
      </c>
      <c r="M3402">
        <v>2010</v>
      </c>
      <c r="N3402">
        <v>6.7</v>
      </c>
      <c r="O3402" t="s">
        <v>28</v>
      </c>
      <c r="P3402" t="s">
        <v>36</v>
      </c>
      <c r="Q3402" t="s">
        <v>29</v>
      </c>
    </row>
    <row r="3403" spans="1:21" x14ac:dyDescent="0.25">
      <c r="A3403" t="s">
        <v>2457</v>
      </c>
      <c r="B3403">
        <v>196</v>
      </c>
      <c r="C3403">
        <v>113</v>
      </c>
      <c r="D3403" s="1">
        <v>119412921</v>
      </c>
      <c r="E3403" t="s">
        <v>2613</v>
      </c>
      <c r="F3403" t="s">
        <v>7274</v>
      </c>
      <c r="G3403" t="s">
        <v>7275</v>
      </c>
      <c r="H3403">
        <v>240241</v>
      </c>
      <c r="I3403">
        <v>391</v>
      </c>
      <c r="J3403" t="s">
        <v>26</v>
      </c>
      <c r="K3403" t="s">
        <v>35</v>
      </c>
      <c r="L3403" s="1">
        <v>65000000</v>
      </c>
      <c r="M3403">
        <v>1990</v>
      </c>
      <c r="N3403">
        <v>7.5</v>
      </c>
      <c r="O3403" t="s">
        <v>28</v>
      </c>
      <c r="P3403" t="s">
        <v>63</v>
      </c>
    </row>
    <row r="3404" spans="1:21" x14ac:dyDescent="0.25">
      <c r="A3404" t="s">
        <v>7276</v>
      </c>
      <c r="B3404">
        <v>145</v>
      </c>
      <c r="C3404">
        <v>88</v>
      </c>
      <c r="D3404" s="1">
        <v>119420252</v>
      </c>
      <c r="E3404" t="s">
        <v>6208</v>
      </c>
      <c r="F3404" t="s">
        <v>1726</v>
      </c>
      <c r="G3404" t="s">
        <v>7277</v>
      </c>
      <c r="H3404">
        <v>33042</v>
      </c>
      <c r="I3404">
        <v>90</v>
      </c>
      <c r="J3404" t="s">
        <v>26</v>
      </c>
      <c r="K3404" t="s">
        <v>35</v>
      </c>
      <c r="L3404" s="1">
        <v>150000000</v>
      </c>
      <c r="M3404">
        <v>2009</v>
      </c>
      <c r="N3404">
        <v>5.0999999999999996</v>
      </c>
      <c r="O3404" t="s">
        <v>28</v>
      </c>
      <c r="P3404" t="s">
        <v>102</v>
      </c>
      <c r="Q3404" t="s">
        <v>103</v>
      </c>
      <c r="R3404" t="s">
        <v>36</v>
      </c>
      <c r="S3404" t="s">
        <v>104</v>
      </c>
      <c r="T3404" t="s">
        <v>61</v>
      </c>
      <c r="U3404" t="s">
        <v>63</v>
      </c>
    </row>
    <row r="3405" spans="1:21" x14ac:dyDescent="0.25">
      <c r="A3405" t="s">
        <v>5581</v>
      </c>
      <c r="B3405">
        <v>121</v>
      </c>
      <c r="C3405">
        <v>93</v>
      </c>
      <c r="D3405" s="1">
        <v>119500000</v>
      </c>
      <c r="E3405" t="s">
        <v>2714</v>
      </c>
      <c r="F3405" t="s">
        <v>6932</v>
      </c>
      <c r="G3405" t="s">
        <v>7278</v>
      </c>
      <c r="H3405">
        <v>95294</v>
      </c>
      <c r="I3405">
        <v>363</v>
      </c>
      <c r="J3405" t="s">
        <v>26</v>
      </c>
      <c r="K3405" t="s">
        <v>35</v>
      </c>
      <c r="L3405" s="1">
        <v>2600000</v>
      </c>
      <c r="M3405">
        <v>1974</v>
      </c>
      <c r="N3405">
        <v>7.8</v>
      </c>
      <c r="O3405" t="s">
        <v>36</v>
      </c>
      <c r="P3405" t="s">
        <v>260</v>
      </c>
    </row>
    <row r="3406" spans="1:21" x14ac:dyDescent="0.25">
      <c r="A3406" t="s">
        <v>4976</v>
      </c>
      <c r="B3406">
        <v>291</v>
      </c>
      <c r="C3406">
        <v>153</v>
      </c>
      <c r="D3406" s="1">
        <v>119518352</v>
      </c>
      <c r="E3406" t="s">
        <v>5435</v>
      </c>
      <c r="F3406" t="s">
        <v>7279</v>
      </c>
      <c r="G3406" t="s">
        <v>7280</v>
      </c>
      <c r="H3406">
        <v>188637</v>
      </c>
      <c r="I3406">
        <v>815</v>
      </c>
      <c r="J3406" t="s">
        <v>26</v>
      </c>
      <c r="K3406" t="s">
        <v>35</v>
      </c>
      <c r="L3406" s="1">
        <v>28000000</v>
      </c>
      <c r="M3406">
        <v>2005</v>
      </c>
      <c r="N3406">
        <v>7.9</v>
      </c>
      <c r="O3406" t="s">
        <v>234</v>
      </c>
      <c r="P3406" t="s">
        <v>37</v>
      </c>
      <c r="Q3406" t="s">
        <v>193</v>
      </c>
      <c r="R3406" t="s">
        <v>76</v>
      </c>
    </row>
    <row r="3407" spans="1:21" x14ac:dyDescent="0.25">
      <c r="A3407" t="s">
        <v>4572</v>
      </c>
      <c r="B3407">
        <v>143</v>
      </c>
      <c r="C3407">
        <v>142</v>
      </c>
      <c r="D3407" s="1">
        <v>22800000</v>
      </c>
      <c r="E3407" t="s">
        <v>2531</v>
      </c>
      <c r="F3407" t="s">
        <v>4573</v>
      </c>
      <c r="G3407" t="s">
        <v>4574</v>
      </c>
      <c r="H3407">
        <v>59941</v>
      </c>
      <c r="I3407">
        <v>452</v>
      </c>
      <c r="J3407" t="s">
        <v>26</v>
      </c>
      <c r="K3407" t="s">
        <v>112</v>
      </c>
      <c r="L3407" s="1">
        <v>7000000</v>
      </c>
      <c r="M3407">
        <v>1969</v>
      </c>
      <c r="N3407">
        <v>6.8</v>
      </c>
      <c r="O3407" t="s">
        <v>28</v>
      </c>
      <c r="P3407" t="s">
        <v>102</v>
      </c>
      <c r="Q3407" t="s">
        <v>30</v>
      </c>
    </row>
    <row r="3408" spans="1:21" x14ac:dyDescent="0.25">
      <c r="A3408" t="s">
        <v>7282</v>
      </c>
      <c r="B3408">
        <v>169</v>
      </c>
      <c r="C3408">
        <v>95</v>
      </c>
      <c r="D3408" s="1">
        <v>119793567</v>
      </c>
      <c r="E3408" t="s">
        <v>7283</v>
      </c>
      <c r="F3408" t="s">
        <v>5355</v>
      </c>
      <c r="G3408" t="s">
        <v>7284</v>
      </c>
      <c r="H3408">
        <v>64387</v>
      </c>
      <c r="I3408">
        <v>85</v>
      </c>
      <c r="J3408" t="s">
        <v>26</v>
      </c>
      <c r="K3408" t="s">
        <v>35</v>
      </c>
      <c r="L3408" s="1">
        <v>78000000</v>
      </c>
      <c r="M3408">
        <v>2013</v>
      </c>
      <c r="N3408">
        <v>6.5</v>
      </c>
      <c r="O3408" t="s">
        <v>103</v>
      </c>
      <c r="P3408" t="s">
        <v>36</v>
      </c>
      <c r="Q3408" t="s">
        <v>104</v>
      </c>
      <c r="R3408" t="s">
        <v>61</v>
      </c>
      <c r="S3408" t="s">
        <v>63</v>
      </c>
    </row>
    <row r="3409" spans="1:20" x14ac:dyDescent="0.25">
      <c r="A3409" t="s">
        <v>5006</v>
      </c>
      <c r="B3409">
        <v>57</v>
      </c>
      <c r="C3409">
        <v>114</v>
      </c>
      <c r="D3409" s="1">
        <v>119938730</v>
      </c>
      <c r="E3409" t="s">
        <v>4089</v>
      </c>
      <c r="F3409" t="s">
        <v>6046</v>
      </c>
      <c r="G3409" t="s">
        <v>7285</v>
      </c>
      <c r="H3409">
        <v>265818</v>
      </c>
      <c r="I3409">
        <v>213</v>
      </c>
      <c r="J3409" t="s">
        <v>26</v>
      </c>
      <c r="K3409" t="s">
        <v>35</v>
      </c>
      <c r="L3409" s="1">
        <v>18000000</v>
      </c>
      <c r="M3409">
        <v>1994</v>
      </c>
      <c r="N3409">
        <v>6.9</v>
      </c>
      <c r="O3409" t="s">
        <v>28</v>
      </c>
      <c r="P3409" t="s">
        <v>36</v>
      </c>
      <c r="Q3409" t="s">
        <v>29</v>
      </c>
      <c r="R3409" t="s">
        <v>61</v>
      </c>
    </row>
    <row r="3410" spans="1:20" x14ac:dyDescent="0.25">
      <c r="A3410" t="s">
        <v>7257</v>
      </c>
      <c r="B3410">
        <v>141</v>
      </c>
      <c r="C3410">
        <v>88</v>
      </c>
      <c r="D3410" s="1">
        <v>120136047</v>
      </c>
      <c r="E3410" t="s">
        <v>213</v>
      </c>
      <c r="F3410" t="s">
        <v>2445</v>
      </c>
      <c r="G3410" t="s">
        <v>7286</v>
      </c>
      <c r="H3410">
        <v>48500</v>
      </c>
      <c r="I3410">
        <v>124</v>
      </c>
      <c r="J3410" t="s">
        <v>26</v>
      </c>
      <c r="K3410" t="s">
        <v>42</v>
      </c>
      <c r="L3410" s="1">
        <v>80000000</v>
      </c>
      <c r="M3410">
        <v>2008</v>
      </c>
      <c r="N3410">
        <v>5.6</v>
      </c>
      <c r="O3410" t="s">
        <v>36</v>
      </c>
      <c r="P3410" t="s">
        <v>37</v>
      </c>
      <c r="Q3410" t="s">
        <v>76</v>
      </c>
    </row>
    <row r="3411" spans="1:20" x14ac:dyDescent="0.25">
      <c r="A3411" t="s">
        <v>4382</v>
      </c>
      <c r="B3411">
        <v>175</v>
      </c>
      <c r="C3411">
        <v>140</v>
      </c>
      <c r="D3411" s="1">
        <v>120147445</v>
      </c>
      <c r="E3411" t="s">
        <v>1138</v>
      </c>
      <c r="F3411" t="s">
        <v>299</v>
      </c>
      <c r="G3411" t="s">
        <v>7287</v>
      </c>
      <c r="H3411">
        <v>57661</v>
      </c>
      <c r="I3411">
        <v>455</v>
      </c>
      <c r="J3411" t="s">
        <v>26</v>
      </c>
      <c r="K3411" t="s">
        <v>35</v>
      </c>
      <c r="L3411" s="1">
        <v>87000000</v>
      </c>
      <c r="M3411">
        <v>2003</v>
      </c>
      <c r="N3411">
        <v>7.3</v>
      </c>
      <c r="O3411" t="s">
        <v>37</v>
      </c>
      <c r="P3411" t="s">
        <v>185</v>
      </c>
      <c r="Q3411" t="s">
        <v>129</v>
      </c>
    </row>
    <row r="3412" spans="1:20" x14ac:dyDescent="0.25">
      <c r="A3412" t="s">
        <v>1370</v>
      </c>
      <c r="B3412">
        <v>486</v>
      </c>
      <c r="C3412">
        <v>153</v>
      </c>
      <c r="D3412" s="1">
        <v>120523073</v>
      </c>
      <c r="E3412" t="s">
        <v>4884</v>
      </c>
      <c r="F3412" t="s">
        <v>2359</v>
      </c>
      <c r="G3412" t="s">
        <v>7288</v>
      </c>
      <c r="H3412">
        <v>885175</v>
      </c>
      <c r="I3412">
        <v>1527</v>
      </c>
      <c r="J3412" t="s">
        <v>26</v>
      </c>
      <c r="K3412" t="s">
        <v>35</v>
      </c>
      <c r="L3412" s="1">
        <v>75000000</v>
      </c>
      <c r="M3412">
        <v>2009</v>
      </c>
      <c r="N3412">
        <v>8.3000000000000007</v>
      </c>
      <c r="O3412" t="s">
        <v>102</v>
      </c>
      <c r="P3412" t="s">
        <v>37</v>
      </c>
      <c r="Q3412" t="s">
        <v>186</v>
      </c>
    </row>
    <row r="3413" spans="1:20" x14ac:dyDescent="0.25">
      <c r="A3413" t="s">
        <v>7289</v>
      </c>
      <c r="B3413">
        <v>143</v>
      </c>
      <c r="C3413">
        <v>88</v>
      </c>
      <c r="D3413" s="1">
        <v>120618403</v>
      </c>
      <c r="E3413" t="s">
        <v>7290</v>
      </c>
      <c r="F3413" t="s">
        <v>5299</v>
      </c>
      <c r="G3413" t="s">
        <v>7291</v>
      </c>
      <c r="H3413">
        <v>171792</v>
      </c>
      <c r="I3413">
        <v>222</v>
      </c>
      <c r="J3413" t="s">
        <v>26</v>
      </c>
      <c r="K3413" t="s">
        <v>35</v>
      </c>
      <c r="L3413" s="1">
        <v>90000000</v>
      </c>
      <c r="M3413">
        <v>1998</v>
      </c>
      <c r="N3413">
        <v>7.5</v>
      </c>
      <c r="O3413" t="s">
        <v>102</v>
      </c>
      <c r="P3413" t="s">
        <v>103</v>
      </c>
      <c r="Q3413" t="s">
        <v>104</v>
      </c>
      <c r="R3413" t="s">
        <v>61</v>
      </c>
      <c r="S3413" t="s">
        <v>62</v>
      </c>
      <c r="T3413" t="s">
        <v>186</v>
      </c>
    </row>
    <row r="3414" spans="1:20" x14ac:dyDescent="0.25">
      <c r="A3414" t="s">
        <v>4532</v>
      </c>
      <c r="B3414">
        <v>147</v>
      </c>
      <c r="C3414">
        <v>99</v>
      </c>
      <c r="D3414" s="1">
        <v>120776832</v>
      </c>
      <c r="E3414" t="s">
        <v>131</v>
      </c>
      <c r="F3414" t="s">
        <v>4166</v>
      </c>
      <c r="G3414" t="s">
        <v>7292</v>
      </c>
      <c r="H3414">
        <v>266103</v>
      </c>
      <c r="I3414">
        <v>456</v>
      </c>
      <c r="J3414" t="s">
        <v>26</v>
      </c>
      <c r="K3414" t="s">
        <v>35</v>
      </c>
      <c r="L3414" s="1">
        <v>75000000</v>
      </c>
      <c r="M3414">
        <v>2004</v>
      </c>
      <c r="N3414">
        <v>6.8</v>
      </c>
      <c r="O3414" t="s">
        <v>36</v>
      </c>
      <c r="P3414" t="s">
        <v>76</v>
      </c>
    </row>
    <row r="3415" spans="1:20" x14ac:dyDescent="0.25">
      <c r="A3415" t="s">
        <v>5995</v>
      </c>
      <c r="B3415">
        <v>114</v>
      </c>
      <c r="C3415">
        <v>116</v>
      </c>
      <c r="D3415" s="1">
        <v>121248145</v>
      </c>
      <c r="E3415" t="s">
        <v>4222</v>
      </c>
      <c r="F3415" t="s">
        <v>232</v>
      </c>
      <c r="G3415" t="s">
        <v>7293</v>
      </c>
      <c r="H3415">
        <v>260981</v>
      </c>
      <c r="I3415">
        <v>373</v>
      </c>
      <c r="J3415" t="s">
        <v>26</v>
      </c>
      <c r="K3415" t="s">
        <v>35</v>
      </c>
      <c r="L3415" s="1">
        <v>25000000</v>
      </c>
      <c r="M3415">
        <v>1994</v>
      </c>
      <c r="N3415">
        <v>7.2</v>
      </c>
      <c r="O3415" t="s">
        <v>28</v>
      </c>
      <c r="P3415" t="s">
        <v>102</v>
      </c>
      <c r="Q3415" t="s">
        <v>29</v>
      </c>
      <c r="R3415" t="s">
        <v>30</v>
      </c>
    </row>
    <row r="3416" spans="1:20" x14ac:dyDescent="0.25">
      <c r="A3416" t="s">
        <v>5518</v>
      </c>
      <c r="B3416">
        <v>256</v>
      </c>
      <c r="C3416">
        <v>119</v>
      </c>
      <c r="D3416" s="1">
        <v>121463226</v>
      </c>
      <c r="E3416" t="s">
        <v>36</v>
      </c>
      <c r="F3416" t="s">
        <v>2800</v>
      </c>
      <c r="G3416" t="s">
        <v>7294</v>
      </c>
      <c r="H3416">
        <v>422606</v>
      </c>
      <c r="I3416">
        <v>555</v>
      </c>
      <c r="J3416" t="s">
        <v>26</v>
      </c>
      <c r="K3416" t="s">
        <v>35</v>
      </c>
      <c r="L3416" s="1">
        <v>20000000</v>
      </c>
      <c r="M3416">
        <v>2007</v>
      </c>
      <c r="N3416">
        <v>7.6</v>
      </c>
      <c r="O3416" t="s">
        <v>36</v>
      </c>
    </row>
    <row r="3417" spans="1:20" x14ac:dyDescent="0.25">
      <c r="A3417" t="s">
        <v>2482</v>
      </c>
      <c r="B3417">
        <v>249</v>
      </c>
      <c r="C3417">
        <v>119</v>
      </c>
      <c r="D3417" s="1">
        <v>121468960</v>
      </c>
      <c r="E3417" t="s">
        <v>3008</v>
      </c>
      <c r="F3417" t="s">
        <v>468</v>
      </c>
      <c r="G3417" t="s">
        <v>7295</v>
      </c>
      <c r="H3417">
        <v>407601</v>
      </c>
      <c r="I3417">
        <v>849</v>
      </c>
      <c r="J3417" t="s">
        <v>26</v>
      </c>
      <c r="K3417" t="s">
        <v>35</v>
      </c>
      <c r="L3417" s="1">
        <v>60000000</v>
      </c>
      <c r="M3417">
        <v>2002</v>
      </c>
      <c r="N3417">
        <v>7.9</v>
      </c>
      <c r="O3417" t="s">
        <v>28</v>
      </c>
      <c r="P3417" t="s">
        <v>71</v>
      </c>
      <c r="Q3417" t="s">
        <v>30</v>
      </c>
    </row>
    <row r="3418" spans="1:20" x14ac:dyDescent="0.25">
      <c r="A3418" t="s">
        <v>7296</v>
      </c>
      <c r="B3418">
        <v>61</v>
      </c>
      <c r="C3418">
        <v>94</v>
      </c>
      <c r="D3418" s="1">
        <v>121697350</v>
      </c>
      <c r="E3418" t="s">
        <v>525</v>
      </c>
      <c r="F3418" t="s">
        <v>1284</v>
      </c>
      <c r="G3418" t="s">
        <v>7297</v>
      </c>
      <c r="H3418">
        <v>114610</v>
      </c>
      <c r="I3418">
        <v>176</v>
      </c>
      <c r="J3418" t="s">
        <v>26</v>
      </c>
      <c r="K3418" t="s">
        <v>35</v>
      </c>
      <c r="L3418" s="1">
        <v>20000000</v>
      </c>
      <c r="M3418">
        <v>1992</v>
      </c>
      <c r="N3418">
        <v>7</v>
      </c>
      <c r="O3418" t="s">
        <v>36</v>
      </c>
      <c r="P3418" t="s">
        <v>193</v>
      </c>
    </row>
    <row r="3419" spans="1:20" x14ac:dyDescent="0.25">
      <c r="A3419" t="s">
        <v>5969</v>
      </c>
      <c r="B3419">
        <v>48</v>
      </c>
      <c r="C3419">
        <v>129</v>
      </c>
      <c r="D3419" s="1">
        <v>121945720</v>
      </c>
      <c r="E3419" t="s">
        <v>7298</v>
      </c>
      <c r="F3419" t="s">
        <v>5639</v>
      </c>
      <c r="G3419" t="s">
        <v>7299</v>
      </c>
      <c r="H3419">
        <v>89972</v>
      </c>
      <c r="I3419">
        <v>126</v>
      </c>
      <c r="J3419" t="s">
        <v>26</v>
      </c>
      <c r="K3419" t="s">
        <v>35</v>
      </c>
      <c r="L3419" s="1">
        <v>25000000</v>
      </c>
      <c r="M3419">
        <v>1992</v>
      </c>
      <c r="N3419">
        <v>6.1</v>
      </c>
      <c r="O3419" t="s">
        <v>28</v>
      </c>
      <c r="P3419" t="s">
        <v>37</v>
      </c>
      <c r="Q3419" t="s">
        <v>193</v>
      </c>
      <c r="R3419" t="s">
        <v>76</v>
      </c>
    </row>
    <row r="3420" spans="1:20" x14ac:dyDescent="0.25">
      <c r="A3420" t="s">
        <v>4265</v>
      </c>
      <c r="B3420">
        <v>104</v>
      </c>
      <c r="C3420">
        <v>135</v>
      </c>
      <c r="D3420" s="1">
        <v>122012643</v>
      </c>
      <c r="E3420" t="s">
        <v>2531</v>
      </c>
      <c r="F3420" t="s">
        <v>5276</v>
      </c>
      <c r="G3420" t="s">
        <v>7300</v>
      </c>
      <c r="H3420">
        <v>143696</v>
      </c>
      <c r="I3420">
        <v>241</v>
      </c>
      <c r="J3420" t="s">
        <v>26</v>
      </c>
      <c r="K3420" t="s">
        <v>35</v>
      </c>
      <c r="L3420" s="1">
        <v>30000000</v>
      </c>
      <c r="M3420">
        <v>1990</v>
      </c>
      <c r="N3420">
        <v>7.6</v>
      </c>
      <c r="O3420" t="s">
        <v>28</v>
      </c>
      <c r="P3420" t="s">
        <v>102</v>
      </c>
      <c r="Q3420" t="s">
        <v>30</v>
      </c>
    </row>
    <row r="3421" spans="1:20" x14ac:dyDescent="0.25">
      <c r="A3421" t="s">
        <v>2434</v>
      </c>
      <c r="B3421">
        <v>42</v>
      </c>
      <c r="C3421">
        <v>141</v>
      </c>
      <c r="D3421" s="1">
        <v>122012710</v>
      </c>
      <c r="E3421" t="s">
        <v>167</v>
      </c>
      <c r="F3421" t="s">
        <v>1963</v>
      </c>
      <c r="G3421" t="s">
        <v>7301</v>
      </c>
      <c r="H3421">
        <v>69663</v>
      </c>
      <c r="I3421">
        <v>133</v>
      </c>
      <c r="J3421" t="s">
        <v>26</v>
      </c>
      <c r="K3421" t="s">
        <v>35</v>
      </c>
      <c r="L3421" s="1">
        <v>62000000</v>
      </c>
      <c r="M3421">
        <v>1994</v>
      </c>
      <c r="N3421">
        <v>6.9</v>
      </c>
      <c r="O3421" t="s">
        <v>28</v>
      </c>
      <c r="P3421" t="s">
        <v>29</v>
      </c>
      <c r="Q3421" t="s">
        <v>37</v>
      </c>
      <c r="R3421" t="s">
        <v>30</v>
      </c>
    </row>
    <row r="3422" spans="1:20" x14ac:dyDescent="0.25">
      <c r="A3422" t="s">
        <v>5774</v>
      </c>
      <c r="B3422">
        <v>351</v>
      </c>
      <c r="C3422">
        <v>122</v>
      </c>
      <c r="D3422" s="1">
        <v>122512052</v>
      </c>
      <c r="E3422" t="s">
        <v>3163</v>
      </c>
      <c r="F3422" t="s">
        <v>393</v>
      </c>
      <c r="G3422" t="s">
        <v>7302</v>
      </c>
      <c r="H3422">
        <v>146352</v>
      </c>
      <c r="I3422">
        <v>288</v>
      </c>
      <c r="J3422" t="s">
        <v>26</v>
      </c>
      <c r="K3422" t="s">
        <v>35</v>
      </c>
      <c r="L3422" s="1">
        <v>130000000</v>
      </c>
      <c r="M3422">
        <v>2013</v>
      </c>
      <c r="N3422">
        <v>5.8</v>
      </c>
      <c r="O3422" t="s">
        <v>28</v>
      </c>
      <c r="P3422" t="s">
        <v>102</v>
      </c>
      <c r="Q3422" t="s">
        <v>63</v>
      </c>
      <c r="R3422" t="s">
        <v>30</v>
      </c>
    </row>
    <row r="3423" spans="1:20" x14ac:dyDescent="0.25">
      <c r="A3423" t="s">
        <v>3561</v>
      </c>
      <c r="B3423">
        <v>362</v>
      </c>
      <c r="C3423">
        <v>107</v>
      </c>
      <c r="D3423" s="1">
        <v>123207194</v>
      </c>
      <c r="E3423" t="s">
        <v>7303</v>
      </c>
      <c r="F3423" t="s">
        <v>1857</v>
      </c>
      <c r="G3423" t="s">
        <v>7304</v>
      </c>
      <c r="H3423">
        <v>183208</v>
      </c>
      <c r="I3423">
        <v>337</v>
      </c>
      <c r="J3423" t="s">
        <v>26</v>
      </c>
      <c r="K3423" t="s">
        <v>35</v>
      </c>
      <c r="L3423" s="1">
        <v>135000000</v>
      </c>
      <c r="M3423">
        <v>2011</v>
      </c>
      <c r="N3423">
        <v>7.2</v>
      </c>
      <c r="O3423" t="s">
        <v>102</v>
      </c>
      <c r="P3423" t="s">
        <v>103</v>
      </c>
      <c r="Q3423" t="s">
        <v>36</v>
      </c>
      <c r="R3423" t="s">
        <v>104</v>
      </c>
      <c r="S3423" t="s">
        <v>260</v>
      </c>
    </row>
    <row r="3424" spans="1:20" x14ac:dyDescent="0.25">
      <c r="A3424" t="s">
        <v>4532</v>
      </c>
      <c r="B3424">
        <v>94</v>
      </c>
      <c r="C3424">
        <v>109</v>
      </c>
      <c r="D3424" s="1">
        <v>123307945</v>
      </c>
      <c r="E3424" t="s">
        <v>3732</v>
      </c>
      <c r="F3424" t="s">
        <v>727</v>
      </c>
      <c r="G3424" t="s">
        <v>7305</v>
      </c>
      <c r="H3424">
        <v>39391</v>
      </c>
      <c r="I3424">
        <v>171</v>
      </c>
      <c r="J3424" t="s">
        <v>26</v>
      </c>
      <c r="K3424" t="s">
        <v>35</v>
      </c>
      <c r="L3424" s="1">
        <v>65000000</v>
      </c>
      <c r="M3424">
        <v>2000</v>
      </c>
      <c r="N3424">
        <v>4.3</v>
      </c>
      <c r="O3424" t="s">
        <v>36</v>
      </c>
      <c r="P3424" t="s">
        <v>76</v>
      </c>
      <c r="Q3424" t="s">
        <v>63</v>
      </c>
    </row>
    <row r="3425" spans="1:19" x14ac:dyDescent="0.25">
      <c r="A3425" t="s">
        <v>586</v>
      </c>
      <c r="B3425">
        <v>62</v>
      </c>
      <c r="C3425">
        <v>121</v>
      </c>
      <c r="D3425" s="1">
        <v>123922370</v>
      </c>
      <c r="E3425" t="s">
        <v>7306</v>
      </c>
      <c r="F3425" t="s">
        <v>159</v>
      </c>
      <c r="G3425" t="s">
        <v>7307</v>
      </c>
      <c r="H3425">
        <v>98348</v>
      </c>
      <c r="I3425">
        <v>131</v>
      </c>
      <c r="J3425" t="s">
        <v>26</v>
      </c>
      <c r="K3425" t="s">
        <v>35</v>
      </c>
      <c r="L3425" s="1">
        <v>13000000</v>
      </c>
      <c r="M3425">
        <v>1987</v>
      </c>
      <c r="N3425">
        <v>7.3</v>
      </c>
      <c r="O3425" t="s">
        <v>234</v>
      </c>
      <c r="P3425" t="s">
        <v>36</v>
      </c>
      <c r="Q3425" t="s">
        <v>37</v>
      </c>
      <c r="R3425" t="s">
        <v>186</v>
      </c>
    </row>
    <row r="3426" spans="1:19" x14ac:dyDescent="0.25">
      <c r="A3426" t="s">
        <v>7308</v>
      </c>
      <c r="B3426">
        <v>248</v>
      </c>
      <c r="C3426">
        <v>110</v>
      </c>
      <c r="D3426" s="1">
        <v>124051759</v>
      </c>
      <c r="E3426" t="s">
        <v>3415</v>
      </c>
      <c r="F3426" t="s">
        <v>3820</v>
      </c>
      <c r="G3426" t="s">
        <v>7309</v>
      </c>
      <c r="H3426">
        <v>42372</v>
      </c>
      <c r="I3426">
        <v>239</v>
      </c>
      <c r="J3426" t="s">
        <v>26</v>
      </c>
      <c r="K3426" t="s">
        <v>35</v>
      </c>
      <c r="L3426" s="1">
        <v>180000000</v>
      </c>
      <c r="M3426">
        <v>2016</v>
      </c>
      <c r="N3426">
        <v>6.6</v>
      </c>
      <c r="O3426" t="s">
        <v>28</v>
      </c>
      <c r="P3426" t="s">
        <v>102</v>
      </c>
      <c r="Q3426" t="s">
        <v>37</v>
      </c>
      <c r="R3426" t="s">
        <v>76</v>
      </c>
    </row>
    <row r="3427" spans="1:19" x14ac:dyDescent="0.25">
      <c r="A3427" t="s">
        <v>1715</v>
      </c>
      <c r="B3427">
        <v>223</v>
      </c>
      <c r="C3427">
        <v>190</v>
      </c>
      <c r="D3427" s="1">
        <v>124107476</v>
      </c>
      <c r="E3427" t="s">
        <v>142</v>
      </c>
      <c r="F3427" t="s">
        <v>7310</v>
      </c>
      <c r="G3427" t="s">
        <v>7311</v>
      </c>
      <c r="H3427">
        <v>170684</v>
      </c>
      <c r="I3427">
        <v>867</v>
      </c>
      <c r="J3427" t="s">
        <v>26</v>
      </c>
      <c r="K3427" t="s">
        <v>35</v>
      </c>
      <c r="L3427" s="1">
        <v>48000000</v>
      </c>
      <c r="M3427">
        <v>2000</v>
      </c>
      <c r="N3427">
        <v>7.6</v>
      </c>
      <c r="O3427" t="s">
        <v>29</v>
      </c>
      <c r="P3427" t="s">
        <v>37</v>
      </c>
      <c r="Q3427" t="s">
        <v>30</v>
      </c>
    </row>
    <row r="3428" spans="1:19" x14ac:dyDescent="0.25">
      <c r="A3428" t="s">
        <v>6471</v>
      </c>
      <c r="B3428">
        <v>145</v>
      </c>
      <c r="C3428">
        <v>128</v>
      </c>
      <c r="D3428" s="1">
        <v>124590960</v>
      </c>
      <c r="E3428" t="s">
        <v>213</v>
      </c>
      <c r="F3428" t="s">
        <v>232</v>
      </c>
      <c r="G3428" t="s">
        <v>7312</v>
      </c>
      <c r="H3428">
        <v>91092</v>
      </c>
      <c r="I3428">
        <v>402</v>
      </c>
      <c r="J3428" t="s">
        <v>26</v>
      </c>
      <c r="K3428" t="s">
        <v>35</v>
      </c>
      <c r="L3428" s="1">
        <v>80000000</v>
      </c>
      <c r="M3428">
        <v>2003</v>
      </c>
      <c r="N3428">
        <v>6.7</v>
      </c>
      <c r="O3428" t="s">
        <v>36</v>
      </c>
      <c r="P3428" t="s">
        <v>37</v>
      </c>
      <c r="Q3428" t="s">
        <v>76</v>
      </c>
    </row>
    <row r="3429" spans="1:19" x14ac:dyDescent="0.25">
      <c r="A3429" t="s">
        <v>2952</v>
      </c>
      <c r="B3429">
        <v>208</v>
      </c>
      <c r="C3429">
        <v>109</v>
      </c>
      <c r="D3429" s="1">
        <v>124732962</v>
      </c>
      <c r="E3429" t="s">
        <v>213</v>
      </c>
      <c r="F3429" t="s">
        <v>3875</v>
      </c>
      <c r="G3429" t="s">
        <v>7313</v>
      </c>
      <c r="H3429">
        <v>286178</v>
      </c>
      <c r="I3429">
        <v>631</v>
      </c>
      <c r="J3429" t="s">
        <v>26</v>
      </c>
      <c r="K3429" t="s">
        <v>35</v>
      </c>
      <c r="L3429" s="1">
        <v>35000000</v>
      </c>
      <c r="M3429">
        <v>2006</v>
      </c>
      <c r="N3429">
        <v>6.8</v>
      </c>
      <c r="O3429" t="s">
        <v>36</v>
      </c>
      <c r="P3429" t="s">
        <v>37</v>
      </c>
      <c r="Q3429" t="s">
        <v>76</v>
      </c>
    </row>
    <row r="3430" spans="1:19" x14ac:dyDescent="0.25">
      <c r="A3430" t="s">
        <v>7314</v>
      </c>
      <c r="B3430">
        <v>326</v>
      </c>
      <c r="C3430">
        <v>133</v>
      </c>
      <c r="D3430" s="1">
        <v>124868837</v>
      </c>
      <c r="E3430" t="s">
        <v>154</v>
      </c>
      <c r="F3430" t="s">
        <v>2888</v>
      </c>
      <c r="G3430" t="s">
        <v>7315</v>
      </c>
      <c r="H3430">
        <v>249688</v>
      </c>
      <c r="I3430">
        <v>548</v>
      </c>
      <c r="J3430" t="s">
        <v>26</v>
      </c>
      <c r="K3430" t="s">
        <v>35</v>
      </c>
      <c r="L3430" s="1">
        <v>12000000</v>
      </c>
      <c r="M3430">
        <v>2014</v>
      </c>
      <c r="N3430">
        <v>7.8</v>
      </c>
      <c r="O3430" t="s">
        <v>37</v>
      </c>
      <c r="P3430" t="s">
        <v>76</v>
      </c>
    </row>
    <row r="3431" spans="1:19" x14ac:dyDescent="0.25">
      <c r="A3431" t="s">
        <v>7316</v>
      </c>
      <c r="B3431">
        <v>191</v>
      </c>
      <c r="C3431">
        <v>90</v>
      </c>
      <c r="D3431" s="1">
        <v>124870275</v>
      </c>
      <c r="E3431" t="s">
        <v>7317</v>
      </c>
      <c r="F3431" t="s">
        <v>5355</v>
      </c>
      <c r="G3431" t="s">
        <v>7318</v>
      </c>
      <c r="H3431">
        <v>152601</v>
      </c>
      <c r="I3431">
        <v>156</v>
      </c>
      <c r="J3431" t="s">
        <v>26</v>
      </c>
      <c r="K3431" t="s">
        <v>35</v>
      </c>
      <c r="L3431" s="1">
        <v>100000000</v>
      </c>
      <c r="M3431">
        <v>2009</v>
      </c>
      <c r="N3431">
        <v>7</v>
      </c>
      <c r="O3431" t="s">
        <v>103</v>
      </c>
      <c r="P3431" t="s">
        <v>36</v>
      </c>
      <c r="Q3431" t="s">
        <v>104</v>
      </c>
      <c r="R3431" t="s">
        <v>63</v>
      </c>
    </row>
    <row r="3432" spans="1:19" x14ac:dyDescent="0.25">
      <c r="A3432" t="s">
        <v>1361</v>
      </c>
      <c r="B3432">
        <v>552</v>
      </c>
      <c r="C3432">
        <v>127</v>
      </c>
      <c r="D3432" s="1">
        <v>124976634</v>
      </c>
      <c r="E3432" t="s">
        <v>1880</v>
      </c>
      <c r="F3432" t="s">
        <v>7319</v>
      </c>
      <c r="G3432" t="s">
        <v>7320</v>
      </c>
      <c r="H3432">
        <v>440084</v>
      </c>
      <c r="I3432">
        <v>755</v>
      </c>
      <c r="J3432" t="s">
        <v>26</v>
      </c>
      <c r="K3432" t="s">
        <v>35</v>
      </c>
      <c r="L3432" s="1">
        <v>120000000</v>
      </c>
      <c r="M3432">
        <v>2012</v>
      </c>
      <c r="N3432">
        <v>8</v>
      </c>
      <c r="O3432" t="s">
        <v>102</v>
      </c>
      <c r="P3432" t="s">
        <v>37</v>
      </c>
      <c r="Q3432" t="s">
        <v>61</v>
      </c>
    </row>
    <row r="3433" spans="1:19" x14ac:dyDescent="0.25">
      <c r="A3433" t="s">
        <v>7321</v>
      </c>
      <c r="B3433">
        <v>214</v>
      </c>
      <c r="C3433">
        <v>104</v>
      </c>
      <c r="D3433" s="1">
        <v>125014030</v>
      </c>
      <c r="E3433" t="s">
        <v>154</v>
      </c>
      <c r="F3433" t="s">
        <v>393</v>
      </c>
      <c r="G3433" t="s">
        <v>7322</v>
      </c>
      <c r="H3433">
        <v>145852</v>
      </c>
      <c r="I3433">
        <v>164</v>
      </c>
      <c r="J3433" t="s">
        <v>26</v>
      </c>
      <c r="K3433" t="s">
        <v>35</v>
      </c>
      <c r="L3433" s="1">
        <v>30000000</v>
      </c>
      <c r="M3433">
        <v>2012</v>
      </c>
      <c r="N3433">
        <v>6.8</v>
      </c>
      <c r="O3433" t="s">
        <v>37</v>
      </c>
      <c r="P3433" t="s">
        <v>76</v>
      </c>
    </row>
    <row r="3434" spans="1:19" x14ac:dyDescent="0.25">
      <c r="A3434" t="s">
        <v>3249</v>
      </c>
      <c r="B3434">
        <v>319</v>
      </c>
      <c r="C3434">
        <v>121</v>
      </c>
      <c r="D3434" s="1">
        <v>125069696</v>
      </c>
      <c r="E3434" t="s">
        <v>7323</v>
      </c>
      <c r="F3434" t="s">
        <v>1165</v>
      </c>
      <c r="G3434" t="s">
        <v>7324</v>
      </c>
      <c r="H3434">
        <v>203963</v>
      </c>
      <c r="I3434">
        <v>420</v>
      </c>
      <c r="J3434" t="s">
        <v>26</v>
      </c>
      <c r="K3434" t="s">
        <v>35</v>
      </c>
      <c r="L3434" s="1">
        <v>40000000</v>
      </c>
      <c r="M3434">
        <v>2013</v>
      </c>
      <c r="N3434">
        <v>7.6</v>
      </c>
      <c r="O3434" t="s">
        <v>28</v>
      </c>
      <c r="P3434" t="s">
        <v>234</v>
      </c>
      <c r="Q3434" t="s">
        <v>37</v>
      </c>
      <c r="R3434" t="s">
        <v>30</v>
      </c>
      <c r="S3434" t="s">
        <v>186</v>
      </c>
    </row>
    <row r="3435" spans="1:19" x14ac:dyDescent="0.25">
      <c r="A3435" t="s">
        <v>5093</v>
      </c>
      <c r="B3435">
        <v>181</v>
      </c>
      <c r="C3435">
        <v>94</v>
      </c>
      <c r="D3435" s="1">
        <v>125305545</v>
      </c>
      <c r="E3435" t="s">
        <v>7325</v>
      </c>
      <c r="F3435" t="s">
        <v>2125</v>
      </c>
      <c r="G3435" t="s">
        <v>7326</v>
      </c>
      <c r="H3435">
        <v>145350</v>
      </c>
      <c r="I3435">
        <v>643</v>
      </c>
      <c r="J3435" t="s">
        <v>26</v>
      </c>
      <c r="K3435" t="s">
        <v>35</v>
      </c>
      <c r="L3435" s="1">
        <v>92000000</v>
      </c>
      <c r="M3435">
        <v>2000</v>
      </c>
      <c r="N3435">
        <v>5.5</v>
      </c>
      <c r="O3435" t="s">
        <v>28</v>
      </c>
      <c r="P3435" t="s">
        <v>102</v>
      </c>
      <c r="Q3435" t="s">
        <v>36</v>
      </c>
      <c r="R3435" t="s">
        <v>29</v>
      </c>
      <c r="S3435" t="s">
        <v>30</v>
      </c>
    </row>
    <row r="3436" spans="1:19" x14ac:dyDescent="0.25">
      <c r="A3436" t="s">
        <v>5093</v>
      </c>
      <c r="B3436">
        <v>422</v>
      </c>
      <c r="C3436">
        <v>118</v>
      </c>
      <c r="D3436" s="1">
        <v>125320003</v>
      </c>
      <c r="E3436" t="s">
        <v>3472</v>
      </c>
      <c r="F3436" t="s">
        <v>181</v>
      </c>
      <c r="G3436" t="s">
        <v>7327</v>
      </c>
      <c r="H3436">
        <v>286095</v>
      </c>
      <c r="I3436">
        <v>974</v>
      </c>
      <c r="J3436" t="s">
        <v>26</v>
      </c>
      <c r="K3436" t="s">
        <v>35</v>
      </c>
      <c r="L3436" s="1">
        <v>200000000</v>
      </c>
      <c r="M3436">
        <v>2009</v>
      </c>
      <c r="N3436">
        <v>6.6</v>
      </c>
      <c r="O3436" t="s">
        <v>28</v>
      </c>
      <c r="P3436" t="s">
        <v>102</v>
      </c>
      <c r="Q3436" t="s">
        <v>63</v>
      </c>
    </row>
    <row r="3437" spans="1:19" x14ac:dyDescent="0.25">
      <c r="A3437" t="s">
        <v>1555</v>
      </c>
      <c r="B3437">
        <v>160</v>
      </c>
      <c r="C3437">
        <v>119</v>
      </c>
      <c r="D3437" s="1">
        <v>125332007</v>
      </c>
      <c r="E3437" t="s">
        <v>2531</v>
      </c>
      <c r="F3437" t="s">
        <v>7328</v>
      </c>
      <c r="G3437" t="s">
        <v>7329</v>
      </c>
      <c r="H3437">
        <v>149680</v>
      </c>
      <c r="I3437">
        <v>328</v>
      </c>
      <c r="J3437" t="s">
        <v>26</v>
      </c>
      <c r="K3437" t="s">
        <v>112</v>
      </c>
      <c r="L3437" s="1">
        <v>110000000</v>
      </c>
      <c r="M3437">
        <v>1997</v>
      </c>
      <c r="N3437">
        <v>6.5</v>
      </c>
      <c r="O3437" t="s">
        <v>28</v>
      </c>
      <c r="P3437" t="s">
        <v>102</v>
      </c>
      <c r="Q3437" t="s">
        <v>30</v>
      </c>
    </row>
    <row r="3438" spans="1:19" x14ac:dyDescent="0.25">
      <c r="A3438" t="s">
        <v>1715</v>
      </c>
      <c r="B3438">
        <v>198</v>
      </c>
      <c r="C3438">
        <v>125</v>
      </c>
      <c r="D3438" s="1">
        <v>125531634</v>
      </c>
      <c r="E3438" t="s">
        <v>201</v>
      </c>
      <c r="F3438" t="s">
        <v>380</v>
      </c>
      <c r="G3438" t="s">
        <v>7330</v>
      </c>
      <c r="H3438">
        <v>284852</v>
      </c>
      <c r="I3438">
        <v>627</v>
      </c>
      <c r="J3438" t="s">
        <v>26</v>
      </c>
      <c r="K3438" t="s">
        <v>35</v>
      </c>
      <c r="L3438" s="1">
        <v>110000000</v>
      </c>
      <c r="M3438">
        <v>2004</v>
      </c>
      <c r="N3438">
        <v>6.4</v>
      </c>
      <c r="O3438" t="s">
        <v>29</v>
      </c>
      <c r="P3438" t="s">
        <v>30</v>
      </c>
    </row>
    <row r="3439" spans="1:19" x14ac:dyDescent="0.25">
      <c r="A3439" t="s">
        <v>1715</v>
      </c>
      <c r="B3439">
        <v>169</v>
      </c>
      <c r="C3439">
        <v>131</v>
      </c>
      <c r="D3439" s="1">
        <v>125548685</v>
      </c>
      <c r="E3439" t="s">
        <v>231</v>
      </c>
      <c r="F3439" t="s">
        <v>2051</v>
      </c>
      <c r="G3439" t="s">
        <v>7331</v>
      </c>
      <c r="H3439">
        <v>135246</v>
      </c>
      <c r="I3439">
        <v>498</v>
      </c>
      <c r="J3439" t="s">
        <v>26</v>
      </c>
      <c r="K3439" t="s">
        <v>35</v>
      </c>
      <c r="L3439" s="1">
        <v>52000000</v>
      </c>
      <c r="M3439">
        <v>2000</v>
      </c>
      <c r="N3439">
        <v>7.3</v>
      </c>
      <c r="O3439" t="s">
        <v>234</v>
      </c>
      <c r="P3439" t="s">
        <v>37</v>
      </c>
    </row>
    <row r="3440" spans="1:19" x14ac:dyDescent="0.25">
      <c r="A3440" t="s">
        <v>6532</v>
      </c>
      <c r="B3440">
        <v>213</v>
      </c>
      <c r="C3440">
        <v>103</v>
      </c>
      <c r="D3440" s="1">
        <v>125603360</v>
      </c>
      <c r="E3440" t="s">
        <v>146</v>
      </c>
      <c r="F3440" t="s">
        <v>3646</v>
      </c>
      <c r="G3440" t="s">
        <v>7332</v>
      </c>
      <c r="H3440">
        <v>667983</v>
      </c>
      <c r="I3440">
        <v>877</v>
      </c>
      <c r="J3440" t="s">
        <v>26</v>
      </c>
      <c r="K3440" t="s">
        <v>35</v>
      </c>
      <c r="L3440" s="1">
        <v>60000000</v>
      </c>
      <c r="M3440">
        <v>1998</v>
      </c>
      <c r="N3440">
        <v>8.1</v>
      </c>
      <c r="O3440" t="s">
        <v>36</v>
      </c>
      <c r="P3440" t="s">
        <v>37</v>
      </c>
      <c r="Q3440" t="s">
        <v>63</v>
      </c>
    </row>
    <row r="3441" spans="1:20" x14ac:dyDescent="0.25">
      <c r="A3441" t="s">
        <v>7233</v>
      </c>
      <c r="B3441">
        <v>177</v>
      </c>
      <c r="C3441">
        <v>107</v>
      </c>
      <c r="D3441" s="1">
        <v>126088877</v>
      </c>
      <c r="E3441" t="s">
        <v>733</v>
      </c>
      <c r="F3441" t="s">
        <v>4612</v>
      </c>
      <c r="G3441" t="s">
        <v>7333</v>
      </c>
      <c r="H3441">
        <v>33354</v>
      </c>
      <c r="I3441">
        <v>110</v>
      </c>
      <c r="J3441" t="s">
        <v>26</v>
      </c>
      <c r="K3441" t="s">
        <v>35</v>
      </c>
      <c r="L3441" s="1">
        <v>50000000</v>
      </c>
      <c r="M3441">
        <v>2016</v>
      </c>
      <c r="N3441">
        <v>6.6</v>
      </c>
      <c r="O3441" t="s">
        <v>28</v>
      </c>
      <c r="P3441" t="s">
        <v>36</v>
      </c>
      <c r="Q3441" t="s">
        <v>29</v>
      </c>
    </row>
    <row r="3442" spans="1:20" x14ac:dyDescent="0.25">
      <c r="A3442" t="s">
        <v>1677</v>
      </c>
      <c r="B3442">
        <v>298</v>
      </c>
      <c r="C3442">
        <v>115</v>
      </c>
      <c r="D3442" s="1">
        <v>126149655</v>
      </c>
      <c r="E3442" t="s">
        <v>3305</v>
      </c>
      <c r="F3442" t="s">
        <v>2717</v>
      </c>
      <c r="G3442" t="s">
        <v>7334</v>
      </c>
      <c r="H3442">
        <v>166693</v>
      </c>
      <c r="I3442">
        <v>276</v>
      </c>
      <c r="J3442" t="s">
        <v>26</v>
      </c>
      <c r="K3442" t="s">
        <v>35</v>
      </c>
      <c r="L3442" s="1">
        <v>85000000</v>
      </c>
      <c r="M3442">
        <v>2012</v>
      </c>
      <c r="N3442">
        <v>6.8</v>
      </c>
      <c r="O3442" t="s">
        <v>28</v>
      </c>
      <c r="P3442" t="s">
        <v>29</v>
      </c>
      <c r="Q3442" t="s">
        <v>71</v>
      </c>
      <c r="R3442" t="s">
        <v>30</v>
      </c>
    </row>
    <row r="3443" spans="1:20" x14ac:dyDescent="0.25">
      <c r="A3443" t="s">
        <v>5256</v>
      </c>
      <c r="B3443">
        <v>117</v>
      </c>
      <c r="C3443">
        <v>96</v>
      </c>
      <c r="D3443" s="1">
        <v>126203320</v>
      </c>
      <c r="E3443" t="s">
        <v>131</v>
      </c>
      <c r="F3443" t="s">
        <v>553</v>
      </c>
      <c r="G3443" t="s">
        <v>7335</v>
      </c>
      <c r="H3443">
        <v>110432</v>
      </c>
      <c r="I3443">
        <v>309</v>
      </c>
      <c r="J3443" t="s">
        <v>26</v>
      </c>
      <c r="K3443" t="s">
        <v>35</v>
      </c>
      <c r="L3443" s="1">
        <v>50000000</v>
      </c>
      <c r="M3443">
        <v>2002</v>
      </c>
      <c r="N3443">
        <v>5.8</v>
      </c>
      <c r="O3443" t="s">
        <v>36</v>
      </c>
      <c r="P3443" t="s">
        <v>76</v>
      </c>
    </row>
    <row r="3444" spans="1:20" x14ac:dyDescent="0.25">
      <c r="A3444" t="s">
        <v>2988</v>
      </c>
      <c r="B3444">
        <v>775</v>
      </c>
      <c r="C3444">
        <v>124</v>
      </c>
      <c r="D3444" s="1">
        <v>126464904</v>
      </c>
      <c r="E3444" t="s">
        <v>6304</v>
      </c>
      <c r="F3444" t="s">
        <v>2359</v>
      </c>
      <c r="G3444" t="s">
        <v>7336</v>
      </c>
      <c r="H3444">
        <v>456260</v>
      </c>
      <c r="I3444">
        <v>2326</v>
      </c>
      <c r="J3444" t="s">
        <v>26</v>
      </c>
      <c r="K3444" t="s">
        <v>35</v>
      </c>
      <c r="L3444" s="1">
        <v>130000000</v>
      </c>
      <c r="M3444">
        <v>2012</v>
      </c>
      <c r="N3444">
        <v>7</v>
      </c>
      <c r="O3444" t="s">
        <v>102</v>
      </c>
      <c r="P3444" t="s">
        <v>71</v>
      </c>
      <c r="Q3444" t="s">
        <v>63</v>
      </c>
    </row>
    <row r="3445" spans="1:20" x14ac:dyDescent="0.25">
      <c r="A3445" t="s">
        <v>3772</v>
      </c>
      <c r="B3445">
        <v>433</v>
      </c>
      <c r="C3445">
        <v>89</v>
      </c>
      <c r="D3445" s="1">
        <v>126546825</v>
      </c>
      <c r="E3445" t="s">
        <v>3394</v>
      </c>
      <c r="F3445" t="s">
        <v>2780</v>
      </c>
      <c r="G3445" t="s">
        <v>7337</v>
      </c>
      <c r="H3445">
        <v>327367</v>
      </c>
      <c r="I3445">
        <v>918</v>
      </c>
      <c r="J3445" t="s">
        <v>26</v>
      </c>
      <c r="K3445" t="s">
        <v>238</v>
      </c>
      <c r="L3445" s="1">
        <v>40000000</v>
      </c>
      <c r="M3445">
        <v>2014</v>
      </c>
      <c r="N3445">
        <v>6.4</v>
      </c>
      <c r="O3445" t="s">
        <v>28</v>
      </c>
      <c r="P3445" t="s">
        <v>63</v>
      </c>
      <c r="Q3445" t="s">
        <v>30</v>
      </c>
    </row>
    <row r="3446" spans="1:20" x14ac:dyDescent="0.25">
      <c r="A3446" t="s">
        <v>7338</v>
      </c>
      <c r="B3446">
        <v>194</v>
      </c>
      <c r="C3446">
        <v>91</v>
      </c>
      <c r="D3446" s="1">
        <v>126597121</v>
      </c>
      <c r="E3446" t="s">
        <v>3589</v>
      </c>
      <c r="F3446" t="s">
        <v>3192</v>
      </c>
      <c r="G3446" t="s">
        <v>7339</v>
      </c>
      <c r="H3446">
        <v>105902</v>
      </c>
      <c r="I3446">
        <v>206</v>
      </c>
      <c r="J3446" t="s">
        <v>26</v>
      </c>
      <c r="K3446" t="s">
        <v>35</v>
      </c>
      <c r="L3446" s="1">
        <v>150000000</v>
      </c>
      <c r="M3446">
        <v>2007</v>
      </c>
      <c r="N3446">
        <v>6.2</v>
      </c>
      <c r="O3446" t="s">
        <v>102</v>
      </c>
      <c r="P3446" t="s">
        <v>103</v>
      </c>
      <c r="Q3446" t="s">
        <v>36</v>
      </c>
      <c r="R3446" t="s">
        <v>104</v>
      </c>
    </row>
    <row r="3447" spans="1:20" x14ac:dyDescent="0.25">
      <c r="A3447" t="s">
        <v>7340</v>
      </c>
      <c r="B3447">
        <v>84</v>
      </c>
      <c r="C3447">
        <v>105</v>
      </c>
      <c r="D3447" s="1">
        <v>126805112</v>
      </c>
      <c r="E3447" t="s">
        <v>131</v>
      </c>
      <c r="F3447" t="s">
        <v>2051</v>
      </c>
      <c r="G3447" t="s">
        <v>7341</v>
      </c>
      <c r="H3447">
        <v>98199</v>
      </c>
      <c r="I3447">
        <v>169</v>
      </c>
      <c r="J3447" t="s">
        <v>26</v>
      </c>
      <c r="K3447" t="s">
        <v>35</v>
      </c>
      <c r="L3447" s="1">
        <v>46000000</v>
      </c>
      <c r="M3447">
        <v>1997</v>
      </c>
      <c r="N3447">
        <v>6.3</v>
      </c>
      <c r="O3447" t="s">
        <v>36</v>
      </c>
      <c r="P3447" t="s">
        <v>76</v>
      </c>
    </row>
    <row r="3448" spans="1:20" x14ac:dyDescent="0.25">
      <c r="A3448" t="s">
        <v>2741</v>
      </c>
      <c r="B3448">
        <v>197</v>
      </c>
      <c r="C3448">
        <v>128</v>
      </c>
      <c r="D3448" s="1">
        <v>126930660</v>
      </c>
      <c r="E3448" t="s">
        <v>2531</v>
      </c>
      <c r="F3448" t="s">
        <v>7342</v>
      </c>
      <c r="G3448" t="s">
        <v>7343</v>
      </c>
      <c r="H3448">
        <v>157519</v>
      </c>
      <c r="I3448">
        <v>683</v>
      </c>
      <c r="J3448" t="s">
        <v>26</v>
      </c>
      <c r="K3448" t="s">
        <v>112</v>
      </c>
      <c r="L3448" s="1">
        <v>135000000</v>
      </c>
      <c r="M3448">
        <v>1999</v>
      </c>
      <c r="N3448">
        <v>6.4</v>
      </c>
      <c r="O3448" t="s">
        <v>28</v>
      </c>
      <c r="P3448" t="s">
        <v>102</v>
      </c>
      <c r="Q3448" t="s">
        <v>30</v>
      </c>
    </row>
    <row r="3449" spans="1:20" x14ac:dyDescent="0.25">
      <c r="A3449" t="s">
        <v>7344</v>
      </c>
      <c r="B3449">
        <v>539</v>
      </c>
      <c r="C3449">
        <v>112</v>
      </c>
      <c r="D3449" s="1">
        <v>126975169</v>
      </c>
      <c r="E3449" t="s">
        <v>1248</v>
      </c>
      <c r="F3449" t="s">
        <v>7345</v>
      </c>
      <c r="G3449" t="s">
        <v>7346</v>
      </c>
      <c r="H3449">
        <v>287822</v>
      </c>
      <c r="I3449">
        <v>849</v>
      </c>
      <c r="J3449" t="s">
        <v>26</v>
      </c>
      <c r="K3449" t="s">
        <v>35</v>
      </c>
      <c r="L3449" s="1">
        <v>50000000</v>
      </c>
      <c r="M3449">
        <v>2011</v>
      </c>
      <c r="N3449">
        <v>7.1</v>
      </c>
      <c r="O3449" t="s">
        <v>71</v>
      </c>
      <c r="P3449" t="s">
        <v>63</v>
      </c>
      <c r="Q3449" t="s">
        <v>30</v>
      </c>
    </row>
    <row r="3450" spans="1:20" x14ac:dyDescent="0.25">
      <c r="A3450" t="s">
        <v>4904</v>
      </c>
      <c r="B3450">
        <v>150</v>
      </c>
      <c r="C3450">
        <v>107</v>
      </c>
      <c r="D3450" s="1">
        <v>127083765</v>
      </c>
      <c r="E3450" t="s">
        <v>23</v>
      </c>
      <c r="F3450" t="s">
        <v>2442</v>
      </c>
      <c r="G3450" t="s">
        <v>7347</v>
      </c>
      <c r="H3450">
        <v>191912</v>
      </c>
      <c r="I3450">
        <v>370</v>
      </c>
      <c r="J3450" t="s">
        <v>26</v>
      </c>
      <c r="K3450" t="s">
        <v>35</v>
      </c>
      <c r="L3450" s="1">
        <v>76000000</v>
      </c>
      <c r="M3450">
        <v>2003</v>
      </c>
      <c r="N3450">
        <v>5.9</v>
      </c>
      <c r="O3450" t="s">
        <v>28</v>
      </c>
      <c r="P3450" t="s">
        <v>29</v>
      </c>
      <c r="Q3450" t="s">
        <v>30</v>
      </c>
    </row>
    <row r="3451" spans="1:20" x14ac:dyDescent="0.25">
      <c r="A3451" t="s">
        <v>7348</v>
      </c>
      <c r="B3451">
        <v>84</v>
      </c>
      <c r="C3451">
        <v>113</v>
      </c>
      <c r="D3451" s="1">
        <v>127175354</v>
      </c>
      <c r="E3451" t="s">
        <v>36</v>
      </c>
      <c r="F3451" t="s">
        <v>4476</v>
      </c>
      <c r="G3451" t="s">
        <v>7349</v>
      </c>
      <c r="H3451">
        <v>288451</v>
      </c>
      <c r="I3451">
        <v>438</v>
      </c>
      <c r="J3451" t="s">
        <v>26</v>
      </c>
      <c r="K3451" t="s">
        <v>35</v>
      </c>
      <c r="L3451" s="1">
        <v>16000000</v>
      </c>
      <c r="M3451">
        <v>1994</v>
      </c>
      <c r="N3451">
        <v>7.3</v>
      </c>
      <c r="O3451" t="s">
        <v>36</v>
      </c>
    </row>
    <row r="3452" spans="1:20" x14ac:dyDescent="0.25">
      <c r="A3452" t="s">
        <v>5646</v>
      </c>
      <c r="B3452">
        <v>97</v>
      </c>
      <c r="C3452">
        <v>108</v>
      </c>
      <c r="D3452" s="1">
        <v>127214072</v>
      </c>
      <c r="E3452" t="s">
        <v>131</v>
      </c>
      <c r="F3452" t="s">
        <v>4197</v>
      </c>
      <c r="G3452" t="s">
        <v>7350</v>
      </c>
      <c r="H3452">
        <v>83786</v>
      </c>
      <c r="I3452">
        <v>392</v>
      </c>
      <c r="J3452" t="s">
        <v>26</v>
      </c>
      <c r="K3452" t="s">
        <v>35</v>
      </c>
      <c r="L3452" s="1">
        <v>38000000</v>
      </c>
      <c r="M3452">
        <v>2002</v>
      </c>
      <c r="N3452">
        <v>6.1</v>
      </c>
      <c r="O3452" t="s">
        <v>36</v>
      </c>
      <c r="P3452" t="s">
        <v>76</v>
      </c>
    </row>
    <row r="3453" spans="1:20" x14ac:dyDescent="0.25">
      <c r="A3453" t="s">
        <v>5268</v>
      </c>
      <c r="B3453">
        <v>362</v>
      </c>
      <c r="C3453">
        <v>166</v>
      </c>
      <c r="D3453" s="1">
        <v>127490802</v>
      </c>
      <c r="E3453" t="s">
        <v>3911</v>
      </c>
      <c r="F3453" t="s">
        <v>380</v>
      </c>
      <c r="G3453" t="s">
        <v>7351</v>
      </c>
      <c r="H3453">
        <v>459346</v>
      </c>
      <c r="I3453">
        <v>822</v>
      </c>
      <c r="J3453" t="s">
        <v>26</v>
      </c>
      <c r="K3453" t="s">
        <v>35</v>
      </c>
      <c r="L3453" s="1">
        <v>150000000</v>
      </c>
      <c r="M3453">
        <v>2008</v>
      </c>
      <c r="N3453">
        <v>7.8</v>
      </c>
      <c r="O3453" t="s">
        <v>37</v>
      </c>
      <c r="P3453" t="s">
        <v>61</v>
      </c>
      <c r="Q3453" t="s">
        <v>76</v>
      </c>
    </row>
    <row r="3454" spans="1:20" x14ac:dyDescent="0.25">
      <c r="A3454" t="s">
        <v>6568</v>
      </c>
      <c r="B3454">
        <v>222</v>
      </c>
      <c r="C3454">
        <v>107</v>
      </c>
      <c r="D3454" s="1">
        <v>127706877</v>
      </c>
      <c r="E3454" t="s">
        <v>7352</v>
      </c>
      <c r="F3454" t="s">
        <v>7353</v>
      </c>
      <c r="G3454" t="s">
        <v>7354</v>
      </c>
      <c r="H3454">
        <v>142496</v>
      </c>
      <c r="I3454">
        <v>399</v>
      </c>
      <c r="J3454" t="s">
        <v>26</v>
      </c>
      <c r="K3454" t="s">
        <v>35</v>
      </c>
      <c r="L3454" s="1">
        <v>85000000</v>
      </c>
      <c r="M3454">
        <v>2007</v>
      </c>
      <c r="N3454">
        <v>7.1</v>
      </c>
      <c r="O3454" t="s">
        <v>103</v>
      </c>
      <c r="P3454" t="s">
        <v>36</v>
      </c>
      <c r="Q3454" t="s">
        <v>104</v>
      </c>
      <c r="R3454" t="s">
        <v>61</v>
      </c>
      <c r="S3454" t="s">
        <v>62</v>
      </c>
      <c r="T3454" t="s">
        <v>76</v>
      </c>
    </row>
    <row r="3455" spans="1:20" x14ac:dyDescent="0.25">
      <c r="A3455" t="s">
        <v>409</v>
      </c>
      <c r="B3455">
        <v>490</v>
      </c>
      <c r="C3455">
        <v>138</v>
      </c>
      <c r="D3455" s="1">
        <v>127968405</v>
      </c>
      <c r="E3455" t="s">
        <v>2513</v>
      </c>
      <c r="F3455" t="s">
        <v>3595</v>
      </c>
      <c r="G3455" t="s">
        <v>7355</v>
      </c>
      <c r="H3455">
        <v>786092</v>
      </c>
      <c r="I3455">
        <v>964</v>
      </c>
      <c r="J3455" t="s">
        <v>26</v>
      </c>
      <c r="K3455" t="s">
        <v>35</v>
      </c>
      <c r="L3455" s="1">
        <v>80000000</v>
      </c>
      <c r="M3455">
        <v>2010</v>
      </c>
      <c r="N3455">
        <v>8.1</v>
      </c>
      <c r="O3455" t="s">
        <v>71</v>
      </c>
      <c r="P3455" t="s">
        <v>30</v>
      </c>
    </row>
    <row r="3456" spans="1:20" x14ac:dyDescent="0.25">
      <c r="A3456" t="s">
        <v>4327</v>
      </c>
      <c r="B3456">
        <v>321</v>
      </c>
      <c r="C3456">
        <v>125</v>
      </c>
      <c r="D3456" s="1">
        <v>127997349</v>
      </c>
      <c r="E3456" t="s">
        <v>7356</v>
      </c>
      <c r="F3456" t="s">
        <v>1857</v>
      </c>
      <c r="G3456" t="s">
        <v>7357</v>
      </c>
      <c r="H3456">
        <v>101178</v>
      </c>
      <c r="I3456">
        <v>779</v>
      </c>
      <c r="J3456" t="s">
        <v>26</v>
      </c>
      <c r="K3456" t="s">
        <v>35</v>
      </c>
      <c r="L3456" s="1">
        <v>50000000</v>
      </c>
      <c r="M3456">
        <v>2014</v>
      </c>
      <c r="N3456">
        <v>6</v>
      </c>
      <c r="O3456" t="s">
        <v>102</v>
      </c>
      <c r="P3456" t="s">
        <v>36</v>
      </c>
      <c r="Q3456" t="s">
        <v>37</v>
      </c>
      <c r="R3456" t="s">
        <v>61</v>
      </c>
      <c r="S3456" t="s">
        <v>62</v>
      </c>
    </row>
    <row r="3457" spans="1:19" x14ac:dyDescent="0.25">
      <c r="A3457" t="s">
        <v>1361</v>
      </c>
      <c r="B3457">
        <v>287</v>
      </c>
      <c r="C3457">
        <v>120</v>
      </c>
      <c r="D3457" s="1">
        <v>128067808</v>
      </c>
      <c r="E3457" t="s">
        <v>7358</v>
      </c>
      <c r="F3457" t="s">
        <v>7359</v>
      </c>
      <c r="G3457" t="s">
        <v>7360</v>
      </c>
      <c r="H3457">
        <v>217740</v>
      </c>
      <c r="I3457">
        <v>1641</v>
      </c>
      <c r="J3457" t="s">
        <v>183</v>
      </c>
      <c r="K3457" t="s">
        <v>1340</v>
      </c>
      <c r="L3457" s="1">
        <v>15000000</v>
      </c>
      <c r="M3457">
        <v>2000</v>
      </c>
      <c r="N3457">
        <v>7.9</v>
      </c>
      <c r="O3457" t="s">
        <v>28</v>
      </c>
      <c r="P3457" t="s">
        <v>37</v>
      </c>
      <c r="Q3457" t="s">
        <v>76</v>
      </c>
    </row>
    <row r="3458" spans="1:19" x14ac:dyDescent="0.25">
      <c r="A3458" t="s">
        <v>7176</v>
      </c>
      <c r="B3458">
        <v>163</v>
      </c>
      <c r="C3458">
        <v>91</v>
      </c>
      <c r="D3458" s="1">
        <v>128200012</v>
      </c>
      <c r="E3458" t="s">
        <v>5049</v>
      </c>
      <c r="F3458" t="s">
        <v>1982</v>
      </c>
      <c r="G3458" t="s">
        <v>7361</v>
      </c>
      <c r="H3458">
        <v>103022</v>
      </c>
      <c r="I3458">
        <v>269</v>
      </c>
      <c r="J3458" t="s">
        <v>26</v>
      </c>
      <c r="K3458" t="s">
        <v>35</v>
      </c>
      <c r="L3458" s="1">
        <v>75000000</v>
      </c>
      <c r="M3458">
        <v>2005</v>
      </c>
      <c r="N3458">
        <v>6.3</v>
      </c>
      <c r="O3458" t="s">
        <v>102</v>
      </c>
      <c r="P3458" t="s">
        <v>103</v>
      </c>
      <c r="Q3458" t="s">
        <v>36</v>
      </c>
      <c r="R3458" t="s">
        <v>104</v>
      </c>
      <c r="S3458" t="s">
        <v>63</v>
      </c>
    </row>
    <row r="3459" spans="1:19" x14ac:dyDescent="0.25">
      <c r="A3459" t="s">
        <v>5857</v>
      </c>
      <c r="B3459">
        <v>171</v>
      </c>
      <c r="C3459">
        <v>135</v>
      </c>
      <c r="D3459" s="1">
        <v>128300000</v>
      </c>
      <c r="E3459" t="s">
        <v>376</v>
      </c>
      <c r="F3459" t="s">
        <v>7362</v>
      </c>
      <c r="G3459" t="s">
        <v>7363</v>
      </c>
      <c r="H3459">
        <v>139288</v>
      </c>
      <c r="I3459">
        <v>339</v>
      </c>
      <c r="J3459" t="s">
        <v>26</v>
      </c>
      <c r="K3459" t="s">
        <v>35</v>
      </c>
      <c r="L3459" s="1">
        <v>19400870</v>
      </c>
      <c r="M3459">
        <v>1977</v>
      </c>
      <c r="N3459">
        <v>7.7</v>
      </c>
      <c r="O3459" t="s">
        <v>37</v>
      </c>
      <c r="P3459" t="s">
        <v>63</v>
      </c>
    </row>
    <row r="3460" spans="1:19" x14ac:dyDescent="0.25">
      <c r="A3460" t="s">
        <v>3617</v>
      </c>
      <c r="B3460">
        <v>343</v>
      </c>
      <c r="C3460">
        <v>82</v>
      </c>
      <c r="D3460" s="1">
        <v>128505958</v>
      </c>
      <c r="E3460" t="s">
        <v>36</v>
      </c>
      <c r="F3460" t="s">
        <v>7364</v>
      </c>
      <c r="G3460" t="s">
        <v>7365</v>
      </c>
      <c r="H3460">
        <v>297014</v>
      </c>
      <c r="I3460">
        <v>1198</v>
      </c>
      <c r="J3460" t="s">
        <v>26</v>
      </c>
      <c r="K3460" t="s">
        <v>35</v>
      </c>
      <c r="L3460" s="1">
        <v>18000000</v>
      </c>
      <c r="M3460">
        <v>2006</v>
      </c>
      <c r="N3460">
        <v>7.3</v>
      </c>
      <c r="O3460" t="s">
        <v>36</v>
      </c>
    </row>
    <row r="3461" spans="1:19" x14ac:dyDescent="0.25">
      <c r="A3461" t="s">
        <v>5038</v>
      </c>
      <c r="B3461">
        <v>57</v>
      </c>
      <c r="C3461">
        <v>95</v>
      </c>
      <c r="D3461" s="1">
        <v>128769345</v>
      </c>
      <c r="E3461" t="s">
        <v>3732</v>
      </c>
      <c r="F3461" t="s">
        <v>4867</v>
      </c>
      <c r="G3461" t="s">
        <v>7366</v>
      </c>
      <c r="H3461">
        <v>86556</v>
      </c>
      <c r="I3461">
        <v>99</v>
      </c>
      <c r="J3461" t="s">
        <v>26</v>
      </c>
      <c r="K3461" t="s">
        <v>35</v>
      </c>
      <c r="L3461" s="1">
        <v>54000000</v>
      </c>
      <c r="M3461">
        <v>1996</v>
      </c>
      <c r="N3461">
        <v>5.6</v>
      </c>
      <c r="O3461" t="s">
        <v>36</v>
      </c>
      <c r="P3461" t="s">
        <v>76</v>
      </c>
      <c r="Q3461" t="s">
        <v>63</v>
      </c>
    </row>
    <row r="3462" spans="1:19" x14ac:dyDescent="0.25">
      <c r="A3462" t="s">
        <v>2500</v>
      </c>
      <c r="B3462">
        <v>141</v>
      </c>
      <c r="C3462">
        <v>127</v>
      </c>
      <c r="D3462" s="1">
        <v>129734803</v>
      </c>
      <c r="E3462" t="s">
        <v>23</v>
      </c>
      <c r="F3462" t="s">
        <v>611</v>
      </c>
      <c r="G3462" t="s">
        <v>7367</v>
      </c>
      <c r="H3462">
        <v>127497</v>
      </c>
      <c r="I3462">
        <v>287</v>
      </c>
      <c r="J3462" t="s">
        <v>26</v>
      </c>
      <c r="K3462" t="s">
        <v>35</v>
      </c>
      <c r="L3462" s="1">
        <v>140000000</v>
      </c>
      <c r="M3462">
        <v>1998</v>
      </c>
      <c r="N3462">
        <v>6.6</v>
      </c>
      <c r="O3462" t="s">
        <v>28</v>
      </c>
      <c r="P3462" t="s">
        <v>29</v>
      </c>
      <c r="Q3462" t="s">
        <v>30</v>
      </c>
    </row>
    <row r="3463" spans="1:19" x14ac:dyDescent="0.25">
      <c r="A3463" t="s">
        <v>5311</v>
      </c>
      <c r="B3463">
        <v>263</v>
      </c>
      <c r="C3463">
        <v>119</v>
      </c>
      <c r="D3463" s="1">
        <v>129995817</v>
      </c>
      <c r="E3463" t="s">
        <v>2315</v>
      </c>
      <c r="F3463" t="s">
        <v>1709</v>
      </c>
      <c r="G3463" t="s">
        <v>7368</v>
      </c>
      <c r="H3463">
        <v>154621</v>
      </c>
      <c r="I3463">
        <v>258</v>
      </c>
      <c r="J3463" t="s">
        <v>26</v>
      </c>
      <c r="K3463" t="s">
        <v>35</v>
      </c>
      <c r="L3463" s="1">
        <v>110000000</v>
      </c>
      <c r="M3463">
        <v>2015</v>
      </c>
      <c r="N3463">
        <v>6.3</v>
      </c>
      <c r="O3463" t="s">
        <v>102</v>
      </c>
      <c r="P3463" t="s">
        <v>63</v>
      </c>
      <c r="Q3463" t="s">
        <v>30</v>
      </c>
    </row>
    <row r="3464" spans="1:19" x14ac:dyDescent="0.25">
      <c r="A3464" t="s">
        <v>3210</v>
      </c>
      <c r="B3464">
        <v>176</v>
      </c>
      <c r="C3464">
        <v>122</v>
      </c>
      <c r="D3464" s="1">
        <v>130058047</v>
      </c>
      <c r="E3464" t="s">
        <v>37</v>
      </c>
      <c r="F3464" t="s">
        <v>1097</v>
      </c>
      <c r="G3464" t="s">
        <v>7369</v>
      </c>
      <c r="H3464">
        <v>822500</v>
      </c>
      <c r="I3464">
        <v>2715</v>
      </c>
      <c r="J3464" t="s">
        <v>26</v>
      </c>
      <c r="K3464" t="s">
        <v>35</v>
      </c>
      <c r="L3464" s="1">
        <v>15000000</v>
      </c>
      <c r="M3464">
        <v>1999</v>
      </c>
      <c r="N3464">
        <v>8.4</v>
      </c>
      <c r="O3464" t="s">
        <v>37</v>
      </c>
    </row>
    <row r="3465" spans="1:19" x14ac:dyDescent="0.25">
      <c r="A3465" t="s">
        <v>2988</v>
      </c>
      <c r="B3465">
        <v>300</v>
      </c>
      <c r="C3465">
        <v>176</v>
      </c>
      <c r="D3465" s="1">
        <v>130127620</v>
      </c>
      <c r="E3465" t="s">
        <v>1642</v>
      </c>
      <c r="F3465" t="s">
        <v>2717</v>
      </c>
      <c r="G3465" t="s">
        <v>7370</v>
      </c>
      <c r="H3465">
        <v>324671</v>
      </c>
      <c r="I3465">
        <v>458</v>
      </c>
      <c r="J3465" t="s">
        <v>26</v>
      </c>
      <c r="K3465" t="s">
        <v>35</v>
      </c>
      <c r="L3465" s="1">
        <v>100000000</v>
      </c>
      <c r="M3465">
        <v>2007</v>
      </c>
      <c r="N3465">
        <v>7.8</v>
      </c>
      <c r="O3465" t="s">
        <v>234</v>
      </c>
      <c r="P3465" t="s">
        <v>29</v>
      </c>
      <c r="Q3465" t="s">
        <v>37</v>
      </c>
    </row>
    <row r="3466" spans="1:19" x14ac:dyDescent="0.25">
      <c r="A3466" t="s">
        <v>7371</v>
      </c>
      <c r="B3466">
        <v>208</v>
      </c>
      <c r="C3466">
        <v>88</v>
      </c>
      <c r="D3466" s="1">
        <v>130174897</v>
      </c>
      <c r="E3466" t="s">
        <v>3589</v>
      </c>
      <c r="F3466" t="s">
        <v>7372</v>
      </c>
      <c r="G3466" t="s">
        <v>7373</v>
      </c>
      <c r="H3466">
        <v>27918</v>
      </c>
      <c r="I3466">
        <v>155</v>
      </c>
      <c r="J3466" t="s">
        <v>26</v>
      </c>
      <c r="K3466" t="s">
        <v>35</v>
      </c>
      <c r="L3466" s="1">
        <v>99000000</v>
      </c>
      <c r="M3466">
        <v>2015</v>
      </c>
      <c r="N3466">
        <v>7.2</v>
      </c>
      <c r="O3466" t="s">
        <v>102</v>
      </c>
      <c r="P3466" t="s">
        <v>103</v>
      </c>
      <c r="Q3466" t="s">
        <v>36</v>
      </c>
      <c r="R3466" t="s">
        <v>104</v>
      </c>
    </row>
    <row r="3467" spans="1:19" x14ac:dyDescent="0.25">
      <c r="A3467" t="s">
        <v>4532</v>
      </c>
      <c r="B3467">
        <v>265</v>
      </c>
      <c r="C3467">
        <v>110</v>
      </c>
      <c r="D3467" s="1">
        <v>130313314</v>
      </c>
      <c r="E3467" t="s">
        <v>3407</v>
      </c>
      <c r="F3467" t="s">
        <v>2125</v>
      </c>
      <c r="G3467" t="s">
        <v>7374</v>
      </c>
      <c r="H3467">
        <v>168172</v>
      </c>
      <c r="I3467">
        <v>380</v>
      </c>
      <c r="J3467" t="s">
        <v>26</v>
      </c>
      <c r="K3467" t="s">
        <v>35</v>
      </c>
      <c r="L3467" s="1">
        <v>80000000</v>
      </c>
      <c r="M3467">
        <v>2008</v>
      </c>
      <c r="N3467">
        <v>6.5</v>
      </c>
      <c r="O3467" t="s">
        <v>28</v>
      </c>
      <c r="P3467" t="s">
        <v>102</v>
      </c>
      <c r="Q3467" t="s">
        <v>36</v>
      </c>
    </row>
    <row r="3468" spans="1:19" x14ac:dyDescent="0.25">
      <c r="A3468" t="s">
        <v>499</v>
      </c>
      <c r="B3468">
        <v>322</v>
      </c>
      <c r="C3468">
        <v>122</v>
      </c>
      <c r="D3468" s="1">
        <v>130468626</v>
      </c>
      <c r="E3468" t="s">
        <v>3163</v>
      </c>
      <c r="F3468" t="s">
        <v>7375</v>
      </c>
      <c r="G3468" t="s">
        <v>7376</v>
      </c>
      <c r="H3468">
        <v>53607</v>
      </c>
      <c r="I3468">
        <v>432</v>
      </c>
      <c r="J3468" t="s">
        <v>26</v>
      </c>
      <c r="K3468" t="s">
        <v>35</v>
      </c>
      <c r="L3468" s="1">
        <v>185000000</v>
      </c>
      <c r="M3468">
        <v>2016</v>
      </c>
      <c r="N3468">
        <v>7.5</v>
      </c>
      <c r="O3468" t="s">
        <v>28</v>
      </c>
      <c r="P3468" t="s">
        <v>102</v>
      </c>
      <c r="Q3468" t="s">
        <v>63</v>
      </c>
      <c r="R3468" t="s">
        <v>30</v>
      </c>
    </row>
    <row r="3469" spans="1:19" x14ac:dyDescent="0.25">
      <c r="A3469" t="s">
        <v>4657</v>
      </c>
      <c r="B3469">
        <v>35</v>
      </c>
      <c r="C3469">
        <v>91</v>
      </c>
      <c r="D3469" s="1">
        <v>130512915</v>
      </c>
      <c r="E3469" t="s">
        <v>2450</v>
      </c>
      <c r="F3469" t="s">
        <v>5196</v>
      </c>
      <c r="G3469" t="s">
        <v>7377</v>
      </c>
      <c r="H3469">
        <v>60884</v>
      </c>
      <c r="I3469">
        <v>85</v>
      </c>
      <c r="J3469" t="s">
        <v>26</v>
      </c>
      <c r="K3469" t="s">
        <v>35</v>
      </c>
      <c r="L3469" s="1">
        <v>45000000</v>
      </c>
      <c r="M3469">
        <v>1994</v>
      </c>
      <c r="N3469">
        <v>4.8</v>
      </c>
      <c r="O3469" t="s">
        <v>36</v>
      </c>
      <c r="P3469" t="s">
        <v>104</v>
      </c>
      <c r="Q3469" t="s">
        <v>61</v>
      </c>
    </row>
    <row r="3470" spans="1:19" x14ac:dyDescent="0.25">
      <c r="A3470" t="s">
        <v>4575</v>
      </c>
      <c r="B3470">
        <v>185</v>
      </c>
      <c r="C3470">
        <v>138</v>
      </c>
      <c r="D3470" s="1">
        <v>130727000</v>
      </c>
      <c r="E3470" t="s">
        <v>287</v>
      </c>
      <c r="F3470" t="s">
        <v>2234</v>
      </c>
      <c r="G3470" t="s">
        <v>7378</v>
      </c>
      <c r="H3470">
        <v>887467</v>
      </c>
      <c r="I3470">
        <v>916</v>
      </c>
      <c r="J3470" t="s">
        <v>26</v>
      </c>
      <c r="K3470" t="s">
        <v>35</v>
      </c>
      <c r="L3470" s="1">
        <v>19000000</v>
      </c>
      <c r="M3470">
        <v>1991</v>
      </c>
      <c r="N3470">
        <v>8.6</v>
      </c>
      <c r="O3470" t="s">
        <v>29</v>
      </c>
      <c r="P3470" t="s">
        <v>37</v>
      </c>
      <c r="Q3470" t="s">
        <v>52</v>
      </c>
      <c r="R3470" t="s">
        <v>30</v>
      </c>
    </row>
    <row r="3471" spans="1:19" x14ac:dyDescent="0.25">
      <c r="A3471" t="s">
        <v>892</v>
      </c>
      <c r="B3471">
        <v>199</v>
      </c>
      <c r="C3471">
        <v>100</v>
      </c>
      <c r="D3471" s="1">
        <v>131144183</v>
      </c>
      <c r="E3471" t="s">
        <v>2484</v>
      </c>
      <c r="F3471" t="s">
        <v>1059</v>
      </c>
      <c r="G3471" t="s">
        <v>7379</v>
      </c>
      <c r="H3471">
        <v>157016</v>
      </c>
      <c r="I3471">
        <v>824</v>
      </c>
      <c r="J3471" t="s">
        <v>26</v>
      </c>
      <c r="K3471" t="s">
        <v>35</v>
      </c>
      <c r="L3471" s="1">
        <v>115000000</v>
      </c>
      <c r="M3471">
        <v>2001</v>
      </c>
      <c r="N3471">
        <v>5.7</v>
      </c>
      <c r="O3471" t="s">
        <v>28</v>
      </c>
      <c r="P3471" t="s">
        <v>102</v>
      </c>
      <c r="Q3471" t="s">
        <v>61</v>
      </c>
      <c r="R3471" t="s">
        <v>30</v>
      </c>
    </row>
    <row r="3472" spans="1:19" x14ac:dyDescent="0.25">
      <c r="A3472" t="s">
        <v>7380</v>
      </c>
      <c r="B3472">
        <v>159</v>
      </c>
      <c r="C3472">
        <v>101</v>
      </c>
      <c r="D3472" s="1">
        <v>131536019</v>
      </c>
      <c r="E3472" t="s">
        <v>4854</v>
      </c>
      <c r="F3472" t="s">
        <v>2190</v>
      </c>
      <c r="G3472" t="s">
        <v>7381</v>
      </c>
      <c r="H3472">
        <v>58498</v>
      </c>
      <c r="I3472">
        <v>99</v>
      </c>
      <c r="J3472" t="s">
        <v>26</v>
      </c>
      <c r="K3472" t="s">
        <v>35</v>
      </c>
      <c r="L3472" s="1">
        <v>103000000</v>
      </c>
      <c r="M3472">
        <v>2014</v>
      </c>
      <c r="N3472">
        <v>6.4</v>
      </c>
      <c r="O3472" t="s">
        <v>102</v>
      </c>
      <c r="P3472" t="s">
        <v>103</v>
      </c>
      <c r="Q3472" t="s">
        <v>36</v>
      </c>
      <c r="R3472" t="s">
        <v>104</v>
      </c>
      <c r="S3472" t="s">
        <v>62</v>
      </c>
    </row>
    <row r="3473" spans="1:20" x14ac:dyDescent="0.25">
      <c r="A3473" t="s">
        <v>5767</v>
      </c>
      <c r="B3473">
        <v>280</v>
      </c>
      <c r="C3473">
        <v>103</v>
      </c>
      <c r="D3473" s="1">
        <v>131564731</v>
      </c>
      <c r="E3473" t="s">
        <v>5641</v>
      </c>
      <c r="F3473" t="s">
        <v>7382</v>
      </c>
      <c r="G3473" t="s">
        <v>7383</v>
      </c>
      <c r="H3473">
        <v>118951</v>
      </c>
      <c r="I3473">
        <v>1382</v>
      </c>
      <c r="J3473" t="s">
        <v>26</v>
      </c>
      <c r="K3473" t="s">
        <v>35</v>
      </c>
      <c r="L3473" s="1">
        <v>150000000</v>
      </c>
      <c r="M3473">
        <v>2010</v>
      </c>
      <c r="N3473">
        <v>4.2</v>
      </c>
      <c r="O3473" t="s">
        <v>28</v>
      </c>
      <c r="P3473" t="s">
        <v>102</v>
      </c>
      <c r="Q3473" t="s">
        <v>104</v>
      </c>
      <c r="R3473" t="s">
        <v>61</v>
      </c>
    </row>
    <row r="3474" spans="1:20" x14ac:dyDescent="0.25">
      <c r="A3474" t="s">
        <v>6527</v>
      </c>
      <c r="B3474">
        <v>262</v>
      </c>
      <c r="C3474">
        <v>92</v>
      </c>
      <c r="D3474" s="1">
        <v>131920333</v>
      </c>
      <c r="E3474" t="s">
        <v>3163</v>
      </c>
      <c r="F3474" t="s">
        <v>1873</v>
      </c>
      <c r="G3474" t="s">
        <v>7384</v>
      </c>
      <c r="H3474">
        <v>213275</v>
      </c>
      <c r="I3474">
        <v>436</v>
      </c>
      <c r="J3474" t="s">
        <v>26</v>
      </c>
      <c r="K3474" t="s">
        <v>35</v>
      </c>
      <c r="L3474" s="1">
        <v>130000000</v>
      </c>
      <c r="M3474">
        <v>2007</v>
      </c>
      <c r="N3474">
        <v>5.6</v>
      </c>
      <c r="O3474" t="s">
        <v>28</v>
      </c>
      <c r="P3474" t="s">
        <v>102</v>
      </c>
      <c r="Q3474" t="s">
        <v>63</v>
      </c>
      <c r="R3474" t="s">
        <v>30</v>
      </c>
    </row>
    <row r="3475" spans="1:20" x14ac:dyDescent="0.25">
      <c r="A3475" t="s">
        <v>5857</v>
      </c>
      <c r="B3475">
        <v>252</v>
      </c>
      <c r="C3475">
        <v>145</v>
      </c>
      <c r="D3475" s="1">
        <v>132014112</v>
      </c>
      <c r="E3475" t="s">
        <v>3550</v>
      </c>
      <c r="F3475" t="s">
        <v>4771</v>
      </c>
      <c r="G3475" t="s">
        <v>7385</v>
      </c>
      <c r="H3475">
        <v>399651</v>
      </c>
      <c r="I3475">
        <v>1331</v>
      </c>
      <c r="J3475" t="s">
        <v>26</v>
      </c>
      <c r="K3475" t="s">
        <v>35</v>
      </c>
      <c r="L3475" s="1">
        <v>102000000</v>
      </c>
      <c r="M3475">
        <v>2002</v>
      </c>
      <c r="N3475">
        <v>7.7</v>
      </c>
      <c r="O3475" t="s">
        <v>28</v>
      </c>
      <c r="P3475" t="s">
        <v>71</v>
      </c>
      <c r="Q3475" t="s">
        <v>63</v>
      </c>
      <c r="R3475" t="s">
        <v>30</v>
      </c>
    </row>
    <row r="3476" spans="1:20" x14ac:dyDescent="0.25">
      <c r="A3476" t="s">
        <v>3600</v>
      </c>
      <c r="B3476">
        <v>539</v>
      </c>
      <c r="C3476">
        <v>122</v>
      </c>
      <c r="D3476" s="1">
        <v>132088910</v>
      </c>
      <c r="E3476" t="s">
        <v>213</v>
      </c>
      <c r="F3476" t="s">
        <v>1520</v>
      </c>
      <c r="G3476" t="s">
        <v>7386</v>
      </c>
      <c r="H3476">
        <v>533607</v>
      </c>
      <c r="I3476">
        <v>692</v>
      </c>
      <c r="J3476" t="s">
        <v>26</v>
      </c>
      <c r="K3476" t="s">
        <v>35</v>
      </c>
      <c r="L3476" s="1">
        <v>21000000</v>
      </c>
      <c r="M3476">
        <v>2012</v>
      </c>
      <c r="N3476">
        <v>7.8</v>
      </c>
      <c r="O3476" t="s">
        <v>36</v>
      </c>
      <c r="P3476" t="s">
        <v>37</v>
      </c>
      <c r="Q3476" t="s">
        <v>76</v>
      </c>
    </row>
    <row r="3477" spans="1:20" x14ac:dyDescent="0.25">
      <c r="A3477" t="s">
        <v>1361</v>
      </c>
      <c r="B3477">
        <v>267</v>
      </c>
      <c r="C3477">
        <v>138</v>
      </c>
      <c r="D3477" s="1">
        <v>132122995</v>
      </c>
      <c r="E3477" t="s">
        <v>2613</v>
      </c>
      <c r="F3477" t="s">
        <v>7387</v>
      </c>
      <c r="G3477" t="s">
        <v>7388</v>
      </c>
      <c r="H3477">
        <v>212106</v>
      </c>
      <c r="I3477">
        <v>1445</v>
      </c>
      <c r="J3477" t="s">
        <v>26</v>
      </c>
      <c r="K3477" t="s">
        <v>35</v>
      </c>
      <c r="L3477" s="1">
        <v>137000000</v>
      </c>
      <c r="M3477">
        <v>2003</v>
      </c>
      <c r="N3477">
        <v>5.7</v>
      </c>
      <c r="O3477" t="s">
        <v>28</v>
      </c>
      <c r="P3477" t="s">
        <v>63</v>
      </c>
    </row>
    <row r="3478" spans="1:20" x14ac:dyDescent="0.25">
      <c r="A3478" t="s">
        <v>409</v>
      </c>
      <c r="B3478">
        <v>352</v>
      </c>
      <c r="C3478">
        <v>151</v>
      </c>
      <c r="D3478" s="1">
        <v>132373442</v>
      </c>
      <c r="E3478" t="s">
        <v>142</v>
      </c>
      <c r="F3478" t="s">
        <v>3595</v>
      </c>
      <c r="G3478" t="s">
        <v>7389</v>
      </c>
      <c r="H3478">
        <v>873649</v>
      </c>
      <c r="I3478">
        <v>2054</v>
      </c>
      <c r="J3478" t="s">
        <v>26</v>
      </c>
      <c r="K3478" t="s">
        <v>35</v>
      </c>
      <c r="L3478" s="1">
        <v>90000000</v>
      </c>
      <c r="M3478">
        <v>2006</v>
      </c>
      <c r="N3478">
        <v>8.5</v>
      </c>
      <c r="O3478" t="s">
        <v>29</v>
      </c>
      <c r="P3478" t="s">
        <v>37</v>
      </c>
      <c r="Q3478" t="s">
        <v>30</v>
      </c>
    </row>
    <row r="3479" spans="1:20" x14ac:dyDescent="0.25">
      <c r="A3479" t="s">
        <v>5610</v>
      </c>
      <c r="B3479">
        <v>121</v>
      </c>
      <c r="C3479">
        <v>105</v>
      </c>
      <c r="D3479" s="1">
        <v>132541238</v>
      </c>
      <c r="E3479" t="s">
        <v>36</v>
      </c>
      <c r="F3479" t="s">
        <v>7390</v>
      </c>
      <c r="G3479" t="s">
        <v>7391</v>
      </c>
      <c r="H3479">
        <v>30058</v>
      </c>
      <c r="I3479">
        <v>236</v>
      </c>
      <c r="J3479" t="s">
        <v>26</v>
      </c>
      <c r="K3479" t="s">
        <v>35</v>
      </c>
      <c r="L3479" s="1">
        <v>33000000</v>
      </c>
      <c r="M3479">
        <v>2003</v>
      </c>
      <c r="N3479">
        <v>5.5</v>
      </c>
      <c r="O3479" t="s">
        <v>36</v>
      </c>
    </row>
    <row r="3480" spans="1:20" x14ac:dyDescent="0.25">
      <c r="A3480" t="s">
        <v>4976</v>
      </c>
      <c r="B3480">
        <v>440</v>
      </c>
      <c r="C3480">
        <v>138</v>
      </c>
      <c r="D3480" s="1">
        <v>132550960</v>
      </c>
      <c r="E3480" t="s">
        <v>3163</v>
      </c>
      <c r="F3480" t="s">
        <v>3150</v>
      </c>
      <c r="G3480" t="s">
        <v>7392</v>
      </c>
      <c r="H3480">
        <v>328067</v>
      </c>
      <c r="I3480">
        <v>533</v>
      </c>
      <c r="J3480" t="s">
        <v>26</v>
      </c>
      <c r="K3480" t="s">
        <v>35</v>
      </c>
      <c r="L3480" s="1">
        <v>120000000</v>
      </c>
      <c r="M3480">
        <v>2013</v>
      </c>
      <c r="N3480">
        <v>6.7</v>
      </c>
      <c r="O3480" t="s">
        <v>28</v>
      </c>
      <c r="P3480" t="s">
        <v>102</v>
      </c>
      <c r="Q3480" t="s">
        <v>63</v>
      </c>
      <c r="R3480" t="s">
        <v>30</v>
      </c>
    </row>
    <row r="3481" spans="1:20" x14ac:dyDescent="0.25">
      <c r="A3481" t="s">
        <v>6485</v>
      </c>
      <c r="B3481">
        <v>91</v>
      </c>
      <c r="C3481">
        <v>87</v>
      </c>
      <c r="D3481" s="1">
        <v>133103929</v>
      </c>
      <c r="E3481" t="s">
        <v>6926</v>
      </c>
      <c r="F3481" t="s">
        <v>3277</v>
      </c>
      <c r="G3481" t="s">
        <v>7393</v>
      </c>
      <c r="H3481">
        <v>22838</v>
      </c>
      <c r="I3481">
        <v>56</v>
      </c>
      <c r="J3481" t="s">
        <v>26</v>
      </c>
      <c r="K3481" t="s">
        <v>35</v>
      </c>
      <c r="L3481" s="1">
        <v>75000000</v>
      </c>
      <c r="M3481">
        <v>2011</v>
      </c>
      <c r="N3481">
        <v>4.4000000000000004</v>
      </c>
      <c r="O3481" t="s">
        <v>102</v>
      </c>
      <c r="P3481" t="s">
        <v>103</v>
      </c>
      <c r="Q3481" t="s">
        <v>36</v>
      </c>
      <c r="R3481" t="s">
        <v>104</v>
      </c>
      <c r="S3481" t="s">
        <v>61</v>
      </c>
      <c r="T3481" t="s">
        <v>193</v>
      </c>
    </row>
    <row r="3482" spans="1:20" x14ac:dyDescent="0.25">
      <c r="A3482" t="s">
        <v>3442</v>
      </c>
      <c r="B3482">
        <v>220</v>
      </c>
      <c r="C3482">
        <v>196</v>
      </c>
      <c r="D3482" s="1">
        <v>133228348</v>
      </c>
      <c r="E3482" t="s">
        <v>102</v>
      </c>
      <c r="F3482" t="s">
        <v>380</v>
      </c>
      <c r="G3482" t="s">
        <v>7394</v>
      </c>
      <c r="H3482">
        <v>381672</v>
      </c>
      <c r="I3482">
        <v>1694</v>
      </c>
      <c r="J3482" t="s">
        <v>26</v>
      </c>
      <c r="K3482" t="s">
        <v>35</v>
      </c>
      <c r="L3482" s="1">
        <v>175000000</v>
      </c>
      <c r="M3482">
        <v>2004</v>
      </c>
      <c r="N3482">
        <v>7.2</v>
      </c>
      <c r="O3482" t="s">
        <v>102</v>
      </c>
    </row>
    <row r="3483" spans="1:20" x14ac:dyDescent="0.25">
      <c r="A3483" t="s">
        <v>3700</v>
      </c>
      <c r="B3483">
        <v>298</v>
      </c>
      <c r="C3483">
        <v>146</v>
      </c>
      <c r="D3483" s="1">
        <v>133375846</v>
      </c>
      <c r="E3483" t="s">
        <v>2513</v>
      </c>
      <c r="F3483" t="s">
        <v>1385</v>
      </c>
      <c r="G3483" t="s">
        <v>7395</v>
      </c>
      <c r="H3483">
        <v>207839</v>
      </c>
      <c r="I3483">
        <v>435</v>
      </c>
      <c r="J3483" t="s">
        <v>26</v>
      </c>
      <c r="K3483" t="s">
        <v>35</v>
      </c>
      <c r="L3483" s="1">
        <v>150000000</v>
      </c>
      <c r="M3483">
        <v>2009</v>
      </c>
      <c r="N3483">
        <v>6.7</v>
      </c>
      <c r="O3483" t="s">
        <v>71</v>
      </c>
      <c r="P3483" t="s">
        <v>30</v>
      </c>
    </row>
    <row r="3484" spans="1:20" x14ac:dyDescent="0.25">
      <c r="A3484" t="s">
        <v>7344</v>
      </c>
      <c r="B3484">
        <v>310</v>
      </c>
      <c r="C3484">
        <v>124</v>
      </c>
      <c r="D3484" s="1">
        <v>133382309</v>
      </c>
      <c r="E3484" t="s">
        <v>2531</v>
      </c>
      <c r="F3484" t="s">
        <v>1546</v>
      </c>
      <c r="G3484" t="s">
        <v>7396</v>
      </c>
      <c r="H3484">
        <v>256695</v>
      </c>
      <c r="I3484">
        <v>871</v>
      </c>
      <c r="J3484" t="s">
        <v>26</v>
      </c>
      <c r="K3484" t="s">
        <v>35</v>
      </c>
      <c r="L3484" s="1">
        <v>150000000</v>
      </c>
      <c r="M3484">
        <v>2006</v>
      </c>
      <c r="N3484">
        <v>6.9</v>
      </c>
      <c r="O3484" t="s">
        <v>28</v>
      </c>
      <c r="P3484" t="s">
        <v>102</v>
      </c>
      <c r="Q3484" t="s">
        <v>30</v>
      </c>
    </row>
    <row r="3485" spans="1:20" x14ac:dyDescent="0.25">
      <c r="A3485" t="s">
        <v>4302</v>
      </c>
      <c r="B3485">
        <v>139</v>
      </c>
      <c r="C3485">
        <v>101</v>
      </c>
      <c r="D3485" s="1">
        <v>133668525</v>
      </c>
      <c r="E3485" t="s">
        <v>36</v>
      </c>
      <c r="F3485" t="s">
        <v>553</v>
      </c>
      <c r="G3485" t="s">
        <v>7397</v>
      </c>
      <c r="H3485">
        <v>107817</v>
      </c>
      <c r="I3485">
        <v>255</v>
      </c>
      <c r="J3485" t="s">
        <v>26</v>
      </c>
      <c r="K3485" t="s">
        <v>35</v>
      </c>
      <c r="L3485" s="1">
        <v>80000000</v>
      </c>
      <c r="M3485">
        <v>2013</v>
      </c>
      <c r="N3485">
        <v>5.4</v>
      </c>
      <c r="O3485" t="s">
        <v>36</v>
      </c>
    </row>
    <row r="3486" spans="1:20" x14ac:dyDescent="0.25">
      <c r="A3486" t="s">
        <v>5433</v>
      </c>
      <c r="B3486">
        <v>122</v>
      </c>
      <c r="C3486">
        <v>136</v>
      </c>
      <c r="D3486" s="1">
        <v>134006721</v>
      </c>
      <c r="E3486" t="s">
        <v>2531</v>
      </c>
      <c r="F3486" t="s">
        <v>893</v>
      </c>
      <c r="G3486" t="s">
        <v>7398</v>
      </c>
      <c r="H3486">
        <v>259492</v>
      </c>
      <c r="I3486">
        <v>415</v>
      </c>
      <c r="J3486" t="s">
        <v>26</v>
      </c>
      <c r="K3486" t="s">
        <v>35</v>
      </c>
      <c r="L3486" s="1">
        <v>75000000</v>
      </c>
      <c r="M3486">
        <v>1996</v>
      </c>
      <c r="N3486">
        <v>7.4</v>
      </c>
      <c r="O3486" t="s">
        <v>28</v>
      </c>
      <c r="P3486" t="s">
        <v>102</v>
      </c>
      <c r="Q3486" t="s">
        <v>30</v>
      </c>
    </row>
    <row r="3487" spans="1:20" x14ac:dyDescent="0.25">
      <c r="A3487" t="s">
        <v>6527</v>
      </c>
      <c r="B3487">
        <v>146</v>
      </c>
      <c r="C3487">
        <v>99</v>
      </c>
      <c r="D3487" s="1">
        <v>134141530</v>
      </c>
      <c r="E3487" t="s">
        <v>7162</v>
      </c>
      <c r="F3487" t="s">
        <v>740</v>
      </c>
      <c r="G3487" t="s">
        <v>7399</v>
      </c>
      <c r="H3487">
        <v>75903</v>
      </c>
      <c r="I3487">
        <v>109</v>
      </c>
      <c r="J3487" t="s">
        <v>26</v>
      </c>
      <c r="K3487" t="s">
        <v>35</v>
      </c>
      <c r="L3487" s="1">
        <v>25000000</v>
      </c>
      <c r="M3487">
        <v>2014</v>
      </c>
      <c r="N3487">
        <v>6.2</v>
      </c>
      <c r="O3487" t="s">
        <v>28</v>
      </c>
      <c r="P3487" t="s">
        <v>36</v>
      </c>
      <c r="Q3487" t="s">
        <v>29</v>
      </c>
      <c r="R3487" t="s">
        <v>76</v>
      </c>
    </row>
    <row r="3488" spans="1:20" x14ac:dyDescent="0.25">
      <c r="A3488" t="s">
        <v>2500</v>
      </c>
      <c r="B3488">
        <v>169</v>
      </c>
      <c r="C3488">
        <v>188</v>
      </c>
      <c r="D3488" s="1">
        <v>134218018</v>
      </c>
      <c r="E3488" t="s">
        <v>7400</v>
      </c>
      <c r="F3488" t="s">
        <v>3231</v>
      </c>
      <c r="G3488" t="s">
        <v>7401</v>
      </c>
      <c r="H3488">
        <v>126357</v>
      </c>
      <c r="I3488">
        <v>497</v>
      </c>
      <c r="J3488" t="s">
        <v>26</v>
      </c>
      <c r="K3488" t="s">
        <v>35</v>
      </c>
      <c r="L3488" s="1">
        <v>55000000</v>
      </c>
      <c r="M3488">
        <v>1978</v>
      </c>
      <c r="N3488">
        <v>7.3</v>
      </c>
      <c r="O3488" t="s">
        <v>28</v>
      </c>
      <c r="P3488" t="s">
        <v>102</v>
      </c>
      <c r="Q3488" t="s">
        <v>37</v>
      </c>
      <c r="R3488" t="s">
        <v>76</v>
      </c>
      <c r="S3488" t="s">
        <v>63</v>
      </c>
    </row>
    <row r="3489" spans="1:19" x14ac:dyDescent="0.25">
      <c r="A3489" t="s">
        <v>7257</v>
      </c>
      <c r="B3489">
        <v>275</v>
      </c>
      <c r="C3489">
        <v>120</v>
      </c>
      <c r="D3489" s="1">
        <v>134455175</v>
      </c>
      <c r="E3489" t="s">
        <v>328</v>
      </c>
      <c r="F3489" t="s">
        <v>2445</v>
      </c>
      <c r="G3489" t="s">
        <v>7402</v>
      </c>
      <c r="H3489">
        <v>97664</v>
      </c>
      <c r="I3489">
        <v>232</v>
      </c>
      <c r="J3489" t="s">
        <v>26</v>
      </c>
      <c r="K3489" t="s">
        <v>35</v>
      </c>
      <c r="L3489" s="1">
        <v>35000000</v>
      </c>
      <c r="M3489">
        <v>2013</v>
      </c>
      <c r="N3489">
        <v>5.7</v>
      </c>
      <c r="O3489" t="s">
        <v>36</v>
      </c>
      <c r="P3489" t="s">
        <v>29</v>
      </c>
    </row>
    <row r="3490" spans="1:19" x14ac:dyDescent="0.25">
      <c r="A3490" t="s">
        <v>4675</v>
      </c>
      <c r="B3490">
        <v>354</v>
      </c>
      <c r="C3490">
        <v>135</v>
      </c>
      <c r="D3490" s="1">
        <v>134518390</v>
      </c>
      <c r="E3490" t="s">
        <v>3472</v>
      </c>
      <c r="F3490" t="s">
        <v>6109</v>
      </c>
      <c r="G3490" t="s">
        <v>7403</v>
      </c>
      <c r="H3490">
        <v>326286</v>
      </c>
      <c r="I3490">
        <v>643</v>
      </c>
      <c r="J3490" t="s">
        <v>26</v>
      </c>
      <c r="K3490" t="s">
        <v>35</v>
      </c>
      <c r="L3490" s="1">
        <v>150000000</v>
      </c>
      <c r="M3490">
        <v>2008</v>
      </c>
      <c r="N3490">
        <v>6.8</v>
      </c>
      <c r="O3490" t="s">
        <v>28</v>
      </c>
      <c r="P3490" t="s">
        <v>102</v>
      </c>
      <c r="Q3490" t="s">
        <v>63</v>
      </c>
    </row>
    <row r="3491" spans="1:19" x14ac:dyDescent="0.25">
      <c r="A3491" t="s">
        <v>6123</v>
      </c>
      <c r="B3491">
        <v>354</v>
      </c>
      <c r="C3491">
        <v>129</v>
      </c>
      <c r="D3491" s="1">
        <v>134520804</v>
      </c>
      <c r="E3491" t="s">
        <v>2531</v>
      </c>
      <c r="F3491" t="s">
        <v>876</v>
      </c>
      <c r="G3491" t="s">
        <v>7404</v>
      </c>
      <c r="H3491">
        <v>336235</v>
      </c>
      <c r="I3491">
        <v>782</v>
      </c>
      <c r="J3491" t="s">
        <v>26</v>
      </c>
      <c r="K3491" t="s">
        <v>35</v>
      </c>
      <c r="L3491" s="1">
        <v>110000000</v>
      </c>
      <c r="M3491">
        <v>2007</v>
      </c>
      <c r="N3491">
        <v>7.2</v>
      </c>
      <c r="O3491" t="s">
        <v>28</v>
      </c>
      <c r="P3491" t="s">
        <v>102</v>
      </c>
      <c r="Q3491" t="s">
        <v>30</v>
      </c>
    </row>
    <row r="3492" spans="1:19" x14ac:dyDescent="0.25">
      <c r="A3492" t="s">
        <v>1752</v>
      </c>
      <c r="B3492">
        <v>316</v>
      </c>
      <c r="C3492">
        <v>110</v>
      </c>
      <c r="D3492" s="1">
        <v>134568845</v>
      </c>
      <c r="E3492" t="s">
        <v>4337</v>
      </c>
      <c r="F3492" t="s">
        <v>1059</v>
      </c>
      <c r="G3492" t="s">
        <v>7405</v>
      </c>
      <c r="H3492">
        <v>299852</v>
      </c>
      <c r="I3492">
        <v>713</v>
      </c>
      <c r="J3492" t="s">
        <v>26</v>
      </c>
      <c r="K3492" t="s">
        <v>35</v>
      </c>
      <c r="L3492" s="1">
        <v>75000000</v>
      </c>
      <c r="M3492">
        <v>2008</v>
      </c>
      <c r="N3492">
        <v>6.7</v>
      </c>
      <c r="O3492" t="s">
        <v>28</v>
      </c>
      <c r="P3492" t="s">
        <v>29</v>
      </c>
      <c r="Q3492" t="s">
        <v>61</v>
      </c>
      <c r="R3492" t="s">
        <v>30</v>
      </c>
    </row>
    <row r="3493" spans="1:19" x14ac:dyDescent="0.25">
      <c r="A3493" t="s">
        <v>4770</v>
      </c>
      <c r="B3493">
        <v>208</v>
      </c>
      <c r="C3493">
        <v>175</v>
      </c>
      <c r="D3493" s="1">
        <v>134821952</v>
      </c>
      <c r="E3493" t="s">
        <v>78</v>
      </c>
      <c r="F3493" t="s">
        <v>749</v>
      </c>
      <c r="G3493" t="s">
        <v>7406</v>
      </c>
      <c r="H3493">
        <v>1155770</v>
      </c>
      <c r="I3493">
        <v>2238</v>
      </c>
      <c r="J3493" t="s">
        <v>26</v>
      </c>
      <c r="K3493" t="s">
        <v>35</v>
      </c>
      <c r="L3493" s="1">
        <v>6000000</v>
      </c>
      <c r="M3493">
        <v>1972</v>
      </c>
      <c r="N3493">
        <v>9.1999999999999993</v>
      </c>
      <c r="O3493" t="s">
        <v>29</v>
      </c>
      <c r="P3493" t="s">
        <v>37</v>
      </c>
    </row>
    <row r="3494" spans="1:19" x14ac:dyDescent="0.25">
      <c r="A3494" t="s">
        <v>5038</v>
      </c>
      <c r="B3494">
        <v>55</v>
      </c>
      <c r="C3494">
        <v>115</v>
      </c>
      <c r="D3494" s="1">
        <v>135014968</v>
      </c>
      <c r="E3494" t="s">
        <v>2732</v>
      </c>
      <c r="F3494" t="s">
        <v>159</v>
      </c>
      <c r="G3494" t="s">
        <v>7407</v>
      </c>
      <c r="H3494">
        <v>80580</v>
      </c>
      <c r="I3494">
        <v>375</v>
      </c>
      <c r="J3494" t="s">
        <v>26</v>
      </c>
      <c r="K3494" t="s">
        <v>35</v>
      </c>
      <c r="L3494" s="1">
        <v>50000000</v>
      </c>
      <c r="M3494">
        <v>1998</v>
      </c>
      <c r="N3494">
        <v>6.7</v>
      </c>
      <c r="O3494" t="s">
        <v>234</v>
      </c>
      <c r="P3494" t="s">
        <v>36</v>
      </c>
      <c r="Q3494" t="s">
        <v>37</v>
      </c>
      <c r="R3494" t="s">
        <v>76</v>
      </c>
    </row>
    <row r="3495" spans="1:19" x14ac:dyDescent="0.25">
      <c r="A3495" t="s">
        <v>2295</v>
      </c>
      <c r="B3495">
        <v>161</v>
      </c>
      <c r="C3495">
        <v>81</v>
      </c>
      <c r="D3495" s="1">
        <v>135381507</v>
      </c>
      <c r="E3495" t="s">
        <v>5049</v>
      </c>
      <c r="F3495" t="s">
        <v>2122</v>
      </c>
      <c r="G3495" t="s">
        <v>7408</v>
      </c>
      <c r="H3495">
        <v>63912</v>
      </c>
      <c r="I3495">
        <v>251</v>
      </c>
      <c r="J3495" t="s">
        <v>26</v>
      </c>
      <c r="K3495" t="s">
        <v>35</v>
      </c>
      <c r="L3495" s="1">
        <v>150000000</v>
      </c>
      <c r="M3495">
        <v>2005</v>
      </c>
      <c r="N3495">
        <v>5.8</v>
      </c>
      <c r="O3495" t="s">
        <v>102</v>
      </c>
      <c r="P3495" t="s">
        <v>103</v>
      </c>
      <c r="Q3495" t="s">
        <v>36</v>
      </c>
      <c r="R3495" t="s">
        <v>104</v>
      </c>
      <c r="S3495" t="s">
        <v>63</v>
      </c>
    </row>
    <row r="3496" spans="1:19" x14ac:dyDescent="0.25">
      <c r="A3496" t="s">
        <v>7004</v>
      </c>
      <c r="B3496">
        <v>656</v>
      </c>
      <c r="C3496">
        <v>130</v>
      </c>
      <c r="D3496" s="1">
        <v>136019448</v>
      </c>
      <c r="E3496" t="s">
        <v>4144</v>
      </c>
      <c r="F3496" t="s">
        <v>6121</v>
      </c>
      <c r="G3496" t="s">
        <v>7409</v>
      </c>
      <c r="H3496">
        <v>452465</v>
      </c>
      <c r="I3496">
        <v>695</v>
      </c>
      <c r="J3496" t="s">
        <v>26</v>
      </c>
      <c r="K3496" t="s">
        <v>35</v>
      </c>
      <c r="L3496" s="1">
        <v>44500000</v>
      </c>
      <c r="M3496">
        <v>2012</v>
      </c>
      <c r="N3496">
        <v>7.7</v>
      </c>
      <c r="O3496" t="s">
        <v>234</v>
      </c>
      <c r="P3496" t="s">
        <v>37</v>
      </c>
      <c r="Q3496" t="s">
        <v>185</v>
      </c>
      <c r="R3496" t="s">
        <v>30</v>
      </c>
    </row>
    <row r="3497" spans="1:19" x14ac:dyDescent="0.25">
      <c r="A3497" t="s">
        <v>3700</v>
      </c>
      <c r="B3497">
        <v>79</v>
      </c>
      <c r="C3497">
        <v>139</v>
      </c>
      <c r="D3497" s="1">
        <v>136448821</v>
      </c>
      <c r="E3497" t="s">
        <v>201</v>
      </c>
      <c r="F3497" t="s">
        <v>7410</v>
      </c>
      <c r="G3497" t="s">
        <v>7411</v>
      </c>
      <c r="H3497">
        <v>98989</v>
      </c>
      <c r="I3497">
        <v>158</v>
      </c>
      <c r="J3497" t="s">
        <v>26</v>
      </c>
      <c r="K3497" t="s">
        <v>35</v>
      </c>
      <c r="L3497" s="1">
        <v>80000000</v>
      </c>
      <c r="M3497">
        <v>1996</v>
      </c>
      <c r="N3497">
        <v>6.6</v>
      </c>
      <c r="O3497" t="s">
        <v>29</v>
      </c>
      <c r="P3497" t="s">
        <v>30</v>
      </c>
    </row>
    <row r="3498" spans="1:19" x14ac:dyDescent="0.25">
      <c r="A3498" t="s">
        <v>4768</v>
      </c>
      <c r="B3498">
        <v>186</v>
      </c>
      <c r="C3498">
        <v>189</v>
      </c>
      <c r="D3498" s="1">
        <v>136801374</v>
      </c>
      <c r="E3498" t="s">
        <v>7412</v>
      </c>
      <c r="F3498" t="s">
        <v>1385</v>
      </c>
      <c r="G3498" t="s">
        <v>7413</v>
      </c>
      <c r="H3498">
        <v>782610</v>
      </c>
      <c r="I3498">
        <v>1377</v>
      </c>
      <c r="J3498" t="s">
        <v>26</v>
      </c>
      <c r="K3498" t="s">
        <v>35</v>
      </c>
      <c r="L3498" s="1">
        <v>60000000</v>
      </c>
      <c r="M3498">
        <v>1999</v>
      </c>
      <c r="N3498">
        <v>8.5</v>
      </c>
      <c r="O3498" t="s">
        <v>29</v>
      </c>
      <c r="P3498" t="s">
        <v>37</v>
      </c>
      <c r="Q3498" t="s">
        <v>61</v>
      </c>
      <c r="R3498" t="s">
        <v>71</v>
      </c>
    </row>
    <row r="3499" spans="1:19" x14ac:dyDescent="0.25">
      <c r="A3499" t="s">
        <v>4639</v>
      </c>
      <c r="B3499">
        <v>173</v>
      </c>
      <c r="C3499">
        <v>107</v>
      </c>
      <c r="D3499" s="1">
        <v>137340146</v>
      </c>
      <c r="E3499" t="s">
        <v>691</v>
      </c>
      <c r="F3499" t="s">
        <v>4166</v>
      </c>
      <c r="G3499" t="s">
        <v>7414</v>
      </c>
      <c r="H3499">
        <v>246492</v>
      </c>
      <c r="I3499">
        <v>685</v>
      </c>
      <c r="J3499" t="s">
        <v>26</v>
      </c>
      <c r="K3499" t="s">
        <v>35</v>
      </c>
      <c r="L3499" s="1">
        <v>70000000</v>
      </c>
      <c r="M3499">
        <v>2006</v>
      </c>
      <c r="N3499">
        <v>6.4</v>
      </c>
      <c r="O3499" t="s">
        <v>36</v>
      </c>
      <c r="P3499" t="s">
        <v>37</v>
      </c>
      <c r="Q3499" t="s">
        <v>61</v>
      </c>
      <c r="R3499" t="s">
        <v>76</v>
      </c>
    </row>
    <row r="3500" spans="1:19" x14ac:dyDescent="0.25">
      <c r="A3500" t="s">
        <v>3224</v>
      </c>
      <c r="B3500">
        <v>511</v>
      </c>
      <c r="C3500">
        <v>112</v>
      </c>
      <c r="D3500" s="1">
        <v>137387272</v>
      </c>
      <c r="E3500" t="s">
        <v>2972</v>
      </c>
      <c r="F3500" t="s">
        <v>564</v>
      </c>
      <c r="G3500" t="s">
        <v>7415</v>
      </c>
      <c r="H3500">
        <v>300110</v>
      </c>
      <c r="I3500">
        <v>807</v>
      </c>
      <c r="J3500" t="s">
        <v>26</v>
      </c>
      <c r="K3500" t="s">
        <v>35</v>
      </c>
      <c r="L3500" s="1">
        <v>20000000</v>
      </c>
      <c r="M3500">
        <v>2013</v>
      </c>
      <c r="N3500">
        <v>7.5</v>
      </c>
      <c r="O3500" t="s">
        <v>52</v>
      </c>
      <c r="P3500" t="s">
        <v>71</v>
      </c>
      <c r="Q3500" t="s">
        <v>30</v>
      </c>
    </row>
    <row r="3501" spans="1:19" x14ac:dyDescent="0.25">
      <c r="A3501" t="s">
        <v>7416</v>
      </c>
      <c r="B3501">
        <v>145</v>
      </c>
      <c r="C3501">
        <v>82</v>
      </c>
      <c r="D3501" s="1">
        <v>137748063</v>
      </c>
      <c r="E3501" t="s">
        <v>7417</v>
      </c>
      <c r="F3501" t="s">
        <v>3706</v>
      </c>
      <c r="G3501" t="s">
        <v>7418</v>
      </c>
      <c r="H3501">
        <v>38438</v>
      </c>
      <c r="I3501">
        <v>241</v>
      </c>
      <c r="J3501" t="s">
        <v>26</v>
      </c>
      <c r="K3501" t="s">
        <v>35</v>
      </c>
      <c r="L3501" s="1">
        <v>127500000</v>
      </c>
      <c r="M3501">
        <v>2000</v>
      </c>
      <c r="N3501">
        <v>6.5</v>
      </c>
      <c r="O3501" t="s">
        <v>102</v>
      </c>
      <c r="P3501" t="s">
        <v>103</v>
      </c>
      <c r="Q3501" t="s">
        <v>104</v>
      </c>
      <c r="R3501" t="s">
        <v>30</v>
      </c>
    </row>
    <row r="3502" spans="1:19" x14ac:dyDescent="0.25">
      <c r="A3502" t="s">
        <v>1383</v>
      </c>
      <c r="B3502">
        <v>240</v>
      </c>
      <c r="C3502">
        <v>96</v>
      </c>
      <c r="D3502" s="1">
        <v>137850096</v>
      </c>
      <c r="E3502" t="s">
        <v>7419</v>
      </c>
      <c r="F3502" t="s">
        <v>1086</v>
      </c>
      <c r="G3502" t="s">
        <v>7420</v>
      </c>
      <c r="H3502">
        <v>72809</v>
      </c>
      <c r="I3502">
        <v>249</v>
      </c>
      <c r="J3502" t="s">
        <v>26</v>
      </c>
      <c r="K3502" t="s">
        <v>35</v>
      </c>
      <c r="L3502" s="1">
        <v>200000000</v>
      </c>
      <c r="M3502">
        <v>2009</v>
      </c>
      <c r="N3502">
        <v>6.8</v>
      </c>
      <c r="O3502" t="s">
        <v>103</v>
      </c>
      <c r="P3502" t="s">
        <v>37</v>
      </c>
      <c r="Q3502" t="s">
        <v>104</v>
      </c>
      <c r="R3502" t="s">
        <v>61</v>
      </c>
    </row>
    <row r="3503" spans="1:19" x14ac:dyDescent="0.25">
      <c r="A3503" t="s">
        <v>2277</v>
      </c>
      <c r="B3503">
        <v>120</v>
      </c>
      <c r="C3503">
        <v>120</v>
      </c>
      <c r="D3503" s="1">
        <v>137963328</v>
      </c>
      <c r="E3503" t="s">
        <v>896</v>
      </c>
      <c r="F3503" t="s">
        <v>1857</v>
      </c>
      <c r="G3503" t="s">
        <v>7421</v>
      </c>
      <c r="H3503">
        <v>291603</v>
      </c>
      <c r="I3503">
        <v>505</v>
      </c>
      <c r="J3503" t="s">
        <v>26</v>
      </c>
      <c r="K3503" t="s">
        <v>112</v>
      </c>
      <c r="L3503" s="1">
        <v>6000000</v>
      </c>
      <c r="M3503">
        <v>1986</v>
      </c>
      <c r="N3503">
        <v>8.1</v>
      </c>
      <c r="O3503" t="s">
        <v>37</v>
      </c>
      <c r="P3503" t="s">
        <v>186</v>
      </c>
    </row>
    <row r="3504" spans="1:19" x14ac:dyDescent="0.25">
      <c r="A3504" t="s">
        <v>982</v>
      </c>
      <c r="B3504">
        <v>161</v>
      </c>
      <c r="C3504">
        <v>126</v>
      </c>
      <c r="D3504" s="1">
        <v>138339411</v>
      </c>
      <c r="E3504" t="s">
        <v>37</v>
      </c>
      <c r="F3504" t="s">
        <v>159</v>
      </c>
      <c r="G3504" t="s">
        <v>7422</v>
      </c>
      <c r="H3504">
        <v>604904</v>
      </c>
      <c r="I3504">
        <v>682</v>
      </c>
      <c r="J3504" t="s">
        <v>26</v>
      </c>
      <c r="K3504" t="s">
        <v>35</v>
      </c>
      <c r="L3504" s="1">
        <v>10000000</v>
      </c>
      <c r="M3504">
        <v>1997</v>
      </c>
      <c r="N3504">
        <v>8.3000000000000007</v>
      </c>
      <c r="O3504" t="s">
        <v>37</v>
      </c>
    </row>
    <row r="3505" spans="1:21" x14ac:dyDescent="0.25">
      <c r="A3505" t="s">
        <v>5433</v>
      </c>
      <c r="B3505">
        <v>94</v>
      </c>
      <c r="C3505">
        <v>147</v>
      </c>
      <c r="D3505" s="1">
        <v>138396624</v>
      </c>
      <c r="E3505" t="s">
        <v>314</v>
      </c>
      <c r="F3505" t="s">
        <v>5364</v>
      </c>
      <c r="G3505" t="s">
        <v>7423</v>
      </c>
      <c r="H3505">
        <v>178126</v>
      </c>
      <c r="I3505">
        <v>511</v>
      </c>
      <c r="J3505" t="s">
        <v>26</v>
      </c>
      <c r="K3505" t="s">
        <v>35</v>
      </c>
      <c r="L3505" s="1">
        <v>130000000</v>
      </c>
      <c r="M3505">
        <v>2003</v>
      </c>
      <c r="N3505">
        <v>6.6</v>
      </c>
      <c r="O3505" t="s">
        <v>28</v>
      </c>
      <c r="P3505" t="s">
        <v>36</v>
      </c>
      <c r="Q3505" t="s">
        <v>29</v>
      </c>
      <c r="R3505" t="s">
        <v>30</v>
      </c>
    </row>
    <row r="3506" spans="1:21" x14ac:dyDescent="0.25">
      <c r="A3506" t="s">
        <v>7316</v>
      </c>
      <c r="B3506">
        <v>375</v>
      </c>
      <c r="C3506">
        <v>109</v>
      </c>
      <c r="D3506" s="1">
        <v>138447667</v>
      </c>
      <c r="E3506" t="s">
        <v>733</v>
      </c>
      <c r="F3506" t="s">
        <v>393</v>
      </c>
      <c r="G3506" t="s">
        <v>7424</v>
      </c>
      <c r="H3506">
        <v>408302</v>
      </c>
      <c r="I3506">
        <v>345</v>
      </c>
      <c r="J3506" t="s">
        <v>26</v>
      </c>
      <c r="K3506" t="s">
        <v>35</v>
      </c>
      <c r="L3506" s="1">
        <v>42000000</v>
      </c>
      <c r="M3506">
        <v>2012</v>
      </c>
      <c r="N3506">
        <v>7.2</v>
      </c>
      <c r="O3506" t="s">
        <v>28</v>
      </c>
      <c r="P3506" t="s">
        <v>36</v>
      </c>
      <c r="Q3506" t="s">
        <v>29</v>
      </c>
    </row>
    <row r="3507" spans="1:21" x14ac:dyDescent="0.25">
      <c r="A3507" t="s">
        <v>5345</v>
      </c>
      <c r="B3507">
        <v>104</v>
      </c>
      <c r="C3507">
        <v>94</v>
      </c>
      <c r="D3507" s="1">
        <v>138614544</v>
      </c>
      <c r="E3507" t="s">
        <v>2441</v>
      </c>
      <c r="F3507" t="s">
        <v>7425</v>
      </c>
      <c r="G3507" t="s">
        <v>7426</v>
      </c>
      <c r="H3507">
        <v>75152</v>
      </c>
      <c r="I3507">
        <v>288</v>
      </c>
      <c r="J3507" t="s">
        <v>26</v>
      </c>
      <c r="K3507" t="s">
        <v>35</v>
      </c>
      <c r="L3507" s="1">
        <v>40000000</v>
      </c>
      <c r="M3507">
        <v>2003</v>
      </c>
      <c r="N3507">
        <v>5.8</v>
      </c>
      <c r="O3507" t="s">
        <v>36</v>
      </c>
      <c r="P3507" t="s">
        <v>104</v>
      </c>
    </row>
    <row r="3508" spans="1:21" x14ac:dyDescent="0.25">
      <c r="A3508" t="s">
        <v>1212</v>
      </c>
      <c r="B3508">
        <v>479</v>
      </c>
      <c r="C3508">
        <v>118</v>
      </c>
      <c r="D3508" s="1">
        <v>138795342</v>
      </c>
      <c r="E3508" t="s">
        <v>2045</v>
      </c>
      <c r="F3508" t="s">
        <v>1474</v>
      </c>
      <c r="G3508" t="s">
        <v>7427</v>
      </c>
      <c r="H3508">
        <v>503631</v>
      </c>
      <c r="I3508">
        <v>636</v>
      </c>
      <c r="J3508" t="s">
        <v>26</v>
      </c>
      <c r="K3508" t="s">
        <v>112</v>
      </c>
      <c r="L3508" s="1">
        <v>15000000</v>
      </c>
      <c r="M3508">
        <v>2010</v>
      </c>
      <c r="N3508">
        <v>8</v>
      </c>
      <c r="O3508" t="s">
        <v>234</v>
      </c>
      <c r="P3508" t="s">
        <v>37</v>
      </c>
      <c r="Q3508" t="s">
        <v>185</v>
      </c>
      <c r="R3508" t="s">
        <v>76</v>
      </c>
    </row>
    <row r="3509" spans="1:21" x14ac:dyDescent="0.25">
      <c r="A3509" t="s">
        <v>3065</v>
      </c>
      <c r="B3509">
        <v>80</v>
      </c>
      <c r="C3509">
        <v>104</v>
      </c>
      <c r="D3509" s="1">
        <v>139225854</v>
      </c>
      <c r="E3509" t="s">
        <v>2450</v>
      </c>
      <c r="F3509" t="s">
        <v>7428</v>
      </c>
      <c r="G3509" t="s">
        <v>7429</v>
      </c>
      <c r="H3509">
        <v>34561</v>
      </c>
      <c r="I3509">
        <v>116</v>
      </c>
      <c r="J3509" t="s">
        <v>26</v>
      </c>
      <c r="K3509" t="s">
        <v>35</v>
      </c>
      <c r="L3509" s="1">
        <v>60000000</v>
      </c>
      <c r="M3509">
        <v>2002</v>
      </c>
      <c r="N3509">
        <v>5.5</v>
      </c>
      <c r="O3509" t="s">
        <v>36</v>
      </c>
      <c r="P3509" t="s">
        <v>104</v>
      </c>
      <c r="Q3509" t="s">
        <v>61</v>
      </c>
    </row>
    <row r="3510" spans="1:21" x14ac:dyDescent="0.25">
      <c r="A3510" t="s">
        <v>2333</v>
      </c>
      <c r="B3510">
        <v>245</v>
      </c>
      <c r="C3510">
        <v>129</v>
      </c>
      <c r="D3510" s="1">
        <v>139259759</v>
      </c>
      <c r="E3510" t="s">
        <v>2613</v>
      </c>
      <c r="F3510" t="s">
        <v>6026</v>
      </c>
      <c r="G3510" t="s">
        <v>7430</v>
      </c>
      <c r="H3510">
        <v>364948</v>
      </c>
      <c r="I3510">
        <v>2121</v>
      </c>
      <c r="J3510" t="s">
        <v>26</v>
      </c>
      <c r="K3510" t="s">
        <v>252</v>
      </c>
      <c r="L3510" s="1">
        <v>150000000</v>
      </c>
      <c r="M3510">
        <v>2003</v>
      </c>
      <c r="N3510">
        <v>6.7</v>
      </c>
      <c r="O3510" t="s">
        <v>28</v>
      </c>
      <c r="P3510" t="s">
        <v>63</v>
      </c>
    </row>
    <row r="3511" spans="1:21" x14ac:dyDescent="0.25">
      <c r="A3511" t="s">
        <v>5482</v>
      </c>
      <c r="B3511">
        <v>358</v>
      </c>
      <c r="C3511">
        <v>98</v>
      </c>
      <c r="D3511" s="1">
        <v>139852971</v>
      </c>
      <c r="E3511" t="s">
        <v>23</v>
      </c>
      <c r="F3511" t="s">
        <v>403</v>
      </c>
      <c r="G3511" t="s">
        <v>7431</v>
      </c>
      <c r="H3511">
        <v>238671</v>
      </c>
      <c r="I3511">
        <v>461</v>
      </c>
      <c r="J3511" t="s">
        <v>26</v>
      </c>
      <c r="K3511" t="s">
        <v>238</v>
      </c>
      <c r="L3511" s="1">
        <v>45000000</v>
      </c>
      <c r="M3511">
        <v>2012</v>
      </c>
      <c r="N3511">
        <v>6.3</v>
      </c>
      <c r="O3511" t="s">
        <v>28</v>
      </c>
      <c r="P3511" t="s">
        <v>29</v>
      </c>
      <c r="Q3511" t="s">
        <v>30</v>
      </c>
    </row>
    <row r="3512" spans="1:21" x14ac:dyDescent="0.25">
      <c r="A3512" t="s">
        <v>4704</v>
      </c>
      <c r="B3512">
        <v>101</v>
      </c>
      <c r="C3512">
        <v>84</v>
      </c>
      <c r="D3512" s="1">
        <v>140015224</v>
      </c>
      <c r="E3512" t="s">
        <v>3688</v>
      </c>
      <c r="F3512" t="s">
        <v>1300</v>
      </c>
      <c r="G3512" t="s">
        <v>7432</v>
      </c>
      <c r="H3512">
        <v>94172</v>
      </c>
      <c r="I3512">
        <v>179</v>
      </c>
      <c r="J3512" t="s">
        <v>26</v>
      </c>
      <c r="K3512" t="s">
        <v>42</v>
      </c>
      <c r="L3512" s="1">
        <v>133000000</v>
      </c>
      <c r="M3512">
        <v>1999</v>
      </c>
      <c r="N3512">
        <v>5.9</v>
      </c>
      <c r="O3512" t="s">
        <v>102</v>
      </c>
      <c r="P3512" t="s">
        <v>36</v>
      </c>
      <c r="Q3512" t="s">
        <v>104</v>
      </c>
      <c r="R3512" t="s">
        <v>61</v>
      </c>
    </row>
    <row r="3513" spans="1:21" x14ac:dyDescent="0.25">
      <c r="A3513" t="s">
        <v>4941</v>
      </c>
      <c r="B3513">
        <v>162</v>
      </c>
      <c r="C3513">
        <v>91</v>
      </c>
      <c r="D3513" s="1">
        <v>140080850</v>
      </c>
      <c r="E3513" t="s">
        <v>314</v>
      </c>
      <c r="F3513" t="s">
        <v>7433</v>
      </c>
      <c r="G3513" t="s">
        <v>7434</v>
      </c>
      <c r="H3513">
        <v>121084</v>
      </c>
      <c r="I3513">
        <v>221</v>
      </c>
      <c r="J3513" t="s">
        <v>26</v>
      </c>
      <c r="K3513" t="s">
        <v>35</v>
      </c>
      <c r="L3513" s="1">
        <v>140000000</v>
      </c>
      <c r="M3513">
        <v>2007</v>
      </c>
      <c r="N3513">
        <v>6.2</v>
      </c>
      <c r="O3513" t="s">
        <v>28</v>
      </c>
      <c r="P3513" t="s">
        <v>36</v>
      </c>
      <c r="Q3513" t="s">
        <v>29</v>
      </c>
      <c r="R3513" t="s">
        <v>30</v>
      </c>
    </row>
    <row r="3514" spans="1:21" x14ac:dyDescent="0.25">
      <c r="A3514" t="s">
        <v>5305</v>
      </c>
      <c r="B3514">
        <v>125</v>
      </c>
      <c r="C3514">
        <v>120</v>
      </c>
      <c r="D3514" s="1">
        <v>140459099</v>
      </c>
      <c r="E3514" t="s">
        <v>7435</v>
      </c>
      <c r="F3514" t="s">
        <v>2810</v>
      </c>
      <c r="G3514" t="s">
        <v>7436</v>
      </c>
      <c r="H3514">
        <v>135601</v>
      </c>
      <c r="I3514">
        <v>493</v>
      </c>
      <c r="J3514" t="s">
        <v>26</v>
      </c>
      <c r="K3514" t="s">
        <v>35</v>
      </c>
      <c r="L3514" s="1">
        <v>75000000</v>
      </c>
      <c r="M3514">
        <v>1998</v>
      </c>
      <c r="N3514">
        <v>6.1</v>
      </c>
      <c r="O3514" t="s">
        <v>28</v>
      </c>
      <c r="P3514" t="s">
        <v>37</v>
      </c>
      <c r="Q3514" t="s">
        <v>76</v>
      </c>
      <c r="R3514" t="s">
        <v>63</v>
      </c>
      <c r="S3514" t="s">
        <v>30</v>
      </c>
    </row>
    <row r="3515" spans="1:21" x14ac:dyDescent="0.25">
      <c r="A3515" t="s">
        <v>7437</v>
      </c>
      <c r="B3515">
        <v>360</v>
      </c>
      <c r="C3515">
        <v>81</v>
      </c>
      <c r="D3515" s="1">
        <v>140530114</v>
      </c>
      <c r="E3515" t="s">
        <v>52</v>
      </c>
      <c r="F3515" t="s">
        <v>7438</v>
      </c>
      <c r="G3515" t="s">
        <v>7439</v>
      </c>
      <c r="H3515">
        <v>186786</v>
      </c>
      <c r="I3515">
        <v>3400</v>
      </c>
      <c r="J3515" t="s">
        <v>26</v>
      </c>
      <c r="K3515" t="s">
        <v>35</v>
      </c>
      <c r="L3515" s="1">
        <v>60000</v>
      </c>
      <c r="M3515">
        <v>1999</v>
      </c>
      <c r="N3515">
        <v>6.4</v>
      </c>
      <c r="O3515" t="s">
        <v>52</v>
      </c>
    </row>
    <row r="3516" spans="1:21" x14ac:dyDescent="0.25">
      <c r="A3516" t="s">
        <v>4790</v>
      </c>
      <c r="B3516">
        <v>191</v>
      </c>
      <c r="C3516">
        <v>132</v>
      </c>
      <c r="D3516" s="1">
        <v>141204016</v>
      </c>
      <c r="E3516" t="s">
        <v>2531</v>
      </c>
      <c r="F3516" t="s">
        <v>4065</v>
      </c>
      <c r="G3516" t="s">
        <v>7440</v>
      </c>
      <c r="H3516">
        <v>142569</v>
      </c>
      <c r="I3516">
        <v>737</v>
      </c>
      <c r="J3516" t="s">
        <v>26</v>
      </c>
      <c r="K3516" t="s">
        <v>35</v>
      </c>
      <c r="L3516" s="1">
        <v>70000000</v>
      </c>
      <c r="M3516">
        <v>2002</v>
      </c>
      <c r="N3516">
        <v>5.8</v>
      </c>
      <c r="O3516" t="s">
        <v>28</v>
      </c>
      <c r="P3516" t="s">
        <v>102</v>
      </c>
      <c r="Q3516" t="s">
        <v>30</v>
      </c>
    </row>
    <row r="3517" spans="1:21" x14ac:dyDescent="0.25">
      <c r="A3517" t="s">
        <v>2009</v>
      </c>
      <c r="B3517">
        <v>418</v>
      </c>
      <c r="C3517">
        <v>120</v>
      </c>
      <c r="D3517" s="1">
        <v>141319195</v>
      </c>
      <c r="E3517" t="s">
        <v>154</v>
      </c>
      <c r="F3517" t="s">
        <v>7441</v>
      </c>
      <c r="G3517" t="s">
        <v>7442</v>
      </c>
      <c r="H3517">
        <v>641997</v>
      </c>
      <c r="I3517">
        <v>1017</v>
      </c>
      <c r="J3517" t="s">
        <v>26</v>
      </c>
      <c r="K3517" t="s">
        <v>112</v>
      </c>
      <c r="L3517" s="1">
        <v>15000000</v>
      </c>
      <c r="M3517">
        <v>2008</v>
      </c>
      <c r="N3517">
        <v>8</v>
      </c>
      <c r="O3517" t="s">
        <v>37</v>
      </c>
      <c r="P3517" t="s">
        <v>76</v>
      </c>
    </row>
    <row r="3518" spans="1:21" x14ac:dyDescent="0.25">
      <c r="A3518" t="s">
        <v>1836</v>
      </c>
      <c r="B3518">
        <v>81</v>
      </c>
      <c r="C3518">
        <v>138</v>
      </c>
      <c r="D3518" s="1">
        <v>141340178</v>
      </c>
      <c r="E3518" t="s">
        <v>490</v>
      </c>
      <c r="F3518" t="s">
        <v>4771</v>
      </c>
      <c r="G3518" t="s">
        <v>7443</v>
      </c>
      <c r="H3518">
        <v>181879</v>
      </c>
      <c r="I3518">
        <v>319</v>
      </c>
      <c r="J3518" t="s">
        <v>26</v>
      </c>
      <c r="K3518" t="s">
        <v>35</v>
      </c>
      <c r="L3518" s="1">
        <v>40000000</v>
      </c>
      <c r="M3518">
        <v>1992</v>
      </c>
      <c r="N3518">
        <v>7.6</v>
      </c>
      <c r="O3518" t="s">
        <v>37</v>
      </c>
      <c r="P3518" t="s">
        <v>30</v>
      </c>
    </row>
    <row r="3519" spans="1:21" x14ac:dyDescent="0.25">
      <c r="A3519" t="s">
        <v>5784</v>
      </c>
      <c r="B3519">
        <v>94</v>
      </c>
      <c r="C3519">
        <v>109</v>
      </c>
      <c r="D3519" s="1">
        <v>141600000</v>
      </c>
      <c r="E3519" t="s">
        <v>36</v>
      </c>
      <c r="F3519" t="s">
        <v>6211</v>
      </c>
      <c r="G3519" t="s">
        <v>7444</v>
      </c>
      <c r="H3519">
        <v>90177</v>
      </c>
      <c r="I3519">
        <v>257</v>
      </c>
      <c r="J3519" t="s">
        <v>26</v>
      </c>
      <c r="K3519" t="s">
        <v>35</v>
      </c>
      <c r="L3519" s="1">
        <v>3000000</v>
      </c>
      <c r="M3519">
        <v>1978</v>
      </c>
      <c r="N3519">
        <v>7.6</v>
      </c>
      <c r="O3519" t="s">
        <v>36</v>
      </c>
    </row>
    <row r="3520" spans="1:21" x14ac:dyDescent="0.25">
      <c r="A3520" t="s">
        <v>7445</v>
      </c>
      <c r="B3520">
        <v>92</v>
      </c>
      <c r="C3520">
        <v>84</v>
      </c>
      <c r="D3520" s="1">
        <v>141600000</v>
      </c>
      <c r="E3520" t="s">
        <v>7446</v>
      </c>
      <c r="F3520" t="s">
        <v>181</v>
      </c>
      <c r="G3520" t="s">
        <v>7447</v>
      </c>
      <c r="H3520">
        <v>119675</v>
      </c>
      <c r="I3520">
        <v>216</v>
      </c>
      <c r="J3520" t="s">
        <v>26</v>
      </c>
      <c r="K3520" t="s">
        <v>35</v>
      </c>
      <c r="L3520" s="1">
        <v>55000000</v>
      </c>
      <c r="M3520">
        <v>1995</v>
      </c>
      <c r="N3520">
        <v>6.6</v>
      </c>
      <c r="O3520" t="s">
        <v>102</v>
      </c>
      <c r="P3520" t="s">
        <v>103</v>
      </c>
      <c r="Q3520" t="s">
        <v>37</v>
      </c>
      <c r="R3520" t="s">
        <v>104</v>
      </c>
      <c r="S3520" t="s">
        <v>185</v>
      </c>
      <c r="T3520" t="s">
        <v>62</v>
      </c>
      <c r="U3520" t="s">
        <v>76</v>
      </c>
    </row>
    <row r="3521" spans="1:19" x14ac:dyDescent="0.25">
      <c r="A3521" t="s">
        <v>7448</v>
      </c>
      <c r="B3521">
        <v>258</v>
      </c>
      <c r="C3521">
        <v>150</v>
      </c>
      <c r="D3521" s="1">
        <v>141614023</v>
      </c>
      <c r="E3521" t="s">
        <v>5641</v>
      </c>
      <c r="F3521" t="s">
        <v>676</v>
      </c>
      <c r="G3521" t="s">
        <v>7449</v>
      </c>
      <c r="H3521">
        <v>149922</v>
      </c>
      <c r="I3521">
        <v>438</v>
      </c>
      <c r="J3521" t="s">
        <v>26</v>
      </c>
      <c r="K3521" t="s">
        <v>35</v>
      </c>
      <c r="L3521" s="1">
        <v>225000000</v>
      </c>
      <c r="M3521">
        <v>2008</v>
      </c>
      <c r="N3521">
        <v>6.6</v>
      </c>
      <c r="O3521" t="s">
        <v>28</v>
      </c>
      <c r="P3521" t="s">
        <v>102</v>
      </c>
      <c r="Q3521" t="s">
        <v>104</v>
      </c>
      <c r="R3521" t="s">
        <v>61</v>
      </c>
    </row>
    <row r="3522" spans="1:19" x14ac:dyDescent="0.25">
      <c r="A3522" t="s">
        <v>6646</v>
      </c>
      <c r="B3522">
        <v>172</v>
      </c>
      <c r="C3522">
        <v>103</v>
      </c>
      <c r="D3522" s="1">
        <v>142614158</v>
      </c>
      <c r="E3522" t="s">
        <v>98</v>
      </c>
      <c r="F3522" t="s">
        <v>7450</v>
      </c>
      <c r="G3522" t="s">
        <v>7451</v>
      </c>
      <c r="H3522">
        <v>66593</v>
      </c>
      <c r="I3522">
        <v>153</v>
      </c>
      <c r="J3522" t="s">
        <v>26</v>
      </c>
      <c r="K3522" t="s">
        <v>35</v>
      </c>
      <c r="L3522" s="1">
        <v>110000000</v>
      </c>
      <c r="M3522">
        <v>2011</v>
      </c>
      <c r="N3522">
        <v>5.5</v>
      </c>
      <c r="O3522" t="s">
        <v>102</v>
      </c>
      <c r="P3522" t="s">
        <v>103</v>
      </c>
      <c r="Q3522" t="s">
        <v>36</v>
      </c>
      <c r="R3522" t="s">
        <v>104</v>
      </c>
      <c r="S3522" t="s">
        <v>61</v>
      </c>
    </row>
    <row r="3523" spans="1:19" x14ac:dyDescent="0.25">
      <c r="A3523" t="s">
        <v>2952</v>
      </c>
      <c r="B3523">
        <v>180</v>
      </c>
      <c r="C3523">
        <v>115</v>
      </c>
      <c r="D3523" s="1">
        <v>143151473</v>
      </c>
      <c r="E3523" t="s">
        <v>567</v>
      </c>
      <c r="F3523" t="s">
        <v>1326</v>
      </c>
      <c r="G3523" t="s">
        <v>7452</v>
      </c>
      <c r="H3523">
        <v>116681</v>
      </c>
      <c r="I3523">
        <v>320</v>
      </c>
      <c r="J3523" t="s">
        <v>26</v>
      </c>
      <c r="K3523" t="s">
        <v>35</v>
      </c>
      <c r="L3523" s="1">
        <v>60000000</v>
      </c>
      <c r="M3523">
        <v>2008</v>
      </c>
      <c r="N3523">
        <v>7.1</v>
      </c>
      <c r="O3523" t="s">
        <v>36</v>
      </c>
      <c r="P3523" t="s">
        <v>37</v>
      </c>
      <c r="Q3523" t="s">
        <v>104</v>
      </c>
    </row>
    <row r="3524" spans="1:19" x14ac:dyDescent="0.25">
      <c r="A3524" t="s">
        <v>3668</v>
      </c>
      <c r="B3524">
        <v>387</v>
      </c>
      <c r="C3524">
        <v>96</v>
      </c>
      <c r="D3524" s="1">
        <v>143492840</v>
      </c>
      <c r="E3524" t="s">
        <v>213</v>
      </c>
      <c r="F3524" t="s">
        <v>2259</v>
      </c>
      <c r="G3524" t="s">
        <v>7453</v>
      </c>
      <c r="H3524">
        <v>414335</v>
      </c>
      <c r="I3524">
        <v>881</v>
      </c>
      <c r="J3524" t="s">
        <v>26</v>
      </c>
      <c r="K3524" t="s">
        <v>35</v>
      </c>
      <c r="L3524" s="1">
        <v>7500000</v>
      </c>
      <c r="M3524">
        <v>2007</v>
      </c>
      <c r="N3524">
        <v>7.5</v>
      </c>
      <c r="O3524" t="s">
        <v>36</v>
      </c>
      <c r="P3524" t="s">
        <v>37</v>
      </c>
      <c r="Q3524" t="s">
        <v>76</v>
      </c>
    </row>
    <row r="3525" spans="1:19" x14ac:dyDescent="0.25">
      <c r="A3525" t="s">
        <v>3668</v>
      </c>
      <c r="B3525">
        <v>387</v>
      </c>
      <c r="C3525">
        <v>96</v>
      </c>
      <c r="D3525" s="1">
        <v>143492840</v>
      </c>
      <c r="E3525" t="s">
        <v>213</v>
      </c>
      <c r="F3525" t="s">
        <v>2259</v>
      </c>
      <c r="G3525" t="s">
        <v>7453</v>
      </c>
      <c r="H3525">
        <v>414345</v>
      </c>
      <c r="I3525">
        <v>881</v>
      </c>
      <c r="J3525" t="s">
        <v>26</v>
      </c>
      <c r="K3525" t="s">
        <v>35</v>
      </c>
      <c r="L3525" s="1">
        <v>7500000</v>
      </c>
      <c r="M3525">
        <v>2007</v>
      </c>
      <c r="N3525">
        <v>7.5</v>
      </c>
      <c r="O3525" t="s">
        <v>36</v>
      </c>
      <c r="P3525" t="s">
        <v>37</v>
      </c>
      <c r="Q3525" t="s">
        <v>76</v>
      </c>
    </row>
    <row r="3526" spans="1:19" x14ac:dyDescent="0.25">
      <c r="A3526" t="s">
        <v>7454</v>
      </c>
      <c r="B3526">
        <v>210</v>
      </c>
      <c r="C3526">
        <v>95</v>
      </c>
      <c r="D3526" s="1">
        <v>143523463</v>
      </c>
      <c r="E3526" t="s">
        <v>7455</v>
      </c>
      <c r="F3526" t="s">
        <v>2259</v>
      </c>
      <c r="G3526" t="s">
        <v>7456</v>
      </c>
      <c r="H3526">
        <v>64322</v>
      </c>
      <c r="I3526">
        <v>145</v>
      </c>
      <c r="J3526" t="s">
        <v>26</v>
      </c>
      <c r="K3526" t="s">
        <v>35</v>
      </c>
      <c r="L3526" s="1">
        <v>145000000</v>
      </c>
      <c r="M3526">
        <v>2016</v>
      </c>
      <c r="N3526">
        <v>7.2</v>
      </c>
      <c r="O3526" t="s">
        <v>28</v>
      </c>
      <c r="P3526" t="s">
        <v>102</v>
      </c>
      <c r="Q3526" t="s">
        <v>103</v>
      </c>
      <c r="R3526" t="s">
        <v>36</v>
      </c>
      <c r="S3526" t="s">
        <v>104</v>
      </c>
    </row>
    <row r="3527" spans="1:19" x14ac:dyDescent="0.25">
      <c r="A3527" t="s">
        <v>7380</v>
      </c>
      <c r="B3527">
        <v>240</v>
      </c>
      <c r="C3527">
        <v>96</v>
      </c>
      <c r="D3527" s="1">
        <v>143618384</v>
      </c>
      <c r="E3527" t="s">
        <v>4854</v>
      </c>
      <c r="F3527" t="s">
        <v>311</v>
      </c>
      <c r="G3527" t="s">
        <v>7457</v>
      </c>
      <c r="H3527">
        <v>165333</v>
      </c>
      <c r="I3527">
        <v>186</v>
      </c>
      <c r="J3527" t="s">
        <v>26</v>
      </c>
      <c r="K3527" t="s">
        <v>35</v>
      </c>
      <c r="L3527" s="1">
        <v>90000000</v>
      </c>
      <c r="M3527">
        <v>2011</v>
      </c>
      <c r="N3527">
        <v>7</v>
      </c>
      <c r="O3527" t="s">
        <v>102</v>
      </c>
      <c r="P3527" t="s">
        <v>103</v>
      </c>
      <c r="Q3527" t="s">
        <v>36</v>
      </c>
      <c r="R3527" t="s">
        <v>104</v>
      </c>
      <c r="S3527" t="s">
        <v>62</v>
      </c>
    </row>
    <row r="3528" spans="1:19" x14ac:dyDescent="0.25">
      <c r="A3528" t="s">
        <v>5021</v>
      </c>
      <c r="B3528">
        <v>238</v>
      </c>
      <c r="C3528">
        <v>108</v>
      </c>
      <c r="D3528" s="1">
        <v>143704210</v>
      </c>
      <c r="E3528" t="s">
        <v>7458</v>
      </c>
      <c r="F3528" t="s">
        <v>1474</v>
      </c>
      <c r="G3528" t="s">
        <v>7459</v>
      </c>
      <c r="H3528">
        <v>145974</v>
      </c>
      <c r="I3528">
        <v>611</v>
      </c>
      <c r="J3528" t="s">
        <v>26</v>
      </c>
      <c r="K3528" t="s">
        <v>35</v>
      </c>
      <c r="L3528" s="1">
        <v>52000000</v>
      </c>
      <c r="M3528">
        <v>2008</v>
      </c>
      <c r="N3528">
        <v>6.3</v>
      </c>
      <c r="O3528" t="s">
        <v>36</v>
      </c>
      <c r="P3528" t="s">
        <v>104</v>
      </c>
      <c r="Q3528" t="s">
        <v>62</v>
      </c>
      <c r="R3528" t="s">
        <v>76</v>
      </c>
    </row>
    <row r="3529" spans="1:19" x14ac:dyDescent="0.25">
      <c r="A3529" t="s">
        <v>5273</v>
      </c>
      <c r="B3529">
        <v>73</v>
      </c>
      <c r="C3529">
        <v>85</v>
      </c>
      <c r="D3529" s="1">
        <v>144156464</v>
      </c>
      <c r="E3529" t="s">
        <v>2450</v>
      </c>
      <c r="F3529" t="s">
        <v>2026</v>
      </c>
      <c r="G3529" t="s">
        <v>7460</v>
      </c>
      <c r="H3529">
        <v>74343</v>
      </c>
      <c r="I3529">
        <v>98</v>
      </c>
      <c r="J3529" t="s">
        <v>26</v>
      </c>
      <c r="K3529" t="s">
        <v>35</v>
      </c>
      <c r="L3529" s="1">
        <v>71500000</v>
      </c>
      <c r="M3529">
        <v>1998</v>
      </c>
      <c r="N3529">
        <v>5.3</v>
      </c>
      <c r="O3529" t="s">
        <v>36</v>
      </c>
      <c r="P3529" t="s">
        <v>104</v>
      </c>
      <c r="Q3529" t="s">
        <v>61</v>
      </c>
    </row>
    <row r="3530" spans="1:19" x14ac:dyDescent="0.25">
      <c r="A3530" t="s">
        <v>4790</v>
      </c>
      <c r="B3530">
        <v>187</v>
      </c>
      <c r="C3530">
        <v>106</v>
      </c>
      <c r="D3530" s="1">
        <v>144512310</v>
      </c>
      <c r="E3530" t="s">
        <v>23</v>
      </c>
      <c r="F3530" t="s">
        <v>2442</v>
      </c>
      <c r="G3530" t="s">
        <v>7461</v>
      </c>
      <c r="H3530">
        <v>272223</v>
      </c>
      <c r="I3530">
        <v>988</v>
      </c>
      <c r="J3530" t="s">
        <v>26</v>
      </c>
      <c r="K3530" t="s">
        <v>35</v>
      </c>
      <c r="L3530" s="1">
        <v>38000000</v>
      </c>
      <c r="M3530">
        <v>2001</v>
      </c>
      <c r="N3530">
        <v>6.7</v>
      </c>
      <c r="O3530" t="s">
        <v>28</v>
      </c>
      <c r="P3530" t="s">
        <v>29</v>
      </c>
      <c r="Q3530" t="s">
        <v>30</v>
      </c>
    </row>
    <row r="3531" spans="1:19" x14ac:dyDescent="0.25">
      <c r="A3531" t="s">
        <v>4790</v>
      </c>
      <c r="B3531">
        <v>187</v>
      </c>
      <c r="C3531">
        <v>106</v>
      </c>
      <c r="D3531" s="1">
        <v>144512310</v>
      </c>
      <c r="E3531" t="s">
        <v>23</v>
      </c>
      <c r="F3531" t="s">
        <v>2442</v>
      </c>
      <c r="G3531" t="s">
        <v>7461</v>
      </c>
      <c r="H3531">
        <v>272227</v>
      </c>
      <c r="I3531">
        <v>988</v>
      </c>
      <c r="J3531" t="s">
        <v>26</v>
      </c>
      <c r="K3531" t="s">
        <v>35</v>
      </c>
      <c r="L3531" s="1">
        <v>38000000</v>
      </c>
      <c r="M3531">
        <v>2001</v>
      </c>
      <c r="N3531">
        <v>6.7</v>
      </c>
      <c r="O3531" t="s">
        <v>28</v>
      </c>
      <c r="P3531" t="s">
        <v>29</v>
      </c>
      <c r="Q3531" t="s">
        <v>30</v>
      </c>
    </row>
    <row r="3532" spans="1:19" x14ac:dyDescent="0.25">
      <c r="A3532" t="s">
        <v>2500</v>
      </c>
      <c r="B3532">
        <v>68</v>
      </c>
      <c r="C3532">
        <v>121</v>
      </c>
      <c r="D3532" s="1">
        <v>144731527</v>
      </c>
      <c r="E3532" t="s">
        <v>23</v>
      </c>
      <c r="F3532" t="s">
        <v>7462</v>
      </c>
      <c r="G3532" t="s">
        <v>7463</v>
      </c>
      <c r="H3532">
        <v>128010</v>
      </c>
      <c r="I3532">
        <v>136</v>
      </c>
      <c r="J3532" t="s">
        <v>26</v>
      </c>
      <c r="K3532" t="s">
        <v>35</v>
      </c>
      <c r="L3532" s="1">
        <v>35000000</v>
      </c>
      <c r="M3532">
        <v>1992</v>
      </c>
      <c r="N3532">
        <v>6.7</v>
      </c>
      <c r="O3532" t="s">
        <v>28</v>
      </c>
      <c r="P3532" t="s">
        <v>29</v>
      </c>
      <c r="Q3532" t="s">
        <v>30</v>
      </c>
    </row>
    <row r="3533" spans="1:19" x14ac:dyDescent="0.25">
      <c r="A3533" t="s">
        <v>3794</v>
      </c>
      <c r="B3533">
        <v>225</v>
      </c>
      <c r="C3533">
        <v>115</v>
      </c>
      <c r="D3533" s="1">
        <v>144795350</v>
      </c>
      <c r="E3533" t="s">
        <v>3550</v>
      </c>
      <c r="F3533" t="s">
        <v>5364</v>
      </c>
      <c r="G3533" t="s">
        <v>7464</v>
      </c>
      <c r="H3533">
        <v>387632</v>
      </c>
      <c r="I3533">
        <v>789</v>
      </c>
      <c r="J3533" t="s">
        <v>26</v>
      </c>
      <c r="K3533" t="s">
        <v>35</v>
      </c>
      <c r="L3533" s="1">
        <v>120000000</v>
      </c>
      <c r="M3533">
        <v>2004</v>
      </c>
      <c r="N3533">
        <v>7.1</v>
      </c>
      <c r="O3533" t="s">
        <v>28</v>
      </c>
      <c r="P3533" t="s">
        <v>71</v>
      </c>
      <c r="Q3533" t="s">
        <v>63</v>
      </c>
      <c r="R3533" t="s">
        <v>30</v>
      </c>
    </row>
    <row r="3534" spans="1:19" x14ac:dyDescent="0.25">
      <c r="A3534" t="s">
        <v>5923</v>
      </c>
      <c r="B3534">
        <v>490</v>
      </c>
      <c r="C3534">
        <v>143</v>
      </c>
      <c r="D3534" s="1">
        <v>144812796</v>
      </c>
      <c r="E3534" t="s">
        <v>154</v>
      </c>
      <c r="F3534" t="s">
        <v>3595</v>
      </c>
      <c r="G3534" t="s">
        <v>7465</v>
      </c>
      <c r="H3534">
        <v>362912</v>
      </c>
      <c r="I3534">
        <v>753</v>
      </c>
      <c r="J3534" t="s">
        <v>26</v>
      </c>
      <c r="K3534" t="s">
        <v>252</v>
      </c>
      <c r="L3534" s="1">
        <v>105000000</v>
      </c>
      <c r="M3534">
        <v>2013</v>
      </c>
      <c r="N3534">
        <v>7.3</v>
      </c>
      <c r="O3534" t="s">
        <v>37</v>
      </c>
      <c r="P3534" t="s">
        <v>76</v>
      </c>
    </row>
    <row r="3535" spans="1:19" x14ac:dyDescent="0.25">
      <c r="A3535" t="s">
        <v>5923</v>
      </c>
      <c r="B3535">
        <v>490</v>
      </c>
      <c r="C3535">
        <v>143</v>
      </c>
      <c r="D3535" s="1">
        <v>144812796</v>
      </c>
      <c r="E3535" t="s">
        <v>154</v>
      </c>
      <c r="F3535" t="s">
        <v>3595</v>
      </c>
      <c r="G3535" t="s">
        <v>7465</v>
      </c>
      <c r="H3535">
        <v>362933</v>
      </c>
      <c r="I3535">
        <v>753</v>
      </c>
      <c r="J3535" t="s">
        <v>26</v>
      </c>
      <c r="K3535" t="s">
        <v>252</v>
      </c>
      <c r="L3535" s="1">
        <v>105000000</v>
      </c>
      <c r="M3535">
        <v>2013</v>
      </c>
      <c r="N3535">
        <v>7.3</v>
      </c>
      <c r="O3535" t="s">
        <v>37</v>
      </c>
      <c r="P3535" t="s">
        <v>76</v>
      </c>
    </row>
    <row r="3536" spans="1:19" x14ac:dyDescent="0.25">
      <c r="A3536" t="s">
        <v>4570</v>
      </c>
      <c r="B3536">
        <v>64</v>
      </c>
      <c r="C3536">
        <v>97</v>
      </c>
      <c r="D3536" s="1">
        <v>144833357</v>
      </c>
      <c r="E3536" t="s">
        <v>3985</v>
      </c>
      <c r="F3536" t="s">
        <v>7428</v>
      </c>
      <c r="G3536" t="s">
        <v>7466</v>
      </c>
      <c r="H3536">
        <v>64742</v>
      </c>
      <c r="I3536">
        <v>111</v>
      </c>
      <c r="J3536" t="s">
        <v>26</v>
      </c>
      <c r="K3536" t="s">
        <v>35</v>
      </c>
      <c r="L3536" s="1">
        <v>22000000</v>
      </c>
      <c r="M3536">
        <v>1994</v>
      </c>
      <c r="N3536">
        <v>6.4</v>
      </c>
      <c r="O3536" t="s">
        <v>36</v>
      </c>
      <c r="P3536" t="s">
        <v>37</v>
      </c>
      <c r="Q3536" t="s">
        <v>104</v>
      </c>
      <c r="R3536" t="s">
        <v>61</v>
      </c>
    </row>
    <row r="3537" spans="1:21" x14ac:dyDescent="0.25">
      <c r="A3537" t="s">
        <v>1671</v>
      </c>
      <c r="B3537">
        <v>309</v>
      </c>
      <c r="C3537">
        <v>93</v>
      </c>
      <c r="D3537" s="1">
        <v>145000989</v>
      </c>
      <c r="E3537" t="s">
        <v>1959</v>
      </c>
      <c r="F3537" t="s">
        <v>403</v>
      </c>
      <c r="G3537" t="s">
        <v>7467</v>
      </c>
      <c r="H3537">
        <v>483756</v>
      </c>
      <c r="I3537">
        <v>974</v>
      </c>
      <c r="J3537" t="s">
        <v>26</v>
      </c>
      <c r="K3537" t="s">
        <v>238</v>
      </c>
      <c r="L3537" s="1">
        <v>25000000</v>
      </c>
      <c r="M3537">
        <v>2008</v>
      </c>
      <c r="N3537">
        <v>7.9</v>
      </c>
      <c r="O3537" t="s">
        <v>28</v>
      </c>
      <c r="P3537" t="s">
        <v>30</v>
      </c>
    </row>
    <row r="3538" spans="1:21" x14ac:dyDescent="0.25">
      <c r="A3538" t="s">
        <v>2647</v>
      </c>
      <c r="B3538">
        <v>142</v>
      </c>
      <c r="C3538">
        <v>108</v>
      </c>
      <c r="D3538" s="1">
        <v>145096820</v>
      </c>
      <c r="E3538" t="s">
        <v>36</v>
      </c>
      <c r="F3538" t="s">
        <v>3882</v>
      </c>
      <c r="G3538" t="s">
        <v>7468</v>
      </c>
      <c r="H3538">
        <v>200260</v>
      </c>
      <c r="I3538">
        <v>431</v>
      </c>
      <c r="J3538" t="s">
        <v>26</v>
      </c>
      <c r="K3538" t="s">
        <v>35</v>
      </c>
      <c r="L3538" s="1">
        <v>30000000</v>
      </c>
      <c r="M3538">
        <v>2001</v>
      </c>
      <c r="N3538">
        <v>6.4</v>
      </c>
      <c r="O3538" t="s">
        <v>36</v>
      </c>
    </row>
    <row r="3539" spans="1:21" x14ac:dyDescent="0.25">
      <c r="A3539" t="s">
        <v>7469</v>
      </c>
      <c r="B3539">
        <v>180</v>
      </c>
      <c r="C3539">
        <v>85</v>
      </c>
      <c r="D3539" s="1">
        <v>145771527</v>
      </c>
      <c r="E3539" t="s">
        <v>7470</v>
      </c>
      <c r="F3539" t="s">
        <v>1284</v>
      </c>
      <c r="G3539" t="s">
        <v>7471</v>
      </c>
      <c r="H3539">
        <v>117212</v>
      </c>
      <c r="I3539">
        <v>367</v>
      </c>
      <c r="J3539" t="s">
        <v>26</v>
      </c>
      <c r="K3539" t="s">
        <v>35</v>
      </c>
      <c r="L3539" s="1">
        <v>80000000</v>
      </c>
      <c r="M3539">
        <v>2002</v>
      </c>
      <c r="N3539">
        <v>7.2</v>
      </c>
      <c r="O3539" t="s">
        <v>102</v>
      </c>
      <c r="P3539" t="s">
        <v>103</v>
      </c>
      <c r="Q3539" t="s">
        <v>36</v>
      </c>
      <c r="R3539" t="s">
        <v>37</v>
      </c>
      <c r="S3539" t="s">
        <v>104</v>
      </c>
      <c r="T3539" t="s">
        <v>61</v>
      </c>
      <c r="U3539" t="s">
        <v>63</v>
      </c>
    </row>
    <row r="3540" spans="1:21" x14ac:dyDescent="0.25">
      <c r="A3540" t="s">
        <v>5604</v>
      </c>
      <c r="B3540">
        <v>94</v>
      </c>
      <c r="C3540">
        <v>141</v>
      </c>
      <c r="D3540" s="1">
        <v>146282411</v>
      </c>
      <c r="E3540" t="s">
        <v>1307</v>
      </c>
      <c r="F3540" t="s">
        <v>4466</v>
      </c>
      <c r="G3540" t="s">
        <v>7472</v>
      </c>
      <c r="H3540">
        <v>190439</v>
      </c>
      <c r="I3540">
        <v>351</v>
      </c>
      <c r="J3540" t="s">
        <v>26</v>
      </c>
      <c r="K3540" t="s">
        <v>35</v>
      </c>
      <c r="L3540" s="1">
        <v>115000000</v>
      </c>
      <c r="M3540">
        <v>1994</v>
      </c>
      <c r="N3540">
        <v>7.2</v>
      </c>
      <c r="O3540" t="s">
        <v>28</v>
      </c>
      <c r="P3540" t="s">
        <v>36</v>
      </c>
      <c r="Q3540" t="s">
        <v>30</v>
      </c>
    </row>
    <row r="3541" spans="1:21" x14ac:dyDescent="0.25">
      <c r="A3541" t="s">
        <v>2017</v>
      </c>
      <c r="B3541">
        <v>500</v>
      </c>
      <c r="C3541">
        <v>132</v>
      </c>
      <c r="D3541" s="1">
        <v>146405371</v>
      </c>
      <c r="E3541" t="s">
        <v>3472</v>
      </c>
      <c r="F3541" t="s">
        <v>1520</v>
      </c>
      <c r="G3541" t="s">
        <v>7473</v>
      </c>
      <c r="H3541">
        <v>518537</v>
      </c>
      <c r="I3541">
        <v>698</v>
      </c>
      <c r="J3541" t="s">
        <v>26</v>
      </c>
      <c r="K3541" t="s">
        <v>35</v>
      </c>
      <c r="L3541" s="1">
        <v>160000000</v>
      </c>
      <c r="M3541">
        <v>2011</v>
      </c>
      <c r="N3541">
        <v>7.8</v>
      </c>
      <c r="O3541" t="s">
        <v>28</v>
      </c>
      <c r="P3541" t="s">
        <v>102</v>
      </c>
      <c r="Q3541" t="s">
        <v>63</v>
      </c>
    </row>
    <row r="3542" spans="1:21" x14ac:dyDescent="0.25">
      <c r="A3542" t="s">
        <v>5059</v>
      </c>
      <c r="B3542">
        <v>156</v>
      </c>
      <c r="C3542">
        <v>139</v>
      </c>
      <c r="D3542" s="1">
        <v>147637474</v>
      </c>
      <c r="E3542" t="s">
        <v>213</v>
      </c>
      <c r="F3542" t="s">
        <v>1576</v>
      </c>
      <c r="G3542" t="s">
        <v>7474</v>
      </c>
      <c r="H3542">
        <v>224671</v>
      </c>
      <c r="I3542">
        <v>470</v>
      </c>
      <c r="J3542" t="s">
        <v>26</v>
      </c>
      <c r="K3542" t="s">
        <v>35</v>
      </c>
      <c r="L3542" s="1">
        <v>50000000</v>
      </c>
      <c r="M3542">
        <v>1997</v>
      </c>
      <c r="N3542">
        <v>7.7</v>
      </c>
      <c r="O3542" t="s">
        <v>36</v>
      </c>
      <c r="P3542" t="s">
        <v>37</v>
      </c>
      <c r="Q3542" t="s">
        <v>76</v>
      </c>
    </row>
    <row r="3543" spans="1:21" x14ac:dyDescent="0.25">
      <c r="A3543" t="s">
        <v>2281</v>
      </c>
      <c r="B3543">
        <v>366</v>
      </c>
      <c r="C3543">
        <v>116</v>
      </c>
      <c r="D3543" s="1">
        <v>148085755</v>
      </c>
      <c r="E3543" t="s">
        <v>37</v>
      </c>
      <c r="F3543" t="s">
        <v>2281</v>
      </c>
      <c r="G3543" t="s">
        <v>7475</v>
      </c>
      <c r="H3543">
        <v>561773</v>
      </c>
      <c r="I3543">
        <v>871</v>
      </c>
      <c r="J3543" t="s">
        <v>26</v>
      </c>
      <c r="K3543" t="s">
        <v>35</v>
      </c>
      <c r="L3543" s="1">
        <v>33000000</v>
      </c>
      <c r="M3543">
        <v>2008</v>
      </c>
      <c r="N3543">
        <v>8.1999999999999993</v>
      </c>
      <c r="O3543" t="s">
        <v>37</v>
      </c>
    </row>
    <row r="3544" spans="1:21" x14ac:dyDescent="0.25">
      <c r="A3544" t="s">
        <v>4182</v>
      </c>
      <c r="B3544">
        <v>183</v>
      </c>
      <c r="C3544">
        <v>106</v>
      </c>
      <c r="D3544" s="1">
        <v>148170000</v>
      </c>
      <c r="E3544" t="s">
        <v>648</v>
      </c>
      <c r="F3544" t="s">
        <v>7476</v>
      </c>
      <c r="G3544" t="s">
        <v>7477</v>
      </c>
      <c r="H3544">
        <v>142293</v>
      </c>
      <c r="I3544">
        <v>245</v>
      </c>
      <c r="J3544" t="s">
        <v>26</v>
      </c>
      <c r="K3544" t="s">
        <v>35</v>
      </c>
      <c r="L3544" s="1">
        <v>11000000</v>
      </c>
      <c r="M3544">
        <v>1984</v>
      </c>
      <c r="N3544">
        <v>7.2</v>
      </c>
      <c r="O3544" t="s">
        <v>36</v>
      </c>
      <c r="P3544" t="s">
        <v>61</v>
      </c>
      <c r="Q3544" t="s">
        <v>52</v>
      </c>
    </row>
    <row r="3545" spans="1:21" x14ac:dyDescent="0.25">
      <c r="A3545" t="s">
        <v>1962</v>
      </c>
      <c r="B3545">
        <v>164</v>
      </c>
      <c r="C3545">
        <v>122</v>
      </c>
      <c r="D3545" s="1">
        <v>148213377</v>
      </c>
      <c r="E3545" t="s">
        <v>1244</v>
      </c>
      <c r="F3545" t="s">
        <v>772</v>
      </c>
      <c r="G3545" t="s">
        <v>7478</v>
      </c>
      <c r="H3545">
        <v>130776</v>
      </c>
      <c r="I3545">
        <v>437</v>
      </c>
      <c r="J3545" t="s">
        <v>26</v>
      </c>
      <c r="K3545" t="s">
        <v>35</v>
      </c>
      <c r="L3545" s="1">
        <v>73000000</v>
      </c>
      <c r="M3545">
        <v>2006</v>
      </c>
      <c r="N3545">
        <v>6.6</v>
      </c>
      <c r="O3545" t="s">
        <v>28</v>
      </c>
      <c r="P3545" t="s">
        <v>36</v>
      </c>
      <c r="Q3545" t="s">
        <v>129</v>
      </c>
    </row>
    <row r="3546" spans="1:21" x14ac:dyDescent="0.25">
      <c r="A3546" t="s">
        <v>7479</v>
      </c>
      <c r="B3546">
        <v>256</v>
      </c>
      <c r="C3546">
        <v>91</v>
      </c>
      <c r="D3546" s="1">
        <v>148313048</v>
      </c>
      <c r="E3546" t="s">
        <v>6735</v>
      </c>
      <c r="F3546" t="s">
        <v>553</v>
      </c>
      <c r="G3546" t="s">
        <v>7480</v>
      </c>
      <c r="H3546">
        <v>164148</v>
      </c>
      <c r="I3546">
        <v>168</v>
      </c>
      <c r="J3546" t="s">
        <v>26</v>
      </c>
      <c r="K3546" t="s">
        <v>35</v>
      </c>
      <c r="L3546" s="1">
        <v>85000000</v>
      </c>
      <c r="M3546">
        <v>2012</v>
      </c>
      <c r="N3546">
        <v>7.1</v>
      </c>
      <c r="O3546" t="s">
        <v>103</v>
      </c>
      <c r="P3546" t="s">
        <v>36</v>
      </c>
      <c r="Q3546" t="s">
        <v>104</v>
      </c>
      <c r="R3546" t="s">
        <v>61</v>
      </c>
    </row>
    <row r="3547" spans="1:21" x14ac:dyDescent="0.25">
      <c r="A3547" t="s">
        <v>7481</v>
      </c>
      <c r="B3547">
        <v>233</v>
      </c>
      <c r="C3547">
        <v>95</v>
      </c>
      <c r="D3547" s="1">
        <v>148337537</v>
      </c>
      <c r="E3547" t="s">
        <v>4323</v>
      </c>
      <c r="F3547" t="s">
        <v>2259</v>
      </c>
      <c r="G3547" t="s">
        <v>7482</v>
      </c>
      <c r="H3547">
        <v>172754</v>
      </c>
      <c r="I3547">
        <v>187</v>
      </c>
      <c r="J3547" t="s">
        <v>26</v>
      </c>
      <c r="K3547" t="s">
        <v>35</v>
      </c>
      <c r="L3547" s="1">
        <v>130000000</v>
      </c>
      <c r="M3547">
        <v>2010</v>
      </c>
      <c r="N3547">
        <v>7.3</v>
      </c>
      <c r="O3547" t="s">
        <v>28</v>
      </c>
      <c r="P3547" t="s">
        <v>103</v>
      </c>
      <c r="Q3547" t="s">
        <v>36</v>
      </c>
      <c r="R3547" t="s">
        <v>104</v>
      </c>
      <c r="S3547" t="s">
        <v>63</v>
      </c>
    </row>
    <row r="3548" spans="1:21" x14ac:dyDescent="0.25">
      <c r="A3548" t="s">
        <v>2940</v>
      </c>
      <c r="B3548">
        <v>180</v>
      </c>
      <c r="C3548">
        <v>98</v>
      </c>
      <c r="D3548" s="1">
        <v>148383780</v>
      </c>
      <c r="E3548" t="s">
        <v>131</v>
      </c>
      <c r="F3548" t="s">
        <v>411</v>
      </c>
      <c r="G3548" t="s">
        <v>7483</v>
      </c>
      <c r="H3548">
        <v>85531</v>
      </c>
      <c r="I3548">
        <v>152</v>
      </c>
      <c r="J3548" t="s">
        <v>26</v>
      </c>
      <c r="K3548" t="s">
        <v>35</v>
      </c>
      <c r="L3548" s="1">
        <v>100000000</v>
      </c>
      <c r="M3548">
        <v>2010</v>
      </c>
      <c r="N3548">
        <v>5.5</v>
      </c>
      <c r="O3548" t="s">
        <v>36</v>
      </c>
      <c r="P3548" t="s">
        <v>76</v>
      </c>
    </row>
    <row r="3549" spans="1:21" x14ac:dyDescent="0.25">
      <c r="A3549" t="s">
        <v>6138</v>
      </c>
      <c r="B3549">
        <v>251</v>
      </c>
      <c r="C3549">
        <v>133</v>
      </c>
      <c r="D3549" s="1">
        <v>148734225</v>
      </c>
      <c r="E3549" t="s">
        <v>131</v>
      </c>
      <c r="F3549" t="s">
        <v>4352</v>
      </c>
      <c r="G3549" t="s">
        <v>7484</v>
      </c>
      <c r="H3549">
        <v>298590</v>
      </c>
      <c r="I3549">
        <v>559</v>
      </c>
      <c r="J3549" t="s">
        <v>26</v>
      </c>
      <c r="K3549" t="s">
        <v>35</v>
      </c>
      <c r="L3549" s="1">
        <v>30000000</v>
      </c>
      <c r="M3549">
        <v>2007</v>
      </c>
      <c r="N3549">
        <v>7</v>
      </c>
      <c r="O3549" t="s">
        <v>36</v>
      </c>
      <c r="P3549" t="s">
        <v>76</v>
      </c>
    </row>
    <row r="3550" spans="1:21" x14ac:dyDescent="0.25">
      <c r="A3550" t="s">
        <v>1212</v>
      </c>
      <c r="B3550">
        <v>488</v>
      </c>
      <c r="C3550">
        <v>158</v>
      </c>
      <c r="D3550" s="1">
        <v>148775460</v>
      </c>
      <c r="E3550" t="s">
        <v>2132</v>
      </c>
      <c r="F3550" t="s">
        <v>3150</v>
      </c>
      <c r="G3550" t="s">
        <v>7485</v>
      </c>
      <c r="H3550">
        <v>243834</v>
      </c>
      <c r="I3550">
        <v>845</v>
      </c>
      <c r="J3550" t="s">
        <v>26</v>
      </c>
      <c r="K3550" t="s">
        <v>35</v>
      </c>
      <c r="L3550" s="1">
        <v>61000000</v>
      </c>
      <c r="M3550">
        <v>2012</v>
      </c>
      <c r="N3550">
        <v>7.6</v>
      </c>
      <c r="O3550" t="s">
        <v>37</v>
      </c>
      <c r="P3550" t="s">
        <v>62</v>
      </c>
      <c r="Q3550" t="s">
        <v>76</v>
      </c>
    </row>
    <row r="3551" spans="1:21" x14ac:dyDescent="0.25">
      <c r="A3551" t="s">
        <v>7486</v>
      </c>
      <c r="B3551">
        <v>246</v>
      </c>
      <c r="C3551">
        <v>90</v>
      </c>
      <c r="D3551" s="1">
        <v>149234747</v>
      </c>
      <c r="E3551" t="s">
        <v>7487</v>
      </c>
      <c r="F3551" t="s">
        <v>2437</v>
      </c>
      <c r="G3551" t="s">
        <v>7488</v>
      </c>
      <c r="H3551">
        <v>114287</v>
      </c>
      <c r="I3551">
        <v>137</v>
      </c>
      <c r="J3551" t="s">
        <v>26</v>
      </c>
      <c r="K3551" t="s">
        <v>35</v>
      </c>
      <c r="L3551" s="1">
        <v>130000000</v>
      </c>
      <c r="M3551">
        <v>2011</v>
      </c>
      <c r="N3551">
        <v>6.7</v>
      </c>
      <c r="O3551" t="s">
        <v>28</v>
      </c>
      <c r="P3551" t="s">
        <v>102</v>
      </c>
      <c r="Q3551" t="s">
        <v>103</v>
      </c>
      <c r="R3551" t="s">
        <v>36</v>
      </c>
      <c r="S3551" t="s">
        <v>104</v>
      </c>
      <c r="T3551" t="s">
        <v>61</v>
      </c>
    </row>
    <row r="3552" spans="1:21" x14ac:dyDescent="0.25">
      <c r="A3552" t="s">
        <v>4962</v>
      </c>
      <c r="B3552">
        <v>351</v>
      </c>
      <c r="C3552">
        <v>97</v>
      </c>
      <c r="D3552" s="1">
        <v>150056505</v>
      </c>
      <c r="E3552" t="s">
        <v>36</v>
      </c>
      <c r="F3552" t="s">
        <v>7489</v>
      </c>
      <c r="G3552" t="s">
        <v>7490</v>
      </c>
      <c r="H3552">
        <v>216581</v>
      </c>
      <c r="I3552">
        <v>397</v>
      </c>
      <c r="J3552" t="s">
        <v>26</v>
      </c>
      <c r="K3552" t="s">
        <v>35</v>
      </c>
      <c r="L3552" s="1">
        <v>18000000</v>
      </c>
      <c r="M3552">
        <v>2014</v>
      </c>
      <c r="N3552">
        <v>6.4</v>
      </c>
      <c r="O3552" t="s">
        <v>36</v>
      </c>
    </row>
    <row r="3553" spans="1:18" x14ac:dyDescent="0.25">
      <c r="A3553" t="s">
        <v>3600</v>
      </c>
      <c r="B3553">
        <v>538</v>
      </c>
      <c r="C3553">
        <v>138</v>
      </c>
      <c r="D3553" s="1">
        <v>150117807</v>
      </c>
      <c r="E3553" t="s">
        <v>78</v>
      </c>
      <c r="F3553" t="s">
        <v>1520</v>
      </c>
      <c r="G3553" t="s">
        <v>7491</v>
      </c>
      <c r="H3553">
        <v>358416</v>
      </c>
      <c r="I3553">
        <v>751</v>
      </c>
      <c r="J3553" t="s">
        <v>26</v>
      </c>
      <c r="K3553" t="s">
        <v>35</v>
      </c>
      <c r="L3553" s="1">
        <v>40000000</v>
      </c>
      <c r="M3553">
        <v>2013</v>
      </c>
      <c r="N3553">
        <v>7.3</v>
      </c>
      <c r="O3553" t="s">
        <v>29</v>
      </c>
      <c r="P3553" t="s">
        <v>37</v>
      </c>
    </row>
    <row r="3554" spans="1:18" x14ac:dyDescent="0.25">
      <c r="A3554" t="s">
        <v>3425</v>
      </c>
      <c r="B3554">
        <v>250</v>
      </c>
      <c r="C3554">
        <v>118</v>
      </c>
      <c r="D3554" s="1">
        <v>150167630</v>
      </c>
      <c r="E3554" t="s">
        <v>3163</v>
      </c>
      <c r="F3554" t="s">
        <v>1156</v>
      </c>
      <c r="G3554" t="s">
        <v>7492</v>
      </c>
      <c r="H3554">
        <v>174578</v>
      </c>
      <c r="I3554">
        <v>534</v>
      </c>
      <c r="J3554" t="s">
        <v>26</v>
      </c>
      <c r="K3554" t="s">
        <v>35</v>
      </c>
      <c r="L3554" s="1">
        <v>175000000</v>
      </c>
      <c r="M3554">
        <v>2009</v>
      </c>
      <c r="N3554">
        <v>5.8</v>
      </c>
      <c r="O3554" t="s">
        <v>28</v>
      </c>
      <c r="P3554" t="s">
        <v>102</v>
      </c>
      <c r="Q3554" t="s">
        <v>63</v>
      </c>
      <c r="R3554" t="s">
        <v>30</v>
      </c>
    </row>
    <row r="3555" spans="1:18" x14ac:dyDescent="0.25">
      <c r="A3555" t="s">
        <v>3108</v>
      </c>
      <c r="B3555">
        <v>145</v>
      </c>
      <c r="C3555">
        <v>96</v>
      </c>
      <c r="D3555" s="1">
        <v>150315155</v>
      </c>
      <c r="E3555" t="s">
        <v>2441</v>
      </c>
      <c r="F3555" t="s">
        <v>772</v>
      </c>
      <c r="G3555" t="s">
        <v>7493</v>
      </c>
      <c r="H3555">
        <v>54010</v>
      </c>
      <c r="I3555">
        <v>130</v>
      </c>
      <c r="J3555" t="s">
        <v>26</v>
      </c>
      <c r="K3555" t="s">
        <v>35</v>
      </c>
      <c r="L3555" s="1">
        <v>50000000</v>
      </c>
      <c r="M3555">
        <v>2015</v>
      </c>
      <c r="N3555">
        <v>6.1</v>
      </c>
      <c r="O3555" t="s">
        <v>36</v>
      </c>
      <c r="P3555" t="s">
        <v>104</v>
      </c>
    </row>
    <row r="3556" spans="1:18" x14ac:dyDescent="0.25">
      <c r="A3556" t="s">
        <v>5614</v>
      </c>
      <c r="B3556">
        <v>280</v>
      </c>
      <c r="C3556">
        <v>109</v>
      </c>
      <c r="D3556" s="1">
        <v>150350192</v>
      </c>
      <c r="E3556" t="s">
        <v>2613</v>
      </c>
      <c r="F3556" t="s">
        <v>5474</v>
      </c>
      <c r="G3556" t="s">
        <v>7494</v>
      </c>
      <c r="H3556">
        <v>305340</v>
      </c>
      <c r="I3556">
        <v>1676</v>
      </c>
      <c r="J3556" t="s">
        <v>26</v>
      </c>
      <c r="K3556" t="s">
        <v>35</v>
      </c>
      <c r="L3556" s="1">
        <v>200000000</v>
      </c>
      <c r="M3556">
        <v>2003</v>
      </c>
      <c r="N3556">
        <v>6.4</v>
      </c>
      <c r="O3556" t="s">
        <v>28</v>
      </c>
      <c r="P3556" t="s">
        <v>63</v>
      </c>
    </row>
    <row r="3557" spans="1:18" x14ac:dyDescent="0.25">
      <c r="A3557" t="s">
        <v>7233</v>
      </c>
      <c r="B3557">
        <v>289</v>
      </c>
      <c r="C3557">
        <v>118</v>
      </c>
      <c r="D3557" s="1">
        <v>150368971</v>
      </c>
      <c r="E3557" t="s">
        <v>328</v>
      </c>
      <c r="F3557" t="s">
        <v>7495</v>
      </c>
      <c r="G3557" t="s">
        <v>7496</v>
      </c>
      <c r="H3557">
        <v>316671</v>
      </c>
      <c r="I3557">
        <v>301</v>
      </c>
      <c r="J3557" t="s">
        <v>26</v>
      </c>
      <c r="K3557" t="s">
        <v>35</v>
      </c>
      <c r="L3557" s="1">
        <v>37000000</v>
      </c>
      <c r="M3557">
        <v>2013</v>
      </c>
      <c r="N3557">
        <v>7</v>
      </c>
      <c r="O3557" t="s">
        <v>36</v>
      </c>
      <c r="P3557" t="s">
        <v>29</v>
      </c>
    </row>
    <row r="3558" spans="1:18" x14ac:dyDescent="0.25">
      <c r="A3558" t="s">
        <v>1958</v>
      </c>
      <c r="B3558">
        <v>96</v>
      </c>
      <c r="C3558">
        <v>96</v>
      </c>
      <c r="D3558" s="1">
        <v>150415432</v>
      </c>
      <c r="E3558" t="s">
        <v>6192</v>
      </c>
      <c r="F3558" t="s">
        <v>3222</v>
      </c>
      <c r="G3558" t="s">
        <v>7497</v>
      </c>
      <c r="H3558">
        <v>117606</v>
      </c>
      <c r="I3558">
        <v>217</v>
      </c>
      <c r="J3558" t="s">
        <v>26</v>
      </c>
      <c r="K3558" t="s">
        <v>35</v>
      </c>
      <c r="L3558" s="1">
        <v>44000000</v>
      </c>
      <c r="M3558">
        <v>1985</v>
      </c>
      <c r="N3558">
        <v>6.4</v>
      </c>
      <c r="O3558" t="s">
        <v>28</v>
      </c>
      <c r="P3558" t="s">
        <v>102</v>
      </c>
      <c r="Q3558" t="s">
        <v>30</v>
      </c>
      <c r="R3558" t="s">
        <v>186</v>
      </c>
    </row>
    <row r="3559" spans="1:18" x14ac:dyDescent="0.25">
      <c r="A3559" t="s">
        <v>470</v>
      </c>
      <c r="B3559">
        <v>459</v>
      </c>
      <c r="C3559">
        <v>139</v>
      </c>
      <c r="D3559" s="1">
        <v>150832203</v>
      </c>
      <c r="E3559" t="s">
        <v>6304</v>
      </c>
      <c r="F3559" t="s">
        <v>1709</v>
      </c>
      <c r="G3559" t="s">
        <v>7498</v>
      </c>
      <c r="H3559">
        <v>341058</v>
      </c>
      <c r="I3559">
        <v>713</v>
      </c>
      <c r="J3559" t="s">
        <v>26</v>
      </c>
      <c r="K3559" t="s">
        <v>35</v>
      </c>
      <c r="L3559" s="1">
        <v>85000000</v>
      </c>
      <c r="M3559">
        <v>2014</v>
      </c>
      <c r="N3559">
        <v>6.7</v>
      </c>
      <c r="O3559" t="s">
        <v>102</v>
      </c>
      <c r="P3559" t="s">
        <v>71</v>
      </c>
      <c r="Q3559" t="s">
        <v>63</v>
      </c>
    </row>
    <row r="3560" spans="1:18" x14ac:dyDescent="0.25">
      <c r="A3560" t="s">
        <v>4256</v>
      </c>
      <c r="B3560">
        <v>103</v>
      </c>
      <c r="C3560">
        <v>116</v>
      </c>
      <c r="D3560" s="1">
        <v>152149590</v>
      </c>
      <c r="E3560" t="s">
        <v>131</v>
      </c>
      <c r="F3560" t="s">
        <v>2051</v>
      </c>
      <c r="G3560" t="s">
        <v>7499</v>
      </c>
      <c r="H3560">
        <v>74274</v>
      </c>
      <c r="I3560">
        <v>255</v>
      </c>
      <c r="J3560" t="s">
        <v>26</v>
      </c>
      <c r="K3560" t="s">
        <v>35</v>
      </c>
      <c r="L3560" s="1">
        <v>70000000</v>
      </c>
      <c r="M3560">
        <v>1999</v>
      </c>
      <c r="N3560">
        <v>5.5</v>
      </c>
      <c r="O3560" t="s">
        <v>36</v>
      </c>
      <c r="P3560" t="s">
        <v>76</v>
      </c>
    </row>
    <row r="3561" spans="1:18" x14ac:dyDescent="0.25">
      <c r="A3561" t="s">
        <v>6646</v>
      </c>
      <c r="B3561">
        <v>138</v>
      </c>
      <c r="C3561">
        <v>86</v>
      </c>
      <c r="D3561" s="1">
        <v>153288182</v>
      </c>
      <c r="E3561" t="s">
        <v>6341</v>
      </c>
      <c r="F3561" t="s">
        <v>513</v>
      </c>
      <c r="G3561" t="s">
        <v>7500</v>
      </c>
      <c r="H3561">
        <v>71424</v>
      </c>
      <c r="I3561">
        <v>521</v>
      </c>
      <c r="J3561" t="s">
        <v>26</v>
      </c>
      <c r="K3561" t="s">
        <v>35</v>
      </c>
      <c r="L3561" s="1">
        <v>84000000</v>
      </c>
      <c r="M3561">
        <v>2002</v>
      </c>
      <c r="N3561">
        <v>4.9000000000000004</v>
      </c>
      <c r="O3561" t="s">
        <v>102</v>
      </c>
      <c r="P3561" t="s">
        <v>36</v>
      </c>
      <c r="Q3561" t="s">
        <v>71</v>
      </c>
    </row>
    <row r="3562" spans="1:18" x14ac:dyDescent="0.25">
      <c r="A3562" t="s">
        <v>4431</v>
      </c>
      <c r="B3562">
        <v>109</v>
      </c>
      <c r="C3562">
        <v>139</v>
      </c>
      <c r="D3562" s="1">
        <v>153620822</v>
      </c>
      <c r="E3562" t="s">
        <v>637</v>
      </c>
      <c r="F3562" t="s">
        <v>4771</v>
      </c>
      <c r="G3562" t="s">
        <v>7501</v>
      </c>
      <c r="H3562">
        <v>189923</v>
      </c>
      <c r="I3562">
        <v>318</v>
      </c>
      <c r="J3562" t="s">
        <v>26</v>
      </c>
      <c r="K3562" t="s">
        <v>35</v>
      </c>
      <c r="L3562" s="1">
        <v>50000000</v>
      </c>
      <c r="M3562">
        <v>1996</v>
      </c>
      <c r="N3562">
        <v>7.3</v>
      </c>
      <c r="O3562" t="s">
        <v>36</v>
      </c>
      <c r="P3562" t="s">
        <v>37</v>
      </c>
      <c r="Q3562" t="s">
        <v>76</v>
      </c>
      <c r="R3562" t="s">
        <v>129</v>
      </c>
    </row>
    <row r="3563" spans="1:18" x14ac:dyDescent="0.25">
      <c r="A3563" t="s">
        <v>3162</v>
      </c>
      <c r="B3563">
        <v>739</v>
      </c>
      <c r="C3563">
        <v>120</v>
      </c>
      <c r="D3563" s="1">
        <v>153629485</v>
      </c>
      <c r="E3563" t="s">
        <v>3163</v>
      </c>
      <c r="F3563" t="s">
        <v>1678</v>
      </c>
      <c r="G3563" t="s">
        <v>7502</v>
      </c>
      <c r="H3563">
        <v>552503</v>
      </c>
      <c r="I3563">
        <v>1588</v>
      </c>
      <c r="J3563" t="s">
        <v>26</v>
      </c>
      <c r="K3563" t="s">
        <v>252</v>
      </c>
      <c r="L3563" s="1">
        <v>150000000</v>
      </c>
      <c r="M3563">
        <v>2015</v>
      </c>
      <c r="N3563">
        <v>8.1</v>
      </c>
      <c r="O3563" t="s">
        <v>28</v>
      </c>
      <c r="P3563" t="s">
        <v>102</v>
      </c>
      <c r="Q3563" t="s">
        <v>63</v>
      </c>
      <c r="R3563" t="s">
        <v>30</v>
      </c>
    </row>
    <row r="3564" spans="1:18" x14ac:dyDescent="0.25">
      <c r="A3564" t="s">
        <v>379</v>
      </c>
      <c r="B3564">
        <v>50</v>
      </c>
      <c r="C3564">
        <v>100</v>
      </c>
      <c r="D3564" s="1">
        <v>153665036</v>
      </c>
      <c r="E3564" t="s">
        <v>314</v>
      </c>
      <c r="F3564" t="s">
        <v>1125</v>
      </c>
      <c r="G3564" t="s">
        <v>7503</v>
      </c>
      <c r="H3564">
        <v>84824</v>
      </c>
      <c r="I3564">
        <v>95</v>
      </c>
      <c r="J3564" t="s">
        <v>26</v>
      </c>
      <c r="K3564" t="s">
        <v>35</v>
      </c>
      <c r="L3564" s="1">
        <v>28000000</v>
      </c>
      <c r="M3564">
        <v>1987</v>
      </c>
      <c r="N3564">
        <v>6.4</v>
      </c>
      <c r="O3564" t="s">
        <v>28</v>
      </c>
      <c r="P3564" t="s">
        <v>36</v>
      </c>
      <c r="Q3564" t="s">
        <v>29</v>
      </c>
      <c r="R3564" t="s">
        <v>30</v>
      </c>
    </row>
    <row r="3565" spans="1:18" x14ac:dyDescent="0.25">
      <c r="A3565" t="s">
        <v>4614</v>
      </c>
      <c r="B3565">
        <v>396</v>
      </c>
      <c r="C3565">
        <v>144</v>
      </c>
      <c r="D3565" s="1">
        <v>154985087</v>
      </c>
      <c r="E3565" t="s">
        <v>3472</v>
      </c>
      <c r="F3565" t="s">
        <v>1520</v>
      </c>
      <c r="G3565" t="s">
        <v>7504</v>
      </c>
      <c r="H3565">
        <v>148379</v>
      </c>
      <c r="I3565">
        <v>622</v>
      </c>
      <c r="J3565" t="s">
        <v>26</v>
      </c>
      <c r="K3565" t="s">
        <v>35</v>
      </c>
      <c r="L3565" s="1">
        <v>178000000</v>
      </c>
      <c r="M3565">
        <v>2016</v>
      </c>
      <c r="N3565">
        <v>7.3</v>
      </c>
      <c r="O3565" t="s">
        <v>28</v>
      </c>
      <c r="P3565" t="s">
        <v>102</v>
      </c>
      <c r="Q3565" t="s">
        <v>63</v>
      </c>
    </row>
    <row r="3566" spans="1:18" x14ac:dyDescent="0.25">
      <c r="A3566" t="s">
        <v>7505</v>
      </c>
      <c r="B3566">
        <v>166</v>
      </c>
      <c r="C3566">
        <v>83</v>
      </c>
      <c r="D3566" s="1">
        <v>155019340</v>
      </c>
      <c r="E3566" t="s">
        <v>3589</v>
      </c>
      <c r="F3566" t="s">
        <v>876</v>
      </c>
      <c r="G3566" t="s">
        <v>7506</v>
      </c>
      <c r="H3566">
        <v>127345</v>
      </c>
      <c r="I3566">
        <v>250</v>
      </c>
      <c r="J3566" t="s">
        <v>26</v>
      </c>
      <c r="K3566" t="s">
        <v>35</v>
      </c>
      <c r="L3566" s="1">
        <v>80000000</v>
      </c>
      <c r="M3566">
        <v>2006</v>
      </c>
      <c r="N3566">
        <v>6.8</v>
      </c>
      <c r="O3566" t="s">
        <v>102</v>
      </c>
      <c r="P3566" t="s">
        <v>103</v>
      </c>
      <c r="Q3566" t="s">
        <v>36</v>
      </c>
      <c r="R3566" t="s">
        <v>104</v>
      </c>
    </row>
    <row r="3567" spans="1:18" x14ac:dyDescent="0.25">
      <c r="A3567" t="s">
        <v>7507</v>
      </c>
      <c r="B3567">
        <v>416</v>
      </c>
      <c r="C3567">
        <v>132</v>
      </c>
      <c r="D3567" s="1">
        <v>155111815</v>
      </c>
      <c r="E3567" t="s">
        <v>5596</v>
      </c>
      <c r="F3567" t="s">
        <v>465</v>
      </c>
      <c r="G3567" t="s">
        <v>7508</v>
      </c>
      <c r="H3567">
        <v>228554</v>
      </c>
      <c r="I3567">
        <v>710</v>
      </c>
      <c r="J3567" t="s">
        <v>26</v>
      </c>
      <c r="K3567" t="s">
        <v>35</v>
      </c>
      <c r="L3567" s="1">
        <v>170000000</v>
      </c>
      <c r="M3567">
        <v>2012</v>
      </c>
      <c r="N3567">
        <v>6.1</v>
      </c>
      <c r="O3567" t="s">
        <v>28</v>
      </c>
      <c r="P3567" t="s">
        <v>102</v>
      </c>
      <c r="Q3567" t="s">
        <v>37</v>
      </c>
      <c r="R3567" t="s">
        <v>61</v>
      </c>
    </row>
    <row r="3568" spans="1:18" x14ac:dyDescent="0.25">
      <c r="A3568" t="s">
        <v>5825</v>
      </c>
      <c r="B3568">
        <v>358</v>
      </c>
      <c r="C3568">
        <v>114</v>
      </c>
      <c r="D3568" s="1">
        <v>155181732</v>
      </c>
      <c r="E3568" t="s">
        <v>2907</v>
      </c>
      <c r="F3568" t="s">
        <v>4612</v>
      </c>
      <c r="G3568" t="s">
        <v>7509</v>
      </c>
      <c r="H3568">
        <v>147497</v>
      </c>
      <c r="I3568">
        <v>499</v>
      </c>
      <c r="J3568" t="s">
        <v>26</v>
      </c>
      <c r="K3568" t="s">
        <v>35</v>
      </c>
      <c r="L3568" s="1">
        <v>110000000</v>
      </c>
      <c r="M3568">
        <v>2015</v>
      </c>
      <c r="N3568">
        <v>6.1</v>
      </c>
      <c r="O3568" t="s">
        <v>28</v>
      </c>
      <c r="P3568" t="s">
        <v>102</v>
      </c>
      <c r="Q3568" t="s">
        <v>37</v>
      </c>
      <c r="R3568" t="s">
        <v>30</v>
      </c>
    </row>
    <row r="3569" spans="1:19" x14ac:dyDescent="0.25">
      <c r="A3569" t="s">
        <v>1383</v>
      </c>
      <c r="B3569">
        <v>185</v>
      </c>
      <c r="C3569">
        <v>130</v>
      </c>
      <c r="D3569" s="1">
        <v>155370362</v>
      </c>
      <c r="E3569" t="s">
        <v>5789</v>
      </c>
      <c r="F3569" t="s">
        <v>1963</v>
      </c>
      <c r="G3569" t="s">
        <v>7510</v>
      </c>
      <c r="H3569">
        <v>98403</v>
      </c>
      <c r="I3569">
        <v>683</v>
      </c>
      <c r="J3569" t="s">
        <v>26</v>
      </c>
      <c r="K3569" t="s">
        <v>35</v>
      </c>
      <c r="L3569" s="1">
        <v>100000000</v>
      </c>
      <c r="M3569">
        <v>2000</v>
      </c>
      <c r="N3569">
        <v>6.6</v>
      </c>
      <c r="O3569" t="s">
        <v>37</v>
      </c>
      <c r="P3569" t="s">
        <v>61</v>
      </c>
      <c r="Q3569" t="s">
        <v>52</v>
      </c>
      <c r="R3569" t="s">
        <v>71</v>
      </c>
      <c r="S3569" t="s">
        <v>30</v>
      </c>
    </row>
    <row r="3570" spans="1:19" x14ac:dyDescent="0.25">
      <c r="A3570" t="s">
        <v>2864</v>
      </c>
      <c r="B3570">
        <v>94</v>
      </c>
      <c r="C3570">
        <v>119</v>
      </c>
      <c r="D3570" s="1">
        <v>156645693</v>
      </c>
      <c r="E3570" t="s">
        <v>1303</v>
      </c>
      <c r="F3570" t="s">
        <v>6173</v>
      </c>
      <c r="G3570" t="s">
        <v>7511</v>
      </c>
      <c r="H3570">
        <v>55101</v>
      </c>
      <c r="I3570">
        <v>201</v>
      </c>
      <c r="J3570" t="s">
        <v>26</v>
      </c>
      <c r="K3570" t="s">
        <v>35</v>
      </c>
      <c r="L3570" s="1">
        <v>14000000</v>
      </c>
      <c r="M3570">
        <v>1987</v>
      </c>
      <c r="N3570">
        <v>6.9</v>
      </c>
      <c r="O3570" t="s">
        <v>37</v>
      </c>
      <c r="P3570" t="s">
        <v>76</v>
      </c>
      <c r="Q3570" t="s">
        <v>30</v>
      </c>
    </row>
    <row r="3571" spans="1:19" x14ac:dyDescent="0.25">
      <c r="A3571" t="s">
        <v>4614</v>
      </c>
      <c r="B3571">
        <v>290</v>
      </c>
      <c r="C3571">
        <v>104</v>
      </c>
      <c r="D3571" s="1">
        <v>157299717</v>
      </c>
      <c r="E3571" t="s">
        <v>3472</v>
      </c>
      <c r="F3571" t="s">
        <v>3150</v>
      </c>
      <c r="G3571" t="s">
        <v>7512</v>
      </c>
      <c r="H3571">
        <v>452928</v>
      </c>
      <c r="I3571">
        <v>1401</v>
      </c>
      <c r="J3571" t="s">
        <v>26</v>
      </c>
      <c r="K3571" t="s">
        <v>35</v>
      </c>
      <c r="L3571" s="1">
        <v>75000000</v>
      </c>
      <c r="M3571">
        <v>2000</v>
      </c>
      <c r="N3571">
        <v>7.4</v>
      </c>
      <c r="O3571" t="s">
        <v>28</v>
      </c>
      <c r="P3571" t="s">
        <v>102</v>
      </c>
      <c r="Q3571" t="s">
        <v>63</v>
      </c>
    </row>
    <row r="3572" spans="1:19" x14ac:dyDescent="0.25">
      <c r="A3572" t="s">
        <v>4532</v>
      </c>
      <c r="B3572">
        <v>134</v>
      </c>
      <c r="C3572">
        <v>113</v>
      </c>
      <c r="D3572" s="1">
        <v>158115031</v>
      </c>
      <c r="E3572" t="s">
        <v>7513</v>
      </c>
      <c r="F3572" t="s">
        <v>4166</v>
      </c>
      <c r="G3572" t="s">
        <v>7514</v>
      </c>
      <c r="H3572">
        <v>130070</v>
      </c>
      <c r="I3572">
        <v>316</v>
      </c>
      <c r="J3572" t="s">
        <v>26</v>
      </c>
      <c r="K3572" t="s">
        <v>35</v>
      </c>
      <c r="L3572" s="1">
        <v>82000000</v>
      </c>
      <c r="M3572">
        <v>2005</v>
      </c>
      <c r="N3572">
        <v>6.4</v>
      </c>
      <c r="O3572" t="s">
        <v>36</v>
      </c>
      <c r="P3572" t="s">
        <v>29</v>
      </c>
      <c r="Q3572" t="s">
        <v>129</v>
      </c>
    </row>
    <row r="3573" spans="1:19" x14ac:dyDescent="0.25">
      <c r="A3573" t="s">
        <v>5112</v>
      </c>
      <c r="B3573">
        <v>56</v>
      </c>
      <c r="C3573">
        <v>154</v>
      </c>
      <c r="D3573" s="1">
        <v>158348400</v>
      </c>
      <c r="E3573" t="s">
        <v>912</v>
      </c>
      <c r="F3573" t="s">
        <v>4771</v>
      </c>
      <c r="G3573" t="s">
        <v>7515</v>
      </c>
      <c r="H3573">
        <v>88844</v>
      </c>
      <c r="I3573">
        <v>142</v>
      </c>
      <c r="J3573" t="s">
        <v>26</v>
      </c>
      <c r="K3573" t="s">
        <v>35</v>
      </c>
      <c r="L3573" s="1">
        <v>42000000</v>
      </c>
      <c r="M3573">
        <v>1993</v>
      </c>
      <c r="N3573">
        <v>6.8</v>
      </c>
      <c r="O3573" t="s">
        <v>37</v>
      </c>
      <c r="P3573" t="s">
        <v>71</v>
      </c>
      <c r="Q3573" t="s">
        <v>30</v>
      </c>
    </row>
    <row r="3574" spans="1:19" x14ac:dyDescent="0.25">
      <c r="A3574" t="s">
        <v>4037</v>
      </c>
      <c r="B3574">
        <v>270</v>
      </c>
      <c r="C3574">
        <v>123</v>
      </c>
      <c r="D3574" s="1">
        <v>159578352</v>
      </c>
      <c r="E3574" t="s">
        <v>733</v>
      </c>
      <c r="F3574" t="s">
        <v>147</v>
      </c>
      <c r="G3574" t="s">
        <v>7516</v>
      </c>
      <c r="H3574">
        <v>133177</v>
      </c>
      <c r="I3574">
        <v>380</v>
      </c>
      <c r="J3574" t="s">
        <v>26</v>
      </c>
      <c r="K3574" t="s">
        <v>35</v>
      </c>
      <c r="L3574" s="1">
        <v>43000000</v>
      </c>
      <c r="M3574">
        <v>2013</v>
      </c>
      <c r="N3574">
        <v>6.6</v>
      </c>
      <c r="O3574" t="s">
        <v>28</v>
      </c>
      <c r="P3574" t="s">
        <v>36</v>
      </c>
      <c r="Q3574" t="s">
        <v>29</v>
      </c>
    </row>
    <row r="3575" spans="1:19" x14ac:dyDescent="0.25">
      <c r="A3575" t="s">
        <v>7108</v>
      </c>
      <c r="B3575">
        <v>119</v>
      </c>
      <c r="C3575">
        <v>129</v>
      </c>
      <c r="D3575" s="1">
        <v>159600000</v>
      </c>
      <c r="E3575" t="s">
        <v>432</v>
      </c>
      <c r="F3575" t="s">
        <v>5524</v>
      </c>
      <c r="G3575" t="s">
        <v>7517</v>
      </c>
      <c r="H3575">
        <v>175607</v>
      </c>
      <c r="I3575">
        <v>252</v>
      </c>
      <c r="J3575" t="s">
        <v>26</v>
      </c>
      <c r="K3575" t="s">
        <v>35</v>
      </c>
      <c r="L3575" s="1">
        <v>5500000</v>
      </c>
      <c r="M3575">
        <v>1973</v>
      </c>
      <c r="N3575">
        <v>8.3000000000000007</v>
      </c>
      <c r="O3575" t="s">
        <v>36</v>
      </c>
      <c r="P3575" t="s">
        <v>29</v>
      </c>
      <c r="Q3575" t="s">
        <v>37</v>
      </c>
    </row>
    <row r="3576" spans="1:19" x14ac:dyDescent="0.25">
      <c r="A3576" t="s">
        <v>1734</v>
      </c>
      <c r="B3576">
        <v>264</v>
      </c>
      <c r="C3576">
        <v>133</v>
      </c>
      <c r="D3576" s="1">
        <v>160201106</v>
      </c>
      <c r="E3576" t="s">
        <v>2531</v>
      </c>
      <c r="F3576" t="s">
        <v>6170</v>
      </c>
      <c r="G3576" t="s">
        <v>7518</v>
      </c>
      <c r="H3576">
        <v>169914</v>
      </c>
      <c r="I3576">
        <v>1185</v>
      </c>
      <c r="J3576" t="s">
        <v>26</v>
      </c>
      <c r="K3576" t="s">
        <v>112</v>
      </c>
      <c r="L3576" s="1">
        <v>142000000</v>
      </c>
      <c r="M3576">
        <v>2002</v>
      </c>
      <c r="N3576">
        <v>6.1</v>
      </c>
      <c r="O3576" t="s">
        <v>28</v>
      </c>
      <c r="P3576" t="s">
        <v>102</v>
      </c>
      <c r="Q3576" t="s">
        <v>30</v>
      </c>
    </row>
    <row r="3577" spans="1:19" x14ac:dyDescent="0.25">
      <c r="A3577" t="s">
        <v>6082</v>
      </c>
      <c r="B3577">
        <v>143</v>
      </c>
      <c r="C3577">
        <v>90</v>
      </c>
      <c r="D3577" s="1">
        <v>160762022</v>
      </c>
      <c r="E3577" t="s">
        <v>3589</v>
      </c>
      <c r="F3577" t="s">
        <v>411</v>
      </c>
      <c r="G3577" t="s">
        <v>7519</v>
      </c>
      <c r="H3577">
        <v>132415</v>
      </c>
      <c r="I3577">
        <v>288</v>
      </c>
      <c r="J3577" t="s">
        <v>26</v>
      </c>
      <c r="K3577" t="s">
        <v>35</v>
      </c>
      <c r="L3577" s="1">
        <v>75000000</v>
      </c>
      <c r="M3577">
        <v>2004</v>
      </c>
      <c r="N3577">
        <v>6</v>
      </c>
      <c r="O3577" t="s">
        <v>102</v>
      </c>
      <c r="P3577" t="s">
        <v>103</v>
      </c>
      <c r="Q3577" t="s">
        <v>36</v>
      </c>
      <c r="R3577" t="s">
        <v>104</v>
      </c>
    </row>
    <row r="3578" spans="1:19" x14ac:dyDescent="0.25">
      <c r="A3578" t="s">
        <v>4813</v>
      </c>
      <c r="B3578">
        <v>349</v>
      </c>
      <c r="C3578">
        <v>167</v>
      </c>
      <c r="D3578" s="1">
        <v>161029270</v>
      </c>
      <c r="E3578" t="s">
        <v>7520</v>
      </c>
      <c r="F3578" t="s">
        <v>7521</v>
      </c>
      <c r="G3578" t="s">
        <v>7522</v>
      </c>
      <c r="H3578">
        <v>119928</v>
      </c>
      <c r="I3578">
        <v>331</v>
      </c>
      <c r="J3578" t="s">
        <v>26</v>
      </c>
      <c r="K3578" t="s">
        <v>35</v>
      </c>
      <c r="L3578" s="1">
        <v>28000000</v>
      </c>
      <c r="M3578">
        <v>2015</v>
      </c>
      <c r="N3578">
        <v>7.9</v>
      </c>
      <c r="O3578" t="s">
        <v>234</v>
      </c>
      <c r="P3578" t="s">
        <v>29</v>
      </c>
      <c r="Q3578" t="s">
        <v>37</v>
      </c>
      <c r="R3578" t="s">
        <v>185</v>
      </c>
      <c r="S3578" t="s">
        <v>193</v>
      </c>
    </row>
    <row r="3579" spans="1:19" x14ac:dyDescent="0.25">
      <c r="A3579" t="s">
        <v>2258</v>
      </c>
      <c r="B3579">
        <v>418</v>
      </c>
      <c r="C3579">
        <v>123</v>
      </c>
      <c r="D3579" s="1">
        <v>161087183</v>
      </c>
      <c r="E3579" t="s">
        <v>6848</v>
      </c>
      <c r="F3579" t="s">
        <v>5364</v>
      </c>
      <c r="G3579" t="s">
        <v>7523</v>
      </c>
      <c r="H3579">
        <v>118992</v>
      </c>
      <c r="I3579">
        <v>971</v>
      </c>
      <c r="J3579" t="s">
        <v>26</v>
      </c>
      <c r="K3579" t="s">
        <v>35</v>
      </c>
      <c r="L3579" s="1">
        <v>175000000</v>
      </c>
      <c r="M3579">
        <v>2016</v>
      </c>
      <c r="N3579">
        <v>6.9</v>
      </c>
      <c r="O3579" t="s">
        <v>28</v>
      </c>
      <c r="P3579" t="s">
        <v>102</v>
      </c>
      <c r="Q3579" t="s">
        <v>36</v>
      </c>
      <c r="R3579" t="s">
        <v>63</v>
      </c>
    </row>
    <row r="3580" spans="1:19" x14ac:dyDescent="0.25">
      <c r="A3580" t="s">
        <v>7371</v>
      </c>
      <c r="B3580">
        <v>233</v>
      </c>
      <c r="C3580">
        <v>88</v>
      </c>
      <c r="D3580" s="1">
        <v>161317423</v>
      </c>
      <c r="E3580" t="s">
        <v>3589</v>
      </c>
      <c r="F3580" t="s">
        <v>676</v>
      </c>
      <c r="G3580" t="s">
        <v>7524</v>
      </c>
      <c r="H3580">
        <v>145321</v>
      </c>
      <c r="I3580">
        <v>139</v>
      </c>
      <c r="J3580" t="s">
        <v>26</v>
      </c>
      <c r="K3580" t="s">
        <v>35</v>
      </c>
      <c r="L3580" s="1">
        <v>95000000</v>
      </c>
      <c r="M3580">
        <v>2012</v>
      </c>
      <c r="N3580">
        <v>6.6</v>
      </c>
      <c r="O3580" t="s">
        <v>102</v>
      </c>
      <c r="P3580" t="s">
        <v>103</v>
      </c>
      <c r="Q3580" t="s">
        <v>36</v>
      </c>
      <c r="R3580" t="s">
        <v>104</v>
      </c>
    </row>
    <row r="3581" spans="1:19" x14ac:dyDescent="0.25">
      <c r="A3581" t="s">
        <v>4639</v>
      </c>
      <c r="B3581">
        <v>108</v>
      </c>
      <c r="C3581">
        <v>90</v>
      </c>
      <c r="D3581" s="1">
        <v>161487252</v>
      </c>
      <c r="E3581" t="s">
        <v>1228</v>
      </c>
      <c r="F3581" t="s">
        <v>4166</v>
      </c>
      <c r="G3581" t="s">
        <v>7525</v>
      </c>
      <c r="H3581">
        <v>119450</v>
      </c>
      <c r="I3581">
        <v>300</v>
      </c>
      <c r="J3581" t="s">
        <v>26</v>
      </c>
      <c r="K3581" t="s">
        <v>35</v>
      </c>
      <c r="L3581" s="1">
        <v>20000000</v>
      </c>
      <c r="M3581">
        <v>1998</v>
      </c>
      <c r="N3581">
        <v>6.1</v>
      </c>
      <c r="O3581" t="s">
        <v>36</v>
      </c>
      <c r="P3581" t="s">
        <v>129</v>
      </c>
    </row>
    <row r="3582" spans="1:19" x14ac:dyDescent="0.25">
      <c r="A3582" t="s">
        <v>4302</v>
      </c>
      <c r="B3582">
        <v>179</v>
      </c>
      <c r="C3582">
        <v>102</v>
      </c>
      <c r="D3582" s="1">
        <v>162001186</v>
      </c>
      <c r="E3582" t="s">
        <v>36</v>
      </c>
      <c r="F3582" t="s">
        <v>553</v>
      </c>
      <c r="G3582" t="s">
        <v>7526</v>
      </c>
      <c r="H3582">
        <v>181443</v>
      </c>
      <c r="I3582">
        <v>311</v>
      </c>
      <c r="J3582" t="s">
        <v>26</v>
      </c>
      <c r="K3582" t="s">
        <v>35</v>
      </c>
      <c r="L3582" s="1">
        <v>80000000</v>
      </c>
      <c r="M3582">
        <v>2010</v>
      </c>
      <c r="N3582">
        <v>6</v>
      </c>
      <c r="O3582" t="s">
        <v>36</v>
      </c>
    </row>
    <row r="3583" spans="1:19" x14ac:dyDescent="0.25">
      <c r="A3583" t="s">
        <v>7527</v>
      </c>
      <c r="B3583">
        <v>147</v>
      </c>
      <c r="C3583">
        <v>92</v>
      </c>
      <c r="D3583" s="1">
        <v>162495848</v>
      </c>
      <c r="E3583" t="s">
        <v>98</v>
      </c>
      <c r="F3583" t="s">
        <v>7528</v>
      </c>
      <c r="G3583" t="s">
        <v>7529</v>
      </c>
      <c r="H3583">
        <v>34359</v>
      </c>
      <c r="I3583">
        <v>133</v>
      </c>
      <c r="J3583" t="s">
        <v>26</v>
      </c>
      <c r="K3583" t="s">
        <v>35</v>
      </c>
      <c r="L3583" s="1">
        <v>74000000</v>
      </c>
      <c r="M3583">
        <v>2015</v>
      </c>
      <c r="N3583">
        <v>6</v>
      </c>
      <c r="O3583" t="s">
        <v>102</v>
      </c>
      <c r="P3583" t="s">
        <v>103</v>
      </c>
      <c r="Q3583" t="s">
        <v>36</v>
      </c>
      <c r="R3583" t="s">
        <v>104</v>
      </c>
      <c r="S3583" t="s">
        <v>61</v>
      </c>
    </row>
    <row r="3584" spans="1:19" x14ac:dyDescent="0.25">
      <c r="A3584" t="s">
        <v>960</v>
      </c>
      <c r="B3584">
        <v>201</v>
      </c>
      <c r="C3584">
        <v>117</v>
      </c>
      <c r="D3584" s="1">
        <v>162586036</v>
      </c>
      <c r="E3584" t="s">
        <v>231</v>
      </c>
      <c r="F3584" t="s">
        <v>5364</v>
      </c>
      <c r="G3584" t="s">
        <v>7530</v>
      </c>
      <c r="H3584">
        <v>338383</v>
      </c>
      <c r="I3584">
        <v>611</v>
      </c>
      <c r="J3584" t="s">
        <v>26</v>
      </c>
      <c r="K3584" t="s">
        <v>35</v>
      </c>
      <c r="L3584" s="1">
        <v>55000000</v>
      </c>
      <c r="M3584">
        <v>2006</v>
      </c>
      <c r="N3584">
        <v>8</v>
      </c>
      <c r="O3584" t="s">
        <v>234</v>
      </c>
      <c r="P3584" t="s">
        <v>37</v>
      </c>
    </row>
    <row r="3585" spans="1:19" x14ac:dyDescent="0.25">
      <c r="A3585" t="s">
        <v>7531</v>
      </c>
      <c r="B3585">
        <v>117</v>
      </c>
      <c r="C3585">
        <v>95</v>
      </c>
      <c r="D3585" s="1">
        <v>162792677</v>
      </c>
      <c r="E3585" t="s">
        <v>98</v>
      </c>
      <c r="F3585" t="s">
        <v>1097</v>
      </c>
      <c r="G3585" t="s">
        <v>7532</v>
      </c>
      <c r="H3585">
        <v>211226</v>
      </c>
      <c r="I3585">
        <v>317</v>
      </c>
      <c r="J3585" t="s">
        <v>26</v>
      </c>
      <c r="K3585" t="s">
        <v>35</v>
      </c>
      <c r="L3585" s="1">
        <v>120000000</v>
      </c>
      <c r="M3585">
        <v>1998</v>
      </c>
      <c r="N3585">
        <v>7.2</v>
      </c>
      <c r="O3585" t="s">
        <v>102</v>
      </c>
      <c r="P3585" t="s">
        <v>103</v>
      </c>
      <c r="Q3585" t="s">
        <v>36</v>
      </c>
      <c r="R3585" t="s">
        <v>104</v>
      </c>
      <c r="S3585" t="s">
        <v>61</v>
      </c>
    </row>
    <row r="3586" spans="1:19" x14ac:dyDescent="0.25">
      <c r="A3586" t="s">
        <v>1370</v>
      </c>
      <c r="B3586">
        <v>765</v>
      </c>
      <c r="C3586">
        <v>165</v>
      </c>
      <c r="D3586" s="1">
        <v>162804648</v>
      </c>
      <c r="E3586" t="s">
        <v>1914</v>
      </c>
      <c r="F3586" t="s">
        <v>3595</v>
      </c>
      <c r="G3586" t="s">
        <v>7533</v>
      </c>
      <c r="H3586">
        <v>955174</v>
      </c>
      <c r="I3586">
        <v>1193</v>
      </c>
      <c r="J3586" t="s">
        <v>26</v>
      </c>
      <c r="K3586" t="s">
        <v>35</v>
      </c>
      <c r="L3586" s="1">
        <v>100000000</v>
      </c>
      <c r="M3586">
        <v>2012</v>
      </c>
      <c r="N3586">
        <v>8.5</v>
      </c>
      <c r="O3586" t="s">
        <v>37</v>
      </c>
      <c r="P3586" t="s">
        <v>260</v>
      </c>
    </row>
    <row r="3587" spans="1:19" x14ac:dyDescent="0.25">
      <c r="A3587" t="s">
        <v>2710</v>
      </c>
      <c r="B3587">
        <v>153</v>
      </c>
      <c r="C3587">
        <v>126</v>
      </c>
      <c r="D3587" s="1">
        <v>162831698</v>
      </c>
      <c r="E3587" t="s">
        <v>28</v>
      </c>
      <c r="F3587" t="s">
        <v>7170</v>
      </c>
      <c r="G3587" t="s">
        <v>7534</v>
      </c>
      <c r="H3587">
        <v>215255</v>
      </c>
      <c r="I3587">
        <v>610</v>
      </c>
      <c r="J3587" t="s">
        <v>26</v>
      </c>
      <c r="K3587" t="s">
        <v>35</v>
      </c>
      <c r="L3587" s="1">
        <v>80000000</v>
      </c>
      <c r="M3587">
        <v>1992</v>
      </c>
      <c r="N3587">
        <v>7</v>
      </c>
      <c r="O3587" t="s">
        <v>28</v>
      </c>
    </row>
    <row r="3588" spans="1:19" x14ac:dyDescent="0.25">
      <c r="A3588" t="s">
        <v>4675</v>
      </c>
      <c r="B3588">
        <v>344</v>
      </c>
      <c r="C3588">
        <v>106</v>
      </c>
      <c r="D3588" s="1">
        <v>163192114</v>
      </c>
      <c r="E3588" t="s">
        <v>2720</v>
      </c>
      <c r="F3588" t="s">
        <v>403</v>
      </c>
      <c r="G3588" t="s">
        <v>7535</v>
      </c>
      <c r="H3588">
        <v>229679</v>
      </c>
      <c r="I3588">
        <v>637</v>
      </c>
      <c r="J3588" t="s">
        <v>26</v>
      </c>
      <c r="K3588" t="s">
        <v>35</v>
      </c>
      <c r="L3588" s="1">
        <v>125000000</v>
      </c>
      <c r="M3588">
        <v>2010</v>
      </c>
      <c r="N3588">
        <v>5.8</v>
      </c>
      <c r="O3588" t="s">
        <v>28</v>
      </c>
      <c r="P3588" t="s">
        <v>102</v>
      </c>
      <c r="Q3588" t="s">
        <v>61</v>
      </c>
    </row>
    <row r="3589" spans="1:19" x14ac:dyDescent="0.25">
      <c r="A3589" t="s">
        <v>4675</v>
      </c>
      <c r="B3589">
        <v>344</v>
      </c>
      <c r="C3589">
        <v>106</v>
      </c>
      <c r="D3589" s="1">
        <v>163192114</v>
      </c>
      <c r="E3589" t="s">
        <v>2720</v>
      </c>
      <c r="F3589" t="s">
        <v>403</v>
      </c>
      <c r="G3589" t="s">
        <v>7535</v>
      </c>
      <c r="H3589">
        <v>229687</v>
      </c>
      <c r="I3589">
        <v>637</v>
      </c>
      <c r="J3589" t="s">
        <v>26</v>
      </c>
      <c r="K3589" t="s">
        <v>35</v>
      </c>
      <c r="L3589" s="1">
        <v>125000000</v>
      </c>
      <c r="M3589">
        <v>2010</v>
      </c>
      <c r="N3589">
        <v>5.8</v>
      </c>
      <c r="O3589" t="s">
        <v>28</v>
      </c>
      <c r="P3589" t="s">
        <v>102</v>
      </c>
      <c r="Q3589" t="s">
        <v>61</v>
      </c>
    </row>
    <row r="3590" spans="1:19" x14ac:dyDescent="0.25">
      <c r="A3590" t="s">
        <v>6863</v>
      </c>
      <c r="B3590">
        <v>119</v>
      </c>
      <c r="C3590">
        <v>174</v>
      </c>
      <c r="D3590" s="1">
        <v>163214286</v>
      </c>
      <c r="E3590" t="s">
        <v>7536</v>
      </c>
      <c r="F3590" t="s">
        <v>7537</v>
      </c>
      <c r="G3590" t="s">
        <v>7538</v>
      </c>
      <c r="H3590">
        <v>148172</v>
      </c>
      <c r="I3590">
        <v>406</v>
      </c>
      <c r="J3590" t="s">
        <v>26</v>
      </c>
      <c r="K3590" t="s">
        <v>35</v>
      </c>
      <c r="L3590" s="1">
        <v>8200000</v>
      </c>
      <c r="M3590">
        <v>1965</v>
      </c>
      <c r="N3590">
        <v>8</v>
      </c>
      <c r="O3590" t="s">
        <v>234</v>
      </c>
      <c r="P3590" t="s">
        <v>37</v>
      </c>
      <c r="Q3590" t="s">
        <v>104</v>
      </c>
      <c r="R3590" t="s">
        <v>62</v>
      </c>
      <c r="S3590" t="s">
        <v>76</v>
      </c>
    </row>
    <row r="3591" spans="1:19" x14ac:dyDescent="0.25">
      <c r="A3591" t="s">
        <v>4302</v>
      </c>
      <c r="B3591">
        <v>112</v>
      </c>
      <c r="C3591">
        <v>93</v>
      </c>
      <c r="D3591" s="1">
        <v>163479795</v>
      </c>
      <c r="E3591" t="s">
        <v>32</v>
      </c>
      <c r="F3591" t="s">
        <v>553</v>
      </c>
      <c r="G3591" t="s">
        <v>7539</v>
      </c>
      <c r="H3591">
        <v>161858</v>
      </c>
      <c r="I3591">
        <v>289</v>
      </c>
      <c r="J3591" t="s">
        <v>26</v>
      </c>
      <c r="K3591" t="s">
        <v>35</v>
      </c>
      <c r="L3591" s="1">
        <v>34200000</v>
      </c>
      <c r="M3591">
        <v>1999</v>
      </c>
      <c r="N3591">
        <v>6.4</v>
      </c>
      <c r="O3591" t="s">
        <v>36</v>
      </c>
      <c r="P3591" t="s">
        <v>37</v>
      </c>
    </row>
    <row r="3592" spans="1:19" x14ac:dyDescent="0.25">
      <c r="A3592" t="s">
        <v>5359</v>
      </c>
      <c r="B3592">
        <v>224</v>
      </c>
      <c r="C3592">
        <v>108</v>
      </c>
      <c r="D3592" s="1">
        <v>163947053</v>
      </c>
      <c r="E3592" t="s">
        <v>213</v>
      </c>
      <c r="F3592" t="s">
        <v>1558</v>
      </c>
      <c r="G3592" t="s">
        <v>7540</v>
      </c>
      <c r="H3592">
        <v>227824</v>
      </c>
      <c r="I3592">
        <v>273</v>
      </c>
      <c r="J3592" t="s">
        <v>26</v>
      </c>
      <c r="K3592" t="s">
        <v>35</v>
      </c>
      <c r="L3592" s="1">
        <v>40000000</v>
      </c>
      <c r="M3592">
        <v>2009</v>
      </c>
      <c r="N3592">
        <v>6.7</v>
      </c>
      <c r="O3592" t="s">
        <v>36</v>
      </c>
      <c r="P3592" t="s">
        <v>37</v>
      </c>
      <c r="Q3592" t="s">
        <v>76</v>
      </c>
    </row>
    <row r="3593" spans="1:19" x14ac:dyDescent="0.25">
      <c r="A3593" t="s">
        <v>5857</v>
      </c>
      <c r="B3593">
        <v>194</v>
      </c>
      <c r="C3593">
        <v>141</v>
      </c>
      <c r="D3593" s="1">
        <v>164435221</v>
      </c>
      <c r="E3593" t="s">
        <v>1642</v>
      </c>
      <c r="F3593" t="s">
        <v>3595</v>
      </c>
      <c r="G3593" t="s">
        <v>7541</v>
      </c>
      <c r="H3593">
        <v>525801</v>
      </c>
      <c r="I3593">
        <v>667</v>
      </c>
      <c r="J3593" t="s">
        <v>26</v>
      </c>
      <c r="K3593" t="s">
        <v>35</v>
      </c>
      <c r="L3593" s="1">
        <v>52000000</v>
      </c>
      <c r="M3593">
        <v>2002</v>
      </c>
      <c r="N3593">
        <v>8</v>
      </c>
      <c r="O3593" t="s">
        <v>234</v>
      </c>
      <c r="P3593" t="s">
        <v>29</v>
      </c>
      <c r="Q3593" t="s">
        <v>37</v>
      </c>
    </row>
    <row r="3594" spans="1:19" x14ac:dyDescent="0.25">
      <c r="A3594" t="s">
        <v>7542</v>
      </c>
      <c r="B3594">
        <v>284</v>
      </c>
      <c r="C3594">
        <v>90</v>
      </c>
      <c r="D3594" s="1">
        <v>165230261</v>
      </c>
      <c r="E3594" t="s">
        <v>7455</v>
      </c>
      <c r="F3594" t="s">
        <v>1059</v>
      </c>
      <c r="G3594" t="s">
        <v>7543</v>
      </c>
      <c r="H3594">
        <v>182718</v>
      </c>
      <c r="I3594">
        <v>209</v>
      </c>
      <c r="J3594" t="s">
        <v>26</v>
      </c>
      <c r="K3594" t="s">
        <v>35</v>
      </c>
      <c r="L3594" s="1">
        <v>150000000</v>
      </c>
      <c r="M3594">
        <v>2011</v>
      </c>
      <c r="N3594">
        <v>7.3</v>
      </c>
      <c r="O3594" t="s">
        <v>28</v>
      </c>
      <c r="P3594" t="s">
        <v>102</v>
      </c>
      <c r="Q3594" t="s">
        <v>103</v>
      </c>
      <c r="R3594" t="s">
        <v>36</v>
      </c>
      <c r="S3594" t="s">
        <v>104</v>
      </c>
    </row>
    <row r="3595" spans="1:19" x14ac:dyDescent="0.25">
      <c r="A3595" t="s">
        <v>1073</v>
      </c>
      <c r="B3595">
        <v>67</v>
      </c>
      <c r="C3595">
        <v>155</v>
      </c>
      <c r="D3595" s="1">
        <v>165500000</v>
      </c>
      <c r="E3595" t="s">
        <v>3415</v>
      </c>
      <c r="F3595" t="s">
        <v>2373</v>
      </c>
      <c r="G3595" t="s">
        <v>7544</v>
      </c>
      <c r="H3595">
        <v>145257</v>
      </c>
      <c r="I3595">
        <v>322</v>
      </c>
      <c r="J3595" t="s">
        <v>26</v>
      </c>
      <c r="K3595" t="s">
        <v>35</v>
      </c>
      <c r="L3595" s="1">
        <v>48000000</v>
      </c>
      <c r="M3595">
        <v>1991</v>
      </c>
      <c r="N3595">
        <v>6.9</v>
      </c>
      <c r="O3595" t="s">
        <v>28</v>
      </c>
      <c r="P3595" t="s">
        <v>102</v>
      </c>
      <c r="Q3595" t="s">
        <v>37</v>
      </c>
      <c r="R3595" t="s">
        <v>76</v>
      </c>
    </row>
    <row r="3596" spans="1:19" x14ac:dyDescent="0.25">
      <c r="A3596" t="s">
        <v>904</v>
      </c>
      <c r="B3596">
        <v>367</v>
      </c>
      <c r="C3596">
        <v>158</v>
      </c>
      <c r="D3596" s="1">
        <v>166112167</v>
      </c>
      <c r="E3596" t="s">
        <v>3472</v>
      </c>
      <c r="F3596" t="s">
        <v>2026</v>
      </c>
      <c r="G3596">
        <v>2012</v>
      </c>
      <c r="H3596">
        <v>283418</v>
      </c>
      <c r="I3596">
        <v>1055</v>
      </c>
      <c r="J3596" t="s">
        <v>26</v>
      </c>
      <c r="K3596" t="s">
        <v>35</v>
      </c>
      <c r="L3596" s="1">
        <v>200000000</v>
      </c>
      <c r="M3596">
        <v>2009</v>
      </c>
      <c r="N3596">
        <v>5.8</v>
      </c>
      <c r="O3596" t="s">
        <v>28</v>
      </c>
      <c r="P3596" t="s">
        <v>102</v>
      </c>
      <c r="Q3596" t="s">
        <v>63</v>
      </c>
    </row>
    <row r="3597" spans="1:19" x14ac:dyDescent="0.25">
      <c r="A3597" t="s">
        <v>7545</v>
      </c>
      <c r="B3597">
        <v>362</v>
      </c>
      <c r="C3597">
        <v>129</v>
      </c>
      <c r="D3597" s="1">
        <v>166147885</v>
      </c>
      <c r="E3597" t="s">
        <v>154</v>
      </c>
      <c r="F3597" t="s">
        <v>730</v>
      </c>
      <c r="G3597" t="s">
        <v>7546</v>
      </c>
      <c r="H3597">
        <v>220020</v>
      </c>
      <c r="I3597">
        <v>1360</v>
      </c>
      <c r="J3597" t="s">
        <v>26</v>
      </c>
      <c r="K3597" t="s">
        <v>35</v>
      </c>
      <c r="L3597" s="1">
        <v>40000000</v>
      </c>
      <c r="M3597">
        <v>2015</v>
      </c>
      <c r="N3597">
        <v>4.0999999999999996</v>
      </c>
      <c r="O3597" t="s">
        <v>37</v>
      </c>
      <c r="P3597" t="s">
        <v>76</v>
      </c>
    </row>
    <row r="3598" spans="1:19" x14ac:dyDescent="0.25">
      <c r="A3598" t="s">
        <v>3154</v>
      </c>
      <c r="B3598">
        <v>150</v>
      </c>
      <c r="C3598">
        <v>108</v>
      </c>
      <c r="D3598" s="1">
        <v>166225040</v>
      </c>
      <c r="E3598" t="s">
        <v>36</v>
      </c>
      <c r="F3598" t="s">
        <v>411</v>
      </c>
      <c r="G3598" t="s">
        <v>7547</v>
      </c>
      <c r="H3598">
        <v>260442</v>
      </c>
      <c r="I3598">
        <v>507</v>
      </c>
      <c r="J3598" t="s">
        <v>26</v>
      </c>
      <c r="K3598" t="s">
        <v>35</v>
      </c>
      <c r="L3598" s="1">
        <v>55000000</v>
      </c>
      <c r="M3598">
        <v>2000</v>
      </c>
      <c r="N3598">
        <v>7</v>
      </c>
      <c r="O3598" t="s">
        <v>36</v>
      </c>
    </row>
    <row r="3599" spans="1:19" x14ac:dyDescent="0.25">
      <c r="A3599" t="s">
        <v>2466</v>
      </c>
      <c r="B3599">
        <v>400</v>
      </c>
      <c r="C3599">
        <v>144</v>
      </c>
      <c r="D3599" s="1">
        <v>167007184</v>
      </c>
      <c r="E3599" t="s">
        <v>2531</v>
      </c>
      <c r="F3599" t="s">
        <v>7153</v>
      </c>
      <c r="G3599" t="s">
        <v>7548</v>
      </c>
      <c r="H3599">
        <v>470483</v>
      </c>
      <c r="I3599">
        <v>2301</v>
      </c>
      <c r="J3599" t="s">
        <v>26</v>
      </c>
      <c r="K3599" t="s">
        <v>112</v>
      </c>
      <c r="L3599" s="1">
        <v>150000000</v>
      </c>
      <c r="M3599">
        <v>2006</v>
      </c>
      <c r="N3599">
        <v>8</v>
      </c>
      <c r="O3599" t="s">
        <v>28</v>
      </c>
      <c r="P3599" t="s">
        <v>102</v>
      </c>
      <c r="Q3599" t="s">
        <v>30</v>
      </c>
    </row>
    <row r="3600" spans="1:19" x14ac:dyDescent="0.25">
      <c r="A3600" t="s">
        <v>2466</v>
      </c>
      <c r="B3600">
        <v>400</v>
      </c>
      <c r="C3600">
        <v>144</v>
      </c>
      <c r="D3600" s="1">
        <v>167007184</v>
      </c>
      <c r="E3600" t="s">
        <v>2531</v>
      </c>
      <c r="F3600" t="s">
        <v>7153</v>
      </c>
      <c r="G3600" t="s">
        <v>7548</v>
      </c>
      <c r="H3600">
        <v>470501</v>
      </c>
      <c r="I3600">
        <v>2301</v>
      </c>
      <c r="J3600" t="s">
        <v>26</v>
      </c>
      <c r="K3600" t="s">
        <v>112</v>
      </c>
      <c r="L3600" s="1">
        <v>150000000</v>
      </c>
      <c r="M3600">
        <v>2006</v>
      </c>
      <c r="N3600">
        <v>8</v>
      </c>
      <c r="O3600" t="s">
        <v>28</v>
      </c>
      <c r="P3600" t="s">
        <v>102</v>
      </c>
      <c r="Q3600" t="s">
        <v>30</v>
      </c>
    </row>
    <row r="3601" spans="1:19" x14ac:dyDescent="0.25">
      <c r="A3601" t="s">
        <v>5268</v>
      </c>
      <c r="B3601">
        <v>568</v>
      </c>
      <c r="C3601">
        <v>149</v>
      </c>
      <c r="D3601" s="1">
        <v>167735396</v>
      </c>
      <c r="E3601" t="s">
        <v>1174</v>
      </c>
      <c r="F3601" t="s">
        <v>1183</v>
      </c>
      <c r="G3601" t="s">
        <v>7549</v>
      </c>
      <c r="H3601">
        <v>569841</v>
      </c>
      <c r="I3601">
        <v>1127</v>
      </c>
      <c r="J3601" t="s">
        <v>26</v>
      </c>
      <c r="K3601" t="s">
        <v>35</v>
      </c>
      <c r="L3601" s="1">
        <v>61000000</v>
      </c>
      <c r="M3601">
        <v>2014</v>
      </c>
      <c r="N3601">
        <v>8.1</v>
      </c>
      <c r="O3601" t="s">
        <v>29</v>
      </c>
      <c r="P3601" t="s">
        <v>37</v>
      </c>
      <c r="Q3601" t="s">
        <v>71</v>
      </c>
      <c r="R3601" t="s">
        <v>30</v>
      </c>
    </row>
    <row r="3602" spans="1:19" x14ac:dyDescent="0.25">
      <c r="A3602" t="s">
        <v>6248</v>
      </c>
      <c r="B3602">
        <v>21</v>
      </c>
      <c r="C3602">
        <v>102</v>
      </c>
      <c r="D3602" s="1">
        <v>167780960</v>
      </c>
      <c r="E3602" t="s">
        <v>567</v>
      </c>
      <c r="F3602" t="s">
        <v>5953</v>
      </c>
      <c r="G3602" t="s">
        <v>7550</v>
      </c>
      <c r="H3602">
        <v>36918</v>
      </c>
      <c r="I3602">
        <v>42</v>
      </c>
      <c r="J3602" t="s">
        <v>26</v>
      </c>
      <c r="K3602" t="s">
        <v>35</v>
      </c>
      <c r="L3602" s="1">
        <v>11000000</v>
      </c>
      <c r="M3602">
        <v>1987</v>
      </c>
      <c r="N3602">
        <v>5.9</v>
      </c>
      <c r="O3602" t="s">
        <v>36</v>
      </c>
      <c r="P3602" t="s">
        <v>37</v>
      </c>
      <c r="Q3602" t="s">
        <v>104</v>
      </c>
    </row>
    <row r="3603" spans="1:19" x14ac:dyDescent="0.25">
      <c r="A3603" t="s">
        <v>1286</v>
      </c>
      <c r="B3603">
        <v>403</v>
      </c>
      <c r="C3603">
        <v>106</v>
      </c>
      <c r="D3603" s="1">
        <v>168368427</v>
      </c>
      <c r="E3603" t="s">
        <v>177</v>
      </c>
      <c r="F3603" t="s">
        <v>7551</v>
      </c>
      <c r="G3603" t="s">
        <v>7552</v>
      </c>
      <c r="H3603">
        <v>330784</v>
      </c>
      <c r="I3603">
        <v>1243</v>
      </c>
      <c r="J3603" t="s">
        <v>26</v>
      </c>
      <c r="K3603" t="s">
        <v>112</v>
      </c>
      <c r="L3603" s="1">
        <v>200000000</v>
      </c>
      <c r="M3603">
        <v>2008</v>
      </c>
      <c r="N3603">
        <v>6.7</v>
      </c>
      <c r="O3603" t="s">
        <v>28</v>
      </c>
      <c r="P3603" t="s">
        <v>102</v>
      </c>
    </row>
    <row r="3604" spans="1:19" x14ac:dyDescent="0.25">
      <c r="A3604" t="s">
        <v>4037</v>
      </c>
      <c r="B3604">
        <v>371</v>
      </c>
      <c r="C3604">
        <v>131</v>
      </c>
      <c r="D3604" s="1">
        <v>169076745</v>
      </c>
      <c r="E3604" t="s">
        <v>131</v>
      </c>
      <c r="F3604" t="s">
        <v>7553</v>
      </c>
      <c r="G3604" t="s">
        <v>7554</v>
      </c>
      <c r="H3604">
        <v>218711</v>
      </c>
      <c r="I3604">
        <v>485</v>
      </c>
      <c r="J3604" t="s">
        <v>26</v>
      </c>
      <c r="K3604" t="s">
        <v>35</v>
      </c>
      <c r="L3604" s="1">
        <v>32500000</v>
      </c>
      <c r="M3604">
        <v>2011</v>
      </c>
      <c r="N3604">
        <v>6.8</v>
      </c>
      <c r="O3604" t="s">
        <v>36</v>
      </c>
      <c r="P3604" t="s">
        <v>76</v>
      </c>
    </row>
    <row r="3605" spans="1:19" x14ac:dyDescent="0.25">
      <c r="A3605" t="s">
        <v>7479</v>
      </c>
      <c r="B3605">
        <v>152</v>
      </c>
      <c r="C3605">
        <v>89</v>
      </c>
      <c r="D3605" s="1">
        <v>169692572</v>
      </c>
      <c r="E3605" t="s">
        <v>6735</v>
      </c>
      <c r="F3605" t="s">
        <v>553</v>
      </c>
      <c r="G3605" t="s">
        <v>7555</v>
      </c>
      <c r="H3605">
        <v>56501</v>
      </c>
      <c r="I3605">
        <v>97</v>
      </c>
      <c r="J3605" t="s">
        <v>26</v>
      </c>
      <c r="K3605" t="s">
        <v>35</v>
      </c>
      <c r="L3605" s="1">
        <v>80000000</v>
      </c>
      <c r="M3605">
        <v>2015</v>
      </c>
      <c r="N3605">
        <v>6.7</v>
      </c>
      <c r="O3605" t="s">
        <v>103</v>
      </c>
      <c r="P3605" t="s">
        <v>36</v>
      </c>
      <c r="Q3605" t="s">
        <v>104</v>
      </c>
      <c r="R3605" t="s">
        <v>61</v>
      </c>
    </row>
    <row r="3606" spans="1:19" x14ac:dyDescent="0.25">
      <c r="A3606" t="s">
        <v>5082</v>
      </c>
      <c r="B3606">
        <v>373</v>
      </c>
      <c r="C3606">
        <v>146</v>
      </c>
      <c r="D3606" s="1">
        <v>169705587</v>
      </c>
      <c r="E3606" t="s">
        <v>37</v>
      </c>
      <c r="F3606" t="s">
        <v>2800</v>
      </c>
      <c r="G3606" t="s">
        <v>7556</v>
      </c>
      <c r="H3606">
        <v>318955</v>
      </c>
      <c r="I3606">
        <v>460</v>
      </c>
      <c r="J3606" t="s">
        <v>26</v>
      </c>
      <c r="K3606" t="s">
        <v>35</v>
      </c>
      <c r="L3606" s="1">
        <v>25000000</v>
      </c>
      <c r="M3606">
        <v>2011</v>
      </c>
      <c r="N3606">
        <v>8.1</v>
      </c>
      <c r="O3606" t="s">
        <v>37</v>
      </c>
    </row>
    <row r="3607" spans="1:19" x14ac:dyDescent="0.25">
      <c r="A3607" t="s">
        <v>4327</v>
      </c>
      <c r="B3607">
        <v>223</v>
      </c>
      <c r="C3607">
        <v>113</v>
      </c>
      <c r="D3607" s="1">
        <v>170684505</v>
      </c>
      <c r="E3607" t="s">
        <v>7557</v>
      </c>
      <c r="F3607" t="s">
        <v>6068</v>
      </c>
      <c r="G3607" t="s">
        <v>7558</v>
      </c>
      <c r="H3607">
        <v>172080</v>
      </c>
      <c r="I3607">
        <v>1017</v>
      </c>
      <c r="J3607" t="s">
        <v>26</v>
      </c>
      <c r="K3607" t="s">
        <v>35</v>
      </c>
      <c r="L3607" s="1">
        <v>45000000</v>
      </c>
      <c r="M3607">
        <v>2002</v>
      </c>
      <c r="N3607">
        <v>7.2</v>
      </c>
      <c r="O3607" t="s">
        <v>36</v>
      </c>
      <c r="P3607" t="s">
        <v>29</v>
      </c>
      <c r="Q3607" t="s">
        <v>62</v>
      </c>
    </row>
    <row r="3608" spans="1:19" x14ac:dyDescent="0.25">
      <c r="A3608" t="s">
        <v>3700</v>
      </c>
      <c r="B3608">
        <v>205</v>
      </c>
      <c r="C3608">
        <v>135</v>
      </c>
      <c r="D3608" s="1">
        <v>170708996</v>
      </c>
      <c r="E3608" t="s">
        <v>231</v>
      </c>
      <c r="F3608" t="s">
        <v>67</v>
      </c>
      <c r="G3608" t="s">
        <v>7559</v>
      </c>
      <c r="H3608">
        <v>610568</v>
      </c>
      <c r="I3608">
        <v>1171</v>
      </c>
      <c r="J3608" t="s">
        <v>26</v>
      </c>
      <c r="K3608" t="s">
        <v>35</v>
      </c>
      <c r="L3608" s="1">
        <v>58000000</v>
      </c>
      <c r="M3608">
        <v>2001</v>
      </c>
      <c r="N3608">
        <v>8.1999999999999993</v>
      </c>
      <c r="O3608" t="s">
        <v>234</v>
      </c>
      <c r="P3608" t="s">
        <v>37</v>
      </c>
    </row>
    <row r="3609" spans="1:19" x14ac:dyDescent="0.25">
      <c r="A3609" t="s">
        <v>3194</v>
      </c>
      <c r="B3609">
        <v>493</v>
      </c>
      <c r="C3609">
        <v>110</v>
      </c>
      <c r="D3609" s="1">
        <v>171031347</v>
      </c>
      <c r="E3609" t="s">
        <v>1759</v>
      </c>
      <c r="F3609" t="s">
        <v>468</v>
      </c>
      <c r="G3609" t="s">
        <v>7560</v>
      </c>
      <c r="H3609">
        <v>240962</v>
      </c>
      <c r="I3609">
        <v>724</v>
      </c>
      <c r="J3609" t="s">
        <v>26</v>
      </c>
      <c r="K3609" t="s">
        <v>35</v>
      </c>
      <c r="L3609" s="1">
        <v>38000000</v>
      </c>
      <c r="M3609">
        <v>2010</v>
      </c>
      <c r="N3609">
        <v>7.7</v>
      </c>
      <c r="O3609" t="s">
        <v>102</v>
      </c>
      <c r="P3609" t="s">
        <v>37</v>
      </c>
      <c r="Q3609" t="s">
        <v>260</v>
      </c>
    </row>
    <row r="3610" spans="1:19" x14ac:dyDescent="0.25">
      <c r="A3610" t="s">
        <v>2333</v>
      </c>
      <c r="B3610">
        <v>313</v>
      </c>
      <c r="C3610">
        <v>136</v>
      </c>
      <c r="D3610" s="1">
        <v>171383253</v>
      </c>
      <c r="E3610" t="s">
        <v>2613</v>
      </c>
      <c r="F3610" t="s">
        <v>232</v>
      </c>
      <c r="G3610" t="s">
        <v>7561</v>
      </c>
      <c r="H3610">
        <v>1217752</v>
      </c>
      <c r="I3610">
        <v>3646</v>
      </c>
      <c r="J3610" t="s">
        <v>26</v>
      </c>
      <c r="K3610" t="s">
        <v>35</v>
      </c>
      <c r="L3610" s="1">
        <v>63000000</v>
      </c>
      <c r="M3610">
        <v>1999</v>
      </c>
      <c r="N3610">
        <v>8.6999999999999993</v>
      </c>
      <c r="O3610" t="s">
        <v>28</v>
      </c>
      <c r="P3610" t="s">
        <v>63</v>
      </c>
    </row>
    <row r="3611" spans="1:19" x14ac:dyDescent="0.25">
      <c r="A3611" t="s">
        <v>6953</v>
      </c>
      <c r="B3611">
        <v>469</v>
      </c>
      <c r="C3611">
        <v>125</v>
      </c>
      <c r="D3611" s="1">
        <v>172051787</v>
      </c>
      <c r="E3611" t="s">
        <v>3472</v>
      </c>
      <c r="F3611" t="s">
        <v>299</v>
      </c>
      <c r="G3611" t="s">
        <v>7562</v>
      </c>
      <c r="H3611">
        <v>264183</v>
      </c>
      <c r="I3611">
        <v>665</v>
      </c>
      <c r="J3611" t="s">
        <v>26</v>
      </c>
      <c r="K3611" t="s">
        <v>35</v>
      </c>
      <c r="L3611" s="1">
        <v>170000000</v>
      </c>
      <c r="M3611">
        <v>2010</v>
      </c>
      <c r="N3611">
        <v>6.8</v>
      </c>
      <c r="O3611" t="s">
        <v>28</v>
      </c>
      <c r="P3611" t="s">
        <v>102</v>
      </c>
      <c r="Q3611" t="s">
        <v>63</v>
      </c>
    </row>
    <row r="3612" spans="1:19" x14ac:dyDescent="0.25">
      <c r="A3612" t="s">
        <v>6953</v>
      </c>
      <c r="B3612">
        <v>469</v>
      </c>
      <c r="C3612">
        <v>125</v>
      </c>
      <c r="D3612" s="1">
        <v>172051787</v>
      </c>
      <c r="E3612" t="s">
        <v>3472</v>
      </c>
      <c r="F3612" t="s">
        <v>299</v>
      </c>
      <c r="G3612" t="s">
        <v>7562</v>
      </c>
      <c r="H3612">
        <v>264186</v>
      </c>
      <c r="I3612">
        <v>665</v>
      </c>
      <c r="J3612" t="s">
        <v>26</v>
      </c>
      <c r="K3612" t="s">
        <v>35</v>
      </c>
      <c r="L3612" s="1">
        <v>170000000</v>
      </c>
      <c r="M3612">
        <v>2010</v>
      </c>
      <c r="N3612">
        <v>6.8</v>
      </c>
      <c r="O3612" t="s">
        <v>28</v>
      </c>
      <c r="P3612" t="s">
        <v>102</v>
      </c>
      <c r="Q3612" t="s">
        <v>63</v>
      </c>
    </row>
    <row r="3613" spans="1:19" x14ac:dyDescent="0.25">
      <c r="A3613" t="s">
        <v>3700</v>
      </c>
      <c r="B3613">
        <v>159</v>
      </c>
      <c r="C3613">
        <v>140</v>
      </c>
      <c r="D3613" s="1">
        <v>172071312</v>
      </c>
      <c r="E3613" t="s">
        <v>4488</v>
      </c>
      <c r="F3613" t="s">
        <v>1385</v>
      </c>
      <c r="G3613" t="s">
        <v>7563</v>
      </c>
      <c r="H3613">
        <v>208817</v>
      </c>
      <c r="I3613">
        <v>296</v>
      </c>
      <c r="J3613" t="s">
        <v>26</v>
      </c>
      <c r="K3613" t="s">
        <v>35</v>
      </c>
      <c r="L3613" s="1">
        <v>62000000</v>
      </c>
      <c r="M3613">
        <v>1995</v>
      </c>
      <c r="N3613">
        <v>7.6</v>
      </c>
      <c r="O3613" t="s">
        <v>102</v>
      </c>
      <c r="P3613" t="s">
        <v>37</v>
      </c>
      <c r="Q3613" t="s">
        <v>185</v>
      </c>
    </row>
    <row r="3614" spans="1:19" x14ac:dyDescent="0.25">
      <c r="A3614" t="s">
        <v>3442</v>
      </c>
      <c r="B3614">
        <v>142</v>
      </c>
      <c r="C3614">
        <v>124</v>
      </c>
      <c r="D3614" s="1">
        <v>172620724</v>
      </c>
      <c r="E3614" t="s">
        <v>2907</v>
      </c>
      <c r="F3614" t="s">
        <v>1963</v>
      </c>
      <c r="G3614" t="s">
        <v>7564</v>
      </c>
      <c r="H3614">
        <v>146134</v>
      </c>
      <c r="I3614">
        <v>393</v>
      </c>
      <c r="J3614" t="s">
        <v>26</v>
      </c>
      <c r="K3614" t="s">
        <v>35</v>
      </c>
      <c r="L3614" s="1">
        <v>85000000</v>
      </c>
      <c r="M3614">
        <v>1997</v>
      </c>
      <c r="N3614">
        <v>6.4</v>
      </c>
      <c r="O3614" t="s">
        <v>28</v>
      </c>
      <c r="P3614" t="s">
        <v>102</v>
      </c>
      <c r="Q3614" t="s">
        <v>37</v>
      </c>
      <c r="R3614" t="s">
        <v>30</v>
      </c>
    </row>
    <row r="3615" spans="1:19" x14ac:dyDescent="0.25">
      <c r="A3615" t="s">
        <v>586</v>
      </c>
      <c r="B3615">
        <v>100</v>
      </c>
      <c r="C3615">
        <v>133</v>
      </c>
      <c r="D3615" s="1">
        <v>172825435</v>
      </c>
      <c r="E3615" t="s">
        <v>37</v>
      </c>
      <c r="F3615" t="s">
        <v>4771</v>
      </c>
      <c r="G3615" t="s">
        <v>7565</v>
      </c>
      <c r="H3615">
        <v>383784</v>
      </c>
      <c r="I3615">
        <v>331</v>
      </c>
      <c r="J3615" t="s">
        <v>26</v>
      </c>
      <c r="K3615" t="s">
        <v>35</v>
      </c>
      <c r="L3615" s="1">
        <v>25000000</v>
      </c>
      <c r="M3615">
        <v>1988</v>
      </c>
      <c r="N3615">
        <v>8</v>
      </c>
      <c r="O3615" t="s">
        <v>37</v>
      </c>
    </row>
    <row r="3616" spans="1:19" x14ac:dyDescent="0.25">
      <c r="A3616" t="s">
        <v>5338</v>
      </c>
      <c r="B3616">
        <v>193</v>
      </c>
      <c r="C3616">
        <v>131</v>
      </c>
      <c r="D3616" s="1">
        <v>173005002</v>
      </c>
      <c r="E3616" t="s">
        <v>7566</v>
      </c>
      <c r="F3616" t="s">
        <v>893</v>
      </c>
      <c r="G3616" t="s">
        <v>7567</v>
      </c>
      <c r="H3616">
        <v>255447</v>
      </c>
      <c r="I3616">
        <v>692</v>
      </c>
      <c r="J3616" t="s">
        <v>26</v>
      </c>
      <c r="K3616" t="s">
        <v>35</v>
      </c>
      <c r="L3616" s="1">
        <v>100000000</v>
      </c>
      <c r="M3616">
        <v>2004</v>
      </c>
      <c r="N3616">
        <v>6.9</v>
      </c>
      <c r="O3616" t="s">
        <v>28</v>
      </c>
      <c r="P3616" t="s">
        <v>102</v>
      </c>
      <c r="Q3616" t="s">
        <v>36</v>
      </c>
      <c r="R3616" t="s">
        <v>104</v>
      </c>
      <c r="S3616" t="s">
        <v>71</v>
      </c>
    </row>
    <row r="3617" spans="1:20" x14ac:dyDescent="0.25">
      <c r="A3617" t="s">
        <v>2445</v>
      </c>
      <c r="B3617">
        <v>152</v>
      </c>
      <c r="C3617">
        <v>97</v>
      </c>
      <c r="D3617" s="1">
        <v>173381405</v>
      </c>
      <c r="E3617" t="s">
        <v>4232</v>
      </c>
      <c r="F3617" t="s">
        <v>676</v>
      </c>
      <c r="G3617" t="s">
        <v>7568</v>
      </c>
      <c r="H3617">
        <v>147597</v>
      </c>
      <c r="I3617">
        <v>395</v>
      </c>
      <c r="J3617" t="s">
        <v>26</v>
      </c>
      <c r="K3617" t="s">
        <v>35</v>
      </c>
      <c r="L3617" s="1">
        <v>33000000</v>
      </c>
      <c r="M3617">
        <v>2003</v>
      </c>
      <c r="N3617">
        <v>6.9</v>
      </c>
      <c r="O3617" t="s">
        <v>36</v>
      </c>
      <c r="P3617" t="s">
        <v>104</v>
      </c>
      <c r="Q3617" t="s">
        <v>61</v>
      </c>
      <c r="R3617" t="s">
        <v>76</v>
      </c>
    </row>
    <row r="3618" spans="1:20" x14ac:dyDescent="0.25">
      <c r="A3618" t="s">
        <v>3855</v>
      </c>
      <c r="B3618">
        <v>37</v>
      </c>
      <c r="C3618">
        <v>120</v>
      </c>
      <c r="D3618" s="1">
        <v>173585516</v>
      </c>
      <c r="E3618" t="s">
        <v>3072</v>
      </c>
      <c r="F3618" t="s">
        <v>1053</v>
      </c>
      <c r="G3618" t="s">
        <v>7569</v>
      </c>
      <c r="H3618">
        <v>200077</v>
      </c>
      <c r="I3618">
        <v>189</v>
      </c>
      <c r="J3618" t="s">
        <v>26</v>
      </c>
      <c r="K3618" t="s">
        <v>35</v>
      </c>
      <c r="L3618" s="1">
        <v>18000000</v>
      </c>
      <c r="M3618">
        <v>1992</v>
      </c>
      <c r="N3618">
        <v>6.6</v>
      </c>
      <c r="O3618" t="s">
        <v>102</v>
      </c>
      <c r="P3618" t="s">
        <v>36</v>
      </c>
      <c r="Q3618" t="s">
        <v>104</v>
      </c>
    </row>
    <row r="3619" spans="1:20" x14ac:dyDescent="0.25">
      <c r="A3619" t="s">
        <v>7570</v>
      </c>
      <c r="B3619">
        <v>35</v>
      </c>
      <c r="C3619">
        <v>93</v>
      </c>
      <c r="D3619" s="1">
        <v>174635000</v>
      </c>
      <c r="E3619" t="s">
        <v>2834</v>
      </c>
      <c r="F3619" t="s">
        <v>4350</v>
      </c>
      <c r="G3619" t="s">
        <v>7571</v>
      </c>
      <c r="H3619">
        <v>74743</v>
      </c>
      <c r="I3619">
        <v>93</v>
      </c>
      <c r="J3619" t="s">
        <v>26</v>
      </c>
      <c r="K3619" t="s">
        <v>252</v>
      </c>
      <c r="L3619" s="1">
        <v>8800000</v>
      </c>
      <c r="M3619">
        <v>1986</v>
      </c>
      <c r="N3619">
        <v>6.5</v>
      </c>
      <c r="O3619" t="s">
        <v>102</v>
      </c>
      <c r="P3619" t="s">
        <v>36</v>
      </c>
    </row>
    <row r="3620" spans="1:20" x14ac:dyDescent="0.25">
      <c r="A3620" t="s">
        <v>1429</v>
      </c>
      <c r="B3620">
        <v>239</v>
      </c>
      <c r="C3620">
        <v>108</v>
      </c>
      <c r="D3620" s="1">
        <v>176049130</v>
      </c>
      <c r="E3620" t="s">
        <v>3008</v>
      </c>
      <c r="F3620" t="s">
        <v>468</v>
      </c>
      <c r="G3620" t="s">
        <v>7572</v>
      </c>
      <c r="H3620">
        <v>348232</v>
      </c>
      <c r="I3620">
        <v>806</v>
      </c>
      <c r="J3620" t="s">
        <v>26</v>
      </c>
      <c r="K3620" t="s">
        <v>35</v>
      </c>
      <c r="L3620" s="1">
        <v>75000000</v>
      </c>
      <c r="M3620">
        <v>2004</v>
      </c>
      <c r="N3620">
        <v>7.8</v>
      </c>
      <c r="O3620" t="s">
        <v>28</v>
      </c>
      <c r="P3620" t="s">
        <v>71</v>
      </c>
      <c r="Q3620" t="s">
        <v>30</v>
      </c>
    </row>
    <row r="3621" spans="1:20" x14ac:dyDescent="0.25">
      <c r="A3621" t="s">
        <v>7176</v>
      </c>
      <c r="B3621">
        <v>193</v>
      </c>
      <c r="C3621">
        <v>103</v>
      </c>
      <c r="D3621" s="1">
        <v>176387405</v>
      </c>
      <c r="E3621" t="s">
        <v>3589</v>
      </c>
      <c r="F3621" t="s">
        <v>2697</v>
      </c>
      <c r="G3621" t="s">
        <v>7573</v>
      </c>
      <c r="H3621">
        <v>328159</v>
      </c>
      <c r="I3621">
        <v>467</v>
      </c>
      <c r="J3621" t="s">
        <v>26</v>
      </c>
      <c r="K3621" t="s">
        <v>35</v>
      </c>
      <c r="L3621" s="1">
        <v>59000000</v>
      </c>
      <c r="M3621">
        <v>2002</v>
      </c>
      <c r="N3621">
        <v>7.6</v>
      </c>
      <c r="O3621" t="s">
        <v>102</v>
      </c>
      <c r="P3621" t="s">
        <v>103</v>
      </c>
      <c r="Q3621" t="s">
        <v>36</v>
      </c>
      <c r="R3621" t="s">
        <v>104</v>
      </c>
    </row>
    <row r="3622" spans="1:20" x14ac:dyDescent="0.25">
      <c r="A3622" t="s">
        <v>3698</v>
      </c>
      <c r="B3622">
        <v>171</v>
      </c>
      <c r="C3622">
        <v>107</v>
      </c>
      <c r="D3622" s="1">
        <v>176483808</v>
      </c>
      <c r="E3622" t="s">
        <v>131</v>
      </c>
      <c r="F3622" t="s">
        <v>2903</v>
      </c>
      <c r="G3622" t="s">
        <v>7574</v>
      </c>
      <c r="H3622">
        <v>247289</v>
      </c>
      <c r="I3622">
        <v>611</v>
      </c>
      <c r="J3622" t="s">
        <v>26</v>
      </c>
      <c r="K3622" t="s">
        <v>35</v>
      </c>
      <c r="L3622" s="1">
        <v>23000000</v>
      </c>
      <c r="M3622">
        <v>1998</v>
      </c>
      <c r="N3622">
        <v>7.1</v>
      </c>
      <c r="O3622" t="s">
        <v>36</v>
      </c>
      <c r="P3622" t="s">
        <v>76</v>
      </c>
    </row>
    <row r="3623" spans="1:20" x14ac:dyDescent="0.25">
      <c r="A3623" t="s">
        <v>6444</v>
      </c>
      <c r="B3623">
        <v>510</v>
      </c>
      <c r="C3623">
        <v>124</v>
      </c>
      <c r="D3623" s="1">
        <v>176636816</v>
      </c>
      <c r="E3623" t="s">
        <v>3472</v>
      </c>
      <c r="F3623" t="s">
        <v>1873</v>
      </c>
      <c r="G3623" t="s">
        <v>7575</v>
      </c>
      <c r="H3623">
        <v>508818</v>
      </c>
      <c r="I3623">
        <v>679</v>
      </c>
      <c r="J3623" t="s">
        <v>26</v>
      </c>
      <c r="K3623" t="s">
        <v>35</v>
      </c>
      <c r="L3623" s="1">
        <v>140000000</v>
      </c>
      <c r="M3623">
        <v>2011</v>
      </c>
      <c r="N3623">
        <v>6.9</v>
      </c>
      <c r="O3623" t="s">
        <v>28</v>
      </c>
      <c r="P3623" t="s">
        <v>102</v>
      </c>
      <c r="Q3623" t="s">
        <v>63</v>
      </c>
    </row>
    <row r="3624" spans="1:20" x14ac:dyDescent="0.25">
      <c r="A3624" t="s">
        <v>5313</v>
      </c>
      <c r="B3624">
        <v>529</v>
      </c>
      <c r="C3624">
        <v>105</v>
      </c>
      <c r="D3624" s="1">
        <v>176740650</v>
      </c>
      <c r="E3624" t="s">
        <v>1666</v>
      </c>
      <c r="F3624" t="s">
        <v>2755</v>
      </c>
      <c r="G3624" t="s">
        <v>7576</v>
      </c>
      <c r="H3624">
        <v>403836</v>
      </c>
      <c r="I3624">
        <v>646</v>
      </c>
      <c r="J3624" t="s">
        <v>26</v>
      </c>
      <c r="K3624" t="s">
        <v>35</v>
      </c>
      <c r="L3624" s="1">
        <v>93000000</v>
      </c>
      <c r="M3624">
        <v>2011</v>
      </c>
      <c r="N3624">
        <v>7.6</v>
      </c>
      <c r="O3624" t="s">
        <v>28</v>
      </c>
      <c r="P3624" t="s">
        <v>37</v>
      </c>
      <c r="Q3624" t="s">
        <v>63</v>
      </c>
      <c r="R3624" t="s">
        <v>30</v>
      </c>
    </row>
    <row r="3625" spans="1:20" x14ac:dyDescent="0.25">
      <c r="A3625" t="s">
        <v>379</v>
      </c>
      <c r="B3625">
        <v>173</v>
      </c>
      <c r="C3625">
        <v>110</v>
      </c>
      <c r="D3625" s="1">
        <v>176781728</v>
      </c>
      <c r="E3625" t="s">
        <v>7358</v>
      </c>
      <c r="F3625" t="s">
        <v>4771</v>
      </c>
      <c r="G3625" t="s">
        <v>7577</v>
      </c>
      <c r="H3625">
        <v>219171</v>
      </c>
      <c r="I3625">
        <v>388</v>
      </c>
      <c r="J3625" t="s">
        <v>26</v>
      </c>
      <c r="K3625" t="s">
        <v>35</v>
      </c>
      <c r="L3625" s="1">
        <v>15000000</v>
      </c>
      <c r="M3625">
        <v>1986</v>
      </c>
      <c r="N3625">
        <v>6.9</v>
      </c>
      <c r="O3625" t="s">
        <v>28</v>
      </c>
      <c r="P3625" t="s">
        <v>37</v>
      </c>
      <c r="Q3625" t="s">
        <v>76</v>
      </c>
    </row>
    <row r="3626" spans="1:20" x14ac:dyDescent="0.25">
      <c r="A3626" t="s">
        <v>7469</v>
      </c>
      <c r="B3626">
        <v>292</v>
      </c>
      <c r="C3626">
        <v>102</v>
      </c>
      <c r="D3626" s="1">
        <v>176997107</v>
      </c>
      <c r="E3626" t="s">
        <v>7487</v>
      </c>
      <c r="F3626" t="s">
        <v>1139</v>
      </c>
      <c r="G3626" t="s">
        <v>7578</v>
      </c>
      <c r="H3626">
        <v>221128</v>
      </c>
      <c r="I3626">
        <v>343</v>
      </c>
      <c r="J3626" t="s">
        <v>26</v>
      </c>
      <c r="K3626" t="s">
        <v>35</v>
      </c>
      <c r="L3626" s="1">
        <v>145000000</v>
      </c>
      <c r="M3626">
        <v>2014</v>
      </c>
      <c r="N3626">
        <v>7.9</v>
      </c>
      <c r="O3626" t="s">
        <v>28</v>
      </c>
      <c r="P3626" t="s">
        <v>102</v>
      </c>
      <c r="Q3626" t="s">
        <v>103</v>
      </c>
      <c r="R3626" t="s">
        <v>36</v>
      </c>
      <c r="S3626" t="s">
        <v>104</v>
      </c>
      <c r="T3626" t="s">
        <v>61</v>
      </c>
    </row>
    <row r="3627" spans="1:20" x14ac:dyDescent="0.25">
      <c r="A3627" t="s">
        <v>5112</v>
      </c>
      <c r="B3627">
        <v>94</v>
      </c>
      <c r="C3627">
        <v>116</v>
      </c>
      <c r="D3627" s="1">
        <v>177200000</v>
      </c>
      <c r="E3627" t="s">
        <v>213</v>
      </c>
      <c r="F3627" t="s">
        <v>2125</v>
      </c>
      <c r="G3627" t="s">
        <v>7579</v>
      </c>
      <c r="H3627">
        <v>77366</v>
      </c>
      <c r="I3627">
        <v>194</v>
      </c>
      <c r="J3627" t="s">
        <v>26</v>
      </c>
      <c r="K3627" t="s">
        <v>35</v>
      </c>
      <c r="L3627" s="1">
        <v>22000000</v>
      </c>
      <c r="M3627">
        <v>1982</v>
      </c>
      <c r="N3627">
        <v>7.4</v>
      </c>
      <c r="O3627" t="s">
        <v>36</v>
      </c>
      <c r="P3627" t="s">
        <v>37</v>
      </c>
      <c r="Q3627" t="s">
        <v>76</v>
      </c>
    </row>
    <row r="3628" spans="1:20" x14ac:dyDescent="0.25">
      <c r="A3628" t="s">
        <v>5345</v>
      </c>
      <c r="B3628">
        <v>185</v>
      </c>
      <c r="C3628">
        <v>105</v>
      </c>
      <c r="D3628" s="1">
        <v>177243721</v>
      </c>
      <c r="E3628" t="s">
        <v>3688</v>
      </c>
      <c r="F3628" t="s">
        <v>159</v>
      </c>
      <c r="G3628" t="s">
        <v>7580</v>
      </c>
      <c r="H3628">
        <v>130272</v>
      </c>
      <c r="I3628">
        <v>209</v>
      </c>
      <c r="J3628" t="s">
        <v>26</v>
      </c>
      <c r="K3628" t="s">
        <v>35</v>
      </c>
      <c r="L3628" s="1">
        <v>150000000</v>
      </c>
      <c r="M3628">
        <v>2009</v>
      </c>
      <c r="N3628">
        <v>5.9</v>
      </c>
      <c r="O3628" t="s">
        <v>102</v>
      </c>
      <c r="P3628" t="s">
        <v>36</v>
      </c>
      <c r="Q3628" t="s">
        <v>104</v>
      </c>
      <c r="R3628" t="s">
        <v>61</v>
      </c>
    </row>
    <row r="3629" spans="1:20" x14ac:dyDescent="0.25">
      <c r="A3629" t="s">
        <v>7505</v>
      </c>
      <c r="B3629">
        <v>165</v>
      </c>
      <c r="C3629">
        <v>94</v>
      </c>
      <c r="D3629" s="1">
        <v>177343675</v>
      </c>
      <c r="E3629" t="s">
        <v>4425</v>
      </c>
      <c r="F3629" t="s">
        <v>2302</v>
      </c>
      <c r="G3629" t="s">
        <v>7581</v>
      </c>
      <c r="H3629">
        <v>70121</v>
      </c>
      <c r="I3629">
        <v>214</v>
      </c>
      <c r="J3629" t="s">
        <v>26</v>
      </c>
      <c r="K3629" t="s">
        <v>35</v>
      </c>
      <c r="L3629" s="1">
        <v>135000000</v>
      </c>
      <c r="M3629">
        <v>2015</v>
      </c>
      <c r="N3629">
        <v>6.7</v>
      </c>
      <c r="O3629" t="s">
        <v>102</v>
      </c>
      <c r="P3629" t="s">
        <v>103</v>
      </c>
      <c r="Q3629" t="s">
        <v>36</v>
      </c>
      <c r="R3629" t="s">
        <v>104</v>
      </c>
      <c r="S3629" t="s">
        <v>61</v>
      </c>
      <c r="T3629" t="s">
        <v>63</v>
      </c>
    </row>
    <row r="3630" spans="1:20" x14ac:dyDescent="0.25">
      <c r="A3630" t="s">
        <v>7505</v>
      </c>
      <c r="B3630">
        <v>165</v>
      </c>
      <c r="C3630">
        <v>94</v>
      </c>
      <c r="D3630" s="1">
        <v>177343675</v>
      </c>
      <c r="E3630" t="s">
        <v>4425</v>
      </c>
      <c r="F3630" t="s">
        <v>2302</v>
      </c>
      <c r="G3630" t="s">
        <v>7581</v>
      </c>
      <c r="H3630">
        <v>70133</v>
      </c>
      <c r="I3630">
        <v>214</v>
      </c>
      <c r="J3630" t="s">
        <v>26</v>
      </c>
      <c r="K3630" t="s">
        <v>35</v>
      </c>
      <c r="L3630" s="1">
        <v>135000000</v>
      </c>
      <c r="M3630">
        <v>2015</v>
      </c>
      <c r="N3630">
        <v>6.7</v>
      </c>
      <c r="O3630" t="s">
        <v>102</v>
      </c>
      <c r="P3630" t="s">
        <v>103</v>
      </c>
      <c r="Q3630" t="s">
        <v>36</v>
      </c>
      <c r="R3630" t="s">
        <v>104</v>
      </c>
      <c r="S3630" t="s">
        <v>61</v>
      </c>
      <c r="T3630" t="s">
        <v>63</v>
      </c>
    </row>
    <row r="3631" spans="1:20" x14ac:dyDescent="0.25">
      <c r="A3631" t="s">
        <v>7505</v>
      </c>
      <c r="B3631">
        <v>165</v>
      </c>
      <c r="C3631">
        <v>94</v>
      </c>
      <c r="D3631" s="1">
        <v>177343675</v>
      </c>
      <c r="E3631" t="s">
        <v>4425</v>
      </c>
      <c r="F3631" t="s">
        <v>2302</v>
      </c>
      <c r="G3631" t="s">
        <v>7581</v>
      </c>
      <c r="H3631">
        <v>70136</v>
      </c>
      <c r="I3631">
        <v>214</v>
      </c>
      <c r="J3631" t="s">
        <v>26</v>
      </c>
      <c r="K3631" t="s">
        <v>35</v>
      </c>
      <c r="L3631" s="1">
        <v>135000000</v>
      </c>
      <c r="M3631">
        <v>2015</v>
      </c>
      <c r="N3631">
        <v>6.7</v>
      </c>
      <c r="O3631" t="s">
        <v>102</v>
      </c>
      <c r="P3631" t="s">
        <v>103</v>
      </c>
      <c r="Q3631" t="s">
        <v>36</v>
      </c>
      <c r="R3631" t="s">
        <v>104</v>
      </c>
      <c r="S3631" t="s">
        <v>61</v>
      </c>
      <c r="T3631" t="s">
        <v>63</v>
      </c>
    </row>
    <row r="3632" spans="1:20" x14ac:dyDescent="0.25">
      <c r="A3632" t="s">
        <v>5646</v>
      </c>
      <c r="B3632">
        <v>171</v>
      </c>
      <c r="C3632">
        <v>118</v>
      </c>
      <c r="D3632" s="1">
        <v>177575142</v>
      </c>
      <c r="E3632" t="s">
        <v>131</v>
      </c>
      <c r="F3632" t="s">
        <v>5364</v>
      </c>
      <c r="G3632" t="s">
        <v>7582</v>
      </c>
      <c r="H3632">
        <v>244840</v>
      </c>
      <c r="I3632">
        <v>372</v>
      </c>
      <c r="J3632" t="s">
        <v>26</v>
      </c>
      <c r="K3632" t="s">
        <v>35</v>
      </c>
      <c r="L3632" s="1">
        <v>70000000</v>
      </c>
      <c r="M3632">
        <v>2005</v>
      </c>
      <c r="N3632">
        <v>6.6</v>
      </c>
      <c r="O3632" t="s">
        <v>36</v>
      </c>
      <c r="P3632" t="s">
        <v>76</v>
      </c>
    </row>
    <row r="3633" spans="1:20" x14ac:dyDescent="0.25">
      <c r="A3633" t="s">
        <v>4256</v>
      </c>
      <c r="B3633">
        <v>82</v>
      </c>
      <c r="C3633">
        <v>125</v>
      </c>
      <c r="D3633" s="1">
        <v>178406268</v>
      </c>
      <c r="E3633" t="s">
        <v>131</v>
      </c>
      <c r="F3633" t="s">
        <v>2051</v>
      </c>
      <c r="G3633" t="s">
        <v>7583</v>
      </c>
      <c r="H3633">
        <v>213476</v>
      </c>
      <c r="I3633">
        <v>271</v>
      </c>
      <c r="J3633" t="s">
        <v>26</v>
      </c>
      <c r="K3633" t="s">
        <v>35</v>
      </c>
      <c r="L3633" s="1">
        <v>14000000</v>
      </c>
      <c r="M3633">
        <v>1990</v>
      </c>
      <c r="N3633">
        <v>6.9</v>
      </c>
      <c r="O3633" t="s">
        <v>36</v>
      </c>
      <c r="P3633" t="s">
        <v>76</v>
      </c>
    </row>
    <row r="3634" spans="1:20" x14ac:dyDescent="0.25">
      <c r="A3634" t="s">
        <v>2958</v>
      </c>
      <c r="B3634">
        <v>451</v>
      </c>
      <c r="C3634">
        <v>106</v>
      </c>
      <c r="D3634" s="1">
        <v>179020854</v>
      </c>
      <c r="E3634" t="s">
        <v>4935</v>
      </c>
      <c r="F3634" t="s">
        <v>5364</v>
      </c>
      <c r="G3634" t="s">
        <v>7584</v>
      </c>
      <c r="H3634">
        <v>268154</v>
      </c>
      <c r="I3634">
        <v>341</v>
      </c>
      <c r="J3634" t="s">
        <v>26</v>
      </c>
      <c r="K3634" t="s">
        <v>35</v>
      </c>
      <c r="L3634" s="1">
        <v>225000000</v>
      </c>
      <c r="M3634">
        <v>2012</v>
      </c>
      <c r="N3634">
        <v>6.8</v>
      </c>
      <c r="O3634" t="s">
        <v>28</v>
      </c>
      <c r="P3634" t="s">
        <v>102</v>
      </c>
      <c r="Q3634" t="s">
        <v>36</v>
      </c>
      <c r="R3634" t="s">
        <v>104</v>
      </c>
      <c r="S3634" t="s">
        <v>61</v>
      </c>
      <c r="T3634" t="s">
        <v>63</v>
      </c>
    </row>
    <row r="3635" spans="1:20" x14ac:dyDescent="0.25">
      <c r="A3635" t="s">
        <v>5857</v>
      </c>
      <c r="B3635">
        <v>148</v>
      </c>
      <c r="C3635">
        <v>118</v>
      </c>
      <c r="D3635" s="1">
        <v>179870271</v>
      </c>
      <c r="E3635" t="s">
        <v>177</v>
      </c>
      <c r="F3635" t="s">
        <v>1963</v>
      </c>
      <c r="G3635" t="s">
        <v>7585</v>
      </c>
      <c r="H3635">
        <v>329969</v>
      </c>
      <c r="I3635">
        <v>524</v>
      </c>
      <c r="J3635" t="s">
        <v>26</v>
      </c>
      <c r="K3635" t="s">
        <v>35</v>
      </c>
      <c r="L3635" s="1">
        <v>28000000</v>
      </c>
      <c r="M3635">
        <v>1984</v>
      </c>
      <c r="N3635">
        <v>7.6</v>
      </c>
      <c r="O3635" t="s">
        <v>28</v>
      </c>
      <c r="P3635" t="s">
        <v>102</v>
      </c>
    </row>
    <row r="3636" spans="1:20" x14ac:dyDescent="0.25">
      <c r="A3636" t="s">
        <v>2127</v>
      </c>
      <c r="B3636">
        <v>350</v>
      </c>
      <c r="C3636">
        <v>119</v>
      </c>
      <c r="D3636" s="1">
        <v>179883016</v>
      </c>
      <c r="E3636" t="s">
        <v>2729</v>
      </c>
      <c r="F3636" t="s">
        <v>3150</v>
      </c>
      <c r="G3636" t="s">
        <v>7586</v>
      </c>
      <c r="H3636">
        <v>361924</v>
      </c>
      <c r="I3636">
        <v>641</v>
      </c>
      <c r="J3636" t="s">
        <v>26</v>
      </c>
      <c r="K3636" t="s">
        <v>35</v>
      </c>
      <c r="L3636" s="1">
        <v>150000000</v>
      </c>
      <c r="M3636">
        <v>2009</v>
      </c>
      <c r="N3636">
        <v>6.7</v>
      </c>
      <c r="O3636" t="s">
        <v>28</v>
      </c>
      <c r="P3636" t="s">
        <v>102</v>
      </c>
      <c r="Q3636" t="s">
        <v>61</v>
      </c>
      <c r="R3636" t="s">
        <v>63</v>
      </c>
      <c r="S3636" t="s">
        <v>30</v>
      </c>
    </row>
    <row r="3637" spans="1:20" x14ac:dyDescent="0.25">
      <c r="A3637" t="s">
        <v>6883</v>
      </c>
      <c r="B3637">
        <v>167</v>
      </c>
      <c r="C3637">
        <v>89</v>
      </c>
      <c r="D3637" s="1">
        <v>179982968</v>
      </c>
      <c r="E3637" t="s">
        <v>7455</v>
      </c>
      <c r="F3637" t="s">
        <v>2686</v>
      </c>
      <c r="G3637" t="s">
        <v>7587</v>
      </c>
      <c r="H3637">
        <v>146019</v>
      </c>
      <c r="I3637">
        <v>119</v>
      </c>
      <c r="J3637" t="s">
        <v>26</v>
      </c>
      <c r="K3637" t="s">
        <v>35</v>
      </c>
      <c r="L3637" s="1">
        <v>150000000</v>
      </c>
      <c r="M3637">
        <v>2008</v>
      </c>
      <c r="N3637">
        <v>6.7</v>
      </c>
      <c r="O3637" t="s">
        <v>28</v>
      </c>
      <c r="P3637" t="s">
        <v>102</v>
      </c>
      <c r="Q3637" t="s">
        <v>103</v>
      </c>
      <c r="R3637" t="s">
        <v>36</v>
      </c>
      <c r="S3637" t="s">
        <v>104</v>
      </c>
    </row>
    <row r="3638" spans="1:20" x14ac:dyDescent="0.25">
      <c r="A3638" t="s">
        <v>2710</v>
      </c>
      <c r="B3638">
        <v>230</v>
      </c>
      <c r="C3638">
        <v>119</v>
      </c>
      <c r="D3638" s="1">
        <v>180011740</v>
      </c>
      <c r="E3638" t="s">
        <v>3163</v>
      </c>
      <c r="F3638" t="s">
        <v>1994</v>
      </c>
      <c r="G3638" t="s">
        <v>7588</v>
      </c>
      <c r="H3638">
        <v>177725</v>
      </c>
      <c r="I3638">
        <v>1368</v>
      </c>
      <c r="J3638" t="s">
        <v>26</v>
      </c>
      <c r="K3638" t="s">
        <v>35</v>
      </c>
      <c r="L3638" s="1">
        <v>100000000</v>
      </c>
      <c r="M3638">
        <v>2001</v>
      </c>
      <c r="N3638">
        <v>5.7</v>
      </c>
      <c r="O3638" t="s">
        <v>28</v>
      </c>
      <c r="P3638" t="s">
        <v>102</v>
      </c>
      <c r="Q3638" t="s">
        <v>63</v>
      </c>
      <c r="R3638" t="s">
        <v>30</v>
      </c>
    </row>
    <row r="3639" spans="1:20" x14ac:dyDescent="0.25">
      <c r="A3639" t="s">
        <v>2710</v>
      </c>
      <c r="B3639">
        <v>230</v>
      </c>
      <c r="C3639">
        <v>119</v>
      </c>
      <c r="D3639" s="1">
        <v>180011740</v>
      </c>
      <c r="E3639" t="s">
        <v>3163</v>
      </c>
      <c r="F3639" t="s">
        <v>1994</v>
      </c>
      <c r="G3639" t="s">
        <v>7588</v>
      </c>
      <c r="H3639">
        <v>177729</v>
      </c>
      <c r="I3639">
        <v>1368</v>
      </c>
      <c r="J3639" t="s">
        <v>26</v>
      </c>
      <c r="K3639" t="s">
        <v>35</v>
      </c>
      <c r="L3639" s="1">
        <v>100000000</v>
      </c>
      <c r="M3639">
        <v>2001</v>
      </c>
      <c r="N3639">
        <v>5.7</v>
      </c>
      <c r="O3639" t="s">
        <v>28</v>
      </c>
      <c r="P3639" t="s">
        <v>102</v>
      </c>
      <c r="Q3639" t="s">
        <v>63</v>
      </c>
      <c r="R3639" t="s">
        <v>30</v>
      </c>
    </row>
    <row r="3640" spans="1:20" x14ac:dyDescent="0.25">
      <c r="A3640" t="s">
        <v>6593</v>
      </c>
      <c r="B3640">
        <v>517</v>
      </c>
      <c r="C3640">
        <v>117</v>
      </c>
      <c r="D3640" s="1">
        <v>180191634</v>
      </c>
      <c r="E3640" t="s">
        <v>6848</v>
      </c>
      <c r="F3640" t="s">
        <v>69</v>
      </c>
      <c r="G3640" t="s">
        <v>7589</v>
      </c>
      <c r="H3640">
        <v>313866</v>
      </c>
      <c r="I3640">
        <v>549</v>
      </c>
      <c r="J3640" t="s">
        <v>26</v>
      </c>
      <c r="K3640" t="s">
        <v>35</v>
      </c>
      <c r="L3640" s="1">
        <v>130000000</v>
      </c>
      <c r="M3640">
        <v>2015</v>
      </c>
      <c r="N3640">
        <v>7.4</v>
      </c>
      <c r="O3640" t="s">
        <v>28</v>
      </c>
      <c r="P3640" t="s">
        <v>102</v>
      </c>
      <c r="Q3640" t="s">
        <v>36</v>
      </c>
      <c r="R3640" t="s">
        <v>63</v>
      </c>
    </row>
    <row r="3641" spans="1:20" x14ac:dyDescent="0.25">
      <c r="A3641" t="s">
        <v>546</v>
      </c>
      <c r="B3641">
        <v>154</v>
      </c>
      <c r="C3641">
        <v>110</v>
      </c>
      <c r="D3641" s="1">
        <v>180965237</v>
      </c>
      <c r="E3641" t="s">
        <v>2531</v>
      </c>
      <c r="F3641" t="s">
        <v>4771</v>
      </c>
      <c r="G3641" t="s">
        <v>7590</v>
      </c>
      <c r="H3641">
        <v>300542</v>
      </c>
      <c r="I3641">
        <v>378</v>
      </c>
      <c r="J3641" t="s">
        <v>26</v>
      </c>
      <c r="K3641" t="s">
        <v>35</v>
      </c>
      <c r="L3641" s="1">
        <v>80000000</v>
      </c>
      <c r="M3641">
        <v>1996</v>
      </c>
      <c r="N3641">
        <v>7.1</v>
      </c>
      <c r="O3641" t="s">
        <v>28</v>
      </c>
      <c r="P3641" t="s">
        <v>102</v>
      </c>
      <c r="Q3641" t="s">
        <v>30</v>
      </c>
    </row>
    <row r="3642" spans="1:20" x14ac:dyDescent="0.25">
      <c r="A3642" t="s">
        <v>2463</v>
      </c>
      <c r="B3642">
        <v>516</v>
      </c>
      <c r="C3642">
        <v>115</v>
      </c>
      <c r="D3642" s="1">
        <v>181015141</v>
      </c>
      <c r="E3642" t="s">
        <v>2720</v>
      </c>
      <c r="F3642" t="s">
        <v>465</v>
      </c>
      <c r="G3642" t="s">
        <v>7591</v>
      </c>
      <c r="H3642">
        <v>536314</v>
      </c>
      <c r="I3642">
        <v>738</v>
      </c>
      <c r="J3642" t="s">
        <v>26</v>
      </c>
      <c r="K3642" t="s">
        <v>35</v>
      </c>
      <c r="L3642" s="1">
        <v>150000000</v>
      </c>
      <c r="M3642">
        <v>2011</v>
      </c>
      <c r="N3642">
        <v>7</v>
      </c>
      <c r="O3642" t="s">
        <v>28</v>
      </c>
      <c r="P3642" t="s">
        <v>102</v>
      </c>
      <c r="Q3642" t="s">
        <v>61</v>
      </c>
    </row>
    <row r="3643" spans="1:20" x14ac:dyDescent="0.25">
      <c r="A3643" t="s">
        <v>6444</v>
      </c>
      <c r="B3643">
        <v>198</v>
      </c>
      <c r="C3643">
        <v>92</v>
      </c>
      <c r="D3643" s="1">
        <v>181166115</v>
      </c>
      <c r="E3643" t="s">
        <v>3163</v>
      </c>
      <c r="F3643" t="s">
        <v>1106</v>
      </c>
      <c r="G3643" t="s">
        <v>7592</v>
      </c>
      <c r="H3643">
        <v>219501</v>
      </c>
      <c r="I3643">
        <v>1236</v>
      </c>
      <c r="J3643" t="s">
        <v>26</v>
      </c>
      <c r="K3643" t="s">
        <v>35</v>
      </c>
      <c r="L3643" s="1">
        <v>93000000</v>
      </c>
      <c r="M3643">
        <v>2001</v>
      </c>
      <c r="N3643">
        <v>5.9</v>
      </c>
      <c r="O3643" t="s">
        <v>28</v>
      </c>
      <c r="P3643" t="s">
        <v>102</v>
      </c>
      <c r="Q3643" t="s">
        <v>63</v>
      </c>
      <c r="R3643" t="s">
        <v>30</v>
      </c>
    </row>
    <row r="3644" spans="1:20" x14ac:dyDescent="0.25">
      <c r="A3644" t="s">
        <v>5383</v>
      </c>
      <c r="B3644">
        <v>124</v>
      </c>
      <c r="C3644">
        <v>110</v>
      </c>
      <c r="D3644" s="1">
        <v>181360000</v>
      </c>
      <c r="E3644" t="s">
        <v>2087</v>
      </c>
      <c r="F3644" t="s">
        <v>7593</v>
      </c>
      <c r="G3644" t="s">
        <v>7594</v>
      </c>
      <c r="H3644">
        <v>170027</v>
      </c>
      <c r="I3644">
        <v>350</v>
      </c>
      <c r="J3644" t="s">
        <v>26</v>
      </c>
      <c r="K3644" t="s">
        <v>35</v>
      </c>
      <c r="L3644" s="1">
        <v>6000000</v>
      </c>
      <c r="M3644">
        <v>1978</v>
      </c>
      <c r="N3644">
        <v>7.2</v>
      </c>
      <c r="O3644" t="s">
        <v>62</v>
      </c>
      <c r="P3644" t="s">
        <v>76</v>
      </c>
    </row>
    <row r="3645" spans="1:20" x14ac:dyDescent="0.25">
      <c r="A3645" t="s">
        <v>5038</v>
      </c>
      <c r="B3645">
        <v>73</v>
      </c>
      <c r="C3645">
        <v>86</v>
      </c>
      <c r="D3645" s="1">
        <v>181395380</v>
      </c>
      <c r="E3645" t="s">
        <v>2582</v>
      </c>
      <c r="F3645" t="s">
        <v>5629</v>
      </c>
      <c r="G3645" t="s">
        <v>7595</v>
      </c>
      <c r="H3645">
        <v>220392</v>
      </c>
      <c r="I3645">
        <v>243</v>
      </c>
      <c r="J3645" t="s">
        <v>26</v>
      </c>
      <c r="K3645" t="s">
        <v>35</v>
      </c>
      <c r="L3645" s="1">
        <v>45000000</v>
      </c>
      <c r="M3645">
        <v>1997</v>
      </c>
      <c r="N3645">
        <v>6.8</v>
      </c>
      <c r="O3645" t="s">
        <v>36</v>
      </c>
      <c r="P3645" t="s">
        <v>61</v>
      </c>
      <c r="Q3645" t="s">
        <v>76</v>
      </c>
    </row>
    <row r="3646" spans="1:20" x14ac:dyDescent="0.25">
      <c r="A3646" t="s">
        <v>5857</v>
      </c>
      <c r="B3646">
        <v>538</v>
      </c>
      <c r="C3646">
        <v>150</v>
      </c>
      <c r="D3646" s="1">
        <v>182204440</v>
      </c>
      <c r="E3646" t="s">
        <v>2645</v>
      </c>
      <c r="F3646" t="s">
        <v>1156</v>
      </c>
      <c r="G3646" t="s">
        <v>7596</v>
      </c>
      <c r="H3646">
        <v>197412</v>
      </c>
      <c r="I3646">
        <v>720</v>
      </c>
      <c r="J3646" t="s">
        <v>26</v>
      </c>
      <c r="K3646" t="s">
        <v>35</v>
      </c>
      <c r="L3646" s="1">
        <v>65000000</v>
      </c>
      <c r="M3646">
        <v>2012</v>
      </c>
      <c r="N3646">
        <v>7.4</v>
      </c>
      <c r="O3646" t="s">
        <v>234</v>
      </c>
      <c r="P3646" t="s">
        <v>37</v>
      </c>
      <c r="Q3646" t="s">
        <v>185</v>
      </c>
      <c r="R3646" t="s">
        <v>186</v>
      </c>
    </row>
    <row r="3647" spans="1:20" x14ac:dyDescent="0.25">
      <c r="A3647" t="s">
        <v>3442</v>
      </c>
      <c r="B3647">
        <v>231</v>
      </c>
      <c r="C3647">
        <v>130</v>
      </c>
      <c r="D3647" s="1">
        <v>182618434</v>
      </c>
      <c r="E3647" t="s">
        <v>2907</v>
      </c>
      <c r="F3647" t="s">
        <v>7597</v>
      </c>
      <c r="G3647" t="s">
        <v>7598</v>
      </c>
      <c r="H3647">
        <v>133076</v>
      </c>
      <c r="I3647">
        <v>779</v>
      </c>
      <c r="J3647" t="s">
        <v>26</v>
      </c>
      <c r="K3647" t="s">
        <v>35</v>
      </c>
      <c r="L3647" s="1">
        <v>140000000</v>
      </c>
      <c r="M3647">
        <v>2000</v>
      </c>
      <c r="N3647">
        <v>6.4</v>
      </c>
      <c r="O3647" t="s">
        <v>28</v>
      </c>
      <c r="P3647" t="s">
        <v>102</v>
      </c>
      <c r="Q3647" t="s">
        <v>37</v>
      </c>
      <c r="R3647" t="s">
        <v>30</v>
      </c>
    </row>
    <row r="3648" spans="1:20" x14ac:dyDescent="0.25">
      <c r="A3648" t="s">
        <v>6471</v>
      </c>
      <c r="B3648">
        <v>149</v>
      </c>
      <c r="C3648">
        <v>127</v>
      </c>
      <c r="D3648" s="1">
        <v>182805123</v>
      </c>
      <c r="E3648" t="s">
        <v>2582</v>
      </c>
      <c r="F3648" t="s">
        <v>69</v>
      </c>
      <c r="G3648" t="s">
        <v>7599</v>
      </c>
      <c r="H3648">
        <v>158864</v>
      </c>
      <c r="I3648">
        <v>395</v>
      </c>
      <c r="J3648" t="s">
        <v>26</v>
      </c>
      <c r="K3648" t="s">
        <v>35</v>
      </c>
      <c r="L3648" s="1">
        <v>70000000</v>
      </c>
      <c r="M3648">
        <v>2000</v>
      </c>
      <c r="N3648">
        <v>6.4</v>
      </c>
      <c r="O3648" t="s">
        <v>36</v>
      </c>
      <c r="P3648" t="s">
        <v>61</v>
      </c>
      <c r="Q3648" t="s">
        <v>76</v>
      </c>
    </row>
    <row r="3649" spans="1:21" x14ac:dyDescent="0.25">
      <c r="A3649" t="s">
        <v>7600</v>
      </c>
      <c r="B3649">
        <v>299</v>
      </c>
      <c r="C3649">
        <v>87</v>
      </c>
      <c r="D3649" s="1">
        <v>183132370</v>
      </c>
      <c r="E3649" t="s">
        <v>7601</v>
      </c>
      <c r="F3649" t="s">
        <v>3475</v>
      </c>
      <c r="G3649" t="s">
        <v>7602</v>
      </c>
      <c r="H3649">
        <v>259083</v>
      </c>
      <c r="I3649">
        <v>763</v>
      </c>
      <c r="J3649" t="s">
        <v>26</v>
      </c>
      <c r="K3649" t="s">
        <v>35</v>
      </c>
      <c r="L3649" s="1">
        <v>75000000</v>
      </c>
      <c r="M3649">
        <v>2007</v>
      </c>
      <c r="N3649">
        <v>7.4</v>
      </c>
      <c r="O3649" t="s">
        <v>102</v>
      </c>
      <c r="P3649" t="s">
        <v>103</v>
      </c>
      <c r="Q3649" t="s">
        <v>36</v>
      </c>
    </row>
    <row r="3650" spans="1:21" x14ac:dyDescent="0.25">
      <c r="A3650" t="s">
        <v>1715</v>
      </c>
      <c r="B3650">
        <v>186</v>
      </c>
      <c r="C3650">
        <v>116</v>
      </c>
      <c r="D3650" s="1">
        <v>183405771</v>
      </c>
      <c r="E3650" t="s">
        <v>201</v>
      </c>
      <c r="F3650" t="s">
        <v>380</v>
      </c>
      <c r="G3650" t="s">
        <v>7603</v>
      </c>
      <c r="H3650">
        <v>402645</v>
      </c>
      <c r="I3650">
        <v>845</v>
      </c>
      <c r="J3650" t="s">
        <v>26</v>
      </c>
      <c r="K3650" t="s">
        <v>35</v>
      </c>
      <c r="L3650" s="1">
        <v>85000000</v>
      </c>
      <c r="M3650">
        <v>2001</v>
      </c>
      <c r="N3650">
        <v>7.8</v>
      </c>
      <c r="O3650" t="s">
        <v>29</v>
      </c>
      <c r="P3650" t="s">
        <v>30</v>
      </c>
    </row>
    <row r="3651" spans="1:21" x14ac:dyDescent="0.25">
      <c r="A3651" t="s">
        <v>3149</v>
      </c>
      <c r="B3651">
        <v>221</v>
      </c>
      <c r="C3651">
        <v>115</v>
      </c>
      <c r="D3651" s="1">
        <v>183436380</v>
      </c>
      <c r="E3651" t="s">
        <v>525</v>
      </c>
      <c r="F3651" t="s">
        <v>399</v>
      </c>
      <c r="G3651" t="s">
        <v>7604</v>
      </c>
      <c r="H3651">
        <v>97697</v>
      </c>
      <c r="I3651">
        <v>185</v>
      </c>
      <c r="J3651" t="s">
        <v>26</v>
      </c>
      <c r="K3651" t="s">
        <v>35</v>
      </c>
      <c r="L3651" s="1">
        <v>29000000</v>
      </c>
      <c r="M3651">
        <v>2015</v>
      </c>
      <c r="N3651">
        <v>6.5</v>
      </c>
      <c r="O3651" t="s">
        <v>36</v>
      </c>
      <c r="P3651" t="s">
        <v>193</v>
      </c>
    </row>
    <row r="3652" spans="1:21" x14ac:dyDescent="0.25">
      <c r="A3652" t="s">
        <v>2623</v>
      </c>
      <c r="B3652">
        <v>556</v>
      </c>
      <c r="C3652">
        <v>156</v>
      </c>
      <c r="D3652" s="1">
        <v>183635922</v>
      </c>
      <c r="E3652" t="s">
        <v>7605</v>
      </c>
      <c r="F3652" t="s">
        <v>3595</v>
      </c>
      <c r="G3652" t="s">
        <v>7606</v>
      </c>
      <c r="H3652">
        <v>406020</v>
      </c>
      <c r="I3652">
        <v>1188</v>
      </c>
      <c r="J3652" t="s">
        <v>26</v>
      </c>
      <c r="K3652" t="s">
        <v>35</v>
      </c>
      <c r="L3652" s="1">
        <v>135000000</v>
      </c>
      <c r="M3652">
        <v>2015</v>
      </c>
      <c r="N3652">
        <v>8.1</v>
      </c>
      <c r="O3652" t="s">
        <v>102</v>
      </c>
      <c r="P3652" t="s">
        <v>37</v>
      </c>
      <c r="Q3652" t="s">
        <v>30</v>
      </c>
      <c r="R3652" t="s">
        <v>260</v>
      </c>
    </row>
    <row r="3653" spans="1:21" x14ac:dyDescent="0.25">
      <c r="A3653" t="s">
        <v>4394</v>
      </c>
      <c r="B3653">
        <v>119</v>
      </c>
      <c r="C3653">
        <v>130</v>
      </c>
      <c r="D3653" s="1">
        <v>183875760</v>
      </c>
      <c r="E3653" t="s">
        <v>7607</v>
      </c>
      <c r="F3653" t="s">
        <v>1963</v>
      </c>
      <c r="G3653" t="s">
        <v>7608</v>
      </c>
      <c r="H3653">
        <v>213668</v>
      </c>
      <c r="I3653">
        <v>270</v>
      </c>
      <c r="J3653" t="s">
        <v>26</v>
      </c>
      <c r="K3653" t="s">
        <v>35</v>
      </c>
      <c r="L3653" s="1">
        <v>44000000</v>
      </c>
      <c r="M3653">
        <v>1993</v>
      </c>
      <c r="N3653">
        <v>7.8</v>
      </c>
      <c r="O3653" t="s">
        <v>28</v>
      </c>
      <c r="P3653" t="s">
        <v>102</v>
      </c>
      <c r="Q3653" t="s">
        <v>29</v>
      </c>
      <c r="R3653" t="s">
        <v>37</v>
      </c>
      <c r="S3653" t="s">
        <v>71</v>
      </c>
      <c r="T3653" t="s">
        <v>30</v>
      </c>
    </row>
    <row r="3654" spans="1:21" x14ac:dyDescent="0.25">
      <c r="A3654" t="s">
        <v>1778</v>
      </c>
      <c r="B3654">
        <v>144</v>
      </c>
      <c r="C3654">
        <v>121</v>
      </c>
      <c r="D3654" s="1">
        <v>184031112</v>
      </c>
      <c r="E3654" t="s">
        <v>2720</v>
      </c>
      <c r="F3654" t="s">
        <v>7170</v>
      </c>
      <c r="G3654" t="s">
        <v>7609</v>
      </c>
      <c r="H3654">
        <v>190786</v>
      </c>
      <c r="I3654">
        <v>539</v>
      </c>
      <c r="J3654" t="s">
        <v>26</v>
      </c>
      <c r="K3654" t="s">
        <v>35</v>
      </c>
      <c r="L3654" s="1">
        <v>100000000</v>
      </c>
      <c r="M3654">
        <v>1995</v>
      </c>
      <c r="N3654">
        <v>5.4</v>
      </c>
      <c r="O3654" t="s">
        <v>28</v>
      </c>
      <c r="P3654" t="s">
        <v>102</v>
      </c>
      <c r="Q3654" t="s">
        <v>61</v>
      </c>
    </row>
    <row r="3655" spans="1:21" x14ac:dyDescent="0.25">
      <c r="A3655" t="s">
        <v>4138</v>
      </c>
      <c r="B3655">
        <v>92</v>
      </c>
      <c r="C3655">
        <v>236</v>
      </c>
      <c r="D3655" s="1">
        <v>184208848</v>
      </c>
      <c r="E3655" t="s">
        <v>1759</v>
      </c>
      <c r="F3655" t="s">
        <v>7610</v>
      </c>
      <c r="G3655" t="s">
        <v>7611</v>
      </c>
      <c r="H3655">
        <v>186485</v>
      </c>
      <c r="I3655">
        <v>382</v>
      </c>
      <c r="J3655" t="s">
        <v>26</v>
      </c>
      <c r="K3655" t="s">
        <v>35</v>
      </c>
      <c r="L3655" s="1">
        <v>22000000</v>
      </c>
      <c r="M3655">
        <v>1990</v>
      </c>
      <c r="N3655">
        <v>8</v>
      </c>
      <c r="O3655" t="s">
        <v>102</v>
      </c>
      <c r="P3655" t="s">
        <v>37</v>
      </c>
      <c r="Q3655" t="s">
        <v>260</v>
      </c>
    </row>
    <row r="3656" spans="1:21" x14ac:dyDescent="0.25">
      <c r="A3656" t="s">
        <v>7612</v>
      </c>
      <c r="B3656">
        <v>145</v>
      </c>
      <c r="C3656">
        <v>83</v>
      </c>
      <c r="D3656" s="1">
        <v>184925485</v>
      </c>
      <c r="E3656" t="s">
        <v>6907</v>
      </c>
      <c r="F3656" t="s">
        <v>7613</v>
      </c>
      <c r="G3656" t="s">
        <v>7614</v>
      </c>
      <c r="H3656">
        <v>133348</v>
      </c>
      <c r="I3656">
        <v>204</v>
      </c>
      <c r="J3656" t="s">
        <v>26</v>
      </c>
      <c r="K3656" t="s">
        <v>35</v>
      </c>
      <c r="L3656" s="1">
        <v>2000000</v>
      </c>
      <c r="M3656">
        <v>1937</v>
      </c>
      <c r="N3656">
        <v>7.7</v>
      </c>
      <c r="O3656" t="s">
        <v>103</v>
      </c>
      <c r="P3656" t="s">
        <v>104</v>
      </c>
      <c r="Q3656" t="s">
        <v>61</v>
      </c>
      <c r="R3656" t="s">
        <v>62</v>
      </c>
    </row>
    <row r="3657" spans="1:21" x14ac:dyDescent="0.25">
      <c r="A3657" t="s">
        <v>2482</v>
      </c>
      <c r="B3657">
        <v>233</v>
      </c>
      <c r="C3657">
        <v>126</v>
      </c>
      <c r="D3657" s="1">
        <v>186336103</v>
      </c>
      <c r="E3657" t="s">
        <v>4827</v>
      </c>
      <c r="F3657" t="s">
        <v>380</v>
      </c>
      <c r="G3657" t="s">
        <v>7615</v>
      </c>
      <c r="H3657">
        <v>348861</v>
      </c>
      <c r="I3657">
        <v>798</v>
      </c>
      <c r="J3657" t="s">
        <v>26</v>
      </c>
      <c r="K3657" t="s">
        <v>35</v>
      </c>
      <c r="L3657" s="1">
        <v>120000000</v>
      </c>
      <c r="M3657">
        <v>2005</v>
      </c>
      <c r="N3657">
        <v>6.5</v>
      </c>
      <c r="O3657" t="s">
        <v>28</v>
      </c>
      <c r="P3657" t="s">
        <v>36</v>
      </c>
      <c r="Q3657" t="s">
        <v>29</v>
      </c>
      <c r="R3657" t="s">
        <v>76</v>
      </c>
      <c r="S3657" t="s">
        <v>30</v>
      </c>
    </row>
    <row r="3658" spans="1:21" x14ac:dyDescent="0.25">
      <c r="A3658" t="s">
        <v>904</v>
      </c>
      <c r="B3658">
        <v>239</v>
      </c>
      <c r="C3658">
        <v>124</v>
      </c>
      <c r="D3658" s="1">
        <v>186739919</v>
      </c>
      <c r="E3658" t="s">
        <v>3163</v>
      </c>
      <c r="F3658" t="s">
        <v>1422</v>
      </c>
      <c r="G3658" t="s">
        <v>7616</v>
      </c>
      <c r="H3658">
        <v>333248</v>
      </c>
      <c r="I3658">
        <v>1159</v>
      </c>
      <c r="J3658" t="s">
        <v>26</v>
      </c>
      <c r="K3658" t="s">
        <v>35</v>
      </c>
      <c r="L3658" s="1">
        <v>125000000</v>
      </c>
      <c r="M3658">
        <v>2004</v>
      </c>
      <c r="N3658">
        <v>6.4</v>
      </c>
      <c r="O3658" t="s">
        <v>28</v>
      </c>
      <c r="P3658" t="s">
        <v>102</v>
      </c>
      <c r="Q3658" t="s">
        <v>63</v>
      </c>
      <c r="R3658" t="s">
        <v>30</v>
      </c>
    </row>
    <row r="3659" spans="1:21" x14ac:dyDescent="0.25">
      <c r="A3659" t="s">
        <v>1320</v>
      </c>
      <c r="B3659">
        <v>382</v>
      </c>
      <c r="C3659">
        <v>129</v>
      </c>
      <c r="D3659" s="1">
        <v>186830669</v>
      </c>
      <c r="E3659" t="s">
        <v>7617</v>
      </c>
      <c r="F3659" t="s">
        <v>958</v>
      </c>
      <c r="G3659" t="s">
        <v>7618</v>
      </c>
      <c r="H3659">
        <v>338635</v>
      </c>
      <c r="I3659">
        <v>412</v>
      </c>
      <c r="J3659" t="s">
        <v>26</v>
      </c>
      <c r="K3659" t="s">
        <v>35</v>
      </c>
      <c r="L3659" s="1">
        <v>125000000</v>
      </c>
      <c r="M3659">
        <v>2011</v>
      </c>
      <c r="N3659">
        <v>7.5</v>
      </c>
      <c r="O3659" t="s">
        <v>28</v>
      </c>
      <c r="P3659" t="s">
        <v>102</v>
      </c>
      <c r="Q3659" t="s">
        <v>29</v>
      </c>
      <c r="R3659" t="s">
        <v>71</v>
      </c>
      <c r="S3659" t="s">
        <v>30</v>
      </c>
    </row>
    <row r="3660" spans="1:21" x14ac:dyDescent="0.25">
      <c r="A3660" t="s">
        <v>5048</v>
      </c>
      <c r="B3660">
        <v>257</v>
      </c>
      <c r="C3660">
        <v>98</v>
      </c>
      <c r="D3660" s="1">
        <v>187165546</v>
      </c>
      <c r="E3660" t="s">
        <v>98</v>
      </c>
      <c r="F3660" t="s">
        <v>1558</v>
      </c>
      <c r="G3660" t="s">
        <v>7619</v>
      </c>
      <c r="H3660">
        <v>150618</v>
      </c>
      <c r="I3660">
        <v>195</v>
      </c>
      <c r="J3660" t="s">
        <v>26</v>
      </c>
      <c r="K3660" t="s">
        <v>35</v>
      </c>
      <c r="L3660" s="1">
        <v>135000000</v>
      </c>
      <c r="M3660">
        <v>2013</v>
      </c>
      <c r="N3660">
        <v>7.3</v>
      </c>
      <c r="O3660" t="s">
        <v>102</v>
      </c>
      <c r="P3660" t="s">
        <v>103</v>
      </c>
      <c r="Q3660" t="s">
        <v>36</v>
      </c>
      <c r="R3660" t="s">
        <v>104</v>
      </c>
      <c r="S3660" t="s">
        <v>61</v>
      </c>
    </row>
    <row r="3661" spans="1:21" x14ac:dyDescent="0.25">
      <c r="A3661" t="s">
        <v>2988</v>
      </c>
      <c r="B3661">
        <v>265</v>
      </c>
      <c r="C3661">
        <v>171</v>
      </c>
      <c r="D3661" s="1">
        <v>187670866</v>
      </c>
      <c r="E3661" t="s">
        <v>7358</v>
      </c>
      <c r="F3661" t="s">
        <v>1015</v>
      </c>
      <c r="G3661" t="s">
        <v>7620</v>
      </c>
      <c r="H3661">
        <v>982637</v>
      </c>
      <c r="I3661">
        <v>2368</v>
      </c>
      <c r="J3661" t="s">
        <v>26</v>
      </c>
      <c r="K3661" t="s">
        <v>35</v>
      </c>
      <c r="L3661" s="1">
        <v>103000000</v>
      </c>
      <c r="M3661">
        <v>2000</v>
      </c>
      <c r="N3661">
        <v>8.5</v>
      </c>
      <c r="O3661" t="s">
        <v>28</v>
      </c>
      <c r="P3661" t="s">
        <v>37</v>
      </c>
      <c r="Q3661" t="s">
        <v>76</v>
      </c>
    </row>
    <row r="3662" spans="1:21" x14ac:dyDescent="0.25">
      <c r="A3662" t="s">
        <v>4756</v>
      </c>
      <c r="B3662">
        <v>712</v>
      </c>
      <c r="C3662">
        <v>169</v>
      </c>
      <c r="D3662" s="1">
        <v>187991439</v>
      </c>
      <c r="E3662" t="s">
        <v>3405</v>
      </c>
      <c r="F3662" t="s">
        <v>422</v>
      </c>
      <c r="G3662" t="s">
        <v>7621</v>
      </c>
      <c r="H3662">
        <v>928227</v>
      </c>
      <c r="I3662">
        <v>2725</v>
      </c>
      <c r="J3662" t="s">
        <v>26</v>
      </c>
      <c r="K3662" t="s">
        <v>35</v>
      </c>
      <c r="L3662" s="1">
        <v>165000000</v>
      </c>
      <c r="M3662">
        <v>2014</v>
      </c>
      <c r="N3662">
        <v>8.6</v>
      </c>
      <c r="O3662" t="s">
        <v>102</v>
      </c>
      <c r="P3662" t="s">
        <v>37</v>
      </c>
      <c r="Q3662" t="s">
        <v>63</v>
      </c>
    </row>
    <row r="3663" spans="1:21" x14ac:dyDescent="0.25">
      <c r="A3663" t="s">
        <v>7622</v>
      </c>
      <c r="B3663">
        <v>377</v>
      </c>
      <c r="C3663">
        <v>101</v>
      </c>
      <c r="D3663" s="1">
        <v>189412677</v>
      </c>
      <c r="E3663" t="s">
        <v>5049</v>
      </c>
      <c r="F3663" t="s">
        <v>151</v>
      </c>
      <c r="G3663" t="s">
        <v>7623</v>
      </c>
      <c r="H3663">
        <v>272534</v>
      </c>
      <c r="I3663">
        <v>345</v>
      </c>
      <c r="J3663" t="s">
        <v>26</v>
      </c>
      <c r="K3663" t="s">
        <v>35</v>
      </c>
      <c r="L3663" s="1">
        <v>165000000</v>
      </c>
      <c r="M3663">
        <v>2012</v>
      </c>
      <c r="N3663">
        <v>7.8</v>
      </c>
      <c r="O3663" t="s">
        <v>102</v>
      </c>
      <c r="P3663" t="s">
        <v>103</v>
      </c>
      <c r="Q3663" t="s">
        <v>36</v>
      </c>
      <c r="R3663" t="s">
        <v>104</v>
      </c>
      <c r="S3663" t="s">
        <v>63</v>
      </c>
    </row>
    <row r="3664" spans="1:21" x14ac:dyDescent="0.25">
      <c r="A3664" t="s">
        <v>2958</v>
      </c>
      <c r="B3664">
        <v>208</v>
      </c>
      <c r="C3664">
        <v>88</v>
      </c>
      <c r="D3664" s="1">
        <v>190418803</v>
      </c>
      <c r="E3664" t="s">
        <v>7624</v>
      </c>
      <c r="F3664" t="s">
        <v>5364</v>
      </c>
      <c r="G3664" t="s">
        <v>7625</v>
      </c>
      <c r="H3664">
        <v>270207</v>
      </c>
      <c r="I3664">
        <v>606</v>
      </c>
      <c r="J3664" t="s">
        <v>26</v>
      </c>
      <c r="K3664" t="s">
        <v>35</v>
      </c>
      <c r="L3664" s="1">
        <v>140000000</v>
      </c>
      <c r="M3664">
        <v>2002</v>
      </c>
      <c r="N3664">
        <v>6.1</v>
      </c>
      <c r="O3664" t="s">
        <v>28</v>
      </c>
      <c r="P3664" t="s">
        <v>102</v>
      </c>
      <c r="Q3664" t="s">
        <v>36</v>
      </c>
      <c r="R3664" t="s">
        <v>104</v>
      </c>
      <c r="S3664" t="s">
        <v>61</v>
      </c>
      <c r="T3664" t="s">
        <v>71</v>
      </c>
      <c r="U3664" t="s">
        <v>63</v>
      </c>
    </row>
    <row r="3665" spans="1:20" x14ac:dyDescent="0.25">
      <c r="A3665" t="s">
        <v>5202</v>
      </c>
      <c r="B3665">
        <v>348</v>
      </c>
      <c r="C3665">
        <v>101</v>
      </c>
      <c r="D3665" s="1">
        <v>190871240</v>
      </c>
      <c r="E3665" t="s">
        <v>6848</v>
      </c>
      <c r="F3665" t="s">
        <v>4108</v>
      </c>
      <c r="G3665" t="s">
        <v>7626</v>
      </c>
      <c r="H3665">
        <v>167085</v>
      </c>
      <c r="I3665">
        <v>491</v>
      </c>
      <c r="J3665" t="s">
        <v>26</v>
      </c>
      <c r="K3665" t="s">
        <v>35</v>
      </c>
      <c r="L3665" s="1">
        <v>125000000</v>
      </c>
      <c r="M3665">
        <v>2014</v>
      </c>
      <c r="N3665">
        <v>5.9</v>
      </c>
      <c r="O3665" t="s">
        <v>28</v>
      </c>
      <c r="P3665" t="s">
        <v>102</v>
      </c>
      <c r="Q3665" t="s">
        <v>36</v>
      </c>
      <c r="R3665" t="s">
        <v>63</v>
      </c>
    </row>
    <row r="3666" spans="1:20" x14ac:dyDescent="0.25">
      <c r="A3666" t="s">
        <v>5202</v>
      </c>
      <c r="B3666">
        <v>348</v>
      </c>
      <c r="C3666">
        <v>101</v>
      </c>
      <c r="D3666" s="1">
        <v>190871240</v>
      </c>
      <c r="E3666" t="s">
        <v>6848</v>
      </c>
      <c r="F3666" t="s">
        <v>4108</v>
      </c>
      <c r="G3666" t="s">
        <v>7626</v>
      </c>
      <c r="H3666">
        <v>167089</v>
      </c>
      <c r="I3666">
        <v>491</v>
      </c>
      <c r="J3666" t="s">
        <v>26</v>
      </c>
      <c r="K3666" t="s">
        <v>35</v>
      </c>
      <c r="L3666" s="1">
        <v>125000000</v>
      </c>
      <c r="M3666">
        <v>2014</v>
      </c>
      <c r="N3666">
        <v>5.9</v>
      </c>
      <c r="O3666" t="s">
        <v>28</v>
      </c>
      <c r="P3666" t="s">
        <v>102</v>
      </c>
      <c r="Q3666" t="s">
        <v>36</v>
      </c>
      <c r="R3666" t="s">
        <v>63</v>
      </c>
    </row>
    <row r="3667" spans="1:20" x14ac:dyDescent="0.25">
      <c r="A3667" t="s">
        <v>2495</v>
      </c>
      <c r="B3667">
        <v>350</v>
      </c>
      <c r="C3667">
        <v>122</v>
      </c>
      <c r="D3667" s="1">
        <v>191449475</v>
      </c>
      <c r="E3667" t="s">
        <v>3911</v>
      </c>
      <c r="F3667" t="s">
        <v>1083</v>
      </c>
      <c r="G3667" t="s">
        <v>7627</v>
      </c>
      <c r="H3667">
        <v>348007</v>
      </c>
      <c r="I3667">
        <v>1535</v>
      </c>
      <c r="J3667" t="s">
        <v>26</v>
      </c>
      <c r="K3667" t="s">
        <v>35</v>
      </c>
      <c r="L3667" s="1">
        <v>37000000</v>
      </c>
      <c r="M3667">
        <v>2008</v>
      </c>
      <c r="N3667">
        <v>5.2</v>
      </c>
      <c r="O3667" t="s">
        <v>37</v>
      </c>
      <c r="P3667" t="s">
        <v>61</v>
      </c>
      <c r="Q3667" t="s">
        <v>76</v>
      </c>
    </row>
    <row r="3668" spans="1:20" x14ac:dyDescent="0.25">
      <c r="A3668" t="s">
        <v>2495</v>
      </c>
      <c r="B3668">
        <v>350</v>
      </c>
      <c r="C3668">
        <v>122</v>
      </c>
      <c r="D3668" s="1">
        <v>191449475</v>
      </c>
      <c r="E3668" t="s">
        <v>3911</v>
      </c>
      <c r="F3668" t="s">
        <v>1083</v>
      </c>
      <c r="G3668" t="s">
        <v>7627</v>
      </c>
      <c r="H3668">
        <v>348010</v>
      </c>
      <c r="I3668">
        <v>1535</v>
      </c>
      <c r="J3668" t="s">
        <v>26</v>
      </c>
      <c r="K3668" t="s">
        <v>35</v>
      </c>
      <c r="L3668" s="1">
        <v>37000000</v>
      </c>
      <c r="M3668">
        <v>2008</v>
      </c>
      <c r="N3668">
        <v>5.2</v>
      </c>
      <c r="O3668" t="s">
        <v>37</v>
      </c>
      <c r="P3668" t="s">
        <v>61</v>
      </c>
      <c r="Q3668" t="s">
        <v>76</v>
      </c>
    </row>
    <row r="3669" spans="1:20" x14ac:dyDescent="0.25">
      <c r="A3669" t="s">
        <v>7531</v>
      </c>
      <c r="B3669">
        <v>304</v>
      </c>
      <c r="C3669">
        <v>106</v>
      </c>
      <c r="D3669" s="1">
        <v>191450875</v>
      </c>
      <c r="E3669" t="s">
        <v>6876</v>
      </c>
      <c r="F3669" t="s">
        <v>793</v>
      </c>
      <c r="G3669" t="s">
        <v>7628</v>
      </c>
      <c r="H3669">
        <v>101178</v>
      </c>
      <c r="I3669">
        <v>283</v>
      </c>
      <c r="J3669" t="s">
        <v>26</v>
      </c>
      <c r="K3669" t="s">
        <v>35</v>
      </c>
      <c r="L3669" s="1">
        <v>200000000</v>
      </c>
      <c r="M3669">
        <v>2011</v>
      </c>
      <c r="N3669">
        <v>6.3</v>
      </c>
      <c r="O3669" t="s">
        <v>102</v>
      </c>
      <c r="P3669" t="s">
        <v>103</v>
      </c>
      <c r="Q3669" t="s">
        <v>36</v>
      </c>
      <c r="R3669" t="s">
        <v>104</v>
      </c>
      <c r="S3669" t="s">
        <v>129</v>
      </c>
    </row>
    <row r="3670" spans="1:20" x14ac:dyDescent="0.25">
      <c r="A3670" t="s">
        <v>7316</v>
      </c>
      <c r="B3670">
        <v>330</v>
      </c>
      <c r="C3670">
        <v>112</v>
      </c>
      <c r="D3670" s="1">
        <v>191616238</v>
      </c>
      <c r="E3670" t="s">
        <v>733</v>
      </c>
      <c r="F3670" t="s">
        <v>393</v>
      </c>
      <c r="G3670" t="s">
        <v>7629</v>
      </c>
      <c r="H3670">
        <v>258186</v>
      </c>
      <c r="I3670">
        <v>322</v>
      </c>
      <c r="J3670" t="s">
        <v>26</v>
      </c>
      <c r="K3670" t="s">
        <v>35</v>
      </c>
      <c r="L3670" s="1">
        <v>50000000</v>
      </c>
      <c r="M3670">
        <v>2014</v>
      </c>
      <c r="N3670">
        <v>7.1</v>
      </c>
      <c r="O3670" t="s">
        <v>28</v>
      </c>
      <c r="P3670" t="s">
        <v>36</v>
      </c>
      <c r="Q3670" t="s">
        <v>29</v>
      </c>
    </row>
    <row r="3671" spans="1:20" x14ac:dyDescent="0.25">
      <c r="A3671" t="s">
        <v>7531</v>
      </c>
      <c r="B3671">
        <v>166</v>
      </c>
      <c r="C3671">
        <v>74</v>
      </c>
      <c r="D3671" s="1">
        <v>191796233</v>
      </c>
      <c r="E3671" t="s">
        <v>98</v>
      </c>
      <c r="F3671" t="s">
        <v>1385</v>
      </c>
      <c r="G3671" t="s">
        <v>7630</v>
      </c>
      <c r="H3671">
        <v>623757</v>
      </c>
      <c r="I3671">
        <v>391</v>
      </c>
      <c r="J3671" t="s">
        <v>26</v>
      </c>
      <c r="K3671" t="s">
        <v>35</v>
      </c>
      <c r="L3671" s="1">
        <v>30000000</v>
      </c>
      <c r="M3671">
        <v>1995</v>
      </c>
      <c r="N3671">
        <v>8.3000000000000007</v>
      </c>
      <c r="O3671" t="s">
        <v>102</v>
      </c>
      <c r="P3671" t="s">
        <v>103</v>
      </c>
      <c r="Q3671" t="s">
        <v>36</v>
      </c>
      <c r="R3671" t="s">
        <v>104</v>
      </c>
      <c r="S3671" t="s">
        <v>61</v>
      </c>
    </row>
    <row r="3672" spans="1:20" x14ac:dyDescent="0.25">
      <c r="A3672" t="s">
        <v>6883</v>
      </c>
      <c r="B3672">
        <v>181</v>
      </c>
      <c r="C3672">
        <v>86</v>
      </c>
      <c r="D3672" s="1">
        <v>193136719</v>
      </c>
      <c r="E3672" t="s">
        <v>3589</v>
      </c>
      <c r="F3672" t="s">
        <v>4867</v>
      </c>
      <c r="G3672" t="s">
        <v>7631</v>
      </c>
      <c r="H3672">
        <v>266636</v>
      </c>
      <c r="I3672">
        <v>385</v>
      </c>
      <c r="J3672" t="s">
        <v>26</v>
      </c>
      <c r="K3672" t="s">
        <v>35</v>
      </c>
      <c r="L3672" s="1">
        <v>75000000</v>
      </c>
      <c r="M3672">
        <v>2005</v>
      </c>
      <c r="N3672">
        <v>6.9</v>
      </c>
      <c r="O3672" t="s">
        <v>102</v>
      </c>
      <c r="P3672" t="s">
        <v>103</v>
      </c>
      <c r="Q3672" t="s">
        <v>36</v>
      </c>
      <c r="R3672" t="s">
        <v>104</v>
      </c>
    </row>
    <row r="3673" spans="1:20" x14ac:dyDescent="0.25">
      <c r="A3673" t="s">
        <v>2747</v>
      </c>
      <c r="B3673">
        <v>465</v>
      </c>
      <c r="C3673">
        <v>131</v>
      </c>
      <c r="D3673" s="1">
        <v>195000874</v>
      </c>
      <c r="E3673" t="s">
        <v>2531</v>
      </c>
      <c r="F3673" t="s">
        <v>4771</v>
      </c>
      <c r="G3673" t="s">
        <v>7632</v>
      </c>
      <c r="H3673">
        <v>232187</v>
      </c>
      <c r="I3673">
        <v>440</v>
      </c>
      <c r="J3673" t="s">
        <v>26</v>
      </c>
      <c r="K3673" t="s">
        <v>184</v>
      </c>
      <c r="L3673" s="1">
        <v>150000000</v>
      </c>
      <c r="M3673">
        <v>2015</v>
      </c>
      <c r="N3673">
        <v>7.4</v>
      </c>
      <c r="O3673" t="s">
        <v>28</v>
      </c>
      <c r="P3673" t="s">
        <v>102</v>
      </c>
      <c r="Q3673" t="s">
        <v>30</v>
      </c>
    </row>
    <row r="3674" spans="1:20" x14ac:dyDescent="0.25">
      <c r="A3674" t="s">
        <v>7380</v>
      </c>
      <c r="B3674">
        <v>164</v>
      </c>
      <c r="C3674">
        <v>115</v>
      </c>
      <c r="D3674" s="1">
        <v>195329763</v>
      </c>
      <c r="E3674" t="s">
        <v>7487</v>
      </c>
      <c r="F3674" t="s">
        <v>7633</v>
      </c>
      <c r="G3674" t="s">
        <v>7634</v>
      </c>
      <c r="H3674">
        <v>194249</v>
      </c>
      <c r="I3674">
        <v>253</v>
      </c>
      <c r="J3674" t="s">
        <v>26</v>
      </c>
      <c r="K3674" t="s">
        <v>35</v>
      </c>
      <c r="L3674" s="1">
        <v>80000000</v>
      </c>
      <c r="M3674">
        <v>2006</v>
      </c>
      <c r="N3674">
        <v>6.9</v>
      </c>
      <c r="O3674" t="s">
        <v>28</v>
      </c>
      <c r="P3674" t="s">
        <v>102</v>
      </c>
      <c r="Q3674" t="s">
        <v>103</v>
      </c>
      <c r="R3674" t="s">
        <v>36</v>
      </c>
      <c r="S3674" t="s">
        <v>104</v>
      </c>
      <c r="T3674" t="s">
        <v>61</v>
      </c>
    </row>
    <row r="3675" spans="1:20" x14ac:dyDescent="0.25">
      <c r="A3675" t="s">
        <v>7380</v>
      </c>
      <c r="B3675">
        <v>188</v>
      </c>
      <c r="C3675">
        <v>94</v>
      </c>
      <c r="D3675" s="1">
        <v>196573705</v>
      </c>
      <c r="E3675" t="s">
        <v>7455</v>
      </c>
      <c r="F3675" t="s">
        <v>7633</v>
      </c>
      <c r="G3675" t="s">
        <v>7635</v>
      </c>
      <c r="H3675">
        <v>166791</v>
      </c>
      <c r="I3675">
        <v>132</v>
      </c>
      <c r="J3675" t="s">
        <v>26</v>
      </c>
      <c r="K3675" t="s">
        <v>35</v>
      </c>
      <c r="L3675" s="1">
        <v>90000000</v>
      </c>
      <c r="M3675">
        <v>2009</v>
      </c>
      <c r="N3675">
        <v>7</v>
      </c>
      <c r="O3675" t="s">
        <v>28</v>
      </c>
      <c r="P3675" t="s">
        <v>102</v>
      </c>
      <c r="Q3675" t="s">
        <v>103</v>
      </c>
      <c r="R3675" t="s">
        <v>36</v>
      </c>
      <c r="S3675" t="s">
        <v>104</v>
      </c>
    </row>
    <row r="3676" spans="1:20" x14ac:dyDescent="0.25">
      <c r="A3676" t="s">
        <v>5857</v>
      </c>
      <c r="B3676">
        <v>149</v>
      </c>
      <c r="C3676">
        <v>127</v>
      </c>
      <c r="D3676" s="1">
        <v>197171806</v>
      </c>
      <c r="E3676" t="s">
        <v>2720</v>
      </c>
      <c r="F3676" t="s">
        <v>1963</v>
      </c>
      <c r="G3676" t="s">
        <v>7636</v>
      </c>
      <c r="H3676">
        <v>515306</v>
      </c>
      <c r="I3676">
        <v>477</v>
      </c>
      <c r="J3676" t="s">
        <v>26</v>
      </c>
      <c r="K3676" t="s">
        <v>35</v>
      </c>
      <c r="L3676" s="1">
        <v>48000000</v>
      </c>
      <c r="M3676">
        <v>1989</v>
      </c>
      <c r="N3676">
        <v>8.3000000000000007</v>
      </c>
      <c r="O3676" t="s">
        <v>28</v>
      </c>
      <c r="P3676" t="s">
        <v>102</v>
      </c>
      <c r="Q3676" t="s">
        <v>61</v>
      </c>
    </row>
    <row r="3677" spans="1:20" x14ac:dyDescent="0.25">
      <c r="A3677" t="s">
        <v>3162</v>
      </c>
      <c r="B3677">
        <v>206</v>
      </c>
      <c r="C3677">
        <v>108</v>
      </c>
      <c r="D3677" s="1">
        <v>197992827</v>
      </c>
      <c r="E3677" t="s">
        <v>7637</v>
      </c>
      <c r="F3677" t="s">
        <v>159</v>
      </c>
      <c r="G3677" t="s">
        <v>7638</v>
      </c>
      <c r="H3677">
        <v>132501</v>
      </c>
      <c r="I3677">
        <v>548</v>
      </c>
      <c r="J3677" t="s">
        <v>26</v>
      </c>
      <c r="K3677" t="s">
        <v>35</v>
      </c>
      <c r="L3677" s="1">
        <v>100000000</v>
      </c>
      <c r="M3677">
        <v>2006</v>
      </c>
      <c r="N3677">
        <v>6.5</v>
      </c>
      <c r="O3677" t="s">
        <v>103</v>
      </c>
      <c r="P3677" t="s">
        <v>36</v>
      </c>
      <c r="Q3677" t="s">
        <v>104</v>
      </c>
      <c r="R3677" t="s">
        <v>193</v>
      </c>
      <c r="S3677" t="s">
        <v>76</v>
      </c>
    </row>
    <row r="3678" spans="1:20" x14ac:dyDescent="0.25">
      <c r="A3678" t="s">
        <v>5800</v>
      </c>
      <c r="B3678">
        <v>219</v>
      </c>
      <c r="C3678">
        <v>94</v>
      </c>
      <c r="D3678" s="1">
        <v>198332128</v>
      </c>
      <c r="E3678" t="s">
        <v>4469</v>
      </c>
      <c r="F3678" t="s">
        <v>3277</v>
      </c>
      <c r="G3678" t="s">
        <v>7639</v>
      </c>
      <c r="H3678">
        <v>114553</v>
      </c>
      <c r="I3678">
        <v>187</v>
      </c>
      <c r="J3678" t="s">
        <v>26</v>
      </c>
      <c r="K3678" t="s">
        <v>35</v>
      </c>
      <c r="L3678" s="1">
        <v>175000000</v>
      </c>
      <c r="M3678">
        <v>2009</v>
      </c>
      <c r="N3678">
        <v>6.5</v>
      </c>
      <c r="O3678" t="s">
        <v>28</v>
      </c>
      <c r="P3678" t="s">
        <v>102</v>
      </c>
      <c r="Q3678" t="s">
        <v>103</v>
      </c>
      <c r="R3678" t="s">
        <v>36</v>
      </c>
      <c r="S3678" t="s">
        <v>104</v>
      </c>
      <c r="T3678" t="s">
        <v>63</v>
      </c>
    </row>
    <row r="3679" spans="1:20" x14ac:dyDescent="0.25">
      <c r="A3679" t="s">
        <v>5433</v>
      </c>
      <c r="B3679">
        <v>191</v>
      </c>
      <c r="C3679">
        <v>184</v>
      </c>
      <c r="D3679" s="1">
        <v>198539855</v>
      </c>
      <c r="E3679" t="s">
        <v>783</v>
      </c>
      <c r="F3679" t="s">
        <v>4220</v>
      </c>
      <c r="G3679" t="s">
        <v>7640</v>
      </c>
      <c r="H3679">
        <v>254111</v>
      </c>
      <c r="I3679">
        <v>1999</v>
      </c>
      <c r="J3679" t="s">
        <v>26</v>
      </c>
      <c r="K3679" t="s">
        <v>35</v>
      </c>
      <c r="L3679" s="1">
        <v>140000000</v>
      </c>
      <c r="M3679">
        <v>2001</v>
      </c>
      <c r="N3679">
        <v>6.1</v>
      </c>
      <c r="O3679" t="s">
        <v>28</v>
      </c>
      <c r="P3679" t="s">
        <v>37</v>
      </c>
      <c r="Q3679" t="s">
        <v>185</v>
      </c>
      <c r="R3679" t="s">
        <v>76</v>
      </c>
      <c r="S3679" t="s">
        <v>186</v>
      </c>
    </row>
    <row r="3680" spans="1:20" x14ac:dyDescent="0.25">
      <c r="A3680" t="s">
        <v>4523</v>
      </c>
      <c r="B3680">
        <v>157</v>
      </c>
      <c r="C3680">
        <v>226</v>
      </c>
      <c r="D3680" s="1">
        <v>198655278</v>
      </c>
      <c r="E3680" t="s">
        <v>180</v>
      </c>
      <c r="F3680" t="s">
        <v>7641</v>
      </c>
      <c r="G3680" t="s">
        <v>7642</v>
      </c>
      <c r="H3680">
        <v>215340</v>
      </c>
      <c r="I3680">
        <v>706</v>
      </c>
      <c r="J3680" t="s">
        <v>26</v>
      </c>
      <c r="K3680" t="s">
        <v>35</v>
      </c>
      <c r="L3680" s="1">
        <v>3977000</v>
      </c>
      <c r="M3680">
        <v>1939</v>
      </c>
      <c r="N3680">
        <v>8.1999999999999993</v>
      </c>
      <c r="O3680" t="s">
        <v>37</v>
      </c>
      <c r="P3680" t="s">
        <v>185</v>
      </c>
      <c r="Q3680" t="s">
        <v>76</v>
      </c>
      <c r="R3680" t="s">
        <v>186</v>
      </c>
    </row>
    <row r="3681" spans="1:21" x14ac:dyDescent="0.25">
      <c r="A3681" t="s">
        <v>4614</v>
      </c>
      <c r="B3681">
        <v>434</v>
      </c>
      <c r="C3681">
        <v>169</v>
      </c>
      <c r="D3681" s="1">
        <v>200069408</v>
      </c>
      <c r="E3681" t="s">
        <v>3472</v>
      </c>
      <c r="F3681" t="s">
        <v>1097</v>
      </c>
      <c r="G3681" t="s">
        <v>7643</v>
      </c>
      <c r="H3681">
        <v>240396</v>
      </c>
      <c r="I3681">
        <v>2367</v>
      </c>
      <c r="J3681" t="s">
        <v>26</v>
      </c>
      <c r="K3681" t="s">
        <v>35</v>
      </c>
      <c r="L3681" s="1">
        <v>209000000</v>
      </c>
      <c r="M3681">
        <v>2006</v>
      </c>
      <c r="N3681">
        <v>6.1</v>
      </c>
      <c r="O3681" t="s">
        <v>28</v>
      </c>
      <c r="P3681" t="s">
        <v>102</v>
      </c>
      <c r="Q3681" t="s">
        <v>63</v>
      </c>
    </row>
    <row r="3682" spans="1:21" x14ac:dyDescent="0.25">
      <c r="A3682" t="s">
        <v>3210</v>
      </c>
      <c r="B3682">
        <v>602</v>
      </c>
      <c r="C3682">
        <v>148</v>
      </c>
      <c r="D3682" s="1">
        <v>200074175</v>
      </c>
      <c r="E3682" t="s">
        <v>2531</v>
      </c>
      <c r="F3682" t="s">
        <v>3820</v>
      </c>
      <c r="G3682" t="s">
        <v>7644</v>
      </c>
      <c r="H3682">
        <v>275868</v>
      </c>
      <c r="I3682">
        <v>994</v>
      </c>
      <c r="J3682" t="s">
        <v>26</v>
      </c>
      <c r="K3682" t="s">
        <v>112</v>
      </c>
      <c r="L3682" s="1">
        <v>245000000</v>
      </c>
      <c r="M3682">
        <v>2015</v>
      </c>
      <c r="N3682">
        <v>6.8</v>
      </c>
      <c r="O3682" t="s">
        <v>28</v>
      </c>
      <c r="P3682" t="s">
        <v>102</v>
      </c>
      <c r="Q3682" t="s">
        <v>30</v>
      </c>
    </row>
    <row r="3683" spans="1:21" x14ac:dyDescent="0.25">
      <c r="A3683" t="s">
        <v>7645</v>
      </c>
      <c r="B3683">
        <v>324</v>
      </c>
      <c r="C3683">
        <v>100</v>
      </c>
      <c r="D3683" s="1">
        <v>200807262</v>
      </c>
      <c r="E3683" t="s">
        <v>7646</v>
      </c>
      <c r="F3683" t="s">
        <v>7647</v>
      </c>
      <c r="G3683" t="s">
        <v>7648</v>
      </c>
      <c r="H3683">
        <v>294810</v>
      </c>
      <c r="I3683">
        <v>387</v>
      </c>
      <c r="J3683" t="s">
        <v>26</v>
      </c>
      <c r="K3683" t="s">
        <v>35</v>
      </c>
      <c r="L3683" s="1">
        <v>260000000</v>
      </c>
      <c r="M3683">
        <v>2010</v>
      </c>
      <c r="N3683">
        <v>7.8</v>
      </c>
      <c r="O3683" t="s">
        <v>102</v>
      </c>
      <c r="P3683" t="s">
        <v>103</v>
      </c>
      <c r="Q3683" t="s">
        <v>36</v>
      </c>
      <c r="R3683" t="s">
        <v>104</v>
      </c>
      <c r="S3683" t="s">
        <v>61</v>
      </c>
      <c r="T3683" t="s">
        <v>62</v>
      </c>
      <c r="U3683" t="s">
        <v>76</v>
      </c>
    </row>
    <row r="3684" spans="1:21" x14ac:dyDescent="0.25">
      <c r="A3684" t="s">
        <v>2463</v>
      </c>
      <c r="B3684">
        <v>343</v>
      </c>
      <c r="C3684">
        <v>105</v>
      </c>
      <c r="D3684" s="1">
        <v>201148159</v>
      </c>
      <c r="E3684" t="s">
        <v>4287</v>
      </c>
      <c r="F3684" t="s">
        <v>373</v>
      </c>
      <c r="G3684" t="s">
        <v>7649</v>
      </c>
      <c r="H3684">
        <v>103737</v>
      </c>
      <c r="I3684">
        <v>322</v>
      </c>
      <c r="J3684" t="s">
        <v>26</v>
      </c>
      <c r="K3684" t="s">
        <v>35</v>
      </c>
      <c r="L3684" s="1">
        <v>95000000</v>
      </c>
      <c r="M3684">
        <v>2015</v>
      </c>
      <c r="N3684">
        <v>7</v>
      </c>
      <c r="O3684" t="s">
        <v>37</v>
      </c>
      <c r="P3684" t="s">
        <v>104</v>
      </c>
      <c r="Q3684" t="s">
        <v>61</v>
      </c>
      <c r="R3684" t="s">
        <v>76</v>
      </c>
    </row>
    <row r="3685" spans="1:21" x14ac:dyDescent="0.25">
      <c r="A3685" t="s">
        <v>2463</v>
      </c>
      <c r="B3685">
        <v>343</v>
      </c>
      <c r="C3685">
        <v>105</v>
      </c>
      <c r="D3685" s="1">
        <v>201148159</v>
      </c>
      <c r="E3685" t="s">
        <v>4287</v>
      </c>
      <c r="F3685" t="s">
        <v>373</v>
      </c>
      <c r="G3685" t="s">
        <v>7649</v>
      </c>
      <c r="H3685">
        <v>103749</v>
      </c>
      <c r="I3685">
        <v>323</v>
      </c>
      <c r="J3685" t="s">
        <v>26</v>
      </c>
      <c r="K3685" t="s">
        <v>35</v>
      </c>
      <c r="L3685" s="1">
        <v>95000000</v>
      </c>
      <c r="M3685">
        <v>2015</v>
      </c>
      <c r="N3685">
        <v>7</v>
      </c>
      <c r="O3685" t="s">
        <v>37</v>
      </c>
      <c r="P3685" t="s">
        <v>104</v>
      </c>
      <c r="Q3685" t="s">
        <v>61</v>
      </c>
      <c r="R3685" t="s">
        <v>76</v>
      </c>
    </row>
    <row r="3686" spans="1:21" x14ac:dyDescent="0.25">
      <c r="A3686" t="s">
        <v>5433</v>
      </c>
      <c r="B3686">
        <v>167</v>
      </c>
      <c r="C3686">
        <v>153</v>
      </c>
      <c r="D3686" s="1">
        <v>201573391</v>
      </c>
      <c r="E3686" t="s">
        <v>3163</v>
      </c>
      <c r="F3686" t="s">
        <v>876</v>
      </c>
      <c r="G3686" t="s">
        <v>7650</v>
      </c>
      <c r="H3686">
        <v>322395</v>
      </c>
      <c r="I3686">
        <v>1171</v>
      </c>
      <c r="J3686" t="s">
        <v>26</v>
      </c>
      <c r="K3686" t="s">
        <v>35</v>
      </c>
      <c r="L3686" s="1">
        <v>140000000</v>
      </c>
      <c r="M3686">
        <v>1998</v>
      </c>
      <c r="N3686">
        <v>6.6</v>
      </c>
      <c r="O3686" t="s">
        <v>28</v>
      </c>
      <c r="P3686" t="s">
        <v>102</v>
      </c>
      <c r="Q3686" t="s">
        <v>63</v>
      </c>
      <c r="R3686" t="s">
        <v>30</v>
      </c>
    </row>
    <row r="3687" spans="1:21" x14ac:dyDescent="0.25">
      <c r="A3687" t="s">
        <v>3425</v>
      </c>
      <c r="B3687">
        <v>202</v>
      </c>
      <c r="C3687">
        <v>130</v>
      </c>
      <c r="D3687" s="1">
        <v>202007640</v>
      </c>
      <c r="E3687" t="s">
        <v>2484</v>
      </c>
      <c r="F3687" t="s">
        <v>4612</v>
      </c>
      <c r="G3687" t="s">
        <v>7651</v>
      </c>
      <c r="H3687">
        <v>248045</v>
      </c>
      <c r="I3687">
        <v>890</v>
      </c>
      <c r="J3687" t="s">
        <v>26</v>
      </c>
      <c r="K3687" t="s">
        <v>35</v>
      </c>
      <c r="L3687" s="1">
        <v>98000000</v>
      </c>
      <c r="M3687">
        <v>2001</v>
      </c>
      <c r="N3687">
        <v>6.3</v>
      </c>
      <c r="O3687" t="s">
        <v>28</v>
      </c>
      <c r="P3687" t="s">
        <v>102</v>
      </c>
      <c r="Q3687" t="s">
        <v>61</v>
      </c>
      <c r="R3687" t="s">
        <v>30</v>
      </c>
    </row>
    <row r="3688" spans="1:21" x14ac:dyDescent="0.25">
      <c r="A3688" t="s">
        <v>1286</v>
      </c>
      <c r="B3688">
        <v>654</v>
      </c>
      <c r="C3688">
        <v>123</v>
      </c>
      <c r="D3688" s="1">
        <v>202351611</v>
      </c>
      <c r="E3688" t="s">
        <v>1866</v>
      </c>
      <c r="F3688" t="s">
        <v>7652</v>
      </c>
      <c r="G3688" t="s">
        <v>7653</v>
      </c>
      <c r="H3688">
        <v>465019</v>
      </c>
      <c r="I3688">
        <v>995</v>
      </c>
      <c r="J3688" t="s">
        <v>26</v>
      </c>
      <c r="K3688" t="s">
        <v>35</v>
      </c>
      <c r="L3688" s="1">
        <v>190000000</v>
      </c>
      <c r="M3688">
        <v>2013</v>
      </c>
      <c r="N3688">
        <v>7</v>
      </c>
      <c r="O3688" t="s">
        <v>28</v>
      </c>
      <c r="P3688" t="s">
        <v>102</v>
      </c>
      <c r="Q3688" t="s">
        <v>52</v>
      </c>
      <c r="R3688" t="s">
        <v>63</v>
      </c>
      <c r="S3688" t="s">
        <v>30</v>
      </c>
    </row>
    <row r="3689" spans="1:21" x14ac:dyDescent="0.25">
      <c r="A3689" t="s">
        <v>5857</v>
      </c>
      <c r="B3689">
        <v>75</v>
      </c>
      <c r="C3689">
        <v>142</v>
      </c>
      <c r="D3689" s="1">
        <v>119654900</v>
      </c>
      <c r="E3689" t="s">
        <v>3688</v>
      </c>
      <c r="F3689" t="s">
        <v>159</v>
      </c>
      <c r="G3689" t="s">
        <v>7281</v>
      </c>
      <c r="H3689">
        <v>182802</v>
      </c>
      <c r="I3689">
        <v>363</v>
      </c>
      <c r="J3689" t="s">
        <v>26</v>
      </c>
      <c r="K3689" t="s">
        <v>35</v>
      </c>
      <c r="L3689" s="1">
        <v>70000000</v>
      </c>
      <c r="M3689">
        <v>1991</v>
      </c>
      <c r="N3689">
        <v>6.7</v>
      </c>
      <c r="O3689" t="s">
        <v>102</v>
      </c>
      <c r="P3689" t="s">
        <v>36</v>
      </c>
      <c r="Q3689" t="s">
        <v>104</v>
      </c>
      <c r="R3689" t="s">
        <v>61</v>
      </c>
    </row>
    <row r="3690" spans="1:21" x14ac:dyDescent="0.25">
      <c r="A3690" t="s">
        <v>1900</v>
      </c>
      <c r="B3690">
        <v>304</v>
      </c>
      <c r="C3690">
        <v>132</v>
      </c>
      <c r="D3690" s="1">
        <v>204565000</v>
      </c>
      <c r="E3690" t="s">
        <v>52</v>
      </c>
      <c r="F3690" t="s">
        <v>1863</v>
      </c>
      <c r="G3690" t="s">
        <v>7655</v>
      </c>
      <c r="H3690">
        <v>284252</v>
      </c>
      <c r="I3690">
        <v>1058</v>
      </c>
      <c r="J3690" t="s">
        <v>26</v>
      </c>
      <c r="K3690" t="s">
        <v>35</v>
      </c>
      <c r="L3690" s="1">
        <v>8000000</v>
      </c>
      <c r="M3690">
        <v>1973</v>
      </c>
      <c r="N3690">
        <v>8</v>
      </c>
      <c r="O3690" t="s">
        <v>52</v>
      </c>
    </row>
    <row r="3691" spans="1:21" x14ac:dyDescent="0.25">
      <c r="A3691" t="s">
        <v>5604</v>
      </c>
      <c r="B3691">
        <v>210</v>
      </c>
      <c r="C3691">
        <v>153</v>
      </c>
      <c r="D3691" s="1">
        <v>204843350</v>
      </c>
      <c r="E3691" t="s">
        <v>2613</v>
      </c>
      <c r="F3691" t="s">
        <v>5040</v>
      </c>
      <c r="G3691" t="s">
        <v>7656</v>
      </c>
      <c r="H3691">
        <v>744891</v>
      </c>
      <c r="I3691">
        <v>983</v>
      </c>
      <c r="J3691" t="s">
        <v>26</v>
      </c>
      <c r="K3691" t="s">
        <v>35</v>
      </c>
      <c r="L3691" s="1">
        <v>102000000</v>
      </c>
      <c r="M3691">
        <v>1991</v>
      </c>
      <c r="N3691">
        <v>8.5</v>
      </c>
      <c r="O3691" t="s">
        <v>28</v>
      </c>
      <c r="P3691" t="s">
        <v>63</v>
      </c>
    </row>
    <row r="3692" spans="1:21" x14ac:dyDescent="0.25">
      <c r="A3692" t="s">
        <v>4756</v>
      </c>
      <c r="B3692">
        <v>478</v>
      </c>
      <c r="C3692">
        <v>128</v>
      </c>
      <c r="D3692" s="1">
        <v>205343774</v>
      </c>
      <c r="E3692" t="s">
        <v>177</v>
      </c>
      <c r="F3692" t="s">
        <v>181</v>
      </c>
      <c r="G3692" t="s">
        <v>7657</v>
      </c>
      <c r="H3692">
        <v>980946</v>
      </c>
      <c r="I3692">
        <v>2685</v>
      </c>
      <c r="J3692" t="s">
        <v>26</v>
      </c>
      <c r="K3692" t="s">
        <v>35</v>
      </c>
      <c r="L3692" s="1">
        <v>150000000</v>
      </c>
      <c r="M3692">
        <v>2005</v>
      </c>
      <c r="N3692">
        <v>8.3000000000000007</v>
      </c>
      <c r="O3692" t="s">
        <v>28</v>
      </c>
      <c r="P3692" t="s">
        <v>102</v>
      </c>
    </row>
    <row r="3693" spans="1:21" x14ac:dyDescent="0.25">
      <c r="A3693" t="s">
        <v>3154</v>
      </c>
      <c r="B3693">
        <v>199</v>
      </c>
      <c r="C3693">
        <v>95</v>
      </c>
      <c r="D3693" s="1">
        <v>205399422</v>
      </c>
      <c r="E3693" t="s">
        <v>3089</v>
      </c>
      <c r="F3693" t="s">
        <v>3897</v>
      </c>
      <c r="G3693" t="s">
        <v>7658</v>
      </c>
      <c r="H3693">
        <v>181225</v>
      </c>
      <c r="I3693">
        <v>784</v>
      </c>
      <c r="J3693" t="s">
        <v>26</v>
      </c>
      <c r="K3693" t="s">
        <v>35</v>
      </c>
      <c r="L3693" s="1">
        <v>33000000</v>
      </c>
      <c r="M3693">
        <v>1999</v>
      </c>
      <c r="N3693">
        <v>6.6</v>
      </c>
      <c r="O3693" t="s">
        <v>28</v>
      </c>
      <c r="P3693" t="s">
        <v>102</v>
      </c>
      <c r="Q3693" t="s">
        <v>36</v>
      </c>
      <c r="R3693" t="s">
        <v>29</v>
      </c>
    </row>
    <row r="3694" spans="1:21" x14ac:dyDescent="0.25">
      <c r="A3694" t="s">
        <v>6962</v>
      </c>
      <c r="B3694">
        <v>486</v>
      </c>
      <c r="C3694">
        <v>112</v>
      </c>
      <c r="D3694" s="1">
        <v>206360018</v>
      </c>
      <c r="E3694" t="s">
        <v>2720</v>
      </c>
      <c r="F3694" t="s">
        <v>465</v>
      </c>
      <c r="G3694" t="s">
        <v>7659</v>
      </c>
      <c r="H3694">
        <v>414070</v>
      </c>
      <c r="I3694">
        <v>532</v>
      </c>
      <c r="J3694" t="s">
        <v>26</v>
      </c>
      <c r="K3694" t="s">
        <v>35</v>
      </c>
      <c r="L3694" s="1">
        <v>170000000</v>
      </c>
      <c r="M3694">
        <v>2013</v>
      </c>
      <c r="N3694">
        <v>7.1</v>
      </c>
      <c r="O3694" t="s">
        <v>28</v>
      </c>
      <c r="P3694" t="s">
        <v>102</v>
      </c>
      <c r="Q3694" t="s">
        <v>61</v>
      </c>
    </row>
    <row r="3695" spans="1:21" x14ac:dyDescent="0.25">
      <c r="A3695" t="s">
        <v>4599</v>
      </c>
      <c r="B3695">
        <v>318</v>
      </c>
      <c r="C3695">
        <v>111</v>
      </c>
      <c r="D3695" s="1">
        <v>206435493</v>
      </c>
      <c r="E3695" t="s">
        <v>6735</v>
      </c>
      <c r="F3695" t="s">
        <v>1026</v>
      </c>
      <c r="G3695" t="s">
        <v>7660</v>
      </c>
      <c r="H3695">
        <v>473887</v>
      </c>
      <c r="I3695">
        <v>626</v>
      </c>
      <c r="J3695" t="s">
        <v>26</v>
      </c>
      <c r="K3695" t="s">
        <v>35</v>
      </c>
      <c r="L3695" s="1">
        <v>150000000</v>
      </c>
      <c r="M3695">
        <v>2007</v>
      </c>
      <c r="N3695">
        <v>8</v>
      </c>
      <c r="O3695" t="s">
        <v>103</v>
      </c>
      <c r="P3695" t="s">
        <v>36</v>
      </c>
      <c r="Q3695" t="s">
        <v>104</v>
      </c>
      <c r="R3695" t="s">
        <v>61</v>
      </c>
    </row>
    <row r="3696" spans="1:21" x14ac:dyDescent="0.25">
      <c r="A3696" t="s">
        <v>2710</v>
      </c>
      <c r="B3696">
        <v>276</v>
      </c>
      <c r="C3696">
        <v>115</v>
      </c>
      <c r="D3696" s="1">
        <v>206456431</v>
      </c>
      <c r="E3696" t="s">
        <v>3688</v>
      </c>
      <c r="F3696" t="s">
        <v>1857</v>
      </c>
      <c r="G3696" t="s">
        <v>7661</v>
      </c>
      <c r="H3696">
        <v>320284</v>
      </c>
      <c r="I3696">
        <v>1361</v>
      </c>
      <c r="J3696" t="s">
        <v>26</v>
      </c>
      <c r="K3696" t="s">
        <v>35</v>
      </c>
      <c r="L3696" s="1">
        <v>150000000</v>
      </c>
      <c r="M3696">
        <v>2005</v>
      </c>
      <c r="N3696">
        <v>6.7</v>
      </c>
      <c r="O3696" t="s">
        <v>102</v>
      </c>
      <c r="P3696" t="s">
        <v>36</v>
      </c>
      <c r="Q3696" t="s">
        <v>104</v>
      </c>
      <c r="R3696" t="s">
        <v>61</v>
      </c>
    </row>
    <row r="3697" spans="1:21" x14ac:dyDescent="0.25">
      <c r="A3697" t="s">
        <v>3530</v>
      </c>
      <c r="B3697">
        <v>521</v>
      </c>
      <c r="C3697">
        <v>130</v>
      </c>
      <c r="D3697" s="1">
        <v>208543795</v>
      </c>
      <c r="E3697" t="s">
        <v>4139</v>
      </c>
      <c r="F3697" t="s">
        <v>2155</v>
      </c>
      <c r="G3697" t="s">
        <v>7662</v>
      </c>
      <c r="H3697">
        <v>317542</v>
      </c>
      <c r="I3697">
        <v>620</v>
      </c>
      <c r="J3697" t="s">
        <v>26</v>
      </c>
      <c r="K3697" t="s">
        <v>35</v>
      </c>
      <c r="L3697" s="1">
        <v>170000000</v>
      </c>
      <c r="M3697">
        <v>2014</v>
      </c>
      <c r="N3697">
        <v>7.6</v>
      </c>
      <c r="O3697" t="s">
        <v>28</v>
      </c>
      <c r="P3697" t="s">
        <v>102</v>
      </c>
      <c r="Q3697" t="s">
        <v>37</v>
      </c>
      <c r="R3697" t="s">
        <v>63</v>
      </c>
    </row>
    <row r="3698" spans="1:21" x14ac:dyDescent="0.25">
      <c r="A3698" t="s">
        <v>1320</v>
      </c>
      <c r="B3698">
        <v>415</v>
      </c>
      <c r="C3698">
        <v>128</v>
      </c>
      <c r="D3698" s="1">
        <v>209019489</v>
      </c>
      <c r="E3698" t="s">
        <v>7617</v>
      </c>
      <c r="F3698" t="s">
        <v>958</v>
      </c>
      <c r="G3698" t="s">
        <v>7663</v>
      </c>
      <c r="H3698">
        <v>477300</v>
      </c>
      <c r="I3698">
        <v>621</v>
      </c>
      <c r="J3698" t="s">
        <v>26</v>
      </c>
      <c r="K3698" t="s">
        <v>35</v>
      </c>
      <c r="L3698" s="1">
        <v>90000000</v>
      </c>
      <c r="M3698">
        <v>2009</v>
      </c>
      <c r="N3698">
        <v>7.6</v>
      </c>
      <c r="O3698" t="s">
        <v>28</v>
      </c>
      <c r="P3698" t="s">
        <v>102</v>
      </c>
      <c r="Q3698" t="s">
        <v>29</v>
      </c>
      <c r="R3698" t="s">
        <v>71</v>
      </c>
      <c r="S3698" t="s">
        <v>30</v>
      </c>
    </row>
    <row r="3699" spans="1:21" x14ac:dyDescent="0.25">
      <c r="A3699" t="s">
        <v>4599</v>
      </c>
      <c r="B3699">
        <v>432</v>
      </c>
      <c r="C3699">
        <v>133</v>
      </c>
      <c r="D3699" s="1">
        <v>209364921</v>
      </c>
      <c r="E3699" t="s">
        <v>2531</v>
      </c>
      <c r="F3699" t="s">
        <v>4771</v>
      </c>
      <c r="G3699" t="s">
        <v>7664</v>
      </c>
      <c r="H3699">
        <v>365104</v>
      </c>
      <c r="I3699">
        <v>512</v>
      </c>
      <c r="J3699" t="s">
        <v>26</v>
      </c>
      <c r="K3699" t="s">
        <v>35</v>
      </c>
      <c r="L3699" s="1">
        <v>145000000</v>
      </c>
      <c r="M3699">
        <v>2011</v>
      </c>
      <c r="N3699">
        <v>7.4</v>
      </c>
      <c r="O3699" t="s">
        <v>28</v>
      </c>
      <c r="P3699" t="s">
        <v>102</v>
      </c>
      <c r="Q3699" t="s">
        <v>30</v>
      </c>
    </row>
    <row r="3700" spans="1:21" x14ac:dyDescent="0.25">
      <c r="A3700" t="s">
        <v>499</v>
      </c>
      <c r="B3700">
        <v>342</v>
      </c>
      <c r="C3700">
        <v>132</v>
      </c>
      <c r="D3700" s="1">
        <v>209805005</v>
      </c>
      <c r="E3700" t="s">
        <v>23</v>
      </c>
      <c r="F3700" t="s">
        <v>2442</v>
      </c>
      <c r="G3700" t="s">
        <v>7665</v>
      </c>
      <c r="H3700">
        <v>284792</v>
      </c>
      <c r="I3700">
        <v>366</v>
      </c>
      <c r="J3700" t="s">
        <v>26</v>
      </c>
      <c r="K3700" t="s">
        <v>35</v>
      </c>
      <c r="L3700" s="1">
        <v>125000000</v>
      </c>
      <c r="M3700">
        <v>2011</v>
      </c>
      <c r="N3700">
        <v>7.3</v>
      </c>
      <c r="O3700" t="s">
        <v>28</v>
      </c>
      <c r="P3700" t="s">
        <v>29</v>
      </c>
      <c r="Q3700" t="s">
        <v>30</v>
      </c>
    </row>
    <row r="3701" spans="1:21" x14ac:dyDescent="0.25">
      <c r="A3701" t="s">
        <v>5471</v>
      </c>
      <c r="B3701">
        <v>460</v>
      </c>
      <c r="C3701">
        <v>117</v>
      </c>
      <c r="D3701" s="1">
        <v>210592590</v>
      </c>
      <c r="E3701" t="s">
        <v>7152</v>
      </c>
      <c r="F3701" t="s">
        <v>1139</v>
      </c>
      <c r="G3701">
        <v>300</v>
      </c>
      <c r="H3701">
        <v>607235</v>
      </c>
      <c r="I3701">
        <v>2073</v>
      </c>
      <c r="J3701" t="s">
        <v>26</v>
      </c>
      <c r="K3701" t="s">
        <v>35</v>
      </c>
      <c r="L3701" s="1">
        <v>65000000</v>
      </c>
      <c r="M3701">
        <v>2006</v>
      </c>
      <c r="N3701">
        <v>7.7</v>
      </c>
      <c r="O3701" t="s">
        <v>28</v>
      </c>
      <c r="P3701" t="s">
        <v>37</v>
      </c>
      <c r="Q3701" t="s">
        <v>61</v>
      </c>
      <c r="R3701" t="s">
        <v>186</v>
      </c>
    </row>
    <row r="3702" spans="1:21" x14ac:dyDescent="0.25">
      <c r="A3702" t="s">
        <v>1383</v>
      </c>
      <c r="B3702">
        <v>198</v>
      </c>
      <c r="C3702">
        <v>116</v>
      </c>
      <c r="D3702" s="1">
        <v>210609762</v>
      </c>
      <c r="E3702" t="s">
        <v>3917</v>
      </c>
      <c r="F3702" t="s">
        <v>4020</v>
      </c>
      <c r="G3702" t="s">
        <v>7666</v>
      </c>
      <c r="H3702">
        <v>732212</v>
      </c>
      <c r="I3702">
        <v>809</v>
      </c>
      <c r="J3702" t="s">
        <v>26</v>
      </c>
      <c r="K3702" t="s">
        <v>35</v>
      </c>
      <c r="L3702" s="1">
        <v>19000000</v>
      </c>
      <c r="M3702">
        <v>1985</v>
      </c>
      <c r="N3702">
        <v>8.5</v>
      </c>
      <c r="O3702" t="s">
        <v>102</v>
      </c>
      <c r="P3702" t="s">
        <v>36</v>
      </c>
      <c r="Q3702" t="s">
        <v>63</v>
      </c>
    </row>
    <row r="3703" spans="1:21" x14ac:dyDescent="0.25">
      <c r="A3703" t="s">
        <v>3154</v>
      </c>
      <c r="B3703">
        <v>194</v>
      </c>
      <c r="C3703">
        <v>94</v>
      </c>
      <c r="D3703" s="1">
        <v>213079163</v>
      </c>
      <c r="E3703" t="s">
        <v>733</v>
      </c>
      <c r="F3703" t="s">
        <v>7667</v>
      </c>
      <c r="G3703" t="s">
        <v>7668</v>
      </c>
      <c r="H3703">
        <v>162909</v>
      </c>
      <c r="I3703">
        <v>795</v>
      </c>
      <c r="J3703" t="s">
        <v>26</v>
      </c>
      <c r="K3703" t="s">
        <v>35</v>
      </c>
      <c r="L3703" s="1">
        <v>63000000</v>
      </c>
      <c r="M3703">
        <v>2002</v>
      </c>
      <c r="N3703">
        <v>6.2</v>
      </c>
      <c r="O3703" t="s">
        <v>28</v>
      </c>
      <c r="P3703" t="s">
        <v>36</v>
      </c>
      <c r="Q3703" t="s">
        <v>29</v>
      </c>
    </row>
    <row r="3704" spans="1:21" x14ac:dyDescent="0.25">
      <c r="A3704" t="s">
        <v>4614</v>
      </c>
      <c r="B3704">
        <v>289</v>
      </c>
      <c r="C3704">
        <v>134</v>
      </c>
      <c r="D3704" s="1">
        <v>214948780</v>
      </c>
      <c r="E3704" t="s">
        <v>2729</v>
      </c>
      <c r="F3704" t="s">
        <v>3150</v>
      </c>
      <c r="G3704" t="s">
        <v>7669</v>
      </c>
      <c r="H3704">
        <v>405973</v>
      </c>
      <c r="I3704">
        <v>1055</v>
      </c>
      <c r="J3704" t="s">
        <v>26</v>
      </c>
      <c r="K3704" t="s">
        <v>56</v>
      </c>
      <c r="L3704" s="1">
        <v>110000000</v>
      </c>
      <c r="M3704">
        <v>2003</v>
      </c>
      <c r="N3704">
        <v>7.5</v>
      </c>
      <c r="O3704" t="s">
        <v>28</v>
      </c>
      <c r="P3704" t="s">
        <v>102</v>
      </c>
      <c r="Q3704" t="s">
        <v>61</v>
      </c>
      <c r="R3704" t="s">
        <v>63</v>
      </c>
      <c r="S3704" t="s">
        <v>30</v>
      </c>
    </row>
    <row r="3705" spans="1:21" x14ac:dyDescent="0.25">
      <c r="A3705" t="s">
        <v>1729</v>
      </c>
      <c r="B3705">
        <v>266</v>
      </c>
      <c r="C3705">
        <v>92</v>
      </c>
      <c r="D3705" s="1">
        <v>215395021</v>
      </c>
      <c r="E3705" t="s">
        <v>7455</v>
      </c>
      <c r="F3705" t="s">
        <v>1059</v>
      </c>
      <c r="G3705" t="s">
        <v>7670</v>
      </c>
      <c r="H3705">
        <v>307029</v>
      </c>
      <c r="I3705">
        <v>360</v>
      </c>
      <c r="J3705" t="s">
        <v>26</v>
      </c>
      <c r="K3705" t="s">
        <v>35</v>
      </c>
      <c r="L3705" s="1">
        <v>130000000</v>
      </c>
      <c r="M3705">
        <v>2008</v>
      </c>
      <c r="N3705">
        <v>7.6</v>
      </c>
      <c r="O3705" t="s">
        <v>28</v>
      </c>
      <c r="P3705" t="s">
        <v>102</v>
      </c>
      <c r="Q3705" t="s">
        <v>103</v>
      </c>
      <c r="R3705" t="s">
        <v>36</v>
      </c>
      <c r="S3705" t="s">
        <v>104</v>
      </c>
    </row>
    <row r="3706" spans="1:21" x14ac:dyDescent="0.25">
      <c r="A3706" t="s">
        <v>1358</v>
      </c>
      <c r="B3706">
        <v>237</v>
      </c>
      <c r="C3706">
        <v>123</v>
      </c>
      <c r="D3706" s="1">
        <v>215397307</v>
      </c>
      <c r="E3706" t="s">
        <v>2531</v>
      </c>
      <c r="F3706" t="s">
        <v>4771</v>
      </c>
      <c r="G3706" t="s">
        <v>7671</v>
      </c>
      <c r="H3706">
        <v>242188</v>
      </c>
      <c r="I3706">
        <v>1426</v>
      </c>
      <c r="J3706" t="s">
        <v>26</v>
      </c>
      <c r="K3706" t="s">
        <v>35</v>
      </c>
      <c r="L3706" s="1">
        <v>125000000</v>
      </c>
      <c r="M3706">
        <v>2000</v>
      </c>
      <c r="N3706">
        <v>6.1</v>
      </c>
      <c r="O3706" t="s">
        <v>28</v>
      </c>
      <c r="P3706" t="s">
        <v>102</v>
      </c>
      <c r="Q3706" t="s">
        <v>30</v>
      </c>
    </row>
    <row r="3707" spans="1:21" x14ac:dyDescent="0.25">
      <c r="A3707" t="s">
        <v>5857</v>
      </c>
      <c r="B3707">
        <v>219</v>
      </c>
      <c r="C3707">
        <v>169</v>
      </c>
      <c r="D3707" s="1">
        <v>216119491</v>
      </c>
      <c r="E3707" t="s">
        <v>276</v>
      </c>
      <c r="F3707" t="s">
        <v>1385</v>
      </c>
      <c r="G3707" t="s">
        <v>7672</v>
      </c>
      <c r="H3707">
        <v>881236</v>
      </c>
      <c r="I3707">
        <v>2277</v>
      </c>
      <c r="J3707" t="s">
        <v>26</v>
      </c>
      <c r="K3707" t="s">
        <v>35</v>
      </c>
      <c r="L3707" s="1">
        <v>70000000</v>
      </c>
      <c r="M3707">
        <v>1998</v>
      </c>
      <c r="N3707">
        <v>8.6</v>
      </c>
      <c r="O3707" t="s">
        <v>28</v>
      </c>
      <c r="P3707" t="s">
        <v>37</v>
      </c>
      <c r="Q3707" t="s">
        <v>186</v>
      </c>
    </row>
    <row r="3708" spans="1:21" x14ac:dyDescent="0.25">
      <c r="A3708" t="s">
        <v>6883</v>
      </c>
      <c r="B3708">
        <v>211</v>
      </c>
      <c r="C3708">
        <v>93</v>
      </c>
      <c r="D3708" s="1">
        <v>216366733</v>
      </c>
      <c r="E3708" t="s">
        <v>3589</v>
      </c>
      <c r="F3708" t="s">
        <v>4867</v>
      </c>
      <c r="G3708" t="s">
        <v>7673</v>
      </c>
      <c r="H3708">
        <v>119213</v>
      </c>
      <c r="I3708">
        <v>154</v>
      </c>
      <c r="J3708" t="s">
        <v>26</v>
      </c>
      <c r="K3708" t="s">
        <v>35</v>
      </c>
      <c r="L3708" s="1">
        <v>145000000</v>
      </c>
      <c r="M3708">
        <v>2012</v>
      </c>
      <c r="N3708">
        <v>6.9</v>
      </c>
      <c r="O3708" t="s">
        <v>102</v>
      </c>
      <c r="P3708" t="s">
        <v>103</v>
      </c>
      <c r="Q3708" t="s">
        <v>36</v>
      </c>
      <c r="R3708" t="s">
        <v>104</v>
      </c>
    </row>
    <row r="3709" spans="1:21" x14ac:dyDescent="0.25">
      <c r="A3709" t="s">
        <v>4014</v>
      </c>
      <c r="B3709">
        <v>131</v>
      </c>
      <c r="C3709">
        <v>92</v>
      </c>
      <c r="D3709" s="1">
        <v>217326336</v>
      </c>
      <c r="E3709" t="s">
        <v>7674</v>
      </c>
      <c r="F3709" t="s">
        <v>4193</v>
      </c>
      <c r="G3709" t="s">
        <v>7675</v>
      </c>
      <c r="H3709">
        <v>57276</v>
      </c>
      <c r="I3709">
        <v>146</v>
      </c>
      <c r="J3709" t="s">
        <v>26</v>
      </c>
      <c r="K3709" t="s">
        <v>35</v>
      </c>
      <c r="L3709" s="1">
        <v>60000000</v>
      </c>
      <c r="M3709">
        <v>2007</v>
      </c>
      <c r="N3709">
        <v>5.2</v>
      </c>
      <c r="O3709" t="s">
        <v>103</v>
      </c>
      <c r="P3709" t="s">
        <v>36</v>
      </c>
      <c r="Q3709" t="s">
        <v>104</v>
      </c>
      <c r="R3709" t="s">
        <v>61</v>
      </c>
      <c r="S3709" t="s">
        <v>193</v>
      </c>
    </row>
    <row r="3710" spans="1:21" x14ac:dyDescent="0.25">
      <c r="A3710" t="s">
        <v>5584</v>
      </c>
      <c r="B3710">
        <v>124</v>
      </c>
      <c r="C3710">
        <v>90</v>
      </c>
      <c r="D3710" s="1">
        <v>217350219</v>
      </c>
      <c r="E3710" t="s">
        <v>7646</v>
      </c>
      <c r="F3710" t="s">
        <v>159</v>
      </c>
      <c r="G3710" t="s">
        <v>7676</v>
      </c>
      <c r="H3710">
        <v>260939</v>
      </c>
      <c r="I3710">
        <v>244</v>
      </c>
      <c r="J3710" t="s">
        <v>26</v>
      </c>
      <c r="K3710" t="s">
        <v>35</v>
      </c>
      <c r="L3710" s="1">
        <v>28000000</v>
      </c>
      <c r="M3710">
        <v>1992</v>
      </c>
      <c r="N3710">
        <v>8</v>
      </c>
      <c r="O3710" t="s">
        <v>102</v>
      </c>
      <c r="P3710" t="s">
        <v>103</v>
      </c>
      <c r="Q3710" t="s">
        <v>36</v>
      </c>
      <c r="R3710" t="s">
        <v>104</v>
      </c>
      <c r="S3710" t="s">
        <v>61</v>
      </c>
      <c r="T3710" t="s">
        <v>62</v>
      </c>
      <c r="U3710" t="s">
        <v>76</v>
      </c>
    </row>
    <row r="3711" spans="1:21" x14ac:dyDescent="0.25">
      <c r="A3711" t="s">
        <v>7469</v>
      </c>
      <c r="B3711">
        <v>288</v>
      </c>
      <c r="C3711">
        <v>98</v>
      </c>
      <c r="D3711" s="1">
        <v>217387997</v>
      </c>
      <c r="E3711" t="s">
        <v>1384</v>
      </c>
      <c r="F3711" t="s">
        <v>1139</v>
      </c>
      <c r="G3711" t="s">
        <v>7677</v>
      </c>
      <c r="H3711">
        <v>485430</v>
      </c>
      <c r="I3711">
        <v>492</v>
      </c>
      <c r="J3711" t="s">
        <v>26</v>
      </c>
      <c r="K3711" t="s">
        <v>35</v>
      </c>
      <c r="L3711" s="1">
        <v>165000000</v>
      </c>
      <c r="M3711">
        <v>2010</v>
      </c>
      <c r="N3711">
        <v>8.1999999999999993</v>
      </c>
      <c r="O3711" t="s">
        <v>102</v>
      </c>
      <c r="P3711" t="s">
        <v>103</v>
      </c>
      <c r="Q3711" t="s">
        <v>104</v>
      </c>
      <c r="R3711" t="s">
        <v>61</v>
      </c>
    </row>
    <row r="3712" spans="1:21" x14ac:dyDescent="0.25">
      <c r="A3712" t="s">
        <v>3700</v>
      </c>
      <c r="B3712">
        <v>294</v>
      </c>
      <c r="C3712">
        <v>174</v>
      </c>
      <c r="D3712" s="1">
        <v>217536138</v>
      </c>
      <c r="E3712" t="s">
        <v>2513</v>
      </c>
      <c r="F3712" t="s">
        <v>1385</v>
      </c>
      <c r="G3712" t="s">
        <v>7678</v>
      </c>
      <c r="H3712">
        <v>314253</v>
      </c>
      <c r="I3712">
        <v>1966</v>
      </c>
      <c r="J3712" t="s">
        <v>26</v>
      </c>
      <c r="K3712" t="s">
        <v>35</v>
      </c>
      <c r="L3712" s="1">
        <v>125000000</v>
      </c>
      <c r="M3712">
        <v>2006</v>
      </c>
      <c r="N3712">
        <v>6.6</v>
      </c>
      <c r="O3712" t="s">
        <v>71</v>
      </c>
      <c r="P3712" t="s">
        <v>30</v>
      </c>
    </row>
    <row r="3713" spans="1:21" x14ac:dyDescent="0.25">
      <c r="A3713" t="s">
        <v>5540</v>
      </c>
      <c r="B3713">
        <v>77</v>
      </c>
      <c r="C3713">
        <v>127</v>
      </c>
      <c r="D3713" s="1">
        <v>217631306</v>
      </c>
      <c r="E3713" t="s">
        <v>7679</v>
      </c>
      <c r="F3713" t="s">
        <v>1747</v>
      </c>
      <c r="G3713" t="s">
        <v>7680</v>
      </c>
      <c r="H3713">
        <v>154199</v>
      </c>
      <c r="I3713">
        <v>252</v>
      </c>
      <c r="J3713" t="s">
        <v>26</v>
      </c>
      <c r="K3713" t="s">
        <v>35</v>
      </c>
      <c r="L3713" s="1">
        <v>22000000</v>
      </c>
      <c r="M3713">
        <v>1990</v>
      </c>
      <c r="N3713">
        <v>7</v>
      </c>
      <c r="O3713" t="s">
        <v>37</v>
      </c>
      <c r="P3713" t="s">
        <v>61</v>
      </c>
      <c r="Q3713" t="s">
        <v>76</v>
      </c>
      <c r="R3713" t="s">
        <v>30</v>
      </c>
    </row>
    <row r="3714" spans="1:21" x14ac:dyDescent="0.25">
      <c r="A3714" t="s">
        <v>2178</v>
      </c>
      <c r="B3714">
        <v>446</v>
      </c>
      <c r="C3714">
        <v>201</v>
      </c>
      <c r="D3714" s="1">
        <v>218051260</v>
      </c>
      <c r="E3714" t="s">
        <v>3415</v>
      </c>
      <c r="F3714" t="s">
        <v>1622</v>
      </c>
      <c r="G3714" t="s">
        <v>7681</v>
      </c>
      <c r="H3714">
        <v>316018</v>
      </c>
      <c r="I3714">
        <v>2618</v>
      </c>
      <c r="J3714" t="s">
        <v>26</v>
      </c>
      <c r="K3714" t="s">
        <v>1048</v>
      </c>
      <c r="L3714" s="1">
        <v>207000000</v>
      </c>
      <c r="M3714">
        <v>2005</v>
      </c>
      <c r="N3714">
        <v>7.2</v>
      </c>
      <c r="O3714" t="s">
        <v>28</v>
      </c>
      <c r="P3714" t="s">
        <v>102</v>
      </c>
      <c r="Q3714" t="s">
        <v>37</v>
      </c>
      <c r="R3714" t="s">
        <v>76</v>
      </c>
    </row>
    <row r="3715" spans="1:21" x14ac:dyDescent="0.25">
      <c r="A3715" t="s">
        <v>2178</v>
      </c>
      <c r="B3715">
        <v>446</v>
      </c>
      <c r="C3715">
        <v>201</v>
      </c>
      <c r="D3715" s="1">
        <v>218051260</v>
      </c>
      <c r="E3715" t="s">
        <v>3415</v>
      </c>
      <c r="F3715" t="s">
        <v>1622</v>
      </c>
      <c r="G3715" t="s">
        <v>7681</v>
      </c>
      <c r="H3715">
        <v>316020</v>
      </c>
      <c r="I3715">
        <v>2618</v>
      </c>
      <c r="J3715" t="s">
        <v>26</v>
      </c>
      <c r="K3715" t="s">
        <v>1048</v>
      </c>
      <c r="L3715" s="1">
        <v>207000000</v>
      </c>
      <c r="M3715">
        <v>2005</v>
      </c>
      <c r="N3715">
        <v>7.2</v>
      </c>
      <c r="O3715" t="s">
        <v>28</v>
      </c>
      <c r="P3715" t="s">
        <v>102</v>
      </c>
      <c r="Q3715" t="s">
        <v>37</v>
      </c>
      <c r="R3715" t="s">
        <v>76</v>
      </c>
    </row>
    <row r="3716" spans="1:21" x14ac:dyDescent="0.25">
      <c r="A3716" t="s">
        <v>2178</v>
      </c>
      <c r="B3716">
        <v>446</v>
      </c>
      <c r="C3716">
        <v>201</v>
      </c>
      <c r="D3716" s="1">
        <v>218051260</v>
      </c>
      <c r="E3716" t="s">
        <v>3415</v>
      </c>
      <c r="F3716" t="s">
        <v>1622</v>
      </c>
      <c r="G3716" t="s">
        <v>7681</v>
      </c>
      <c r="H3716">
        <v>316027</v>
      </c>
      <c r="I3716">
        <v>2618</v>
      </c>
      <c r="J3716" t="s">
        <v>26</v>
      </c>
      <c r="K3716" t="s">
        <v>1048</v>
      </c>
      <c r="L3716" s="1">
        <v>207000000</v>
      </c>
      <c r="M3716">
        <v>2005</v>
      </c>
      <c r="N3716">
        <v>7.2</v>
      </c>
      <c r="O3716" t="s">
        <v>28</v>
      </c>
      <c r="P3716" t="s">
        <v>102</v>
      </c>
      <c r="Q3716" t="s">
        <v>37</v>
      </c>
      <c r="R3716" t="s">
        <v>76</v>
      </c>
    </row>
    <row r="3717" spans="1:21" x14ac:dyDescent="0.25">
      <c r="A3717" t="s">
        <v>5786</v>
      </c>
      <c r="B3717">
        <v>457</v>
      </c>
      <c r="C3717">
        <v>112</v>
      </c>
      <c r="D3717" s="1">
        <v>218628680</v>
      </c>
      <c r="E3717" t="s">
        <v>866</v>
      </c>
      <c r="F3717" t="s">
        <v>452</v>
      </c>
      <c r="G3717" t="s">
        <v>7682</v>
      </c>
      <c r="H3717">
        <v>471644</v>
      </c>
      <c r="I3717">
        <v>623</v>
      </c>
      <c r="J3717" t="s">
        <v>26</v>
      </c>
      <c r="K3717" t="s">
        <v>35</v>
      </c>
      <c r="L3717" s="1">
        <v>50000000</v>
      </c>
      <c r="M3717">
        <v>2012</v>
      </c>
      <c r="N3717">
        <v>7</v>
      </c>
      <c r="O3717" t="s">
        <v>36</v>
      </c>
      <c r="P3717" t="s">
        <v>61</v>
      </c>
    </row>
    <row r="3718" spans="1:21" x14ac:dyDescent="0.25">
      <c r="A3718" t="s">
        <v>3855</v>
      </c>
      <c r="B3718">
        <v>57</v>
      </c>
      <c r="C3718">
        <v>125</v>
      </c>
      <c r="D3718" s="1">
        <v>219200000</v>
      </c>
      <c r="E3718" t="s">
        <v>5443</v>
      </c>
      <c r="F3718" t="s">
        <v>159</v>
      </c>
      <c r="G3718" t="s">
        <v>7683</v>
      </c>
      <c r="H3718">
        <v>181380</v>
      </c>
      <c r="I3718">
        <v>223</v>
      </c>
      <c r="J3718" t="s">
        <v>26</v>
      </c>
      <c r="K3718" t="s">
        <v>35</v>
      </c>
      <c r="L3718" s="1">
        <v>25000000</v>
      </c>
      <c r="M3718">
        <v>1993</v>
      </c>
      <c r="N3718">
        <v>6.9</v>
      </c>
      <c r="O3718" t="s">
        <v>36</v>
      </c>
      <c r="P3718" t="s">
        <v>37</v>
      </c>
      <c r="Q3718" t="s">
        <v>104</v>
      </c>
      <c r="R3718" t="s">
        <v>76</v>
      </c>
    </row>
    <row r="3719" spans="1:21" x14ac:dyDescent="0.25">
      <c r="A3719" t="s">
        <v>5273</v>
      </c>
      <c r="B3719">
        <v>107</v>
      </c>
      <c r="C3719">
        <v>88</v>
      </c>
      <c r="D3719" s="1">
        <v>219613391</v>
      </c>
      <c r="E3719" t="s">
        <v>7674</v>
      </c>
      <c r="F3719" t="s">
        <v>3277</v>
      </c>
      <c r="G3719" t="s">
        <v>7684</v>
      </c>
      <c r="H3719">
        <v>31649</v>
      </c>
      <c r="I3719">
        <v>98</v>
      </c>
      <c r="J3719" t="s">
        <v>26</v>
      </c>
      <c r="K3719" t="s">
        <v>35</v>
      </c>
      <c r="L3719" s="1">
        <v>75000000</v>
      </c>
      <c r="M3719">
        <v>2009</v>
      </c>
      <c r="N3719">
        <v>4.5</v>
      </c>
      <c r="O3719" t="s">
        <v>103</v>
      </c>
      <c r="P3719" t="s">
        <v>36</v>
      </c>
      <c r="Q3719" t="s">
        <v>104</v>
      </c>
      <c r="R3719" t="s">
        <v>61</v>
      </c>
      <c r="S3719" t="s">
        <v>193</v>
      </c>
    </row>
    <row r="3720" spans="1:21" x14ac:dyDescent="0.25">
      <c r="A3720" t="s">
        <v>7685</v>
      </c>
      <c r="B3720">
        <v>384</v>
      </c>
      <c r="C3720">
        <v>102</v>
      </c>
      <c r="D3720" s="1">
        <v>222487711</v>
      </c>
      <c r="E3720" t="s">
        <v>4600</v>
      </c>
      <c r="F3720" t="s">
        <v>4775</v>
      </c>
      <c r="G3720" t="s">
        <v>7686</v>
      </c>
      <c r="H3720">
        <v>279093</v>
      </c>
      <c r="I3720">
        <v>433</v>
      </c>
      <c r="J3720" t="s">
        <v>26</v>
      </c>
      <c r="K3720" t="s">
        <v>35</v>
      </c>
      <c r="L3720" s="1">
        <v>165000000</v>
      </c>
      <c r="M3720">
        <v>2014</v>
      </c>
      <c r="N3720">
        <v>7.9</v>
      </c>
      <c r="O3720" t="s">
        <v>28</v>
      </c>
      <c r="P3720" t="s">
        <v>102</v>
      </c>
      <c r="Q3720" t="s">
        <v>103</v>
      </c>
      <c r="R3720" t="s">
        <v>36</v>
      </c>
      <c r="S3720" t="s">
        <v>37</v>
      </c>
      <c r="T3720" t="s">
        <v>104</v>
      </c>
      <c r="U3720" t="s">
        <v>63</v>
      </c>
    </row>
    <row r="3721" spans="1:21" x14ac:dyDescent="0.25">
      <c r="A3721" t="s">
        <v>6696</v>
      </c>
      <c r="B3721">
        <v>421</v>
      </c>
      <c r="C3721">
        <v>98</v>
      </c>
      <c r="D3721" s="1">
        <v>223806889</v>
      </c>
      <c r="E3721" t="s">
        <v>5585</v>
      </c>
      <c r="F3721" t="s">
        <v>7687</v>
      </c>
      <c r="G3721" t="s">
        <v>7688</v>
      </c>
      <c r="H3721">
        <v>718837</v>
      </c>
      <c r="I3721">
        <v>1043</v>
      </c>
      <c r="J3721" t="s">
        <v>26</v>
      </c>
      <c r="K3721" t="s">
        <v>35</v>
      </c>
      <c r="L3721" s="1">
        <v>180000000</v>
      </c>
      <c r="M3721">
        <v>2008</v>
      </c>
      <c r="N3721">
        <v>8.4</v>
      </c>
      <c r="O3721" t="s">
        <v>102</v>
      </c>
      <c r="P3721" t="s">
        <v>103</v>
      </c>
      <c r="Q3721" t="s">
        <v>104</v>
      </c>
      <c r="R3721" t="s">
        <v>63</v>
      </c>
    </row>
    <row r="3722" spans="1:21" x14ac:dyDescent="0.25">
      <c r="A3722" t="s">
        <v>4941</v>
      </c>
      <c r="B3722">
        <v>127</v>
      </c>
      <c r="C3722">
        <v>90</v>
      </c>
      <c r="D3722" s="1">
        <v>226138454</v>
      </c>
      <c r="E3722" t="s">
        <v>314</v>
      </c>
      <c r="F3722" t="s">
        <v>7689</v>
      </c>
      <c r="G3722" t="s">
        <v>7690</v>
      </c>
      <c r="H3722">
        <v>160440</v>
      </c>
      <c r="I3722">
        <v>394</v>
      </c>
      <c r="J3722" t="s">
        <v>26</v>
      </c>
      <c r="K3722" t="s">
        <v>35</v>
      </c>
      <c r="L3722" s="1">
        <v>90000000</v>
      </c>
      <c r="M3722">
        <v>2001</v>
      </c>
      <c r="N3722">
        <v>6.6</v>
      </c>
      <c r="O3722" t="s">
        <v>28</v>
      </c>
      <c r="P3722" t="s">
        <v>36</v>
      </c>
      <c r="Q3722" t="s">
        <v>29</v>
      </c>
      <c r="R3722" t="s">
        <v>30</v>
      </c>
    </row>
    <row r="3723" spans="1:21" x14ac:dyDescent="0.25">
      <c r="A3723" t="s">
        <v>1429</v>
      </c>
      <c r="B3723">
        <v>329</v>
      </c>
      <c r="C3723">
        <v>115</v>
      </c>
      <c r="D3723" s="1">
        <v>227137090</v>
      </c>
      <c r="E3723" t="s">
        <v>3008</v>
      </c>
      <c r="F3723" t="s">
        <v>468</v>
      </c>
      <c r="G3723" t="s">
        <v>7691</v>
      </c>
      <c r="H3723">
        <v>491077</v>
      </c>
      <c r="I3723">
        <v>820</v>
      </c>
      <c r="J3723" t="s">
        <v>26</v>
      </c>
      <c r="K3723" t="s">
        <v>35</v>
      </c>
      <c r="L3723" s="1">
        <v>110000000</v>
      </c>
      <c r="M3723">
        <v>2007</v>
      </c>
      <c r="N3723">
        <v>8.1</v>
      </c>
      <c r="O3723" t="s">
        <v>28</v>
      </c>
      <c r="P3723" t="s">
        <v>71</v>
      </c>
      <c r="Q3723" t="s">
        <v>30</v>
      </c>
    </row>
    <row r="3724" spans="1:21" x14ac:dyDescent="0.25">
      <c r="A3724" t="s">
        <v>3249</v>
      </c>
      <c r="B3724">
        <v>318</v>
      </c>
      <c r="C3724">
        <v>102</v>
      </c>
      <c r="D3724" s="1">
        <v>227946274</v>
      </c>
      <c r="E3724" t="s">
        <v>39</v>
      </c>
      <c r="F3724" t="s">
        <v>5364</v>
      </c>
      <c r="G3724" t="s">
        <v>7692</v>
      </c>
      <c r="H3724">
        <v>343648</v>
      </c>
      <c r="I3724">
        <v>590</v>
      </c>
      <c r="J3724" t="s">
        <v>26</v>
      </c>
      <c r="K3724" t="s">
        <v>35</v>
      </c>
      <c r="L3724" s="1">
        <v>150000000</v>
      </c>
      <c r="M3724">
        <v>2008</v>
      </c>
      <c r="N3724">
        <v>6.4</v>
      </c>
      <c r="O3724" t="s">
        <v>28</v>
      </c>
      <c r="P3724" t="s">
        <v>37</v>
      </c>
    </row>
    <row r="3725" spans="1:21" x14ac:dyDescent="0.25">
      <c r="A3725" t="s">
        <v>5767</v>
      </c>
      <c r="B3725">
        <v>208</v>
      </c>
      <c r="C3725">
        <v>106</v>
      </c>
      <c r="D3725" s="1">
        <v>227965690</v>
      </c>
      <c r="E3725" t="s">
        <v>332</v>
      </c>
      <c r="F3725" t="s">
        <v>494</v>
      </c>
      <c r="G3725" t="s">
        <v>7693</v>
      </c>
      <c r="H3725">
        <v>271592</v>
      </c>
      <c r="I3725">
        <v>2335</v>
      </c>
      <c r="J3725" t="s">
        <v>26</v>
      </c>
      <c r="K3725" t="s">
        <v>35</v>
      </c>
      <c r="L3725" s="1">
        <v>72000000</v>
      </c>
      <c r="M3725">
        <v>2002</v>
      </c>
      <c r="N3725">
        <v>6.7</v>
      </c>
      <c r="O3725" t="s">
        <v>37</v>
      </c>
      <c r="P3725" t="s">
        <v>63</v>
      </c>
      <c r="Q3725" t="s">
        <v>30</v>
      </c>
    </row>
    <row r="3726" spans="1:21" x14ac:dyDescent="0.25">
      <c r="A3726" t="s">
        <v>2988</v>
      </c>
      <c r="B3726">
        <v>568</v>
      </c>
      <c r="C3726">
        <v>151</v>
      </c>
      <c r="D3726" s="1">
        <v>228430993</v>
      </c>
      <c r="E3726" t="s">
        <v>3405</v>
      </c>
      <c r="F3726" t="s">
        <v>468</v>
      </c>
      <c r="G3726" t="s">
        <v>7694</v>
      </c>
      <c r="H3726">
        <v>472488</v>
      </c>
      <c r="I3726">
        <v>1023</v>
      </c>
      <c r="J3726" t="s">
        <v>26</v>
      </c>
      <c r="K3726" t="s">
        <v>35</v>
      </c>
      <c r="L3726" s="1">
        <v>108000000</v>
      </c>
      <c r="M3726">
        <v>2015</v>
      </c>
      <c r="N3726">
        <v>8.1</v>
      </c>
      <c r="O3726" t="s">
        <v>102</v>
      </c>
      <c r="P3726" t="s">
        <v>37</v>
      </c>
      <c r="Q3726" t="s">
        <v>63</v>
      </c>
    </row>
    <row r="3727" spans="1:21" x14ac:dyDescent="0.25">
      <c r="A3727" t="s">
        <v>7344</v>
      </c>
      <c r="B3727">
        <v>590</v>
      </c>
      <c r="C3727">
        <v>132</v>
      </c>
      <c r="D3727" s="1">
        <v>228756232</v>
      </c>
      <c r="E3727" t="s">
        <v>3472</v>
      </c>
      <c r="F3727" t="s">
        <v>2237</v>
      </c>
      <c r="G3727" t="s">
        <v>7695</v>
      </c>
      <c r="H3727">
        <v>395573</v>
      </c>
      <c r="I3727">
        <v>1171</v>
      </c>
      <c r="J3727" t="s">
        <v>26</v>
      </c>
      <c r="K3727" t="s">
        <v>35</v>
      </c>
      <c r="L3727" s="1">
        <v>190000000</v>
      </c>
      <c r="M3727">
        <v>2013</v>
      </c>
      <c r="N3727">
        <v>7.8</v>
      </c>
      <c r="O3727" t="s">
        <v>28</v>
      </c>
      <c r="P3727" t="s">
        <v>102</v>
      </c>
      <c r="Q3727" t="s">
        <v>63</v>
      </c>
    </row>
    <row r="3728" spans="1:21" x14ac:dyDescent="0.25">
      <c r="A3728" t="s">
        <v>5857</v>
      </c>
      <c r="B3728">
        <v>177</v>
      </c>
      <c r="C3728">
        <v>129</v>
      </c>
      <c r="D3728" s="1">
        <v>229074524</v>
      </c>
      <c r="E3728" t="s">
        <v>3472</v>
      </c>
      <c r="F3728" t="s">
        <v>3918</v>
      </c>
      <c r="G3728" t="s">
        <v>7696</v>
      </c>
      <c r="H3728">
        <v>278362</v>
      </c>
      <c r="I3728">
        <v>552</v>
      </c>
      <c r="J3728" t="s">
        <v>26</v>
      </c>
      <c r="K3728" t="s">
        <v>35</v>
      </c>
      <c r="L3728" s="1">
        <v>73000000</v>
      </c>
      <c r="M3728">
        <v>1997</v>
      </c>
      <c r="N3728">
        <v>6.5</v>
      </c>
      <c r="O3728" t="s">
        <v>28</v>
      </c>
      <c r="P3728" t="s">
        <v>102</v>
      </c>
      <c r="Q3728" t="s">
        <v>63</v>
      </c>
    </row>
    <row r="3729" spans="1:19" x14ac:dyDescent="0.25">
      <c r="A3729" t="s">
        <v>1383</v>
      </c>
      <c r="B3729">
        <v>221</v>
      </c>
      <c r="C3729">
        <v>143</v>
      </c>
      <c r="D3729" s="1">
        <v>233630478</v>
      </c>
      <c r="E3729" t="s">
        <v>2084</v>
      </c>
      <c r="F3729" t="s">
        <v>1385</v>
      </c>
      <c r="G3729" t="s">
        <v>7697</v>
      </c>
      <c r="H3729">
        <v>394317</v>
      </c>
      <c r="I3729">
        <v>1051</v>
      </c>
      <c r="J3729" t="s">
        <v>26</v>
      </c>
      <c r="K3729" t="s">
        <v>35</v>
      </c>
      <c r="L3729" s="1">
        <v>90000000</v>
      </c>
      <c r="M3729">
        <v>2000</v>
      </c>
      <c r="N3729">
        <v>7.7</v>
      </c>
      <c r="O3729" t="s">
        <v>102</v>
      </c>
      <c r="P3729" t="s">
        <v>37</v>
      </c>
      <c r="Q3729" t="s">
        <v>76</v>
      </c>
    </row>
    <row r="3730" spans="1:19" x14ac:dyDescent="0.25">
      <c r="A3730" t="s">
        <v>4614</v>
      </c>
      <c r="B3730">
        <v>539</v>
      </c>
      <c r="C3730">
        <v>149</v>
      </c>
      <c r="D3730" s="1">
        <v>233914986</v>
      </c>
      <c r="E3730" t="s">
        <v>2729</v>
      </c>
      <c r="F3730" t="s">
        <v>1520</v>
      </c>
      <c r="G3730" t="s">
        <v>7698</v>
      </c>
      <c r="H3730">
        <v>514125</v>
      </c>
      <c r="I3730">
        <v>752</v>
      </c>
      <c r="J3730" t="s">
        <v>26</v>
      </c>
      <c r="K3730" t="s">
        <v>35</v>
      </c>
      <c r="L3730" s="1">
        <v>200000000</v>
      </c>
      <c r="M3730">
        <v>2014</v>
      </c>
      <c r="N3730">
        <v>8</v>
      </c>
      <c r="O3730" t="s">
        <v>28</v>
      </c>
      <c r="P3730" t="s">
        <v>102</v>
      </c>
      <c r="Q3730" t="s">
        <v>61</v>
      </c>
      <c r="R3730" t="s">
        <v>63</v>
      </c>
      <c r="S3730" t="s">
        <v>30</v>
      </c>
    </row>
    <row r="3731" spans="1:19" x14ac:dyDescent="0.25">
      <c r="A3731" t="s">
        <v>5857</v>
      </c>
      <c r="B3731">
        <v>401</v>
      </c>
      <c r="C3731">
        <v>116</v>
      </c>
      <c r="D3731" s="1">
        <v>234277056</v>
      </c>
      <c r="E3731" t="s">
        <v>2315</v>
      </c>
      <c r="F3731" t="s">
        <v>4771</v>
      </c>
      <c r="G3731" t="s">
        <v>7699</v>
      </c>
      <c r="H3731">
        <v>334345</v>
      </c>
      <c r="I3731">
        <v>2741</v>
      </c>
      <c r="J3731" t="s">
        <v>26</v>
      </c>
      <c r="K3731" t="s">
        <v>35</v>
      </c>
      <c r="L3731" s="1">
        <v>132000000</v>
      </c>
      <c r="M3731">
        <v>2005</v>
      </c>
      <c r="N3731">
        <v>6.5</v>
      </c>
      <c r="O3731" t="s">
        <v>102</v>
      </c>
      <c r="P3731" t="s">
        <v>63</v>
      </c>
      <c r="Q3731" t="s">
        <v>30</v>
      </c>
    </row>
    <row r="3732" spans="1:19" x14ac:dyDescent="0.25">
      <c r="A3732" t="s">
        <v>4941</v>
      </c>
      <c r="B3732">
        <v>334</v>
      </c>
      <c r="C3732">
        <v>104</v>
      </c>
      <c r="D3732" s="1">
        <v>234360014</v>
      </c>
      <c r="E3732" t="s">
        <v>2729</v>
      </c>
      <c r="F3732" t="s">
        <v>3150</v>
      </c>
      <c r="G3732" t="s">
        <v>7700</v>
      </c>
      <c r="H3732">
        <v>383427</v>
      </c>
      <c r="I3732">
        <v>1912</v>
      </c>
      <c r="J3732" t="s">
        <v>26</v>
      </c>
      <c r="K3732" t="s">
        <v>56</v>
      </c>
      <c r="L3732" s="1">
        <v>210000000</v>
      </c>
      <c r="M3732">
        <v>2006</v>
      </c>
      <c r="N3732">
        <v>6.8</v>
      </c>
      <c r="O3732" t="s">
        <v>28</v>
      </c>
      <c r="P3732" t="s">
        <v>102</v>
      </c>
      <c r="Q3732" t="s">
        <v>61</v>
      </c>
      <c r="R3732" t="s">
        <v>63</v>
      </c>
      <c r="S3732" t="s">
        <v>30</v>
      </c>
    </row>
    <row r="3733" spans="1:19" x14ac:dyDescent="0.25">
      <c r="A3733" t="s">
        <v>2664</v>
      </c>
      <c r="B3733">
        <v>94</v>
      </c>
      <c r="C3733">
        <v>105</v>
      </c>
      <c r="D3733" s="1">
        <v>234760500</v>
      </c>
      <c r="E3733" t="s">
        <v>733</v>
      </c>
      <c r="F3733" t="s">
        <v>7428</v>
      </c>
      <c r="G3733" t="s">
        <v>7701</v>
      </c>
      <c r="H3733">
        <v>126464</v>
      </c>
      <c r="I3733">
        <v>175</v>
      </c>
      <c r="J3733" t="s">
        <v>26</v>
      </c>
      <c r="K3733" t="s">
        <v>35</v>
      </c>
      <c r="L3733" s="1">
        <v>14000000</v>
      </c>
      <c r="M3733">
        <v>1984</v>
      </c>
      <c r="N3733">
        <v>7.3</v>
      </c>
      <c r="O3733" t="s">
        <v>28</v>
      </c>
      <c r="P3733" t="s">
        <v>36</v>
      </c>
      <c r="Q3733" t="s">
        <v>29</v>
      </c>
    </row>
    <row r="3734" spans="1:19" x14ac:dyDescent="0.25">
      <c r="A3734" t="s">
        <v>2722</v>
      </c>
      <c r="B3734">
        <v>525</v>
      </c>
      <c r="C3734">
        <v>130</v>
      </c>
      <c r="D3734" s="1">
        <v>234903076</v>
      </c>
      <c r="E3734" t="s">
        <v>109</v>
      </c>
      <c r="F3734" t="s">
        <v>7702</v>
      </c>
      <c r="G3734" t="s">
        <v>7703</v>
      </c>
      <c r="H3734">
        <v>175409</v>
      </c>
      <c r="I3734">
        <v>511</v>
      </c>
      <c r="J3734" t="s">
        <v>26</v>
      </c>
      <c r="K3734" t="s">
        <v>35</v>
      </c>
      <c r="L3734" s="1">
        <v>215000000</v>
      </c>
      <c r="M3734">
        <v>2013</v>
      </c>
      <c r="N3734">
        <v>6.4</v>
      </c>
      <c r="O3734" t="s">
        <v>102</v>
      </c>
      <c r="P3734" t="s">
        <v>104</v>
      </c>
      <c r="Q3734" t="s">
        <v>61</v>
      </c>
    </row>
    <row r="3735" spans="1:19" x14ac:dyDescent="0.25">
      <c r="A3735" t="s">
        <v>2722</v>
      </c>
      <c r="B3735">
        <v>525</v>
      </c>
      <c r="C3735">
        <v>130</v>
      </c>
      <c r="D3735" s="1">
        <v>234903076</v>
      </c>
      <c r="E3735" t="s">
        <v>109</v>
      </c>
      <c r="F3735" t="s">
        <v>7702</v>
      </c>
      <c r="G3735" t="s">
        <v>7703</v>
      </c>
      <c r="H3735">
        <v>175413</v>
      </c>
      <c r="I3735">
        <v>511</v>
      </c>
      <c r="J3735" t="s">
        <v>26</v>
      </c>
      <c r="K3735" t="s">
        <v>35</v>
      </c>
      <c r="L3735" s="1">
        <v>215000000</v>
      </c>
      <c r="M3735">
        <v>2013</v>
      </c>
      <c r="N3735">
        <v>6.4</v>
      </c>
      <c r="O3735" t="s">
        <v>102</v>
      </c>
      <c r="P3735" t="s">
        <v>104</v>
      </c>
      <c r="Q3735" t="s">
        <v>61</v>
      </c>
    </row>
    <row r="3736" spans="1:19" x14ac:dyDescent="0.25">
      <c r="A3736" t="s">
        <v>7704</v>
      </c>
      <c r="B3736">
        <v>488</v>
      </c>
      <c r="C3736">
        <v>93</v>
      </c>
      <c r="D3736" s="1">
        <v>237282182</v>
      </c>
      <c r="E3736" t="s">
        <v>98</v>
      </c>
      <c r="F3736" t="s">
        <v>1171</v>
      </c>
      <c r="G3736" t="s">
        <v>7705</v>
      </c>
      <c r="H3736">
        <v>273556</v>
      </c>
      <c r="I3736">
        <v>428</v>
      </c>
      <c r="J3736" t="s">
        <v>26</v>
      </c>
      <c r="K3736" t="s">
        <v>35</v>
      </c>
      <c r="L3736" s="1">
        <v>185000000</v>
      </c>
      <c r="M3736">
        <v>2012</v>
      </c>
      <c r="N3736">
        <v>7.2</v>
      </c>
      <c r="O3736" t="s">
        <v>102</v>
      </c>
      <c r="P3736" t="s">
        <v>103</v>
      </c>
      <c r="Q3736" t="s">
        <v>36</v>
      </c>
      <c r="R3736" t="s">
        <v>104</v>
      </c>
      <c r="S3736" t="s">
        <v>61</v>
      </c>
    </row>
    <row r="3737" spans="1:19" x14ac:dyDescent="0.25">
      <c r="A3737" t="s">
        <v>6485</v>
      </c>
      <c r="B3737">
        <v>226</v>
      </c>
      <c r="C3737">
        <v>93</v>
      </c>
      <c r="D3737" s="1">
        <v>238371987</v>
      </c>
      <c r="E3737" t="s">
        <v>98</v>
      </c>
      <c r="F3737" t="s">
        <v>1427</v>
      </c>
      <c r="G3737" t="s">
        <v>7706</v>
      </c>
      <c r="H3737">
        <v>138661</v>
      </c>
      <c r="I3737">
        <v>173</v>
      </c>
      <c r="J3737" t="s">
        <v>26</v>
      </c>
      <c r="K3737" t="s">
        <v>35</v>
      </c>
      <c r="L3737" s="1">
        <v>165000000</v>
      </c>
      <c r="M3737">
        <v>2010</v>
      </c>
      <c r="N3737">
        <v>6.4</v>
      </c>
      <c r="O3737" t="s">
        <v>102</v>
      </c>
      <c r="P3737" t="s">
        <v>103</v>
      </c>
      <c r="Q3737" t="s">
        <v>36</v>
      </c>
      <c r="R3737" t="s">
        <v>104</v>
      </c>
      <c r="S3737" t="s">
        <v>61</v>
      </c>
    </row>
    <row r="3738" spans="1:19" x14ac:dyDescent="0.25">
      <c r="A3738" t="s">
        <v>4327</v>
      </c>
      <c r="B3738">
        <v>448</v>
      </c>
      <c r="C3738">
        <v>136</v>
      </c>
      <c r="D3738" s="1">
        <v>241063875</v>
      </c>
      <c r="E3738" t="s">
        <v>2720</v>
      </c>
      <c r="F3738" t="s">
        <v>1857</v>
      </c>
      <c r="G3738" t="s">
        <v>7707</v>
      </c>
      <c r="H3738">
        <v>370704</v>
      </c>
      <c r="I3738">
        <v>484</v>
      </c>
      <c r="J3738" t="s">
        <v>26</v>
      </c>
      <c r="K3738" t="s">
        <v>35</v>
      </c>
      <c r="L3738" s="1">
        <v>250000000</v>
      </c>
      <c r="M3738">
        <v>2011</v>
      </c>
      <c r="N3738">
        <v>6.7</v>
      </c>
      <c r="O3738" t="s">
        <v>28</v>
      </c>
      <c r="P3738" t="s">
        <v>102</v>
      </c>
      <c r="Q3738" t="s">
        <v>61</v>
      </c>
    </row>
    <row r="3739" spans="1:19" x14ac:dyDescent="0.25">
      <c r="A3739" t="s">
        <v>7708</v>
      </c>
      <c r="B3739">
        <v>401</v>
      </c>
      <c r="C3739">
        <v>97</v>
      </c>
      <c r="D3739" s="1">
        <v>241407328</v>
      </c>
      <c r="E3739" t="s">
        <v>7709</v>
      </c>
      <c r="F3739" t="s">
        <v>1059</v>
      </c>
      <c r="G3739" t="s">
        <v>7710</v>
      </c>
      <c r="H3739">
        <v>252257</v>
      </c>
      <c r="I3739">
        <v>634</v>
      </c>
      <c r="J3739" t="s">
        <v>26</v>
      </c>
      <c r="K3739" t="s">
        <v>35</v>
      </c>
      <c r="L3739" s="1">
        <v>180000000</v>
      </c>
      <c r="M3739">
        <v>2014</v>
      </c>
      <c r="N3739">
        <v>7</v>
      </c>
      <c r="O3739" t="s">
        <v>28</v>
      </c>
      <c r="P3739" t="s">
        <v>102</v>
      </c>
      <c r="Q3739" t="s">
        <v>104</v>
      </c>
      <c r="R3739" t="s">
        <v>61</v>
      </c>
      <c r="S3739" t="s">
        <v>76</v>
      </c>
    </row>
    <row r="3740" spans="1:19" x14ac:dyDescent="0.25">
      <c r="A3740" t="s">
        <v>5998</v>
      </c>
      <c r="B3740">
        <v>168</v>
      </c>
      <c r="C3740">
        <v>95</v>
      </c>
      <c r="D3740" s="1">
        <v>241437427</v>
      </c>
      <c r="E3740" t="s">
        <v>1480</v>
      </c>
      <c r="F3740" t="s">
        <v>3139</v>
      </c>
      <c r="G3740" t="s">
        <v>7711</v>
      </c>
      <c r="H3740">
        <v>102071</v>
      </c>
      <c r="I3740">
        <v>756</v>
      </c>
      <c r="J3740" t="s">
        <v>26</v>
      </c>
      <c r="K3740" t="s">
        <v>35</v>
      </c>
      <c r="L3740" s="1">
        <v>5000000</v>
      </c>
      <c r="M3740">
        <v>2002</v>
      </c>
      <c r="N3740">
        <v>6.6</v>
      </c>
      <c r="O3740" t="s">
        <v>36</v>
      </c>
      <c r="P3740" t="s">
        <v>104</v>
      </c>
      <c r="Q3740" t="s">
        <v>76</v>
      </c>
    </row>
    <row r="3741" spans="1:19" x14ac:dyDescent="0.25">
      <c r="A3741" t="s">
        <v>5995</v>
      </c>
      <c r="B3741">
        <v>114</v>
      </c>
      <c r="C3741">
        <v>113</v>
      </c>
      <c r="D3741" s="1">
        <v>241688385</v>
      </c>
      <c r="E3741" t="s">
        <v>2907</v>
      </c>
      <c r="F3741" t="s">
        <v>1546</v>
      </c>
      <c r="G3741" t="s">
        <v>7712</v>
      </c>
      <c r="H3741">
        <v>144053</v>
      </c>
      <c r="I3741">
        <v>395</v>
      </c>
      <c r="J3741" t="s">
        <v>26</v>
      </c>
      <c r="K3741" t="s">
        <v>35</v>
      </c>
      <c r="L3741" s="1">
        <v>92000000</v>
      </c>
      <c r="M3741">
        <v>1996</v>
      </c>
      <c r="N3741">
        <v>6.3</v>
      </c>
      <c r="O3741" t="s">
        <v>28</v>
      </c>
      <c r="P3741" t="s">
        <v>102</v>
      </c>
      <c r="Q3741" t="s">
        <v>37</v>
      </c>
      <c r="R3741" t="s">
        <v>30</v>
      </c>
    </row>
    <row r="3742" spans="1:19" x14ac:dyDescent="0.25">
      <c r="A3742" t="s">
        <v>5857</v>
      </c>
      <c r="B3742">
        <v>234</v>
      </c>
      <c r="C3742">
        <v>115</v>
      </c>
      <c r="D3742" s="1">
        <v>242374454</v>
      </c>
      <c r="E3742" t="s">
        <v>177</v>
      </c>
      <c r="F3742" t="s">
        <v>1963</v>
      </c>
      <c r="G3742" t="s">
        <v>7713</v>
      </c>
      <c r="H3742">
        <v>661017</v>
      </c>
      <c r="I3742">
        <v>771</v>
      </c>
      <c r="J3742" t="s">
        <v>26</v>
      </c>
      <c r="K3742" t="s">
        <v>35</v>
      </c>
      <c r="L3742" s="1">
        <v>18000000</v>
      </c>
      <c r="M3742">
        <v>1981</v>
      </c>
      <c r="N3742">
        <v>8.5</v>
      </c>
      <c r="O3742" t="s">
        <v>28</v>
      </c>
      <c r="P3742" t="s">
        <v>102</v>
      </c>
    </row>
    <row r="3743" spans="1:19" x14ac:dyDescent="0.25">
      <c r="A3743" t="s">
        <v>5038</v>
      </c>
      <c r="B3743">
        <v>191</v>
      </c>
      <c r="C3743">
        <v>101</v>
      </c>
      <c r="D3743" s="1">
        <v>242589580</v>
      </c>
      <c r="E3743" t="s">
        <v>32</v>
      </c>
      <c r="F3743" t="s">
        <v>2810</v>
      </c>
      <c r="G3743" t="s">
        <v>7714</v>
      </c>
      <c r="H3743">
        <v>296904</v>
      </c>
      <c r="I3743">
        <v>604</v>
      </c>
      <c r="J3743" t="s">
        <v>26</v>
      </c>
      <c r="K3743" t="s">
        <v>35</v>
      </c>
      <c r="L3743" s="1">
        <v>81000000</v>
      </c>
      <c r="M3743">
        <v>2003</v>
      </c>
      <c r="N3743">
        <v>6.7</v>
      </c>
      <c r="O3743" t="s">
        <v>36</v>
      </c>
      <c r="P3743" t="s">
        <v>37</v>
      </c>
    </row>
    <row r="3744" spans="1:19" x14ac:dyDescent="0.25">
      <c r="A3744" t="s">
        <v>7531</v>
      </c>
      <c r="B3744">
        <v>256</v>
      </c>
      <c r="C3744">
        <v>117</v>
      </c>
      <c r="D3744" s="1">
        <v>244052771</v>
      </c>
      <c r="E3744" t="s">
        <v>6876</v>
      </c>
      <c r="F3744" t="s">
        <v>7687</v>
      </c>
      <c r="G3744" t="s">
        <v>7715</v>
      </c>
      <c r="H3744">
        <v>263853</v>
      </c>
      <c r="I3744">
        <v>584</v>
      </c>
      <c r="J3744" t="s">
        <v>26</v>
      </c>
      <c r="K3744" t="s">
        <v>35</v>
      </c>
      <c r="L3744" s="1">
        <v>120000000</v>
      </c>
      <c r="M3744">
        <v>2006</v>
      </c>
      <c r="N3744">
        <v>7.2</v>
      </c>
      <c r="O3744" t="s">
        <v>102</v>
      </c>
      <c r="P3744" t="s">
        <v>103</v>
      </c>
      <c r="Q3744" t="s">
        <v>36</v>
      </c>
      <c r="R3744" t="s">
        <v>104</v>
      </c>
      <c r="S3744" t="s">
        <v>129</v>
      </c>
    </row>
    <row r="3745" spans="1:20" x14ac:dyDescent="0.25">
      <c r="A3745" t="s">
        <v>5433</v>
      </c>
      <c r="B3745">
        <v>378</v>
      </c>
      <c r="C3745">
        <v>165</v>
      </c>
      <c r="D3745" s="1">
        <v>245428137</v>
      </c>
      <c r="E3745" t="s">
        <v>3472</v>
      </c>
      <c r="F3745" t="s">
        <v>776</v>
      </c>
      <c r="G3745" t="s">
        <v>7716</v>
      </c>
      <c r="H3745">
        <v>242420</v>
      </c>
      <c r="I3745">
        <v>918</v>
      </c>
      <c r="J3745" t="s">
        <v>26</v>
      </c>
      <c r="K3745" t="s">
        <v>35</v>
      </c>
      <c r="L3745" s="1">
        <v>210000000</v>
      </c>
      <c r="M3745">
        <v>2014</v>
      </c>
      <c r="N3745">
        <v>5.7</v>
      </c>
      <c r="O3745" t="s">
        <v>28</v>
      </c>
      <c r="P3745" t="s">
        <v>102</v>
      </c>
      <c r="Q3745" t="s">
        <v>63</v>
      </c>
    </row>
    <row r="3746" spans="1:20" x14ac:dyDescent="0.25">
      <c r="A3746" t="s">
        <v>7531</v>
      </c>
      <c r="B3746">
        <v>191</v>
      </c>
      <c r="C3746">
        <v>82</v>
      </c>
      <c r="D3746" s="1">
        <v>245823397</v>
      </c>
      <c r="E3746" t="s">
        <v>98</v>
      </c>
      <c r="F3746" t="s">
        <v>1385</v>
      </c>
      <c r="G3746" t="s">
        <v>7717</v>
      </c>
      <c r="H3746">
        <v>385871</v>
      </c>
      <c r="I3746">
        <v>515</v>
      </c>
      <c r="J3746" t="s">
        <v>26</v>
      </c>
      <c r="K3746" t="s">
        <v>35</v>
      </c>
      <c r="L3746" s="1">
        <v>90000000</v>
      </c>
      <c r="M3746">
        <v>1999</v>
      </c>
      <c r="N3746">
        <v>7.9</v>
      </c>
      <c r="O3746" t="s">
        <v>102</v>
      </c>
      <c r="P3746" t="s">
        <v>103</v>
      </c>
      <c r="Q3746" t="s">
        <v>36</v>
      </c>
      <c r="R3746" t="s">
        <v>104</v>
      </c>
      <c r="S3746" t="s">
        <v>61</v>
      </c>
    </row>
    <row r="3747" spans="1:20" x14ac:dyDescent="0.25">
      <c r="A3747" t="s">
        <v>5222</v>
      </c>
      <c r="B3747">
        <v>495</v>
      </c>
      <c r="C3747">
        <v>142</v>
      </c>
      <c r="D3747" s="1">
        <v>202853933</v>
      </c>
      <c r="E3747" t="s">
        <v>1471</v>
      </c>
      <c r="F3747" t="s">
        <v>2800</v>
      </c>
      <c r="G3747" t="s">
        <v>7654</v>
      </c>
      <c r="H3747">
        <v>321227</v>
      </c>
      <c r="I3747">
        <v>1067</v>
      </c>
      <c r="J3747" t="s">
        <v>26</v>
      </c>
      <c r="K3747" t="s">
        <v>35</v>
      </c>
      <c r="L3747" s="1">
        <v>200000000</v>
      </c>
      <c r="M3747">
        <v>2014</v>
      </c>
      <c r="N3747">
        <v>6.7</v>
      </c>
      <c r="O3747" t="s">
        <v>28</v>
      </c>
      <c r="P3747" t="s">
        <v>102</v>
      </c>
      <c r="Q3747" t="s">
        <v>61</v>
      </c>
      <c r="R3747" t="s">
        <v>63</v>
      </c>
    </row>
    <row r="3748" spans="1:20" x14ac:dyDescent="0.25">
      <c r="A3748" t="s">
        <v>2958</v>
      </c>
      <c r="B3748">
        <v>175</v>
      </c>
      <c r="C3748">
        <v>98</v>
      </c>
      <c r="D3748" s="1">
        <v>250147615</v>
      </c>
      <c r="E3748" t="s">
        <v>7720</v>
      </c>
      <c r="F3748" t="s">
        <v>5364</v>
      </c>
      <c r="G3748" t="s">
        <v>7721</v>
      </c>
      <c r="H3748">
        <v>403014</v>
      </c>
      <c r="I3748">
        <v>289</v>
      </c>
      <c r="J3748" t="s">
        <v>26</v>
      </c>
      <c r="K3748" t="s">
        <v>35</v>
      </c>
      <c r="L3748" s="1">
        <v>90000000</v>
      </c>
      <c r="M3748">
        <v>1997</v>
      </c>
      <c r="N3748">
        <v>7.3</v>
      </c>
      <c r="O3748" t="s">
        <v>102</v>
      </c>
      <c r="P3748" t="s">
        <v>36</v>
      </c>
      <c r="Q3748" t="s">
        <v>104</v>
      </c>
      <c r="R3748" t="s">
        <v>71</v>
      </c>
      <c r="S3748" t="s">
        <v>63</v>
      </c>
    </row>
    <row r="3749" spans="1:20" x14ac:dyDescent="0.25">
      <c r="A3749" t="s">
        <v>5345</v>
      </c>
      <c r="B3749">
        <v>179</v>
      </c>
      <c r="C3749">
        <v>108</v>
      </c>
      <c r="D3749" s="1">
        <v>250863268</v>
      </c>
      <c r="E3749" t="s">
        <v>7722</v>
      </c>
      <c r="F3749" t="s">
        <v>159</v>
      </c>
      <c r="G3749" t="s">
        <v>7723</v>
      </c>
      <c r="H3749">
        <v>234480</v>
      </c>
      <c r="I3749">
        <v>444</v>
      </c>
      <c r="J3749" t="s">
        <v>26</v>
      </c>
      <c r="K3749" t="s">
        <v>35</v>
      </c>
      <c r="L3749" s="1">
        <v>110000000</v>
      </c>
      <c r="M3749">
        <v>2006</v>
      </c>
      <c r="N3749">
        <v>6.4</v>
      </c>
      <c r="O3749" t="s">
        <v>28</v>
      </c>
      <c r="P3749" t="s">
        <v>102</v>
      </c>
      <c r="Q3749" t="s">
        <v>36</v>
      </c>
      <c r="R3749" t="s">
        <v>104</v>
      </c>
      <c r="S3749" t="s">
        <v>61</v>
      </c>
    </row>
    <row r="3750" spans="1:20" x14ac:dyDescent="0.25">
      <c r="A3750" t="s">
        <v>2710</v>
      </c>
      <c r="B3750">
        <v>186</v>
      </c>
      <c r="C3750">
        <v>126</v>
      </c>
      <c r="D3750" s="1">
        <v>251188924</v>
      </c>
      <c r="E3750" t="s">
        <v>177</v>
      </c>
      <c r="F3750" t="s">
        <v>7170</v>
      </c>
      <c r="G3750" t="s">
        <v>7724</v>
      </c>
      <c r="H3750">
        <v>269033</v>
      </c>
      <c r="I3750">
        <v>817</v>
      </c>
      <c r="J3750" t="s">
        <v>26</v>
      </c>
      <c r="K3750" t="s">
        <v>35</v>
      </c>
      <c r="L3750" s="1">
        <v>35000000</v>
      </c>
      <c r="M3750">
        <v>1989</v>
      </c>
      <c r="N3750">
        <v>7.6</v>
      </c>
      <c r="O3750" t="s">
        <v>28</v>
      </c>
      <c r="P3750" t="s">
        <v>102</v>
      </c>
    </row>
    <row r="3751" spans="1:20" x14ac:dyDescent="0.25">
      <c r="A3751" t="s">
        <v>7725</v>
      </c>
      <c r="B3751">
        <v>304</v>
      </c>
      <c r="C3751">
        <v>87</v>
      </c>
      <c r="D3751" s="1">
        <v>251501645</v>
      </c>
      <c r="E3751" t="s">
        <v>3276</v>
      </c>
      <c r="F3751" t="s">
        <v>1277</v>
      </c>
      <c r="G3751" t="s">
        <v>7726</v>
      </c>
      <c r="H3751">
        <v>385943</v>
      </c>
      <c r="I3751">
        <v>296</v>
      </c>
      <c r="J3751" t="s">
        <v>26</v>
      </c>
      <c r="K3751" t="s">
        <v>35</v>
      </c>
      <c r="L3751" s="1">
        <v>69000000</v>
      </c>
      <c r="M3751">
        <v>2010</v>
      </c>
      <c r="N3751">
        <v>7.7</v>
      </c>
      <c r="O3751" t="s">
        <v>103</v>
      </c>
      <c r="P3751" t="s">
        <v>36</v>
      </c>
      <c r="Q3751" t="s">
        <v>104</v>
      </c>
    </row>
    <row r="3752" spans="1:20" x14ac:dyDescent="0.25">
      <c r="A3752" t="s">
        <v>4171</v>
      </c>
      <c r="B3752">
        <v>383</v>
      </c>
      <c r="C3752">
        <v>102</v>
      </c>
      <c r="D3752" s="1">
        <v>254455986</v>
      </c>
      <c r="E3752" t="s">
        <v>36</v>
      </c>
      <c r="F3752" t="s">
        <v>576</v>
      </c>
      <c r="G3752" t="s">
        <v>7727</v>
      </c>
      <c r="H3752">
        <v>375879</v>
      </c>
      <c r="I3752">
        <v>402</v>
      </c>
      <c r="J3752" t="s">
        <v>26</v>
      </c>
      <c r="K3752" t="s">
        <v>35</v>
      </c>
      <c r="L3752" s="1">
        <v>80000000</v>
      </c>
      <c r="M3752">
        <v>2011</v>
      </c>
      <c r="N3752">
        <v>6.5</v>
      </c>
      <c r="O3752" t="s">
        <v>36</v>
      </c>
    </row>
    <row r="3753" spans="1:20" x14ac:dyDescent="0.25">
      <c r="A3753" t="s">
        <v>2178</v>
      </c>
      <c r="B3753">
        <v>422</v>
      </c>
      <c r="C3753">
        <v>164</v>
      </c>
      <c r="D3753" s="1">
        <v>255108370</v>
      </c>
      <c r="E3753" t="s">
        <v>1451</v>
      </c>
      <c r="F3753" t="s">
        <v>5124</v>
      </c>
      <c r="G3753" t="s">
        <v>7728</v>
      </c>
      <c r="H3753">
        <v>354228</v>
      </c>
      <c r="I3753">
        <v>802</v>
      </c>
      <c r="J3753" t="s">
        <v>26</v>
      </c>
      <c r="K3753" t="s">
        <v>1048</v>
      </c>
      <c r="L3753" s="1">
        <v>250000000</v>
      </c>
      <c r="M3753">
        <v>2014</v>
      </c>
      <c r="N3753">
        <v>7.5</v>
      </c>
      <c r="O3753" t="s">
        <v>102</v>
      </c>
      <c r="P3753" t="s">
        <v>61</v>
      </c>
    </row>
    <row r="3754" spans="1:20" x14ac:dyDescent="0.25">
      <c r="A3754" t="s">
        <v>4540</v>
      </c>
      <c r="B3754">
        <v>261</v>
      </c>
      <c r="C3754">
        <v>129</v>
      </c>
      <c r="D3754" s="1">
        <v>255950375</v>
      </c>
      <c r="E3754" t="s">
        <v>461</v>
      </c>
      <c r="F3754" t="s">
        <v>7729</v>
      </c>
      <c r="G3754" t="s">
        <v>7730</v>
      </c>
      <c r="H3754">
        <v>223127</v>
      </c>
      <c r="I3754">
        <v>420</v>
      </c>
      <c r="J3754" t="s">
        <v>26</v>
      </c>
      <c r="K3754" t="s">
        <v>35</v>
      </c>
      <c r="L3754" s="1">
        <v>29000000</v>
      </c>
      <c r="M3754">
        <v>2009</v>
      </c>
      <c r="N3754">
        <v>7.7</v>
      </c>
      <c r="O3754" t="s">
        <v>234</v>
      </c>
      <c r="P3754" t="s">
        <v>37</v>
      </c>
      <c r="Q3754" t="s">
        <v>129</v>
      </c>
    </row>
    <row r="3755" spans="1:20" x14ac:dyDescent="0.25">
      <c r="A3755" t="s">
        <v>6358</v>
      </c>
      <c r="B3755">
        <v>323</v>
      </c>
      <c r="C3755">
        <v>104</v>
      </c>
      <c r="D3755" s="1">
        <v>256386216</v>
      </c>
      <c r="E3755" t="s">
        <v>295</v>
      </c>
      <c r="F3755" t="s">
        <v>5364</v>
      </c>
      <c r="G3755" t="s">
        <v>7731</v>
      </c>
      <c r="H3755">
        <v>530870</v>
      </c>
      <c r="I3755">
        <v>1413</v>
      </c>
      <c r="J3755" t="s">
        <v>26</v>
      </c>
      <c r="K3755" t="s">
        <v>35</v>
      </c>
      <c r="L3755" s="1">
        <v>150000000</v>
      </c>
      <c r="M3755">
        <v>2007</v>
      </c>
      <c r="N3755">
        <v>7.2</v>
      </c>
      <c r="O3755" t="s">
        <v>37</v>
      </c>
      <c r="P3755" t="s">
        <v>52</v>
      </c>
      <c r="Q3755" t="s">
        <v>63</v>
      </c>
    </row>
    <row r="3756" spans="1:20" x14ac:dyDescent="0.25">
      <c r="A3756" t="s">
        <v>7344</v>
      </c>
      <c r="B3756">
        <v>518</v>
      </c>
      <c r="C3756">
        <v>127</v>
      </c>
      <c r="D3756" s="1">
        <v>257704099</v>
      </c>
      <c r="E3756" t="s">
        <v>3472</v>
      </c>
      <c r="F3756" t="s">
        <v>465</v>
      </c>
      <c r="G3756" t="s">
        <v>7732</v>
      </c>
      <c r="H3756">
        <v>504419</v>
      </c>
      <c r="I3756">
        <v>1559</v>
      </c>
      <c r="J3756" t="s">
        <v>26</v>
      </c>
      <c r="K3756" t="s">
        <v>35</v>
      </c>
      <c r="L3756" s="1">
        <v>150000000</v>
      </c>
      <c r="M3756">
        <v>2009</v>
      </c>
      <c r="N3756">
        <v>8</v>
      </c>
      <c r="O3756" t="s">
        <v>28</v>
      </c>
      <c r="P3756" t="s">
        <v>102</v>
      </c>
      <c r="Q3756" t="s">
        <v>63</v>
      </c>
    </row>
    <row r="3757" spans="1:20" x14ac:dyDescent="0.25">
      <c r="A3757" t="s">
        <v>7316</v>
      </c>
      <c r="B3757">
        <v>435</v>
      </c>
      <c r="C3757">
        <v>100</v>
      </c>
      <c r="D3757" s="1">
        <v>257756197</v>
      </c>
      <c r="E3757" t="s">
        <v>7487</v>
      </c>
      <c r="F3757" t="s">
        <v>2810</v>
      </c>
      <c r="G3757" t="s">
        <v>7733</v>
      </c>
      <c r="H3757">
        <v>246698</v>
      </c>
      <c r="I3757">
        <v>471</v>
      </c>
      <c r="J3757" t="s">
        <v>26</v>
      </c>
      <c r="K3757" t="s">
        <v>252</v>
      </c>
      <c r="L3757" s="1">
        <v>60000000</v>
      </c>
      <c r="M3757">
        <v>2014</v>
      </c>
      <c r="N3757">
        <v>7.8</v>
      </c>
      <c r="O3757" t="s">
        <v>28</v>
      </c>
      <c r="P3757" t="s">
        <v>102</v>
      </c>
      <c r="Q3757" t="s">
        <v>103</v>
      </c>
      <c r="R3757" t="s">
        <v>36</v>
      </c>
      <c r="S3757" t="s">
        <v>104</v>
      </c>
      <c r="T3757" t="s">
        <v>61</v>
      </c>
    </row>
    <row r="3758" spans="1:20" x14ac:dyDescent="0.25">
      <c r="A3758" t="s">
        <v>2178</v>
      </c>
      <c r="B3758">
        <v>509</v>
      </c>
      <c r="C3758">
        <v>186</v>
      </c>
      <c r="D3758" s="1">
        <v>258355354</v>
      </c>
      <c r="E3758" t="s">
        <v>1451</v>
      </c>
      <c r="F3758" t="s">
        <v>5124</v>
      </c>
      <c r="G3758" t="s">
        <v>7734</v>
      </c>
      <c r="H3758">
        <v>483540</v>
      </c>
      <c r="I3758">
        <v>951</v>
      </c>
      <c r="J3758" t="s">
        <v>26</v>
      </c>
      <c r="K3758" t="s">
        <v>35</v>
      </c>
      <c r="L3758" s="1">
        <v>225000000</v>
      </c>
      <c r="M3758">
        <v>2013</v>
      </c>
      <c r="N3758">
        <v>7.9</v>
      </c>
      <c r="O3758" t="s">
        <v>102</v>
      </c>
      <c r="P3758" t="s">
        <v>61</v>
      </c>
    </row>
    <row r="3759" spans="1:20" x14ac:dyDescent="0.25">
      <c r="A3759" t="s">
        <v>1105</v>
      </c>
      <c r="B3759">
        <v>576</v>
      </c>
      <c r="C3759">
        <v>136</v>
      </c>
      <c r="D3759" s="1">
        <v>259746958</v>
      </c>
      <c r="E3759" t="s">
        <v>3472</v>
      </c>
      <c r="F3759" t="s">
        <v>2780</v>
      </c>
      <c r="G3759" t="s">
        <v>7735</v>
      </c>
      <c r="H3759">
        <v>496749</v>
      </c>
      <c r="I3759">
        <v>742</v>
      </c>
      <c r="J3759" t="s">
        <v>26</v>
      </c>
      <c r="K3759" t="s">
        <v>35</v>
      </c>
      <c r="L3759" s="1">
        <v>170000000</v>
      </c>
      <c r="M3759">
        <v>2014</v>
      </c>
      <c r="N3759">
        <v>7.8</v>
      </c>
      <c r="O3759" t="s">
        <v>28</v>
      </c>
      <c r="P3759" t="s">
        <v>102</v>
      </c>
      <c r="Q3759" t="s">
        <v>63</v>
      </c>
    </row>
    <row r="3760" spans="1:20" x14ac:dyDescent="0.25">
      <c r="A3760" t="s">
        <v>5857</v>
      </c>
      <c r="B3760">
        <v>385</v>
      </c>
      <c r="C3760">
        <v>130</v>
      </c>
      <c r="D3760" s="1">
        <v>260000000</v>
      </c>
      <c r="E3760" t="s">
        <v>1902</v>
      </c>
      <c r="F3760" t="s">
        <v>7119</v>
      </c>
      <c r="G3760" t="s">
        <v>7736</v>
      </c>
      <c r="H3760">
        <v>412454</v>
      </c>
      <c r="I3760">
        <v>962</v>
      </c>
      <c r="J3760" t="s">
        <v>26</v>
      </c>
      <c r="K3760" t="s">
        <v>35</v>
      </c>
      <c r="L3760" s="1">
        <v>8000000</v>
      </c>
      <c r="M3760">
        <v>1975</v>
      </c>
      <c r="N3760">
        <v>8</v>
      </c>
      <c r="O3760" t="s">
        <v>102</v>
      </c>
      <c r="P3760" t="s">
        <v>37</v>
      </c>
      <c r="Q3760" t="s">
        <v>30</v>
      </c>
    </row>
    <row r="3761" spans="1:19" x14ac:dyDescent="0.25">
      <c r="A3761" t="s">
        <v>3700</v>
      </c>
      <c r="B3761">
        <v>175</v>
      </c>
      <c r="C3761">
        <v>110</v>
      </c>
      <c r="D3761" s="1">
        <v>260031035</v>
      </c>
      <c r="E3761" t="s">
        <v>2450</v>
      </c>
      <c r="F3761" t="s">
        <v>2285</v>
      </c>
      <c r="G3761" t="s">
        <v>7737</v>
      </c>
      <c r="H3761">
        <v>141414</v>
      </c>
      <c r="I3761">
        <v>482</v>
      </c>
      <c r="J3761" t="s">
        <v>26</v>
      </c>
      <c r="K3761" t="s">
        <v>35</v>
      </c>
      <c r="L3761" s="1">
        <v>123000000</v>
      </c>
      <c r="M3761">
        <v>2000</v>
      </c>
      <c r="N3761">
        <v>6</v>
      </c>
      <c r="O3761" t="s">
        <v>36</v>
      </c>
      <c r="P3761" t="s">
        <v>104</v>
      </c>
      <c r="Q3761" t="s">
        <v>61</v>
      </c>
    </row>
    <row r="3762" spans="1:19" x14ac:dyDescent="0.25">
      <c r="A3762" t="s">
        <v>4599</v>
      </c>
      <c r="B3762">
        <v>283</v>
      </c>
      <c r="C3762">
        <v>115</v>
      </c>
      <c r="D3762" s="1">
        <v>261437578</v>
      </c>
      <c r="E3762" t="s">
        <v>7738</v>
      </c>
      <c r="F3762" t="s">
        <v>2496</v>
      </c>
      <c r="G3762" t="s">
        <v>7739</v>
      </c>
      <c r="H3762">
        <v>479166</v>
      </c>
      <c r="I3762">
        <v>815</v>
      </c>
      <c r="J3762" t="s">
        <v>26</v>
      </c>
      <c r="K3762" t="s">
        <v>35</v>
      </c>
      <c r="L3762" s="1">
        <v>92000000</v>
      </c>
      <c r="M3762">
        <v>2004</v>
      </c>
      <c r="N3762">
        <v>8</v>
      </c>
      <c r="O3762" t="s">
        <v>28</v>
      </c>
      <c r="P3762" t="s">
        <v>102</v>
      </c>
      <c r="Q3762" t="s">
        <v>103</v>
      </c>
      <c r="R3762" t="s">
        <v>104</v>
      </c>
    </row>
    <row r="3763" spans="1:19" x14ac:dyDescent="0.25">
      <c r="A3763" t="s">
        <v>3855</v>
      </c>
      <c r="B3763">
        <v>232</v>
      </c>
      <c r="C3763">
        <v>174</v>
      </c>
      <c r="D3763" s="1">
        <v>261970615</v>
      </c>
      <c r="E3763" t="s">
        <v>7718</v>
      </c>
      <c r="F3763" t="s">
        <v>2695</v>
      </c>
      <c r="G3763" t="s">
        <v>7740</v>
      </c>
      <c r="H3763">
        <v>387616</v>
      </c>
      <c r="I3763">
        <v>858</v>
      </c>
      <c r="J3763" t="s">
        <v>26</v>
      </c>
      <c r="K3763" t="s">
        <v>112</v>
      </c>
      <c r="L3763" s="1">
        <v>100000000</v>
      </c>
      <c r="M3763">
        <v>2002</v>
      </c>
      <c r="N3763">
        <v>7.4</v>
      </c>
      <c r="O3763" t="s">
        <v>102</v>
      </c>
      <c r="P3763" t="s">
        <v>104</v>
      </c>
      <c r="Q3763" t="s">
        <v>61</v>
      </c>
      <c r="R3763" t="s">
        <v>71</v>
      </c>
    </row>
    <row r="3764" spans="1:19" x14ac:dyDescent="0.25">
      <c r="A3764" t="s">
        <v>5222</v>
      </c>
      <c r="B3764">
        <v>599</v>
      </c>
      <c r="C3764">
        <v>153</v>
      </c>
      <c r="D3764" s="1">
        <v>262030663</v>
      </c>
      <c r="E3764" t="s">
        <v>2720</v>
      </c>
      <c r="F3764" t="s">
        <v>2800</v>
      </c>
      <c r="G3764" t="s">
        <v>7741</v>
      </c>
      <c r="H3764">
        <v>451803</v>
      </c>
      <c r="I3764">
        <v>1225</v>
      </c>
      <c r="J3764" t="s">
        <v>26</v>
      </c>
      <c r="K3764" t="s">
        <v>35</v>
      </c>
      <c r="L3764" s="1">
        <v>230000000</v>
      </c>
      <c r="M3764">
        <v>2012</v>
      </c>
      <c r="N3764">
        <v>7</v>
      </c>
      <c r="O3764" t="s">
        <v>28</v>
      </c>
      <c r="P3764" t="s">
        <v>102</v>
      </c>
      <c r="Q3764" t="s">
        <v>61</v>
      </c>
    </row>
    <row r="3765" spans="1:19" x14ac:dyDescent="0.25">
      <c r="A3765" t="s">
        <v>7448</v>
      </c>
      <c r="B3765">
        <v>212</v>
      </c>
      <c r="C3765">
        <v>90</v>
      </c>
      <c r="D3765" s="1">
        <v>267652016</v>
      </c>
      <c r="E3765" t="s">
        <v>98</v>
      </c>
      <c r="F3765" t="s">
        <v>7742</v>
      </c>
      <c r="G3765" t="s">
        <v>7743</v>
      </c>
      <c r="H3765">
        <v>467113</v>
      </c>
      <c r="I3765">
        <v>945</v>
      </c>
      <c r="J3765" t="s">
        <v>26</v>
      </c>
      <c r="K3765" t="s">
        <v>35</v>
      </c>
      <c r="L3765" s="1">
        <v>60000000</v>
      </c>
      <c r="M3765">
        <v>2001</v>
      </c>
      <c r="N3765">
        <v>7.9</v>
      </c>
      <c r="O3765" t="s">
        <v>102</v>
      </c>
      <c r="P3765" t="s">
        <v>103</v>
      </c>
      <c r="Q3765" t="s">
        <v>36</v>
      </c>
      <c r="R3765" t="s">
        <v>104</v>
      </c>
      <c r="S3765" t="s">
        <v>61</v>
      </c>
    </row>
    <row r="3766" spans="1:19" x14ac:dyDescent="0.25">
      <c r="A3766" t="s">
        <v>7744</v>
      </c>
      <c r="B3766">
        <v>376</v>
      </c>
      <c r="C3766">
        <v>104</v>
      </c>
      <c r="D3766" s="1">
        <v>268488329</v>
      </c>
      <c r="E3766" t="s">
        <v>98</v>
      </c>
      <c r="F3766" t="s">
        <v>553</v>
      </c>
      <c r="G3766" t="s">
        <v>7745</v>
      </c>
      <c r="H3766">
        <v>235025</v>
      </c>
      <c r="I3766">
        <v>265</v>
      </c>
      <c r="J3766" t="s">
        <v>26</v>
      </c>
      <c r="K3766" t="s">
        <v>35</v>
      </c>
      <c r="L3766" s="1">
        <v>200000000</v>
      </c>
      <c r="M3766">
        <v>2013</v>
      </c>
      <c r="N3766">
        <v>7.3</v>
      </c>
      <c r="O3766" t="s">
        <v>102</v>
      </c>
      <c r="P3766" t="s">
        <v>103</v>
      </c>
      <c r="Q3766" t="s">
        <v>36</v>
      </c>
      <c r="R3766" t="s">
        <v>104</v>
      </c>
      <c r="S3766" t="s">
        <v>61</v>
      </c>
    </row>
    <row r="3767" spans="1:19" x14ac:dyDescent="0.25">
      <c r="A3767" t="s">
        <v>3702</v>
      </c>
      <c r="B3767">
        <v>738</v>
      </c>
      <c r="C3767">
        <v>91</v>
      </c>
      <c r="D3767" s="1">
        <v>274084951</v>
      </c>
      <c r="E3767" t="s">
        <v>2317</v>
      </c>
      <c r="F3767" t="s">
        <v>7746</v>
      </c>
      <c r="G3767" t="s">
        <v>7747</v>
      </c>
      <c r="H3767">
        <v>582917</v>
      </c>
      <c r="I3767">
        <v>1885</v>
      </c>
      <c r="J3767" t="s">
        <v>26</v>
      </c>
      <c r="K3767" t="s">
        <v>112</v>
      </c>
      <c r="L3767" s="1">
        <v>100000000</v>
      </c>
      <c r="M3767">
        <v>2013</v>
      </c>
      <c r="N3767">
        <v>7.8</v>
      </c>
      <c r="O3767" t="s">
        <v>102</v>
      </c>
      <c r="P3767" t="s">
        <v>37</v>
      </c>
      <c r="Q3767" t="s">
        <v>63</v>
      </c>
      <c r="R3767" t="s">
        <v>30</v>
      </c>
    </row>
    <row r="3768" spans="1:19" x14ac:dyDescent="0.25">
      <c r="A3768" t="s">
        <v>4171</v>
      </c>
      <c r="B3768">
        <v>334</v>
      </c>
      <c r="C3768">
        <v>108</v>
      </c>
      <c r="D3768" s="1">
        <v>277313371</v>
      </c>
      <c r="E3768" t="s">
        <v>36</v>
      </c>
      <c r="F3768" t="s">
        <v>576</v>
      </c>
      <c r="G3768" t="s">
        <v>7748</v>
      </c>
      <c r="H3768">
        <v>583341</v>
      </c>
      <c r="I3768">
        <v>626</v>
      </c>
      <c r="J3768" t="s">
        <v>26</v>
      </c>
      <c r="K3768" t="s">
        <v>35</v>
      </c>
      <c r="L3768" s="1">
        <v>35000000</v>
      </c>
      <c r="M3768">
        <v>2009</v>
      </c>
      <c r="N3768">
        <v>7.8</v>
      </c>
      <c r="O3768" t="s">
        <v>36</v>
      </c>
    </row>
    <row r="3769" spans="1:19" x14ac:dyDescent="0.25">
      <c r="A3769" t="s">
        <v>3154</v>
      </c>
      <c r="B3769">
        <v>141</v>
      </c>
      <c r="C3769">
        <v>106</v>
      </c>
      <c r="D3769" s="1">
        <v>279167575</v>
      </c>
      <c r="E3769" t="s">
        <v>131</v>
      </c>
      <c r="F3769" t="s">
        <v>411</v>
      </c>
      <c r="G3769" t="s">
        <v>7749</v>
      </c>
      <c r="H3769">
        <v>211296</v>
      </c>
      <c r="I3769">
        <v>428</v>
      </c>
      <c r="J3769" t="s">
        <v>26</v>
      </c>
      <c r="K3769" t="s">
        <v>35</v>
      </c>
      <c r="L3769" s="1">
        <v>80000000</v>
      </c>
      <c r="M3769">
        <v>2004</v>
      </c>
      <c r="N3769">
        <v>6.3</v>
      </c>
      <c r="O3769" t="s">
        <v>36</v>
      </c>
      <c r="P3769" t="s">
        <v>76</v>
      </c>
    </row>
    <row r="3770" spans="1:19" x14ac:dyDescent="0.25">
      <c r="A3770" t="s">
        <v>2333</v>
      </c>
      <c r="B3770">
        <v>275</v>
      </c>
      <c r="C3770">
        <v>138</v>
      </c>
      <c r="D3770" s="1">
        <v>281492479</v>
      </c>
      <c r="E3770" t="s">
        <v>2613</v>
      </c>
      <c r="F3770" t="s">
        <v>7750</v>
      </c>
      <c r="G3770" t="s">
        <v>7751</v>
      </c>
      <c r="H3770">
        <v>421818</v>
      </c>
      <c r="I3770">
        <v>2789</v>
      </c>
      <c r="J3770" t="s">
        <v>26</v>
      </c>
      <c r="K3770" t="s">
        <v>35</v>
      </c>
      <c r="L3770" s="1">
        <v>150000000</v>
      </c>
      <c r="M3770">
        <v>2003</v>
      </c>
      <c r="N3770">
        <v>7.2</v>
      </c>
      <c r="O3770" t="s">
        <v>28</v>
      </c>
      <c r="P3770" t="s">
        <v>63</v>
      </c>
    </row>
    <row r="3771" spans="1:19" x14ac:dyDescent="0.25">
      <c r="A3771" t="s">
        <v>6358</v>
      </c>
      <c r="B3771">
        <v>389</v>
      </c>
      <c r="C3771">
        <v>137</v>
      </c>
      <c r="D3771" s="1">
        <v>281666058</v>
      </c>
      <c r="E3771" t="s">
        <v>7752</v>
      </c>
      <c r="F3771" t="s">
        <v>1520</v>
      </c>
      <c r="G3771" t="s">
        <v>7753</v>
      </c>
      <c r="H3771">
        <v>166137</v>
      </c>
      <c r="I3771">
        <v>383</v>
      </c>
      <c r="J3771" t="s">
        <v>26</v>
      </c>
      <c r="K3771" t="s">
        <v>35</v>
      </c>
      <c r="L3771" s="1">
        <v>160000000</v>
      </c>
      <c r="M3771">
        <v>2015</v>
      </c>
      <c r="N3771">
        <v>6.6</v>
      </c>
      <c r="O3771" t="s">
        <v>102</v>
      </c>
      <c r="P3771" t="s">
        <v>63</v>
      </c>
    </row>
    <row r="3772" spans="1:19" x14ac:dyDescent="0.25">
      <c r="A3772" t="s">
        <v>3855</v>
      </c>
      <c r="B3772">
        <v>102</v>
      </c>
      <c r="C3772">
        <v>103</v>
      </c>
      <c r="D3772" s="1">
        <v>285761243</v>
      </c>
      <c r="E3772" t="s">
        <v>2441</v>
      </c>
      <c r="F3772" t="s">
        <v>1053</v>
      </c>
      <c r="G3772" t="s">
        <v>7754</v>
      </c>
      <c r="H3772">
        <v>311075</v>
      </c>
      <c r="I3772">
        <v>305</v>
      </c>
      <c r="J3772" t="s">
        <v>26</v>
      </c>
      <c r="K3772" t="s">
        <v>35</v>
      </c>
      <c r="L3772" s="1">
        <v>18000000</v>
      </c>
      <c r="M3772">
        <v>1990</v>
      </c>
      <c r="N3772">
        <v>7.5</v>
      </c>
      <c r="O3772" t="s">
        <v>36</v>
      </c>
      <c r="P3772" t="s">
        <v>104</v>
      </c>
    </row>
    <row r="3773" spans="1:19" x14ac:dyDescent="0.25">
      <c r="A3773" t="s">
        <v>7755</v>
      </c>
      <c r="B3773">
        <v>250</v>
      </c>
      <c r="C3773">
        <v>92</v>
      </c>
      <c r="D3773" s="1">
        <v>289907418</v>
      </c>
      <c r="E3773" t="s">
        <v>98</v>
      </c>
      <c r="F3773" t="s">
        <v>553</v>
      </c>
      <c r="G3773" t="s">
        <v>7756</v>
      </c>
      <c r="H3773">
        <v>585659</v>
      </c>
      <c r="I3773">
        <v>593</v>
      </c>
      <c r="J3773" t="s">
        <v>26</v>
      </c>
      <c r="K3773" t="s">
        <v>35</v>
      </c>
      <c r="L3773" s="1">
        <v>115000000</v>
      </c>
      <c r="M3773">
        <v>2001</v>
      </c>
      <c r="N3773">
        <v>8.1</v>
      </c>
      <c r="O3773" t="s">
        <v>102</v>
      </c>
      <c r="P3773" t="s">
        <v>103</v>
      </c>
      <c r="Q3773" t="s">
        <v>36</v>
      </c>
      <c r="R3773" t="s">
        <v>104</v>
      </c>
      <c r="S3773" t="s">
        <v>61</v>
      </c>
    </row>
    <row r="3774" spans="1:19" x14ac:dyDescent="0.25">
      <c r="A3774" t="s">
        <v>2492</v>
      </c>
      <c r="B3774">
        <v>295</v>
      </c>
      <c r="C3774">
        <v>157</v>
      </c>
      <c r="D3774" s="1">
        <v>289994397</v>
      </c>
      <c r="E3774" t="s">
        <v>7718</v>
      </c>
      <c r="F3774" t="s">
        <v>4269</v>
      </c>
      <c r="G3774" t="s">
        <v>7757</v>
      </c>
      <c r="H3774">
        <v>385670</v>
      </c>
      <c r="I3774">
        <v>1896</v>
      </c>
      <c r="J3774" t="s">
        <v>26</v>
      </c>
      <c r="K3774" t="s">
        <v>112</v>
      </c>
      <c r="L3774" s="1">
        <v>150000000</v>
      </c>
      <c r="M3774">
        <v>2005</v>
      </c>
      <c r="N3774">
        <v>7.6</v>
      </c>
      <c r="O3774" t="s">
        <v>102</v>
      </c>
      <c r="P3774" t="s">
        <v>104</v>
      </c>
      <c r="Q3774" t="s">
        <v>61</v>
      </c>
      <c r="R3774" t="s">
        <v>71</v>
      </c>
    </row>
    <row r="3775" spans="1:19" x14ac:dyDescent="0.25">
      <c r="A3775" t="s">
        <v>3105</v>
      </c>
      <c r="B3775">
        <v>223</v>
      </c>
      <c r="C3775">
        <v>127</v>
      </c>
      <c r="D3775" s="1">
        <v>290158751</v>
      </c>
      <c r="E3775" t="s">
        <v>1471</v>
      </c>
      <c r="F3775" t="s">
        <v>1963</v>
      </c>
      <c r="G3775" t="s">
        <v>7758</v>
      </c>
      <c r="H3775">
        <v>837759</v>
      </c>
      <c r="I3775">
        <v>900</v>
      </c>
      <c r="J3775" t="s">
        <v>26</v>
      </c>
      <c r="K3775" t="s">
        <v>35</v>
      </c>
      <c r="L3775" s="1">
        <v>18000000</v>
      </c>
      <c r="M3775">
        <v>1980</v>
      </c>
      <c r="N3775">
        <v>8.8000000000000007</v>
      </c>
      <c r="O3775" t="s">
        <v>28</v>
      </c>
      <c r="P3775" t="s">
        <v>102</v>
      </c>
      <c r="Q3775" t="s">
        <v>61</v>
      </c>
      <c r="R3775" t="s">
        <v>63</v>
      </c>
    </row>
    <row r="3776" spans="1:19" x14ac:dyDescent="0.25">
      <c r="A3776" t="s">
        <v>5471</v>
      </c>
      <c r="B3776">
        <v>733</v>
      </c>
      <c r="C3776">
        <v>143</v>
      </c>
      <c r="D3776" s="1">
        <v>291021565</v>
      </c>
      <c r="E3776" t="s">
        <v>1471</v>
      </c>
      <c r="F3776" t="s">
        <v>2324</v>
      </c>
      <c r="G3776" t="s">
        <v>7759</v>
      </c>
      <c r="H3776">
        <v>548573</v>
      </c>
      <c r="I3776">
        <v>2536</v>
      </c>
      <c r="J3776" t="s">
        <v>26</v>
      </c>
      <c r="K3776" t="s">
        <v>35</v>
      </c>
      <c r="L3776" s="1">
        <v>225000000</v>
      </c>
      <c r="M3776">
        <v>2013</v>
      </c>
      <c r="N3776">
        <v>7.2</v>
      </c>
      <c r="O3776" t="s">
        <v>28</v>
      </c>
      <c r="P3776" t="s">
        <v>102</v>
      </c>
      <c r="Q3776" t="s">
        <v>61</v>
      </c>
      <c r="R3776" t="s">
        <v>63</v>
      </c>
    </row>
    <row r="3777" spans="1:18" x14ac:dyDescent="0.25">
      <c r="A3777" t="s">
        <v>7448</v>
      </c>
      <c r="B3777">
        <v>284</v>
      </c>
      <c r="C3777">
        <v>150</v>
      </c>
      <c r="D3777" s="1">
        <v>291709845</v>
      </c>
      <c r="E3777" t="s">
        <v>109</v>
      </c>
      <c r="F3777" t="s">
        <v>1982</v>
      </c>
      <c r="G3777" t="s">
        <v>7760</v>
      </c>
      <c r="H3777">
        <v>286506</v>
      </c>
      <c r="I3777">
        <v>1463</v>
      </c>
      <c r="J3777" t="s">
        <v>26</v>
      </c>
      <c r="K3777" t="s">
        <v>35</v>
      </c>
      <c r="L3777" s="1">
        <v>180000000</v>
      </c>
      <c r="M3777">
        <v>2005</v>
      </c>
      <c r="N3777">
        <v>6.9</v>
      </c>
      <c r="O3777" t="s">
        <v>102</v>
      </c>
      <c r="P3777" t="s">
        <v>104</v>
      </c>
      <c r="Q3777" t="s">
        <v>61</v>
      </c>
    </row>
    <row r="3778" spans="1:18" x14ac:dyDescent="0.25">
      <c r="A3778" t="s">
        <v>7308</v>
      </c>
      <c r="B3778">
        <v>329</v>
      </c>
      <c r="C3778">
        <v>138</v>
      </c>
      <c r="D3778" s="1">
        <v>292000866</v>
      </c>
      <c r="E3778" t="s">
        <v>7718</v>
      </c>
      <c r="F3778" t="s">
        <v>4269</v>
      </c>
      <c r="G3778" t="s">
        <v>7761</v>
      </c>
      <c r="H3778">
        <v>355137</v>
      </c>
      <c r="I3778">
        <v>1108</v>
      </c>
      <c r="J3778" t="s">
        <v>26</v>
      </c>
      <c r="K3778" t="s">
        <v>112</v>
      </c>
      <c r="L3778" s="1">
        <v>150000000</v>
      </c>
      <c r="M3778">
        <v>2007</v>
      </c>
      <c r="N3778">
        <v>7.5</v>
      </c>
      <c r="O3778" t="s">
        <v>102</v>
      </c>
      <c r="P3778" t="s">
        <v>104</v>
      </c>
      <c r="Q3778" t="s">
        <v>61</v>
      </c>
      <c r="R3778" t="s">
        <v>71</v>
      </c>
    </row>
    <row r="3779" spans="1:18" x14ac:dyDescent="0.25">
      <c r="A3779" t="s">
        <v>2236</v>
      </c>
      <c r="B3779">
        <v>322</v>
      </c>
      <c r="C3779">
        <v>115</v>
      </c>
      <c r="D3779" s="1">
        <v>292298923</v>
      </c>
      <c r="E3779" t="s">
        <v>7762</v>
      </c>
      <c r="F3779" t="s">
        <v>4269</v>
      </c>
      <c r="G3779" t="s">
        <v>7763</v>
      </c>
      <c r="H3779">
        <v>185394</v>
      </c>
      <c r="I3779">
        <v>329</v>
      </c>
      <c r="J3779" t="s">
        <v>26</v>
      </c>
      <c r="K3779" t="s">
        <v>35</v>
      </c>
      <c r="L3779" s="1">
        <v>120000000</v>
      </c>
      <c r="M3779">
        <v>2012</v>
      </c>
      <c r="N3779">
        <v>5.5</v>
      </c>
      <c r="O3779" t="s">
        <v>102</v>
      </c>
      <c r="P3779" t="s">
        <v>37</v>
      </c>
      <c r="Q3779" t="s">
        <v>61</v>
      </c>
      <c r="R3779" t="s">
        <v>76</v>
      </c>
    </row>
    <row r="3780" spans="1:18" x14ac:dyDescent="0.25">
      <c r="A3780" t="s">
        <v>4756</v>
      </c>
      <c r="B3780">
        <v>642</v>
      </c>
      <c r="C3780">
        <v>148</v>
      </c>
      <c r="D3780" s="1">
        <v>292568851</v>
      </c>
      <c r="E3780" t="s">
        <v>3163</v>
      </c>
      <c r="F3780" t="s">
        <v>3595</v>
      </c>
      <c r="G3780" t="s">
        <v>7764</v>
      </c>
      <c r="H3780">
        <v>1468200</v>
      </c>
      <c r="I3780">
        <v>2803</v>
      </c>
      <c r="J3780" t="s">
        <v>26</v>
      </c>
      <c r="K3780" t="s">
        <v>35</v>
      </c>
      <c r="L3780" s="1">
        <v>160000000</v>
      </c>
      <c r="M3780">
        <v>2010</v>
      </c>
      <c r="N3780">
        <v>8.8000000000000007</v>
      </c>
      <c r="O3780" t="s">
        <v>28</v>
      </c>
      <c r="P3780" t="s">
        <v>102</v>
      </c>
      <c r="Q3780" t="s">
        <v>63</v>
      </c>
      <c r="R3780" t="s">
        <v>30</v>
      </c>
    </row>
    <row r="3781" spans="1:18" x14ac:dyDescent="0.25">
      <c r="A3781" t="s">
        <v>7755</v>
      </c>
      <c r="B3781">
        <v>408</v>
      </c>
      <c r="C3781">
        <v>96</v>
      </c>
      <c r="D3781" s="1">
        <v>292979556</v>
      </c>
      <c r="E3781" t="s">
        <v>3589</v>
      </c>
      <c r="F3781" t="s">
        <v>7687</v>
      </c>
      <c r="G3781" t="s">
        <v>7765</v>
      </c>
      <c r="H3781">
        <v>665575</v>
      </c>
      <c r="I3781">
        <v>704</v>
      </c>
      <c r="J3781" t="s">
        <v>26</v>
      </c>
      <c r="K3781" t="s">
        <v>35</v>
      </c>
      <c r="L3781" s="1">
        <v>175000000</v>
      </c>
      <c r="M3781">
        <v>2009</v>
      </c>
      <c r="N3781">
        <v>8.3000000000000007</v>
      </c>
      <c r="O3781" t="s">
        <v>102</v>
      </c>
      <c r="P3781" t="s">
        <v>103</v>
      </c>
      <c r="Q3781" t="s">
        <v>36</v>
      </c>
      <c r="R3781" t="s">
        <v>104</v>
      </c>
    </row>
    <row r="3782" spans="1:18" x14ac:dyDescent="0.25">
      <c r="A3782" t="s">
        <v>5767</v>
      </c>
      <c r="B3782">
        <v>234</v>
      </c>
      <c r="C3782">
        <v>107</v>
      </c>
      <c r="D3782" s="1">
        <v>293501675</v>
      </c>
      <c r="E3782" t="s">
        <v>912</v>
      </c>
      <c r="F3782" t="s">
        <v>876</v>
      </c>
      <c r="G3782" t="s">
        <v>7766</v>
      </c>
      <c r="H3782">
        <v>704766</v>
      </c>
      <c r="I3782">
        <v>2073</v>
      </c>
      <c r="J3782" t="s">
        <v>26</v>
      </c>
      <c r="K3782" t="s">
        <v>35</v>
      </c>
      <c r="L3782" s="1">
        <v>40000000</v>
      </c>
      <c r="M3782">
        <v>1999</v>
      </c>
      <c r="N3782">
        <v>8.1</v>
      </c>
      <c r="O3782" t="s">
        <v>37</v>
      </c>
      <c r="P3782" t="s">
        <v>71</v>
      </c>
      <c r="Q3782" t="s">
        <v>30</v>
      </c>
    </row>
    <row r="3783" spans="1:18" x14ac:dyDescent="0.25">
      <c r="A3783" t="s">
        <v>1839</v>
      </c>
      <c r="B3783">
        <v>299</v>
      </c>
      <c r="C3783">
        <v>130</v>
      </c>
      <c r="D3783" s="1">
        <v>296623634</v>
      </c>
      <c r="E3783" t="s">
        <v>7762</v>
      </c>
      <c r="F3783" t="s">
        <v>4269</v>
      </c>
      <c r="G3783" t="s">
        <v>7767</v>
      </c>
      <c r="H3783">
        <v>220758</v>
      </c>
      <c r="I3783">
        <v>919</v>
      </c>
      <c r="J3783" t="s">
        <v>26</v>
      </c>
      <c r="K3783" t="s">
        <v>35</v>
      </c>
      <c r="L3783" s="1">
        <v>50000000</v>
      </c>
      <c r="M3783">
        <v>2009</v>
      </c>
      <c r="N3783">
        <v>4.5999999999999996</v>
      </c>
      <c r="O3783" t="s">
        <v>102</v>
      </c>
      <c r="P3783" t="s">
        <v>37</v>
      </c>
      <c r="Q3783" t="s">
        <v>61</v>
      </c>
      <c r="R3783" t="s">
        <v>76</v>
      </c>
    </row>
    <row r="3784" spans="1:18" x14ac:dyDescent="0.25">
      <c r="A3784" t="s">
        <v>1542</v>
      </c>
      <c r="B3784">
        <v>293</v>
      </c>
      <c r="C3784">
        <v>124</v>
      </c>
      <c r="D3784" s="1">
        <v>300523113</v>
      </c>
      <c r="E3784" t="s">
        <v>7762</v>
      </c>
      <c r="F3784" t="s">
        <v>4269</v>
      </c>
      <c r="G3784" t="s">
        <v>7768</v>
      </c>
      <c r="H3784">
        <v>184637</v>
      </c>
      <c r="I3784">
        <v>498</v>
      </c>
      <c r="J3784" t="s">
        <v>26</v>
      </c>
      <c r="K3784" t="s">
        <v>35</v>
      </c>
      <c r="L3784" s="1">
        <v>68000000</v>
      </c>
      <c r="M3784">
        <v>2010</v>
      </c>
      <c r="N3784">
        <v>4.9000000000000004</v>
      </c>
      <c r="O3784" t="s">
        <v>102</v>
      </c>
      <c r="P3784" t="s">
        <v>37</v>
      </c>
      <c r="Q3784" t="s">
        <v>61</v>
      </c>
      <c r="R3784" t="s">
        <v>76</v>
      </c>
    </row>
    <row r="3785" spans="1:18" x14ac:dyDescent="0.25">
      <c r="A3785" t="s">
        <v>7308</v>
      </c>
      <c r="B3785">
        <v>375</v>
      </c>
      <c r="C3785">
        <v>153</v>
      </c>
      <c r="D3785" s="1">
        <v>301956980</v>
      </c>
      <c r="E3785" t="s">
        <v>7718</v>
      </c>
      <c r="F3785" t="s">
        <v>2373</v>
      </c>
      <c r="G3785" t="s">
        <v>7769</v>
      </c>
      <c r="H3785">
        <v>321795</v>
      </c>
      <c r="I3785">
        <v>973</v>
      </c>
      <c r="J3785" t="s">
        <v>26</v>
      </c>
      <c r="K3785" t="s">
        <v>112</v>
      </c>
      <c r="L3785" s="1">
        <v>250000000</v>
      </c>
      <c r="M3785">
        <v>2009</v>
      </c>
      <c r="N3785">
        <v>7.5</v>
      </c>
      <c r="O3785" t="s">
        <v>102</v>
      </c>
      <c r="P3785" t="s">
        <v>104</v>
      </c>
      <c r="Q3785" t="s">
        <v>61</v>
      </c>
      <c r="R3785" t="s">
        <v>71</v>
      </c>
    </row>
    <row r="3786" spans="1:18" x14ac:dyDescent="0.25">
      <c r="A3786" t="s">
        <v>2178</v>
      </c>
      <c r="B3786">
        <v>645</v>
      </c>
      <c r="C3786">
        <v>182</v>
      </c>
      <c r="D3786" s="1">
        <v>303001229</v>
      </c>
      <c r="E3786" t="s">
        <v>1451</v>
      </c>
      <c r="F3786" t="s">
        <v>5124</v>
      </c>
      <c r="G3786" t="s">
        <v>7770</v>
      </c>
      <c r="H3786">
        <v>637246</v>
      </c>
      <c r="I3786">
        <v>1367</v>
      </c>
      <c r="J3786" t="s">
        <v>26</v>
      </c>
      <c r="K3786" t="s">
        <v>35</v>
      </c>
      <c r="L3786" s="1">
        <v>180000000</v>
      </c>
      <c r="M3786">
        <v>2012</v>
      </c>
      <c r="N3786">
        <v>7.9</v>
      </c>
      <c r="O3786" t="s">
        <v>102</v>
      </c>
      <c r="P3786" t="s">
        <v>61</v>
      </c>
    </row>
    <row r="3787" spans="1:18" x14ac:dyDescent="0.25">
      <c r="A3787" t="s">
        <v>3210</v>
      </c>
      <c r="B3787">
        <v>750</v>
      </c>
      <c r="C3787">
        <v>143</v>
      </c>
      <c r="D3787" s="1">
        <v>304360277</v>
      </c>
      <c r="E3787" t="s">
        <v>2531</v>
      </c>
      <c r="F3787" t="s">
        <v>7771</v>
      </c>
      <c r="G3787" t="s">
        <v>7772</v>
      </c>
      <c r="H3787">
        <v>522030</v>
      </c>
      <c r="I3787">
        <v>1498</v>
      </c>
      <c r="J3787" t="s">
        <v>26</v>
      </c>
      <c r="K3787" t="s">
        <v>112</v>
      </c>
      <c r="L3787" s="1">
        <v>200000000</v>
      </c>
      <c r="M3787">
        <v>2012</v>
      </c>
      <c r="N3787">
        <v>7.8</v>
      </c>
      <c r="O3787" t="s">
        <v>28</v>
      </c>
      <c r="P3787" t="s">
        <v>102</v>
      </c>
      <c r="Q3787" t="s">
        <v>30</v>
      </c>
    </row>
    <row r="3788" spans="1:18" x14ac:dyDescent="0.25">
      <c r="A3788" t="s">
        <v>3210</v>
      </c>
      <c r="B3788">
        <v>750</v>
      </c>
      <c r="C3788">
        <v>143</v>
      </c>
      <c r="D3788" s="1">
        <v>304360277</v>
      </c>
      <c r="E3788" t="s">
        <v>2531</v>
      </c>
      <c r="F3788" t="s">
        <v>7771</v>
      </c>
      <c r="G3788" t="s">
        <v>7772</v>
      </c>
      <c r="H3788">
        <v>522048</v>
      </c>
      <c r="I3788">
        <v>1498</v>
      </c>
      <c r="J3788" t="s">
        <v>26</v>
      </c>
      <c r="K3788" t="s">
        <v>112</v>
      </c>
      <c r="L3788" s="1">
        <v>200000000</v>
      </c>
      <c r="M3788">
        <v>2012</v>
      </c>
      <c r="N3788">
        <v>7.8</v>
      </c>
      <c r="O3788" t="s">
        <v>28</v>
      </c>
      <c r="P3788" t="s">
        <v>102</v>
      </c>
      <c r="Q3788" t="s">
        <v>30</v>
      </c>
    </row>
    <row r="3789" spans="1:18" x14ac:dyDescent="0.25">
      <c r="A3789" t="s">
        <v>3561</v>
      </c>
      <c r="B3789">
        <v>271</v>
      </c>
      <c r="C3789">
        <v>143</v>
      </c>
      <c r="D3789" s="1">
        <v>305388685</v>
      </c>
      <c r="E3789" t="s">
        <v>2720</v>
      </c>
      <c r="F3789" t="s">
        <v>1857</v>
      </c>
      <c r="G3789" t="s">
        <v>7773</v>
      </c>
      <c r="H3789">
        <v>809474</v>
      </c>
      <c r="I3789">
        <v>2113</v>
      </c>
      <c r="J3789" t="s">
        <v>26</v>
      </c>
      <c r="K3789" t="s">
        <v>35</v>
      </c>
      <c r="L3789" s="1">
        <v>140000000</v>
      </c>
      <c r="M3789">
        <v>2003</v>
      </c>
      <c r="N3789">
        <v>8.1</v>
      </c>
      <c r="O3789" t="s">
        <v>28</v>
      </c>
      <c r="P3789" t="s">
        <v>102</v>
      </c>
      <c r="Q3789" t="s">
        <v>61</v>
      </c>
    </row>
    <row r="3790" spans="1:18" x14ac:dyDescent="0.25">
      <c r="A3790" t="s">
        <v>904</v>
      </c>
      <c r="B3790">
        <v>185</v>
      </c>
      <c r="C3790">
        <v>154</v>
      </c>
      <c r="D3790" s="1">
        <v>306124059</v>
      </c>
      <c r="E3790" t="s">
        <v>3472</v>
      </c>
      <c r="F3790" t="s">
        <v>5364</v>
      </c>
      <c r="G3790" t="s">
        <v>7774</v>
      </c>
      <c r="H3790">
        <v>430055</v>
      </c>
      <c r="I3790">
        <v>856</v>
      </c>
      <c r="J3790" t="s">
        <v>26</v>
      </c>
      <c r="K3790" t="s">
        <v>35</v>
      </c>
      <c r="L3790" s="1">
        <v>75000000</v>
      </c>
      <c r="M3790">
        <v>1996</v>
      </c>
      <c r="N3790">
        <v>6.9</v>
      </c>
      <c r="O3790" t="s">
        <v>28</v>
      </c>
      <c r="P3790" t="s">
        <v>102</v>
      </c>
      <c r="Q3790" t="s">
        <v>63</v>
      </c>
    </row>
    <row r="3791" spans="1:18" x14ac:dyDescent="0.25">
      <c r="A3791" t="s">
        <v>7775</v>
      </c>
      <c r="B3791">
        <v>197</v>
      </c>
      <c r="C3791">
        <v>134</v>
      </c>
      <c r="D3791" s="1">
        <v>309125409</v>
      </c>
      <c r="E3791" t="s">
        <v>1471</v>
      </c>
      <c r="F3791" t="s">
        <v>1963</v>
      </c>
      <c r="G3791" t="s">
        <v>7776</v>
      </c>
      <c r="H3791">
        <v>681857</v>
      </c>
      <c r="I3791">
        <v>647</v>
      </c>
      <c r="J3791" t="s">
        <v>26</v>
      </c>
      <c r="K3791" t="s">
        <v>35</v>
      </c>
      <c r="L3791" s="1">
        <v>32500000</v>
      </c>
      <c r="M3791">
        <v>1983</v>
      </c>
      <c r="N3791">
        <v>8.4</v>
      </c>
      <c r="O3791" t="s">
        <v>28</v>
      </c>
      <c r="P3791" t="s">
        <v>102</v>
      </c>
      <c r="Q3791" t="s">
        <v>61</v>
      </c>
      <c r="R3791" t="s">
        <v>63</v>
      </c>
    </row>
    <row r="3792" spans="1:18" x14ac:dyDescent="0.25">
      <c r="A3792" t="s">
        <v>3561</v>
      </c>
      <c r="B3792">
        <v>302</v>
      </c>
      <c r="C3792">
        <v>169</v>
      </c>
      <c r="D3792" s="1">
        <v>309404152</v>
      </c>
      <c r="E3792" t="s">
        <v>2720</v>
      </c>
      <c r="F3792" t="s">
        <v>1857</v>
      </c>
      <c r="G3792" t="s">
        <v>7777</v>
      </c>
      <c r="H3792">
        <v>471220</v>
      </c>
      <c r="I3792">
        <v>1238</v>
      </c>
      <c r="J3792" t="s">
        <v>26</v>
      </c>
      <c r="K3792" t="s">
        <v>35</v>
      </c>
      <c r="L3792" s="1">
        <v>300000000</v>
      </c>
      <c r="M3792">
        <v>2007</v>
      </c>
      <c r="N3792">
        <v>7.1</v>
      </c>
      <c r="O3792" t="s">
        <v>28</v>
      </c>
      <c r="P3792" t="s">
        <v>102</v>
      </c>
      <c r="Q3792" t="s">
        <v>61</v>
      </c>
    </row>
    <row r="3793" spans="1:19" x14ac:dyDescent="0.25">
      <c r="A3793" t="s">
        <v>7236</v>
      </c>
      <c r="B3793">
        <v>284</v>
      </c>
      <c r="C3793">
        <v>142</v>
      </c>
      <c r="D3793" s="1">
        <v>310675583</v>
      </c>
      <c r="E3793" t="s">
        <v>1471</v>
      </c>
      <c r="F3793" t="s">
        <v>1468</v>
      </c>
      <c r="G3793" t="s">
        <v>7778</v>
      </c>
      <c r="H3793">
        <v>464310</v>
      </c>
      <c r="I3793">
        <v>3516</v>
      </c>
      <c r="J3793" t="s">
        <v>26</v>
      </c>
      <c r="K3793" t="s">
        <v>35</v>
      </c>
      <c r="L3793" s="1">
        <v>115000000</v>
      </c>
      <c r="M3793">
        <v>2002</v>
      </c>
      <c r="N3793">
        <v>6.7</v>
      </c>
      <c r="O3793" t="s">
        <v>28</v>
      </c>
      <c r="P3793" t="s">
        <v>102</v>
      </c>
      <c r="Q3793" t="s">
        <v>61</v>
      </c>
      <c r="R3793" t="s">
        <v>63</v>
      </c>
    </row>
    <row r="3794" spans="1:19" x14ac:dyDescent="0.25">
      <c r="A3794" t="s">
        <v>2445</v>
      </c>
      <c r="B3794">
        <v>453</v>
      </c>
      <c r="C3794">
        <v>124</v>
      </c>
      <c r="D3794" s="1">
        <v>312057433</v>
      </c>
      <c r="E3794" t="s">
        <v>3472</v>
      </c>
      <c r="F3794" t="s">
        <v>958</v>
      </c>
      <c r="G3794" t="s">
        <v>7779</v>
      </c>
      <c r="H3794">
        <v>522371</v>
      </c>
      <c r="I3794">
        <v>723</v>
      </c>
      <c r="J3794" t="s">
        <v>26</v>
      </c>
      <c r="K3794" t="s">
        <v>35</v>
      </c>
      <c r="L3794" s="1">
        <v>200000000</v>
      </c>
      <c r="M3794">
        <v>2010</v>
      </c>
      <c r="N3794">
        <v>7</v>
      </c>
      <c r="O3794" t="s">
        <v>28</v>
      </c>
      <c r="P3794" t="s">
        <v>102</v>
      </c>
      <c r="Q3794" t="s">
        <v>63</v>
      </c>
    </row>
    <row r="3795" spans="1:19" x14ac:dyDescent="0.25">
      <c r="A3795" t="s">
        <v>2178</v>
      </c>
      <c r="B3795">
        <v>297</v>
      </c>
      <c r="C3795">
        <v>171</v>
      </c>
      <c r="D3795" s="1">
        <v>313837577</v>
      </c>
      <c r="E3795" t="s">
        <v>5596</v>
      </c>
      <c r="F3795" t="s">
        <v>765</v>
      </c>
      <c r="G3795" t="s">
        <v>7780</v>
      </c>
      <c r="H3795">
        <v>1238746</v>
      </c>
      <c r="I3795">
        <v>5060</v>
      </c>
      <c r="J3795" t="s">
        <v>26</v>
      </c>
      <c r="K3795" t="s">
        <v>1048</v>
      </c>
      <c r="L3795" s="1">
        <v>93000000</v>
      </c>
      <c r="M3795">
        <v>2001</v>
      </c>
      <c r="N3795">
        <v>8.8000000000000007</v>
      </c>
      <c r="O3795" t="s">
        <v>28</v>
      </c>
      <c r="P3795" t="s">
        <v>102</v>
      </c>
      <c r="Q3795" t="s">
        <v>37</v>
      </c>
      <c r="R3795" t="s">
        <v>61</v>
      </c>
    </row>
    <row r="3796" spans="1:19" x14ac:dyDescent="0.25">
      <c r="A3796" t="s">
        <v>5857</v>
      </c>
      <c r="B3796">
        <v>470</v>
      </c>
      <c r="C3796">
        <v>122</v>
      </c>
      <c r="D3796" s="1">
        <v>317011114</v>
      </c>
      <c r="E3796" t="s">
        <v>2720</v>
      </c>
      <c r="F3796" t="s">
        <v>1963</v>
      </c>
      <c r="G3796" t="s">
        <v>7781</v>
      </c>
      <c r="H3796">
        <v>333847</v>
      </c>
      <c r="I3796">
        <v>2054</v>
      </c>
      <c r="J3796" t="s">
        <v>26</v>
      </c>
      <c r="K3796" t="s">
        <v>35</v>
      </c>
      <c r="L3796" s="1">
        <v>185000000</v>
      </c>
      <c r="M3796">
        <v>2008</v>
      </c>
      <c r="N3796">
        <v>6.2</v>
      </c>
      <c r="O3796" t="s">
        <v>28</v>
      </c>
      <c r="P3796" t="s">
        <v>102</v>
      </c>
      <c r="Q3796" t="s">
        <v>61</v>
      </c>
    </row>
    <row r="3797" spans="1:19" x14ac:dyDescent="0.25">
      <c r="A3797" t="s">
        <v>3855</v>
      </c>
      <c r="B3797">
        <v>258</v>
      </c>
      <c r="C3797">
        <v>159</v>
      </c>
      <c r="D3797" s="1">
        <v>317557891</v>
      </c>
      <c r="E3797" t="s">
        <v>109</v>
      </c>
      <c r="F3797" t="s">
        <v>2695</v>
      </c>
      <c r="G3797" t="s">
        <v>7782</v>
      </c>
      <c r="H3797">
        <v>444683</v>
      </c>
      <c r="I3797">
        <v>1571</v>
      </c>
      <c r="J3797" t="s">
        <v>26</v>
      </c>
      <c r="K3797" t="s">
        <v>112</v>
      </c>
      <c r="L3797" s="1">
        <v>125000000</v>
      </c>
      <c r="M3797">
        <v>2001</v>
      </c>
      <c r="N3797">
        <v>7.5</v>
      </c>
      <c r="O3797" t="s">
        <v>102</v>
      </c>
      <c r="P3797" t="s">
        <v>104</v>
      </c>
      <c r="Q3797" t="s">
        <v>61</v>
      </c>
    </row>
    <row r="3798" spans="1:19" x14ac:dyDescent="0.25">
      <c r="A3798" t="s">
        <v>2445</v>
      </c>
      <c r="B3798">
        <v>486</v>
      </c>
      <c r="C3798">
        <v>126</v>
      </c>
      <c r="D3798" s="1">
        <v>318298180</v>
      </c>
      <c r="E3798" t="s">
        <v>3472</v>
      </c>
      <c r="F3798" t="s">
        <v>958</v>
      </c>
      <c r="G3798" t="s">
        <v>7783</v>
      </c>
      <c r="H3798">
        <v>696338</v>
      </c>
      <c r="I3798">
        <v>1055</v>
      </c>
      <c r="J3798" t="s">
        <v>26</v>
      </c>
      <c r="K3798" t="s">
        <v>35</v>
      </c>
      <c r="L3798" s="1">
        <v>140000000</v>
      </c>
      <c r="M3798">
        <v>2008</v>
      </c>
      <c r="N3798">
        <v>7.9</v>
      </c>
      <c r="O3798" t="s">
        <v>28</v>
      </c>
      <c r="P3798" t="s">
        <v>102</v>
      </c>
      <c r="Q3798" t="s">
        <v>63</v>
      </c>
    </row>
    <row r="3799" spans="1:19" x14ac:dyDescent="0.25">
      <c r="A3799" t="s">
        <v>5433</v>
      </c>
      <c r="B3799">
        <v>396</v>
      </c>
      <c r="C3799">
        <v>144</v>
      </c>
      <c r="D3799" s="1">
        <v>318759914</v>
      </c>
      <c r="E3799" t="s">
        <v>3472</v>
      </c>
      <c r="F3799" t="s">
        <v>945</v>
      </c>
      <c r="G3799" t="s">
        <v>7784</v>
      </c>
      <c r="H3799">
        <v>513158</v>
      </c>
      <c r="I3799">
        <v>1782</v>
      </c>
      <c r="J3799" t="s">
        <v>26</v>
      </c>
      <c r="K3799" t="s">
        <v>35</v>
      </c>
      <c r="L3799" s="1">
        <v>150000000</v>
      </c>
      <c r="M3799">
        <v>2007</v>
      </c>
      <c r="N3799">
        <v>7.1</v>
      </c>
      <c r="O3799" t="s">
        <v>28</v>
      </c>
      <c r="P3799" t="s">
        <v>102</v>
      </c>
      <c r="Q3799" t="s">
        <v>63</v>
      </c>
    </row>
    <row r="3800" spans="1:19" x14ac:dyDescent="0.25">
      <c r="A3800" t="s">
        <v>7486</v>
      </c>
      <c r="B3800">
        <v>227</v>
      </c>
      <c r="C3800">
        <v>93</v>
      </c>
      <c r="D3800" s="1">
        <v>320706665</v>
      </c>
      <c r="E3800" t="s">
        <v>98</v>
      </c>
      <c r="F3800" t="s">
        <v>3205</v>
      </c>
      <c r="G3800" t="s">
        <v>7785</v>
      </c>
      <c r="H3800">
        <v>211971</v>
      </c>
      <c r="I3800">
        <v>326</v>
      </c>
      <c r="J3800" t="s">
        <v>26</v>
      </c>
      <c r="K3800" t="s">
        <v>35</v>
      </c>
      <c r="L3800" s="1">
        <v>160000000</v>
      </c>
      <c r="M3800">
        <v>2007</v>
      </c>
      <c r="N3800">
        <v>6.1</v>
      </c>
      <c r="O3800" t="s">
        <v>102</v>
      </c>
      <c r="P3800" t="s">
        <v>103</v>
      </c>
      <c r="Q3800" t="s">
        <v>36</v>
      </c>
      <c r="R3800" t="s">
        <v>104</v>
      </c>
      <c r="S3800" t="s">
        <v>61</v>
      </c>
    </row>
    <row r="3801" spans="1:19" x14ac:dyDescent="0.25">
      <c r="A3801" t="s">
        <v>7786</v>
      </c>
      <c r="B3801">
        <v>165</v>
      </c>
      <c r="C3801">
        <v>87</v>
      </c>
      <c r="D3801" s="1">
        <v>323505540</v>
      </c>
      <c r="E3801" t="s">
        <v>3276</v>
      </c>
      <c r="F3801" t="s">
        <v>1694</v>
      </c>
      <c r="G3801" t="s">
        <v>7787</v>
      </c>
      <c r="H3801">
        <v>24407</v>
      </c>
      <c r="I3801">
        <v>155</v>
      </c>
      <c r="J3801" t="s">
        <v>26</v>
      </c>
      <c r="K3801" t="s">
        <v>346</v>
      </c>
      <c r="L3801" s="1">
        <v>75000000</v>
      </c>
      <c r="M3801">
        <v>2016</v>
      </c>
      <c r="N3801">
        <v>6.8</v>
      </c>
      <c r="O3801" t="s">
        <v>103</v>
      </c>
      <c r="P3801" t="s">
        <v>36</v>
      </c>
      <c r="Q3801" t="s">
        <v>104</v>
      </c>
    </row>
    <row r="3802" spans="1:19" x14ac:dyDescent="0.25">
      <c r="A3802" t="s">
        <v>1966</v>
      </c>
      <c r="B3802">
        <v>85</v>
      </c>
      <c r="C3802">
        <v>142</v>
      </c>
      <c r="D3802" s="1">
        <v>19283782</v>
      </c>
      <c r="E3802" t="s">
        <v>410</v>
      </c>
      <c r="F3802" t="s">
        <v>4263</v>
      </c>
      <c r="G3802" t="s">
        <v>4299</v>
      </c>
      <c r="H3802">
        <v>31227</v>
      </c>
      <c r="I3802">
        <v>354</v>
      </c>
      <c r="J3802" t="s">
        <v>26</v>
      </c>
      <c r="K3802" t="s">
        <v>35</v>
      </c>
      <c r="L3802" s="1">
        <v>22000000</v>
      </c>
      <c r="M3802">
        <v>1999</v>
      </c>
      <c r="N3802">
        <v>6.6</v>
      </c>
      <c r="O3802" t="s">
        <v>29</v>
      </c>
      <c r="P3802" t="s">
        <v>37</v>
      </c>
      <c r="Q3802" t="s">
        <v>76</v>
      </c>
      <c r="R3802" t="s">
        <v>30</v>
      </c>
    </row>
    <row r="3803" spans="1:19" x14ac:dyDescent="0.25">
      <c r="A3803" t="s">
        <v>5471</v>
      </c>
      <c r="B3803">
        <v>673</v>
      </c>
      <c r="C3803">
        <v>183</v>
      </c>
      <c r="D3803" s="1">
        <v>330249062</v>
      </c>
      <c r="E3803" t="s">
        <v>3472</v>
      </c>
      <c r="F3803" t="s">
        <v>2324</v>
      </c>
      <c r="G3803" t="s">
        <v>7789</v>
      </c>
      <c r="H3803">
        <v>371639</v>
      </c>
      <c r="I3803">
        <v>3018</v>
      </c>
      <c r="J3803" t="s">
        <v>26</v>
      </c>
      <c r="K3803" t="s">
        <v>35</v>
      </c>
      <c r="L3803" s="1">
        <v>250000000</v>
      </c>
      <c r="M3803">
        <v>2016</v>
      </c>
      <c r="N3803">
        <v>6.9</v>
      </c>
      <c r="O3803" t="s">
        <v>28</v>
      </c>
      <c r="P3803" t="s">
        <v>102</v>
      </c>
      <c r="Q3803" t="s">
        <v>63</v>
      </c>
    </row>
    <row r="3804" spans="1:19" x14ac:dyDescent="0.25">
      <c r="A3804" t="s">
        <v>1091</v>
      </c>
      <c r="B3804">
        <v>653</v>
      </c>
      <c r="C3804">
        <v>121</v>
      </c>
      <c r="D3804" s="1">
        <v>333130696</v>
      </c>
      <c r="E3804" t="s">
        <v>3472</v>
      </c>
      <c r="F3804" t="s">
        <v>576</v>
      </c>
      <c r="G3804" t="s">
        <v>7790</v>
      </c>
      <c r="H3804">
        <v>682155</v>
      </c>
      <c r="I3804">
        <v>1097</v>
      </c>
      <c r="J3804" t="s">
        <v>26</v>
      </c>
      <c r="K3804" t="s">
        <v>35</v>
      </c>
      <c r="L3804" s="1">
        <v>170000000</v>
      </c>
      <c r="M3804">
        <v>2014</v>
      </c>
      <c r="N3804">
        <v>8.1</v>
      </c>
      <c r="O3804" t="s">
        <v>28</v>
      </c>
      <c r="P3804" t="s">
        <v>102</v>
      </c>
      <c r="Q3804" t="s">
        <v>63</v>
      </c>
    </row>
    <row r="3805" spans="1:19" x14ac:dyDescent="0.25">
      <c r="A3805" t="s">
        <v>2710</v>
      </c>
      <c r="B3805">
        <v>451</v>
      </c>
      <c r="C3805">
        <v>108</v>
      </c>
      <c r="D3805" s="1">
        <v>334185206</v>
      </c>
      <c r="E3805" t="s">
        <v>109</v>
      </c>
      <c r="F3805" t="s">
        <v>1857</v>
      </c>
      <c r="G3805" t="s">
        <v>7791</v>
      </c>
      <c r="H3805">
        <v>306320</v>
      </c>
      <c r="I3805">
        <v>736</v>
      </c>
      <c r="J3805" t="s">
        <v>26</v>
      </c>
      <c r="K3805" t="s">
        <v>35</v>
      </c>
      <c r="L3805" s="1">
        <v>200000000</v>
      </c>
      <c r="M3805">
        <v>2010</v>
      </c>
      <c r="N3805">
        <v>6.5</v>
      </c>
      <c r="O3805" t="s">
        <v>102</v>
      </c>
      <c r="P3805" t="s">
        <v>104</v>
      </c>
      <c r="Q3805" t="s">
        <v>61</v>
      </c>
    </row>
    <row r="3806" spans="1:19" x14ac:dyDescent="0.25">
      <c r="A3806" t="s">
        <v>2710</v>
      </c>
      <c r="B3806">
        <v>451</v>
      </c>
      <c r="C3806">
        <v>108</v>
      </c>
      <c r="D3806" s="1">
        <v>334185206</v>
      </c>
      <c r="E3806" t="s">
        <v>109</v>
      </c>
      <c r="F3806" t="s">
        <v>1857</v>
      </c>
      <c r="G3806" t="s">
        <v>7791</v>
      </c>
      <c r="H3806">
        <v>306336</v>
      </c>
      <c r="I3806">
        <v>736</v>
      </c>
      <c r="J3806" t="s">
        <v>26</v>
      </c>
      <c r="K3806" t="s">
        <v>35</v>
      </c>
      <c r="L3806" s="1">
        <v>200000000</v>
      </c>
      <c r="M3806">
        <v>2010</v>
      </c>
      <c r="N3806">
        <v>6.5</v>
      </c>
      <c r="O3806" t="s">
        <v>102</v>
      </c>
      <c r="P3806" t="s">
        <v>104</v>
      </c>
      <c r="Q3806" t="s">
        <v>61</v>
      </c>
    </row>
    <row r="3807" spans="1:19" x14ac:dyDescent="0.25">
      <c r="A3807" t="s">
        <v>7792</v>
      </c>
      <c r="B3807">
        <v>308</v>
      </c>
      <c r="C3807">
        <v>91</v>
      </c>
      <c r="D3807" s="1">
        <v>336029560</v>
      </c>
      <c r="E3807" t="s">
        <v>4323</v>
      </c>
      <c r="F3807" t="s">
        <v>1277</v>
      </c>
      <c r="G3807" t="s">
        <v>7793</v>
      </c>
      <c r="H3807">
        <v>142403</v>
      </c>
      <c r="I3807">
        <v>275</v>
      </c>
      <c r="J3807" t="s">
        <v>26</v>
      </c>
      <c r="K3807" t="s">
        <v>35</v>
      </c>
      <c r="L3807" s="1">
        <v>74000000</v>
      </c>
      <c r="M3807">
        <v>2015</v>
      </c>
      <c r="N3807">
        <v>6.4</v>
      </c>
      <c r="O3807" t="s">
        <v>28</v>
      </c>
      <c r="P3807" t="s">
        <v>103</v>
      </c>
      <c r="Q3807" t="s">
        <v>36</v>
      </c>
      <c r="R3807" t="s">
        <v>104</v>
      </c>
      <c r="S3807" t="s">
        <v>63</v>
      </c>
    </row>
    <row r="3808" spans="1:19" x14ac:dyDescent="0.25">
      <c r="A3808" t="s">
        <v>2722</v>
      </c>
      <c r="B3808">
        <v>392</v>
      </c>
      <c r="C3808">
        <v>156</v>
      </c>
      <c r="D3808" s="1">
        <v>336530303</v>
      </c>
      <c r="E3808" t="s">
        <v>4374</v>
      </c>
      <c r="F3808" t="s">
        <v>2259</v>
      </c>
      <c r="G3808" t="s">
        <v>7794</v>
      </c>
      <c r="H3808">
        <v>383056</v>
      </c>
      <c r="I3808">
        <v>1902</v>
      </c>
      <c r="J3808" t="s">
        <v>26</v>
      </c>
      <c r="K3808" t="s">
        <v>35</v>
      </c>
      <c r="L3808" s="1">
        <v>258000000</v>
      </c>
      <c r="M3808">
        <v>2007</v>
      </c>
      <c r="N3808">
        <v>6.2</v>
      </c>
      <c r="O3808" t="s">
        <v>28</v>
      </c>
      <c r="P3808" t="s">
        <v>102</v>
      </c>
      <c r="Q3808" t="s">
        <v>76</v>
      </c>
    </row>
    <row r="3809" spans="1:20" x14ac:dyDescent="0.25">
      <c r="A3809" t="s">
        <v>2722</v>
      </c>
      <c r="B3809">
        <v>392</v>
      </c>
      <c r="C3809">
        <v>156</v>
      </c>
      <c r="D3809" s="1">
        <v>336530303</v>
      </c>
      <c r="E3809" t="s">
        <v>4374</v>
      </c>
      <c r="F3809" t="s">
        <v>2259</v>
      </c>
      <c r="G3809" t="s">
        <v>7794</v>
      </c>
      <c r="H3809">
        <v>383071</v>
      </c>
      <c r="I3809">
        <v>1902</v>
      </c>
      <c r="J3809" t="s">
        <v>26</v>
      </c>
      <c r="K3809" t="s">
        <v>35</v>
      </c>
      <c r="L3809" s="1">
        <v>258000000</v>
      </c>
      <c r="M3809">
        <v>2007</v>
      </c>
      <c r="N3809">
        <v>6.2</v>
      </c>
      <c r="O3809" t="s">
        <v>28</v>
      </c>
      <c r="P3809" t="s">
        <v>102</v>
      </c>
      <c r="Q3809" t="s">
        <v>76</v>
      </c>
    </row>
    <row r="3810" spans="1:20" x14ac:dyDescent="0.25">
      <c r="A3810" t="s">
        <v>6358</v>
      </c>
      <c r="B3810">
        <v>403</v>
      </c>
      <c r="C3810">
        <v>123</v>
      </c>
      <c r="D3810" s="1">
        <v>337103873</v>
      </c>
      <c r="E3810" t="s">
        <v>2315</v>
      </c>
      <c r="F3810" t="s">
        <v>1520</v>
      </c>
      <c r="G3810" t="s">
        <v>7795</v>
      </c>
      <c r="H3810">
        <v>305008</v>
      </c>
      <c r="I3810">
        <v>591</v>
      </c>
      <c r="J3810" t="s">
        <v>26</v>
      </c>
      <c r="K3810" t="s">
        <v>35</v>
      </c>
      <c r="L3810" s="1">
        <v>125000000</v>
      </c>
      <c r="M3810">
        <v>2014</v>
      </c>
      <c r="N3810">
        <v>6.7</v>
      </c>
      <c r="O3810" t="s">
        <v>102</v>
      </c>
      <c r="P3810" t="s">
        <v>63</v>
      </c>
      <c r="Q3810" t="s">
        <v>30</v>
      </c>
    </row>
    <row r="3811" spans="1:20" x14ac:dyDescent="0.25">
      <c r="A3811" t="s">
        <v>2178</v>
      </c>
      <c r="B3811">
        <v>294</v>
      </c>
      <c r="C3811">
        <v>172</v>
      </c>
      <c r="D3811" s="1">
        <v>340478898</v>
      </c>
      <c r="E3811" t="s">
        <v>5596</v>
      </c>
      <c r="F3811" t="s">
        <v>765</v>
      </c>
      <c r="G3811" t="s">
        <v>7796</v>
      </c>
      <c r="H3811">
        <v>1100446</v>
      </c>
      <c r="I3811">
        <v>2417</v>
      </c>
      <c r="J3811" t="s">
        <v>26</v>
      </c>
      <c r="K3811" t="s">
        <v>35</v>
      </c>
      <c r="L3811" s="1">
        <v>94000000</v>
      </c>
      <c r="M3811">
        <v>2002</v>
      </c>
      <c r="N3811">
        <v>8.6999999999999993</v>
      </c>
      <c r="O3811" t="s">
        <v>28</v>
      </c>
      <c r="P3811" t="s">
        <v>102</v>
      </c>
      <c r="Q3811" t="s">
        <v>37</v>
      </c>
      <c r="R3811" t="s">
        <v>61</v>
      </c>
    </row>
    <row r="3812" spans="1:20" x14ac:dyDescent="0.25">
      <c r="A3812" t="s">
        <v>3224</v>
      </c>
      <c r="B3812">
        <v>424</v>
      </c>
      <c r="C3812">
        <v>140</v>
      </c>
      <c r="D3812" s="1">
        <v>350034110</v>
      </c>
      <c r="E3812" t="s">
        <v>23</v>
      </c>
      <c r="F3812" t="s">
        <v>228</v>
      </c>
      <c r="G3812" t="s">
        <v>7797</v>
      </c>
      <c r="H3812">
        <v>278232</v>
      </c>
      <c r="I3812">
        <v>657</v>
      </c>
      <c r="J3812" t="s">
        <v>26</v>
      </c>
      <c r="K3812" t="s">
        <v>35</v>
      </c>
      <c r="L3812" s="1">
        <v>190000000</v>
      </c>
      <c r="M3812">
        <v>2015</v>
      </c>
      <c r="N3812">
        <v>7.2</v>
      </c>
      <c r="O3812" t="s">
        <v>28</v>
      </c>
      <c r="P3812" t="s">
        <v>29</v>
      </c>
      <c r="Q3812" t="s">
        <v>30</v>
      </c>
    </row>
    <row r="3813" spans="1:20" x14ac:dyDescent="0.25">
      <c r="A3813" t="s">
        <v>2281</v>
      </c>
      <c r="B3813">
        <v>490</v>
      </c>
      <c r="C3813">
        <v>133</v>
      </c>
      <c r="D3813" s="1">
        <v>350123553</v>
      </c>
      <c r="E3813" t="s">
        <v>7798</v>
      </c>
      <c r="F3813" t="s">
        <v>576</v>
      </c>
      <c r="G3813" t="s">
        <v>7799</v>
      </c>
      <c r="H3813">
        <v>325264</v>
      </c>
      <c r="I3813">
        <v>916</v>
      </c>
      <c r="J3813" t="s">
        <v>26</v>
      </c>
      <c r="K3813" t="s">
        <v>35</v>
      </c>
      <c r="L3813" s="1">
        <v>58800000</v>
      </c>
      <c r="M3813">
        <v>2014</v>
      </c>
      <c r="N3813">
        <v>7.3</v>
      </c>
      <c r="O3813" t="s">
        <v>28</v>
      </c>
      <c r="P3813" t="s">
        <v>234</v>
      </c>
      <c r="Q3813" t="s">
        <v>37</v>
      </c>
      <c r="R3813" t="s">
        <v>185</v>
      </c>
      <c r="S3813" t="s">
        <v>30</v>
      </c>
      <c r="T3813" t="s">
        <v>186</v>
      </c>
    </row>
    <row r="3814" spans="1:20" x14ac:dyDescent="0.25">
      <c r="A3814" t="s">
        <v>5433</v>
      </c>
      <c r="B3814">
        <v>428</v>
      </c>
      <c r="C3814">
        <v>154</v>
      </c>
      <c r="D3814" s="1">
        <v>352358779</v>
      </c>
      <c r="E3814" t="s">
        <v>3472</v>
      </c>
      <c r="F3814" t="s">
        <v>5114</v>
      </c>
      <c r="G3814" t="s">
        <v>7800</v>
      </c>
      <c r="H3814">
        <v>326180</v>
      </c>
      <c r="I3814">
        <v>899</v>
      </c>
      <c r="J3814" t="s">
        <v>26</v>
      </c>
      <c r="K3814" t="s">
        <v>35</v>
      </c>
      <c r="L3814" s="1">
        <v>195000000</v>
      </c>
      <c r="M3814">
        <v>2011</v>
      </c>
      <c r="N3814">
        <v>6.3</v>
      </c>
      <c r="O3814" t="s">
        <v>28</v>
      </c>
      <c r="P3814" t="s">
        <v>102</v>
      </c>
      <c r="Q3814" t="s">
        <v>63</v>
      </c>
    </row>
    <row r="3815" spans="1:20" x14ac:dyDescent="0.25">
      <c r="A3815" t="s">
        <v>7755</v>
      </c>
      <c r="B3815">
        <v>536</v>
      </c>
      <c r="C3815">
        <v>95</v>
      </c>
      <c r="D3815" s="1">
        <v>356454367</v>
      </c>
      <c r="E3815" t="s">
        <v>7801</v>
      </c>
      <c r="F3815" t="s">
        <v>3277</v>
      </c>
      <c r="G3815" t="s">
        <v>7802</v>
      </c>
      <c r="H3815">
        <v>345198</v>
      </c>
      <c r="I3815">
        <v>773</v>
      </c>
      <c r="J3815" t="s">
        <v>26</v>
      </c>
      <c r="K3815" t="s">
        <v>35</v>
      </c>
      <c r="L3815" s="1">
        <v>175000000</v>
      </c>
      <c r="M3815">
        <v>2015</v>
      </c>
      <c r="N3815">
        <v>8.3000000000000007</v>
      </c>
      <c r="O3815" t="s">
        <v>102</v>
      </c>
      <c r="P3815" t="s">
        <v>103</v>
      </c>
      <c r="Q3815" t="s">
        <v>36</v>
      </c>
      <c r="R3815" t="s">
        <v>37</v>
      </c>
      <c r="S3815" t="s">
        <v>104</v>
      </c>
      <c r="T3815" t="s">
        <v>61</v>
      </c>
    </row>
    <row r="3816" spans="1:20" x14ac:dyDescent="0.25">
      <c r="A3816" t="s">
        <v>5857</v>
      </c>
      <c r="B3816">
        <v>308</v>
      </c>
      <c r="C3816">
        <v>127</v>
      </c>
      <c r="D3816" s="1">
        <v>356784000</v>
      </c>
      <c r="E3816" t="s">
        <v>2315</v>
      </c>
      <c r="F3816" t="s">
        <v>7803</v>
      </c>
      <c r="G3816" t="s">
        <v>7804</v>
      </c>
      <c r="H3816">
        <v>613473</v>
      </c>
      <c r="I3816">
        <v>895</v>
      </c>
      <c r="J3816" t="s">
        <v>26</v>
      </c>
      <c r="K3816" t="s">
        <v>35</v>
      </c>
      <c r="L3816" s="1">
        <v>63000000</v>
      </c>
      <c r="M3816">
        <v>1993</v>
      </c>
      <c r="N3816">
        <v>8.1</v>
      </c>
      <c r="O3816" t="s">
        <v>102</v>
      </c>
      <c r="P3816" t="s">
        <v>63</v>
      </c>
      <c r="Q3816" t="s">
        <v>30</v>
      </c>
    </row>
    <row r="3817" spans="1:20" x14ac:dyDescent="0.25">
      <c r="A3817" t="s">
        <v>2445</v>
      </c>
      <c r="B3817">
        <v>370</v>
      </c>
      <c r="C3817">
        <v>106</v>
      </c>
      <c r="D3817" s="1">
        <v>362645141</v>
      </c>
      <c r="E3817" t="s">
        <v>6775</v>
      </c>
      <c r="F3817" t="s">
        <v>2780</v>
      </c>
      <c r="G3817" t="s">
        <v>7805</v>
      </c>
      <c r="H3817">
        <v>106072</v>
      </c>
      <c r="I3817">
        <v>398</v>
      </c>
      <c r="J3817" t="s">
        <v>26</v>
      </c>
      <c r="K3817" t="s">
        <v>112</v>
      </c>
      <c r="L3817" s="1">
        <v>175000000</v>
      </c>
      <c r="M3817">
        <v>2016</v>
      </c>
      <c r="N3817">
        <v>7.8</v>
      </c>
      <c r="O3817" t="s">
        <v>102</v>
      </c>
      <c r="P3817" t="s">
        <v>37</v>
      </c>
      <c r="Q3817" t="s">
        <v>104</v>
      </c>
      <c r="R3817" t="s">
        <v>61</v>
      </c>
    </row>
    <row r="3818" spans="1:20" x14ac:dyDescent="0.25">
      <c r="A3818" t="s">
        <v>2445</v>
      </c>
      <c r="B3818">
        <v>370</v>
      </c>
      <c r="C3818">
        <v>106</v>
      </c>
      <c r="D3818" s="1">
        <v>362645141</v>
      </c>
      <c r="E3818" t="s">
        <v>6775</v>
      </c>
      <c r="F3818" t="s">
        <v>2780</v>
      </c>
      <c r="G3818" t="s">
        <v>7805</v>
      </c>
      <c r="H3818">
        <v>106221</v>
      </c>
      <c r="I3818">
        <v>398</v>
      </c>
      <c r="J3818" t="s">
        <v>26</v>
      </c>
      <c r="K3818" t="s">
        <v>112</v>
      </c>
      <c r="L3818" s="1">
        <v>175000000</v>
      </c>
      <c r="M3818">
        <v>2016</v>
      </c>
      <c r="N3818">
        <v>7.8</v>
      </c>
      <c r="O3818" t="s">
        <v>102</v>
      </c>
      <c r="P3818" t="s">
        <v>37</v>
      </c>
      <c r="Q3818" t="s">
        <v>104</v>
      </c>
      <c r="R3818" t="s">
        <v>61</v>
      </c>
    </row>
    <row r="3819" spans="1:20" x14ac:dyDescent="0.25">
      <c r="A3819" t="s">
        <v>7806</v>
      </c>
      <c r="B3819">
        <v>579</v>
      </c>
      <c r="C3819">
        <v>108</v>
      </c>
      <c r="D3819" s="1">
        <v>363024263</v>
      </c>
      <c r="E3819" t="s">
        <v>4019</v>
      </c>
      <c r="F3819" t="s">
        <v>1558</v>
      </c>
      <c r="G3819" t="s">
        <v>7807</v>
      </c>
      <c r="H3819">
        <v>479047</v>
      </c>
      <c r="I3819">
        <v>1058</v>
      </c>
      <c r="J3819" t="s">
        <v>26</v>
      </c>
      <c r="K3819" t="s">
        <v>35</v>
      </c>
      <c r="L3819" s="1">
        <v>58000000</v>
      </c>
      <c r="M3819">
        <v>2016</v>
      </c>
      <c r="N3819">
        <v>8.1</v>
      </c>
      <c r="O3819" t="s">
        <v>28</v>
      </c>
      <c r="P3819" t="s">
        <v>102</v>
      </c>
      <c r="Q3819" t="s">
        <v>36</v>
      </c>
      <c r="R3819" t="s">
        <v>76</v>
      </c>
      <c r="S3819" t="s">
        <v>63</v>
      </c>
    </row>
    <row r="3820" spans="1:20" x14ac:dyDescent="0.25">
      <c r="A3820" t="s">
        <v>7725</v>
      </c>
      <c r="B3820">
        <v>306</v>
      </c>
      <c r="C3820">
        <v>98</v>
      </c>
      <c r="D3820" s="1">
        <v>368049635</v>
      </c>
      <c r="E3820" t="s">
        <v>7317</v>
      </c>
      <c r="F3820" t="s">
        <v>1277</v>
      </c>
      <c r="G3820" t="s">
        <v>7808</v>
      </c>
      <c r="H3820">
        <v>286877</v>
      </c>
      <c r="I3820">
        <v>284</v>
      </c>
      <c r="J3820" t="s">
        <v>26</v>
      </c>
      <c r="K3820" t="s">
        <v>35</v>
      </c>
      <c r="L3820" s="1">
        <v>76000000</v>
      </c>
      <c r="M3820">
        <v>2013</v>
      </c>
      <c r="N3820">
        <v>7.5</v>
      </c>
      <c r="O3820" t="s">
        <v>103</v>
      </c>
      <c r="P3820" t="s">
        <v>36</v>
      </c>
      <c r="Q3820" t="s">
        <v>104</v>
      </c>
      <c r="R3820" t="s">
        <v>63</v>
      </c>
    </row>
    <row r="3821" spans="1:20" x14ac:dyDescent="0.25">
      <c r="A3821" t="s">
        <v>2722</v>
      </c>
      <c r="B3821">
        <v>300</v>
      </c>
      <c r="C3821">
        <v>135</v>
      </c>
      <c r="D3821" s="1">
        <v>373377893</v>
      </c>
      <c r="E3821" t="s">
        <v>6983</v>
      </c>
      <c r="F3821" t="s">
        <v>2259</v>
      </c>
      <c r="G3821" t="s">
        <v>7809</v>
      </c>
      <c r="H3821">
        <v>411164</v>
      </c>
      <c r="I3821">
        <v>1303</v>
      </c>
      <c r="J3821" t="s">
        <v>26</v>
      </c>
      <c r="K3821" t="s">
        <v>35</v>
      </c>
      <c r="L3821" s="1">
        <v>200000000</v>
      </c>
      <c r="M3821">
        <v>2004</v>
      </c>
      <c r="N3821">
        <v>7.3</v>
      </c>
      <c r="O3821" t="s">
        <v>28</v>
      </c>
      <c r="P3821" t="s">
        <v>102</v>
      </c>
      <c r="Q3821" t="s">
        <v>61</v>
      </c>
      <c r="R3821" t="s">
        <v>76</v>
      </c>
    </row>
    <row r="3822" spans="1:20" x14ac:dyDescent="0.25">
      <c r="A3822" t="s">
        <v>2178</v>
      </c>
      <c r="B3822">
        <v>328</v>
      </c>
      <c r="C3822">
        <v>192</v>
      </c>
      <c r="D3822" s="1">
        <v>377019252</v>
      </c>
      <c r="E3822" t="s">
        <v>5596</v>
      </c>
      <c r="F3822" t="s">
        <v>4861</v>
      </c>
      <c r="G3822" t="s">
        <v>7810</v>
      </c>
      <c r="H3822">
        <v>1215718</v>
      </c>
      <c r="I3822">
        <v>3189</v>
      </c>
      <c r="J3822" t="s">
        <v>26</v>
      </c>
      <c r="K3822" t="s">
        <v>35</v>
      </c>
      <c r="L3822" s="1">
        <v>94000000</v>
      </c>
      <c r="M3822">
        <v>2003</v>
      </c>
      <c r="N3822">
        <v>8.9</v>
      </c>
      <c r="O3822" t="s">
        <v>28</v>
      </c>
      <c r="P3822" t="s">
        <v>102</v>
      </c>
      <c r="Q3822" t="s">
        <v>37</v>
      </c>
      <c r="R3822" t="s">
        <v>61</v>
      </c>
    </row>
    <row r="3823" spans="1:20" x14ac:dyDescent="0.25">
      <c r="A3823" t="s">
        <v>7236</v>
      </c>
      <c r="B3823">
        <v>359</v>
      </c>
      <c r="C3823">
        <v>140</v>
      </c>
      <c r="D3823" s="1">
        <v>380262555</v>
      </c>
      <c r="E3823" t="s">
        <v>1471</v>
      </c>
      <c r="F3823" t="s">
        <v>1468</v>
      </c>
      <c r="G3823" t="s">
        <v>7811</v>
      </c>
      <c r="H3823">
        <v>520104</v>
      </c>
      <c r="I3823">
        <v>3286</v>
      </c>
      <c r="J3823" t="s">
        <v>26</v>
      </c>
      <c r="K3823" t="s">
        <v>35</v>
      </c>
      <c r="L3823" s="1">
        <v>113000000</v>
      </c>
      <c r="M3823">
        <v>2005</v>
      </c>
      <c r="N3823">
        <v>7.6</v>
      </c>
      <c r="O3823" t="s">
        <v>28</v>
      </c>
      <c r="P3823" t="s">
        <v>102</v>
      </c>
      <c r="Q3823" t="s">
        <v>61</v>
      </c>
      <c r="R3823" t="s">
        <v>63</v>
      </c>
    </row>
    <row r="3824" spans="1:20" x14ac:dyDescent="0.25">
      <c r="A3824" t="s">
        <v>6696</v>
      </c>
      <c r="B3824">
        <v>301</v>
      </c>
      <c r="C3824">
        <v>100</v>
      </c>
      <c r="D3824" s="1">
        <v>380838870</v>
      </c>
      <c r="E3824" t="s">
        <v>3589</v>
      </c>
      <c r="F3824" t="s">
        <v>3586</v>
      </c>
      <c r="G3824" t="s">
        <v>7812</v>
      </c>
      <c r="H3824">
        <v>692482</v>
      </c>
      <c r="I3824">
        <v>866</v>
      </c>
      <c r="J3824" t="s">
        <v>26</v>
      </c>
      <c r="K3824" t="s">
        <v>35</v>
      </c>
      <c r="L3824" s="1">
        <v>94000000</v>
      </c>
      <c r="M3824">
        <v>2003</v>
      </c>
      <c r="N3824">
        <v>8.1999999999999993</v>
      </c>
      <c r="O3824" t="s">
        <v>102</v>
      </c>
      <c r="P3824" t="s">
        <v>103</v>
      </c>
      <c r="Q3824" t="s">
        <v>36</v>
      </c>
      <c r="R3824" t="s">
        <v>104</v>
      </c>
    </row>
    <row r="3825" spans="1:20" x14ac:dyDescent="0.25">
      <c r="A3825" t="s">
        <v>7813</v>
      </c>
      <c r="B3825">
        <v>406</v>
      </c>
      <c r="C3825">
        <v>102</v>
      </c>
      <c r="D3825" s="1">
        <v>400736600</v>
      </c>
      <c r="E3825" t="s">
        <v>5655</v>
      </c>
      <c r="F3825" t="s">
        <v>5871</v>
      </c>
      <c r="G3825" t="s">
        <v>7814</v>
      </c>
      <c r="H3825">
        <v>421658</v>
      </c>
      <c r="I3825">
        <v>904</v>
      </c>
      <c r="J3825" t="s">
        <v>26</v>
      </c>
      <c r="K3825" t="s">
        <v>35</v>
      </c>
      <c r="L3825" s="1">
        <v>150000000</v>
      </c>
      <c r="M3825">
        <v>2013</v>
      </c>
      <c r="N3825">
        <v>7.6</v>
      </c>
      <c r="O3825" t="s">
        <v>102</v>
      </c>
      <c r="P3825" t="s">
        <v>103</v>
      </c>
      <c r="Q3825" t="s">
        <v>36</v>
      </c>
      <c r="R3825" t="s">
        <v>104</v>
      </c>
      <c r="S3825" t="s">
        <v>61</v>
      </c>
      <c r="T3825" t="s">
        <v>62</v>
      </c>
    </row>
    <row r="3826" spans="1:20" x14ac:dyDescent="0.25">
      <c r="A3826" t="s">
        <v>5433</v>
      </c>
      <c r="B3826">
        <v>366</v>
      </c>
      <c r="C3826">
        <v>150</v>
      </c>
      <c r="D3826" s="1">
        <v>402076689</v>
      </c>
      <c r="E3826" t="s">
        <v>3472</v>
      </c>
      <c r="F3826" t="s">
        <v>5114</v>
      </c>
      <c r="G3826" t="s">
        <v>7815</v>
      </c>
      <c r="H3826">
        <v>323207</v>
      </c>
      <c r="I3826">
        <v>1439</v>
      </c>
      <c r="J3826" t="s">
        <v>26</v>
      </c>
      <c r="K3826" t="s">
        <v>35</v>
      </c>
      <c r="L3826" s="1">
        <v>200000000</v>
      </c>
      <c r="M3826">
        <v>2009</v>
      </c>
      <c r="N3826">
        <v>6</v>
      </c>
      <c r="O3826" t="s">
        <v>28</v>
      </c>
      <c r="P3826" t="s">
        <v>102</v>
      </c>
      <c r="Q3826" t="s">
        <v>63</v>
      </c>
    </row>
    <row r="3827" spans="1:20" x14ac:dyDescent="0.25">
      <c r="A3827" t="s">
        <v>2722</v>
      </c>
      <c r="B3827">
        <v>291</v>
      </c>
      <c r="C3827">
        <v>121</v>
      </c>
      <c r="D3827" s="1">
        <v>403706375</v>
      </c>
      <c r="E3827" t="s">
        <v>6983</v>
      </c>
      <c r="F3827" t="s">
        <v>2259</v>
      </c>
      <c r="G3827" t="s">
        <v>7816</v>
      </c>
      <c r="H3827">
        <v>544665</v>
      </c>
      <c r="I3827">
        <v>2012</v>
      </c>
      <c r="J3827" t="s">
        <v>26</v>
      </c>
      <c r="K3827" t="s">
        <v>35</v>
      </c>
      <c r="L3827" s="1">
        <v>139000000</v>
      </c>
      <c r="M3827">
        <v>2002</v>
      </c>
      <c r="N3827">
        <v>7.3</v>
      </c>
      <c r="O3827" t="s">
        <v>28</v>
      </c>
      <c r="P3827" t="s">
        <v>102</v>
      </c>
      <c r="Q3827" t="s">
        <v>61</v>
      </c>
      <c r="R3827" t="s">
        <v>76</v>
      </c>
    </row>
    <row r="3828" spans="1:20" x14ac:dyDescent="0.25">
      <c r="A3828" t="s">
        <v>1105</v>
      </c>
      <c r="B3828">
        <v>516</v>
      </c>
      <c r="C3828">
        <v>147</v>
      </c>
      <c r="D3828" s="1">
        <v>407197282</v>
      </c>
      <c r="E3828" t="s">
        <v>3472</v>
      </c>
      <c r="F3828" t="s">
        <v>958</v>
      </c>
      <c r="G3828" t="s">
        <v>7817</v>
      </c>
      <c r="H3828">
        <v>272670</v>
      </c>
      <c r="I3828">
        <v>1022</v>
      </c>
      <c r="J3828" t="s">
        <v>26</v>
      </c>
      <c r="K3828" t="s">
        <v>35</v>
      </c>
      <c r="L3828" s="1">
        <v>250000000</v>
      </c>
      <c r="M3828">
        <v>2016</v>
      </c>
      <c r="N3828">
        <v>8.1999999999999993</v>
      </c>
      <c r="O3828" t="s">
        <v>28</v>
      </c>
      <c r="P3828" t="s">
        <v>102</v>
      </c>
      <c r="Q3828" t="s">
        <v>63</v>
      </c>
    </row>
    <row r="3829" spans="1:20" x14ac:dyDescent="0.25">
      <c r="A3829" t="s">
        <v>4262</v>
      </c>
      <c r="B3829">
        <v>89</v>
      </c>
      <c r="C3829">
        <v>142</v>
      </c>
      <c r="D3829" s="1">
        <v>43426961</v>
      </c>
      <c r="E3829" t="s">
        <v>3835</v>
      </c>
      <c r="F3829" t="s">
        <v>876</v>
      </c>
      <c r="G3829" t="s">
        <v>5819</v>
      </c>
      <c r="H3829">
        <v>93494</v>
      </c>
      <c r="I3829">
        <v>394</v>
      </c>
      <c r="J3829" t="s">
        <v>26</v>
      </c>
      <c r="K3829" t="s">
        <v>35</v>
      </c>
      <c r="L3829" s="1">
        <v>70000000</v>
      </c>
      <c r="M3829">
        <v>2003</v>
      </c>
      <c r="N3829">
        <v>6.6</v>
      </c>
      <c r="O3829" t="s">
        <v>28</v>
      </c>
      <c r="P3829" t="s">
        <v>37</v>
      </c>
      <c r="Q3829" t="s">
        <v>30</v>
      </c>
      <c r="R3829" t="s">
        <v>186</v>
      </c>
    </row>
    <row r="3830" spans="1:20" x14ac:dyDescent="0.25">
      <c r="A3830" t="s">
        <v>2418</v>
      </c>
      <c r="B3830">
        <v>608</v>
      </c>
      <c r="C3830">
        <v>195</v>
      </c>
      <c r="D3830" s="1">
        <v>408992272</v>
      </c>
      <c r="E3830" t="s">
        <v>3472</v>
      </c>
      <c r="F3830" t="s">
        <v>958</v>
      </c>
      <c r="G3830" t="s">
        <v>7819</v>
      </c>
      <c r="H3830">
        <v>557489</v>
      </c>
      <c r="I3830">
        <v>1187</v>
      </c>
      <c r="J3830" t="s">
        <v>26</v>
      </c>
      <c r="K3830" t="s">
        <v>35</v>
      </c>
      <c r="L3830" s="1">
        <v>200000000</v>
      </c>
      <c r="M3830">
        <v>2013</v>
      </c>
      <c r="N3830">
        <v>7.2</v>
      </c>
      <c r="O3830" t="s">
        <v>28</v>
      </c>
      <c r="P3830" t="s">
        <v>102</v>
      </c>
      <c r="Q3830" t="s">
        <v>63</v>
      </c>
    </row>
    <row r="3831" spans="1:20" x14ac:dyDescent="0.25">
      <c r="A3831" t="s">
        <v>7820</v>
      </c>
      <c r="B3831">
        <v>453</v>
      </c>
      <c r="C3831">
        <v>103</v>
      </c>
      <c r="D3831" s="1">
        <v>414984497</v>
      </c>
      <c r="E3831" t="s">
        <v>98</v>
      </c>
      <c r="F3831" t="s">
        <v>1385</v>
      </c>
      <c r="G3831" t="s">
        <v>7821</v>
      </c>
      <c r="H3831">
        <v>544884</v>
      </c>
      <c r="I3831">
        <v>733</v>
      </c>
      <c r="J3831" t="s">
        <v>26</v>
      </c>
      <c r="K3831" t="s">
        <v>35</v>
      </c>
      <c r="L3831" s="1">
        <v>200000000</v>
      </c>
      <c r="M3831">
        <v>2010</v>
      </c>
      <c r="N3831">
        <v>8.3000000000000007</v>
      </c>
      <c r="O3831" t="s">
        <v>102</v>
      </c>
      <c r="P3831" t="s">
        <v>103</v>
      </c>
      <c r="Q3831" t="s">
        <v>36</v>
      </c>
      <c r="R3831" t="s">
        <v>104</v>
      </c>
      <c r="S3831" t="s">
        <v>61</v>
      </c>
    </row>
    <row r="3832" spans="1:20" x14ac:dyDescent="0.25">
      <c r="A3832" t="s">
        <v>6910</v>
      </c>
      <c r="B3832">
        <v>186</v>
      </c>
      <c r="C3832">
        <v>73</v>
      </c>
      <c r="D3832" s="1">
        <v>422783777</v>
      </c>
      <c r="E3832" t="s">
        <v>7822</v>
      </c>
      <c r="F3832" t="s">
        <v>3192</v>
      </c>
      <c r="G3832" t="s">
        <v>7823</v>
      </c>
      <c r="H3832">
        <v>644348</v>
      </c>
      <c r="I3832">
        <v>656</v>
      </c>
      <c r="J3832" t="s">
        <v>26</v>
      </c>
      <c r="K3832" t="s">
        <v>35</v>
      </c>
      <c r="L3832" s="1">
        <v>45000000</v>
      </c>
      <c r="M3832">
        <v>1994</v>
      </c>
      <c r="N3832">
        <v>8.5</v>
      </c>
      <c r="O3832" t="s">
        <v>102</v>
      </c>
      <c r="P3832" t="s">
        <v>103</v>
      </c>
      <c r="Q3832" t="s">
        <v>37</v>
      </c>
      <c r="R3832" t="s">
        <v>104</v>
      </c>
      <c r="S3832" t="s">
        <v>62</v>
      </c>
    </row>
    <row r="3833" spans="1:20" x14ac:dyDescent="0.25">
      <c r="A3833" t="s">
        <v>3561</v>
      </c>
      <c r="B3833">
        <v>313</v>
      </c>
      <c r="C3833">
        <v>151</v>
      </c>
      <c r="D3833" s="1">
        <v>423032628</v>
      </c>
      <c r="E3833" t="s">
        <v>2720</v>
      </c>
      <c r="F3833" t="s">
        <v>1857</v>
      </c>
      <c r="G3833" t="s">
        <v>7824</v>
      </c>
      <c r="H3833">
        <v>522040</v>
      </c>
      <c r="I3833">
        <v>1832</v>
      </c>
      <c r="J3833" t="s">
        <v>26</v>
      </c>
      <c r="K3833" t="s">
        <v>35</v>
      </c>
      <c r="L3833" s="1">
        <v>225000000</v>
      </c>
      <c r="M3833">
        <v>2006</v>
      </c>
      <c r="N3833">
        <v>7.3</v>
      </c>
      <c r="O3833" t="s">
        <v>28</v>
      </c>
      <c r="P3833" t="s">
        <v>102</v>
      </c>
      <c r="Q3833" t="s">
        <v>61</v>
      </c>
    </row>
    <row r="3834" spans="1:20" x14ac:dyDescent="0.25">
      <c r="A3834" t="s">
        <v>6358</v>
      </c>
      <c r="B3834">
        <v>502</v>
      </c>
      <c r="C3834">
        <v>146</v>
      </c>
      <c r="D3834" s="1">
        <v>424645577</v>
      </c>
      <c r="E3834" t="s">
        <v>2315</v>
      </c>
      <c r="F3834" t="s">
        <v>1520</v>
      </c>
      <c r="G3834" t="s">
        <v>7825</v>
      </c>
      <c r="H3834">
        <v>498397</v>
      </c>
      <c r="I3834">
        <v>706</v>
      </c>
      <c r="J3834" t="s">
        <v>26</v>
      </c>
      <c r="K3834" t="s">
        <v>35</v>
      </c>
      <c r="L3834" s="1">
        <v>130000000</v>
      </c>
      <c r="M3834">
        <v>2013</v>
      </c>
      <c r="N3834">
        <v>7.6</v>
      </c>
      <c r="O3834" t="s">
        <v>102</v>
      </c>
      <c r="P3834" t="s">
        <v>63</v>
      </c>
      <c r="Q3834" t="s">
        <v>30</v>
      </c>
    </row>
    <row r="3835" spans="1:20" x14ac:dyDescent="0.25">
      <c r="A3835" t="s">
        <v>5857</v>
      </c>
      <c r="B3835">
        <v>215</v>
      </c>
      <c r="C3835">
        <v>120</v>
      </c>
      <c r="D3835" s="1">
        <v>434949459</v>
      </c>
      <c r="E3835" t="s">
        <v>7826</v>
      </c>
      <c r="F3835" t="s">
        <v>1147</v>
      </c>
      <c r="G3835" t="s">
        <v>7827</v>
      </c>
      <c r="H3835">
        <v>281842</v>
      </c>
      <c r="I3835">
        <v>515</v>
      </c>
      <c r="J3835" t="s">
        <v>26</v>
      </c>
      <c r="K3835" t="s">
        <v>35</v>
      </c>
      <c r="L3835" s="1">
        <v>10500000</v>
      </c>
      <c r="M3835">
        <v>1982</v>
      </c>
      <c r="N3835">
        <v>7.9</v>
      </c>
      <c r="O3835" t="s">
        <v>104</v>
      </c>
      <c r="P3835" t="s">
        <v>63</v>
      </c>
    </row>
    <row r="3836" spans="1:20" x14ac:dyDescent="0.25">
      <c r="A3836" t="s">
        <v>7448</v>
      </c>
      <c r="B3836">
        <v>205</v>
      </c>
      <c r="C3836">
        <v>93</v>
      </c>
      <c r="D3836" s="1">
        <v>436471036</v>
      </c>
      <c r="E3836" t="s">
        <v>6055</v>
      </c>
      <c r="F3836" t="s">
        <v>7828</v>
      </c>
      <c r="G3836" t="s">
        <v>7829</v>
      </c>
      <c r="H3836">
        <v>314630</v>
      </c>
      <c r="I3836">
        <v>483</v>
      </c>
      <c r="J3836" t="s">
        <v>26</v>
      </c>
      <c r="K3836" t="s">
        <v>35</v>
      </c>
      <c r="L3836" s="1">
        <v>150000000</v>
      </c>
      <c r="M3836">
        <v>2004</v>
      </c>
      <c r="N3836">
        <v>7.2</v>
      </c>
      <c r="O3836" t="s">
        <v>102</v>
      </c>
      <c r="P3836" t="s">
        <v>103</v>
      </c>
      <c r="Q3836" t="s">
        <v>36</v>
      </c>
      <c r="R3836" t="s">
        <v>104</v>
      </c>
      <c r="S3836" t="s">
        <v>61</v>
      </c>
      <c r="T3836" t="s">
        <v>76</v>
      </c>
    </row>
    <row r="3837" spans="1:20" x14ac:dyDescent="0.25">
      <c r="A3837" t="s">
        <v>4756</v>
      </c>
      <c r="B3837">
        <v>813</v>
      </c>
      <c r="C3837">
        <v>164</v>
      </c>
      <c r="D3837" s="1">
        <v>448130642</v>
      </c>
      <c r="E3837" t="s">
        <v>1959</v>
      </c>
      <c r="F3837" t="s">
        <v>1678</v>
      </c>
      <c r="G3837" t="s">
        <v>7830</v>
      </c>
      <c r="H3837">
        <v>1144337</v>
      </c>
      <c r="I3837">
        <v>2701</v>
      </c>
      <c r="J3837" t="s">
        <v>26</v>
      </c>
      <c r="K3837" t="s">
        <v>35</v>
      </c>
      <c r="L3837" s="1">
        <v>250000000</v>
      </c>
      <c r="M3837">
        <v>2012</v>
      </c>
      <c r="N3837">
        <v>8.5</v>
      </c>
      <c r="O3837" t="s">
        <v>28</v>
      </c>
      <c r="P3837" t="s">
        <v>30</v>
      </c>
    </row>
    <row r="3838" spans="1:20" x14ac:dyDescent="0.25">
      <c r="A3838" t="s">
        <v>4735</v>
      </c>
      <c r="B3838">
        <v>635</v>
      </c>
      <c r="C3838">
        <v>141</v>
      </c>
      <c r="D3838" s="1">
        <v>458991599</v>
      </c>
      <c r="E3838" t="s">
        <v>3472</v>
      </c>
      <c r="F3838" t="s">
        <v>465</v>
      </c>
      <c r="G3838" t="s">
        <v>7831</v>
      </c>
      <c r="H3838">
        <v>462669</v>
      </c>
      <c r="I3838">
        <v>1117</v>
      </c>
      <c r="J3838" t="s">
        <v>26</v>
      </c>
      <c r="K3838" t="s">
        <v>35</v>
      </c>
      <c r="L3838" s="1">
        <v>250000000</v>
      </c>
      <c r="M3838">
        <v>2015</v>
      </c>
      <c r="N3838">
        <v>7.5</v>
      </c>
      <c r="O3838" t="s">
        <v>28</v>
      </c>
      <c r="P3838" t="s">
        <v>102</v>
      </c>
      <c r="Q3838" t="s">
        <v>63</v>
      </c>
    </row>
    <row r="3839" spans="1:20" x14ac:dyDescent="0.25">
      <c r="A3839" t="s">
        <v>7236</v>
      </c>
      <c r="B3839">
        <v>282</v>
      </c>
      <c r="C3839">
        <v>125</v>
      </c>
      <c r="D3839" s="1">
        <v>460935665</v>
      </c>
      <c r="E3839" t="s">
        <v>1471</v>
      </c>
      <c r="F3839" t="s">
        <v>1963</v>
      </c>
      <c r="G3839" t="s">
        <v>7832</v>
      </c>
      <c r="H3839">
        <v>911097</v>
      </c>
      <c r="I3839">
        <v>1470</v>
      </c>
      <c r="J3839" t="s">
        <v>26</v>
      </c>
      <c r="K3839" t="s">
        <v>35</v>
      </c>
      <c r="L3839" s="1">
        <v>11000000</v>
      </c>
      <c r="M3839">
        <v>1977</v>
      </c>
      <c r="N3839">
        <v>8.6999999999999993</v>
      </c>
      <c r="O3839" t="s">
        <v>28</v>
      </c>
      <c r="P3839" t="s">
        <v>102</v>
      </c>
      <c r="Q3839" t="s">
        <v>61</v>
      </c>
      <c r="R3839" t="s">
        <v>63</v>
      </c>
    </row>
    <row r="3840" spans="1:20" x14ac:dyDescent="0.25">
      <c r="A3840" t="s">
        <v>7236</v>
      </c>
      <c r="B3840">
        <v>320</v>
      </c>
      <c r="C3840">
        <v>136</v>
      </c>
      <c r="D3840" s="1">
        <v>474544677</v>
      </c>
      <c r="E3840" t="s">
        <v>1471</v>
      </c>
      <c r="F3840" t="s">
        <v>1468</v>
      </c>
      <c r="G3840" t="s">
        <v>7833</v>
      </c>
      <c r="H3840">
        <v>534658</v>
      </c>
      <c r="I3840">
        <v>3597</v>
      </c>
      <c r="J3840" t="s">
        <v>26</v>
      </c>
      <c r="K3840" t="s">
        <v>35</v>
      </c>
      <c r="L3840" s="1">
        <v>115000000</v>
      </c>
      <c r="M3840">
        <v>1999</v>
      </c>
      <c r="N3840">
        <v>6.5</v>
      </c>
      <c r="O3840" t="s">
        <v>28</v>
      </c>
      <c r="P3840" t="s">
        <v>102</v>
      </c>
      <c r="Q3840" t="s">
        <v>61</v>
      </c>
      <c r="R3840" t="s">
        <v>63</v>
      </c>
    </row>
    <row r="3841" spans="1:18" x14ac:dyDescent="0.25">
      <c r="A3841" t="s">
        <v>4756</v>
      </c>
      <c r="B3841">
        <v>645</v>
      </c>
      <c r="C3841">
        <v>152</v>
      </c>
      <c r="D3841" s="1">
        <v>533316061</v>
      </c>
      <c r="E3841" t="s">
        <v>167</v>
      </c>
      <c r="F3841" t="s">
        <v>181</v>
      </c>
      <c r="G3841" t="s">
        <v>7834</v>
      </c>
      <c r="H3841">
        <v>1676169</v>
      </c>
      <c r="I3841">
        <v>4667</v>
      </c>
      <c r="J3841" t="s">
        <v>26</v>
      </c>
      <c r="K3841" t="s">
        <v>35</v>
      </c>
      <c r="L3841" s="1">
        <v>185000000</v>
      </c>
      <c r="M3841">
        <v>2008</v>
      </c>
      <c r="N3841">
        <v>9</v>
      </c>
      <c r="O3841" t="s">
        <v>28</v>
      </c>
      <c r="P3841" t="s">
        <v>29</v>
      </c>
      <c r="Q3841" t="s">
        <v>37</v>
      </c>
      <c r="R3841" t="s">
        <v>30</v>
      </c>
    </row>
    <row r="3842" spans="1:18" x14ac:dyDescent="0.25">
      <c r="A3842" t="s">
        <v>4735</v>
      </c>
      <c r="B3842">
        <v>703</v>
      </c>
      <c r="C3842">
        <v>173</v>
      </c>
      <c r="D3842" s="1">
        <v>623279547</v>
      </c>
      <c r="E3842" t="s">
        <v>3472</v>
      </c>
      <c r="F3842" t="s">
        <v>465</v>
      </c>
      <c r="G3842" t="s">
        <v>7835</v>
      </c>
      <c r="H3842">
        <v>995415</v>
      </c>
      <c r="I3842">
        <v>1722</v>
      </c>
      <c r="J3842" t="s">
        <v>26</v>
      </c>
      <c r="K3842" t="s">
        <v>35</v>
      </c>
      <c r="L3842" s="1">
        <v>220000000</v>
      </c>
      <c r="M3842">
        <v>2012</v>
      </c>
      <c r="N3842">
        <v>8.1</v>
      </c>
      <c r="O3842" t="s">
        <v>28</v>
      </c>
      <c r="P3842" t="s">
        <v>102</v>
      </c>
      <c r="Q3842" t="s">
        <v>63</v>
      </c>
    </row>
    <row r="3843" spans="1:18" x14ac:dyDescent="0.25">
      <c r="A3843" t="s">
        <v>2369</v>
      </c>
      <c r="B3843">
        <v>644</v>
      </c>
      <c r="C3843">
        <v>124</v>
      </c>
      <c r="D3843" s="1">
        <v>652177271</v>
      </c>
      <c r="E3843" t="s">
        <v>3163</v>
      </c>
      <c r="F3843" t="s">
        <v>583</v>
      </c>
      <c r="G3843" t="s">
        <v>7836</v>
      </c>
      <c r="H3843">
        <v>418214</v>
      </c>
      <c r="I3843">
        <v>1290</v>
      </c>
      <c r="J3843" t="s">
        <v>26</v>
      </c>
      <c r="K3843" t="s">
        <v>35</v>
      </c>
      <c r="L3843" s="1">
        <v>150000000</v>
      </c>
      <c r="M3843">
        <v>2015</v>
      </c>
      <c r="N3843">
        <v>7</v>
      </c>
      <c r="O3843" t="s">
        <v>28</v>
      </c>
      <c r="P3843" t="s">
        <v>102</v>
      </c>
      <c r="Q3843" t="s">
        <v>63</v>
      </c>
      <c r="R3843" t="s">
        <v>30</v>
      </c>
    </row>
    <row r="3844" spans="1:18" x14ac:dyDescent="0.25">
      <c r="A3844" t="s">
        <v>5604</v>
      </c>
      <c r="B3844">
        <v>315</v>
      </c>
      <c r="C3844">
        <v>194</v>
      </c>
      <c r="D3844" s="1">
        <v>658672302</v>
      </c>
      <c r="E3844" t="s">
        <v>154</v>
      </c>
      <c r="F3844" t="s">
        <v>3595</v>
      </c>
      <c r="G3844" t="s">
        <v>7837</v>
      </c>
      <c r="H3844">
        <v>793059</v>
      </c>
      <c r="I3844">
        <v>2528</v>
      </c>
      <c r="J3844" t="s">
        <v>26</v>
      </c>
      <c r="K3844" t="s">
        <v>35</v>
      </c>
      <c r="L3844" s="1">
        <v>200000000</v>
      </c>
      <c r="M3844">
        <v>1997</v>
      </c>
      <c r="N3844">
        <v>7.7</v>
      </c>
      <c r="O3844" t="s">
        <v>37</v>
      </c>
      <c r="P3844" t="s">
        <v>76</v>
      </c>
    </row>
    <row r="3845" spans="1:18" x14ac:dyDescent="0.25">
      <c r="A3845" t="s">
        <v>5604</v>
      </c>
      <c r="B3845">
        <v>723</v>
      </c>
      <c r="C3845">
        <v>178</v>
      </c>
      <c r="D3845" s="1">
        <v>760505847</v>
      </c>
      <c r="E3845" t="s">
        <v>1471</v>
      </c>
      <c r="F3845" t="s">
        <v>3367</v>
      </c>
      <c r="G3845" t="s">
        <v>7838</v>
      </c>
      <c r="H3845">
        <v>886204</v>
      </c>
      <c r="I3845">
        <v>3054</v>
      </c>
      <c r="J3845" t="s">
        <v>26</v>
      </c>
      <c r="K3845" t="s">
        <v>35</v>
      </c>
      <c r="L3845" s="1">
        <v>237000000</v>
      </c>
      <c r="M3845">
        <v>2009</v>
      </c>
      <c r="N3845">
        <v>7.9</v>
      </c>
      <c r="O3845" t="s">
        <v>28</v>
      </c>
      <c r="P3845" t="s">
        <v>102</v>
      </c>
      <c r="Q3845" t="s">
        <v>61</v>
      </c>
      <c r="R3845" t="s">
        <v>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3871"/>
  <sheetViews>
    <sheetView workbookViewId="0">
      <pane ySplit="2" topLeftCell="A3841" activePane="bottomLeft" state="frozen"/>
      <selection activeCell="B1" sqref="B1"/>
      <selection pane="bottomLeft" activeCell="E3853" sqref="E3853"/>
    </sheetView>
  </sheetViews>
  <sheetFormatPr defaultRowHeight="15" x14ac:dyDescent="0.25"/>
  <cols>
    <col min="1" max="1" width="31.5703125" customWidth="1"/>
    <col min="2" max="2" width="14.85546875" customWidth="1"/>
    <col min="3" max="3" width="9.5703125" customWidth="1"/>
    <col min="4" max="4" width="9.28515625" bestFit="1" customWidth="1"/>
    <col min="5" max="5" width="16.28515625" bestFit="1" customWidth="1"/>
    <col min="6" max="10" width="12" bestFit="1" customWidth="1"/>
    <col min="11" max="11" width="12.85546875" bestFit="1" customWidth="1"/>
    <col min="12" max="21" width="12" bestFit="1" customWidth="1"/>
    <col min="22" max="22" width="11.28515625" bestFit="1" customWidth="1"/>
    <col min="23" max="25" width="4" bestFit="1" customWidth="1"/>
    <col min="26" max="26" width="13.140625" customWidth="1"/>
    <col min="27" max="27" width="15.5703125" customWidth="1"/>
    <col min="28" max="35" width="4" bestFit="1" customWidth="1"/>
    <col min="36" max="36" width="2" bestFit="1" customWidth="1"/>
    <col min="37" max="45" width="4" bestFit="1" customWidth="1"/>
    <col min="46" max="46" width="2" bestFit="1" customWidth="1"/>
    <col min="47" max="55" width="4" bestFit="1" customWidth="1"/>
    <col min="56" max="56" width="2" bestFit="1" customWidth="1"/>
    <col min="57" max="65" width="4" bestFit="1" customWidth="1"/>
    <col min="66" max="66" width="2" bestFit="1" customWidth="1"/>
    <col min="67" max="75" width="4" bestFit="1" customWidth="1"/>
    <col min="76" max="76" width="2" bestFit="1" customWidth="1"/>
    <col min="77" max="78" width="4" bestFit="1" customWidth="1"/>
    <col min="79" max="79" width="11.28515625" bestFit="1" customWidth="1"/>
  </cols>
  <sheetData>
    <row r="1" spans="1:22" x14ac:dyDescent="0.25">
      <c r="E1" s="2" t="s">
        <v>7841</v>
      </c>
    </row>
    <row r="2" spans="1:22" x14ac:dyDescent="0.25">
      <c r="A2" t="s">
        <v>4</v>
      </c>
      <c r="B2" t="s">
        <v>13</v>
      </c>
      <c r="C2" t="s">
        <v>14</v>
      </c>
      <c r="E2" t="s">
        <v>28</v>
      </c>
      <c r="F2" t="s">
        <v>102</v>
      </c>
      <c r="G2" t="s">
        <v>103</v>
      </c>
      <c r="H2" t="s">
        <v>234</v>
      </c>
      <c r="I2" t="s">
        <v>36</v>
      </c>
      <c r="J2" t="s">
        <v>29</v>
      </c>
      <c r="K2" t="s">
        <v>47</v>
      </c>
      <c r="L2" t="s">
        <v>37</v>
      </c>
      <c r="M2" t="s">
        <v>104</v>
      </c>
      <c r="N2" t="s">
        <v>61</v>
      </c>
      <c r="O2" t="s">
        <v>52</v>
      </c>
      <c r="P2" t="s">
        <v>62</v>
      </c>
      <c r="Q2" t="s">
        <v>71</v>
      </c>
      <c r="R2" t="s">
        <v>76</v>
      </c>
      <c r="S2" t="s">
        <v>63</v>
      </c>
      <c r="T2" t="s">
        <v>30</v>
      </c>
      <c r="U2" t="s">
        <v>260</v>
      </c>
      <c r="V2" t="s">
        <v>7840</v>
      </c>
    </row>
    <row r="3" spans="1:22" x14ac:dyDescent="0.25">
      <c r="A3" t="s">
        <v>23</v>
      </c>
      <c r="B3">
        <v>5.7</v>
      </c>
      <c r="C3" t="s">
        <v>28</v>
      </c>
      <c r="E3">
        <f>IF(ISNUMBER(SEARCH($E$2, $A3)), $B3, 0)</f>
        <v>5.7</v>
      </c>
      <c r="F3">
        <f>IF(ISNUMBER(SEARCH($F$2, $A3)), $B3, 0)</f>
        <v>0</v>
      </c>
      <c r="G3">
        <f>IF(ISNUMBER(SEARCH($G$2, $A3)), $B3, 0)</f>
        <v>0</v>
      </c>
      <c r="H3">
        <f>IF(ISNUMBER(SEARCH($H$2, $A3)), $B3, 0)</f>
        <v>0</v>
      </c>
      <c r="I3">
        <f>IF(ISNUMBER(SEARCH($I$2, $A3)), $B3, 0)</f>
        <v>0</v>
      </c>
      <c r="J3">
        <f>IF(ISNUMBER(SEARCH($J$2, $A3)), $B3, 0)</f>
        <v>5.7</v>
      </c>
      <c r="K3">
        <f>IF(ISNUMBER(SEARCH($K$2, $A3)), $B3, 0)</f>
        <v>0</v>
      </c>
      <c r="L3">
        <f>IF(ISNUMBER(SEARCH($L$2, $A3)), $B3, 0)</f>
        <v>0</v>
      </c>
      <c r="M3">
        <f>IF(ISNUMBER(SEARCH($M$2, $A3)), $B3, 0)</f>
        <v>0</v>
      </c>
      <c r="N3">
        <f>IF(ISNUMBER(SEARCH($N$2, $A3)), $B3, 0)</f>
        <v>0</v>
      </c>
      <c r="O3">
        <f>IF(ISNUMBER(SEARCH($O$2, $A3)), $B3, 0)</f>
        <v>0</v>
      </c>
      <c r="P3">
        <f>IF(ISNUMBER(SEARCH($P$2, $A3)), $B3, 0)</f>
        <v>0</v>
      </c>
      <c r="Q3">
        <f>IF(ISNUMBER(SEARCH($Q$2, $A3)), $B3, 0)</f>
        <v>0</v>
      </c>
      <c r="R3">
        <f>IF(ISNUMBER(SEARCH($R$2, $A3)), $B3, 0)</f>
        <v>0</v>
      </c>
      <c r="S3">
        <f>IF(ISNUMBER(SEARCH($S$2, $A3)), $B3, 0)</f>
        <v>0</v>
      </c>
      <c r="T3">
        <f>IF(ISNUMBER(SEARCH($T$2, $A3)), $B3, 0)</f>
        <v>5.7</v>
      </c>
      <c r="U3">
        <f>IF(ISNUMBER(SEARCH($U$2, $A3)), $B3, 0)</f>
        <v>0</v>
      </c>
    </row>
    <row r="4" spans="1:22" x14ac:dyDescent="0.25">
      <c r="A4" t="s">
        <v>32</v>
      </c>
      <c r="B4">
        <v>5.4</v>
      </c>
      <c r="C4" t="s">
        <v>36</v>
      </c>
      <c r="E4">
        <f>IF(ISNUMBER(SEARCH($E$2, $A4)), $B4, 0)</f>
        <v>0</v>
      </c>
      <c r="F4">
        <f t="shared" ref="F4:F67" si="0">IF(ISNUMBER(SEARCH($F$2, $A4)), $B4, 0)</f>
        <v>0</v>
      </c>
      <c r="G4">
        <f t="shared" ref="G4:G67" si="1">IF(ISNUMBER(SEARCH($G$2, $A4)), $B4, 0)</f>
        <v>0</v>
      </c>
      <c r="H4">
        <f t="shared" ref="H4:H67" si="2">IF(ISNUMBER(SEARCH($H$2, $A4)), $B4, 0)</f>
        <v>0</v>
      </c>
      <c r="I4">
        <f t="shared" ref="I4:I67" si="3">IF(ISNUMBER(SEARCH($I$2, $A4)), $B4, 0)</f>
        <v>5.4</v>
      </c>
      <c r="J4">
        <f t="shared" ref="J4:J67" si="4">IF(ISNUMBER(SEARCH($J$2, $A4)), $B4, 0)</f>
        <v>0</v>
      </c>
      <c r="K4">
        <f t="shared" ref="K4:K67" si="5">IF(ISNUMBER(SEARCH($K$2, $A4)), $B4, 0)</f>
        <v>0</v>
      </c>
      <c r="L4">
        <f t="shared" ref="L4:L67" si="6">IF(ISNUMBER(SEARCH($L$2, $A4)), $B4, 0)</f>
        <v>5.4</v>
      </c>
      <c r="M4">
        <f t="shared" ref="M4:M67" si="7">IF(ISNUMBER(SEARCH($M$2, $A4)), $B4, 0)</f>
        <v>0</v>
      </c>
      <c r="N4">
        <f t="shared" ref="N4:N67" si="8">IF(ISNUMBER(SEARCH($N$2, $A4)), $B4, 0)</f>
        <v>0</v>
      </c>
      <c r="O4">
        <f t="shared" ref="O4:O67" si="9">IF(ISNUMBER(SEARCH($O$2, $A4)), $B4, 0)</f>
        <v>0</v>
      </c>
      <c r="P4">
        <f t="shared" ref="P4:P67" si="10">IF(ISNUMBER(SEARCH($P$2, $A4)), $B4, 0)</f>
        <v>0</v>
      </c>
      <c r="Q4">
        <f t="shared" ref="Q4:Q67" si="11">IF(ISNUMBER(SEARCH($Q$2, $A4)), $B4, 0)</f>
        <v>0</v>
      </c>
      <c r="R4">
        <f t="shared" ref="R4:R67" si="12">IF(ISNUMBER(SEARCH($R$2, $A4)), $B4, 0)</f>
        <v>0</v>
      </c>
      <c r="S4">
        <f t="shared" ref="S4:S67" si="13">IF(ISNUMBER(SEARCH($S$2, $A4)), $B4, 0)</f>
        <v>0</v>
      </c>
      <c r="T4">
        <f t="shared" ref="T4:T67" si="14">IF(ISNUMBER(SEARCH($T$2, $A4)), $B4, 0)</f>
        <v>0</v>
      </c>
      <c r="U4">
        <f t="shared" ref="U4:U67" si="15">IF(ISNUMBER(SEARCH($U$2, $A4)), $B4, 0)</f>
        <v>0</v>
      </c>
    </row>
    <row r="5" spans="1:22" x14ac:dyDescent="0.25">
      <c r="A5" t="s">
        <v>39</v>
      </c>
      <c r="B5">
        <v>4.0999999999999996</v>
      </c>
      <c r="C5" t="s">
        <v>28</v>
      </c>
      <c r="E5">
        <f>IF(ISNUMBER(SEARCH($E$2, $A5)), $B5, 0)</f>
        <v>4.0999999999999996</v>
      </c>
      <c r="F5">
        <f t="shared" si="0"/>
        <v>0</v>
      </c>
      <c r="G5">
        <f t="shared" si="1"/>
        <v>0</v>
      </c>
      <c r="H5">
        <f t="shared" si="2"/>
        <v>0</v>
      </c>
      <c r="I5">
        <f t="shared" si="3"/>
        <v>0</v>
      </c>
      <c r="J5">
        <f t="shared" si="4"/>
        <v>0</v>
      </c>
      <c r="K5">
        <f t="shared" si="5"/>
        <v>0</v>
      </c>
      <c r="L5">
        <f t="shared" si="6"/>
        <v>4.0999999999999996</v>
      </c>
      <c r="M5">
        <f t="shared" si="7"/>
        <v>0</v>
      </c>
      <c r="N5">
        <f t="shared" si="8"/>
        <v>0</v>
      </c>
      <c r="O5">
        <f t="shared" si="9"/>
        <v>0</v>
      </c>
      <c r="P5">
        <f t="shared" si="10"/>
        <v>0</v>
      </c>
      <c r="Q5">
        <f t="shared" si="11"/>
        <v>0</v>
      </c>
      <c r="R5">
        <f t="shared" si="12"/>
        <v>0</v>
      </c>
      <c r="S5">
        <f t="shared" si="13"/>
        <v>0</v>
      </c>
      <c r="T5">
        <f t="shared" si="14"/>
        <v>0</v>
      </c>
      <c r="U5">
        <f t="shared" si="15"/>
        <v>0</v>
      </c>
    </row>
    <row r="6" spans="1:22" x14ac:dyDescent="0.25">
      <c r="A6" t="s">
        <v>44</v>
      </c>
      <c r="B6">
        <v>7.7</v>
      </c>
      <c r="C6" t="s">
        <v>29</v>
      </c>
      <c r="E6">
        <f t="shared" ref="E6:E67" si="16">IF(ISNUMBER(SEARCH($E$2, $A6)), $B6, 0)</f>
        <v>0</v>
      </c>
      <c r="F6">
        <f t="shared" si="0"/>
        <v>0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7.7</v>
      </c>
      <c r="K6">
        <f t="shared" si="5"/>
        <v>7.7</v>
      </c>
      <c r="L6">
        <f t="shared" si="6"/>
        <v>0</v>
      </c>
      <c r="M6">
        <f t="shared" si="7"/>
        <v>0</v>
      </c>
      <c r="N6">
        <f t="shared" si="8"/>
        <v>0</v>
      </c>
      <c r="O6">
        <f t="shared" si="9"/>
        <v>0</v>
      </c>
      <c r="P6">
        <f t="shared" si="10"/>
        <v>0</v>
      </c>
      <c r="Q6">
        <f t="shared" si="11"/>
        <v>0</v>
      </c>
      <c r="R6">
        <f t="shared" si="12"/>
        <v>0</v>
      </c>
      <c r="S6">
        <f t="shared" si="13"/>
        <v>0</v>
      </c>
      <c r="T6">
        <f t="shared" si="14"/>
        <v>0</v>
      </c>
      <c r="U6">
        <f t="shared" si="15"/>
        <v>0</v>
      </c>
    </row>
    <row r="7" spans="1:22" x14ac:dyDescent="0.25">
      <c r="A7" t="s">
        <v>49</v>
      </c>
      <c r="B7">
        <v>4.5999999999999996</v>
      </c>
      <c r="C7" t="s">
        <v>36</v>
      </c>
      <c r="E7">
        <f t="shared" si="16"/>
        <v>0</v>
      </c>
      <c r="F7">
        <f t="shared" si="0"/>
        <v>0</v>
      </c>
      <c r="G7">
        <f t="shared" si="1"/>
        <v>0</v>
      </c>
      <c r="H7">
        <f t="shared" si="2"/>
        <v>0</v>
      </c>
      <c r="I7">
        <f t="shared" si="3"/>
        <v>4.5999999999999996</v>
      </c>
      <c r="J7">
        <f t="shared" si="4"/>
        <v>0</v>
      </c>
      <c r="K7">
        <f t="shared" si="5"/>
        <v>0</v>
      </c>
      <c r="L7">
        <f t="shared" si="6"/>
        <v>0</v>
      </c>
      <c r="M7">
        <f t="shared" si="7"/>
        <v>0</v>
      </c>
      <c r="N7">
        <f t="shared" si="8"/>
        <v>0</v>
      </c>
      <c r="O7">
        <f t="shared" si="9"/>
        <v>4.5999999999999996</v>
      </c>
      <c r="P7">
        <f t="shared" si="10"/>
        <v>0</v>
      </c>
      <c r="Q7">
        <f t="shared" si="11"/>
        <v>0</v>
      </c>
      <c r="R7">
        <f t="shared" si="12"/>
        <v>0</v>
      </c>
      <c r="S7">
        <f t="shared" si="13"/>
        <v>0</v>
      </c>
      <c r="T7">
        <f t="shared" si="14"/>
        <v>0</v>
      </c>
      <c r="U7">
        <f t="shared" si="15"/>
        <v>0</v>
      </c>
    </row>
    <row r="8" spans="1:22" x14ac:dyDescent="0.25">
      <c r="A8" t="s">
        <v>49</v>
      </c>
      <c r="B8">
        <v>5.7</v>
      </c>
      <c r="C8" t="s">
        <v>36</v>
      </c>
      <c r="E8">
        <f t="shared" si="16"/>
        <v>0</v>
      </c>
      <c r="F8">
        <f t="shared" si="0"/>
        <v>0</v>
      </c>
      <c r="G8">
        <f t="shared" si="1"/>
        <v>0</v>
      </c>
      <c r="H8">
        <f t="shared" si="2"/>
        <v>0</v>
      </c>
      <c r="I8">
        <f t="shared" si="3"/>
        <v>5.7</v>
      </c>
      <c r="J8">
        <f t="shared" si="4"/>
        <v>0</v>
      </c>
      <c r="K8">
        <f t="shared" si="5"/>
        <v>0</v>
      </c>
      <c r="L8">
        <f t="shared" si="6"/>
        <v>0</v>
      </c>
      <c r="M8">
        <f t="shared" si="7"/>
        <v>0</v>
      </c>
      <c r="N8">
        <f t="shared" si="8"/>
        <v>0</v>
      </c>
      <c r="O8">
        <f t="shared" si="9"/>
        <v>5.7</v>
      </c>
      <c r="P8">
        <f t="shared" si="10"/>
        <v>0</v>
      </c>
      <c r="Q8">
        <f t="shared" si="11"/>
        <v>0</v>
      </c>
      <c r="R8">
        <f t="shared" si="12"/>
        <v>0</v>
      </c>
      <c r="S8">
        <f t="shared" si="13"/>
        <v>0</v>
      </c>
      <c r="T8">
        <f t="shared" si="14"/>
        <v>0</v>
      </c>
      <c r="U8">
        <f t="shared" si="15"/>
        <v>0</v>
      </c>
    </row>
    <row r="9" spans="1:22" x14ac:dyDescent="0.25">
      <c r="A9" t="s">
        <v>58</v>
      </c>
      <c r="B9">
        <v>5.7</v>
      </c>
      <c r="C9" t="s">
        <v>36</v>
      </c>
      <c r="E9">
        <f t="shared" si="16"/>
        <v>0</v>
      </c>
      <c r="F9">
        <f t="shared" si="0"/>
        <v>0</v>
      </c>
      <c r="G9">
        <f t="shared" si="1"/>
        <v>0</v>
      </c>
      <c r="H9">
        <f t="shared" si="2"/>
        <v>0</v>
      </c>
      <c r="I9">
        <f t="shared" si="3"/>
        <v>5.7</v>
      </c>
      <c r="J9">
        <f t="shared" si="4"/>
        <v>0</v>
      </c>
      <c r="K9">
        <f t="shared" si="5"/>
        <v>0</v>
      </c>
      <c r="L9">
        <f t="shared" si="6"/>
        <v>0</v>
      </c>
      <c r="M9">
        <f t="shared" si="7"/>
        <v>0</v>
      </c>
      <c r="N9">
        <f t="shared" si="8"/>
        <v>5.7</v>
      </c>
      <c r="O9">
        <f t="shared" si="9"/>
        <v>0</v>
      </c>
      <c r="P9">
        <f t="shared" si="10"/>
        <v>5.7</v>
      </c>
      <c r="Q9">
        <f t="shared" si="11"/>
        <v>0</v>
      </c>
      <c r="R9">
        <f t="shared" si="12"/>
        <v>0</v>
      </c>
      <c r="S9">
        <f t="shared" si="13"/>
        <v>5.7</v>
      </c>
      <c r="T9">
        <f t="shared" si="14"/>
        <v>0</v>
      </c>
      <c r="U9">
        <f t="shared" si="15"/>
        <v>0</v>
      </c>
    </row>
    <row r="10" spans="1:22" x14ac:dyDescent="0.25">
      <c r="A10" t="s">
        <v>30</v>
      </c>
      <c r="B10">
        <v>4.8</v>
      </c>
      <c r="C10" t="s">
        <v>30</v>
      </c>
      <c r="E10">
        <f t="shared" si="16"/>
        <v>0</v>
      </c>
      <c r="F10">
        <f t="shared" si="0"/>
        <v>0</v>
      </c>
      <c r="G10">
        <f t="shared" si="1"/>
        <v>0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0</v>
      </c>
      <c r="L10">
        <f t="shared" si="6"/>
        <v>0</v>
      </c>
      <c r="M10">
        <f t="shared" si="7"/>
        <v>0</v>
      </c>
      <c r="N10">
        <f t="shared" si="8"/>
        <v>0</v>
      </c>
      <c r="O10">
        <f t="shared" si="9"/>
        <v>0</v>
      </c>
      <c r="P10">
        <f t="shared" si="10"/>
        <v>0</v>
      </c>
      <c r="Q10">
        <f t="shared" si="11"/>
        <v>0</v>
      </c>
      <c r="R10">
        <f t="shared" si="12"/>
        <v>0</v>
      </c>
      <c r="S10">
        <f t="shared" si="13"/>
        <v>0</v>
      </c>
      <c r="T10">
        <f t="shared" si="14"/>
        <v>4.8</v>
      </c>
      <c r="U10">
        <f t="shared" si="15"/>
        <v>0</v>
      </c>
    </row>
    <row r="11" spans="1:22" x14ac:dyDescent="0.25">
      <c r="A11" t="s">
        <v>68</v>
      </c>
      <c r="B11">
        <v>5.4</v>
      </c>
      <c r="C11" t="s">
        <v>37</v>
      </c>
      <c r="E11">
        <f t="shared" si="16"/>
        <v>0</v>
      </c>
      <c r="F11">
        <f t="shared" si="0"/>
        <v>0</v>
      </c>
      <c r="G11">
        <f t="shared" si="1"/>
        <v>0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0</v>
      </c>
      <c r="L11">
        <f t="shared" si="6"/>
        <v>5.4</v>
      </c>
      <c r="M11">
        <f t="shared" si="7"/>
        <v>0</v>
      </c>
      <c r="N11">
        <f t="shared" si="8"/>
        <v>0</v>
      </c>
      <c r="O11">
        <f t="shared" si="9"/>
        <v>0</v>
      </c>
      <c r="P11">
        <f t="shared" si="10"/>
        <v>0</v>
      </c>
      <c r="Q11">
        <f t="shared" si="11"/>
        <v>5.4</v>
      </c>
      <c r="R11">
        <f t="shared" si="12"/>
        <v>0</v>
      </c>
      <c r="S11">
        <f t="shared" si="13"/>
        <v>0</v>
      </c>
      <c r="T11">
        <f t="shared" si="14"/>
        <v>0</v>
      </c>
      <c r="U11">
        <f t="shared" si="15"/>
        <v>0</v>
      </c>
    </row>
    <row r="12" spans="1:22" x14ac:dyDescent="0.25">
      <c r="A12" t="s">
        <v>73</v>
      </c>
      <c r="B12">
        <v>5.0999999999999996</v>
      </c>
      <c r="C12" t="s">
        <v>36</v>
      </c>
      <c r="E12">
        <f t="shared" si="16"/>
        <v>0</v>
      </c>
      <c r="F12">
        <f t="shared" si="0"/>
        <v>0</v>
      </c>
      <c r="G12">
        <f t="shared" si="1"/>
        <v>0</v>
      </c>
      <c r="H12">
        <f t="shared" si="2"/>
        <v>0</v>
      </c>
      <c r="I12">
        <f t="shared" si="3"/>
        <v>5.0999999999999996</v>
      </c>
      <c r="J12">
        <f t="shared" si="4"/>
        <v>0</v>
      </c>
      <c r="K12">
        <f t="shared" si="5"/>
        <v>0</v>
      </c>
      <c r="L12">
        <f t="shared" si="6"/>
        <v>0</v>
      </c>
      <c r="M12">
        <f t="shared" si="7"/>
        <v>0</v>
      </c>
      <c r="N12">
        <f t="shared" si="8"/>
        <v>0</v>
      </c>
      <c r="O12">
        <f t="shared" si="9"/>
        <v>5.0999999999999996</v>
      </c>
      <c r="P12">
        <f t="shared" si="10"/>
        <v>0</v>
      </c>
      <c r="Q12">
        <f t="shared" si="11"/>
        <v>0</v>
      </c>
      <c r="R12">
        <f t="shared" si="12"/>
        <v>5.0999999999999996</v>
      </c>
      <c r="S12">
        <f t="shared" si="13"/>
        <v>0</v>
      </c>
      <c r="T12">
        <f t="shared" si="14"/>
        <v>0</v>
      </c>
      <c r="U12">
        <f t="shared" si="15"/>
        <v>0</v>
      </c>
    </row>
    <row r="13" spans="1:22" x14ac:dyDescent="0.25">
      <c r="A13" t="s">
        <v>78</v>
      </c>
      <c r="B13">
        <v>7.2</v>
      </c>
      <c r="C13" t="s">
        <v>29</v>
      </c>
      <c r="E13">
        <f t="shared" si="16"/>
        <v>0</v>
      </c>
      <c r="F13">
        <f t="shared" si="0"/>
        <v>0</v>
      </c>
      <c r="G13">
        <f t="shared" si="1"/>
        <v>0</v>
      </c>
      <c r="H13">
        <f t="shared" si="2"/>
        <v>0</v>
      </c>
      <c r="I13">
        <f t="shared" si="3"/>
        <v>0</v>
      </c>
      <c r="J13">
        <f t="shared" si="4"/>
        <v>7.2</v>
      </c>
      <c r="K13">
        <f t="shared" si="5"/>
        <v>0</v>
      </c>
      <c r="L13">
        <f t="shared" si="6"/>
        <v>7.2</v>
      </c>
      <c r="M13">
        <f t="shared" si="7"/>
        <v>0</v>
      </c>
      <c r="N13">
        <f t="shared" si="8"/>
        <v>0</v>
      </c>
      <c r="O13">
        <f t="shared" si="9"/>
        <v>0</v>
      </c>
      <c r="P13">
        <f t="shared" si="10"/>
        <v>0</v>
      </c>
      <c r="Q13">
        <f t="shared" si="11"/>
        <v>0</v>
      </c>
      <c r="R13">
        <f t="shared" si="12"/>
        <v>0</v>
      </c>
      <c r="S13">
        <f t="shared" si="13"/>
        <v>0</v>
      </c>
      <c r="T13">
        <f t="shared" si="14"/>
        <v>0</v>
      </c>
      <c r="U13">
        <f t="shared" si="15"/>
        <v>0</v>
      </c>
    </row>
    <row r="14" spans="1:22" x14ac:dyDescent="0.25">
      <c r="A14" t="s">
        <v>82</v>
      </c>
      <c r="B14">
        <v>6.7</v>
      </c>
      <c r="C14" t="s">
        <v>61</v>
      </c>
      <c r="E14">
        <f t="shared" si="16"/>
        <v>0</v>
      </c>
      <c r="F14">
        <f t="shared" si="0"/>
        <v>0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0</v>
      </c>
      <c r="L14">
        <f t="shared" si="6"/>
        <v>0</v>
      </c>
      <c r="M14">
        <f t="shared" si="7"/>
        <v>0</v>
      </c>
      <c r="N14">
        <f t="shared" si="8"/>
        <v>6.7</v>
      </c>
      <c r="O14">
        <f t="shared" si="9"/>
        <v>6.7</v>
      </c>
      <c r="P14">
        <f t="shared" si="10"/>
        <v>0</v>
      </c>
      <c r="Q14">
        <f t="shared" si="11"/>
        <v>0</v>
      </c>
      <c r="R14">
        <f t="shared" si="12"/>
        <v>0</v>
      </c>
      <c r="S14">
        <f t="shared" si="13"/>
        <v>0</v>
      </c>
      <c r="T14">
        <f t="shared" si="14"/>
        <v>0</v>
      </c>
      <c r="U14">
        <f t="shared" si="15"/>
        <v>0</v>
      </c>
    </row>
    <row r="15" spans="1:22" x14ac:dyDescent="0.25">
      <c r="A15" t="s">
        <v>85</v>
      </c>
      <c r="B15">
        <v>6.1</v>
      </c>
      <c r="C15" t="s">
        <v>29</v>
      </c>
      <c r="E15">
        <f t="shared" si="16"/>
        <v>0</v>
      </c>
      <c r="F15">
        <f t="shared" si="0"/>
        <v>0</v>
      </c>
      <c r="G15">
        <f t="shared" si="1"/>
        <v>0</v>
      </c>
      <c r="H15">
        <f t="shared" si="2"/>
        <v>0</v>
      </c>
      <c r="I15">
        <f t="shared" si="3"/>
        <v>0</v>
      </c>
      <c r="J15">
        <f t="shared" si="4"/>
        <v>6.1</v>
      </c>
      <c r="K15">
        <f t="shared" si="5"/>
        <v>0</v>
      </c>
      <c r="L15">
        <f t="shared" si="6"/>
        <v>0</v>
      </c>
      <c r="M15">
        <f t="shared" si="7"/>
        <v>0</v>
      </c>
      <c r="N15">
        <f t="shared" si="8"/>
        <v>0</v>
      </c>
      <c r="O15">
        <f t="shared" si="9"/>
        <v>0</v>
      </c>
      <c r="P15">
        <f t="shared" si="10"/>
        <v>0</v>
      </c>
      <c r="Q15">
        <f t="shared" si="11"/>
        <v>6.1</v>
      </c>
      <c r="R15">
        <f t="shared" si="12"/>
        <v>0</v>
      </c>
      <c r="S15">
        <f t="shared" si="13"/>
        <v>0</v>
      </c>
      <c r="T15">
        <f t="shared" si="14"/>
        <v>6.1</v>
      </c>
      <c r="U15">
        <f t="shared" si="15"/>
        <v>0</v>
      </c>
    </row>
    <row r="16" spans="1:22" x14ac:dyDescent="0.25">
      <c r="A16" t="s">
        <v>32</v>
      </c>
      <c r="B16">
        <v>7.2</v>
      </c>
      <c r="C16" t="s">
        <v>36</v>
      </c>
      <c r="E16">
        <f t="shared" si="16"/>
        <v>0</v>
      </c>
      <c r="F16">
        <f t="shared" si="0"/>
        <v>0</v>
      </c>
      <c r="G16">
        <f t="shared" si="1"/>
        <v>0</v>
      </c>
      <c r="H16">
        <f t="shared" si="2"/>
        <v>0</v>
      </c>
      <c r="I16">
        <f t="shared" si="3"/>
        <v>7.2</v>
      </c>
      <c r="J16">
        <f t="shared" si="4"/>
        <v>0</v>
      </c>
      <c r="K16">
        <f t="shared" si="5"/>
        <v>0</v>
      </c>
      <c r="L16">
        <f t="shared" si="6"/>
        <v>7.2</v>
      </c>
      <c r="M16">
        <f t="shared" si="7"/>
        <v>0</v>
      </c>
      <c r="N16">
        <f t="shared" si="8"/>
        <v>0</v>
      </c>
      <c r="O16">
        <f t="shared" si="9"/>
        <v>0</v>
      </c>
      <c r="P16">
        <f t="shared" si="10"/>
        <v>0</v>
      </c>
      <c r="Q16">
        <f t="shared" si="11"/>
        <v>0</v>
      </c>
      <c r="R16">
        <f t="shared" si="12"/>
        <v>0</v>
      </c>
      <c r="S16">
        <f t="shared" si="13"/>
        <v>0</v>
      </c>
      <c r="T16">
        <f t="shared" si="14"/>
        <v>0</v>
      </c>
      <c r="U16">
        <f t="shared" si="15"/>
        <v>0</v>
      </c>
    </row>
    <row r="17" spans="1:21" x14ac:dyDescent="0.25">
      <c r="A17" t="s">
        <v>94</v>
      </c>
      <c r="B17">
        <v>5.2</v>
      </c>
      <c r="C17" t="s">
        <v>37</v>
      </c>
      <c r="E17">
        <f t="shared" si="16"/>
        <v>0</v>
      </c>
      <c r="F17">
        <f t="shared" si="0"/>
        <v>0</v>
      </c>
      <c r="G17">
        <f t="shared" si="1"/>
        <v>0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0</v>
      </c>
      <c r="L17">
        <f t="shared" si="6"/>
        <v>5.2</v>
      </c>
      <c r="M17">
        <f t="shared" si="7"/>
        <v>0</v>
      </c>
      <c r="N17">
        <f t="shared" si="8"/>
        <v>0</v>
      </c>
      <c r="O17">
        <f t="shared" si="9"/>
        <v>0</v>
      </c>
      <c r="P17">
        <f t="shared" si="10"/>
        <v>0</v>
      </c>
      <c r="Q17">
        <f t="shared" si="11"/>
        <v>5.2</v>
      </c>
      <c r="R17">
        <f t="shared" si="12"/>
        <v>5.2</v>
      </c>
      <c r="S17">
        <f t="shared" si="13"/>
        <v>0</v>
      </c>
      <c r="T17">
        <f t="shared" si="14"/>
        <v>5.2</v>
      </c>
      <c r="U17">
        <f t="shared" si="15"/>
        <v>0</v>
      </c>
    </row>
    <row r="18" spans="1:21" x14ac:dyDescent="0.25">
      <c r="A18" t="s">
        <v>98</v>
      </c>
      <c r="B18">
        <v>6.3</v>
      </c>
      <c r="C18" t="s">
        <v>102</v>
      </c>
      <c r="E18">
        <f t="shared" si="16"/>
        <v>0</v>
      </c>
      <c r="F18">
        <f t="shared" si="0"/>
        <v>6.3</v>
      </c>
      <c r="G18">
        <f t="shared" si="1"/>
        <v>6.3</v>
      </c>
      <c r="H18">
        <f t="shared" si="2"/>
        <v>0</v>
      </c>
      <c r="I18">
        <f t="shared" si="3"/>
        <v>6.3</v>
      </c>
      <c r="J18">
        <f t="shared" si="4"/>
        <v>0</v>
      </c>
      <c r="K18">
        <f t="shared" si="5"/>
        <v>0</v>
      </c>
      <c r="L18">
        <f t="shared" si="6"/>
        <v>0</v>
      </c>
      <c r="M18">
        <f t="shared" si="7"/>
        <v>6.3</v>
      </c>
      <c r="N18">
        <f t="shared" si="8"/>
        <v>6.3</v>
      </c>
      <c r="O18">
        <f t="shared" si="9"/>
        <v>0</v>
      </c>
      <c r="P18">
        <f t="shared" si="10"/>
        <v>0</v>
      </c>
      <c r="Q18">
        <f t="shared" si="11"/>
        <v>0</v>
      </c>
      <c r="R18">
        <f t="shared" si="12"/>
        <v>0</v>
      </c>
      <c r="S18">
        <f t="shared" si="13"/>
        <v>0</v>
      </c>
      <c r="T18">
        <f t="shared" si="14"/>
        <v>0</v>
      </c>
      <c r="U18">
        <f t="shared" si="15"/>
        <v>0</v>
      </c>
    </row>
    <row r="19" spans="1:21" x14ac:dyDescent="0.25">
      <c r="A19" t="s">
        <v>32</v>
      </c>
      <c r="B19">
        <v>6.4</v>
      </c>
      <c r="C19" t="s">
        <v>36</v>
      </c>
      <c r="E19">
        <f t="shared" si="16"/>
        <v>0</v>
      </c>
      <c r="F19">
        <f t="shared" si="0"/>
        <v>0</v>
      </c>
      <c r="G19">
        <f t="shared" si="1"/>
        <v>0</v>
      </c>
      <c r="H19">
        <f t="shared" si="2"/>
        <v>0</v>
      </c>
      <c r="I19">
        <f t="shared" si="3"/>
        <v>6.4</v>
      </c>
      <c r="J19">
        <f t="shared" si="4"/>
        <v>0</v>
      </c>
      <c r="K19">
        <f t="shared" si="5"/>
        <v>0</v>
      </c>
      <c r="L19">
        <f t="shared" si="6"/>
        <v>6.4</v>
      </c>
      <c r="M19">
        <f t="shared" si="7"/>
        <v>0</v>
      </c>
      <c r="N19">
        <f t="shared" si="8"/>
        <v>0</v>
      </c>
      <c r="O19">
        <f t="shared" si="9"/>
        <v>0</v>
      </c>
      <c r="P19">
        <f t="shared" si="10"/>
        <v>0</v>
      </c>
      <c r="Q19">
        <f t="shared" si="11"/>
        <v>0</v>
      </c>
      <c r="R19">
        <f t="shared" si="12"/>
        <v>0</v>
      </c>
      <c r="S19">
        <f t="shared" si="13"/>
        <v>0</v>
      </c>
      <c r="T19">
        <f t="shared" si="14"/>
        <v>0</v>
      </c>
      <c r="U19">
        <f t="shared" si="15"/>
        <v>0</v>
      </c>
    </row>
    <row r="20" spans="1:21" x14ac:dyDescent="0.25">
      <c r="A20" t="s">
        <v>109</v>
      </c>
      <c r="B20">
        <v>5.4</v>
      </c>
      <c r="C20" t="s">
        <v>102</v>
      </c>
      <c r="E20">
        <f t="shared" si="16"/>
        <v>0</v>
      </c>
      <c r="F20">
        <f t="shared" si="0"/>
        <v>5.4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  <c r="L20">
        <f t="shared" si="6"/>
        <v>0</v>
      </c>
      <c r="M20">
        <f t="shared" si="7"/>
        <v>5.4</v>
      </c>
      <c r="N20">
        <f t="shared" si="8"/>
        <v>5.4</v>
      </c>
      <c r="O20">
        <f t="shared" si="9"/>
        <v>0</v>
      </c>
      <c r="P20">
        <f t="shared" si="10"/>
        <v>0</v>
      </c>
      <c r="Q20">
        <f t="shared" si="11"/>
        <v>0</v>
      </c>
      <c r="R20">
        <f t="shared" si="12"/>
        <v>0</v>
      </c>
      <c r="S20">
        <f t="shared" si="13"/>
        <v>0</v>
      </c>
      <c r="T20">
        <f t="shared" si="14"/>
        <v>0</v>
      </c>
      <c r="U20">
        <f t="shared" si="15"/>
        <v>0</v>
      </c>
    </row>
    <row r="21" spans="1:21" x14ac:dyDescent="0.25">
      <c r="A21" t="s">
        <v>114</v>
      </c>
      <c r="B21">
        <v>7</v>
      </c>
      <c r="C21" t="s">
        <v>102</v>
      </c>
      <c r="E21">
        <f t="shared" si="16"/>
        <v>0</v>
      </c>
      <c r="F21">
        <f t="shared" si="0"/>
        <v>7</v>
      </c>
      <c r="G21">
        <f t="shared" si="1"/>
        <v>0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7</v>
      </c>
      <c r="L21">
        <f t="shared" si="6"/>
        <v>0</v>
      </c>
      <c r="M21">
        <f t="shared" si="7"/>
        <v>0</v>
      </c>
      <c r="N21">
        <f t="shared" si="8"/>
        <v>0</v>
      </c>
      <c r="O21">
        <f t="shared" si="9"/>
        <v>0</v>
      </c>
      <c r="P21">
        <f t="shared" si="10"/>
        <v>0</v>
      </c>
      <c r="Q21">
        <f t="shared" si="11"/>
        <v>0</v>
      </c>
      <c r="R21">
        <f t="shared" si="12"/>
        <v>0</v>
      </c>
      <c r="S21">
        <f t="shared" si="13"/>
        <v>0</v>
      </c>
      <c r="T21">
        <f t="shared" si="14"/>
        <v>0</v>
      </c>
      <c r="U21">
        <f t="shared" si="15"/>
        <v>0</v>
      </c>
    </row>
    <row r="22" spans="1:21" x14ac:dyDescent="0.25">
      <c r="A22" t="s">
        <v>118</v>
      </c>
      <c r="B22">
        <v>7.8</v>
      </c>
      <c r="C22" t="s">
        <v>28</v>
      </c>
      <c r="E22">
        <f t="shared" si="16"/>
        <v>7.8</v>
      </c>
      <c r="F22">
        <f t="shared" si="0"/>
        <v>0</v>
      </c>
      <c r="G22">
        <f t="shared" si="1"/>
        <v>0</v>
      </c>
      <c r="H22">
        <f t="shared" si="2"/>
        <v>0</v>
      </c>
      <c r="I22">
        <f t="shared" si="3"/>
        <v>0</v>
      </c>
      <c r="J22">
        <f t="shared" si="4"/>
        <v>7.8</v>
      </c>
      <c r="K22">
        <f t="shared" si="5"/>
        <v>0</v>
      </c>
      <c r="L22">
        <f t="shared" si="6"/>
        <v>7.8</v>
      </c>
      <c r="M22">
        <f t="shared" si="7"/>
        <v>0</v>
      </c>
      <c r="N22">
        <f t="shared" si="8"/>
        <v>0</v>
      </c>
      <c r="O22">
        <f t="shared" si="9"/>
        <v>0</v>
      </c>
      <c r="P22">
        <f t="shared" si="10"/>
        <v>0</v>
      </c>
      <c r="Q22">
        <f t="shared" si="11"/>
        <v>0</v>
      </c>
      <c r="R22">
        <f t="shared" si="12"/>
        <v>0</v>
      </c>
      <c r="S22">
        <f t="shared" si="13"/>
        <v>0</v>
      </c>
      <c r="T22">
        <f t="shared" si="14"/>
        <v>0</v>
      </c>
      <c r="U22">
        <f t="shared" si="15"/>
        <v>0</v>
      </c>
    </row>
    <row r="23" spans="1:21" x14ac:dyDescent="0.25">
      <c r="A23" t="s">
        <v>37</v>
      </c>
      <c r="B23">
        <v>5.9</v>
      </c>
      <c r="C23" t="s">
        <v>37</v>
      </c>
      <c r="E23">
        <f t="shared" si="16"/>
        <v>0</v>
      </c>
      <c r="F23">
        <f t="shared" si="0"/>
        <v>0</v>
      </c>
      <c r="G23">
        <f t="shared" si="1"/>
        <v>0</v>
      </c>
      <c r="H23">
        <f t="shared" si="2"/>
        <v>0</v>
      </c>
      <c r="I23">
        <f t="shared" si="3"/>
        <v>0</v>
      </c>
      <c r="J23">
        <f t="shared" si="4"/>
        <v>0</v>
      </c>
      <c r="K23">
        <f t="shared" si="5"/>
        <v>0</v>
      </c>
      <c r="L23">
        <f t="shared" si="6"/>
        <v>5.9</v>
      </c>
      <c r="M23">
        <f t="shared" si="7"/>
        <v>0</v>
      </c>
      <c r="N23">
        <f t="shared" si="8"/>
        <v>0</v>
      </c>
      <c r="O23">
        <f t="shared" si="9"/>
        <v>0</v>
      </c>
      <c r="P23">
        <f t="shared" si="10"/>
        <v>0</v>
      </c>
      <c r="Q23">
        <f t="shared" si="11"/>
        <v>0</v>
      </c>
      <c r="R23">
        <f t="shared" si="12"/>
        <v>0</v>
      </c>
      <c r="S23">
        <f t="shared" si="13"/>
        <v>0</v>
      </c>
      <c r="T23">
        <f t="shared" si="14"/>
        <v>0</v>
      </c>
      <c r="U23">
        <f t="shared" si="15"/>
        <v>0</v>
      </c>
    </row>
    <row r="24" spans="1:21" x14ac:dyDescent="0.25">
      <c r="A24" t="s">
        <v>126</v>
      </c>
      <c r="B24">
        <v>6.6</v>
      </c>
      <c r="C24" t="s">
        <v>37</v>
      </c>
      <c r="E24">
        <f t="shared" si="16"/>
        <v>0</v>
      </c>
      <c r="F24">
        <f t="shared" si="0"/>
        <v>0</v>
      </c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0</v>
      </c>
      <c r="K24">
        <f t="shared" si="5"/>
        <v>0</v>
      </c>
      <c r="L24">
        <f t="shared" si="6"/>
        <v>6.6</v>
      </c>
      <c r="M24">
        <f t="shared" si="7"/>
        <v>0</v>
      </c>
      <c r="N24">
        <f t="shared" si="8"/>
        <v>0</v>
      </c>
      <c r="O24">
        <f t="shared" si="9"/>
        <v>0</v>
      </c>
      <c r="P24">
        <f t="shared" si="10"/>
        <v>0</v>
      </c>
      <c r="Q24">
        <f t="shared" si="11"/>
        <v>0</v>
      </c>
      <c r="R24">
        <f t="shared" si="12"/>
        <v>0</v>
      </c>
      <c r="S24">
        <f t="shared" si="13"/>
        <v>0</v>
      </c>
      <c r="T24">
        <f t="shared" si="14"/>
        <v>0</v>
      </c>
      <c r="U24">
        <f t="shared" si="15"/>
        <v>0</v>
      </c>
    </row>
    <row r="25" spans="1:21" x14ac:dyDescent="0.25">
      <c r="A25" t="s">
        <v>131</v>
      </c>
      <c r="B25">
        <v>3.9</v>
      </c>
      <c r="C25" t="s">
        <v>36</v>
      </c>
      <c r="E25">
        <f t="shared" si="16"/>
        <v>0</v>
      </c>
      <c r="F25">
        <f t="shared" si="0"/>
        <v>0</v>
      </c>
      <c r="G25">
        <f t="shared" si="1"/>
        <v>0</v>
      </c>
      <c r="H25">
        <f t="shared" si="2"/>
        <v>0</v>
      </c>
      <c r="I25">
        <f t="shared" si="3"/>
        <v>3.9</v>
      </c>
      <c r="J25">
        <f t="shared" si="4"/>
        <v>0</v>
      </c>
      <c r="K25">
        <f t="shared" si="5"/>
        <v>0</v>
      </c>
      <c r="L25">
        <f t="shared" si="6"/>
        <v>0</v>
      </c>
      <c r="M25">
        <f t="shared" si="7"/>
        <v>0</v>
      </c>
      <c r="N25">
        <f t="shared" si="8"/>
        <v>0</v>
      </c>
      <c r="O25">
        <f t="shared" si="9"/>
        <v>0</v>
      </c>
      <c r="P25">
        <f t="shared" si="10"/>
        <v>0</v>
      </c>
      <c r="Q25">
        <f t="shared" si="11"/>
        <v>0</v>
      </c>
      <c r="R25">
        <f t="shared" si="12"/>
        <v>3.9</v>
      </c>
      <c r="S25">
        <f t="shared" si="13"/>
        <v>0</v>
      </c>
      <c r="T25">
        <f t="shared" si="14"/>
        <v>0</v>
      </c>
      <c r="U25">
        <f t="shared" si="15"/>
        <v>0</v>
      </c>
    </row>
    <row r="26" spans="1:21" x14ac:dyDescent="0.25">
      <c r="A26" t="s">
        <v>135</v>
      </c>
      <c r="B26">
        <v>6.1</v>
      </c>
      <c r="C26" t="s">
        <v>52</v>
      </c>
      <c r="E26">
        <f t="shared" si="16"/>
        <v>0</v>
      </c>
      <c r="F26">
        <f t="shared" si="0"/>
        <v>0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5"/>
        <v>0</v>
      </c>
      <c r="L26">
        <f t="shared" si="6"/>
        <v>0</v>
      </c>
      <c r="M26">
        <f t="shared" si="7"/>
        <v>0</v>
      </c>
      <c r="N26">
        <f t="shared" si="8"/>
        <v>0</v>
      </c>
      <c r="O26">
        <f t="shared" si="9"/>
        <v>6.1</v>
      </c>
      <c r="P26">
        <f t="shared" si="10"/>
        <v>0</v>
      </c>
      <c r="Q26">
        <f t="shared" si="11"/>
        <v>0</v>
      </c>
      <c r="R26">
        <f t="shared" si="12"/>
        <v>0</v>
      </c>
      <c r="S26">
        <f t="shared" si="13"/>
        <v>0</v>
      </c>
      <c r="T26">
        <f t="shared" si="14"/>
        <v>6.1</v>
      </c>
      <c r="U26">
        <f t="shared" si="15"/>
        <v>0</v>
      </c>
    </row>
    <row r="27" spans="1:21" x14ac:dyDescent="0.25">
      <c r="A27" t="s">
        <v>47</v>
      </c>
      <c r="B27">
        <v>7.1</v>
      </c>
      <c r="C27" t="s">
        <v>47</v>
      </c>
      <c r="E27">
        <f t="shared" si="16"/>
        <v>0</v>
      </c>
      <c r="F27">
        <f t="shared" si="0"/>
        <v>0</v>
      </c>
      <c r="G27">
        <f t="shared" si="1"/>
        <v>0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5"/>
        <v>7.1</v>
      </c>
      <c r="L27">
        <f t="shared" si="6"/>
        <v>0</v>
      </c>
      <c r="M27">
        <f t="shared" si="7"/>
        <v>0</v>
      </c>
      <c r="N27">
        <f t="shared" si="8"/>
        <v>0</v>
      </c>
      <c r="O27">
        <f t="shared" si="9"/>
        <v>0</v>
      </c>
      <c r="P27">
        <f t="shared" si="10"/>
        <v>0</v>
      </c>
      <c r="Q27">
        <f t="shared" si="11"/>
        <v>0</v>
      </c>
      <c r="R27">
        <f t="shared" si="12"/>
        <v>0</v>
      </c>
      <c r="S27">
        <f t="shared" si="13"/>
        <v>0</v>
      </c>
      <c r="T27">
        <f t="shared" si="14"/>
        <v>0</v>
      </c>
      <c r="U27">
        <f t="shared" si="15"/>
        <v>0</v>
      </c>
    </row>
    <row r="28" spans="1:21" x14ac:dyDescent="0.25">
      <c r="A28" t="s">
        <v>142</v>
      </c>
      <c r="B28">
        <v>7.7</v>
      </c>
      <c r="C28" t="s">
        <v>29</v>
      </c>
      <c r="E28">
        <f t="shared" si="16"/>
        <v>0</v>
      </c>
      <c r="F28">
        <f t="shared" si="0"/>
        <v>0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7.7</v>
      </c>
      <c r="K28">
        <f t="shared" si="5"/>
        <v>0</v>
      </c>
      <c r="L28">
        <f t="shared" si="6"/>
        <v>7.7</v>
      </c>
      <c r="M28">
        <f t="shared" si="7"/>
        <v>0</v>
      </c>
      <c r="N28">
        <f t="shared" si="8"/>
        <v>0</v>
      </c>
      <c r="O28">
        <f t="shared" si="9"/>
        <v>0</v>
      </c>
      <c r="P28">
        <f t="shared" si="10"/>
        <v>0</v>
      </c>
      <c r="Q28">
        <f t="shared" si="11"/>
        <v>0</v>
      </c>
      <c r="R28">
        <f t="shared" si="12"/>
        <v>0</v>
      </c>
      <c r="S28">
        <f t="shared" si="13"/>
        <v>0</v>
      </c>
      <c r="T28">
        <f t="shared" si="14"/>
        <v>7.7</v>
      </c>
      <c r="U28">
        <f t="shared" si="15"/>
        <v>0</v>
      </c>
    </row>
    <row r="29" spans="1:21" x14ac:dyDescent="0.25">
      <c r="A29" t="s">
        <v>146</v>
      </c>
      <c r="B29">
        <v>6.9</v>
      </c>
      <c r="C29" t="s">
        <v>36</v>
      </c>
      <c r="E29">
        <f t="shared" si="16"/>
        <v>0</v>
      </c>
      <c r="F29">
        <f t="shared" si="0"/>
        <v>0</v>
      </c>
      <c r="G29">
        <f t="shared" si="1"/>
        <v>0</v>
      </c>
      <c r="H29">
        <f t="shared" si="2"/>
        <v>0</v>
      </c>
      <c r="I29">
        <f t="shared" si="3"/>
        <v>6.9</v>
      </c>
      <c r="J29">
        <f t="shared" si="4"/>
        <v>0</v>
      </c>
      <c r="K29">
        <f t="shared" si="5"/>
        <v>0</v>
      </c>
      <c r="L29">
        <f t="shared" si="6"/>
        <v>6.9</v>
      </c>
      <c r="M29">
        <f t="shared" si="7"/>
        <v>0</v>
      </c>
      <c r="N29">
        <f t="shared" si="8"/>
        <v>0</v>
      </c>
      <c r="O29">
        <f t="shared" si="9"/>
        <v>0</v>
      </c>
      <c r="P29">
        <f t="shared" si="10"/>
        <v>0</v>
      </c>
      <c r="Q29">
        <f t="shared" si="11"/>
        <v>0</v>
      </c>
      <c r="R29">
        <f t="shared" si="12"/>
        <v>0</v>
      </c>
      <c r="S29">
        <f t="shared" si="13"/>
        <v>6.9</v>
      </c>
      <c r="T29">
        <f t="shared" si="14"/>
        <v>0</v>
      </c>
      <c r="U29">
        <f t="shared" si="15"/>
        <v>0</v>
      </c>
    </row>
    <row r="30" spans="1:21" x14ac:dyDescent="0.25">
      <c r="A30" t="s">
        <v>150</v>
      </c>
      <c r="B30">
        <v>6.4</v>
      </c>
      <c r="C30" t="s">
        <v>36</v>
      </c>
      <c r="E30">
        <f t="shared" si="16"/>
        <v>0</v>
      </c>
      <c r="F30">
        <f t="shared" si="0"/>
        <v>0</v>
      </c>
      <c r="G30">
        <f t="shared" si="1"/>
        <v>0</v>
      </c>
      <c r="H30">
        <f t="shared" si="2"/>
        <v>0</v>
      </c>
      <c r="I30">
        <f t="shared" si="3"/>
        <v>6.4</v>
      </c>
      <c r="J30">
        <f t="shared" si="4"/>
        <v>0</v>
      </c>
      <c r="K30">
        <f t="shared" si="5"/>
        <v>0</v>
      </c>
      <c r="L30">
        <f t="shared" si="6"/>
        <v>0</v>
      </c>
      <c r="M30">
        <f t="shared" si="7"/>
        <v>0</v>
      </c>
      <c r="N30">
        <f t="shared" si="8"/>
        <v>6.4</v>
      </c>
      <c r="O30">
        <f t="shared" si="9"/>
        <v>0</v>
      </c>
      <c r="P30">
        <f t="shared" si="10"/>
        <v>0</v>
      </c>
      <c r="Q30">
        <f t="shared" si="11"/>
        <v>0</v>
      </c>
      <c r="R30">
        <f t="shared" si="12"/>
        <v>0</v>
      </c>
      <c r="S30">
        <f t="shared" si="13"/>
        <v>0</v>
      </c>
      <c r="T30">
        <f t="shared" si="14"/>
        <v>6.4</v>
      </c>
      <c r="U30">
        <f t="shared" si="15"/>
        <v>0</v>
      </c>
    </row>
    <row r="31" spans="1:21" x14ac:dyDescent="0.25">
      <c r="A31" t="s">
        <v>154</v>
      </c>
      <c r="B31">
        <v>6.4</v>
      </c>
      <c r="C31" t="s">
        <v>37</v>
      </c>
      <c r="E31">
        <f t="shared" si="16"/>
        <v>0</v>
      </c>
      <c r="F31">
        <f t="shared" si="0"/>
        <v>0</v>
      </c>
      <c r="G31">
        <f t="shared" si="1"/>
        <v>0</v>
      </c>
      <c r="H31">
        <f t="shared" si="2"/>
        <v>0</v>
      </c>
      <c r="I31">
        <f t="shared" si="3"/>
        <v>0</v>
      </c>
      <c r="J31">
        <f t="shared" si="4"/>
        <v>0</v>
      </c>
      <c r="K31">
        <f t="shared" si="5"/>
        <v>0</v>
      </c>
      <c r="L31">
        <f t="shared" si="6"/>
        <v>6.4</v>
      </c>
      <c r="M31">
        <f t="shared" si="7"/>
        <v>0</v>
      </c>
      <c r="N31">
        <f t="shared" si="8"/>
        <v>0</v>
      </c>
      <c r="O31">
        <f t="shared" si="9"/>
        <v>0</v>
      </c>
      <c r="P31">
        <f t="shared" si="10"/>
        <v>0</v>
      </c>
      <c r="Q31">
        <f t="shared" si="11"/>
        <v>0</v>
      </c>
      <c r="R31">
        <f t="shared" si="12"/>
        <v>6.4</v>
      </c>
      <c r="S31">
        <f t="shared" si="13"/>
        <v>0</v>
      </c>
      <c r="T31">
        <f t="shared" si="14"/>
        <v>0</v>
      </c>
      <c r="U31">
        <f t="shared" si="15"/>
        <v>0</v>
      </c>
    </row>
    <row r="32" spans="1:21" x14ac:dyDescent="0.25">
      <c r="A32" t="s">
        <v>158</v>
      </c>
      <c r="B32">
        <v>6.2</v>
      </c>
      <c r="C32" t="s">
        <v>36</v>
      </c>
      <c r="E32">
        <f t="shared" si="16"/>
        <v>0</v>
      </c>
      <c r="F32">
        <f t="shared" si="0"/>
        <v>0</v>
      </c>
      <c r="G32">
        <f t="shared" si="1"/>
        <v>0</v>
      </c>
      <c r="H32">
        <f t="shared" si="2"/>
        <v>0</v>
      </c>
      <c r="I32">
        <f t="shared" si="3"/>
        <v>6.2</v>
      </c>
      <c r="J32">
        <f t="shared" si="4"/>
        <v>0</v>
      </c>
      <c r="K32">
        <f t="shared" si="5"/>
        <v>6.2</v>
      </c>
      <c r="L32">
        <f t="shared" si="6"/>
        <v>0</v>
      </c>
      <c r="M32">
        <f t="shared" si="7"/>
        <v>0</v>
      </c>
      <c r="N32">
        <f t="shared" si="8"/>
        <v>0</v>
      </c>
      <c r="O32">
        <f t="shared" si="9"/>
        <v>0</v>
      </c>
      <c r="P32">
        <f t="shared" si="10"/>
        <v>0</v>
      </c>
      <c r="Q32">
        <f t="shared" si="11"/>
        <v>0</v>
      </c>
      <c r="R32">
        <f t="shared" si="12"/>
        <v>0</v>
      </c>
      <c r="S32">
        <f t="shared" si="13"/>
        <v>0</v>
      </c>
      <c r="T32">
        <f t="shared" si="14"/>
        <v>0</v>
      </c>
      <c r="U32">
        <f t="shared" si="15"/>
        <v>0</v>
      </c>
    </row>
    <row r="33" spans="1:21" x14ac:dyDescent="0.25">
      <c r="A33" t="s">
        <v>162</v>
      </c>
      <c r="B33">
        <v>7.7</v>
      </c>
      <c r="C33" t="s">
        <v>29</v>
      </c>
      <c r="E33">
        <f t="shared" si="16"/>
        <v>0</v>
      </c>
      <c r="F33">
        <f t="shared" si="0"/>
        <v>0</v>
      </c>
      <c r="G33">
        <f t="shared" si="1"/>
        <v>0</v>
      </c>
      <c r="H33">
        <f t="shared" si="2"/>
        <v>0</v>
      </c>
      <c r="I33">
        <f t="shared" si="3"/>
        <v>0</v>
      </c>
      <c r="J33">
        <f t="shared" si="4"/>
        <v>7.7</v>
      </c>
      <c r="K33">
        <f t="shared" si="5"/>
        <v>0</v>
      </c>
      <c r="L33">
        <f t="shared" si="6"/>
        <v>7.7</v>
      </c>
      <c r="M33">
        <f t="shared" si="7"/>
        <v>0</v>
      </c>
      <c r="N33">
        <f t="shared" si="8"/>
        <v>0</v>
      </c>
      <c r="O33">
        <f t="shared" si="9"/>
        <v>0</v>
      </c>
      <c r="P33">
        <f t="shared" si="10"/>
        <v>0</v>
      </c>
      <c r="Q33">
        <f t="shared" si="11"/>
        <v>7.7</v>
      </c>
      <c r="R33">
        <f t="shared" si="12"/>
        <v>0</v>
      </c>
      <c r="S33">
        <f t="shared" si="13"/>
        <v>0</v>
      </c>
      <c r="T33">
        <f t="shared" si="14"/>
        <v>7.7</v>
      </c>
      <c r="U33">
        <f t="shared" si="15"/>
        <v>0</v>
      </c>
    </row>
    <row r="34" spans="1:21" x14ac:dyDescent="0.25">
      <c r="A34" t="s">
        <v>167</v>
      </c>
      <c r="B34">
        <v>8.1</v>
      </c>
      <c r="C34" t="s">
        <v>28</v>
      </c>
      <c r="E34">
        <f t="shared" si="16"/>
        <v>8.1</v>
      </c>
      <c r="F34">
        <f t="shared" si="0"/>
        <v>0</v>
      </c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8.1</v>
      </c>
      <c r="K34">
        <f t="shared" si="5"/>
        <v>0</v>
      </c>
      <c r="L34">
        <f t="shared" si="6"/>
        <v>8.1</v>
      </c>
      <c r="M34">
        <f t="shared" si="7"/>
        <v>0</v>
      </c>
      <c r="N34">
        <f t="shared" si="8"/>
        <v>0</v>
      </c>
      <c r="O34">
        <f t="shared" si="9"/>
        <v>0</v>
      </c>
      <c r="P34">
        <f t="shared" si="10"/>
        <v>0</v>
      </c>
      <c r="Q34">
        <f t="shared" si="11"/>
        <v>0</v>
      </c>
      <c r="R34">
        <f t="shared" si="12"/>
        <v>0</v>
      </c>
      <c r="S34">
        <f t="shared" si="13"/>
        <v>0</v>
      </c>
      <c r="T34">
        <f t="shared" si="14"/>
        <v>8.1</v>
      </c>
      <c r="U34">
        <f t="shared" si="15"/>
        <v>0</v>
      </c>
    </row>
    <row r="35" spans="1:21" x14ac:dyDescent="0.25">
      <c r="A35" t="s">
        <v>173</v>
      </c>
      <c r="B35">
        <v>6.7</v>
      </c>
      <c r="C35" t="s">
        <v>37</v>
      </c>
      <c r="E35">
        <f t="shared" si="16"/>
        <v>0</v>
      </c>
      <c r="F35">
        <f t="shared" si="0"/>
        <v>0</v>
      </c>
      <c r="G35">
        <f t="shared" si="1"/>
        <v>0</v>
      </c>
      <c r="H35">
        <f t="shared" si="2"/>
        <v>0</v>
      </c>
      <c r="I35">
        <f t="shared" si="3"/>
        <v>0</v>
      </c>
      <c r="J35">
        <f t="shared" si="4"/>
        <v>0</v>
      </c>
      <c r="K35">
        <f t="shared" si="5"/>
        <v>0</v>
      </c>
      <c r="L35">
        <f t="shared" si="6"/>
        <v>6.7</v>
      </c>
      <c r="M35">
        <f t="shared" si="7"/>
        <v>0</v>
      </c>
      <c r="N35">
        <f t="shared" si="8"/>
        <v>6.7</v>
      </c>
      <c r="O35">
        <f t="shared" si="9"/>
        <v>0</v>
      </c>
      <c r="P35">
        <f t="shared" si="10"/>
        <v>0</v>
      </c>
      <c r="Q35">
        <f t="shared" si="11"/>
        <v>0</v>
      </c>
      <c r="R35">
        <f t="shared" si="12"/>
        <v>0</v>
      </c>
      <c r="S35">
        <f t="shared" si="13"/>
        <v>0</v>
      </c>
      <c r="T35">
        <f t="shared" si="14"/>
        <v>0</v>
      </c>
      <c r="U35">
        <f t="shared" si="15"/>
        <v>0</v>
      </c>
    </row>
    <row r="36" spans="1:21" x14ac:dyDescent="0.25">
      <c r="A36" t="s">
        <v>177</v>
      </c>
      <c r="B36">
        <v>5.8</v>
      </c>
      <c r="C36" t="s">
        <v>28</v>
      </c>
      <c r="E36">
        <f t="shared" si="16"/>
        <v>5.8</v>
      </c>
      <c r="F36">
        <f t="shared" si="0"/>
        <v>5.8</v>
      </c>
      <c r="G36">
        <f t="shared" si="1"/>
        <v>0</v>
      </c>
      <c r="H36">
        <f t="shared" si="2"/>
        <v>0</v>
      </c>
      <c r="I36">
        <f t="shared" si="3"/>
        <v>0</v>
      </c>
      <c r="J36">
        <f t="shared" si="4"/>
        <v>0</v>
      </c>
      <c r="K36">
        <f t="shared" si="5"/>
        <v>0</v>
      </c>
      <c r="L36">
        <f t="shared" si="6"/>
        <v>0</v>
      </c>
      <c r="M36">
        <f t="shared" si="7"/>
        <v>0</v>
      </c>
      <c r="N36">
        <f t="shared" si="8"/>
        <v>0</v>
      </c>
      <c r="O36">
        <f t="shared" si="9"/>
        <v>0</v>
      </c>
      <c r="P36">
        <f t="shared" si="10"/>
        <v>0</v>
      </c>
      <c r="Q36">
        <f t="shared" si="11"/>
        <v>0</v>
      </c>
      <c r="R36">
        <f t="shared" si="12"/>
        <v>0</v>
      </c>
      <c r="S36">
        <f t="shared" si="13"/>
        <v>0</v>
      </c>
      <c r="T36">
        <f t="shared" si="14"/>
        <v>0</v>
      </c>
      <c r="U36">
        <f t="shared" si="15"/>
        <v>0</v>
      </c>
    </row>
    <row r="37" spans="1:21" x14ac:dyDescent="0.25">
      <c r="A37" t="s">
        <v>180</v>
      </c>
      <c r="B37">
        <v>7.6</v>
      </c>
      <c r="C37" t="s">
        <v>37</v>
      </c>
      <c r="E37">
        <f t="shared" si="16"/>
        <v>0</v>
      </c>
      <c r="F37">
        <f t="shared" si="0"/>
        <v>0</v>
      </c>
      <c r="G37">
        <f t="shared" si="1"/>
        <v>0</v>
      </c>
      <c r="H37">
        <f t="shared" si="2"/>
        <v>0</v>
      </c>
      <c r="I37">
        <f t="shared" si="3"/>
        <v>0</v>
      </c>
      <c r="J37">
        <f t="shared" si="4"/>
        <v>0</v>
      </c>
      <c r="K37">
        <f t="shared" si="5"/>
        <v>0</v>
      </c>
      <c r="L37">
        <f t="shared" si="6"/>
        <v>7.6</v>
      </c>
      <c r="M37">
        <f t="shared" si="7"/>
        <v>0</v>
      </c>
      <c r="N37">
        <f t="shared" si="8"/>
        <v>0</v>
      </c>
      <c r="O37">
        <f t="shared" si="9"/>
        <v>0</v>
      </c>
      <c r="P37">
        <f t="shared" si="10"/>
        <v>0</v>
      </c>
      <c r="Q37">
        <f t="shared" si="11"/>
        <v>0</v>
      </c>
      <c r="R37">
        <f t="shared" si="12"/>
        <v>7.6</v>
      </c>
      <c r="S37">
        <f t="shared" si="13"/>
        <v>0</v>
      </c>
      <c r="T37">
        <f t="shared" si="14"/>
        <v>0</v>
      </c>
      <c r="U37">
        <f t="shared" si="15"/>
        <v>0</v>
      </c>
    </row>
    <row r="38" spans="1:21" x14ac:dyDescent="0.25">
      <c r="A38" t="s">
        <v>188</v>
      </c>
      <c r="B38">
        <v>7.6</v>
      </c>
      <c r="C38" t="s">
        <v>36</v>
      </c>
      <c r="E38">
        <f t="shared" si="16"/>
        <v>0</v>
      </c>
      <c r="F38">
        <f t="shared" si="0"/>
        <v>0</v>
      </c>
      <c r="G38">
        <f t="shared" si="1"/>
        <v>0</v>
      </c>
      <c r="H38">
        <f t="shared" si="2"/>
        <v>0</v>
      </c>
      <c r="I38">
        <f t="shared" si="3"/>
        <v>7.6</v>
      </c>
      <c r="J38">
        <f t="shared" si="4"/>
        <v>0</v>
      </c>
      <c r="K38">
        <f t="shared" si="5"/>
        <v>0</v>
      </c>
      <c r="L38">
        <f t="shared" si="6"/>
        <v>7.6</v>
      </c>
      <c r="M38">
        <f t="shared" si="7"/>
        <v>0</v>
      </c>
      <c r="N38">
        <f t="shared" si="8"/>
        <v>0</v>
      </c>
      <c r="O38">
        <f t="shared" si="9"/>
        <v>0</v>
      </c>
      <c r="P38">
        <f t="shared" si="10"/>
        <v>0</v>
      </c>
      <c r="Q38">
        <f t="shared" si="11"/>
        <v>0</v>
      </c>
      <c r="R38">
        <f t="shared" si="12"/>
        <v>7.6</v>
      </c>
      <c r="S38">
        <f t="shared" si="13"/>
        <v>0</v>
      </c>
      <c r="T38">
        <f t="shared" si="14"/>
        <v>0</v>
      </c>
      <c r="U38">
        <f t="shared" si="15"/>
        <v>0</v>
      </c>
    </row>
    <row r="39" spans="1:21" x14ac:dyDescent="0.25">
      <c r="A39" t="s">
        <v>142</v>
      </c>
      <c r="B39">
        <v>6.1</v>
      </c>
      <c r="C39" t="s">
        <v>29</v>
      </c>
      <c r="E39">
        <f t="shared" si="16"/>
        <v>0</v>
      </c>
      <c r="F39">
        <f t="shared" si="0"/>
        <v>0</v>
      </c>
      <c r="G39">
        <f t="shared" si="1"/>
        <v>0</v>
      </c>
      <c r="H39">
        <f t="shared" si="2"/>
        <v>0</v>
      </c>
      <c r="I39">
        <f t="shared" si="3"/>
        <v>0</v>
      </c>
      <c r="J39">
        <f t="shared" si="4"/>
        <v>6.1</v>
      </c>
      <c r="K39">
        <f t="shared" si="5"/>
        <v>0</v>
      </c>
      <c r="L39">
        <f t="shared" si="6"/>
        <v>6.1</v>
      </c>
      <c r="M39">
        <f t="shared" si="7"/>
        <v>0</v>
      </c>
      <c r="N39">
        <f t="shared" si="8"/>
        <v>0</v>
      </c>
      <c r="O39">
        <f t="shared" si="9"/>
        <v>0</v>
      </c>
      <c r="P39">
        <f t="shared" si="10"/>
        <v>0</v>
      </c>
      <c r="Q39">
        <f t="shared" si="11"/>
        <v>0</v>
      </c>
      <c r="R39">
        <f t="shared" si="12"/>
        <v>0</v>
      </c>
      <c r="S39">
        <f t="shared" si="13"/>
        <v>0</v>
      </c>
      <c r="T39">
        <f t="shared" si="14"/>
        <v>6.1</v>
      </c>
      <c r="U39">
        <f t="shared" si="15"/>
        <v>0</v>
      </c>
    </row>
    <row r="40" spans="1:21" x14ac:dyDescent="0.25">
      <c r="A40" t="s">
        <v>37</v>
      </c>
      <c r="B40">
        <v>6.5</v>
      </c>
      <c r="C40" t="s">
        <v>37</v>
      </c>
      <c r="E40">
        <f t="shared" si="16"/>
        <v>0</v>
      </c>
      <c r="F40">
        <f t="shared" si="0"/>
        <v>0</v>
      </c>
      <c r="G40">
        <f t="shared" si="1"/>
        <v>0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5"/>
        <v>0</v>
      </c>
      <c r="L40">
        <f t="shared" si="6"/>
        <v>6.5</v>
      </c>
      <c r="M40">
        <f t="shared" si="7"/>
        <v>0</v>
      </c>
      <c r="N40">
        <f t="shared" si="8"/>
        <v>0</v>
      </c>
      <c r="O40">
        <f t="shared" si="9"/>
        <v>0</v>
      </c>
      <c r="P40">
        <f t="shared" si="10"/>
        <v>0</v>
      </c>
      <c r="Q40">
        <f t="shared" si="11"/>
        <v>0</v>
      </c>
      <c r="R40">
        <f t="shared" si="12"/>
        <v>0</v>
      </c>
      <c r="S40">
        <f t="shared" si="13"/>
        <v>0</v>
      </c>
      <c r="T40">
        <f t="shared" si="14"/>
        <v>0</v>
      </c>
      <c r="U40">
        <f t="shared" si="15"/>
        <v>0</v>
      </c>
    </row>
    <row r="41" spans="1:21" x14ac:dyDescent="0.25">
      <c r="A41" t="s">
        <v>201</v>
      </c>
      <c r="B41">
        <v>6.4</v>
      </c>
      <c r="C41" t="s">
        <v>29</v>
      </c>
      <c r="E41">
        <f t="shared" si="16"/>
        <v>0</v>
      </c>
      <c r="F41">
        <f t="shared" si="0"/>
        <v>0</v>
      </c>
      <c r="G41">
        <f t="shared" si="1"/>
        <v>0</v>
      </c>
      <c r="H41">
        <f t="shared" si="2"/>
        <v>0</v>
      </c>
      <c r="I41">
        <f t="shared" si="3"/>
        <v>0</v>
      </c>
      <c r="J41">
        <f t="shared" si="4"/>
        <v>6.4</v>
      </c>
      <c r="K41">
        <f t="shared" si="5"/>
        <v>0</v>
      </c>
      <c r="L41">
        <f t="shared" si="6"/>
        <v>0</v>
      </c>
      <c r="M41">
        <f t="shared" si="7"/>
        <v>0</v>
      </c>
      <c r="N41">
        <f t="shared" si="8"/>
        <v>0</v>
      </c>
      <c r="O41">
        <f t="shared" si="9"/>
        <v>0</v>
      </c>
      <c r="P41">
        <f t="shared" si="10"/>
        <v>0</v>
      </c>
      <c r="Q41">
        <f t="shared" si="11"/>
        <v>0</v>
      </c>
      <c r="R41">
        <f t="shared" si="12"/>
        <v>0</v>
      </c>
      <c r="S41">
        <f t="shared" si="13"/>
        <v>0</v>
      </c>
      <c r="T41">
        <f t="shared" si="14"/>
        <v>6.4</v>
      </c>
      <c r="U41">
        <f t="shared" si="15"/>
        <v>0</v>
      </c>
    </row>
    <row r="42" spans="1:21" x14ac:dyDescent="0.25">
      <c r="A42" t="s">
        <v>32</v>
      </c>
      <c r="B42">
        <v>7</v>
      </c>
      <c r="C42" t="s">
        <v>36</v>
      </c>
      <c r="E42">
        <f t="shared" si="16"/>
        <v>0</v>
      </c>
      <c r="F42">
        <f t="shared" si="0"/>
        <v>0</v>
      </c>
      <c r="G42">
        <f t="shared" si="1"/>
        <v>0</v>
      </c>
      <c r="H42">
        <f t="shared" si="2"/>
        <v>0</v>
      </c>
      <c r="I42">
        <f t="shared" si="3"/>
        <v>7</v>
      </c>
      <c r="J42">
        <f t="shared" si="4"/>
        <v>0</v>
      </c>
      <c r="K42">
        <f t="shared" si="5"/>
        <v>0</v>
      </c>
      <c r="L42">
        <f t="shared" si="6"/>
        <v>7</v>
      </c>
      <c r="M42">
        <f t="shared" si="7"/>
        <v>0</v>
      </c>
      <c r="N42">
        <f t="shared" si="8"/>
        <v>0</v>
      </c>
      <c r="O42">
        <f t="shared" si="9"/>
        <v>0</v>
      </c>
      <c r="P42">
        <f t="shared" si="10"/>
        <v>0</v>
      </c>
      <c r="Q42">
        <f t="shared" si="11"/>
        <v>0</v>
      </c>
      <c r="R42">
        <f t="shared" si="12"/>
        <v>0</v>
      </c>
      <c r="S42">
        <f t="shared" si="13"/>
        <v>0</v>
      </c>
      <c r="T42">
        <f t="shared" si="14"/>
        <v>0</v>
      </c>
      <c r="U42">
        <f t="shared" si="15"/>
        <v>0</v>
      </c>
    </row>
    <row r="43" spans="1:21" x14ac:dyDescent="0.25">
      <c r="A43" t="s">
        <v>209</v>
      </c>
      <c r="B43">
        <v>4.7</v>
      </c>
      <c r="C43" t="s">
        <v>36</v>
      </c>
      <c r="E43">
        <f t="shared" si="16"/>
        <v>0</v>
      </c>
      <c r="F43">
        <f t="shared" si="0"/>
        <v>0</v>
      </c>
      <c r="G43">
        <f t="shared" si="1"/>
        <v>0</v>
      </c>
      <c r="H43">
        <f t="shared" si="2"/>
        <v>0</v>
      </c>
      <c r="I43">
        <f t="shared" si="3"/>
        <v>4.7</v>
      </c>
      <c r="J43">
        <f t="shared" si="4"/>
        <v>0</v>
      </c>
      <c r="K43">
        <f t="shared" si="5"/>
        <v>0</v>
      </c>
      <c r="L43">
        <f t="shared" si="6"/>
        <v>0</v>
      </c>
      <c r="M43">
        <f t="shared" si="7"/>
        <v>0</v>
      </c>
      <c r="N43">
        <f t="shared" si="8"/>
        <v>4.7</v>
      </c>
      <c r="O43">
        <f t="shared" si="9"/>
        <v>4.7</v>
      </c>
      <c r="P43">
        <f t="shared" si="10"/>
        <v>4.7</v>
      </c>
      <c r="Q43">
        <f t="shared" si="11"/>
        <v>0</v>
      </c>
      <c r="R43">
        <f t="shared" si="12"/>
        <v>0</v>
      </c>
      <c r="S43">
        <f t="shared" si="13"/>
        <v>0</v>
      </c>
      <c r="T43">
        <f t="shared" si="14"/>
        <v>0</v>
      </c>
      <c r="U43">
        <f t="shared" si="15"/>
        <v>0</v>
      </c>
    </row>
    <row r="44" spans="1:21" x14ac:dyDescent="0.25">
      <c r="A44" t="s">
        <v>213</v>
      </c>
      <c r="B44">
        <v>6.9</v>
      </c>
      <c r="C44" t="s">
        <v>36</v>
      </c>
      <c r="E44">
        <f t="shared" si="16"/>
        <v>0</v>
      </c>
      <c r="F44">
        <f t="shared" si="0"/>
        <v>0</v>
      </c>
      <c r="G44">
        <f t="shared" si="1"/>
        <v>0</v>
      </c>
      <c r="H44">
        <f t="shared" si="2"/>
        <v>0</v>
      </c>
      <c r="I44">
        <f t="shared" si="3"/>
        <v>6.9</v>
      </c>
      <c r="J44">
        <f t="shared" si="4"/>
        <v>0</v>
      </c>
      <c r="K44">
        <f t="shared" si="5"/>
        <v>0</v>
      </c>
      <c r="L44">
        <f t="shared" si="6"/>
        <v>6.9</v>
      </c>
      <c r="M44">
        <f t="shared" si="7"/>
        <v>0</v>
      </c>
      <c r="N44">
        <f t="shared" si="8"/>
        <v>0</v>
      </c>
      <c r="O44">
        <f t="shared" si="9"/>
        <v>0</v>
      </c>
      <c r="P44">
        <f t="shared" si="10"/>
        <v>0</v>
      </c>
      <c r="Q44">
        <f t="shared" si="11"/>
        <v>0</v>
      </c>
      <c r="R44">
        <f t="shared" si="12"/>
        <v>6.9</v>
      </c>
      <c r="S44">
        <f t="shared" si="13"/>
        <v>0</v>
      </c>
      <c r="T44">
        <f t="shared" si="14"/>
        <v>0</v>
      </c>
      <c r="U44">
        <f t="shared" si="15"/>
        <v>0</v>
      </c>
    </row>
    <row r="45" spans="1:21" x14ac:dyDescent="0.25">
      <c r="A45" t="s">
        <v>36</v>
      </c>
      <c r="B45">
        <v>6.5</v>
      </c>
      <c r="C45" t="s">
        <v>36</v>
      </c>
      <c r="E45">
        <f t="shared" si="16"/>
        <v>0</v>
      </c>
      <c r="F45">
        <f t="shared" si="0"/>
        <v>0</v>
      </c>
      <c r="G45">
        <f t="shared" si="1"/>
        <v>0</v>
      </c>
      <c r="H45">
        <f t="shared" si="2"/>
        <v>0</v>
      </c>
      <c r="I45">
        <f t="shared" si="3"/>
        <v>6.5</v>
      </c>
      <c r="J45">
        <f t="shared" si="4"/>
        <v>0</v>
      </c>
      <c r="K45">
        <f t="shared" si="5"/>
        <v>0</v>
      </c>
      <c r="L45">
        <f t="shared" si="6"/>
        <v>0</v>
      </c>
      <c r="M45">
        <f t="shared" si="7"/>
        <v>0</v>
      </c>
      <c r="N45">
        <f t="shared" si="8"/>
        <v>0</v>
      </c>
      <c r="O45">
        <f t="shared" si="9"/>
        <v>0</v>
      </c>
      <c r="P45">
        <f t="shared" si="10"/>
        <v>0</v>
      </c>
      <c r="Q45">
        <f t="shared" si="11"/>
        <v>0</v>
      </c>
      <c r="R45">
        <f t="shared" si="12"/>
        <v>0</v>
      </c>
      <c r="S45">
        <f t="shared" si="13"/>
        <v>0</v>
      </c>
      <c r="T45">
        <f t="shared" si="14"/>
        <v>0</v>
      </c>
      <c r="U45">
        <f t="shared" si="15"/>
        <v>0</v>
      </c>
    </row>
    <row r="46" spans="1:21" x14ac:dyDescent="0.25">
      <c r="A46" t="s">
        <v>154</v>
      </c>
      <c r="B46">
        <v>8.1</v>
      </c>
      <c r="C46" t="s">
        <v>37</v>
      </c>
      <c r="E46">
        <f t="shared" si="16"/>
        <v>0</v>
      </c>
      <c r="F46">
        <f t="shared" si="0"/>
        <v>0</v>
      </c>
      <c r="G46">
        <f t="shared" si="1"/>
        <v>0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5"/>
        <v>0</v>
      </c>
      <c r="L46">
        <f t="shared" si="6"/>
        <v>8.1</v>
      </c>
      <c r="M46">
        <f t="shared" si="7"/>
        <v>0</v>
      </c>
      <c r="N46">
        <f t="shared" si="8"/>
        <v>0</v>
      </c>
      <c r="O46">
        <f t="shared" si="9"/>
        <v>0</v>
      </c>
      <c r="P46">
        <f t="shared" si="10"/>
        <v>0</v>
      </c>
      <c r="Q46">
        <f t="shared" si="11"/>
        <v>0</v>
      </c>
      <c r="R46">
        <f t="shared" si="12"/>
        <v>8.1</v>
      </c>
      <c r="S46">
        <f t="shared" si="13"/>
        <v>0</v>
      </c>
      <c r="T46">
        <f t="shared" si="14"/>
        <v>0</v>
      </c>
      <c r="U46">
        <f t="shared" si="15"/>
        <v>0</v>
      </c>
    </row>
    <row r="47" spans="1:21" x14ac:dyDescent="0.25">
      <c r="A47" t="s">
        <v>131</v>
      </c>
      <c r="B47">
        <v>6.4</v>
      </c>
      <c r="C47" t="s">
        <v>36</v>
      </c>
      <c r="E47">
        <f t="shared" si="16"/>
        <v>0</v>
      </c>
      <c r="F47">
        <f t="shared" si="0"/>
        <v>0</v>
      </c>
      <c r="G47">
        <f t="shared" si="1"/>
        <v>0</v>
      </c>
      <c r="H47">
        <f t="shared" si="2"/>
        <v>0</v>
      </c>
      <c r="I47">
        <f t="shared" si="3"/>
        <v>6.4</v>
      </c>
      <c r="J47">
        <f t="shared" si="4"/>
        <v>0</v>
      </c>
      <c r="K47">
        <f t="shared" si="5"/>
        <v>0</v>
      </c>
      <c r="L47">
        <f t="shared" si="6"/>
        <v>0</v>
      </c>
      <c r="M47">
        <f t="shared" si="7"/>
        <v>0</v>
      </c>
      <c r="N47">
        <f t="shared" si="8"/>
        <v>0</v>
      </c>
      <c r="O47">
        <f t="shared" si="9"/>
        <v>0</v>
      </c>
      <c r="P47">
        <f t="shared" si="10"/>
        <v>0</v>
      </c>
      <c r="Q47">
        <f t="shared" si="11"/>
        <v>0</v>
      </c>
      <c r="R47">
        <f t="shared" si="12"/>
        <v>6.4</v>
      </c>
      <c r="S47">
        <f t="shared" si="13"/>
        <v>0</v>
      </c>
      <c r="T47">
        <f t="shared" si="14"/>
        <v>0</v>
      </c>
      <c r="U47">
        <f t="shared" si="15"/>
        <v>0</v>
      </c>
    </row>
    <row r="48" spans="1:21" x14ac:dyDescent="0.25">
      <c r="A48" t="s">
        <v>154</v>
      </c>
      <c r="B48">
        <v>6.6</v>
      </c>
      <c r="C48" t="s">
        <v>37</v>
      </c>
      <c r="E48">
        <f t="shared" si="16"/>
        <v>0</v>
      </c>
      <c r="F48">
        <f t="shared" si="0"/>
        <v>0</v>
      </c>
      <c r="G48">
        <f t="shared" si="1"/>
        <v>0</v>
      </c>
      <c r="H48">
        <f t="shared" si="2"/>
        <v>0</v>
      </c>
      <c r="I48">
        <f t="shared" si="3"/>
        <v>0</v>
      </c>
      <c r="J48">
        <f t="shared" si="4"/>
        <v>0</v>
      </c>
      <c r="K48">
        <f t="shared" si="5"/>
        <v>0</v>
      </c>
      <c r="L48">
        <f t="shared" si="6"/>
        <v>6.6</v>
      </c>
      <c r="M48">
        <f t="shared" si="7"/>
        <v>0</v>
      </c>
      <c r="N48">
        <f t="shared" si="8"/>
        <v>0</v>
      </c>
      <c r="O48">
        <f t="shared" si="9"/>
        <v>0</v>
      </c>
      <c r="P48">
        <f t="shared" si="10"/>
        <v>0</v>
      </c>
      <c r="Q48">
        <f t="shared" si="11"/>
        <v>0</v>
      </c>
      <c r="R48">
        <f t="shared" si="12"/>
        <v>6.6</v>
      </c>
      <c r="S48">
        <f t="shared" si="13"/>
        <v>0</v>
      </c>
      <c r="T48">
        <f t="shared" si="14"/>
        <v>0</v>
      </c>
      <c r="U48">
        <f t="shared" si="15"/>
        <v>0</v>
      </c>
    </row>
    <row r="49" spans="1:21" x14ac:dyDescent="0.25">
      <c r="A49" t="s">
        <v>231</v>
      </c>
      <c r="B49">
        <v>5.8</v>
      </c>
      <c r="C49" t="s">
        <v>234</v>
      </c>
      <c r="E49">
        <f t="shared" si="16"/>
        <v>0</v>
      </c>
      <c r="F49">
        <f t="shared" si="0"/>
        <v>0</v>
      </c>
      <c r="G49">
        <f t="shared" si="1"/>
        <v>0</v>
      </c>
      <c r="H49">
        <f t="shared" si="2"/>
        <v>5.8</v>
      </c>
      <c r="I49">
        <f t="shared" si="3"/>
        <v>0</v>
      </c>
      <c r="J49">
        <f t="shared" si="4"/>
        <v>0</v>
      </c>
      <c r="K49">
        <f t="shared" si="5"/>
        <v>0</v>
      </c>
      <c r="L49">
        <f t="shared" si="6"/>
        <v>5.8</v>
      </c>
      <c r="M49">
        <f t="shared" si="7"/>
        <v>0</v>
      </c>
      <c r="N49">
        <f t="shared" si="8"/>
        <v>0</v>
      </c>
      <c r="O49">
        <f t="shared" si="9"/>
        <v>0</v>
      </c>
      <c r="P49">
        <f t="shared" si="10"/>
        <v>0</v>
      </c>
      <c r="Q49">
        <f t="shared" si="11"/>
        <v>0</v>
      </c>
      <c r="R49">
        <f t="shared" si="12"/>
        <v>0</v>
      </c>
      <c r="S49">
        <f t="shared" si="13"/>
        <v>0</v>
      </c>
      <c r="T49">
        <f t="shared" si="14"/>
        <v>0</v>
      </c>
      <c r="U49">
        <f t="shared" si="15"/>
        <v>0</v>
      </c>
    </row>
    <row r="50" spans="1:21" x14ac:dyDescent="0.25">
      <c r="A50" t="s">
        <v>135</v>
      </c>
      <c r="B50">
        <v>6.1</v>
      </c>
      <c r="C50" t="s">
        <v>52</v>
      </c>
      <c r="E50">
        <f t="shared" si="16"/>
        <v>0</v>
      </c>
      <c r="F50">
        <f t="shared" si="0"/>
        <v>0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0</v>
      </c>
      <c r="K50">
        <f t="shared" si="5"/>
        <v>0</v>
      </c>
      <c r="L50">
        <f t="shared" si="6"/>
        <v>0</v>
      </c>
      <c r="M50">
        <f t="shared" si="7"/>
        <v>0</v>
      </c>
      <c r="N50">
        <f t="shared" si="8"/>
        <v>0</v>
      </c>
      <c r="O50">
        <f t="shared" si="9"/>
        <v>6.1</v>
      </c>
      <c r="P50">
        <f t="shared" si="10"/>
        <v>0</v>
      </c>
      <c r="Q50">
        <f t="shared" si="11"/>
        <v>0</v>
      </c>
      <c r="R50">
        <f t="shared" si="12"/>
        <v>0</v>
      </c>
      <c r="S50">
        <f t="shared" si="13"/>
        <v>0</v>
      </c>
      <c r="T50">
        <f t="shared" si="14"/>
        <v>6.1</v>
      </c>
      <c r="U50">
        <f t="shared" si="15"/>
        <v>0</v>
      </c>
    </row>
    <row r="51" spans="1:21" x14ac:dyDescent="0.25">
      <c r="A51" t="s">
        <v>240</v>
      </c>
      <c r="B51">
        <v>6</v>
      </c>
      <c r="C51" t="s">
        <v>28</v>
      </c>
      <c r="E51">
        <f t="shared" si="16"/>
        <v>6</v>
      </c>
      <c r="F51">
        <f t="shared" si="0"/>
        <v>0</v>
      </c>
      <c r="G51">
        <f t="shared" si="1"/>
        <v>0</v>
      </c>
      <c r="H51">
        <f t="shared" si="2"/>
        <v>0</v>
      </c>
      <c r="I51">
        <f t="shared" si="3"/>
        <v>6</v>
      </c>
      <c r="J51">
        <f t="shared" si="4"/>
        <v>0</v>
      </c>
      <c r="K51">
        <f t="shared" si="5"/>
        <v>0</v>
      </c>
      <c r="L51">
        <f t="shared" si="6"/>
        <v>0</v>
      </c>
      <c r="M51">
        <f t="shared" si="7"/>
        <v>0</v>
      </c>
      <c r="N51">
        <f t="shared" si="8"/>
        <v>6</v>
      </c>
      <c r="O51">
        <f t="shared" si="9"/>
        <v>0</v>
      </c>
      <c r="P51">
        <f t="shared" si="10"/>
        <v>0</v>
      </c>
      <c r="Q51">
        <f t="shared" si="11"/>
        <v>0</v>
      </c>
      <c r="R51">
        <f t="shared" si="12"/>
        <v>0</v>
      </c>
      <c r="S51">
        <f t="shared" si="13"/>
        <v>6</v>
      </c>
      <c r="T51">
        <f t="shared" si="14"/>
        <v>0</v>
      </c>
      <c r="U51">
        <f t="shared" si="15"/>
        <v>0</v>
      </c>
    </row>
    <row r="52" spans="1:21" x14ac:dyDescent="0.25">
      <c r="A52" t="s">
        <v>126</v>
      </c>
      <c r="B52">
        <v>6.1</v>
      </c>
      <c r="C52" t="s">
        <v>37</v>
      </c>
      <c r="E52">
        <f t="shared" si="16"/>
        <v>0</v>
      </c>
      <c r="F52">
        <f t="shared" si="0"/>
        <v>0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5"/>
        <v>0</v>
      </c>
      <c r="L52">
        <f t="shared" si="6"/>
        <v>6.1</v>
      </c>
      <c r="M52">
        <f t="shared" si="7"/>
        <v>0</v>
      </c>
      <c r="N52">
        <f t="shared" si="8"/>
        <v>0</v>
      </c>
      <c r="O52">
        <f t="shared" si="9"/>
        <v>0</v>
      </c>
      <c r="P52">
        <f t="shared" si="10"/>
        <v>0</v>
      </c>
      <c r="Q52">
        <f t="shared" si="11"/>
        <v>0</v>
      </c>
      <c r="R52">
        <f t="shared" si="12"/>
        <v>0</v>
      </c>
      <c r="S52">
        <f t="shared" si="13"/>
        <v>0</v>
      </c>
      <c r="T52">
        <f t="shared" si="14"/>
        <v>0</v>
      </c>
      <c r="U52">
        <f t="shared" si="15"/>
        <v>0</v>
      </c>
    </row>
    <row r="53" spans="1:21" x14ac:dyDescent="0.25">
      <c r="A53" t="s">
        <v>37</v>
      </c>
      <c r="B53">
        <v>6.6</v>
      </c>
      <c r="C53" t="s">
        <v>37</v>
      </c>
      <c r="E53">
        <f t="shared" si="16"/>
        <v>0</v>
      </c>
      <c r="F53">
        <f t="shared" si="0"/>
        <v>0</v>
      </c>
      <c r="G53">
        <f t="shared" si="1"/>
        <v>0</v>
      </c>
      <c r="H53">
        <f t="shared" si="2"/>
        <v>0</v>
      </c>
      <c r="I53">
        <f t="shared" si="3"/>
        <v>0</v>
      </c>
      <c r="J53">
        <f t="shared" si="4"/>
        <v>0</v>
      </c>
      <c r="K53">
        <f t="shared" si="5"/>
        <v>0</v>
      </c>
      <c r="L53">
        <f t="shared" si="6"/>
        <v>6.6</v>
      </c>
      <c r="M53">
        <f t="shared" si="7"/>
        <v>0</v>
      </c>
      <c r="N53">
        <f t="shared" si="8"/>
        <v>0</v>
      </c>
      <c r="O53">
        <f t="shared" si="9"/>
        <v>0</v>
      </c>
      <c r="P53">
        <f t="shared" si="10"/>
        <v>0</v>
      </c>
      <c r="Q53">
        <f t="shared" si="11"/>
        <v>0</v>
      </c>
      <c r="R53">
        <f t="shared" si="12"/>
        <v>0</v>
      </c>
      <c r="S53">
        <f t="shared" si="13"/>
        <v>0</v>
      </c>
      <c r="T53">
        <f t="shared" si="14"/>
        <v>0</v>
      </c>
      <c r="U53">
        <f t="shared" si="15"/>
        <v>0</v>
      </c>
    </row>
    <row r="54" spans="1:21" x14ac:dyDescent="0.25">
      <c r="A54" t="s">
        <v>249</v>
      </c>
      <c r="B54">
        <v>6.6</v>
      </c>
      <c r="C54" t="s">
        <v>37</v>
      </c>
      <c r="E54">
        <f t="shared" si="16"/>
        <v>0</v>
      </c>
      <c r="F54">
        <f t="shared" si="0"/>
        <v>0</v>
      </c>
      <c r="G54">
        <f t="shared" si="1"/>
        <v>0</v>
      </c>
      <c r="H54">
        <f t="shared" si="2"/>
        <v>0</v>
      </c>
      <c r="I54">
        <f t="shared" si="3"/>
        <v>0</v>
      </c>
      <c r="J54">
        <f t="shared" si="4"/>
        <v>0</v>
      </c>
      <c r="K54">
        <f t="shared" si="5"/>
        <v>0</v>
      </c>
      <c r="L54">
        <f t="shared" si="6"/>
        <v>6.6</v>
      </c>
      <c r="M54">
        <f t="shared" si="7"/>
        <v>6.6</v>
      </c>
      <c r="N54">
        <f t="shared" si="8"/>
        <v>0</v>
      </c>
      <c r="O54">
        <f t="shared" si="9"/>
        <v>0</v>
      </c>
      <c r="P54">
        <f t="shared" si="10"/>
        <v>0</v>
      </c>
      <c r="Q54">
        <f t="shared" si="11"/>
        <v>0</v>
      </c>
      <c r="R54">
        <f t="shared" si="12"/>
        <v>0</v>
      </c>
      <c r="S54">
        <f t="shared" si="13"/>
        <v>0</v>
      </c>
      <c r="T54">
        <f t="shared" si="14"/>
        <v>0</v>
      </c>
      <c r="U54">
        <f t="shared" si="15"/>
        <v>0</v>
      </c>
    </row>
    <row r="55" spans="1:21" x14ac:dyDescent="0.25">
      <c r="A55" t="s">
        <v>37</v>
      </c>
      <c r="B55">
        <v>7.5</v>
      </c>
      <c r="C55" t="s">
        <v>37</v>
      </c>
      <c r="E55">
        <f t="shared" si="16"/>
        <v>0</v>
      </c>
      <c r="F55">
        <f t="shared" si="0"/>
        <v>0</v>
      </c>
      <c r="G55">
        <f t="shared" si="1"/>
        <v>0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5"/>
        <v>0</v>
      </c>
      <c r="L55">
        <f t="shared" si="6"/>
        <v>7.5</v>
      </c>
      <c r="M55">
        <f t="shared" si="7"/>
        <v>0</v>
      </c>
      <c r="N55">
        <f t="shared" si="8"/>
        <v>0</v>
      </c>
      <c r="O55">
        <f t="shared" si="9"/>
        <v>0</v>
      </c>
      <c r="P55">
        <f t="shared" si="10"/>
        <v>0</v>
      </c>
      <c r="Q55">
        <f t="shared" si="11"/>
        <v>0</v>
      </c>
      <c r="R55">
        <f t="shared" si="12"/>
        <v>0</v>
      </c>
      <c r="S55">
        <f t="shared" si="13"/>
        <v>0</v>
      </c>
      <c r="T55">
        <f t="shared" si="14"/>
        <v>0</v>
      </c>
      <c r="U55">
        <f t="shared" si="15"/>
        <v>0</v>
      </c>
    </row>
    <row r="56" spans="1:21" x14ac:dyDescent="0.25">
      <c r="A56" t="s">
        <v>257</v>
      </c>
      <c r="B56">
        <v>6.8</v>
      </c>
      <c r="C56" t="s">
        <v>102</v>
      </c>
      <c r="E56">
        <f t="shared" si="16"/>
        <v>0</v>
      </c>
      <c r="F56">
        <f t="shared" si="0"/>
        <v>6.8</v>
      </c>
      <c r="G56">
        <f t="shared" si="1"/>
        <v>0</v>
      </c>
      <c r="H56">
        <f t="shared" si="2"/>
        <v>0</v>
      </c>
      <c r="I56">
        <f t="shared" si="3"/>
        <v>0</v>
      </c>
      <c r="J56">
        <f t="shared" si="4"/>
        <v>0</v>
      </c>
      <c r="K56">
        <f t="shared" si="5"/>
        <v>0</v>
      </c>
      <c r="L56">
        <f t="shared" si="6"/>
        <v>0</v>
      </c>
      <c r="M56">
        <f t="shared" si="7"/>
        <v>0</v>
      </c>
      <c r="N56">
        <f t="shared" si="8"/>
        <v>0</v>
      </c>
      <c r="O56">
        <f t="shared" si="9"/>
        <v>0</v>
      </c>
      <c r="P56">
        <f t="shared" si="10"/>
        <v>0</v>
      </c>
      <c r="Q56">
        <f t="shared" si="11"/>
        <v>0</v>
      </c>
      <c r="R56">
        <f t="shared" si="12"/>
        <v>0</v>
      </c>
      <c r="S56">
        <f t="shared" si="13"/>
        <v>0</v>
      </c>
      <c r="T56">
        <f t="shared" si="14"/>
        <v>0</v>
      </c>
      <c r="U56">
        <f t="shared" si="15"/>
        <v>6.8</v>
      </c>
    </row>
    <row r="57" spans="1:21" x14ac:dyDescent="0.25">
      <c r="A57" t="s">
        <v>262</v>
      </c>
      <c r="B57">
        <v>5.6</v>
      </c>
      <c r="C57" t="s">
        <v>37</v>
      </c>
      <c r="E57">
        <f t="shared" si="16"/>
        <v>0</v>
      </c>
      <c r="F57">
        <f t="shared" si="0"/>
        <v>0</v>
      </c>
      <c r="G57">
        <f t="shared" si="1"/>
        <v>0</v>
      </c>
      <c r="H57">
        <f t="shared" si="2"/>
        <v>0</v>
      </c>
      <c r="I57">
        <f t="shared" si="3"/>
        <v>0</v>
      </c>
      <c r="J57">
        <f t="shared" si="4"/>
        <v>0</v>
      </c>
      <c r="K57">
        <f t="shared" si="5"/>
        <v>0</v>
      </c>
      <c r="L57">
        <f t="shared" si="6"/>
        <v>5.6</v>
      </c>
      <c r="M57">
        <f t="shared" si="7"/>
        <v>0</v>
      </c>
      <c r="N57">
        <f t="shared" si="8"/>
        <v>5.6</v>
      </c>
      <c r="O57">
        <f t="shared" si="9"/>
        <v>0</v>
      </c>
      <c r="P57">
        <f t="shared" si="10"/>
        <v>0</v>
      </c>
      <c r="Q57">
        <f t="shared" si="11"/>
        <v>0</v>
      </c>
      <c r="R57">
        <f t="shared" si="12"/>
        <v>0</v>
      </c>
      <c r="S57">
        <f t="shared" si="13"/>
        <v>5.6</v>
      </c>
      <c r="T57">
        <f t="shared" si="14"/>
        <v>0</v>
      </c>
      <c r="U57">
        <f t="shared" si="15"/>
        <v>0</v>
      </c>
    </row>
    <row r="58" spans="1:21" x14ac:dyDescent="0.25">
      <c r="A58" t="s">
        <v>36</v>
      </c>
      <c r="B58">
        <v>3.5</v>
      </c>
      <c r="C58" t="s">
        <v>36</v>
      </c>
      <c r="E58">
        <f t="shared" si="16"/>
        <v>0</v>
      </c>
      <c r="F58">
        <f t="shared" si="0"/>
        <v>0</v>
      </c>
      <c r="G58">
        <f t="shared" si="1"/>
        <v>0</v>
      </c>
      <c r="H58">
        <f t="shared" si="2"/>
        <v>0</v>
      </c>
      <c r="I58">
        <f t="shared" si="3"/>
        <v>3.5</v>
      </c>
      <c r="J58">
        <f t="shared" si="4"/>
        <v>0</v>
      </c>
      <c r="K58">
        <f t="shared" si="5"/>
        <v>0</v>
      </c>
      <c r="L58">
        <f t="shared" si="6"/>
        <v>0</v>
      </c>
      <c r="M58">
        <f t="shared" si="7"/>
        <v>0</v>
      </c>
      <c r="N58">
        <f t="shared" si="8"/>
        <v>0</v>
      </c>
      <c r="O58">
        <f t="shared" si="9"/>
        <v>0</v>
      </c>
      <c r="P58">
        <f t="shared" si="10"/>
        <v>0</v>
      </c>
      <c r="Q58">
        <f t="shared" si="11"/>
        <v>0</v>
      </c>
      <c r="R58">
        <f t="shared" si="12"/>
        <v>0</v>
      </c>
      <c r="S58">
        <f t="shared" si="13"/>
        <v>0</v>
      </c>
      <c r="T58">
        <f t="shared" si="14"/>
        <v>0</v>
      </c>
      <c r="U58">
        <f t="shared" si="15"/>
        <v>0</v>
      </c>
    </row>
    <row r="59" spans="1:21" x14ac:dyDescent="0.25">
      <c r="A59" t="s">
        <v>213</v>
      </c>
      <c r="B59">
        <v>5.8</v>
      </c>
      <c r="C59" t="s">
        <v>36</v>
      </c>
      <c r="E59">
        <f t="shared" si="16"/>
        <v>0</v>
      </c>
      <c r="F59">
        <f t="shared" si="0"/>
        <v>0</v>
      </c>
      <c r="G59">
        <f t="shared" si="1"/>
        <v>0</v>
      </c>
      <c r="H59">
        <f t="shared" si="2"/>
        <v>0</v>
      </c>
      <c r="I59">
        <f t="shared" si="3"/>
        <v>5.8</v>
      </c>
      <c r="J59">
        <f t="shared" si="4"/>
        <v>0</v>
      </c>
      <c r="K59">
        <f t="shared" si="5"/>
        <v>0</v>
      </c>
      <c r="L59">
        <f t="shared" si="6"/>
        <v>5.8</v>
      </c>
      <c r="M59">
        <f t="shared" si="7"/>
        <v>0</v>
      </c>
      <c r="N59">
        <f t="shared" si="8"/>
        <v>0</v>
      </c>
      <c r="O59">
        <f t="shared" si="9"/>
        <v>0</v>
      </c>
      <c r="P59">
        <f t="shared" si="10"/>
        <v>0</v>
      </c>
      <c r="Q59">
        <f t="shared" si="11"/>
        <v>0</v>
      </c>
      <c r="R59">
        <f t="shared" si="12"/>
        <v>5.8</v>
      </c>
      <c r="S59">
        <f t="shared" si="13"/>
        <v>0</v>
      </c>
      <c r="T59">
        <f t="shared" si="14"/>
        <v>0</v>
      </c>
      <c r="U59">
        <f t="shared" si="15"/>
        <v>0</v>
      </c>
    </row>
    <row r="60" spans="1:21" x14ac:dyDescent="0.25">
      <c r="A60" t="s">
        <v>272</v>
      </c>
      <c r="B60">
        <v>3.3</v>
      </c>
      <c r="C60" t="s">
        <v>71</v>
      </c>
      <c r="E60">
        <f t="shared" si="16"/>
        <v>0</v>
      </c>
      <c r="F60">
        <f t="shared" si="0"/>
        <v>0</v>
      </c>
      <c r="G60">
        <f t="shared" si="1"/>
        <v>0</v>
      </c>
      <c r="H60">
        <f t="shared" si="2"/>
        <v>0</v>
      </c>
      <c r="I60">
        <f t="shared" si="3"/>
        <v>0</v>
      </c>
      <c r="J60">
        <f t="shared" si="4"/>
        <v>0</v>
      </c>
      <c r="K60">
        <f t="shared" si="5"/>
        <v>0</v>
      </c>
      <c r="L60">
        <f t="shared" si="6"/>
        <v>0</v>
      </c>
      <c r="M60">
        <f t="shared" si="7"/>
        <v>0</v>
      </c>
      <c r="N60">
        <f t="shared" si="8"/>
        <v>0</v>
      </c>
      <c r="O60">
        <f t="shared" si="9"/>
        <v>0</v>
      </c>
      <c r="P60">
        <f t="shared" si="10"/>
        <v>0</v>
      </c>
      <c r="Q60">
        <f t="shared" si="11"/>
        <v>3.3</v>
      </c>
      <c r="R60">
        <f t="shared" si="12"/>
        <v>3.3</v>
      </c>
      <c r="S60">
        <f t="shared" si="13"/>
        <v>0</v>
      </c>
      <c r="T60">
        <f t="shared" si="14"/>
        <v>3.3</v>
      </c>
      <c r="U60">
        <f t="shared" si="15"/>
        <v>0</v>
      </c>
    </row>
    <row r="61" spans="1:21" x14ac:dyDescent="0.25">
      <c r="A61" t="s">
        <v>276</v>
      </c>
      <c r="B61">
        <v>5.6</v>
      </c>
      <c r="C61" t="s">
        <v>28</v>
      </c>
      <c r="E61">
        <f t="shared" si="16"/>
        <v>5.6</v>
      </c>
      <c r="F61">
        <f t="shared" si="0"/>
        <v>0</v>
      </c>
      <c r="G61">
        <f t="shared" si="1"/>
        <v>0</v>
      </c>
      <c r="H61">
        <f t="shared" si="2"/>
        <v>0</v>
      </c>
      <c r="I61">
        <f t="shared" si="3"/>
        <v>0</v>
      </c>
      <c r="J61">
        <f t="shared" si="4"/>
        <v>0</v>
      </c>
      <c r="K61">
        <f t="shared" si="5"/>
        <v>0</v>
      </c>
      <c r="L61">
        <f t="shared" si="6"/>
        <v>5.6</v>
      </c>
      <c r="M61">
        <f t="shared" si="7"/>
        <v>0</v>
      </c>
      <c r="N61">
        <f t="shared" si="8"/>
        <v>0</v>
      </c>
      <c r="O61">
        <f t="shared" si="9"/>
        <v>0</v>
      </c>
      <c r="P61">
        <f t="shared" si="10"/>
        <v>0</v>
      </c>
      <c r="Q61">
        <f t="shared" si="11"/>
        <v>0</v>
      </c>
      <c r="R61">
        <f t="shared" si="12"/>
        <v>0</v>
      </c>
      <c r="S61">
        <f t="shared" si="13"/>
        <v>0</v>
      </c>
      <c r="T61">
        <f t="shared" si="14"/>
        <v>0</v>
      </c>
      <c r="U61">
        <f t="shared" si="15"/>
        <v>0</v>
      </c>
    </row>
    <row r="62" spans="1:21" x14ac:dyDescent="0.25">
      <c r="A62" t="s">
        <v>37</v>
      </c>
      <c r="B62">
        <v>6.2</v>
      </c>
      <c r="C62" t="s">
        <v>37</v>
      </c>
      <c r="E62">
        <f t="shared" si="16"/>
        <v>0</v>
      </c>
      <c r="F62">
        <f t="shared" si="0"/>
        <v>0</v>
      </c>
      <c r="G62">
        <f t="shared" si="1"/>
        <v>0</v>
      </c>
      <c r="H62">
        <f t="shared" si="2"/>
        <v>0</v>
      </c>
      <c r="I62">
        <f t="shared" si="3"/>
        <v>0</v>
      </c>
      <c r="J62">
        <f t="shared" si="4"/>
        <v>0</v>
      </c>
      <c r="K62">
        <f t="shared" si="5"/>
        <v>0</v>
      </c>
      <c r="L62">
        <f t="shared" si="6"/>
        <v>6.2</v>
      </c>
      <c r="M62">
        <f t="shared" si="7"/>
        <v>0</v>
      </c>
      <c r="N62">
        <f t="shared" si="8"/>
        <v>0</v>
      </c>
      <c r="O62">
        <f t="shared" si="9"/>
        <v>0</v>
      </c>
      <c r="P62">
        <f t="shared" si="10"/>
        <v>0</v>
      </c>
      <c r="Q62">
        <f t="shared" si="11"/>
        <v>0</v>
      </c>
      <c r="R62">
        <f t="shared" si="12"/>
        <v>0</v>
      </c>
      <c r="S62">
        <f t="shared" si="13"/>
        <v>0</v>
      </c>
      <c r="T62">
        <f t="shared" si="14"/>
        <v>0</v>
      </c>
      <c r="U62">
        <f t="shared" si="15"/>
        <v>0</v>
      </c>
    </row>
    <row r="63" spans="1:21" x14ac:dyDescent="0.25">
      <c r="A63" t="s">
        <v>63</v>
      </c>
      <c r="B63">
        <v>6.3</v>
      </c>
      <c r="C63" t="s">
        <v>63</v>
      </c>
      <c r="E63">
        <f t="shared" si="16"/>
        <v>0</v>
      </c>
      <c r="F63">
        <f t="shared" si="0"/>
        <v>0</v>
      </c>
      <c r="G63">
        <f t="shared" si="1"/>
        <v>0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5"/>
        <v>0</v>
      </c>
      <c r="L63">
        <f t="shared" si="6"/>
        <v>0</v>
      </c>
      <c r="M63">
        <f t="shared" si="7"/>
        <v>0</v>
      </c>
      <c r="N63">
        <f t="shared" si="8"/>
        <v>0</v>
      </c>
      <c r="O63">
        <f t="shared" si="9"/>
        <v>0</v>
      </c>
      <c r="P63">
        <f t="shared" si="10"/>
        <v>0</v>
      </c>
      <c r="Q63">
        <f t="shared" si="11"/>
        <v>0</v>
      </c>
      <c r="R63">
        <f t="shared" si="12"/>
        <v>0</v>
      </c>
      <c r="S63">
        <f t="shared" si="13"/>
        <v>6.3</v>
      </c>
      <c r="T63">
        <f t="shared" si="14"/>
        <v>0</v>
      </c>
      <c r="U63">
        <f t="shared" si="15"/>
        <v>0</v>
      </c>
    </row>
    <row r="64" spans="1:21" x14ac:dyDescent="0.25">
      <c r="A64" t="s">
        <v>287</v>
      </c>
      <c r="B64">
        <v>5.2</v>
      </c>
      <c r="C64" t="s">
        <v>29</v>
      </c>
      <c r="E64">
        <f t="shared" si="16"/>
        <v>0</v>
      </c>
      <c r="F64">
        <f t="shared" si="0"/>
        <v>0</v>
      </c>
      <c r="G64">
        <f t="shared" si="1"/>
        <v>0</v>
      </c>
      <c r="H64">
        <f t="shared" si="2"/>
        <v>0</v>
      </c>
      <c r="I64">
        <f t="shared" si="3"/>
        <v>0</v>
      </c>
      <c r="J64">
        <f t="shared" si="4"/>
        <v>5.2</v>
      </c>
      <c r="K64">
        <f t="shared" si="5"/>
        <v>0</v>
      </c>
      <c r="L64">
        <f t="shared" si="6"/>
        <v>5.2</v>
      </c>
      <c r="M64">
        <f t="shared" si="7"/>
        <v>0</v>
      </c>
      <c r="N64">
        <f t="shared" si="8"/>
        <v>0</v>
      </c>
      <c r="O64">
        <f t="shared" si="9"/>
        <v>5.2</v>
      </c>
      <c r="P64">
        <f t="shared" si="10"/>
        <v>0</v>
      </c>
      <c r="Q64">
        <f t="shared" si="11"/>
        <v>0</v>
      </c>
      <c r="R64">
        <f t="shared" si="12"/>
        <v>0</v>
      </c>
      <c r="S64">
        <f t="shared" si="13"/>
        <v>0</v>
      </c>
      <c r="T64">
        <f t="shared" si="14"/>
        <v>5.2</v>
      </c>
      <c r="U64">
        <f t="shared" si="15"/>
        <v>0</v>
      </c>
    </row>
    <row r="65" spans="1:21" x14ac:dyDescent="0.25">
      <c r="A65" t="s">
        <v>37</v>
      </c>
      <c r="B65">
        <v>5.8</v>
      </c>
      <c r="C65" t="s">
        <v>37</v>
      </c>
      <c r="E65">
        <f t="shared" si="16"/>
        <v>0</v>
      </c>
      <c r="F65">
        <f t="shared" si="0"/>
        <v>0</v>
      </c>
      <c r="G65">
        <f t="shared" si="1"/>
        <v>0</v>
      </c>
      <c r="H65">
        <f t="shared" si="2"/>
        <v>0</v>
      </c>
      <c r="I65">
        <f t="shared" si="3"/>
        <v>0</v>
      </c>
      <c r="J65">
        <f t="shared" si="4"/>
        <v>0</v>
      </c>
      <c r="K65">
        <f t="shared" si="5"/>
        <v>0</v>
      </c>
      <c r="L65">
        <f t="shared" si="6"/>
        <v>5.8</v>
      </c>
      <c r="M65">
        <f t="shared" si="7"/>
        <v>0</v>
      </c>
      <c r="N65">
        <f t="shared" si="8"/>
        <v>0</v>
      </c>
      <c r="O65">
        <f t="shared" si="9"/>
        <v>0</v>
      </c>
      <c r="P65">
        <f t="shared" si="10"/>
        <v>0</v>
      </c>
      <c r="Q65">
        <f t="shared" si="11"/>
        <v>0</v>
      </c>
      <c r="R65">
        <f t="shared" si="12"/>
        <v>0</v>
      </c>
      <c r="S65">
        <f t="shared" si="13"/>
        <v>0</v>
      </c>
      <c r="T65">
        <f t="shared" si="14"/>
        <v>0</v>
      </c>
      <c r="U65">
        <f t="shared" si="15"/>
        <v>0</v>
      </c>
    </row>
    <row r="66" spans="1:21" x14ac:dyDescent="0.25">
      <c r="A66" t="s">
        <v>295</v>
      </c>
      <c r="B66">
        <v>6.5</v>
      </c>
      <c r="C66" t="s">
        <v>37</v>
      </c>
      <c r="E66">
        <f t="shared" si="16"/>
        <v>0</v>
      </c>
      <c r="F66">
        <f t="shared" si="0"/>
        <v>0</v>
      </c>
      <c r="G66">
        <f t="shared" si="1"/>
        <v>0</v>
      </c>
      <c r="H66">
        <f t="shared" si="2"/>
        <v>0</v>
      </c>
      <c r="I66">
        <f t="shared" si="3"/>
        <v>0</v>
      </c>
      <c r="J66">
        <f t="shared" si="4"/>
        <v>0</v>
      </c>
      <c r="K66">
        <f t="shared" si="5"/>
        <v>0</v>
      </c>
      <c r="L66">
        <f t="shared" si="6"/>
        <v>6.5</v>
      </c>
      <c r="M66">
        <f t="shared" si="7"/>
        <v>0</v>
      </c>
      <c r="N66">
        <f t="shared" si="8"/>
        <v>0</v>
      </c>
      <c r="O66">
        <f t="shared" si="9"/>
        <v>6.5</v>
      </c>
      <c r="P66">
        <f t="shared" si="10"/>
        <v>0</v>
      </c>
      <c r="Q66">
        <f t="shared" si="11"/>
        <v>0</v>
      </c>
      <c r="R66">
        <f t="shared" si="12"/>
        <v>0</v>
      </c>
      <c r="S66">
        <f t="shared" si="13"/>
        <v>6.5</v>
      </c>
      <c r="T66">
        <f t="shared" si="14"/>
        <v>0</v>
      </c>
      <c r="U66">
        <f t="shared" si="15"/>
        <v>0</v>
      </c>
    </row>
    <row r="67" spans="1:21" x14ac:dyDescent="0.25">
      <c r="A67" t="s">
        <v>32</v>
      </c>
      <c r="B67">
        <v>5.5</v>
      </c>
      <c r="C67" t="s">
        <v>36</v>
      </c>
      <c r="E67">
        <f t="shared" si="16"/>
        <v>0</v>
      </c>
      <c r="F67">
        <f t="shared" si="0"/>
        <v>0</v>
      </c>
      <c r="G67">
        <f t="shared" si="1"/>
        <v>0</v>
      </c>
      <c r="H67">
        <f t="shared" si="2"/>
        <v>0</v>
      </c>
      <c r="I67">
        <f t="shared" si="3"/>
        <v>5.5</v>
      </c>
      <c r="J67">
        <f t="shared" si="4"/>
        <v>0</v>
      </c>
      <c r="K67">
        <f t="shared" si="5"/>
        <v>0</v>
      </c>
      <c r="L67">
        <f t="shared" si="6"/>
        <v>5.5</v>
      </c>
      <c r="M67">
        <f t="shared" si="7"/>
        <v>0</v>
      </c>
      <c r="N67">
        <f t="shared" si="8"/>
        <v>0</v>
      </c>
      <c r="O67">
        <f t="shared" si="9"/>
        <v>0</v>
      </c>
      <c r="P67">
        <f t="shared" si="10"/>
        <v>0</v>
      </c>
      <c r="Q67">
        <f t="shared" si="11"/>
        <v>0</v>
      </c>
      <c r="R67">
        <f t="shared" si="12"/>
        <v>0</v>
      </c>
      <c r="S67">
        <f t="shared" si="13"/>
        <v>0</v>
      </c>
      <c r="T67">
        <f t="shared" si="14"/>
        <v>0</v>
      </c>
      <c r="U67">
        <f t="shared" si="15"/>
        <v>0</v>
      </c>
    </row>
    <row r="68" spans="1:21" x14ac:dyDescent="0.25">
      <c r="A68" t="s">
        <v>36</v>
      </c>
      <c r="B68">
        <v>6.2</v>
      </c>
      <c r="C68" t="s">
        <v>36</v>
      </c>
      <c r="E68">
        <f t="shared" ref="E68:E131" si="17">IF(ISNUMBER(SEARCH($E$2, $A68)), $B68, 0)</f>
        <v>0</v>
      </c>
      <c r="F68">
        <f t="shared" ref="F68:F131" si="18">IF(ISNUMBER(SEARCH($F$2, $A68)), $B68, 0)</f>
        <v>0</v>
      </c>
      <c r="G68">
        <f t="shared" ref="G68:G131" si="19">IF(ISNUMBER(SEARCH($G$2, $A68)), $B68, 0)</f>
        <v>0</v>
      </c>
      <c r="H68">
        <f t="shared" ref="H68:H131" si="20">IF(ISNUMBER(SEARCH($H$2, $A68)), $B68, 0)</f>
        <v>0</v>
      </c>
      <c r="I68">
        <f t="shared" ref="I68:I131" si="21">IF(ISNUMBER(SEARCH($I$2, $A68)), $B68, 0)</f>
        <v>6.2</v>
      </c>
      <c r="J68">
        <f t="shared" ref="J68:J131" si="22">IF(ISNUMBER(SEARCH($J$2, $A68)), $B68, 0)</f>
        <v>0</v>
      </c>
      <c r="K68">
        <f t="shared" ref="K68:K131" si="23">IF(ISNUMBER(SEARCH($K$2, $A68)), $B68, 0)</f>
        <v>0</v>
      </c>
      <c r="L68">
        <f t="shared" ref="L68:L131" si="24">IF(ISNUMBER(SEARCH($L$2, $A68)), $B68, 0)</f>
        <v>0</v>
      </c>
      <c r="M68">
        <f t="shared" ref="M68:M131" si="25">IF(ISNUMBER(SEARCH($M$2, $A68)), $B68, 0)</f>
        <v>0</v>
      </c>
      <c r="N68">
        <f t="shared" ref="N68:N131" si="26">IF(ISNUMBER(SEARCH($N$2, $A68)), $B68, 0)</f>
        <v>0</v>
      </c>
      <c r="O68">
        <f t="shared" ref="O68:O131" si="27">IF(ISNUMBER(SEARCH($O$2, $A68)), $B68, 0)</f>
        <v>0</v>
      </c>
      <c r="P68">
        <f t="shared" ref="P68:P131" si="28">IF(ISNUMBER(SEARCH($P$2, $A68)), $B68, 0)</f>
        <v>0</v>
      </c>
      <c r="Q68">
        <f t="shared" ref="Q68:Q131" si="29">IF(ISNUMBER(SEARCH($Q$2, $A68)), $B68, 0)</f>
        <v>0</v>
      </c>
      <c r="R68">
        <f t="shared" ref="R68:R131" si="30">IF(ISNUMBER(SEARCH($R$2, $A68)), $B68, 0)</f>
        <v>0</v>
      </c>
      <c r="S68">
        <f t="shared" ref="S68:S131" si="31">IF(ISNUMBER(SEARCH($S$2, $A68)), $B68, 0)</f>
        <v>0</v>
      </c>
      <c r="T68">
        <f t="shared" ref="T68:T131" si="32">IF(ISNUMBER(SEARCH($T$2, $A68)), $B68, 0)</f>
        <v>0</v>
      </c>
      <c r="U68">
        <f t="shared" ref="U68:U131" si="33">IF(ISNUMBER(SEARCH($U$2, $A68)), $B68, 0)</f>
        <v>0</v>
      </c>
    </row>
    <row r="69" spans="1:21" x14ac:dyDescent="0.25">
      <c r="A69" t="s">
        <v>37</v>
      </c>
      <c r="B69">
        <v>6.9</v>
      </c>
      <c r="C69" t="s">
        <v>37</v>
      </c>
      <c r="E69">
        <f t="shared" si="17"/>
        <v>0</v>
      </c>
      <c r="F69">
        <f t="shared" si="18"/>
        <v>0</v>
      </c>
      <c r="G69">
        <f t="shared" si="19"/>
        <v>0</v>
      </c>
      <c r="H69">
        <f t="shared" si="20"/>
        <v>0</v>
      </c>
      <c r="I69">
        <f t="shared" si="21"/>
        <v>0</v>
      </c>
      <c r="J69">
        <f t="shared" si="22"/>
        <v>0</v>
      </c>
      <c r="K69">
        <f t="shared" si="23"/>
        <v>0</v>
      </c>
      <c r="L69">
        <f t="shared" si="24"/>
        <v>6.9</v>
      </c>
      <c r="M69">
        <f t="shared" si="25"/>
        <v>0</v>
      </c>
      <c r="N69">
        <f t="shared" si="26"/>
        <v>0</v>
      </c>
      <c r="O69">
        <f t="shared" si="27"/>
        <v>0</v>
      </c>
      <c r="P69">
        <f t="shared" si="28"/>
        <v>0</v>
      </c>
      <c r="Q69">
        <f t="shared" si="29"/>
        <v>0</v>
      </c>
      <c r="R69">
        <f t="shared" si="30"/>
        <v>0</v>
      </c>
      <c r="S69">
        <f t="shared" si="31"/>
        <v>0</v>
      </c>
      <c r="T69">
        <f t="shared" si="32"/>
        <v>0</v>
      </c>
      <c r="U69">
        <f t="shared" si="33"/>
        <v>0</v>
      </c>
    </row>
    <row r="70" spans="1:21" x14ac:dyDescent="0.25">
      <c r="A70" t="s">
        <v>36</v>
      </c>
      <c r="B70">
        <v>5.7</v>
      </c>
      <c r="C70" t="s">
        <v>36</v>
      </c>
      <c r="E70">
        <f t="shared" si="17"/>
        <v>0</v>
      </c>
      <c r="F70">
        <f t="shared" si="18"/>
        <v>0</v>
      </c>
      <c r="G70">
        <f t="shared" si="19"/>
        <v>0</v>
      </c>
      <c r="H70">
        <f t="shared" si="20"/>
        <v>0</v>
      </c>
      <c r="I70">
        <f t="shared" si="21"/>
        <v>5.7</v>
      </c>
      <c r="J70">
        <f t="shared" si="22"/>
        <v>0</v>
      </c>
      <c r="K70">
        <f t="shared" si="23"/>
        <v>0</v>
      </c>
      <c r="L70">
        <f t="shared" si="24"/>
        <v>0</v>
      </c>
      <c r="M70">
        <f t="shared" si="25"/>
        <v>0</v>
      </c>
      <c r="N70">
        <f t="shared" si="26"/>
        <v>0</v>
      </c>
      <c r="O70">
        <f t="shared" si="27"/>
        <v>0</v>
      </c>
      <c r="P70">
        <f t="shared" si="28"/>
        <v>0</v>
      </c>
      <c r="Q70">
        <f t="shared" si="29"/>
        <v>0</v>
      </c>
      <c r="R70">
        <f t="shared" si="30"/>
        <v>0</v>
      </c>
      <c r="S70">
        <f t="shared" si="31"/>
        <v>0</v>
      </c>
      <c r="T70">
        <f t="shared" si="32"/>
        <v>0</v>
      </c>
      <c r="U70">
        <f t="shared" si="33"/>
        <v>0</v>
      </c>
    </row>
    <row r="71" spans="1:21" x14ac:dyDescent="0.25">
      <c r="A71" t="s">
        <v>310</v>
      </c>
      <c r="B71">
        <v>5.8</v>
      </c>
      <c r="C71" t="s">
        <v>37</v>
      </c>
      <c r="E71">
        <f t="shared" si="17"/>
        <v>0</v>
      </c>
      <c r="F71">
        <f t="shared" si="18"/>
        <v>0</v>
      </c>
      <c r="G71">
        <f t="shared" si="19"/>
        <v>0</v>
      </c>
      <c r="H71">
        <f t="shared" si="20"/>
        <v>0</v>
      </c>
      <c r="I71">
        <f t="shared" si="21"/>
        <v>0</v>
      </c>
      <c r="J71">
        <f t="shared" si="22"/>
        <v>0</v>
      </c>
      <c r="K71">
        <f t="shared" si="23"/>
        <v>0</v>
      </c>
      <c r="L71">
        <f t="shared" si="24"/>
        <v>5.8</v>
      </c>
      <c r="M71">
        <f t="shared" si="25"/>
        <v>0</v>
      </c>
      <c r="N71">
        <f t="shared" si="26"/>
        <v>0</v>
      </c>
      <c r="O71">
        <f t="shared" si="27"/>
        <v>0</v>
      </c>
      <c r="P71">
        <f t="shared" si="28"/>
        <v>0</v>
      </c>
      <c r="Q71">
        <f t="shared" si="29"/>
        <v>0</v>
      </c>
      <c r="R71">
        <f t="shared" si="30"/>
        <v>0</v>
      </c>
      <c r="S71">
        <f t="shared" si="31"/>
        <v>0</v>
      </c>
      <c r="T71">
        <f t="shared" si="32"/>
        <v>0</v>
      </c>
      <c r="U71">
        <f t="shared" si="33"/>
        <v>0</v>
      </c>
    </row>
    <row r="72" spans="1:21" x14ac:dyDescent="0.25">
      <c r="A72" t="s">
        <v>314</v>
      </c>
      <c r="B72">
        <v>5.3</v>
      </c>
      <c r="C72" t="s">
        <v>28</v>
      </c>
      <c r="E72">
        <f t="shared" si="17"/>
        <v>5.3</v>
      </c>
      <c r="F72">
        <f t="shared" si="18"/>
        <v>0</v>
      </c>
      <c r="G72">
        <f t="shared" si="19"/>
        <v>0</v>
      </c>
      <c r="H72">
        <f t="shared" si="20"/>
        <v>0</v>
      </c>
      <c r="I72">
        <f t="shared" si="21"/>
        <v>5.3</v>
      </c>
      <c r="J72">
        <f t="shared" si="22"/>
        <v>5.3</v>
      </c>
      <c r="K72">
        <f t="shared" si="23"/>
        <v>0</v>
      </c>
      <c r="L72">
        <f t="shared" si="24"/>
        <v>0</v>
      </c>
      <c r="M72">
        <f t="shared" si="25"/>
        <v>0</v>
      </c>
      <c r="N72">
        <f t="shared" si="26"/>
        <v>0</v>
      </c>
      <c r="O72">
        <f t="shared" si="27"/>
        <v>0</v>
      </c>
      <c r="P72">
        <f t="shared" si="28"/>
        <v>0</v>
      </c>
      <c r="Q72">
        <f t="shared" si="29"/>
        <v>0</v>
      </c>
      <c r="R72">
        <f t="shared" si="30"/>
        <v>0</v>
      </c>
      <c r="S72">
        <f t="shared" si="31"/>
        <v>0</v>
      </c>
      <c r="T72">
        <f t="shared" si="32"/>
        <v>5.3</v>
      </c>
      <c r="U72">
        <f t="shared" si="33"/>
        <v>0</v>
      </c>
    </row>
    <row r="73" spans="1:21" x14ac:dyDescent="0.25">
      <c r="A73" t="s">
        <v>37</v>
      </c>
      <c r="B73">
        <v>6.1</v>
      </c>
      <c r="C73" t="s">
        <v>37</v>
      </c>
      <c r="E73">
        <f t="shared" si="17"/>
        <v>0</v>
      </c>
      <c r="F73">
        <f t="shared" si="18"/>
        <v>0</v>
      </c>
      <c r="G73">
        <f t="shared" si="19"/>
        <v>0</v>
      </c>
      <c r="H73">
        <f t="shared" si="20"/>
        <v>0</v>
      </c>
      <c r="I73">
        <f t="shared" si="21"/>
        <v>0</v>
      </c>
      <c r="J73">
        <f t="shared" si="22"/>
        <v>0</v>
      </c>
      <c r="K73">
        <f t="shared" si="23"/>
        <v>0</v>
      </c>
      <c r="L73">
        <f t="shared" si="24"/>
        <v>6.1</v>
      </c>
      <c r="M73">
        <f t="shared" si="25"/>
        <v>0</v>
      </c>
      <c r="N73">
        <f t="shared" si="26"/>
        <v>0</v>
      </c>
      <c r="O73">
        <f t="shared" si="27"/>
        <v>0</v>
      </c>
      <c r="P73">
        <f t="shared" si="28"/>
        <v>0</v>
      </c>
      <c r="Q73">
        <f t="shared" si="29"/>
        <v>0</v>
      </c>
      <c r="R73">
        <f t="shared" si="30"/>
        <v>0</v>
      </c>
      <c r="S73">
        <f t="shared" si="31"/>
        <v>0</v>
      </c>
      <c r="T73">
        <f t="shared" si="32"/>
        <v>0</v>
      </c>
      <c r="U73">
        <f t="shared" si="33"/>
        <v>0</v>
      </c>
    </row>
    <row r="74" spans="1:21" x14ac:dyDescent="0.25">
      <c r="A74" t="s">
        <v>320</v>
      </c>
      <c r="B74">
        <v>5.9</v>
      </c>
      <c r="C74" t="s">
        <v>36</v>
      </c>
      <c r="E74">
        <f t="shared" si="17"/>
        <v>0</v>
      </c>
      <c r="F74">
        <f t="shared" si="18"/>
        <v>0</v>
      </c>
      <c r="G74">
        <f t="shared" si="19"/>
        <v>0</v>
      </c>
      <c r="H74">
        <f t="shared" si="20"/>
        <v>0</v>
      </c>
      <c r="I74">
        <f t="shared" si="21"/>
        <v>5.9</v>
      </c>
      <c r="J74">
        <f t="shared" si="22"/>
        <v>0</v>
      </c>
      <c r="K74">
        <f t="shared" si="23"/>
        <v>0</v>
      </c>
      <c r="L74">
        <f t="shared" si="24"/>
        <v>5.9</v>
      </c>
      <c r="M74">
        <f t="shared" si="25"/>
        <v>0</v>
      </c>
      <c r="N74">
        <f t="shared" si="26"/>
        <v>5.9</v>
      </c>
      <c r="O74">
        <f t="shared" si="27"/>
        <v>0</v>
      </c>
      <c r="P74">
        <f t="shared" si="28"/>
        <v>0</v>
      </c>
      <c r="Q74">
        <f t="shared" si="29"/>
        <v>0</v>
      </c>
      <c r="R74">
        <f t="shared" si="30"/>
        <v>5.9</v>
      </c>
      <c r="S74">
        <f t="shared" si="31"/>
        <v>0</v>
      </c>
      <c r="T74">
        <f t="shared" si="32"/>
        <v>0</v>
      </c>
      <c r="U74">
        <f t="shared" si="33"/>
        <v>0</v>
      </c>
    </row>
    <row r="75" spans="1:21" x14ac:dyDescent="0.25">
      <c r="A75" t="s">
        <v>324</v>
      </c>
      <c r="B75">
        <v>6.8</v>
      </c>
      <c r="C75" t="s">
        <v>28</v>
      </c>
      <c r="E75">
        <f t="shared" si="17"/>
        <v>6.8</v>
      </c>
      <c r="F75">
        <f t="shared" si="18"/>
        <v>0</v>
      </c>
      <c r="G75">
        <f t="shared" si="19"/>
        <v>0</v>
      </c>
      <c r="H75">
        <f t="shared" si="20"/>
        <v>6.8</v>
      </c>
      <c r="I75">
        <f t="shared" si="21"/>
        <v>0</v>
      </c>
      <c r="J75">
        <f t="shared" si="22"/>
        <v>0</v>
      </c>
      <c r="K75">
        <f t="shared" si="23"/>
        <v>6.8</v>
      </c>
      <c r="L75">
        <f t="shared" si="24"/>
        <v>0</v>
      </c>
      <c r="M75">
        <f t="shared" si="25"/>
        <v>0</v>
      </c>
      <c r="N75">
        <f t="shared" si="26"/>
        <v>0</v>
      </c>
      <c r="O75">
        <f t="shared" si="27"/>
        <v>0</v>
      </c>
      <c r="P75">
        <f t="shared" si="28"/>
        <v>0</v>
      </c>
      <c r="Q75">
        <f t="shared" si="29"/>
        <v>0</v>
      </c>
      <c r="R75">
        <f t="shared" si="30"/>
        <v>0</v>
      </c>
      <c r="S75">
        <f t="shared" si="31"/>
        <v>0</v>
      </c>
      <c r="T75">
        <f t="shared" si="32"/>
        <v>0</v>
      </c>
      <c r="U75">
        <f t="shared" si="33"/>
        <v>0</v>
      </c>
    </row>
    <row r="76" spans="1:21" x14ac:dyDescent="0.25">
      <c r="A76" t="s">
        <v>328</v>
      </c>
      <c r="B76">
        <v>6.1</v>
      </c>
      <c r="C76" t="s">
        <v>36</v>
      </c>
      <c r="E76">
        <f t="shared" si="17"/>
        <v>0</v>
      </c>
      <c r="F76">
        <f t="shared" si="18"/>
        <v>0</v>
      </c>
      <c r="G76">
        <f t="shared" si="19"/>
        <v>0</v>
      </c>
      <c r="H76">
        <f t="shared" si="20"/>
        <v>0</v>
      </c>
      <c r="I76">
        <f t="shared" si="21"/>
        <v>6.1</v>
      </c>
      <c r="J76">
        <f t="shared" si="22"/>
        <v>6.1</v>
      </c>
      <c r="K76">
        <f t="shared" si="23"/>
        <v>0</v>
      </c>
      <c r="L76">
        <f t="shared" si="24"/>
        <v>0</v>
      </c>
      <c r="M76">
        <f t="shared" si="25"/>
        <v>0</v>
      </c>
      <c r="N76">
        <f t="shared" si="26"/>
        <v>0</v>
      </c>
      <c r="O76">
        <f t="shared" si="27"/>
        <v>0</v>
      </c>
      <c r="P76">
        <f t="shared" si="28"/>
        <v>0</v>
      </c>
      <c r="Q76">
        <f t="shared" si="29"/>
        <v>0</v>
      </c>
      <c r="R76">
        <f t="shared" si="30"/>
        <v>0</v>
      </c>
      <c r="S76">
        <f t="shared" si="31"/>
        <v>0</v>
      </c>
      <c r="T76">
        <f t="shared" si="32"/>
        <v>0</v>
      </c>
      <c r="U76">
        <f t="shared" si="33"/>
        <v>0</v>
      </c>
    </row>
    <row r="77" spans="1:21" x14ac:dyDescent="0.25">
      <c r="A77" t="s">
        <v>332</v>
      </c>
      <c r="B77">
        <v>5.8</v>
      </c>
      <c r="C77" t="s">
        <v>37</v>
      </c>
      <c r="E77">
        <f t="shared" si="17"/>
        <v>0</v>
      </c>
      <c r="F77">
        <f t="shared" si="18"/>
        <v>0</v>
      </c>
      <c r="G77">
        <f t="shared" si="19"/>
        <v>0</v>
      </c>
      <c r="H77">
        <f t="shared" si="20"/>
        <v>0</v>
      </c>
      <c r="I77">
        <f t="shared" si="21"/>
        <v>0</v>
      </c>
      <c r="J77">
        <f t="shared" si="22"/>
        <v>0</v>
      </c>
      <c r="K77">
        <f t="shared" si="23"/>
        <v>0</v>
      </c>
      <c r="L77">
        <f t="shared" si="24"/>
        <v>5.8</v>
      </c>
      <c r="M77">
        <f t="shared" si="25"/>
        <v>0</v>
      </c>
      <c r="N77">
        <f t="shared" si="26"/>
        <v>0</v>
      </c>
      <c r="O77">
        <f t="shared" si="27"/>
        <v>0</v>
      </c>
      <c r="P77">
        <f t="shared" si="28"/>
        <v>0</v>
      </c>
      <c r="Q77">
        <f t="shared" si="29"/>
        <v>0</v>
      </c>
      <c r="R77">
        <f t="shared" si="30"/>
        <v>0</v>
      </c>
      <c r="S77">
        <f t="shared" si="31"/>
        <v>5.8</v>
      </c>
      <c r="T77">
        <f t="shared" si="32"/>
        <v>5.8</v>
      </c>
      <c r="U77">
        <f t="shared" si="33"/>
        <v>0</v>
      </c>
    </row>
    <row r="78" spans="1:21" x14ac:dyDescent="0.25">
      <c r="A78" t="s">
        <v>336</v>
      </c>
      <c r="B78">
        <v>6.2</v>
      </c>
      <c r="C78" t="s">
        <v>37</v>
      </c>
      <c r="E78">
        <f t="shared" si="17"/>
        <v>0</v>
      </c>
      <c r="F78">
        <f t="shared" si="18"/>
        <v>0</v>
      </c>
      <c r="G78">
        <f t="shared" si="19"/>
        <v>0</v>
      </c>
      <c r="H78">
        <f t="shared" si="20"/>
        <v>0</v>
      </c>
      <c r="I78">
        <f t="shared" si="21"/>
        <v>0</v>
      </c>
      <c r="J78">
        <f t="shared" si="22"/>
        <v>0</v>
      </c>
      <c r="K78">
        <f t="shared" si="23"/>
        <v>0</v>
      </c>
      <c r="L78">
        <f t="shared" si="24"/>
        <v>6.2</v>
      </c>
      <c r="M78">
        <f t="shared" si="25"/>
        <v>0</v>
      </c>
      <c r="N78">
        <f t="shared" si="26"/>
        <v>6.2</v>
      </c>
      <c r="O78">
        <f t="shared" si="27"/>
        <v>0</v>
      </c>
      <c r="P78">
        <f t="shared" si="28"/>
        <v>0</v>
      </c>
      <c r="Q78">
        <f t="shared" si="29"/>
        <v>6.2</v>
      </c>
      <c r="R78">
        <f t="shared" si="30"/>
        <v>6.2</v>
      </c>
      <c r="S78">
        <f t="shared" si="31"/>
        <v>0</v>
      </c>
      <c r="T78">
        <f t="shared" si="32"/>
        <v>0</v>
      </c>
      <c r="U78">
        <f t="shared" si="33"/>
        <v>0</v>
      </c>
    </row>
    <row r="79" spans="1:21" x14ac:dyDescent="0.25">
      <c r="A79" t="s">
        <v>339</v>
      </c>
      <c r="B79">
        <v>4.5</v>
      </c>
      <c r="C79" t="s">
        <v>28</v>
      </c>
      <c r="E79">
        <f t="shared" si="17"/>
        <v>4.5</v>
      </c>
      <c r="F79">
        <f t="shared" si="18"/>
        <v>0</v>
      </c>
      <c r="G79">
        <f t="shared" si="19"/>
        <v>0</v>
      </c>
      <c r="H79">
        <f t="shared" si="20"/>
        <v>0</v>
      </c>
      <c r="I79">
        <f t="shared" si="21"/>
        <v>4.5</v>
      </c>
      <c r="J79">
        <f t="shared" si="22"/>
        <v>0</v>
      </c>
      <c r="K79">
        <f t="shared" si="23"/>
        <v>0</v>
      </c>
      <c r="L79">
        <f t="shared" si="24"/>
        <v>4.5</v>
      </c>
      <c r="M79">
        <f t="shared" si="25"/>
        <v>0</v>
      </c>
      <c r="N79">
        <f t="shared" si="26"/>
        <v>0</v>
      </c>
      <c r="O79">
        <f t="shared" si="27"/>
        <v>0</v>
      </c>
      <c r="P79">
        <f t="shared" si="28"/>
        <v>0</v>
      </c>
      <c r="Q79">
        <f t="shared" si="29"/>
        <v>0</v>
      </c>
      <c r="R79">
        <f t="shared" si="30"/>
        <v>0</v>
      </c>
      <c r="S79">
        <f t="shared" si="31"/>
        <v>0</v>
      </c>
      <c r="T79">
        <f t="shared" si="32"/>
        <v>0</v>
      </c>
      <c r="U79">
        <f t="shared" si="33"/>
        <v>0</v>
      </c>
    </row>
    <row r="80" spans="1:21" x14ac:dyDescent="0.25">
      <c r="A80" t="s">
        <v>32</v>
      </c>
      <c r="B80">
        <v>6.1</v>
      </c>
      <c r="C80" t="s">
        <v>36</v>
      </c>
      <c r="E80">
        <f t="shared" si="17"/>
        <v>0</v>
      </c>
      <c r="F80">
        <f t="shared" si="18"/>
        <v>0</v>
      </c>
      <c r="G80">
        <f t="shared" si="19"/>
        <v>0</v>
      </c>
      <c r="H80">
        <f t="shared" si="20"/>
        <v>0</v>
      </c>
      <c r="I80">
        <f t="shared" si="21"/>
        <v>6.1</v>
      </c>
      <c r="J80">
        <f t="shared" si="22"/>
        <v>0</v>
      </c>
      <c r="K80">
        <f t="shared" si="23"/>
        <v>0</v>
      </c>
      <c r="L80">
        <f t="shared" si="24"/>
        <v>6.1</v>
      </c>
      <c r="M80">
        <f t="shared" si="25"/>
        <v>0</v>
      </c>
      <c r="N80">
        <f t="shared" si="26"/>
        <v>0</v>
      </c>
      <c r="O80">
        <f t="shared" si="27"/>
        <v>0</v>
      </c>
      <c r="P80">
        <f t="shared" si="28"/>
        <v>0</v>
      </c>
      <c r="Q80">
        <f t="shared" si="29"/>
        <v>0</v>
      </c>
      <c r="R80">
        <f t="shared" si="30"/>
        <v>0</v>
      </c>
      <c r="S80">
        <f t="shared" si="31"/>
        <v>0</v>
      </c>
      <c r="T80">
        <f t="shared" si="32"/>
        <v>0</v>
      </c>
      <c r="U80">
        <f t="shared" si="33"/>
        <v>0</v>
      </c>
    </row>
    <row r="81" spans="1:21" x14ac:dyDescent="0.25">
      <c r="A81" t="s">
        <v>348</v>
      </c>
      <c r="B81">
        <v>6.2</v>
      </c>
      <c r="C81" t="s">
        <v>36</v>
      </c>
      <c r="E81">
        <f t="shared" si="17"/>
        <v>0</v>
      </c>
      <c r="F81">
        <f t="shared" si="18"/>
        <v>0</v>
      </c>
      <c r="G81">
        <f t="shared" si="19"/>
        <v>0</v>
      </c>
      <c r="H81">
        <f t="shared" si="20"/>
        <v>0</v>
      </c>
      <c r="I81">
        <f t="shared" si="21"/>
        <v>6.2</v>
      </c>
      <c r="J81">
        <f t="shared" si="22"/>
        <v>0</v>
      </c>
      <c r="K81">
        <f t="shared" si="23"/>
        <v>0</v>
      </c>
      <c r="L81">
        <f t="shared" si="24"/>
        <v>0</v>
      </c>
      <c r="M81">
        <f t="shared" si="25"/>
        <v>0</v>
      </c>
      <c r="N81">
        <f t="shared" si="26"/>
        <v>0</v>
      </c>
      <c r="O81">
        <f t="shared" si="27"/>
        <v>6.2</v>
      </c>
      <c r="P81">
        <f t="shared" si="28"/>
        <v>6.2</v>
      </c>
      <c r="Q81">
        <f t="shared" si="29"/>
        <v>0</v>
      </c>
      <c r="R81">
        <f t="shared" si="30"/>
        <v>0</v>
      </c>
      <c r="S81">
        <f t="shared" si="31"/>
        <v>0</v>
      </c>
      <c r="T81">
        <f t="shared" si="32"/>
        <v>0</v>
      </c>
      <c r="U81">
        <f t="shared" si="33"/>
        <v>0</v>
      </c>
    </row>
    <row r="82" spans="1:21" x14ac:dyDescent="0.25">
      <c r="A82" t="s">
        <v>352</v>
      </c>
      <c r="B82">
        <v>6.2</v>
      </c>
      <c r="C82" t="s">
        <v>37</v>
      </c>
      <c r="E82">
        <f t="shared" si="17"/>
        <v>0</v>
      </c>
      <c r="F82">
        <f t="shared" si="18"/>
        <v>0</v>
      </c>
      <c r="G82">
        <f t="shared" si="19"/>
        <v>0</v>
      </c>
      <c r="H82">
        <f t="shared" si="20"/>
        <v>0</v>
      </c>
      <c r="I82">
        <f t="shared" si="21"/>
        <v>0</v>
      </c>
      <c r="J82">
        <f t="shared" si="22"/>
        <v>0</v>
      </c>
      <c r="K82">
        <f t="shared" si="23"/>
        <v>0</v>
      </c>
      <c r="L82">
        <f t="shared" si="24"/>
        <v>6.2</v>
      </c>
      <c r="M82">
        <f t="shared" si="25"/>
        <v>0</v>
      </c>
      <c r="N82">
        <f t="shared" si="26"/>
        <v>0</v>
      </c>
      <c r="O82">
        <f t="shared" si="27"/>
        <v>0</v>
      </c>
      <c r="P82">
        <f t="shared" si="28"/>
        <v>0</v>
      </c>
      <c r="Q82">
        <f t="shared" si="29"/>
        <v>0</v>
      </c>
      <c r="R82">
        <f t="shared" si="30"/>
        <v>6.2</v>
      </c>
      <c r="S82">
        <f t="shared" si="31"/>
        <v>0</v>
      </c>
      <c r="T82">
        <f t="shared" si="32"/>
        <v>0</v>
      </c>
      <c r="U82">
        <f t="shared" si="33"/>
        <v>0</v>
      </c>
    </row>
    <row r="83" spans="1:21" x14ac:dyDescent="0.25">
      <c r="A83" t="s">
        <v>356</v>
      </c>
      <c r="B83">
        <v>6.6</v>
      </c>
      <c r="C83" t="s">
        <v>36</v>
      </c>
      <c r="E83">
        <f t="shared" si="17"/>
        <v>0</v>
      </c>
      <c r="F83">
        <f t="shared" si="18"/>
        <v>0</v>
      </c>
      <c r="G83">
        <f t="shared" si="19"/>
        <v>0</v>
      </c>
      <c r="H83">
        <f t="shared" si="20"/>
        <v>0</v>
      </c>
      <c r="I83">
        <f t="shared" si="21"/>
        <v>6.6</v>
      </c>
      <c r="J83">
        <f t="shared" si="22"/>
        <v>6.6</v>
      </c>
      <c r="K83">
        <f t="shared" si="23"/>
        <v>0</v>
      </c>
      <c r="L83">
        <f t="shared" si="24"/>
        <v>6.6</v>
      </c>
      <c r="M83">
        <f t="shared" si="25"/>
        <v>0</v>
      </c>
      <c r="N83">
        <f t="shared" si="26"/>
        <v>0</v>
      </c>
      <c r="O83">
        <f t="shared" si="27"/>
        <v>0</v>
      </c>
      <c r="P83">
        <f t="shared" si="28"/>
        <v>0</v>
      </c>
      <c r="Q83">
        <f t="shared" si="29"/>
        <v>0</v>
      </c>
      <c r="R83">
        <f t="shared" si="30"/>
        <v>6.6</v>
      </c>
      <c r="S83">
        <f t="shared" si="31"/>
        <v>0</v>
      </c>
      <c r="T83">
        <f t="shared" si="32"/>
        <v>0</v>
      </c>
      <c r="U83">
        <f t="shared" si="33"/>
        <v>0</v>
      </c>
    </row>
    <row r="84" spans="1:21" x14ac:dyDescent="0.25">
      <c r="A84" t="s">
        <v>361</v>
      </c>
      <c r="B84">
        <v>5.5</v>
      </c>
      <c r="C84" t="s">
        <v>52</v>
      </c>
      <c r="E84">
        <f t="shared" si="17"/>
        <v>0</v>
      </c>
      <c r="F84">
        <f t="shared" si="18"/>
        <v>0</v>
      </c>
      <c r="G84">
        <f t="shared" si="19"/>
        <v>0</v>
      </c>
      <c r="H84">
        <f t="shared" si="20"/>
        <v>0</v>
      </c>
      <c r="I84">
        <f t="shared" si="21"/>
        <v>0</v>
      </c>
      <c r="J84">
        <f t="shared" si="22"/>
        <v>0</v>
      </c>
      <c r="K84">
        <f t="shared" si="23"/>
        <v>0</v>
      </c>
      <c r="L84">
        <f t="shared" si="24"/>
        <v>0</v>
      </c>
      <c r="M84">
        <f t="shared" si="25"/>
        <v>0</v>
      </c>
      <c r="N84">
        <f t="shared" si="26"/>
        <v>0</v>
      </c>
      <c r="O84">
        <f t="shared" si="27"/>
        <v>5.5</v>
      </c>
      <c r="P84">
        <f t="shared" si="28"/>
        <v>0</v>
      </c>
      <c r="Q84">
        <f t="shared" si="29"/>
        <v>0</v>
      </c>
      <c r="R84">
        <f t="shared" si="30"/>
        <v>0</v>
      </c>
      <c r="S84">
        <f t="shared" si="31"/>
        <v>5.5</v>
      </c>
      <c r="T84">
        <f t="shared" si="32"/>
        <v>5.5</v>
      </c>
      <c r="U84">
        <f t="shared" si="33"/>
        <v>0</v>
      </c>
    </row>
    <row r="85" spans="1:21" x14ac:dyDescent="0.25">
      <c r="A85" t="s">
        <v>365</v>
      </c>
      <c r="B85">
        <v>7.7</v>
      </c>
      <c r="C85" t="s">
        <v>63</v>
      </c>
      <c r="E85">
        <f t="shared" si="17"/>
        <v>0</v>
      </c>
      <c r="F85">
        <f t="shared" si="18"/>
        <v>0</v>
      </c>
      <c r="G85">
        <f t="shared" si="19"/>
        <v>0</v>
      </c>
      <c r="H85">
        <f t="shared" si="20"/>
        <v>0</v>
      </c>
      <c r="I85">
        <f t="shared" si="21"/>
        <v>0</v>
      </c>
      <c r="J85">
        <f t="shared" si="22"/>
        <v>0</v>
      </c>
      <c r="K85">
        <f t="shared" si="23"/>
        <v>0</v>
      </c>
      <c r="L85">
        <f t="shared" si="24"/>
        <v>0</v>
      </c>
      <c r="M85">
        <f t="shared" si="25"/>
        <v>0</v>
      </c>
      <c r="N85">
        <f t="shared" si="26"/>
        <v>0</v>
      </c>
      <c r="O85">
        <f t="shared" si="27"/>
        <v>0</v>
      </c>
      <c r="P85">
        <f t="shared" si="28"/>
        <v>0</v>
      </c>
      <c r="Q85">
        <f t="shared" si="29"/>
        <v>0</v>
      </c>
      <c r="R85">
        <f t="shared" si="30"/>
        <v>0</v>
      </c>
      <c r="S85">
        <f t="shared" si="31"/>
        <v>7.7</v>
      </c>
      <c r="T85">
        <f t="shared" si="32"/>
        <v>7.7</v>
      </c>
      <c r="U85">
        <f t="shared" si="33"/>
        <v>0</v>
      </c>
    </row>
    <row r="86" spans="1:21" x14ac:dyDescent="0.25">
      <c r="A86" t="s">
        <v>369</v>
      </c>
      <c r="B86">
        <v>6.3</v>
      </c>
      <c r="C86" t="s">
        <v>29</v>
      </c>
      <c r="E86">
        <f t="shared" si="17"/>
        <v>0</v>
      </c>
      <c r="F86">
        <f t="shared" si="18"/>
        <v>0</v>
      </c>
      <c r="G86">
        <f t="shared" si="19"/>
        <v>0</v>
      </c>
      <c r="H86">
        <f t="shared" si="20"/>
        <v>0</v>
      </c>
      <c r="I86">
        <f t="shared" si="21"/>
        <v>0</v>
      </c>
      <c r="J86">
        <f t="shared" si="22"/>
        <v>6.3</v>
      </c>
      <c r="K86">
        <f t="shared" si="23"/>
        <v>0</v>
      </c>
      <c r="L86">
        <f t="shared" si="24"/>
        <v>0</v>
      </c>
      <c r="M86">
        <f t="shared" si="25"/>
        <v>0</v>
      </c>
      <c r="N86">
        <f t="shared" si="26"/>
        <v>0</v>
      </c>
      <c r="O86">
        <f t="shared" si="27"/>
        <v>6.3</v>
      </c>
      <c r="P86">
        <f t="shared" si="28"/>
        <v>0</v>
      </c>
      <c r="Q86">
        <f t="shared" si="29"/>
        <v>0</v>
      </c>
      <c r="R86">
        <f t="shared" si="30"/>
        <v>0</v>
      </c>
      <c r="S86">
        <f t="shared" si="31"/>
        <v>0</v>
      </c>
      <c r="T86">
        <f t="shared" si="32"/>
        <v>6.3</v>
      </c>
      <c r="U86">
        <f t="shared" si="33"/>
        <v>0</v>
      </c>
    </row>
    <row r="87" spans="1:21" x14ac:dyDescent="0.25">
      <c r="A87" t="s">
        <v>118</v>
      </c>
      <c r="B87">
        <v>6.1</v>
      </c>
      <c r="C87" t="s">
        <v>28</v>
      </c>
      <c r="E87">
        <f t="shared" si="17"/>
        <v>6.1</v>
      </c>
      <c r="F87">
        <f t="shared" si="18"/>
        <v>0</v>
      </c>
      <c r="G87">
        <f t="shared" si="19"/>
        <v>0</v>
      </c>
      <c r="H87">
        <f t="shared" si="20"/>
        <v>0</v>
      </c>
      <c r="I87">
        <f t="shared" si="21"/>
        <v>0</v>
      </c>
      <c r="J87">
        <f t="shared" si="22"/>
        <v>6.1</v>
      </c>
      <c r="K87">
        <f t="shared" si="23"/>
        <v>0</v>
      </c>
      <c r="L87">
        <f t="shared" si="24"/>
        <v>6.1</v>
      </c>
      <c r="M87">
        <f t="shared" si="25"/>
        <v>0</v>
      </c>
      <c r="N87">
        <f t="shared" si="26"/>
        <v>0</v>
      </c>
      <c r="O87">
        <f t="shared" si="27"/>
        <v>0</v>
      </c>
      <c r="P87">
        <f t="shared" si="28"/>
        <v>0</v>
      </c>
      <c r="Q87">
        <f t="shared" si="29"/>
        <v>0</v>
      </c>
      <c r="R87">
        <f t="shared" si="30"/>
        <v>0</v>
      </c>
      <c r="S87">
        <f t="shared" si="31"/>
        <v>0</v>
      </c>
      <c r="T87">
        <f t="shared" si="32"/>
        <v>0</v>
      </c>
      <c r="U87">
        <f t="shared" si="33"/>
        <v>0</v>
      </c>
    </row>
    <row r="88" spans="1:21" x14ac:dyDescent="0.25">
      <c r="A88" t="s">
        <v>376</v>
      </c>
      <c r="B88">
        <v>8.3000000000000007</v>
      </c>
      <c r="C88" t="s">
        <v>37</v>
      </c>
      <c r="E88">
        <f t="shared" si="17"/>
        <v>0</v>
      </c>
      <c r="F88">
        <f t="shared" si="18"/>
        <v>0</v>
      </c>
      <c r="G88">
        <f t="shared" si="19"/>
        <v>0</v>
      </c>
      <c r="H88">
        <f t="shared" si="20"/>
        <v>0</v>
      </c>
      <c r="I88">
        <f t="shared" si="21"/>
        <v>0</v>
      </c>
      <c r="J88">
        <f t="shared" si="22"/>
        <v>0</v>
      </c>
      <c r="K88">
        <f t="shared" si="23"/>
        <v>0</v>
      </c>
      <c r="L88">
        <f t="shared" si="24"/>
        <v>8.3000000000000007</v>
      </c>
      <c r="M88">
        <f t="shared" si="25"/>
        <v>0</v>
      </c>
      <c r="N88">
        <f t="shared" si="26"/>
        <v>0</v>
      </c>
      <c r="O88">
        <f t="shared" si="27"/>
        <v>0</v>
      </c>
      <c r="P88">
        <f t="shared" si="28"/>
        <v>0</v>
      </c>
      <c r="Q88">
        <f t="shared" si="29"/>
        <v>0</v>
      </c>
      <c r="R88">
        <f t="shared" si="30"/>
        <v>0</v>
      </c>
      <c r="S88">
        <f t="shared" si="31"/>
        <v>8.3000000000000007</v>
      </c>
      <c r="T88">
        <f t="shared" si="32"/>
        <v>0</v>
      </c>
      <c r="U88">
        <f t="shared" si="33"/>
        <v>0</v>
      </c>
    </row>
    <row r="89" spans="1:21" x14ac:dyDescent="0.25">
      <c r="A89" t="s">
        <v>23</v>
      </c>
      <c r="B89">
        <v>7</v>
      </c>
      <c r="C89" t="s">
        <v>28</v>
      </c>
      <c r="E89">
        <f t="shared" si="17"/>
        <v>7</v>
      </c>
      <c r="F89">
        <f t="shared" si="18"/>
        <v>0</v>
      </c>
      <c r="G89">
        <f t="shared" si="19"/>
        <v>0</v>
      </c>
      <c r="H89">
        <f t="shared" si="20"/>
        <v>0</v>
      </c>
      <c r="I89">
        <f t="shared" si="21"/>
        <v>0</v>
      </c>
      <c r="J89">
        <f t="shared" si="22"/>
        <v>7</v>
      </c>
      <c r="K89">
        <f t="shared" si="23"/>
        <v>0</v>
      </c>
      <c r="L89">
        <f t="shared" si="24"/>
        <v>0</v>
      </c>
      <c r="M89">
        <f t="shared" si="25"/>
        <v>0</v>
      </c>
      <c r="N89">
        <f t="shared" si="26"/>
        <v>0</v>
      </c>
      <c r="O89">
        <f t="shared" si="27"/>
        <v>0</v>
      </c>
      <c r="P89">
        <f t="shared" si="28"/>
        <v>0</v>
      </c>
      <c r="Q89">
        <f t="shared" si="29"/>
        <v>0</v>
      </c>
      <c r="R89">
        <f t="shared" si="30"/>
        <v>0</v>
      </c>
      <c r="S89">
        <f t="shared" si="31"/>
        <v>0</v>
      </c>
      <c r="T89">
        <f t="shared" si="32"/>
        <v>7</v>
      </c>
      <c r="U89">
        <f t="shared" si="33"/>
        <v>0</v>
      </c>
    </row>
    <row r="90" spans="1:21" x14ac:dyDescent="0.25">
      <c r="A90" t="s">
        <v>383</v>
      </c>
      <c r="B90">
        <v>7.2</v>
      </c>
      <c r="C90" t="s">
        <v>29</v>
      </c>
      <c r="E90">
        <f t="shared" si="17"/>
        <v>0</v>
      </c>
      <c r="F90">
        <f t="shared" si="18"/>
        <v>0</v>
      </c>
      <c r="G90">
        <f t="shared" si="19"/>
        <v>0</v>
      </c>
      <c r="H90">
        <f t="shared" si="20"/>
        <v>0</v>
      </c>
      <c r="I90">
        <f t="shared" si="21"/>
        <v>0</v>
      </c>
      <c r="J90">
        <f t="shared" si="22"/>
        <v>7.2</v>
      </c>
      <c r="K90">
        <f t="shared" si="23"/>
        <v>0</v>
      </c>
      <c r="L90">
        <f t="shared" si="24"/>
        <v>7.2</v>
      </c>
      <c r="M90">
        <f t="shared" si="25"/>
        <v>0</v>
      </c>
      <c r="N90">
        <f t="shared" si="26"/>
        <v>0</v>
      </c>
      <c r="O90">
        <f t="shared" si="27"/>
        <v>0</v>
      </c>
      <c r="P90">
        <f t="shared" si="28"/>
        <v>0</v>
      </c>
      <c r="Q90">
        <f t="shared" si="29"/>
        <v>0</v>
      </c>
      <c r="R90">
        <f t="shared" si="30"/>
        <v>7.2</v>
      </c>
      <c r="S90">
        <f t="shared" si="31"/>
        <v>0</v>
      </c>
      <c r="T90">
        <f t="shared" si="32"/>
        <v>0</v>
      </c>
      <c r="U90">
        <f t="shared" si="33"/>
        <v>0</v>
      </c>
    </row>
    <row r="91" spans="1:21" x14ac:dyDescent="0.25">
      <c r="A91" t="s">
        <v>52</v>
      </c>
      <c r="B91">
        <v>6.6</v>
      </c>
      <c r="C91" t="s">
        <v>52</v>
      </c>
      <c r="E91">
        <f t="shared" si="17"/>
        <v>0</v>
      </c>
      <c r="F91">
        <f t="shared" si="18"/>
        <v>0</v>
      </c>
      <c r="G91">
        <f t="shared" si="19"/>
        <v>0</v>
      </c>
      <c r="H91">
        <f t="shared" si="20"/>
        <v>0</v>
      </c>
      <c r="I91">
        <f t="shared" si="21"/>
        <v>0</v>
      </c>
      <c r="J91">
        <f t="shared" si="22"/>
        <v>0</v>
      </c>
      <c r="K91">
        <f t="shared" si="23"/>
        <v>0</v>
      </c>
      <c r="L91">
        <f t="shared" si="24"/>
        <v>0</v>
      </c>
      <c r="M91">
        <f t="shared" si="25"/>
        <v>0</v>
      </c>
      <c r="N91">
        <f t="shared" si="26"/>
        <v>0</v>
      </c>
      <c r="O91">
        <f t="shared" si="27"/>
        <v>6.6</v>
      </c>
      <c r="P91">
        <f t="shared" si="28"/>
        <v>0</v>
      </c>
      <c r="Q91">
        <f t="shared" si="29"/>
        <v>0</v>
      </c>
      <c r="R91">
        <f t="shared" si="30"/>
        <v>0</v>
      </c>
      <c r="S91">
        <f t="shared" si="31"/>
        <v>0</v>
      </c>
      <c r="T91">
        <f t="shared" si="32"/>
        <v>0</v>
      </c>
      <c r="U91">
        <f t="shared" si="33"/>
        <v>0</v>
      </c>
    </row>
    <row r="92" spans="1:21" x14ac:dyDescent="0.25">
      <c r="A92" t="s">
        <v>390</v>
      </c>
      <c r="B92">
        <v>5.3</v>
      </c>
      <c r="C92" t="s">
        <v>28</v>
      </c>
      <c r="E92">
        <f t="shared" si="17"/>
        <v>5.3</v>
      </c>
      <c r="F92">
        <f t="shared" si="18"/>
        <v>0</v>
      </c>
      <c r="G92">
        <f t="shared" si="19"/>
        <v>0</v>
      </c>
      <c r="H92">
        <f t="shared" si="20"/>
        <v>0</v>
      </c>
      <c r="I92">
        <f t="shared" si="21"/>
        <v>5.3</v>
      </c>
      <c r="J92">
        <f t="shared" si="22"/>
        <v>0</v>
      </c>
      <c r="K92">
        <f t="shared" si="23"/>
        <v>0</v>
      </c>
      <c r="L92">
        <f t="shared" si="24"/>
        <v>5.3</v>
      </c>
      <c r="M92">
        <f t="shared" si="25"/>
        <v>0</v>
      </c>
      <c r="N92">
        <f t="shared" si="26"/>
        <v>0</v>
      </c>
      <c r="O92">
        <f t="shared" si="27"/>
        <v>0</v>
      </c>
      <c r="P92">
        <f t="shared" si="28"/>
        <v>0</v>
      </c>
      <c r="Q92">
        <f t="shared" si="29"/>
        <v>0</v>
      </c>
      <c r="R92">
        <f t="shared" si="30"/>
        <v>0</v>
      </c>
      <c r="S92">
        <f t="shared" si="31"/>
        <v>0</v>
      </c>
      <c r="T92">
        <f t="shared" si="32"/>
        <v>5.3</v>
      </c>
      <c r="U92">
        <f t="shared" si="33"/>
        <v>0</v>
      </c>
    </row>
    <row r="93" spans="1:21" x14ac:dyDescent="0.25">
      <c r="A93" t="s">
        <v>142</v>
      </c>
      <c r="B93">
        <v>5.0999999999999996</v>
      </c>
      <c r="C93" t="s">
        <v>29</v>
      </c>
      <c r="E93">
        <f t="shared" si="17"/>
        <v>0</v>
      </c>
      <c r="F93">
        <f t="shared" si="18"/>
        <v>0</v>
      </c>
      <c r="G93">
        <f t="shared" si="19"/>
        <v>0</v>
      </c>
      <c r="H93">
        <f t="shared" si="20"/>
        <v>0</v>
      </c>
      <c r="I93">
        <f t="shared" si="21"/>
        <v>0</v>
      </c>
      <c r="J93">
        <f t="shared" si="22"/>
        <v>5.0999999999999996</v>
      </c>
      <c r="K93">
        <f t="shared" si="23"/>
        <v>0</v>
      </c>
      <c r="L93">
        <f t="shared" si="24"/>
        <v>5.0999999999999996</v>
      </c>
      <c r="M93">
        <f t="shared" si="25"/>
        <v>0</v>
      </c>
      <c r="N93">
        <f t="shared" si="26"/>
        <v>0</v>
      </c>
      <c r="O93">
        <f t="shared" si="27"/>
        <v>0</v>
      </c>
      <c r="P93">
        <f t="shared" si="28"/>
        <v>0</v>
      </c>
      <c r="Q93">
        <f t="shared" si="29"/>
        <v>0</v>
      </c>
      <c r="R93">
        <f t="shared" si="30"/>
        <v>0</v>
      </c>
      <c r="S93">
        <f t="shared" si="31"/>
        <v>0</v>
      </c>
      <c r="T93">
        <f t="shared" si="32"/>
        <v>5.0999999999999996</v>
      </c>
      <c r="U93">
        <f t="shared" si="33"/>
        <v>0</v>
      </c>
    </row>
    <row r="94" spans="1:21" x14ac:dyDescent="0.25">
      <c r="A94" t="s">
        <v>47</v>
      </c>
      <c r="B94">
        <v>7</v>
      </c>
      <c r="C94" t="s">
        <v>47</v>
      </c>
      <c r="E94">
        <f t="shared" si="17"/>
        <v>0</v>
      </c>
      <c r="F94">
        <f t="shared" si="18"/>
        <v>0</v>
      </c>
      <c r="G94">
        <f t="shared" si="19"/>
        <v>0</v>
      </c>
      <c r="H94">
        <f t="shared" si="20"/>
        <v>0</v>
      </c>
      <c r="I94">
        <f t="shared" si="21"/>
        <v>0</v>
      </c>
      <c r="J94">
        <f t="shared" si="22"/>
        <v>0</v>
      </c>
      <c r="K94">
        <f t="shared" si="23"/>
        <v>7</v>
      </c>
      <c r="L94">
        <f t="shared" si="24"/>
        <v>0</v>
      </c>
      <c r="M94">
        <f t="shared" si="25"/>
        <v>0</v>
      </c>
      <c r="N94">
        <f t="shared" si="26"/>
        <v>0</v>
      </c>
      <c r="O94">
        <f t="shared" si="27"/>
        <v>0</v>
      </c>
      <c r="P94">
        <f t="shared" si="28"/>
        <v>0</v>
      </c>
      <c r="Q94">
        <f t="shared" si="29"/>
        <v>0</v>
      </c>
      <c r="R94">
        <f t="shared" si="30"/>
        <v>0</v>
      </c>
      <c r="S94">
        <f t="shared" si="31"/>
        <v>0</v>
      </c>
      <c r="T94">
        <f t="shared" si="32"/>
        <v>0</v>
      </c>
      <c r="U94">
        <f t="shared" si="33"/>
        <v>0</v>
      </c>
    </row>
    <row r="95" spans="1:21" x14ac:dyDescent="0.25">
      <c r="A95" t="s">
        <v>32</v>
      </c>
      <c r="B95">
        <v>5.6</v>
      </c>
      <c r="C95" t="s">
        <v>36</v>
      </c>
      <c r="E95">
        <f t="shared" si="17"/>
        <v>0</v>
      </c>
      <c r="F95">
        <f t="shared" si="18"/>
        <v>0</v>
      </c>
      <c r="G95">
        <f t="shared" si="19"/>
        <v>0</v>
      </c>
      <c r="H95">
        <f t="shared" si="20"/>
        <v>0</v>
      </c>
      <c r="I95">
        <f t="shared" si="21"/>
        <v>5.6</v>
      </c>
      <c r="J95">
        <f t="shared" si="22"/>
        <v>0</v>
      </c>
      <c r="K95">
        <f t="shared" si="23"/>
        <v>0</v>
      </c>
      <c r="L95">
        <f t="shared" si="24"/>
        <v>5.6</v>
      </c>
      <c r="M95">
        <f t="shared" si="25"/>
        <v>0</v>
      </c>
      <c r="N95">
        <f t="shared" si="26"/>
        <v>0</v>
      </c>
      <c r="O95">
        <f t="shared" si="27"/>
        <v>0</v>
      </c>
      <c r="P95">
        <f t="shared" si="28"/>
        <v>0</v>
      </c>
      <c r="Q95">
        <f t="shared" si="29"/>
        <v>0</v>
      </c>
      <c r="R95">
        <f t="shared" si="30"/>
        <v>0</v>
      </c>
      <c r="S95">
        <f t="shared" si="31"/>
        <v>0</v>
      </c>
      <c r="T95">
        <f t="shared" si="32"/>
        <v>0</v>
      </c>
      <c r="U95">
        <f t="shared" si="33"/>
        <v>0</v>
      </c>
    </row>
    <row r="96" spans="1:21" x14ac:dyDescent="0.25">
      <c r="A96" t="s">
        <v>402</v>
      </c>
      <c r="B96">
        <v>6.8</v>
      </c>
      <c r="C96" t="s">
        <v>28</v>
      </c>
      <c r="E96">
        <f t="shared" si="17"/>
        <v>6.8</v>
      </c>
      <c r="F96">
        <f t="shared" si="18"/>
        <v>0</v>
      </c>
      <c r="G96">
        <f t="shared" si="19"/>
        <v>0</v>
      </c>
      <c r="H96">
        <f t="shared" si="20"/>
        <v>0</v>
      </c>
      <c r="I96">
        <f t="shared" si="21"/>
        <v>0</v>
      </c>
      <c r="J96">
        <f t="shared" si="22"/>
        <v>0</v>
      </c>
      <c r="K96">
        <f t="shared" si="23"/>
        <v>0</v>
      </c>
      <c r="L96">
        <f t="shared" si="24"/>
        <v>6.8</v>
      </c>
      <c r="M96">
        <f t="shared" si="25"/>
        <v>0</v>
      </c>
      <c r="N96">
        <f t="shared" si="26"/>
        <v>0</v>
      </c>
      <c r="O96">
        <f t="shared" si="27"/>
        <v>0</v>
      </c>
      <c r="P96">
        <f t="shared" si="28"/>
        <v>0</v>
      </c>
      <c r="Q96">
        <f t="shared" si="29"/>
        <v>0</v>
      </c>
      <c r="R96">
        <f t="shared" si="30"/>
        <v>0</v>
      </c>
      <c r="S96">
        <f t="shared" si="31"/>
        <v>0</v>
      </c>
      <c r="T96">
        <f t="shared" si="32"/>
        <v>0</v>
      </c>
      <c r="U96">
        <f t="shared" si="33"/>
        <v>0</v>
      </c>
    </row>
    <row r="97" spans="1:21" x14ac:dyDescent="0.25">
      <c r="A97" t="s">
        <v>131</v>
      </c>
      <c r="B97">
        <v>5.7</v>
      </c>
      <c r="C97" t="s">
        <v>36</v>
      </c>
      <c r="E97">
        <f t="shared" si="17"/>
        <v>0</v>
      </c>
      <c r="F97">
        <f t="shared" si="18"/>
        <v>0</v>
      </c>
      <c r="G97">
        <f t="shared" si="19"/>
        <v>0</v>
      </c>
      <c r="H97">
        <f t="shared" si="20"/>
        <v>0</v>
      </c>
      <c r="I97">
        <f t="shared" si="21"/>
        <v>5.7</v>
      </c>
      <c r="J97">
        <f t="shared" si="22"/>
        <v>0</v>
      </c>
      <c r="K97">
        <f t="shared" si="23"/>
        <v>0</v>
      </c>
      <c r="L97">
        <f t="shared" si="24"/>
        <v>0</v>
      </c>
      <c r="M97">
        <f t="shared" si="25"/>
        <v>0</v>
      </c>
      <c r="N97">
        <f t="shared" si="26"/>
        <v>0</v>
      </c>
      <c r="O97">
        <f t="shared" si="27"/>
        <v>0</v>
      </c>
      <c r="P97">
        <f t="shared" si="28"/>
        <v>0</v>
      </c>
      <c r="Q97">
        <f t="shared" si="29"/>
        <v>0</v>
      </c>
      <c r="R97">
        <f t="shared" si="30"/>
        <v>5.7</v>
      </c>
      <c r="S97">
        <f t="shared" si="31"/>
        <v>0</v>
      </c>
      <c r="T97">
        <f t="shared" si="32"/>
        <v>0</v>
      </c>
      <c r="U97">
        <f t="shared" si="33"/>
        <v>0</v>
      </c>
    </row>
    <row r="98" spans="1:21" x14ac:dyDescent="0.25">
      <c r="A98" t="s">
        <v>410</v>
      </c>
      <c r="B98">
        <v>7.4</v>
      </c>
      <c r="C98" t="s">
        <v>29</v>
      </c>
      <c r="E98">
        <f t="shared" si="17"/>
        <v>0</v>
      </c>
      <c r="F98">
        <f t="shared" si="18"/>
        <v>0</v>
      </c>
      <c r="G98">
        <f t="shared" si="19"/>
        <v>0</v>
      </c>
      <c r="H98">
        <f t="shared" si="20"/>
        <v>0</v>
      </c>
      <c r="I98">
        <f t="shared" si="21"/>
        <v>0</v>
      </c>
      <c r="J98">
        <f t="shared" si="22"/>
        <v>7.4</v>
      </c>
      <c r="K98">
        <f t="shared" si="23"/>
        <v>0</v>
      </c>
      <c r="L98">
        <f t="shared" si="24"/>
        <v>7.4</v>
      </c>
      <c r="M98">
        <f t="shared" si="25"/>
        <v>0</v>
      </c>
      <c r="N98">
        <f t="shared" si="26"/>
        <v>0</v>
      </c>
      <c r="O98">
        <f t="shared" si="27"/>
        <v>0</v>
      </c>
      <c r="P98">
        <f t="shared" si="28"/>
        <v>0</v>
      </c>
      <c r="Q98">
        <f t="shared" si="29"/>
        <v>0</v>
      </c>
      <c r="R98">
        <f t="shared" si="30"/>
        <v>7.4</v>
      </c>
      <c r="S98">
        <f t="shared" si="31"/>
        <v>0</v>
      </c>
      <c r="T98">
        <f t="shared" si="32"/>
        <v>7.4</v>
      </c>
      <c r="U98">
        <f t="shared" si="33"/>
        <v>0</v>
      </c>
    </row>
    <row r="99" spans="1:21" x14ac:dyDescent="0.25">
      <c r="A99" t="s">
        <v>414</v>
      </c>
      <c r="B99">
        <v>7.2</v>
      </c>
      <c r="C99" t="s">
        <v>47</v>
      </c>
      <c r="E99">
        <f t="shared" si="17"/>
        <v>0</v>
      </c>
      <c r="F99">
        <f t="shared" si="18"/>
        <v>0</v>
      </c>
      <c r="G99">
        <f t="shared" si="19"/>
        <v>0</v>
      </c>
      <c r="H99">
        <f t="shared" si="20"/>
        <v>0</v>
      </c>
      <c r="I99">
        <f t="shared" si="21"/>
        <v>0</v>
      </c>
      <c r="J99">
        <f t="shared" si="22"/>
        <v>0</v>
      </c>
      <c r="K99">
        <f t="shared" si="23"/>
        <v>7.2</v>
      </c>
      <c r="L99">
        <f t="shared" si="24"/>
        <v>0</v>
      </c>
      <c r="M99">
        <f t="shared" si="25"/>
        <v>0</v>
      </c>
      <c r="N99">
        <f t="shared" si="26"/>
        <v>0</v>
      </c>
      <c r="O99">
        <f t="shared" si="27"/>
        <v>0</v>
      </c>
      <c r="P99">
        <f t="shared" si="28"/>
        <v>0</v>
      </c>
      <c r="Q99">
        <f t="shared" si="29"/>
        <v>0</v>
      </c>
      <c r="R99">
        <f t="shared" si="30"/>
        <v>0</v>
      </c>
      <c r="S99">
        <f t="shared" si="31"/>
        <v>0</v>
      </c>
      <c r="T99">
        <f t="shared" si="32"/>
        <v>0</v>
      </c>
      <c r="U99">
        <f t="shared" si="33"/>
        <v>0</v>
      </c>
    </row>
    <row r="100" spans="1:21" x14ac:dyDescent="0.25">
      <c r="A100" t="s">
        <v>36</v>
      </c>
      <c r="B100">
        <v>5.0999999999999996</v>
      </c>
      <c r="C100" t="s">
        <v>36</v>
      </c>
      <c r="E100">
        <f t="shared" si="17"/>
        <v>0</v>
      </c>
      <c r="F100">
        <f t="shared" si="18"/>
        <v>0</v>
      </c>
      <c r="G100">
        <f t="shared" si="19"/>
        <v>0</v>
      </c>
      <c r="H100">
        <f t="shared" si="20"/>
        <v>0</v>
      </c>
      <c r="I100">
        <f t="shared" si="21"/>
        <v>5.0999999999999996</v>
      </c>
      <c r="J100">
        <f t="shared" si="22"/>
        <v>0</v>
      </c>
      <c r="K100">
        <f t="shared" si="23"/>
        <v>0</v>
      </c>
      <c r="L100">
        <f t="shared" si="24"/>
        <v>0</v>
      </c>
      <c r="M100">
        <f t="shared" si="25"/>
        <v>0</v>
      </c>
      <c r="N100">
        <f t="shared" si="26"/>
        <v>0</v>
      </c>
      <c r="O100">
        <f t="shared" si="27"/>
        <v>0</v>
      </c>
      <c r="P100">
        <f t="shared" si="28"/>
        <v>0</v>
      </c>
      <c r="Q100">
        <f t="shared" si="29"/>
        <v>0</v>
      </c>
      <c r="R100">
        <f t="shared" si="30"/>
        <v>0</v>
      </c>
      <c r="S100">
        <f t="shared" si="31"/>
        <v>0</v>
      </c>
      <c r="T100">
        <f t="shared" si="32"/>
        <v>0</v>
      </c>
      <c r="U100">
        <f t="shared" si="33"/>
        <v>0</v>
      </c>
    </row>
    <row r="101" spans="1:21" x14ac:dyDescent="0.25">
      <c r="A101" t="s">
        <v>36</v>
      </c>
      <c r="B101">
        <v>4.7</v>
      </c>
      <c r="C101" t="s">
        <v>36</v>
      </c>
      <c r="E101">
        <f t="shared" si="17"/>
        <v>0</v>
      </c>
      <c r="F101">
        <f t="shared" si="18"/>
        <v>0</v>
      </c>
      <c r="G101">
        <f t="shared" si="19"/>
        <v>0</v>
      </c>
      <c r="H101">
        <f t="shared" si="20"/>
        <v>0</v>
      </c>
      <c r="I101">
        <f t="shared" si="21"/>
        <v>4.7</v>
      </c>
      <c r="J101">
        <f t="shared" si="22"/>
        <v>0</v>
      </c>
      <c r="K101">
        <f t="shared" si="23"/>
        <v>0</v>
      </c>
      <c r="L101">
        <f t="shared" si="24"/>
        <v>0</v>
      </c>
      <c r="M101">
        <f t="shared" si="25"/>
        <v>0</v>
      </c>
      <c r="N101">
        <f t="shared" si="26"/>
        <v>0</v>
      </c>
      <c r="O101">
        <f t="shared" si="27"/>
        <v>0</v>
      </c>
      <c r="P101">
        <f t="shared" si="28"/>
        <v>0</v>
      </c>
      <c r="Q101">
        <f t="shared" si="29"/>
        <v>0</v>
      </c>
      <c r="R101">
        <f t="shared" si="30"/>
        <v>0</v>
      </c>
      <c r="S101">
        <f t="shared" si="31"/>
        <v>0</v>
      </c>
      <c r="T101">
        <f t="shared" si="32"/>
        <v>0</v>
      </c>
      <c r="U101">
        <f t="shared" si="33"/>
        <v>0</v>
      </c>
    </row>
    <row r="102" spans="1:21" x14ac:dyDescent="0.25">
      <c r="A102" t="s">
        <v>425</v>
      </c>
      <c r="B102">
        <v>6.6</v>
      </c>
      <c r="C102" t="s">
        <v>102</v>
      </c>
      <c r="E102">
        <f t="shared" si="17"/>
        <v>0</v>
      </c>
      <c r="F102">
        <f t="shared" si="18"/>
        <v>6.6</v>
      </c>
      <c r="G102">
        <f t="shared" si="19"/>
        <v>0</v>
      </c>
      <c r="H102">
        <f t="shared" si="20"/>
        <v>0</v>
      </c>
      <c r="I102">
        <f t="shared" si="21"/>
        <v>6.6</v>
      </c>
      <c r="J102">
        <f t="shared" si="22"/>
        <v>0</v>
      </c>
      <c r="K102">
        <f t="shared" si="23"/>
        <v>0</v>
      </c>
      <c r="L102">
        <f t="shared" si="24"/>
        <v>0</v>
      </c>
      <c r="M102">
        <f t="shared" si="25"/>
        <v>0</v>
      </c>
      <c r="N102">
        <f t="shared" si="26"/>
        <v>0</v>
      </c>
      <c r="O102">
        <f t="shared" si="27"/>
        <v>6.6</v>
      </c>
      <c r="P102">
        <f t="shared" si="28"/>
        <v>0</v>
      </c>
      <c r="Q102">
        <f t="shared" si="29"/>
        <v>0</v>
      </c>
      <c r="R102">
        <f t="shared" si="30"/>
        <v>0</v>
      </c>
      <c r="S102">
        <f t="shared" si="31"/>
        <v>0</v>
      </c>
      <c r="T102">
        <f t="shared" si="32"/>
        <v>0</v>
      </c>
      <c r="U102">
        <f t="shared" si="33"/>
        <v>0</v>
      </c>
    </row>
    <row r="103" spans="1:21" x14ac:dyDescent="0.25">
      <c r="A103" t="s">
        <v>428</v>
      </c>
      <c r="B103">
        <v>7.5</v>
      </c>
      <c r="C103" t="s">
        <v>36</v>
      </c>
      <c r="E103">
        <f t="shared" si="17"/>
        <v>0</v>
      </c>
      <c r="F103">
        <f t="shared" si="18"/>
        <v>0</v>
      </c>
      <c r="G103">
        <f t="shared" si="19"/>
        <v>0</v>
      </c>
      <c r="H103">
        <f t="shared" si="20"/>
        <v>0</v>
      </c>
      <c r="I103">
        <f t="shared" si="21"/>
        <v>7.5</v>
      </c>
      <c r="J103">
        <f t="shared" si="22"/>
        <v>0</v>
      </c>
      <c r="K103">
        <f t="shared" si="23"/>
        <v>0</v>
      </c>
      <c r="L103">
        <f t="shared" si="24"/>
        <v>7.5</v>
      </c>
      <c r="M103">
        <f t="shared" si="25"/>
        <v>0</v>
      </c>
      <c r="N103">
        <f t="shared" si="26"/>
        <v>0</v>
      </c>
      <c r="O103">
        <f t="shared" si="27"/>
        <v>0</v>
      </c>
      <c r="P103">
        <f t="shared" si="28"/>
        <v>0</v>
      </c>
      <c r="Q103">
        <f t="shared" si="29"/>
        <v>0</v>
      </c>
      <c r="R103">
        <f t="shared" si="30"/>
        <v>0</v>
      </c>
      <c r="S103">
        <f t="shared" si="31"/>
        <v>0</v>
      </c>
      <c r="T103">
        <f t="shared" si="32"/>
        <v>0</v>
      </c>
      <c r="U103">
        <f t="shared" si="33"/>
        <v>0</v>
      </c>
    </row>
    <row r="104" spans="1:21" x14ac:dyDescent="0.25">
      <c r="A104" t="s">
        <v>432</v>
      </c>
      <c r="B104">
        <v>6.8</v>
      </c>
      <c r="C104" t="s">
        <v>36</v>
      </c>
      <c r="E104">
        <f t="shared" si="17"/>
        <v>0</v>
      </c>
      <c r="F104">
        <f t="shared" si="18"/>
        <v>0</v>
      </c>
      <c r="G104">
        <f t="shared" si="19"/>
        <v>0</v>
      </c>
      <c r="H104">
        <f t="shared" si="20"/>
        <v>0</v>
      </c>
      <c r="I104">
        <f t="shared" si="21"/>
        <v>6.8</v>
      </c>
      <c r="J104">
        <f t="shared" si="22"/>
        <v>6.8</v>
      </c>
      <c r="K104">
        <f t="shared" si="23"/>
        <v>0</v>
      </c>
      <c r="L104">
        <f t="shared" si="24"/>
        <v>6.8</v>
      </c>
      <c r="M104">
        <f t="shared" si="25"/>
        <v>0</v>
      </c>
      <c r="N104">
        <f t="shared" si="26"/>
        <v>0</v>
      </c>
      <c r="O104">
        <f t="shared" si="27"/>
        <v>0</v>
      </c>
      <c r="P104">
        <f t="shared" si="28"/>
        <v>0</v>
      </c>
      <c r="Q104">
        <f t="shared" si="29"/>
        <v>0</v>
      </c>
      <c r="R104">
        <f t="shared" si="30"/>
        <v>0</v>
      </c>
      <c r="S104">
        <f t="shared" si="31"/>
        <v>0</v>
      </c>
      <c r="T104">
        <f t="shared" si="32"/>
        <v>0</v>
      </c>
      <c r="U104">
        <f t="shared" si="33"/>
        <v>0</v>
      </c>
    </row>
    <row r="105" spans="1:21" x14ac:dyDescent="0.25">
      <c r="A105" t="s">
        <v>436</v>
      </c>
      <c r="B105">
        <v>7.2</v>
      </c>
      <c r="C105" t="s">
        <v>52</v>
      </c>
      <c r="E105">
        <f t="shared" si="17"/>
        <v>0</v>
      </c>
      <c r="F105">
        <f t="shared" si="18"/>
        <v>0</v>
      </c>
      <c r="G105">
        <f t="shared" si="19"/>
        <v>0</v>
      </c>
      <c r="H105">
        <f t="shared" si="20"/>
        <v>0</v>
      </c>
      <c r="I105">
        <f t="shared" si="21"/>
        <v>0</v>
      </c>
      <c r="J105">
        <f t="shared" si="22"/>
        <v>0</v>
      </c>
      <c r="K105">
        <f t="shared" si="23"/>
        <v>0</v>
      </c>
      <c r="L105">
        <f t="shared" si="24"/>
        <v>0</v>
      </c>
      <c r="M105">
        <f t="shared" si="25"/>
        <v>0</v>
      </c>
      <c r="N105">
        <f t="shared" si="26"/>
        <v>0</v>
      </c>
      <c r="O105">
        <f t="shared" si="27"/>
        <v>7.2</v>
      </c>
      <c r="P105">
        <f t="shared" si="28"/>
        <v>0</v>
      </c>
      <c r="Q105">
        <f t="shared" si="29"/>
        <v>7.2</v>
      </c>
      <c r="R105">
        <f t="shared" si="30"/>
        <v>0</v>
      </c>
      <c r="S105">
        <f t="shared" si="31"/>
        <v>7.2</v>
      </c>
      <c r="T105">
        <f t="shared" si="32"/>
        <v>7.2</v>
      </c>
      <c r="U105">
        <f t="shared" si="33"/>
        <v>0</v>
      </c>
    </row>
    <row r="106" spans="1:21" x14ac:dyDescent="0.25">
      <c r="A106" t="s">
        <v>348</v>
      </c>
      <c r="B106">
        <v>7</v>
      </c>
      <c r="C106" t="s">
        <v>36</v>
      </c>
      <c r="E106">
        <f t="shared" si="17"/>
        <v>0</v>
      </c>
      <c r="F106">
        <f t="shared" si="18"/>
        <v>0</v>
      </c>
      <c r="G106">
        <f t="shared" si="19"/>
        <v>0</v>
      </c>
      <c r="H106">
        <f t="shared" si="20"/>
        <v>0</v>
      </c>
      <c r="I106">
        <f t="shared" si="21"/>
        <v>7</v>
      </c>
      <c r="J106">
        <f t="shared" si="22"/>
        <v>0</v>
      </c>
      <c r="K106">
        <f t="shared" si="23"/>
        <v>0</v>
      </c>
      <c r="L106">
        <f t="shared" si="24"/>
        <v>0</v>
      </c>
      <c r="M106">
        <f t="shared" si="25"/>
        <v>0</v>
      </c>
      <c r="N106">
        <f t="shared" si="26"/>
        <v>0</v>
      </c>
      <c r="O106">
        <f t="shared" si="27"/>
        <v>7</v>
      </c>
      <c r="P106">
        <f t="shared" si="28"/>
        <v>7</v>
      </c>
      <c r="Q106">
        <f t="shared" si="29"/>
        <v>0</v>
      </c>
      <c r="R106">
        <f t="shared" si="30"/>
        <v>0</v>
      </c>
      <c r="S106">
        <f t="shared" si="31"/>
        <v>0</v>
      </c>
      <c r="T106">
        <f t="shared" si="32"/>
        <v>0</v>
      </c>
      <c r="U106">
        <f t="shared" si="33"/>
        <v>0</v>
      </c>
    </row>
    <row r="107" spans="1:21" x14ac:dyDescent="0.25">
      <c r="A107" t="s">
        <v>32</v>
      </c>
      <c r="B107">
        <v>6.7</v>
      </c>
      <c r="C107" t="s">
        <v>36</v>
      </c>
      <c r="E107">
        <f t="shared" si="17"/>
        <v>0</v>
      </c>
      <c r="F107">
        <f t="shared" si="18"/>
        <v>0</v>
      </c>
      <c r="G107">
        <f t="shared" si="19"/>
        <v>0</v>
      </c>
      <c r="H107">
        <f t="shared" si="20"/>
        <v>0</v>
      </c>
      <c r="I107">
        <f t="shared" si="21"/>
        <v>6.7</v>
      </c>
      <c r="J107">
        <f t="shared" si="22"/>
        <v>0</v>
      </c>
      <c r="K107">
        <f t="shared" si="23"/>
        <v>0</v>
      </c>
      <c r="L107">
        <f t="shared" si="24"/>
        <v>6.7</v>
      </c>
      <c r="M107">
        <f t="shared" si="25"/>
        <v>0</v>
      </c>
      <c r="N107">
        <f t="shared" si="26"/>
        <v>0</v>
      </c>
      <c r="O107">
        <f t="shared" si="27"/>
        <v>0</v>
      </c>
      <c r="P107">
        <f t="shared" si="28"/>
        <v>0</v>
      </c>
      <c r="Q107">
        <f t="shared" si="29"/>
        <v>0</v>
      </c>
      <c r="R107">
        <f t="shared" si="30"/>
        <v>0</v>
      </c>
      <c r="S107">
        <f t="shared" si="31"/>
        <v>0</v>
      </c>
      <c r="T107">
        <f t="shared" si="32"/>
        <v>0</v>
      </c>
      <c r="U107">
        <f t="shared" si="33"/>
        <v>0</v>
      </c>
    </row>
    <row r="108" spans="1:21" x14ac:dyDescent="0.25">
      <c r="A108" t="s">
        <v>154</v>
      </c>
      <c r="B108">
        <v>5.5</v>
      </c>
      <c r="C108" t="s">
        <v>37</v>
      </c>
      <c r="E108">
        <f t="shared" si="17"/>
        <v>0</v>
      </c>
      <c r="F108">
        <f t="shared" si="18"/>
        <v>0</v>
      </c>
      <c r="G108">
        <f t="shared" si="19"/>
        <v>0</v>
      </c>
      <c r="H108">
        <f t="shared" si="20"/>
        <v>0</v>
      </c>
      <c r="I108">
        <f t="shared" si="21"/>
        <v>0</v>
      </c>
      <c r="J108">
        <f t="shared" si="22"/>
        <v>0</v>
      </c>
      <c r="K108">
        <f t="shared" si="23"/>
        <v>0</v>
      </c>
      <c r="L108">
        <f t="shared" si="24"/>
        <v>5.5</v>
      </c>
      <c r="M108">
        <f t="shared" si="25"/>
        <v>0</v>
      </c>
      <c r="N108">
        <f t="shared" si="26"/>
        <v>0</v>
      </c>
      <c r="O108">
        <f t="shared" si="27"/>
        <v>0</v>
      </c>
      <c r="P108">
        <f t="shared" si="28"/>
        <v>0</v>
      </c>
      <c r="Q108">
        <f t="shared" si="29"/>
        <v>0</v>
      </c>
      <c r="R108">
        <f t="shared" si="30"/>
        <v>5.5</v>
      </c>
      <c r="S108">
        <f t="shared" si="31"/>
        <v>0</v>
      </c>
      <c r="T108">
        <f t="shared" si="32"/>
        <v>0</v>
      </c>
      <c r="U108">
        <f t="shared" si="33"/>
        <v>0</v>
      </c>
    </row>
    <row r="109" spans="1:21" x14ac:dyDescent="0.25">
      <c r="A109" t="s">
        <v>36</v>
      </c>
      <c r="B109">
        <v>5.6</v>
      </c>
      <c r="C109" t="s">
        <v>36</v>
      </c>
      <c r="E109">
        <f t="shared" si="17"/>
        <v>0</v>
      </c>
      <c r="F109">
        <f t="shared" si="18"/>
        <v>0</v>
      </c>
      <c r="G109">
        <f t="shared" si="19"/>
        <v>0</v>
      </c>
      <c r="H109">
        <f t="shared" si="20"/>
        <v>0</v>
      </c>
      <c r="I109">
        <f t="shared" si="21"/>
        <v>5.6</v>
      </c>
      <c r="J109">
        <f t="shared" si="22"/>
        <v>0</v>
      </c>
      <c r="K109">
        <f t="shared" si="23"/>
        <v>0</v>
      </c>
      <c r="L109">
        <f t="shared" si="24"/>
        <v>0</v>
      </c>
      <c r="M109">
        <f t="shared" si="25"/>
        <v>0</v>
      </c>
      <c r="N109">
        <f t="shared" si="26"/>
        <v>0</v>
      </c>
      <c r="O109">
        <f t="shared" si="27"/>
        <v>0</v>
      </c>
      <c r="P109">
        <f t="shared" si="28"/>
        <v>0</v>
      </c>
      <c r="Q109">
        <f t="shared" si="29"/>
        <v>0</v>
      </c>
      <c r="R109">
        <f t="shared" si="30"/>
        <v>0</v>
      </c>
      <c r="S109">
        <f t="shared" si="31"/>
        <v>0</v>
      </c>
      <c r="T109">
        <f t="shared" si="32"/>
        <v>0</v>
      </c>
      <c r="U109">
        <f t="shared" si="33"/>
        <v>0</v>
      </c>
    </row>
    <row r="110" spans="1:21" x14ac:dyDescent="0.25">
      <c r="A110" t="s">
        <v>142</v>
      </c>
      <c r="B110">
        <v>6.5</v>
      </c>
      <c r="C110" t="s">
        <v>29</v>
      </c>
      <c r="E110">
        <f t="shared" si="17"/>
        <v>0</v>
      </c>
      <c r="F110">
        <f t="shared" si="18"/>
        <v>0</v>
      </c>
      <c r="G110">
        <f t="shared" si="19"/>
        <v>0</v>
      </c>
      <c r="H110">
        <f t="shared" si="20"/>
        <v>0</v>
      </c>
      <c r="I110">
        <f t="shared" si="21"/>
        <v>0</v>
      </c>
      <c r="J110">
        <f t="shared" si="22"/>
        <v>6.5</v>
      </c>
      <c r="K110">
        <f t="shared" si="23"/>
        <v>0</v>
      </c>
      <c r="L110">
        <f t="shared" si="24"/>
        <v>6.5</v>
      </c>
      <c r="M110">
        <f t="shared" si="25"/>
        <v>0</v>
      </c>
      <c r="N110">
        <f t="shared" si="26"/>
        <v>0</v>
      </c>
      <c r="O110">
        <f t="shared" si="27"/>
        <v>0</v>
      </c>
      <c r="P110">
        <f t="shared" si="28"/>
        <v>0</v>
      </c>
      <c r="Q110">
        <f t="shared" si="29"/>
        <v>0</v>
      </c>
      <c r="R110">
        <f t="shared" si="30"/>
        <v>0</v>
      </c>
      <c r="S110">
        <f t="shared" si="31"/>
        <v>0</v>
      </c>
      <c r="T110">
        <f t="shared" si="32"/>
        <v>6.5</v>
      </c>
      <c r="U110">
        <f t="shared" si="33"/>
        <v>0</v>
      </c>
    </row>
    <row r="111" spans="1:21" x14ac:dyDescent="0.25">
      <c r="A111" t="s">
        <v>49</v>
      </c>
      <c r="B111">
        <v>6.4</v>
      </c>
      <c r="C111" t="s">
        <v>36</v>
      </c>
      <c r="E111">
        <f t="shared" si="17"/>
        <v>0</v>
      </c>
      <c r="F111">
        <f t="shared" si="18"/>
        <v>0</v>
      </c>
      <c r="G111">
        <f t="shared" si="19"/>
        <v>0</v>
      </c>
      <c r="H111">
        <f t="shared" si="20"/>
        <v>0</v>
      </c>
      <c r="I111">
        <f t="shared" si="21"/>
        <v>6.4</v>
      </c>
      <c r="J111">
        <f t="shared" si="22"/>
        <v>0</v>
      </c>
      <c r="K111">
        <f t="shared" si="23"/>
        <v>0</v>
      </c>
      <c r="L111">
        <f t="shared" si="24"/>
        <v>0</v>
      </c>
      <c r="M111">
        <f t="shared" si="25"/>
        <v>0</v>
      </c>
      <c r="N111">
        <f t="shared" si="26"/>
        <v>0</v>
      </c>
      <c r="O111">
        <f t="shared" si="27"/>
        <v>6.4</v>
      </c>
      <c r="P111">
        <f t="shared" si="28"/>
        <v>0</v>
      </c>
      <c r="Q111">
        <f t="shared" si="29"/>
        <v>0</v>
      </c>
      <c r="R111">
        <f t="shared" si="30"/>
        <v>0</v>
      </c>
      <c r="S111">
        <f t="shared" si="31"/>
        <v>0</v>
      </c>
      <c r="T111">
        <f t="shared" si="32"/>
        <v>0</v>
      </c>
      <c r="U111">
        <f t="shared" si="33"/>
        <v>0</v>
      </c>
    </row>
    <row r="112" spans="1:21" x14ac:dyDescent="0.25">
      <c r="A112" t="s">
        <v>154</v>
      </c>
      <c r="B112">
        <v>5.0999999999999996</v>
      </c>
      <c r="C112" t="s">
        <v>37</v>
      </c>
      <c r="E112">
        <f t="shared" si="17"/>
        <v>0</v>
      </c>
      <c r="F112">
        <f t="shared" si="18"/>
        <v>0</v>
      </c>
      <c r="G112">
        <f t="shared" si="19"/>
        <v>0</v>
      </c>
      <c r="H112">
        <f t="shared" si="20"/>
        <v>0</v>
      </c>
      <c r="I112">
        <f t="shared" si="21"/>
        <v>0</v>
      </c>
      <c r="J112">
        <f t="shared" si="22"/>
        <v>0</v>
      </c>
      <c r="K112">
        <f t="shared" si="23"/>
        <v>0</v>
      </c>
      <c r="L112">
        <f t="shared" si="24"/>
        <v>5.0999999999999996</v>
      </c>
      <c r="M112">
        <f t="shared" si="25"/>
        <v>0</v>
      </c>
      <c r="N112">
        <f t="shared" si="26"/>
        <v>0</v>
      </c>
      <c r="O112">
        <f t="shared" si="27"/>
        <v>0</v>
      </c>
      <c r="P112">
        <f t="shared" si="28"/>
        <v>0</v>
      </c>
      <c r="Q112">
        <f t="shared" si="29"/>
        <v>0</v>
      </c>
      <c r="R112">
        <f t="shared" si="30"/>
        <v>5.0999999999999996</v>
      </c>
      <c r="S112">
        <f t="shared" si="31"/>
        <v>0</v>
      </c>
      <c r="T112">
        <f t="shared" si="32"/>
        <v>0</v>
      </c>
      <c r="U112">
        <f t="shared" si="33"/>
        <v>0</v>
      </c>
    </row>
    <row r="113" spans="1:21" x14ac:dyDescent="0.25">
      <c r="A113" t="s">
        <v>461</v>
      </c>
      <c r="B113">
        <v>8.3000000000000007</v>
      </c>
      <c r="C113" t="s">
        <v>234</v>
      </c>
      <c r="E113">
        <f t="shared" si="17"/>
        <v>0</v>
      </c>
      <c r="F113">
        <f t="shared" si="18"/>
        <v>0</v>
      </c>
      <c r="G113">
        <f t="shared" si="19"/>
        <v>0</v>
      </c>
      <c r="H113">
        <f t="shared" si="20"/>
        <v>8.3000000000000007</v>
      </c>
      <c r="I113">
        <f t="shared" si="21"/>
        <v>0</v>
      </c>
      <c r="J113">
        <f t="shared" si="22"/>
        <v>0</v>
      </c>
      <c r="K113">
        <f t="shared" si="23"/>
        <v>0</v>
      </c>
      <c r="L113">
        <f t="shared" si="24"/>
        <v>8.3000000000000007</v>
      </c>
      <c r="M113">
        <f t="shared" si="25"/>
        <v>0</v>
      </c>
      <c r="N113">
        <f t="shared" si="26"/>
        <v>0</v>
      </c>
      <c r="O113">
        <f t="shared" si="27"/>
        <v>0</v>
      </c>
      <c r="P113">
        <f t="shared" si="28"/>
        <v>0</v>
      </c>
      <c r="Q113">
        <f t="shared" si="29"/>
        <v>0</v>
      </c>
      <c r="R113">
        <f t="shared" si="30"/>
        <v>0</v>
      </c>
      <c r="S113">
        <f t="shared" si="31"/>
        <v>0</v>
      </c>
      <c r="T113">
        <f t="shared" si="32"/>
        <v>0</v>
      </c>
      <c r="U113">
        <f t="shared" si="33"/>
        <v>0</v>
      </c>
    </row>
    <row r="114" spans="1:21" x14ac:dyDescent="0.25">
      <c r="A114" t="s">
        <v>464</v>
      </c>
      <c r="B114">
        <v>6</v>
      </c>
      <c r="C114" t="s">
        <v>36</v>
      </c>
      <c r="E114">
        <f t="shared" si="17"/>
        <v>0</v>
      </c>
      <c r="F114">
        <f t="shared" si="18"/>
        <v>0</v>
      </c>
      <c r="G114">
        <f t="shared" si="19"/>
        <v>0</v>
      </c>
      <c r="H114">
        <f t="shared" si="20"/>
        <v>0</v>
      </c>
      <c r="I114">
        <f t="shared" si="21"/>
        <v>6</v>
      </c>
      <c r="J114">
        <f t="shared" si="22"/>
        <v>6</v>
      </c>
      <c r="K114">
        <f t="shared" si="23"/>
        <v>0</v>
      </c>
      <c r="L114">
        <f t="shared" si="24"/>
        <v>0</v>
      </c>
      <c r="M114">
        <f t="shared" si="25"/>
        <v>0</v>
      </c>
      <c r="N114">
        <f t="shared" si="26"/>
        <v>0</v>
      </c>
      <c r="O114">
        <f t="shared" si="27"/>
        <v>0</v>
      </c>
      <c r="P114">
        <f t="shared" si="28"/>
        <v>0</v>
      </c>
      <c r="Q114">
        <f t="shared" si="29"/>
        <v>0</v>
      </c>
      <c r="R114">
        <f t="shared" si="30"/>
        <v>0</v>
      </c>
      <c r="S114">
        <f t="shared" si="31"/>
        <v>0</v>
      </c>
      <c r="T114">
        <f t="shared" si="32"/>
        <v>6</v>
      </c>
      <c r="U114">
        <f t="shared" si="33"/>
        <v>0</v>
      </c>
    </row>
    <row r="115" spans="1:21" x14ac:dyDescent="0.25">
      <c r="A115" t="s">
        <v>37</v>
      </c>
      <c r="B115">
        <v>6.5</v>
      </c>
      <c r="C115" t="s">
        <v>37</v>
      </c>
      <c r="E115">
        <f t="shared" si="17"/>
        <v>0</v>
      </c>
      <c r="F115">
        <f t="shared" si="18"/>
        <v>0</v>
      </c>
      <c r="G115">
        <f t="shared" si="19"/>
        <v>0</v>
      </c>
      <c r="H115">
        <f t="shared" si="20"/>
        <v>0</v>
      </c>
      <c r="I115">
        <f t="shared" si="21"/>
        <v>0</v>
      </c>
      <c r="J115">
        <f t="shared" si="22"/>
        <v>0</v>
      </c>
      <c r="K115">
        <f t="shared" si="23"/>
        <v>0</v>
      </c>
      <c r="L115">
        <f t="shared" si="24"/>
        <v>6.5</v>
      </c>
      <c r="M115">
        <f t="shared" si="25"/>
        <v>0</v>
      </c>
      <c r="N115">
        <f t="shared" si="26"/>
        <v>0</v>
      </c>
      <c r="O115">
        <f t="shared" si="27"/>
        <v>0</v>
      </c>
      <c r="P115">
        <f t="shared" si="28"/>
        <v>0</v>
      </c>
      <c r="Q115">
        <f t="shared" si="29"/>
        <v>0</v>
      </c>
      <c r="R115">
        <f t="shared" si="30"/>
        <v>0</v>
      </c>
      <c r="S115">
        <f t="shared" si="31"/>
        <v>0</v>
      </c>
      <c r="T115">
        <f t="shared" si="32"/>
        <v>0</v>
      </c>
      <c r="U115">
        <f t="shared" si="33"/>
        <v>0</v>
      </c>
    </row>
    <row r="116" spans="1:21" x14ac:dyDescent="0.25">
      <c r="A116" t="s">
        <v>37</v>
      </c>
      <c r="B116">
        <v>6.6</v>
      </c>
      <c r="C116" t="s">
        <v>37</v>
      </c>
      <c r="E116">
        <f t="shared" si="17"/>
        <v>0</v>
      </c>
      <c r="F116">
        <f t="shared" si="18"/>
        <v>0</v>
      </c>
      <c r="G116">
        <f t="shared" si="19"/>
        <v>0</v>
      </c>
      <c r="H116">
        <f t="shared" si="20"/>
        <v>0</v>
      </c>
      <c r="I116">
        <f t="shared" si="21"/>
        <v>0</v>
      </c>
      <c r="J116">
        <f t="shared" si="22"/>
        <v>0</v>
      </c>
      <c r="K116">
        <f t="shared" si="23"/>
        <v>0</v>
      </c>
      <c r="L116">
        <f t="shared" si="24"/>
        <v>6.6</v>
      </c>
      <c r="M116">
        <f t="shared" si="25"/>
        <v>0</v>
      </c>
      <c r="N116">
        <f t="shared" si="26"/>
        <v>0</v>
      </c>
      <c r="O116">
        <f t="shared" si="27"/>
        <v>0</v>
      </c>
      <c r="P116">
        <f t="shared" si="28"/>
        <v>0</v>
      </c>
      <c r="Q116">
        <f t="shared" si="29"/>
        <v>0</v>
      </c>
      <c r="R116">
        <f t="shared" si="30"/>
        <v>0</v>
      </c>
      <c r="S116">
        <f t="shared" si="31"/>
        <v>0</v>
      </c>
      <c r="T116">
        <f t="shared" si="32"/>
        <v>0</v>
      </c>
      <c r="U116">
        <f t="shared" si="33"/>
        <v>0</v>
      </c>
    </row>
    <row r="117" spans="1:21" x14ac:dyDescent="0.25">
      <c r="A117" t="s">
        <v>464</v>
      </c>
      <c r="B117">
        <v>6.8</v>
      </c>
      <c r="C117" t="s">
        <v>36</v>
      </c>
      <c r="E117">
        <f t="shared" si="17"/>
        <v>0</v>
      </c>
      <c r="F117">
        <f t="shared" si="18"/>
        <v>0</v>
      </c>
      <c r="G117">
        <f t="shared" si="19"/>
        <v>0</v>
      </c>
      <c r="H117">
        <f t="shared" si="20"/>
        <v>0</v>
      </c>
      <c r="I117">
        <f t="shared" si="21"/>
        <v>6.8</v>
      </c>
      <c r="J117">
        <f t="shared" si="22"/>
        <v>6.8</v>
      </c>
      <c r="K117">
        <f t="shared" si="23"/>
        <v>0</v>
      </c>
      <c r="L117">
        <f t="shared" si="24"/>
        <v>0</v>
      </c>
      <c r="M117">
        <f t="shared" si="25"/>
        <v>0</v>
      </c>
      <c r="N117">
        <f t="shared" si="26"/>
        <v>0</v>
      </c>
      <c r="O117">
        <f t="shared" si="27"/>
        <v>0</v>
      </c>
      <c r="P117">
        <f t="shared" si="28"/>
        <v>0</v>
      </c>
      <c r="Q117">
        <f t="shared" si="29"/>
        <v>0</v>
      </c>
      <c r="R117">
        <f t="shared" si="30"/>
        <v>0</v>
      </c>
      <c r="S117">
        <f t="shared" si="31"/>
        <v>0</v>
      </c>
      <c r="T117">
        <f t="shared" si="32"/>
        <v>6.8</v>
      </c>
      <c r="U117">
        <f t="shared" si="33"/>
        <v>0</v>
      </c>
    </row>
    <row r="118" spans="1:21" x14ac:dyDescent="0.25">
      <c r="A118" t="s">
        <v>37</v>
      </c>
      <c r="B118">
        <v>7.5</v>
      </c>
      <c r="C118" t="s">
        <v>37</v>
      </c>
      <c r="E118">
        <f t="shared" si="17"/>
        <v>0</v>
      </c>
      <c r="F118">
        <f t="shared" si="18"/>
        <v>0</v>
      </c>
      <c r="G118">
        <f t="shared" si="19"/>
        <v>0</v>
      </c>
      <c r="H118">
        <f t="shared" si="20"/>
        <v>0</v>
      </c>
      <c r="I118">
        <f t="shared" si="21"/>
        <v>0</v>
      </c>
      <c r="J118">
        <f t="shared" si="22"/>
        <v>0</v>
      </c>
      <c r="K118">
        <f t="shared" si="23"/>
        <v>0</v>
      </c>
      <c r="L118">
        <f t="shared" si="24"/>
        <v>7.5</v>
      </c>
      <c r="M118">
        <f t="shared" si="25"/>
        <v>0</v>
      </c>
      <c r="N118">
        <f t="shared" si="26"/>
        <v>0</v>
      </c>
      <c r="O118">
        <f t="shared" si="27"/>
        <v>0</v>
      </c>
      <c r="P118">
        <f t="shared" si="28"/>
        <v>0</v>
      </c>
      <c r="Q118">
        <f t="shared" si="29"/>
        <v>0</v>
      </c>
      <c r="R118">
        <f t="shared" si="30"/>
        <v>0</v>
      </c>
      <c r="S118">
        <f t="shared" si="31"/>
        <v>0</v>
      </c>
      <c r="T118">
        <f t="shared" si="32"/>
        <v>0</v>
      </c>
      <c r="U118">
        <f t="shared" si="33"/>
        <v>0</v>
      </c>
    </row>
    <row r="119" spans="1:21" x14ac:dyDescent="0.25">
      <c r="A119" t="s">
        <v>30</v>
      </c>
      <c r="B119">
        <v>4.8</v>
      </c>
      <c r="C119" t="s">
        <v>30</v>
      </c>
      <c r="E119">
        <f t="shared" si="17"/>
        <v>0</v>
      </c>
      <c r="F119">
        <f t="shared" si="18"/>
        <v>0</v>
      </c>
      <c r="G119">
        <f t="shared" si="19"/>
        <v>0</v>
      </c>
      <c r="H119">
        <f t="shared" si="20"/>
        <v>0</v>
      </c>
      <c r="I119">
        <f t="shared" si="21"/>
        <v>0</v>
      </c>
      <c r="J119">
        <f t="shared" si="22"/>
        <v>0</v>
      </c>
      <c r="K119">
        <f t="shared" si="23"/>
        <v>0</v>
      </c>
      <c r="L119">
        <f t="shared" si="24"/>
        <v>0</v>
      </c>
      <c r="M119">
        <f t="shared" si="25"/>
        <v>0</v>
      </c>
      <c r="N119">
        <f t="shared" si="26"/>
        <v>0</v>
      </c>
      <c r="O119">
        <f t="shared" si="27"/>
        <v>0</v>
      </c>
      <c r="P119">
        <f t="shared" si="28"/>
        <v>0</v>
      </c>
      <c r="Q119">
        <f t="shared" si="29"/>
        <v>0</v>
      </c>
      <c r="R119">
        <f t="shared" si="30"/>
        <v>0</v>
      </c>
      <c r="S119">
        <f t="shared" si="31"/>
        <v>0</v>
      </c>
      <c r="T119">
        <f t="shared" si="32"/>
        <v>4.8</v>
      </c>
      <c r="U119">
        <f t="shared" si="33"/>
        <v>0</v>
      </c>
    </row>
    <row r="120" spans="1:21" x14ac:dyDescent="0.25">
      <c r="A120" t="s">
        <v>23</v>
      </c>
      <c r="B120">
        <v>7.3</v>
      </c>
      <c r="C120" t="s">
        <v>28</v>
      </c>
      <c r="E120">
        <f t="shared" si="17"/>
        <v>7.3</v>
      </c>
      <c r="F120">
        <f t="shared" si="18"/>
        <v>0</v>
      </c>
      <c r="G120">
        <f t="shared" si="19"/>
        <v>0</v>
      </c>
      <c r="H120">
        <f t="shared" si="20"/>
        <v>0</v>
      </c>
      <c r="I120">
        <f t="shared" si="21"/>
        <v>0</v>
      </c>
      <c r="J120">
        <f t="shared" si="22"/>
        <v>7.3</v>
      </c>
      <c r="K120">
        <f t="shared" si="23"/>
        <v>0</v>
      </c>
      <c r="L120">
        <f t="shared" si="24"/>
        <v>0</v>
      </c>
      <c r="M120">
        <f t="shared" si="25"/>
        <v>0</v>
      </c>
      <c r="N120">
        <f t="shared" si="26"/>
        <v>0</v>
      </c>
      <c r="O120">
        <f t="shared" si="27"/>
        <v>0</v>
      </c>
      <c r="P120">
        <f t="shared" si="28"/>
        <v>0</v>
      </c>
      <c r="Q120">
        <f t="shared" si="29"/>
        <v>0</v>
      </c>
      <c r="R120">
        <f t="shared" si="30"/>
        <v>0</v>
      </c>
      <c r="S120">
        <f t="shared" si="31"/>
        <v>0</v>
      </c>
      <c r="T120">
        <f t="shared" si="32"/>
        <v>7.3</v>
      </c>
      <c r="U120">
        <f t="shared" si="33"/>
        <v>0</v>
      </c>
    </row>
    <row r="121" spans="1:21" x14ac:dyDescent="0.25">
      <c r="A121" t="s">
        <v>490</v>
      </c>
      <c r="B121">
        <v>3.9</v>
      </c>
      <c r="C121" t="s">
        <v>37</v>
      </c>
      <c r="E121">
        <f t="shared" si="17"/>
        <v>0</v>
      </c>
      <c r="F121">
        <f t="shared" si="18"/>
        <v>0</v>
      </c>
      <c r="G121">
        <f t="shared" si="19"/>
        <v>0</v>
      </c>
      <c r="H121">
        <f t="shared" si="20"/>
        <v>0</v>
      </c>
      <c r="I121">
        <f t="shared" si="21"/>
        <v>0</v>
      </c>
      <c r="J121">
        <f t="shared" si="22"/>
        <v>0</v>
      </c>
      <c r="K121">
        <f t="shared" si="23"/>
        <v>0</v>
      </c>
      <c r="L121">
        <f t="shared" si="24"/>
        <v>3.9</v>
      </c>
      <c r="M121">
        <f t="shared" si="25"/>
        <v>0</v>
      </c>
      <c r="N121">
        <f t="shared" si="26"/>
        <v>0</v>
      </c>
      <c r="O121">
        <f t="shared" si="27"/>
        <v>0</v>
      </c>
      <c r="P121">
        <f t="shared" si="28"/>
        <v>0</v>
      </c>
      <c r="Q121">
        <f t="shared" si="29"/>
        <v>0</v>
      </c>
      <c r="R121">
        <f t="shared" si="30"/>
        <v>0</v>
      </c>
      <c r="S121">
        <f t="shared" si="31"/>
        <v>0</v>
      </c>
      <c r="T121">
        <f t="shared" si="32"/>
        <v>3.9</v>
      </c>
      <c r="U121">
        <f t="shared" si="33"/>
        <v>0</v>
      </c>
    </row>
    <row r="122" spans="1:21" x14ac:dyDescent="0.25">
      <c r="A122" t="s">
        <v>32</v>
      </c>
      <c r="B122">
        <v>7</v>
      </c>
      <c r="C122" t="s">
        <v>36</v>
      </c>
      <c r="E122">
        <f t="shared" si="17"/>
        <v>0</v>
      </c>
      <c r="F122">
        <f t="shared" si="18"/>
        <v>0</v>
      </c>
      <c r="G122">
        <f t="shared" si="19"/>
        <v>0</v>
      </c>
      <c r="H122">
        <f t="shared" si="20"/>
        <v>0</v>
      </c>
      <c r="I122">
        <f t="shared" si="21"/>
        <v>7</v>
      </c>
      <c r="J122">
        <f t="shared" si="22"/>
        <v>0</v>
      </c>
      <c r="K122">
        <f t="shared" si="23"/>
        <v>0</v>
      </c>
      <c r="L122">
        <f t="shared" si="24"/>
        <v>7</v>
      </c>
      <c r="M122">
        <f t="shared" si="25"/>
        <v>0</v>
      </c>
      <c r="N122">
        <f t="shared" si="26"/>
        <v>0</v>
      </c>
      <c r="O122">
        <f t="shared" si="27"/>
        <v>0</v>
      </c>
      <c r="P122">
        <f t="shared" si="28"/>
        <v>0</v>
      </c>
      <c r="Q122">
        <f t="shared" si="29"/>
        <v>0</v>
      </c>
      <c r="R122">
        <f t="shared" si="30"/>
        <v>0</v>
      </c>
      <c r="S122">
        <f t="shared" si="31"/>
        <v>0</v>
      </c>
      <c r="T122">
        <f t="shared" si="32"/>
        <v>0</v>
      </c>
      <c r="U122">
        <f t="shared" si="33"/>
        <v>0</v>
      </c>
    </row>
    <row r="123" spans="1:21" x14ac:dyDescent="0.25">
      <c r="A123" t="s">
        <v>37</v>
      </c>
      <c r="B123">
        <v>6.7</v>
      </c>
      <c r="C123" t="s">
        <v>37</v>
      </c>
      <c r="E123">
        <f t="shared" si="17"/>
        <v>0</v>
      </c>
      <c r="F123">
        <f t="shared" si="18"/>
        <v>0</v>
      </c>
      <c r="G123">
        <f t="shared" si="19"/>
        <v>0</v>
      </c>
      <c r="H123">
        <f t="shared" si="20"/>
        <v>0</v>
      </c>
      <c r="I123">
        <f t="shared" si="21"/>
        <v>0</v>
      </c>
      <c r="J123">
        <f t="shared" si="22"/>
        <v>0</v>
      </c>
      <c r="K123">
        <f t="shared" si="23"/>
        <v>0</v>
      </c>
      <c r="L123">
        <f t="shared" si="24"/>
        <v>6.7</v>
      </c>
      <c r="M123">
        <f t="shared" si="25"/>
        <v>0</v>
      </c>
      <c r="N123">
        <f t="shared" si="26"/>
        <v>0</v>
      </c>
      <c r="O123">
        <f t="shared" si="27"/>
        <v>0</v>
      </c>
      <c r="P123">
        <f t="shared" si="28"/>
        <v>0</v>
      </c>
      <c r="Q123">
        <f t="shared" si="29"/>
        <v>0</v>
      </c>
      <c r="R123">
        <f t="shared" si="30"/>
        <v>0</v>
      </c>
      <c r="S123">
        <f t="shared" si="31"/>
        <v>0</v>
      </c>
      <c r="T123">
        <f t="shared" si="32"/>
        <v>0</v>
      </c>
      <c r="U123">
        <f t="shared" si="33"/>
        <v>0</v>
      </c>
    </row>
    <row r="124" spans="1:21" x14ac:dyDescent="0.25">
      <c r="A124" t="s">
        <v>36</v>
      </c>
      <c r="B124">
        <v>6.2</v>
      </c>
      <c r="C124" t="s">
        <v>36</v>
      </c>
      <c r="E124">
        <f t="shared" si="17"/>
        <v>0</v>
      </c>
      <c r="F124">
        <f t="shared" si="18"/>
        <v>0</v>
      </c>
      <c r="G124">
        <f t="shared" si="19"/>
        <v>0</v>
      </c>
      <c r="H124">
        <f t="shared" si="20"/>
        <v>0</v>
      </c>
      <c r="I124">
        <f t="shared" si="21"/>
        <v>6.2</v>
      </c>
      <c r="J124">
        <f t="shared" si="22"/>
        <v>0</v>
      </c>
      <c r="K124">
        <f t="shared" si="23"/>
        <v>0</v>
      </c>
      <c r="L124">
        <f t="shared" si="24"/>
        <v>0</v>
      </c>
      <c r="M124">
        <f t="shared" si="25"/>
        <v>0</v>
      </c>
      <c r="N124">
        <f t="shared" si="26"/>
        <v>0</v>
      </c>
      <c r="O124">
        <f t="shared" si="27"/>
        <v>0</v>
      </c>
      <c r="P124">
        <f t="shared" si="28"/>
        <v>0</v>
      </c>
      <c r="Q124">
        <f t="shared" si="29"/>
        <v>0</v>
      </c>
      <c r="R124">
        <f t="shared" si="30"/>
        <v>0</v>
      </c>
      <c r="S124">
        <f t="shared" si="31"/>
        <v>0</v>
      </c>
      <c r="T124">
        <f t="shared" si="32"/>
        <v>0</v>
      </c>
      <c r="U124">
        <f t="shared" si="33"/>
        <v>0</v>
      </c>
    </row>
    <row r="125" spans="1:21" x14ac:dyDescent="0.25">
      <c r="A125" t="s">
        <v>37</v>
      </c>
      <c r="B125">
        <v>5.3</v>
      </c>
      <c r="C125" t="s">
        <v>37</v>
      </c>
      <c r="E125">
        <f t="shared" si="17"/>
        <v>0</v>
      </c>
      <c r="F125">
        <f t="shared" si="18"/>
        <v>0</v>
      </c>
      <c r="G125">
        <f t="shared" si="19"/>
        <v>0</v>
      </c>
      <c r="H125">
        <f t="shared" si="20"/>
        <v>0</v>
      </c>
      <c r="I125">
        <f t="shared" si="21"/>
        <v>0</v>
      </c>
      <c r="J125">
        <f t="shared" si="22"/>
        <v>0</v>
      </c>
      <c r="K125">
        <f t="shared" si="23"/>
        <v>0</v>
      </c>
      <c r="L125">
        <f t="shared" si="24"/>
        <v>5.3</v>
      </c>
      <c r="M125">
        <f t="shared" si="25"/>
        <v>0</v>
      </c>
      <c r="N125">
        <f t="shared" si="26"/>
        <v>0</v>
      </c>
      <c r="O125">
        <f t="shared" si="27"/>
        <v>0</v>
      </c>
      <c r="P125">
        <f t="shared" si="28"/>
        <v>0</v>
      </c>
      <c r="Q125">
        <f t="shared" si="29"/>
        <v>0</v>
      </c>
      <c r="R125">
        <f t="shared" si="30"/>
        <v>0</v>
      </c>
      <c r="S125">
        <f t="shared" si="31"/>
        <v>0</v>
      </c>
      <c r="T125">
        <f t="shared" si="32"/>
        <v>0</v>
      </c>
      <c r="U125">
        <f t="shared" si="33"/>
        <v>0</v>
      </c>
    </row>
    <row r="126" spans="1:21" x14ac:dyDescent="0.25">
      <c r="A126" t="s">
        <v>142</v>
      </c>
      <c r="B126">
        <v>6.4</v>
      </c>
      <c r="C126" t="s">
        <v>29</v>
      </c>
      <c r="E126">
        <f t="shared" si="17"/>
        <v>0</v>
      </c>
      <c r="F126">
        <f t="shared" si="18"/>
        <v>0</v>
      </c>
      <c r="G126">
        <f t="shared" si="19"/>
        <v>0</v>
      </c>
      <c r="H126">
        <f t="shared" si="20"/>
        <v>0</v>
      </c>
      <c r="I126">
        <f t="shared" si="21"/>
        <v>0</v>
      </c>
      <c r="J126">
        <f t="shared" si="22"/>
        <v>6.4</v>
      </c>
      <c r="K126">
        <f t="shared" si="23"/>
        <v>0</v>
      </c>
      <c r="L126">
        <f t="shared" si="24"/>
        <v>6.4</v>
      </c>
      <c r="M126">
        <f t="shared" si="25"/>
        <v>0</v>
      </c>
      <c r="N126">
        <f t="shared" si="26"/>
        <v>0</v>
      </c>
      <c r="O126">
        <f t="shared" si="27"/>
        <v>0</v>
      </c>
      <c r="P126">
        <f t="shared" si="28"/>
        <v>0</v>
      </c>
      <c r="Q126">
        <f t="shared" si="29"/>
        <v>0</v>
      </c>
      <c r="R126">
        <f t="shared" si="30"/>
        <v>0</v>
      </c>
      <c r="S126">
        <f t="shared" si="31"/>
        <v>0</v>
      </c>
      <c r="T126">
        <f t="shared" si="32"/>
        <v>6.4</v>
      </c>
      <c r="U126">
        <f t="shared" si="33"/>
        <v>0</v>
      </c>
    </row>
    <row r="127" spans="1:21" x14ac:dyDescent="0.25">
      <c r="A127" t="s">
        <v>508</v>
      </c>
      <c r="B127">
        <v>6.2</v>
      </c>
      <c r="C127" t="s">
        <v>36</v>
      </c>
      <c r="E127">
        <f t="shared" si="17"/>
        <v>0</v>
      </c>
      <c r="F127">
        <f t="shared" si="18"/>
        <v>0</v>
      </c>
      <c r="G127">
        <f t="shared" si="19"/>
        <v>0</v>
      </c>
      <c r="H127">
        <f t="shared" si="20"/>
        <v>0</v>
      </c>
      <c r="I127">
        <f t="shared" si="21"/>
        <v>6.2</v>
      </c>
      <c r="J127">
        <f t="shared" si="22"/>
        <v>6.2</v>
      </c>
      <c r="K127">
        <f t="shared" si="23"/>
        <v>0</v>
      </c>
      <c r="L127">
        <f t="shared" si="24"/>
        <v>0</v>
      </c>
      <c r="M127">
        <f t="shared" si="25"/>
        <v>0</v>
      </c>
      <c r="N127">
        <f t="shared" si="26"/>
        <v>0</v>
      </c>
      <c r="O127">
        <f t="shared" si="27"/>
        <v>0</v>
      </c>
      <c r="P127">
        <f t="shared" si="28"/>
        <v>0</v>
      </c>
      <c r="Q127">
        <f t="shared" si="29"/>
        <v>0</v>
      </c>
      <c r="R127">
        <f t="shared" si="30"/>
        <v>6.2</v>
      </c>
      <c r="S127">
        <f t="shared" si="31"/>
        <v>0</v>
      </c>
      <c r="T127">
        <f t="shared" si="32"/>
        <v>0</v>
      </c>
      <c r="U127">
        <f t="shared" si="33"/>
        <v>0</v>
      </c>
    </row>
    <row r="128" spans="1:21" x14ac:dyDescent="0.25">
      <c r="A128" t="s">
        <v>512</v>
      </c>
      <c r="B128">
        <v>4.9000000000000004</v>
      </c>
      <c r="C128" t="s">
        <v>36</v>
      </c>
      <c r="E128">
        <f t="shared" si="17"/>
        <v>0</v>
      </c>
      <c r="F128">
        <f t="shared" si="18"/>
        <v>0</v>
      </c>
      <c r="G128">
        <f t="shared" si="19"/>
        <v>0</v>
      </c>
      <c r="H128">
        <f t="shared" si="20"/>
        <v>0</v>
      </c>
      <c r="I128">
        <f t="shared" si="21"/>
        <v>4.9000000000000004</v>
      </c>
      <c r="J128">
        <f t="shared" si="22"/>
        <v>4.9000000000000004</v>
      </c>
      <c r="K128">
        <f t="shared" si="23"/>
        <v>0</v>
      </c>
      <c r="L128">
        <f t="shared" si="24"/>
        <v>4.9000000000000004</v>
      </c>
      <c r="M128">
        <f t="shared" si="25"/>
        <v>0</v>
      </c>
      <c r="N128">
        <f t="shared" si="26"/>
        <v>0</v>
      </c>
      <c r="O128">
        <f t="shared" si="27"/>
        <v>0</v>
      </c>
      <c r="P128">
        <f t="shared" si="28"/>
        <v>0</v>
      </c>
      <c r="Q128">
        <f t="shared" si="29"/>
        <v>0</v>
      </c>
      <c r="R128">
        <f t="shared" si="30"/>
        <v>4.9000000000000004</v>
      </c>
      <c r="S128">
        <f t="shared" si="31"/>
        <v>0</v>
      </c>
      <c r="T128">
        <f t="shared" si="32"/>
        <v>4.9000000000000004</v>
      </c>
      <c r="U128">
        <f t="shared" si="33"/>
        <v>0</v>
      </c>
    </row>
    <row r="129" spans="1:21" x14ac:dyDescent="0.25">
      <c r="A129" t="s">
        <v>365</v>
      </c>
      <c r="B129">
        <v>6.1</v>
      </c>
      <c r="C129" t="s">
        <v>63</v>
      </c>
      <c r="E129">
        <f t="shared" si="17"/>
        <v>0</v>
      </c>
      <c r="F129">
        <f t="shared" si="18"/>
        <v>0</v>
      </c>
      <c r="G129">
        <f t="shared" si="19"/>
        <v>0</v>
      </c>
      <c r="H129">
        <f t="shared" si="20"/>
        <v>0</v>
      </c>
      <c r="I129">
        <f t="shared" si="21"/>
        <v>0</v>
      </c>
      <c r="J129">
        <f t="shared" si="22"/>
        <v>0</v>
      </c>
      <c r="K129">
        <f t="shared" si="23"/>
        <v>0</v>
      </c>
      <c r="L129">
        <f t="shared" si="24"/>
        <v>0</v>
      </c>
      <c r="M129">
        <f t="shared" si="25"/>
        <v>0</v>
      </c>
      <c r="N129">
        <f t="shared" si="26"/>
        <v>0</v>
      </c>
      <c r="O129">
        <f t="shared" si="27"/>
        <v>0</v>
      </c>
      <c r="P129">
        <f t="shared" si="28"/>
        <v>0</v>
      </c>
      <c r="Q129">
        <f t="shared" si="29"/>
        <v>0</v>
      </c>
      <c r="R129">
        <f t="shared" si="30"/>
        <v>0</v>
      </c>
      <c r="S129">
        <f t="shared" si="31"/>
        <v>6.1</v>
      </c>
      <c r="T129">
        <f t="shared" si="32"/>
        <v>6.1</v>
      </c>
      <c r="U129">
        <f t="shared" si="33"/>
        <v>0</v>
      </c>
    </row>
    <row r="130" spans="1:21" x14ac:dyDescent="0.25">
      <c r="A130" t="s">
        <v>519</v>
      </c>
      <c r="B130">
        <v>7.3</v>
      </c>
      <c r="C130" t="s">
        <v>102</v>
      </c>
      <c r="E130">
        <f t="shared" si="17"/>
        <v>0</v>
      </c>
      <c r="F130">
        <f t="shared" si="18"/>
        <v>7.3</v>
      </c>
      <c r="G130">
        <f t="shared" si="19"/>
        <v>0</v>
      </c>
      <c r="H130">
        <f t="shared" si="20"/>
        <v>0</v>
      </c>
      <c r="I130">
        <f t="shared" si="21"/>
        <v>0</v>
      </c>
      <c r="J130">
        <f t="shared" si="22"/>
        <v>0</v>
      </c>
      <c r="K130">
        <f t="shared" si="23"/>
        <v>0</v>
      </c>
      <c r="L130">
        <f t="shared" si="24"/>
        <v>7.3</v>
      </c>
      <c r="M130">
        <f t="shared" si="25"/>
        <v>0</v>
      </c>
      <c r="N130">
        <f t="shared" si="26"/>
        <v>0</v>
      </c>
      <c r="O130">
        <f t="shared" si="27"/>
        <v>0</v>
      </c>
      <c r="P130">
        <f t="shared" si="28"/>
        <v>0</v>
      </c>
      <c r="Q130">
        <f t="shared" si="29"/>
        <v>0</v>
      </c>
      <c r="R130">
        <f t="shared" si="30"/>
        <v>0</v>
      </c>
      <c r="S130">
        <f t="shared" si="31"/>
        <v>0</v>
      </c>
      <c r="T130">
        <f t="shared" si="32"/>
        <v>0</v>
      </c>
      <c r="U130">
        <f t="shared" si="33"/>
        <v>0</v>
      </c>
    </row>
    <row r="131" spans="1:21" x14ac:dyDescent="0.25">
      <c r="A131" t="s">
        <v>142</v>
      </c>
      <c r="B131">
        <v>7</v>
      </c>
      <c r="C131" t="s">
        <v>29</v>
      </c>
      <c r="E131">
        <f t="shared" si="17"/>
        <v>0</v>
      </c>
      <c r="F131">
        <f t="shared" si="18"/>
        <v>0</v>
      </c>
      <c r="G131">
        <f t="shared" si="19"/>
        <v>0</v>
      </c>
      <c r="H131">
        <f t="shared" si="20"/>
        <v>0</v>
      </c>
      <c r="I131">
        <f t="shared" si="21"/>
        <v>0</v>
      </c>
      <c r="J131">
        <f t="shared" si="22"/>
        <v>7</v>
      </c>
      <c r="K131">
        <f t="shared" si="23"/>
        <v>0</v>
      </c>
      <c r="L131">
        <f t="shared" si="24"/>
        <v>7</v>
      </c>
      <c r="M131">
        <f t="shared" si="25"/>
        <v>0</v>
      </c>
      <c r="N131">
        <f t="shared" si="26"/>
        <v>0</v>
      </c>
      <c r="O131">
        <f t="shared" si="27"/>
        <v>0</v>
      </c>
      <c r="P131">
        <f t="shared" si="28"/>
        <v>0</v>
      </c>
      <c r="Q131">
        <f t="shared" si="29"/>
        <v>0</v>
      </c>
      <c r="R131">
        <f t="shared" si="30"/>
        <v>0</v>
      </c>
      <c r="S131">
        <f t="shared" si="31"/>
        <v>0</v>
      </c>
      <c r="T131">
        <f t="shared" si="32"/>
        <v>7</v>
      </c>
      <c r="U131">
        <f t="shared" si="33"/>
        <v>0</v>
      </c>
    </row>
    <row r="132" spans="1:21" x14ac:dyDescent="0.25">
      <c r="A132" t="s">
        <v>525</v>
      </c>
      <c r="B132">
        <v>6.1</v>
      </c>
      <c r="C132" t="s">
        <v>36</v>
      </c>
      <c r="E132">
        <f t="shared" ref="E132:E195" si="34">IF(ISNUMBER(SEARCH($E$2, $A132)), $B132, 0)</f>
        <v>0</v>
      </c>
      <c r="F132">
        <f t="shared" ref="F132:F195" si="35">IF(ISNUMBER(SEARCH($F$2, $A132)), $B132, 0)</f>
        <v>0</v>
      </c>
      <c r="G132">
        <f t="shared" ref="G132:G195" si="36">IF(ISNUMBER(SEARCH($G$2, $A132)), $B132, 0)</f>
        <v>0</v>
      </c>
      <c r="H132">
        <f t="shared" ref="H132:H195" si="37">IF(ISNUMBER(SEARCH($H$2, $A132)), $B132, 0)</f>
        <v>0</v>
      </c>
      <c r="I132">
        <f t="shared" ref="I132:I195" si="38">IF(ISNUMBER(SEARCH($I$2, $A132)), $B132, 0)</f>
        <v>6.1</v>
      </c>
      <c r="J132">
        <f t="shared" ref="J132:J195" si="39">IF(ISNUMBER(SEARCH($J$2, $A132)), $B132, 0)</f>
        <v>0</v>
      </c>
      <c r="K132">
        <f t="shared" ref="K132:K195" si="40">IF(ISNUMBER(SEARCH($K$2, $A132)), $B132, 0)</f>
        <v>0</v>
      </c>
      <c r="L132">
        <f t="shared" ref="L132:L195" si="41">IF(ISNUMBER(SEARCH($L$2, $A132)), $B132, 0)</f>
        <v>0</v>
      </c>
      <c r="M132">
        <f t="shared" ref="M132:M195" si="42">IF(ISNUMBER(SEARCH($M$2, $A132)), $B132, 0)</f>
        <v>0</v>
      </c>
      <c r="N132">
        <f t="shared" ref="N132:N195" si="43">IF(ISNUMBER(SEARCH($N$2, $A132)), $B132, 0)</f>
        <v>0</v>
      </c>
      <c r="O132">
        <f t="shared" ref="O132:O195" si="44">IF(ISNUMBER(SEARCH($O$2, $A132)), $B132, 0)</f>
        <v>0</v>
      </c>
      <c r="P132">
        <f t="shared" ref="P132:P195" si="45">IF(ISNUMBER(SEARCH($P$2, $A132)), $B132, 0)</f>
        <v>0</v>
      </c>
      <c r="Q132">
        <f t="shared" ref="Q132:Q195" si="46">IF(ISNUMBER(SEARCH($Q$2, $A132)), $B132, 0)</f>
        <v>0</v>
      </c>
      <c r="R132">
        <f t="shared" ref="R132:R195" si="47">IF(ISNUMBER(SEARCH($R$2, $A132)), $B132, 0)</f>
        <v>0</v>
      </c>
      <c r="S132">
        <f t="shared" ref="S132:S195" si="48">IF(ISNUMBER(SEARCH($S$2, $A132)), $B132, 0)</f>
        <v>0</v>
      </c>
      <c r="T132">
        <f t="shared" ref="T132:T195" si="49">IF(ISNUMBER(SEARCH($T$2, $A132)), $B132, 0)</f>
        <v>0</v>
      </c>
      <c r="U132">
        <f t="shared" ref="U132:U195" si="50">IF(ISNUMBER(SEARCH($U$2, $A132)), $B132, 0)</f>
        <v>0</v>
      </c>
    </row>
    <row r="133" spans="1:21" x14ac:dyDescent="0.25">
      <c r="A133" t="s">
        <v>529</v>
      </c>
      <c r="B133">
        <v>6.8</v>
      </c>
      <c r="C133" t="s">
        <v>36</v>
      </c>
      <c r="E133">
        <f t="shared" si="34"/>
        <v>0</v>
      </c>
      <c r="F133">
        <f t="shared" si="35"/>
        <v>0</v>
      </c>
      <c r="G133">
        <f t="shared" si="36"/>
        <v>0</v>
      </c>
      <c r="H133">
        <f t="shared" si="37"/>
        <v>0</v>
      </c>
      <c r="I133">
        <f t="shared" si="38"/>
        <v>6.8</v>
      </c>
      <c r="J133">
        <f t="shared" si="39"/>
        <v>6.8</v>
      </c>
      <c r="K133">
        <f t="shared" si="40"/>
        <v>0</v>
      </c>
      <c r="L133">
        <f t="shared" si="41"/>
        <v>6.8</v>
      </c>
      <c r="M133">
        <f t="shared" si="42"/>
        <v>0</v>
      </c>
      <c r="N133">
        <f t="shared" si="43"/>
        <v>0</v>
      </c>
      <c r="O133">
        <f t="shared" si="44"/>
        <v>6.8</v>
      </c>
      <c r="P133">
        <f t="shared" si="45"/>
        <v>0</v>
      </c>
      <c r="Q133">
        <f t="shared" si="46"/>
        <v>0</v>
      </c>
      <c r="R133">
        <f t="shared" si="47"/>
        <v>0</v>
      </c>
      <c r="S133">
        <f t="shared" si="48"/>
        <v>0</v>
      </c>
      <c r="T133">
        <f t="shared" si="49"/>
        <v>6.8</v>
      </c>
      <c r="U133">
        <f t="shared" si="50"/>
        <v>0</v>
      </c>
    </row>
    <row r="134" spans="1:21" x14ac:dyDescent="0.25">
      <c r="A134" t="s">
        <v>376</v>
      </c>
      <c r="B134">
        <v>5.5</v>
      </c>
      <c r="C134" t="s">
        <v>37</v>
      </c>
      <c r="E134">
        <f t="shared" si="34"/>
        <v>0</v>
      </c>
      <c r="F134">
        <f t="shared" si="35"/>
        <v>0</v>
      </c>
      <c r="G134">
        <f t="shared" si="36"/>
        <v>0</v>
      </c>
      <c r="H134">
        <f t="shared" si="37"/>
        <v>0</v>
      </c>
      <c r="I134">
        <f t="shared" si="38"/>
        <v>0</v>
      </c>
      <c r="J134">
        <f t="shared" si="39"/>
        <v>0</v>
      </c>
      <c r="K134">
        <f t="shared" si="40"/>
        <v>0</v>
      </c>
      <c r="L134">
        <f t="shared" si="41"/>
        <v>5.5</v>
      </c>
      <c r="M134">
        <f t="shared" si="42"/>
        <v>0</v>
      </c>
      <c r="N134">
        <f t="shared" si="43"/>
        <v>0</v>
      </c>
      <c r="O134">
        <f t="shared" si="44"/>
        <v>0</v>
      </c>
      <c r="P134">
        <f t="shared" si="45"/>
        <v>0</v>
      </c>
      <c r="Q134">
        <f t="shared" si="46"/>
        <v>0</v>
      </c>
      <c r="R134">
        <f t="shared" si="47"/>
        <v>0</v>
      </c>
      <c r="S134">
        <f t="shared" si="48"/>
        <v>5.5</v>
      </c>
      <c r="T134">
        <f t="shared" si="49"/>
        <v>0</v>
      </c>
      <c r="U134">
        <f t="shared" si="50"/>
        <v>0</v>
      </c>
    </row>
    <row r="135" spans="1:21" x14ac:dyDescent="0.25">
      <c r="A135" t="s">
        <v>536</v>
      </c>
      <c r="B135">
        <v>6.7</v>
      </c>
      <c r="C135" t="s">
        <v>28</v>
      </c>
      <c r="E135">
        <f t="shared" si="34"/>
        <v>6.7</v>
      </c>
      <c r="F135">
        <f t="shared" si="35"/>
        <v>0</v>
      </c>
      <c r="G135">
        <f t="shared" si="36"/>
        <v>6.7</v>
      </c>
      <c r="H135">
        <f t="shared" si="37"/>
        <v>0</v>
      </c>
      <c r="I135">
        <f t="shared" si="38"/>
        <v>0</v>
      </c>
      <c r="J135">
        <f t="shared" si="39"/>
        <v>0</v>
      </c>
      <c r="K135">
        <f t="shared" si="40"/>
        <v>0</v>
      </c>
      <c r="L135">
        <f t="shared" si="41"/>
        <v>0</v>
      </c>
      <c r="M135">
        <f t="shared" si="42"/>
        <v>0</v>
      </c>
      <c r="N135">
        <f t="shared" si="43"/>
        <v>0</v>
      </c>
      <c r="O135">
        <f t="shared" si="44"/>
        <v>0</v>
      </c>
      <c r="P135">
        <f t="shared" si="45"/>
        <v>0</v>
      </c>
      <c r="Q135">
        <f t="shared" si="46"/>
        <v>0</v>
      </c>
      <c r="R135">
        <f t="shared" si="47"/>
        <v>0</v>
      </c>
      <c r="S135">
        <f t="shared" si="48"/>
        <v>6.7</v>
      </c>
      <c r="T135">
        <f t="shared" si="49"/>
        <v>6.7</v>
      </c>
      <c r="U135">
        <f t="shared" si="50"/>
        <v>0</v>
      </c>
    </row>
    <row r="136" spans="1:21" x14ac:dyDescent="0.25">
      <c r="A136" t="s">
        <v>37</v>
      </c>
      <c r="B136">
        <v>7.3</v>
      </c>
      <c r="C136" t="s">
        <v>37</v>
      </c>
      <c r="E136">
        <f t="shared" si="34"/>
        <v>0</v>
      </c>
      <c r="F136">
        <f t="shared" si="35"/>
        <v>0</v>
      </c>
      <c r="G136">
        <f t="shared" si="36"/>
        <v>0</v>
      </c>
      <c r="H136">
        <f t="shared" si="37"/>
        <v>0</v>
      </c>
      <c r="I136">
        <f t="shared" si="38"/>
        <v>0</v>
      </c>
      <c r="J136">
        <f t="shared" si="39"/>
        <v>0</v>
      </c>
      <c r="K136">
        <f t="shared" si="40"/>
        <v>0</v>
      </c>
      <c r="L136">
        <f t="shared" si="41"/>
        <v>7.3</v>
      </c>
      <c r="M136">
        <f t="shared" si="42"/>
        <v>0</v>
      </c>
      <c r="N136">
        <f t="shared" si="43"/>
        <v>0</v>
      </c>
      <c r="O136">
        <f t="shared" si="44"/>
        <v>0</v>
      </c>
      <c r="P136">
        <f t="shared" si="45"/>
        <v>0</v>
      </c>
      <c r="Q136">
        <f t="shared" si="46"/>
        <v>0</v>
      </c>
      <c r="R136">
        <f t="shared" si="47"/>
        <v>0</v>
      </c>
      <c r="S136">
        <f t="shared" si="48"/>
        <v>0</v>
      </c>
      <c r="T136">
        <f t="shared" si="49"/>
        <v>0</v>
      </c>
      <c r="U136">
        <f t="shared" si="50"/>
        <v>0</v>
      </c>
    </row>
    <row r="137" spans="1:21" x14ac:dyDescent="0.25">
      <c r="A137" t="s">
        <v>154</v>
      </c>
      <c r="B137">
        <v>7.9</v>
      </c>
      <c r="C137" t="s">
        <v>37</v>
      </c>
      <c r="E137">
        <f t="shared" si="34"/>
        <v>0</v>
      </c>
      <c r="F137">
        <f t="shared" si="35"/>
        <v>0</v>
      </c>
      <c r="G137">
        <f t="shared" si="36"/>
        <v>0</v>
      </c>
      <c r="H137">
        <f t="shared" si="37"/>
        <v>0</v>
      </c>
      <c r="I137">
        <f t="shared" si="38"/>
        <v>0</v>
      </c>
      <c r="J137">
        <f t="shared" si="39"/>
        <v>0</v>
      </c>
      <c r="K137">
        <f t="shared" si="40"/>
        <v>0</v>
      </c>
      <c r="L137">
        <f t="shared" si="41"/>
        <v>7.9</v>
      </c>
      <c r="M137">
        <f t="shared" si="42"/>
        <v>0</v>
      </c>
      <c r="N137">
        <f t="shared" si="43"/>
        <v>0</v>
      </c>
      <c r="O137">
        <f t="shared" si="44"/>
        <v>0</v>
      </c>
      <c r="P137">
        <f t="shared" si="45"/>
        <v>0</v>
      </c>
      <c r="Q137">
        <f t="shared" si="46"/>
        <v>0</v>
      </c>
      <c r="R137">
        <f t="shared" si="47"/>
        <v>7.9</v>
      </c>
      <c r="S137">
        <f t="shared" si="48"/>
        <v>0</v>
      </c>
      <c r="T137">
        <f t="shared" si="49"/>
        <v>0</v>
      </c>
      <c r="U137">
        <f t="shared" si="50"/>
        <v>0</v>
      </c>
    </row>
    <row r="138" spans="1:21" x14ac:dyDescent="0.25">
      <c r="A138" t="s">
        <v>131</v>
      </c>
      <c r="B138">
        <v>5.9</v>
      </c>
      <c r="C138" t="s">
        <v>36</v>
      </c>
      <c r="E138">
        <f t="shared" si="34"/>
        <v>0</v>
      </c>
      <c r="F138">
        <f t="shared" si="35"/>
        <v>0</v>
      </c>
      <c r="G138">
        <f t="shared" si="36"/>
        <v>0</v>
      </c>
      <c r="H138">
        <f t="shared" si="37"/>
        <v>0</v>
      </c>
      <c r="I138">
        <f t="shared" si="38"/>
        <v>5.9</v>
      </c>
      <c r="J138">
        <f t="shared" si="39"/>
        <v>0</v>
      </c>
      <c r="K138">
        <f t="shared" si="40"/>
        <v>0</v>
      </c>
      <c r="L138">
        <f t="shared" si="41"/>
        <v>0</v>
      </c>
      <c r="M138">
        <f t="shared" si="42"/>
        <v>0</v>
      </c>
      <c r="N138">
        <f t="shared" si="43"/>
        <v>0</v>
      </c>
      <c r="O138">
        <f t="shared" si="44"/>
        <v>0</v>
      </c>
      <c r="P138">
        <f t="shared" si="45"/>
        <v>0</v>
      </c>
      <c r="Q138">
        <f t="shared" si="46"/>
        <v>0</v>
      </c>
      <c r="R138">
        <f t="shared" si="47"/>
        <v>5.9</v>
      </c>
      <c r="S138">
        <f t="shared" si="48"/>
        <v>0</v>
      </c>
      <c r="T138">
        <f t="shared" si="49"/>
        <v>0</v>
      </c>
      <c r="U138">
        <f t="shared" si="50"/>
        <v>0</v>
      </c>
    </row>
    <row r="139" spans="1:21" x14ac:dyDescent="0.25">
      <c r="A139" t="s">
        <v>547</v>
      </c>
      <c r="B139">
        <v>6.2</v>
      </c>
      <c r="C139" t="s">
        <v>29</v>
      </c>
      <c r="E139">
        <f t="shared" si="34"/>
        <v>0</v>
      </c>
      <c r="F139">
        <f t="shared" si="35"/>
        <v>0</v>
      </c>
      <c r="G139">
        <f t="shared" si="36"/>
        <v>0</v>
      </c>
      <c r="H139">
        <f t="shared" si="37"/>
        <v>0</v>
      </c>
      <c r="I139">
        <f t="shared" si="38"/>
        <v>0</v>
      </c>
      <c r="J139">
        <f t="shared" si="39"/>
        <v>6.2</v>
      </c>
      <c r="K139">
        <f t="shared" si="40"/>
        <v>0</v>
      </c>
      <c r="L139">
        <f t="shared" si="41"/>
        <v>0</v>
      </c>
      <c r="M139">
        <f t="shared" si="42"/>
        <v>0</v>
      </c>
      <c r="N139">
        <f t="shared" si="43"/>
        <v>0</v>
      </c>
      <c r="O139">
        <f t="shared" si="44"/>
        <v>0</v>
      </c>
      <c r="P139">
        <f t="shared" si="45"/>
        <v>0</v>
      </c>
      <c r="Q139">
        <f t="shared" si="46"/>
        <v>0</v>
      </c>
      <c r="R139">
        <f t="shared" si="47"/>
        <v>0</v>
      </c>
      <c r="S139">
        <f t="shared" si="48"/>
        <v>0</v>
      </c>
      <c r="T139">
        <f t="shared" si="49"/>
        <v>6.2</v>
      </c>
      <c r="U139">
        <f t="shared" si="50"/>
        <v>0</v>
      </c>
    </row>
    <row r="140" spans="1:21" x14ac:dyDescent="0.25">
      <c r="A140" t="s">
        <v>142</v>
      </c>
      <c r="B140">
        <v>6.3</v>
      </c>
      <c r="C140" t="s">
        <v>29</v>
      </c>
      <c r="E140">
        <f t="shared" si="34"/>
        <v>0</v>
      </c>
      <c r="F140">
        <f t="shared" si="35"/>
        <v>0</v>
      </c>
      <c r="G140">
        <f t="shared" si="36"/>
        <v>0</v>
      </c>
      <c r="H140">
        <f t="shared" si="37"/>
        <v>0</v>
      </c>
      <c r="I140">
        <f t="shared" si="38"/>
        <v>0</v>
      </c>
      <c r="J140">
        <f t="shared" si="39"/>
        <v>6.3</v>
      </c>
      <c r="K140">
        <f t="shared" si="40"/>
        <v>0</v>
      </c>
      <c r="L140">
        <f t="shared" si="41"/>
        <v>6.3</v>
      </c>
      <c r="M140">
        <f t="shared" si="42"/>
        <v>0</v>
      </c>
      <c r="N140">
        <f t="shared" si="43"/>
        <v>0</v>
      </c>
      <c r="O140">
        <f t="shared" si="44"/>
        <v>0</v>
      </c>
      <c r="P140">
        <f t="shared" si="45"/>
        <v>0</v>
      </c>
      <c r="Q140">
        <f t="shared" si="46"/>
        <v>0</v>
      </c>
      <c r="R140">
        <f t="shared" si="47"/>
        <v>0</v>
      </c>
      <c r="S140">
        <f t="shared" si="48"/>
        <v>0</v>
      </c>
      <c r="T140">
        <f t="shared" si="49"/>
        <v>6.3</v>
      </c>
      <c r="U140">
        <f t="shared" si="50"/>
        <v>0</v>
      </c>
    </row>
    <row r="141" spans="1:21" x14ac:dyDescent="0.25">
      <c r="A141" t="s">
        <v>352</v>
      </c>
      <c r="B141">
        <v>7.2</v>
      </c>
      <c r="C141" t="s">
        <v>37</v>
      </c>
      <c r="E141">
        <f t="shared" si="34"/>
        <v>0</v>
      </c>
      <c r="F141">
        <f t="shared" si="35"/>
        <v>0</v>
      </c>
      <c r="G141">
        <f t="shared" si="36"/>
        <v>0</v>
      </c>
      <c r="H141">
        <f t="shared" si="37"/>
        <v>0</v>
      </c>
      <c r="I141">
        <f t="shared" si="38"/>
        <v>0</v>
      </c>
      <c r="J141">
        <f t="shared" si="39"/>
        <v>0</v>
      </c>
      <c r="K141">
        <f t="shared" si="40"/>
        <v>0</v>
      </c>
      <c r="L141">
        <f t="shared" si="41"/>
        <v>7.2</v>
      </c>
      <c r="M141">
        <f t="shared" si="42"/>
        <v>0</v>
      </c>
      <c r="N141">
        <f t="shared" si="43"/>
        <v>0</v>
      </c>
      <c r="O141">
        <f t="shared" si="44"/>
        <v>0</v>
      </c>
      <c r="P141">
        <f t="shared" si="45"/>
        <v>0</v>
      </c>
      <c r="Q141">
        <f t="shared" si="46"/>
        <v>0</v>
      </c>
      <c r="R141">
        <f t="shared" si="47"/>
        <v>7.2</v>
      </c>
      <c r="S141">
        <f t="shared" si="48"/>
        <v>0</v>
      </c>
      <c r="T141">
        <f t="shared" si="49"/>
        <v>0</v>
      </c>
      <c r="U141">
        <f t="shared" si="50"/>
        <v>0</v>
      </c>
    </row>
    <row r="142" spans="1:21" x14ac:dyDescent="0.25">
      <c r="A142" t="s">
        <v>30</v>
      </c>
      <c r="B142">
        <v>6.3</v>
      </c>
      <c r="C142" t="s">
        <v>30</v>
      </c>
      <c r="E142">
        <f t="shared" si="34"/>
        <v>0</v>
      </c>
      <c r="F142">
        <f t="shared" si="35"/>
        <v>0</v>
      </c>
      <c r="G142">
        <f t="shared" si="36"/>
        <v>0</v>
      </c>
      <c r="H142">
        <f t="shared" si="37"/>
        <v>0</v>
      </c>
      <c r="I142">
        <f t="shared" si="38"/>
        <v>0</v>
      </c>
      <c r="J142">
        <f t="shared" si="39"/>
        <v>0</v>
      </c>
      <c r="K142">
        <f t="shared" si="40"/>
        <v>0</v>
      </c>
      <c r="L142">
        <f t="shared" si="41"/>
        <v>0</v>
      </c>
      <c r="M142">
        <f t="shared" si="42"/>
        <v>0</v>
      </c>
      <c r="N142">
        <f t="shared" si="43"/>
        <v>0</v>
      </c>
      <c r="O142">
        <f t="shared" si="44"/>
        <v>0</v>
      </c>
      <c r="P142">
        <f t="shared" si="45"/>
        <v>0</v>
      </c>
      <c r="Q142">
        <f t="shared" si="46"/>
        <v>0</v>
      </c>
      <c r="R142">
        <f t="shared" si="47"/>
        <v>0</v>
      </c>
      <c r="S142">
        <f t="shared" si="48"/>
        <v>0</v>
      </c>
      <c r="T142">
        <f t="shared" si="49"/>
        <v>6.3</v>
      </c>
      <c r="U142">
        <f t="shared" si="50"/>
        <v>0</v>
      </c>
    </row>
    <row r="143" spans="1:21" x14ac:dyDescent="0.25">
      <c r="A143" t="s">
        <v>32</v>
      </c>
      <c r="B143">
        <v>6.7</v>
      </c>
      <c r="C143" t="s">
        <v>36</v>
      </c>
      <c r="E143">
        <f t="shared" si="34"/>
        <v>0</v>
      </c>
      <c r="F143">
        <f t="shared" si="35"/>
        <v>0</v>
      </c>
      <c r="G143">
        <f t="shared" si="36"/>
        <v>0</v>
      </c>
      <c r="H143">
        <f t="shared" si="37"/>
        <v>0</v>
      </c>
      <c r="I143">
        <f t="shared" si="38"/>
        <v>6.7</v>
      </c>
      <c r="J143">
        <f t="shared" si="39"/>
        <v>0</v>
      </c>
      <c r="K143">
        <f t="shared" si="40"/>
        <v>0</v>
      </c>
      <c r="L143">
        <f t="shared" si="41"/>
        <v>6.7</v>
      </c>
      <c r="M143">
        <f t="shared" si="42"/>
        <v>0</v>
      </c>
      <c r="N143">
        <f t="shared" si="43"/>
        <v>0</v>
      </c>
      <c r="O143">
        <f t="shared" si="44"/>
        <v>0</v>
      </c>
      <c r="P143">
        <f t="shared" si="45"/>
        <v>0</v>
      </c>
      <c r="Q143">
        <f t="shared" si="46"/>
        <v>0</v>
      </c>
      <c r="R143">
        <f t="shared" si="47"/>
        <v>0</v>
      </c>
      <c r="S143">
        <f t="shared" si="48"/>
        <v>0</v>
      </c>
      <c r="T143">
        <f t="shared" si="49"/>
        <v>0</v>
      </c>
      <c r="U143">
        <f t="shared" si="50"/>
        <v>0</v>
      </c>
    </row>
    <row r="144" spans="1:21" x14ac:dyDescent="0.25">
      <c r="A144" t="s">
        <v>563</v>
      </c>
      <c r="B144">
        <v>7.9</v>
      </c>
      <c r="C144" t="s">
        <v>103</v>
      </c>
      <c r="E144">
        <f t="shared" si="34"/>
        <v>0</v>
      </c>
      <c r="F144">
        <f t="shared" si="35"/>
        <v>0</v>
      </c>
      <c r="G144">
        <f t="shared" si="36"/>
        <v>7.9</v>
      </c>
      <c r="H144">
        <f t="shared" si="37"/>
        <v>0</v>
      </c>
      <c r="I144">
        <f t="shared" si="38"/>
        <v>7.9</v>
      </c>
      <c r="J144">
        <f t="shared" si="39"/>
        <v>7.9</v>
      </c>
      <c r="K144">
        <f t="shared" si="40"/>
        <v>0</v>
      </c>
      <c r="L144">
        <f t="shared" si="41"/>
        <v>7.9</v>
      </c>
      <c r="M144">
        <f t="shared" si="42"/>
        <v>7.9</v>
      </c>
      <c r="N144">
        <f t="shared" si="43"/>
        <v>0</v>
      </c>
      <c r="O144">
        <f t="shared" si="44"/>
        <v>0</v>
      </c>
      <c r="P144">
        <f t="shared" si="45"/>
        <v>0</v>
      </c>
      <c r="Q144">
        <f t="shared" si="46"/>
        <v>0</v>
      </c>
      <c r="R144">
        <f t="shared" si="47"/>
        <v>0</v>
      </c>
      <c r="S144">
        <f t="shared" si="48"/>
        <v>0</v>
      </c>
      <c r="T144">
        <f t="shared" si="49"/>
        <v>0</v>
      </c>
      <c r="U144">
        <f t="shared" si="50"/>
        <v>0</v>
      </c>
    </row>
    <row r="145" spans="1:21" x14ac:dyDescent="0.25">
      <c r="A145" t="s">
        <v>567</v>
      </c>
      <c r="B145">
        <v>5.7</v>
      </c>
      <c r="C145" t="s">
        <v>36</v>
      </c>
      <c r="E145">
        <f t="shared" si="34"/>
        <v>0</v>
      </c>
      <c r="F145">
        <f t="shared" si="35"/>
        <v>0</v>
      </c>
      <c r="G145">
        <f t="shared" si="36"/>
        <v>0</v>
      </c>
      <c r="H145">
        <f t="shared" si="37"/>
        <v>0</v>
      </c>
      <c r="I145">
        <f t="shared" si="38"/>
        <v>5.7</v>
      </c>
      <c r="J145">
        <f t="shared" si="39"/>
        <v>0</v>
      </c>
      <c r="K145">
        <f t="shared" si="40"/>
        <v>0</v>
      </c>
      <c r="L145">
        <f t="shared" si="41"/>
        <v>5.7</v>
      </c>
      <c r="M145">
        <f t="shared" si="42"/>
        <v>5.7</v>
      </c>
      <c r="N145">
        <f t="shared" si="43"/>
        <v>0</v>
      </c>
      <c r="O145">
        <f t="shared" si="44"/>
        <v>0</v>
      </c>
      <c r="P145">
        <f t="shared" si="45"/>
        <v>0</v>
      </c>
      <c r="Q145">
        <f t="shared" si="46"/>
        <v>0</v>
      </c>
      <c r="R145">
        <f t="shared" si="47"/>
        <v>0</v>
      </c>
      <c r="S145">
        <f t="shared" si="48"/>
        <v>0</v>
      </c>
      <c r="T145">
        <f t="shared" si="49"/>
        <v>0</v>
      </c>
      <c r="U145">
        <f t="shared" si="50"/>
        <v>0</v>
      </c>
    </row>
    <row r="146" spans="1:21" x14ac:dyDescent="0.25">
      <c r="A146" t="s">
        <v>571</v>
      </c>
      <c r="B146">
        <v>6.1</v>
      </c>
      <c r="C146" t="s">
        <v>28</v>
      </c>
      <c r="E146">
        <f t="shared" si="34"/>
        <v>6.1</v>
      </c>
      <c r="F146">
        <f t="shared" si="35"/>
        <v>6.1</v>
      </c>
      <c r="G146">
        <f t="shared" si="36"/>
        <v>0</v>
      </c>
      <c r="H146">
        <f t="shared" si="37"/>
        <v>0</v>
      </c>
      <c r="I146">
        <f t="shared" si="38"/>
        <v>0</v>
      </c>
      <c r="J146">
        <f t="shared" si="39"/>
        <v>0</v>
      </c>
      <c r="K146">
        <f t="shared" si="40"/>
        <v>0</v>
      </c>
      <c r="L146">
        <f t="shared" si="41"/>
        <v>6.1</v>
      </c>
      <c r="M146">
        <f t="shared" si="42"/>
        <v>0</v>
      </c>
      <c r="N146">
        <f t="shared" si="43"/>
        <v>0</v>
      </c>
      <c r="O146">
        <f t="shared" si="44"/>
        <v>0</v>
      </c>
      <c r="P146">
        <f t="shared" si="45"/>
        <v>0</v>
      </c>
      <c r="Q146">
        <f t="shared" si="46"/>
        <v>0</v>
      </c>
      <c r="R146">
        <f t="shared" si="47"/>
        <v>0</v>
      </c>
      <c r="S146">
        <f t="shared" si="48"/>
        <v>0</v>
      </c>
      <c r="T146">
        <f t="shared" si="49"/>
        <v>0</v>
      </c>
      <c r="U146">
        <f t="shared" si="50"/>
        <v>0</v>
      </c>
    </row>
    <row r="147" spans="1:21" x14ac:dyDescent="0.25">
      <c r="A147" t="s">
        <v>575</v>
      </c>
      <c r="B147">
        <v>6.1</v>
      </c>
      <c r="C147" t="s">
        <v>61</v>
      </c>
      <c r="E147">
        <f t="shared" si="34"/>
        <v>0</v>
      </c>
      <c r="F147">
        <f t="shared" si="35"/>
        <v>0</v>
      </c>
      <c r="G147">
        <f t="shared" si="36"/>
        <v>0</v>
      </c>
      <c r="H147">
        <f t="shared" si="37"/>
        <v>0</v>
      </c>
      <c r="I147">
        <f t="shared" si="38"/>
        <v>0</v>
      </c>
      <c r="J147">
        <f t="shared" si="39"/>
        <v>0</v>
      </c>
      <c r="K147">
        <f t="shared" si="40"/>
        <v>0</v>
      </c>
      <c r="L147">
        <f t="shared" si="41"/>
        <v>0</v>
      </c>
      <c r="M147">
        <f t="shared" si="42"/>
        <v>0</v>
      </c>
      <c r="N147">
        <f t="shared" si="43"/>
        <v>6.1</v>
      </c>
      <c r="O147">
        <f t="shared" si="44"/>
        <v>6.1</v>
      </c>
      <c r="P147">
        <f t="shared" si="45"/>
        <v>0</v>
      </c>
      <c r="Q147">
        <f t="shared" si="46"/>
        <v>6.1</v>
      </c>
      <c r="R147">
        <f t="shared" si="47"/>
        <v>0</v>
      </c>
      <c r="S147">
        <f t="shared" si="48"/>
        <v>0</v>
      </c>
      <c r="T147">
        <f t="shared" si="49"/>
        <v>0</v>
      </c>
      <c r="U147">
        <f t="shared" si="50"/>
        <v>0</v>
      </c>
    </row>
    <row r="148" spans="1:21" x14ac:dyDescent="0.25">
      <c r="A148" t="s">
        <v>579</v>
      </c>
      <c r="B148">
        <v>5.9</v>
      </c>
      <c r="C148" t="s">
        <v>37</v>
      </c>
      <c r="E148">
        <f t="shared" si="34"/>
        <v>0</v>
      </c>
      <c r="F148">
        <f t="shared" si="35"/>
        <v>0</v>
      </c>
      <c r="G148">
        <f t="shared" si="36"/>
        <v>0</v>
      </c>
      <c r="H148">
        <f t="shared" si="37"/>
        <v>0</v>
      </c>
      <c r="I148">
        <f t="shared" si="38"/>
        <v>0</v>
      </c>
      <c r="J148">
        <f t="shared" si="39"/>
        <v>0</v>
      </c>
      <c r="K148">
        <f t="shared" si="40"/>
        <v>0</v>
      </c>
      <c r="L148">
        <f t="shared" si="41"/>
        <v>5.9</v>
      </c>
      <c r="M148">
        <f t="shared" si="42"/>
        <v>0</v>
      </c>
      <c r="N148">
        <f t="shared" si="43"/>
        <v>0</v>
      </c>
      <c r="O148">
        <f t="shared" si="44"/>
        <v>0</v>
      </c>
      <c r="P148">
        <f t="shared" si="45"/>
        <v>0</v>
      </c>
      <c r="Q148">
        <f t="shared" si="46"/>
        <v>0</v>
      </c>
      <c r="R148">
        <f t="shared" si="47"/>
        <v>0</v>
      </c>
      <c r="S148">
        <f t="shared" si="48"/>
        <v>0</v>
      </c>
      <c r="T148">
        <f t="shared" si="49"/>
        <v>0</v>
      </c>
      <c r="U148">
        <f t="shared" si="50"/>
        <v>0</v>
      </c>
    </row>
    <row r="149" spans="1:21" x14ac:dyDescent="0.25">
      <c r="A149" t="s">
        <v>37</v>
      </c>
      <c r="B149">
        <v>7.4</v>
      </c>
      <c r="C149" t="s">
        <v>37</v>
      </c>
      <c r="E149">
        <f t="shared" si="34"/>
        <v>0</v>
      </c>
      <c r="F149">
        <f t="shared" si="35"/>
        <v>0</v>
      </c>
      <c r="G149">
        <f t="shared" si="36"/>
        <v>0</v>
      </c>
      <c r="H149">
        <f t="shared" si="37"/>
        <v>0</v>
      </c>
      <c r="I149">
        <f t="shared" si="38"/>
        <v>0</v>
      </c>
      <c r="J149">
        <f t="shared" si="39"/>
        <v>0</v>
      </c>
      <c r="K149">
        <f t="shared" si="40"/>
        <v>0</v>
      </c>
      <c r="L149">
        <f t="shared" si="41"/>
        <v>7.4</v>
      </c>
      <c r="M149">
        <f t="shared" si="42"/>
        <v>0</v>
      </c>
      <c r="N149">
        <f t="shared" si="43"/>
        <v>0</v>
      </c>
      <c r="O149">
        <f t="shared" si="44"/>
        <v>0</v>
      </c>
      <c r="P149">
        <f t="shared" si="45"/>
        <v>0</v>
      </c>
      <c r="Q149">
        <f t="shared" si="46"/>
        <v>0</v>
      </c>
      <c r="R149">
        <f t="shared" si="47"/>
        <v>0</v>
      </c>
      <c r="S149">
        <f t="shared" si="48"/>
        <v>0</v>
      </c>
      <c r="T149">
        <f t="shared" si="49"/>
        <v>0</v>
      </c>
      <c r="U149">
        <f t="shared" si="50"/>
        <v>0</v>
      </c>
    </row>
    <row r="150" spans="1:21" x14ac:dyDescent="0.25">
      <c r="A150" t="s">
        <v>36</v>
      </c>
      <c r="B150">
        <v>6.3</v>
      </c>
      <c r="C150" t="s">
        <v>36</v>
      </c>
      <c r="E150">
        <f t="shared" si="34"/>
        <v>0</v>
      </c>
      <c r="F150">
        <f t="shared" si="35"/>
        <v>0</v>
      </c>
      <c r="G150">
        <f t="shared" si="36"/>
        <v>0</v>
      </c>
      <c r="H150">
        <f t="shared" si="37"/>
        <v>0</v>
      </c>
      <c r="I150">
        <f t="shared" si="38"/>
        <v>6.3</v>
      </c>
      <c r="J150">
        <f t="shared" si="39"/>
        <v>0</v>
      </c>
      <c r="K150">
        <f t="shared" si="40"/>
        <v>0</v>
      </c>
      <c r="L150">
        <f t="shared" si="41"/>
        <v>0</v>
      </c>
      <c r="M150">
        <f t="shared" si="42"/>
        <v>0</v>
      </c>
      <c r="N150">
        <f t="shared" si="43"/>
        <v>0</v>
      </c>
      <c r="O150">
        <f t="shared" si="44"/>
        <v>0</v>
      </c>
      <c r="P150">
        <f t="shared" si="45"/>
        <v>0</v>
      </c>
      <c r="Q150">
        <f t="shared" si="46"/>
        <v>0</v>
      </c>
      <c r="R150">
        <f t="shared" si="47"/>
        <v>0</v>
      </c>
      <c r="S150">
        <f t="shared" si="48"/>
        <v>0</v>
      </c>
      <c r="T150">
        <f t="shared" si="49"/>
        <v>0</v>
      </c>
      <c r="U150">
        <f t="shared" si="50"/>
        <v>0</v>
      </c>
    </row>
    <row r="151" spans="1:21" x14ac:dyDescent="0.25">
      <c r="A151" t="s">
        <v>590</v>
      </c>
      <c r="B151">
        <v>5.9</v>
      </c>
      <c r="C151" t="s">
        <v>37</v>
      </c>
      <c r="E151">
        <f t="shared" si="34"/>
        <v>0</v>
      </c>
      <c r="F151">
        <f t="shared" si="35"/>
        <v>0</v>
      </c>
      <c r="G151">
        <f t="shared" si="36"/>
        <v>0</v>
      </c>
      <c r="H151">
        <f t="shared" si="37"/>
        <v>0</v>
      </c>
      <c r="I151">
        <f t="shared" si="38"/>
        <v>0</v>
      </c>
      <c r="J151">
        <f t="shared" si="39"/>
        <v>0</v>
      </c>
      <c r="K151">
        <f t="shared" si="40"/>
        <v>0</v>
      </c>
      <c r="L151">
        <f t="shared" si="41"/>
        <v>5.9</v>
      </c>
      <c r="M151">
        <f t="shared" si="42"/>
        <v>0</v>
      </c>
      <c r="N151">
        <f t="shared" si="43"/>
        <v>0</v>
      </c>
      <c r="O151">
        <f t="shared" si="44"/>
        <v>0</v>
      </c>
      <c r="P151">
        <f t="shared" si="45"/>
        <v>0</v>
      </c>
      <c r="Q151">
        <f t="shared" si="46"/>
        <v>0</v>
      </c>
      <c r="R151">
        <f t="shared" si="47"/>
        <v>5.9</v>
      </c>
      <c r="S151">
        <f t="shared" si="48"/>
        <v>5.9</v>
      </c>
      <c r="T151">
        <f t="shared" si="49"/>
        <v>5.9</v>
      </c>
      <c r="U151">
        <f t="shared" si="50"/>
        <v>0</v>
      </c>
    </row>
    <row r="152" spans="1:21" x14ac:dyDescent="0.25">
      <c r="A152" t="s">
        <v>76</v>
      </c>
      <c r="B152">
        <v>6.2</v>
      </c>
      <c r="C152" t="s">
        <v>76</v>
      </c>
      <c r="E152">
        <f t="shared" si="34"/>
        <v>0</v>
      </c>
      <c r="F152">
        <f t="shared" si="35"/>
        <v>0</v>
      </c>
      <c r="G152">
        <f t="shared" si="36"/>
        <v>0</v>
      </c>
      <c r="H152">
        <f t="shared" si="37"/>
        <v>0</v>
      </c>
      <c r="I152">
        <f t="shared" si="38"/>
        <v>0</v>
      </c>
      <c r="J152">
        <f t="shared" si="39"/>
        <v>0</v>
      </c>
      <c r="K152">
        <f t="shared" si="40"/>
        <v>0</v>
      </c>
      <c r="L152">
        <f t="shared" si="41"/>
        <v>0</v>
      </c>
      <c r="M152">
        <f t="shared" si="42"/>
        <v>0</v>
      </c>
      <c r="N152">
        <f t="shared" si="43"/>
        <v>0</v>
      </c>
      <c r="O152">
        <f t="shared" si="44"/>
        <v>0</v>
      </c>
      <c r="P152">
        <f t="shared" si="45"/>
        <v>0</v>
      </c>
      <c r="Q152">
        <f t="shared" si="46"/>
        <v>0</v>
      </c>
      <c r="R152">
        <f t="shared" si="47"/>
        <v>6.2</v>
      </c>
      <c r="S152">
        <f t="shared" si="48"/>
        <v>0</v>
      </c>
      <c r="T152">
        <f t="shared" si="49"/>
        <v>0</v>
      </c>
      <c r="U152">
        <f t="shared" si="50"/>
        <v>0</v>
      </c>
    </row>
    <row r="153" spans="1:21" x14ac:dyDescent="0.25">
      <c r="A153" t="s">
        <v>579</v>
      </c>
      <c r="B153">
        <v>6</v>
      </c>
      <c r="C153" t="s">
        <v>37</v>
      </c>
      <c r="E153">
        <f t="shared" si="34"/>
        <v>0</v>
      </c>
      <c r="F153">
        <f t="shared" si="35"/>
        <v>0</v>
      </c>
      <c r="G153">
        <f t="shared" si="36"/>
        <v>0</v>
      </c>
      <c r="H153">
        <f t="shared" si="37"/>
        <v>0</v>
      </c>
      <c r="I153">
        <f t="shared" si="38"/>
        <v>0</v>
      </c>
      <c r="J153">
        <f t="shared" si="39"/>
        <v>0</v>
      </c>
      <c r="K153">
        <f t="shared" si="40"/>
        <v>0</v>
      </c>
      <c r="L153">
        <f t="shared" si="41"/>
        <v>6</v>
      </c>
      <c r="M153">
        <f t="shared" si="42"/>
        <v>0</v>
      </c>
      <c r="N153">
        <f t="shared" si="43"/>
        <v>0</v>
      </c>
      <c r="O153">
        <f t="shared" si="44"/>
        <v>0</v>
      </c>
      <c r="P153">
        <f t="shared" si="45"/>
        <v>0</v>
      </c>
      <c r="Q153">
        <f t="shared" si="46"/>
        <v>0</v>
      </c>
      <c r="R153">
        <f t="shared" si="47"/>
        <v>0</v>
      </c>
      <c r="S153">
        <f t="shared" si="48"/>
        <v>0</v>
      </c>
      <c r="T153">
        <f t="shared" si="49"/>
        <v>0</v>
      </c>
      <c r="U153">
        <f t="shared" si="50"/>
        <v>0</v>
      </c>
    </row>
    <row r="154" spans="1:21" x14ac:dyDescent="0.25">
      <c r="A154" t="s">
        <v>52</v>
      </c>
      <c r="B154">
        <v>5.5</v>
      </c>
      <c r="C154" t="s">
        <v>52</v>
      </c>
      <c r="E154">
        <f t="shared" si="34"/>
        <v>0</v>
      </c>
      <c r="F154">
        <f t="shared" si="35"/>
        <v>0</v>
      </c>
      <c r="G154">
        <f t="shared" si="36"/>
        <v>0</v>
      </c>
      <c r="H154">
        <f t="shared" si="37"/>
        <v>0</v>
      </c>
      <c r="I154">
        <f t="shared" si="38"/>
        <v>0</v>
      </c>
      <c r="J154">
        <f t="shared" si="39"/>
        <v>0</v>
      </c>
      <c r="K154">
        <f t="shared" si="40"/>
        <v>0</v>
      </c>
      <c r="L154">
        <f t="shared" si="41"/>
        <v>0</v>
      </c>
      <c r="M154">
        <f t="shared" si="42"/>
        <v>0</v>
      </c>
      <c r="N154">
        <f t="shared" si="43"/>
        <v>0</v>
      </c>
      <c r="O154">
        <f t="shared" si="44"/>
        <v>5.5</v>
      </c>
      <c r="P154">
        <f t="shared" si="45"/>
        <v>0</v>
      </c>
      <c r="Q154">
        <f t="shared" si="46"/>
        <v>0</v>
      </c>
      <c r="R154">
        <f t="shared" si="47"/>
        <v>0</v>
      </c>
      <c r="S154">
        <f t="shared" si="48"/>
        <v>0</v>
      </c>
      <c r="T154">
        <f t="shared" si="49"/>
        <v>0</v>
      </c>
      <c r="U154">
        <f t="shared" si="50"/>
        <v>0</v>
      </c>
    </row>
    <row r="155" spans="1:21" x14ac:dyDescent="0.25">
      <c r="A155" t="s">
        <v>37</v>
      </c>
      <c r="B155">
        <v>6.5</v>
      </c>
      <c r="C155" t="s">
        <v>37</v>
      </c>
      <c r="E155">
        <f t="shared" si="34"/>
        <v>0</v>
      </c>
      <c r="F155">
        <f t="shared" si="35"/>
        <v>0</v>
      </c>
      <c r="G155">
        <f t="shared" si="36"/>
        <v>0</v>
      </c>
      <c r="H155">
        <f t="shared" si="37"/>
        <v>0</v>
      </c>
      <c r="I155">
        <f t="shared" si="38"/>
        <v>0</v>
      </c>
      <c r="J155">
        <f t="shared" si="39"/>
        <v>0</v>
      </c>
      <c r="K155">
        <f t="shared" si="40"/>
        <v>0</v>
      </c>
      <c r="L155">
        <f t="shared" si="41"/>
        <v>6.5</v>
      </c>
      <c r="M155">
        <f t="shared" si="42"/>
        <v>0</v>
      </c>
      <c r="N155">
        <f t="shared" si="43"/>
        <v>0</v>
      </c>
      <c r="O155">
        <f t="shared" si="44"/>
        <v>0</v>
      </c>
      <c r="P155">
        <f t="shared" si="45"/>
        <v>0</v>
      </c>
      <c r="Q155">
        <f t="shared" si="46"/>
        <v>0</v>
      </c>
      <c r="R155">
        <f t="shared" si="47"/>
        <v>0</v>
      </c>
      <c r="S155">
        <f t="shared" si="48"/>
        <v>0</v>
      </c>
      <c r="T155">
        <f t="shared" si="49"/>
        <v>0</v>
      </c>
      <c r="U155">
        <f t="shared" si="50"/>
        <v>0</v>
      </c>
    </row>
    <row r="156" spans="1:21" x14ac:dyDescent="0.25">
      <c r="A156" t="s">
        <v>607</v>
      </c>
      <c r="B156">
        <v>6.6</v>
      </c>
      <c r="C156" t="s">
        <v>28</v>
      </c>
      <c r="E156">
        <f t="shared" si="34"/>
        <v>6.6</v>
      </c>
      <c r="F156">
        <f t="shared" si="35"/>
        <v>0</v>
      </c>
      <c r="G156">
        <f t="shared" si="36"/>
        <v>0</v>
      </c>
      <c r="H156">
        <f t="shared" si="37"/>
        <v>0</v>
      </c>
      <c r="I156">
        <f t="shared" si="38"/>
        <v>6.6</v>
      </c>
      <c r="J156">
        <f t="shared" si="39"/>
        <v>6.6</v>
      </c>
      <c r="K156">
        <f t="shared" si="40"/>
        <v>0</v>
      </c>
      <c r="L156">
        <f t="shared" si="41"/>
        <v>6.6</v>
      </c>
      <c r="M156">
        <f t="shared" si="42"/>
        <v>0</v>
      </c>
      <c r="N156">
        <f t="shared" si="43"/>
        <v>0</v>
      </c>
      <c r="O156">
        <f t="shared" si="44"/>
        <v>0</v>
      </c>
      <c r="P156">
        <f t="shared" si="45"/>
        <v>0</v>
      </c>
      <c r="Q156">
        <f t="shared" si="46"/>
        <v>0</v>
      </c>
      <c r="R156">
        <f t="shared" si="47"/>
        <v>0</v>
      </c>
      <c r="S156">
        <f t="shared" si="48"/>
        <v>0</v>
      </c>
      <c r="T156">
        <f t="shared" si="49"/>
        <v>6.6</v>
      </c>
      <c r="U156">
        <f t="shared" si="50"/>
        <v>0</v>
      </c>
    </row>
    <row r="157" spans="1:21" x14ac:dyDescent="0.25">
      <c r="A157" t="s">
        <v>610</v>
      </c>
      <c r="B157">
        <v>7.9</v>
      </c>
      <c r="C157" t="s">
        <v>28</v>
      </c>
      <c r="E157">
        <f t="shared" si="34"/>
        <v>7.9</v>
      </c>
      <c r="F157">
        <f t="shared" si="35"/>
        <v>7.9</v>
      </c>
      <c r="G157">
        <f t="shared" si="36"/>
        <v>0</v>
      </c>
      <c r="H157">
        <f t="shared" si="37"/>
        <v>0</v>
      </c>
      <c r="I157">
        <f t="shared" si="38"/>
        <v>0</v>
      </c>
      <c r="J157">
        <f t="shared" si="39"/>
        <v>0</v>
      </c>
      <c r="K157">
        <f t="shared" si="40"/>
        <v>0</v>
      </c>
      <c r="L157">
        <f t="shared" si="41"/>
        <v>0</v>
      </c>
      <c r="M157">
        <f t="shared" si="42"/>
        <v>0</v>
      </c>
      <c r="N157">
        <f t="shared" si="43"/>
        <v>0</v>
      </c>
      <c r="O157">
        <f t="shared" si="44"/>
        <v>0</v>
      </c>
      <c r="P157">
        <f t="shared" si="45"/>
        <v>0</v>
      </c>
      <c r="Q157">
        <f t="shared" si="46"/>
        <v>0</v>
      </c>
      <c r="R157">
        <f t="shared" si="47"/>
        <v>0</v>
      </c>
      <c r="S157">
        <f t="shared" si="48"/>
        <v>0</v>
      </c>
      <c r="T157">
        <f t="shared" si="49"/>
        <v>0</v>
      </c>
      <c r="U157">
        <f t="shared" si="50"/>
        <v>0</v>
      </c>
    </row>
    <row r="158" spans="1:21" x14ac:dyDescent="0.25">
      <c r="A158" t="s">
        <v>47</v>
      </c>
      <c r="B158">
        <v>6.6</v>
      </c>
      <c r="C158" t="s">
        <v>47</v>
      </c>
      <c r="E158">
        <f t="shared" si="34"/>
        <v>0</v>
      </c>
      <c r="F158">
        <f t="shared" si="35"/>
        <v>0</v>
      </c>
      <c r="G158">
        <f t="shared" si="36"/>
        <v>0</v>
      </c>
      <c r="H158">
        <f t="shared" si="37"/>
        <v>0</v>
      </c>
      <c r="I158">
        <f t="shared" si="38"/>
        <v>0</v>
      </c>
      <c r="J158">
        <f t="shared" si="39"/>
        <v>0</v>
      </c>
      <c r="K158">
        <f t="shared" si="40"/>
        <v>6.6</v>
      </c>
      <c r="L158">
        <f t="shared" si="41"/>
        <v>0</v>
      </c>
      <c r="M158">
        <f t="shared" si="42"/>
        <v>0</v>
      </c>
      <c r="N158">
        <f t="shared" si="43"/>
        <v>0</v>
      </c>
      <c r="O158">
        <f t="shared" si="44"/>
        <v>0</v>
      </c>
      <c r="P158">
        <f t="shared" si="45"/>
        <v>0</v>
      </c>
      <c r="Q158">
        <f t="shared" si="46"/>
        <v>0</v>
      </c>
      <c r="R158">
        <f t="shared" si="47"/>
        <v>0</v>
      </c>
      <c r="S158">
        <f t="shared" si="48"/>
        <v>0</v>
      </c>
      <c r="T158">
        <f t="shared" si="49"/>
        <v>0</v>
      </c>
      <c r="U158">
        <f t="shared" si="50"/>
        <v>0</v>
      </c>
    </row>
    <row r="159" spans="1:21" x14ac:dyDescent="0.25">
      <c r="A159" t="s">
        <v>617</v>
      </c>
      <c r="B159">
        <v>7.8</v>
      </c>
      <c r="C159" t="s">
        <v>29</v>
      </c>
      <c r="E159">
        <f t="shared" si="34"/>
        <v>0</v>
      </c>
      <c r="F159">
        <f t="shared" si="35"/>
        <v>0</v>
      </c>
      <c r="G159">
        <f t="shared" si="36"/>
        <v>0</v>
      </c>
      <c r="H159">
        <f t="shared" si="37"/>
        <v>0</v>
      </c>
      <c r="I159">
        <f t="shared" si="38"/>
        <v>0</v>
      </c>
      <c r="J159">
        <f t="shared" si="39"/>
        <v>7.8</v>
      </c>
      <c r="K159">
        <f t="shared" si="40"/>
        <v>0</v>
      </c>
      <c r="L159">
        <f t="shared" si="41"/>
        <v>7.8</v>
      </c>
      <c r="M159">
        <f t="shared" si="42"/>
        <v>0</v>
      </c>
      <c r="N159">
        <f t="shared" si="43"/>
        <v>0</v>
      </c>
      <c r="O159">
        <f t="shared" si="44"/>
        <v>0</v>
      </c>
      <c r="P159">
        <f t="shared" si="45"/>
        <v>0</v>
      </c>
      <c r="Q159">
        <f t="shared" si="46"/>
        <v>7.8</v>
      </c>
      <c r="R159">
        <f t="shared" si="47"/>
        <v>7.8</v>
      </c>
      <c r="S159">
        <f t="shared" si="48"/>
        <v>0</v>
      </c>
      <c r="T159">
        <f t="shared" si="49"/>
        <v>0</v>
      </c>
      <c r="U159">
        <f t="shared" si="50"/>
        <v>0</v>
      </c>
    </row>
    <row r="160" spans="1:21" x14ac:dyDescent="0.25">
      <c r="A160" t="s">
        <v>621</v>
      </c>
      <c r="B160">
        <v>6.5</v>
      </c>
      <c r="C160" t="s">
        <v>36</v>
      </c>
      <c r="E160">
        <f t="shared" si="34"/>
        <v>0</v>
      </c>
      <c r="F160">
        <f t="shared" si="35"/>
        <v>0</v>
      </c>
      <c r="G160">
        <f t="shared" si="36"/>
        <v>0</v>
      </c>
      <c r="H160">
        <f t="shared" si="37"/>
        <v>0</v>
      </c>
      <c r="I160">
        <f t="shared" si="38"/>
        <v>6.5</v>
      </c>
      <c r="J160">
        <f t="shared" si="39"/>
        <v>0</v>
      </c>
      <c r="K160">
        <f t="shared" si="40"/>
        <v>0</v>
      </c>
      <c r="L160">
        <f t="shared" si="41"/>
        <v>6.5</v>
      </c>
      <c r="M160">
        <f t="shared" si="42"/>
        <v>0</v>
      </c>
      <c r="N160">
        <f t="shared" si="43"/>
        <v>0</v>
      </c>
      <c r="O160">
        <f t="shared" si="44"/>
        <v>0</v>
      </c>
      <c r="P160">
        <f t="shared" si="45"/>
        <v>0</v>
      </c>
      <c r="Q160">
        <f t="shared" si="46"/>
        <v>0</v>
      </c>
      <c r="R160">
        <f t="shared" si="47"/>
        <v>0</v>
      </c>
      <c r="S160">
        <f t="shared" si="48"/>
        <v>0</v>
      </c>
      <c r="T160">
        <f t="shared" si="49"/>
        <v>0</v>
      </c>
      <c r="U160">
        <f t="shared" si="50"/>
        <v>0</v>
      </c>
    </row>
    <row r="161" spans="1:21" x14ac:dyDescent="0.25">
      <c r="A161" t="s">
        <v>32</v>
      </c>
      <c r="B161">
        <v>4.3</v>
      </c>
      <c r="C161" t="s">
        <v>36</v>
      </c>
      <c r="E161">
        <f t="shared" si="34"/>
        <v>0</v>
      </c>
      <c r="F161">
        <f t="shared" si="35"/>
        <v>0</v>
      </c>
      <c r="G161">
        <f t="shared" si="36"/>
        <v>0</v>
      </c>
      <c r="H161">
        <f t="shared" si="37"/>
        <v>0</v>
      </c>
      <c r="I161">
        <f t="shared" si="38"/>
        <v>4.3</v>
      </c>
      <c r="J161">
        <f t="shared" si="39"/>
        <v>0</v>
      </c>
      <c r="K161">
        <f t="shared" si="40"/>
        <v>0</v>
      </c>
      <c r="L161">
        <f t="shared" si="41"/>
        <v>4.3</v>
      </c>
      <c r="M161">
        <f t="shared" si="42"/>
        <v>0</v>
      </c>
      <c r="N161">
        <f t="shared" si="43"/>
        <v>0</v>
      </c>
      <c r="O161">
        <f t="shared" si="44"/>
        <v>0</v>
      </c>
      <c r="P161">
        <f t="shared" si="45"/>
        <v>0</v>
      </c>
      <c r="Q161">
        <f t="shared" si="46"/>
        <v>0</v>
      </c>
      <c r="R161">
        <f t="shared" si="47"/>
        <v>0</v>
      </c>
      <c r="S161">
        <f t="shared" si="48"/>
        <v>0</v>
      </c>
      <c r="T161">
        <f t="shared" si="49"/>
        <v>0</v>
      </c>
      <c r="U161">
        <f t="shared" si="50"/>
        <v>0</v>
      </c>
    </row>
    <row r="162" spans="1:21" x14ac:dyDescent="0.25">
      <c r="A162" t="s">
        <v>135</v>
      </c>
      <c r="B162">
        <v>6.3</v>
      </c>
      <c r="C162" t="s">
        <v>52</v>
      </c>
      <c r="E162">
        <f t="shared" si="34"/>
        <v>0</v>
      </c>
      <c r="F162">
        <f t="shared" si="35"/>
        <v>0</v>
      </c>
      <c r="G162">
        <f t="shared" si="36"/>
        <v>0</v>
      </c>
      <c r="H162">
        <f t="shared" si="37"/>
        <v>0</v>
      </c>
      <c r="I162">
        <f t="shared" si="38"/>
        <v>0</v>
      </c>
      <c r="J162">
        <f t="shared" si="39"/>
        <v>0</v>
      </c>
      <c r="K162">
        <f t="shared" si="40"/>
        <v>0</v>
      </c>
      <c r="L162">
        <f t="shared" si="41"/>
        <v>0</v>
      </c>
      <c r="M162">
        <f t="shared" si="42"/>
        <v>0</v>
      </c>
      <c r="N162">
        <f t="shared" si="43"/>
        <v>0</v>
      </c>
      <c r="O162">
        <f t="shared" si="44"/>
        <v>6.3</v>
      </c>
      <c r="P162">
        <f t="shared" si="45"/>
        <v>0</v>
      </c>
      <c r="Q162">
        <f t="shared" si="46"/>
        <v>0</v>
      </c>
      <c r="R162">
        <f t="shared" si="47"/>
        <v>0</v>
      </c>
      <c r="S162">
        <f t="shared" si="48"/>
        <v>0</v>
      </c>
      <c r="T162">
        <f t="shared" si="49"/>
        <v>6.3</v>
      </c>
      <c r="U162">
        <f t="shared" si="50"/>
        <v>0</v>
      </c>
    </row>
    <row r="163" spans="1:21" x14ac:dyDescent="0.25">
      <c r="A163" t="s">
        <v>32</v>
      </c>
      <c r="B163">
        <v>4.7</v>
      </c>
      <c r="C163" t="s">
        <v>36</v>
      </c>
      <c r="E163">
        <f t="shared" si="34"/>
        <v>0</v>
      </c>
      <c r="F163">
        <f t="shared" si="35"/>
        <v>0</v>
      </c>
      <c r="G163">
        <f t="shared" si="36"/>
        <v>0</v>
      </c>
      <c r="H163">
        <f t="shared" si="37"/>
        <v>0</v>
      </c>
      <c r="I163">
        <f t="shared" si="38"/>
        <v>4.7</v>
      </c>
      <c r="J163">
        <f t="shared" si="39"/>
        <v>0</v>
      </c>
      <c r="K163">
        <f t="shared" si="40"/>
        <v>0</v>
      </c>
      <c r="L163">
        <f t="shared" si="41"/>
        <v>4.7</v>
      </c>
      <c r="M163">
        <f t="shared" si="42"/>
        <v>0</v>
      </c>
      <c r="N163">
        <f t="shared" si="43"/>
        <v>0</v>
      </c>
      <c r="O163">
        <f t="shared" si="44"/>
        <v>0</v>
      </c>
      <c r="P163">
        <f t="shared" si="45"/>
        <v>0</v>
      </c>
      <c r="Q163">
        <f t="shared" si="46"/>
        <v>0</v>
      </c>
      <c r="R163">
        <f t="shared" si="47"/>
        <v>0</v>
      </c>
      <c r="S163">
        <f t="shared" si="48"/>
        <v>0</v>
      </c>
      <c r="T163">
        <f t="shared" si="49"/>
        <v>0</v>
      </c>
      <c r="U163">
        <f t="shared" si="50"/>
        <v>0</v>
      </c>
    </row>
    <row r="164" spans="1:21" x14ac:dyDescent="0.25">
      <c r="A164" t="s">
        <v>633</v>
      </c>
      <c r="B164">
        <v>7.4</v>
      </c>
      <c r="C164" t="s">
        <v>29</v>
      </c>
      <c r="E164">
        <f t="shared" si="34"/>
        <v>0</v>
      </c>
      <c r="F164">
        <f t="shared" si="35"/>
        <v>0</v>
      </c>
      <c r="G164">
        <f t="shared" si="36"/>
        <v>0</v>
      </c>
      <c r="H164">
        <f t="shared" si="37"/>
        <v>0</v>
      </c>
      <c r="I164">
        <f t="shared" si="38"/>
        <v>0</v>
      </c>
      <c r="J164">
        <f t="shared" si="39"/>
        <v>7.4</v>
      </c>
      <c r="K164">
        <f t="shared" si="40"/>
        <v>0</v>
      </c>
      <c r="L164">
        <f t="shared" si="41"/>
        <v>0</v>
      </c>
      <c r="M164">
        <f t="shared" si="42"/>
        <v>0</v>
      </c>
      <c r="N164">
        <f t="shared" si="43"/>
        <v>0</v>
      </c>
      <c r="O164">
        <f t="shared" si="44"/>
        <v>7.4</v>
      </c>
      <c r="P164">
        <f t="shared" si="45"/>
        <v>0</v>
      </c>
      <c r="Q164">
        <f t="shared" si="46"/>
        <v>7.4</v>
      </c>
      <c r="R164">
        <f t="shared" si="47"/>
        <v>0</v>
      </c>
      <c r="S164">
        <f t="shared" si="48"/>
        <v>0</v>
      </c>
      <c r="T164">
        <f t="shared" si="49"/>
        <v>7.4</v>
      </c>
      <c r="U164">
        <f t="shared" si="50"/>
        <v>0</v>
      </c>
    </row>
    <row r="165" spans="1:21" x14ac:dyDescent="0.25">
      <c r="A165" t="s">
        <v>637</v>
      </c>
      <c r="B165">
        <v>7.4</v>
      </c>
      <c r="C165" t="s">
        <v>36</v>
      </c>
      <c r="E165">
        <f t="shared" si="34"/>
        <v>0</v>
      </c>
      <c r="F165">
        <f t="shared" si="35"/>
        <v>0</v>
      </c>
      <c r="G165">
        <f t="shared" si="36"/>
        <v>0</v>
      </c>
      <c r="H165">
        <f t="shared" si="37"/>
        <v>0</v>
      </c>
      <c r="I165">
        <f t="shared" si="38"/>
        <v>7.4</v>
      </c>
      <c r="J165">
        <f t="shared" si="39"/>
        <v>0</v>
      </c>
      <c r="K165">
        <f t="shared" si="40"/>
        <v>0</v>
      </c>
      <c r="L165">
        <f t="shared" si="41"/>
        <v>7.4</v>
      </c>
      <c r="M165">
        <f t="shared" si="42"/>
        <v>0</v>
      </c>
      <c r="N165">
        <f t="shared" si="43"/>
        <v>0</v>
      </c>
      <c r="O165">
        <f t="shared" si="44"/>
        <v>0</v>
      </c>
      <c r="P165">
        <f t="shared" si="45"/>
        <v>0</v>
      </c>
      <c r="Q165">
        <f t="shared" si="46"/>
        <v>0</v>
      </c>
      <c r="R165">
        <f t="shared" si="47"/>
        <v>7.4</v>
      </c>
      <c r="S165">
        <f t="shared" si="48"/>
        <v>0</v>
      </c>
      <c r="T165">
        <f t="shared" si="49"/>
        <v>0</v>
      </c>
      <c r="U165">
        <f t="shared" si="50"/>
        <v>0</v>
      </c>
    </row>
    <row r="166" spans="1:21" x14ac:dyDescent="0.25">
      <c r="A166" t="s">
        <v>39</v>
      </c>
      <c r="B166">
        <v>5.6</v>
      </c>
      <c r="C166" t="s">
        <v>28</v>
      </c>
      <c r="E166">
        <f t="shared" si="34"/>
        <v>5.6</v>
      </c>
      <c r="F166">
        <f t="shared" si="35"/>
        <v>0</v>
      </c>
      <c r="G166">
        <f t="shared" si="36"/>
        <v>0</v>
      </c>
      <c r="H166">
        <f t="shared" si="37"/>
        <v>0</v>
      </c>
      <c r="I166">
        <f t="shared" si="38"/>
        <v>0</v>
      </c>
      <c r="J166">
        <f t="shared" si="39"/>
        <v>0</v>
      </c>
      <c r="K166">
        <f t="shared" si="40"/>
        <v>0</v>
      </c>
      <c r="L166">
        <f t="shared" si="41"/>
        <v>5.6</v>
      </c>
      <c r="M166">
        <f t="shared" si="42"/>
        <v>0</v>
      </c>
      <c r="N166">
        <f t="shared" si="43"/>
        <v>0</v>
      </c>
      <c r="O166">
        <f t="shared" si="44"/>
        <v>0</v>
      </c>
      <c r="P166">
        <f t="shared" si="45"/>
        <v>0</v>
      </c>
      <c r="Q166">
        <f t="shared" si="46"/>
        <v>0</v>
      </c>
      <c r="R166">
        <f t="shared" si="47"/>
        <v>0</v>
      </c>
      <c r="S166">
        <f t="shared" si="48"/>
        <v>0</v>
      </c>
      <c r="T166">
        <f t="shared" si="49"/>
        <v>0</v>
      </c>
      <c r="U166">
        <f t="shared" si="50"/>
        <v>0</v>
      </c>
    </row>
    <row r="167" spans="1:21" x14ac:dyDescent="0.25">
      <c r="A167" t="s">
        <v>644</v>
      </c>
      <c r="B167">
        <v>5.3</v>
      </c>
      <c r="C167" t="s">
        <v>28</v>
      </c>
      <c r="E167">
        <f t="shared" si="34"/>
        <v>5.3</v>
      </c>
      <c r="F167">
        <f t="shared" si="35"/>
        <v>0</v>
      </c>
      <c r="G167">
        <f t="shared" si="36"/>
        <v>0</v>
      </c>
      <c r="H167">
        <f t="shared" si="37"/>
        <v>0</v>
      </c>
      <c r="I167">
        <f t="shared" si="38"/>
        <v>5.3</v>
      </c>
      <c r="J167">
        <f t="shared" si="39"/>
        <v>0</v>
      </c>
      <c r="K167">
        <f t="shared" si="40"/>
        <v>0</v>
      </c>
      <c r="L167">
        <f t="shared" si="41"/>
        <v>0</v>
      </c>
      <c r="M167">
        <f t="shared" si="42"/>
        <v>0</v>
      </c>
      <c r="N167">
        <f t="shared" si="43"/>
        <v>0</v>
      </c>
      <c r="O167">
        <f t="shared" si="44"/>
        <v>0</v>
      </c>
      <c r="P167">
        <f t="shared" si="45"/>
        <v>0</v>
      </c>
      <c r="Q167">
        <f t="shared" si="46"/>
        <v>0</v>
      </c>
      <c r="R167">
        <f t="shared" si="47"/>
        <v>5.3</v>
      </c>
      <c r="S167">
        <f t="shared" si="48"/>
        <v>0</v>
      </c>
      <c r="T167">
        <f t="shared" si="49"/>
        <v>0</v>
      </c>
      <c r="U167">
        <f t="shared" si="50"/>
        <v>0</v>
      </c>
    </row>
    <row r="168" spans="1:21" x14ac:dyDescent="0.25">
      <c r="A168" t="s">
        <v>648</v>
      </c>
      <c r="B168">
        <v>5.8</v>
      </c>
      <c r="C168" t="s">
        <v>36</v>
      </c>
      <c r="E168">
        <f t="shared" si="34"/>
        <v>0</v>
      </c>
      <c r="F168">
        <f t="shared" si="35"/>
        <v>0</v>
      </c>
      <c r="G168">
        <f t="shared" si="36"/>
        <v>0</v>
      </c>
      <c r="H168">
        <f t="shared" si="37"/>
        <v>0</v>
      </c>
      <c r="I168">
        <f t="shared" si="38"/>
        <v>5.8</v>
      </c>
      <c r="J168">
        <f t="shared" si="39"/>
        <v>0</v>
      </c>
      <c r="K168">
        <f t="shared" si="40"/>
        <v>0</v>
      </c>
      <c r="L168">
        <f t="shared" si="41"/>
        <v>0</v>
      </c>
      <c r="M168">
        <f t="shared" si="42"/>
        <v>0</v>
      </c>
      <c r="N168">
        <f t="shared" si="43"/>
        <v>5.8</v>
      </c>
      <c r="O168">
        <f t="shared" si="44"/>
        <v>5.8</v>
      </c>
      <c r="P168">
        <f t="shared" si="45"/>
        <v>0</v>
      </c>
      <c r="Q168">
        <f t="shared" si="46"/>
        <v>0</v>
      </c>
      <c r="R168">
        <f t="shared" si="47"/>
        <v>0</v>
      </c>
      <c r="S168">
        <f t="shared" si="48"/>
        <v>0</v>
      </c>
      <c r="T168">
        <f t="shared" si="49"/>
        <v>0</v>
      </c>
      <c r="U168">
        <f t="shared" si="50"/>
        <v>0</v>
      </c>
    </row>
    <row r="169" spans="1:21" x14ac:dyDescent="0.25">
      <c r="A169" t="s">
        <v>37</v>
      </c>
      <c r="B169">
        <v>6.2</v>
      </c>
      <c r="C169" t="s">
        <v>37</v>
      </c>
      <c r="E169">
        <f t="shared" si="34"/>
        <v>0</v>
      </c>
      <c r="F169">
        <f t="shared" si="35"/>
        <v>0</v>
      </c>
      <c r="G169">
        <f t="shared" si="36"/>
        <v>0</v>
      </c>
      <c r="H169">
        <f t="shared" si="37"/>
        <v>0</v>
      </c>
      <c r="I169">
        <f t="shared" si="38"/>
        <v>0</v>
      </c>
      <c r="J169">
        <f t="shared" si="39"/>
        <v>0</v>
      </c>
      <c r="K169">
        <f t="shared" si="40"/>
        <v>0</v>
      </c>
      <c r="L169">
        <f t="shared" si="41"/>
        <v>6.2</v>
      </c>
      <c r="M169">
        <f t="shared" si="42"/>
        <v>0</v>
      </c>
      <c r="N169">
        <f t="shared" si="43"/>
        <v>0</v>
      </c>
      <c r="O169">
        <f t="shared" si="44"/>
        <v>0</v>
      </c>
      <c r="P169">
        <f t="shared" si="45"/>
        <v>0</v>
      </c>
      <c r="Q169">
        <f t="shared" si="46"/>
        <v>0</v>
      </c>
      <c r="R169">
        <f t="shared" si="47"/>
        <v>0</v>
      </c>
      <c r="S169">
        <f t="shared" si="48"/>
        <v>0</v>
      </c>
      <c r="T169">
        <f t="shared" si="49"/>
        <v>0</v>
      </c>
      <c r="U169">
        <f t="shared" si="50"/>
        <v>0</v>
      </c>
    </row>
    <row r="170" spans="1:21" x14ac:dyDescent="0.25">
      <c r="A170" t="s">
        <v>655</v>
      </c>
      <c r="B170">
        <v>7.1</v>
      </c>
      <c r="C170" t="s">
        <v>28</v>
      </c>
      <c r="E170">
        <f t="shared" si="34"/>
        <v>7.1</v>
      </c>
      <c r="F170">
        <f t="shared" si="35"/>
        <v>7.1</v>
      </c>
      <c r="G170">
        <f t="shared" si="36"/>
        <v>0</v>
      </c>
      <c r="H170">
        <f t="shared" si="37"/>
        <v>0</v>
      </c>
      <c r="I170">
        <f t="shared" si="38"/>
        <v>0</v>
      </c>
      <c r="J170">
        <f t="shared" si="39"/>
        <v>0</v>
      </c>
      <c r="K170">
        <f t="shared" si="40"/>
        <v>0</v>
      </c>
      <c r="L170">
        <f t="shared" si="41"/>
        <v>7.1</v>
      </c>
      <c r="M170">
        <f t="shared" si="42"/>
        <v>7.1</v>
      </c>
      <c r="N170">
        <f t="shared" si="43"/>
        <v>0</v>
      </c>
      <c r="O170">
        <f t="shared" si="44"/>
        <v>0</v>
      </c>
      <c r="P170">
        <f t="shared" si="45"/>
        <v>0</v>
      </c>
      <c r="Q170">
        <f t="shared" si="46"/>
        <v>0</v>
      </c>
      <c r="R170">
        <f t="shared" si="47"/>
        <v>0</v>
      </c>
      <c r="S170">
        <f t="shared" si="48"/>
        <v>0</v>
      </c>
      <c r="T170">
        <f t="shared" si="49"/>
        <v>0</v>
      </c>
      <c r="U170">
        <f t="shared" si="50"/>
        <v>0</v>
      </c>
    </row>
    <row r="171" spans="1:21" x14ac:dyDescent="0.25">
      <c r="A171" t="s">
        <v>47</v>
      </c>
      <c r="B171">
        <v>7.1</v>
      </c>
      <c r="C171" t="s">
        <v>47</v>
      </c>
      <c r="E171">
        <f t="shared" si="34"/>
        <v>0</v>
      </c>
      <c r="F171">
        <f t="shared" si="35"/>
        <v>0</v>
      </c>
      <c r="G171">
        <f t="shared" si="36"/>
        <v>0</v>
      </c>
      <c r="H171">
        <f t="shared" si="37"/>
        <v>0</v>
      </c>
      <c r="I171">
        <f t="shared" si="38"/>
        <v>0</v>
      </c>
      <c r="J171">
        <f t="shared" si="39"/>
        <v>0</v>
      </c>
      <c r="K171">
        <f t="shared" si="40"/>
        <v>7.1</v>
      </c>
      <c r="L171">
        <f t="shared" si="41"/>
        <v>0</v>
      </c>
      <c r="M171">
        <f t="shared" si="42"/>
        <v>0</v>
      </c>
      <c r="N171">
        <f t="shared" si="43"/>
        <v>0</v>
      </c>
      <c r="O171">
        <f t="shared" si="44"/>
        <v>0</v>
      </c>
      <c r="P171">
        <f t="shared" si="45"/>
        <v>0</v>
      </c>
      <c r="Q171">
        <f t="shared" si="46"/>
        <v>0</v>
      </c>
      <c r="R171">
        <f t="shared" si="47"/>
        <v>0</v>
      </c>
      <c r="S171">
        <f t="shared" si="48"/>
        <v>0</v>
      </c>
      <c r="T171">
        <f t="shared" si="49"/>
        <v>0</v>
      </c>
      <c r="U171">
        <f t="shared" si="50"/>
        <v>0</v>
      </c>
    </row>
    <row r="172" spans="1:21" x14ac:dyDescent="0.25">
      <c r="A172" t="s">
        <v>47</v>
      </c>
      <c r="B172">
        <v>6.8</v>
      </c>
      <c r="C172" t="s">
        <v>47</v>
      </c>
      <c r="E172">
        <f t="shared" si="34"/>
        <v>0</v>
      </c>
      <c r="F172">
        <f t="shared" si="35"/>
        <v>0</v>
      </c>
      <c r="G172">
        <f t="shared" si="36"/>
        <v>0</v>
      </c>
      <c r="H172">
        <f t="shared" si="37"/>
        <v>0</v>
      </c>
      <c r="I172">
        <f t="shared" si="38"/>
        <v>0</v>
      </c>
      <c r="J172">
        <f t="shared" si="39"/>
        <v>0</v>
      </c>
      <c r="K172">
        <f t="shared" si="40"/>
        <v>6.8</v>
      </c>
      <c r="L172">
        <f t="shared" si="41"/>
        <v>0</v>
      </c>
      <c r="M172">
        <f t="shared" si="42"/>
        <v>0</v>
      </c>
      <c r="N172">
        <f t="shared" si="43"/>
        <v>0</v>
      </c>
      <c r="O172">
        <f t="shared" si="44"/>
        <v>0</v>
      </c>
      <c r="P172">
        <f t="shared" si="45"/>
        <v>0</v>
      </c>
      <c r="Q172">
        <f t="shared" si="46"/>
        <v>0</v>
      </c>
      <c r="R172">
        <f t="shared" si="47"/>
        <v>0</v>
      </c>
      <c r="S172">
        <f t="shared" si="48"/>
        <v>0</v>
      </c>
      <c r="T172">
        <f t="shared" si="49"/>
        <v>0</v>
      </c>
      <c r="U172">
        <f t="shared" si="50"/>
        <v>0</v>
      </c>
    </row>
    <row r="173" spans="1:21" x14ac:dyDescent="0.25">
      <c r="A173" t="s">
        <v>665</v>
      </c>
      <c r="B173">
        <v>3.3</v>
      </c>
      <c r="C173" t="s">
        <v>36</v>
      </c>
      <c r="E173">
        <f t="shared" si="34"/>
        <v>0</v>
      </c>
      <c r="F173">
        <f t="shared" si="35"/>
        <v>0</v>
      </c>
      <c r="G173">
        <f t="shared" si="36"/>
        <v>0</v>
      </c>
      <c r="H173">
        <f t="shared" si="37"/>
        <v>0</v>
      </c>
      <c r="I173">
        <f t="shared" si="38"/>
        <v>3.3</v>
      </c>
      <c r="J173">
        <f t="shared" si="39"/>
        <v>0</v>
      </c>
      <c r="K173">
        <f t="shared" si="40"/>
        <v>0</v>
      </c>
      <c r="L173">
        <f t="shared" si="41"/>
        <v>0</v>
      </c>
      <c r="M173">
        <f t="shared" si="42"/>
        <v>0</v>
      </c>
      <c r="N173">
        <f t="shared" si="43"/>
        <v>0</v>
      </c>
      <c r="O173">
        <f t="shared" si="44"/>
        <v>0</v>
      </c>
      <c r="P173">
        <f t="shared" si="45"/>
        <v>3.3</v>
      </c>
      <c r="Q173">
        <f t="shared" si="46"/>
        <v>0</v>
      </c>
      <c r="R173">
        <f t="shared" si="47"/>
        <v>3.3</v>
      </c>
      <c r="S173">
        <f t="shared" si="48"/>
        <v>0</v>
      </c>
      <c r="T173">
        <f t="shared" si="49"/>
        <v>0</v>
      </c>
      <c r="U173">
        <f t="shared" si="50"/>
        <v>0</v>
      </c>
    </row>
    <row r="174" spans="1:21" x14ac:dyDescent="0.25">
      <c r="A174" t="s">
        <v>37</v>
      </c>
      <c r="B174">
        <v>7.7</v>
      </c>
      <c r="C174" t="s">
        <v>37</v>
      </c>
      <c r="E174">
        <f t="shared" si="34"/>
        <v>0</v>
      </c>
      <c r="F174">
        <f t="shared" si="35"/>
        <v>0</v>
      </c>
      <c r="G174">
        <f t="shared" si="36"/>
        <v>0</v>
      </c>
      <c r="H174">
        <f t="shared" si="37"/>
        <v>0</v>
      </c>
      <c r="I174">
        <f t="shared" si="38"/>
        <v>0</v>
      </c>
      <c r="J174">
        <f t="shared" si="39"/>
        <v>0</v>
      </c>
      <c r="K174">
        <f t="shared" si="40"/>
        <v>0</v>
      </c>
      <c r="L174">
        <f t="shared" si="41"/>
        <v>7.7</v>
      </c>
      <c r="M174">
        <f t="shared" si="42"/>
        <v>0</v>
      </c>
      <c r="N174">
        <f t="shared" si="43"/>
        <v>0</v>
      </c>
      <c r="O174">
        <f t="shared" si="44"/>
        <v>0</v>
      </c>
      <c r="P174">
        <f t="shared" si="45"/>
        <v>0</v>
      </c>
      <c r="Q174">
        <f t="shared" si="46"/>
        <v>0</v>
      </c>
      <c r="R174">
        <f t="shared" si="47"/>
        <v>0</v>
      </c>
      <c r="S174">
        <f t="shared" si="48"/>
        <v>0</v>
      </c>
      <c r="T174">
        <f t="shared" si="49"/>
        <v>0</v>
      </c>
      <c r="U174">
        <f t="shared" si="50"/>
        <v>0</v>
      </c>
    </row>
    <row r="175" spans="1:21" x14ac:dyDescent="0.25">
      <c r="A175" t="s">
        <v>131</v>
      </c>
      <c r="B175">
        <v>5.9</v>
      </c>
      <c r="C175" t="s">
        <v>36</v>
      </c>
      <c r="E175">
        <f t="shared" si="34"/>
        <v>0</v>
      </c>
      <c r="F175">
        <f t="shared" si="35"/>
        <v>0</v>
      </c>
      <c r="G175">
        <f t="shared" si="36"/>
        <v>0</v>
      </c>
      <c r="H175">
        <f t="shared" si="37"/>
        <v>0</v>
      </c>
      <c r="I175">
        <f t="shared" si="38"/>
        <v>5.9</v>
      </c>
      <c r="J175">
        <f t="shared" si="39"/>
        <v>0</v>
      </c>
      <c r="K175">
        <f t="shared" si="40"/>
        <v>0</v>
      </c>
      <c r="L175">
        <f t="shared" si="41"/>
        <v>0</v>
      </c>
      <c r="M175">
        <f t="shared" si="42"/>
        <v>0</v>
      </c>
      <c r="N175">
        <f t="shared" si="43"/>
        <v>0</v>
      </c>
      <c r="O175">
        <f t="shared" si="44"/>
        <v>0</v>
      </c>
      <c r="P175">
        <f t="shared" si="45"/>
        <v>0</v>
      </c>
      <c r="Q175">
        <f t="shared" si="46"/>
        <v>0</v>
      </c>
      <c r="R175">
        <f t="shared" si="47"/>
        <v>5.9</v>
      </c>
      <c r="S175">
        <f t="shared" si="48"/>
        <v>0</v>
      </c>
      <c r="T175">
        <f t="shared" si="49"/>
        <v>0</v>
      </c>
      <c r="U175">
        <f t="shared" si="50"/>
        <v>0</v>
      </c>
    </row>
    <row r="176" spans="1:21" x14ac:dyDescent="0.25">
      <c r="A176" t="s">
        <v>52</v>
      </c>
      <c r="B176">
        <v>6.4</v>
      </c>
      <c r="C176" t="s">
        <v>52</v>
      </c>
      <c r="E176">
        <f t="shared" si="34"/>
        <v>0</v>
      </c>
      <c r="F176">
        <f t="shared" si="35"/>
        <v>0</v>
      </c>
      <c r="G176">
        <f t="shared" si="36"/>
        <v>0</v>
      </c>
      <c r="H176">
        <f t="shared" si="37"/>
        <v>0</v>
      </c>
      <c r="I176">
        <f t="shared" si="38"/>
        <v>0</v>
      </c>
      <c r="J176">
        <f t="shared" si="39"/>
        <v>0</v>
      </c>
      <c r="K176">
        <f t="shared" si="40"/>
        <v>0</v>
      </c>
      <c r="L176">
        <f t="shared" si="41"/>
        <v>0</v>
      </c>
      <c r="M176">
        <f t="shared" si="42"/>
        <v>0</v>
      </c>
      <c r="N176">
        <f t="shared" si="43"/>
        <v>0</v>
      </c>
      <c r="O176">
        <f t="shared" si="44"/>
        <v>6.4</v>
      </c>
      <c r="P176">
        <f t="shared" si="45"/>
        <v>0</v>
      </c>
      <c r="Q176">
        <f t="shared" si="46"/>
        <v>0</v>
      </c>
      <c r="R176">
        <f t="shared" si="47"/>
        <v>0</v>
      </c>
      <c r="S176">
        <f t="shared" si="48"/>
        <v>0</v>
      </c>
      <c r="T176">
        <f t="shared" si="49"/>
        <v>0</v>
      </c>
      <c r="U176">
        <f t="shared" si="50"/>
        <v>0</v>
      </c>
    </row>
    <row r="177" spans="1:21" x14ac:dyDescent="0.25">
      <c r="A177" t="s">
        <v>32</v>
      </c>
      <c r="B177">
        <v>5.8</v>
      </c>
      <c r="C177" t="s">
        <v>36</v>
      </c>
      <c r="E177">
        <f t="shared" si="34"/>
        <v>0</v>
      </c>
      <c r="F177">
        <f t="shared" si="35"/>
        <v>0</v>
      </c>
      <c r="G177">
        <f t="shared" si="36"/>
        <v>0</v>
      </c>
      <c r="H177">
        <f t="shared" si="37"/>
        <v>0</v>
      </c>
      <c r="I177">
        <f t="shared" si="38"/>
        <v>5.8</v>
      </c>
      <c r="J177">
        <f t="shared" si="39"/>
        <v>0</v>
      </c>
      <c r="K177">
        <f t="shared" si="40"/>
        <v>0</v>
      </c>
      <c r="L177">
        <f t="shared" si="41"/>
        <v>5.8</v>
      </c>
      <c r="M177">
        <f t="shared" si="42"/>
        <v>0</v>
      </c>
      <c r="N177">
        <f t="shared" si="43"/>
        <v>0</v>
      </c>
      <c r="O177">
        <f t="shared" si="44"/>
        <v>0</v>
      </c>
      <c r="P177">
        <f t="shared" si="45"/>
        <v>0</v>
      </c>
      <c r="Q177">
        <f t="shared" si="46"/>
        <v>0</v>
      </c>
      <c r="R177">
        <f t="shared" si="47"/>
        <v>0</v>
      </c>
      <c r="S177">
        <f t="shared" si="48"/>
        <v>0</v>
      </c>
      <c r="T177">
        <f t="shared" si="49"/>
        <v>0</v>
      </c>
      <c r="U177">
        <f t="shared" si="50"/>
        <v>0</v>
      </c>
    </row>
    <row r="178" spans="1:21" x14ac:dyDescent="0.25">
      <c r="A178" t="s">
        <v>47</v>
      </c>
      <c r="B178">
        <v>6.4</v>
      </c>
      <c r="C178" t="s">
        <v>47</v>
      </c>
      <c r="E178">
        <f t="shared" si="34"/>
        <v>0</v>
      </c>
      <c r="F178">
        <f t="shared" si="35"/>
        <v>0</v>
      </c>
      <c r="G178">
        <f t="shared" si="36"/>
        <v>0</v>
      </c>
      <c r="H178">
        <f t="shared" si="37"/>
        <v>0</v>
      </c>
      <c r="I178">
        <f t="shared" si="38"/>
        <v>0</v>
      </c>
      <c r="J178">
        <f t="shared" si="39"/>
        <v>0</v>
      </c>
      <c r="K178">
        <f t="shared" si="40"/>
        <v>6.4</v>
      </c>
      <c r="L178">
        <f t="shared" si="41"/>
        <v>0</v>
      </c>
      <c r="M178">
        <f t="shared" si="42"/>
        <v>0</v>
      </c>
      <c r="N178">
        <f t="shared" si="43"/>
        <v>0</v>
      </c>
      <c r="O178">
        <f t="shared" si="44"/>
        <v>0</v>
      </c>
      <c r="P178">
        <f t="shared" si="45"/>
        <v>0</v>
      </c>
      <c r="Q178">
        <f t="shared" si="46"/>
        <v>0</v>
      </c>
      <c r="R178">
        <f t="shared" si="47"/>
        <v>0</v>
      </c>
      <c r="S178">
        <f t="shared" si="48"/>
        <v>0</v>
      </c>
      <c r="T178">
        <f t="shared" si="49"/>
        <v>0</v>
      </c>
      <c r="U178">
        <f t="shared" si="50"/>
        <v>0</v>
      </c>
    </row>
    <row r="179" spans="1:21" x14ac:dyDescent="0.25">
      <c r="A179" t="s">
        <v>52</v>
      </c>
      <c r="B179">
        <v>5</v>
      </c>
      <c r="C179" t="s">
        <v>52</v>
      </c>
      <c r="E179">
        <f t="shared" si="34"/>
        <v>0</v>
      </c>
      <c r="F179">
        <f t="shared" si="35"/>
        <v>0</v>
      </c>
      <c r="G179">
        <f t="shared" si="36"/>
        <v>0</v>
      </c>
      <c r="H179">
        <f t="shared" si="37"/>
        <v>0</v>
      </c>
      <c r="I179">
        <f t="shared" si="38"/>
        <v>0</v>
      </c>
      <c r="J179">
        <f t="shared" si="39"/>
        <v>0</v>
      </c>
      <c r="K179">
        <f t="shared" si="40"/>
        <v>0</v>
      </c>
      <c r="L179">
        <f t="shared" si="41"/>
        <v>0</v>
      </c>
      <c r="M179">
        <f t="shared" si="42"/>
        <v>0</v>
      </c>
      <c r="N179">
        <f t="shared" si="43"/>
        <v>0</v>
      </c>
      <c r="O179">
        <f t="shared" si="44"/>
        <v>5</v>
      </c>
      <c r="P179">
        <f t="shared" si="45"/>
        <v>0</v>
      </c>
      <c r="Q179">
        <f t="shared" si="46"/>
        <v>0</v>
      </c>
      <c r="R179">
        <f t="shared" si="47"/>
        <v>0</v>
      </c>
      <c r="S179">
        <f t="shared" si="48"/>
        <v>0</v>
      </c>
      <c r="T179">
        <f t="shared" si="49"/>
        <v>0</v>
      </c>
      <c r="U179">
        <f t="shared" si="50"/>
        <v>0</v>
      </c>
    </row>
    <row r="180" spans="1:21" x14ac:dyDescent="0.25">
      <c r="A180" t="s">
        <v>32</v>
      </c>
      <c r="B180">
        <v>6.4</v>
      </c>
      <c r="C180" t="s">
        <v>36</v>
      </c>
      <c r="E180">
        <f t="shared" si="34"/>
        <v>0</v>
      </c>
      <c r="F180">
        <f t="shared" si="35"/>
        <v>0</v>
      </c>
      <c r="G180">
        <f t="shared" si="36"/>
        <v>0</v>
      </c>
      <c r="H180">
        <f t="shared" si="37"/>
        <v>0</v>
      </c>
      <c r="I180">
        <f t="shared" si="38"/>
        <v>6.4</v>
      </c>
      <c r="J180">
        <f t="shared" si="39"/>
        <v>0</v>
      </c>
      <c r="K180">
        <f t="shared" si="40"/>
        <v>0</v>
      </c>
      <c r="L180">
        <f t="shared" si="41"/>
        <v>6.4</v>
      </c>
      <c r="M180">
        <f t="shared" si="42"/>
        <v>0</v>
      </c>
      <c r="N180">
        <f t="shared" si="43"/>
        <v>0</v>
      </c>
      <c r="O180">
        <f t="shared" si="44"/>
        <v>0</v>
      </c>
      <c r="P180">
        <f t="shared" si="45"/>
        <v>0</v>
      </c>
      <c r="Q180">
        <f t="shared" si="46"/>
        <v>0</v>
      </c>
      <c r="R180">
        <f t="shared" si="47"/>
        <v>0</v>
      </c>
      <c r="S180">
        <f t="shared" si="48"/>
        <v>0</v>
      </c>
      <c r="T180">
        <f t="shared" si="49"/>
        <v>0</v>
      </c>
      <c r="U180">
        <f t="shared" si="50"/>
        <v>0</v>
      </c>
    </row>
    <row r="181" spans="1:21" x14ac:dyDescent="0.25">
      <c r="A181" t="s">
        <v>28</v>
      </c>
      <c r="B181">
        <v>6.2</v>
      </c>
      <c r="C181" t="s">
        <v>28</v>
      </c>
      <c r="E181">
        <f t="shared" si="34"/>
        <v>6.2</v>
      </c>
      <c r="F181">
        <f t="shared" si="35"/>
        <v>0</v>
      </c>
      <c r="G181">
        <f t="shared" si="36"/>
        <v>0</v>
      </c>
      <c r="H181">
        <f t="shared" si="37"/>
        <v>0</v>
      </c>
      <c r="I181">
        <f t="shared" si="38"/>
        <v>0</v>
      </c>
      <c r="J181">
        <f t="shared" si="39"/>
        <v>0</v>
      </c>
      <c r="K181">
        <f t="shared" si="40"/>
        <v>0</v>
      </c>
      <c r="L181">
        <f t="shared" si="41"/>
        <v>0</v>
      </c>
      <c r="M181">
        <f t="shared" si="42"/>
        <v>0</v>
      </c>
      <c r="N181">
        <f t="shared" si="43"/>
        <v>0</v>
      </c>
      <c r="O181">
        <f t="shared" si="44"/>
        <v>0</v>
      </c>
      <c r="P181">
        <f t="shared" si="45"/>
        <v>0</v>
      </c>
      <c r="Q181">
        <f t="shared" si="46"/>
        <v>0</v>
      </c>
      <c r="R181">
        <f t="shared" si="47"/>
        <v>0</v>
      </c>
      <c r="S181">
        <f t="shared" si="48"/>
        <v>0</v>
      </c>
      <c r="T181">
        <f t="shared" si="49"/>
        <v>0</v>
      </c>
      <c r="U181">
        <f t="shared" si="50"/>
        <v>0</v>
      </c>
    </row>
    <row r="182" spans="1:21" x14ac:dyDescent="0.25">
      <c r="A182" t="s">
        <v>691</v>
      </c>
      <c r="B182">
        <v>7.4</v>
      </c>
      <c r="C182" t="s">
        <v>36</v>
      </c>
      <c r="E182">
        <f t="shared" si="34"/>
        <v>0</v>
      </c>
      <c r="F182">
        <f t="shared" si="35"/>
        <v>0</v>
      </c>
      <c r="G182">
        <f t="shared" si="36"/>
        <v>0</v>
      </c>
      <c r="H182">
        <f t="shared" si="37"/>
        <v>0</v>
      </c>
      <c r="I182">
        <f t="shared" si="38"/>
        <v>7.4</v>
      </c>
      <c r="J182">
        <f t="shared" si="39"/>
        <v>0</v>
      </c>
      <c r="K182">
        <f t="shared" si="40"/>
        <v>0</v>
      </c>
      <c r="L182">
        <f t="shared" si="41"/>
        <v>7.4</v>
      </c>
      <c r="M182">
        <f t="shared" si="42"/>
        <v>0</v>
      </c>
      <c r="N182">
        <f t="shared" si="43"/>
        <v>7.4</v>
      </c>
      <c r="O182">
        <f t="shared" si="44"/>
        <v>0</v>
      </c>
      <c r="P182">
        <f t="shared" si="45"/>
        <v>0</v>
      </c>
      <c r="Q182">
        <f t="shared" si="46"/>
        <v>0</v>
      </c>
      <c r="R182">
        <f t="shared" si="47"/>
        <v>7.4</v>
      </c>
      <c r="S182">
        <f t="shared" si="48"/>
        <v>0</v>
      </c>
      <c r="T182">
        <f t="shared" si="49"/>
        <v>0</v>
      </c>
      <c r="U182">
        <f t="shared" si="50"/>
        <v>0</v>
      </c>
    </row>
    <row r="183" spans="1:21" x14ac:dyDescent="0.25">
      <c r="A183" t="s">
        <v>525</v>
      </c>
      <c r="B183">
        <v>7.1</v>
      </c>
      <c r="C183" t="s">
        <v>36</v>
      </c>
      <c r="E183">
        <f t="shared" si="34"/>
        <v>0</v>
      </c>
      <c r="F183">
        <f t="shared" si="35"/>
        <v>0</v>
      </c>
      <c r="G183">
        <f t="shared" si="36"/>
        <v>0</v>
      </c>
      <c r="H183">
        <f t="shared" si="37"/>
        <v>0</v>
      </c>
      <c r="I183">
        <f t="shared" si="38"/>
        <v>7.1</v>
      </c>
      <c r="J183">
        <f t="shared" si="39"/>
        <v>0</v>
      </c>
      <c r="K183">
        <f t="shared" si="40"/>
        <v>0</v>
      </c>
      <c r="L183">
        <f t="shared" si="41"/>
        <v>0</v>
      </c>
      <c r="M183">
        <f t="shared" si="42"/>
        <v>0</v>
      </c>
      <c r="N183">
        <f t="shared" si="43"/>
        <v>0</v>
      </c>
      <c r="O183">
        <f t="shared" si="44"/>
        <v>0</v>
      </c>
      <c r="P183">
        <f t="shared" si="45"/>
        <v>0</v>
      </c>
      <c r="Q183">
        <f t="shared" si="46"/>
        <v>0</v>
      </c>
      <c r="R183">
        <f t="shared" si="47"/>
        <v>0</v>
      </c>
      <c r="S183">
        <f t="shared" si="48"/>
        <v>0</v>
      </c>
      <c r="T183">
        <f t="shared" si="49"/>
        <v>0</v>
      </c>
      <c r="U183">
        <f t="shared" si="50"/>
        <v>0</v>
      </c>
    </row>
    <row r="184" spans="1:21" x14ac:dyDescent="0.25">
      <c r="A184" t="s">
        <v>36</v>
      </c>
      <c r="B184">
        <v>6.1</v>
      </c>
      <c r="C184" t="s">
        <v>36</v>
      </c>
      <c r="E184">
        <f t="shared" si="34"/>
        <v>0</v>
      </c>
      <c r="F184">
        <f t="shared" si="35"/>
        <v>0</v>
      </c>
      <c r="G184">
        <f t="shared" si="36"/>
        <v>0</v>
      </c>
      <c r="H184">
        <f t="shared" si="37"/>
        <v>0</v>
      </c>
      <c r="I184">
        <f t="shared" si="38"/>
        <v>6.1</v>
      </c>
      <c r="J184">
        <f t="shared" si="39"/>
        <v>0</v>
      </c>
      <c r="K184">
        <f t="shared" si="40"/>
        <v>0</v>
      </c>
      <c r="L184">
        <f t="shared" si="41"/>
        <v>0</v>
      </c>
      <c r="M184">
        <f t="shared" si="42"/>
        <v>0</v>
      </c>
      <c r="N184">
        <f t="shared" si="43"/>
        <v>0</v>
      </c>
      <c r="O184">
        <f t="shared" si="44"/>
        <v>0</v>
      </c>
      <c r="P184">
        <f t="shared" si="45"/>
        <v>0</v>
      </c>
      <c r="Q184">
        <f t="shared" si="46"/>
        <v>0</v>
      </c>
      <c r="R184">
        <f t="shared" si="47"/>
        <v>0</v>
      </c>
      <c r="S184">
        <f t="shared" si="48"/>
        <v>0</v>
      </c>
      <c r="T184">
        <f t="shared" si="49"/>
        <v>0</v>
      </c>
      <c r="U184">
        <f t="shared" si="50"/>
        <v>0</v>
      </c>
    </row>
    <row r="185" spans="1:21" x14ac:dyDescent="0.25">
      <c r="A185" t="s">
        <v>410</v>
      </c>
      <c r="B185">
        <v>6.6</v>
      </c>
      <c r="C185" t="s">
        <v>29</v>
      </c>
      <c r="E185">
        <f t="shared" si="34"/>
        <v>0</v>
      </c>
      <c r="F185">
        <f t="shared" si="35"/>
        <v>0</v>
      </c>
      <c r="G185">
        <f t="shared" si="36"/>
        <v>0</v>
      </c>
      <c r="H185">
        <f t="shared" si="37"/>
        <v>0</v>
      </c>
      <c r="I185">
        <f t="shared" si="38"/>
        <v>0</v>
      </c>
      <c r="J185">
        <f t="shared" si="39"/>
        <v>6.6</v>
      </c>
      <c r="K185">
        <f t="shared" si="40"/>
        <v>0</v>
      </c>
      <c r="L185">
        <f t="shared" si="41"/>
        <v>6.6</v>
      </c>
      <c r="M185">
        <f t="shared" si="42"/>
        <v>0</v>
      </c>
      <c r="N185">
        <f t="shared" si="43"/>
        <v>0</v>
      </c>
      <c r="O185">
        <f t="shared" si="44"/>
        <v>0</v>
      </c>
      <c r="P185">
        <f t="shared" si="45"/>
        <v>0</v>
      </c>
      <c r="Q185">
        <f t="shared" si="46"/>
        <v>0</v>
      </c>
      <c r="R185">
        <f t="shared" si="47"/>
        <v>6.6</v>
      </c>
      <c r="S185">
        <f t="shared" si="48"/>
        <v>0</v>
      </c>
      <c r="T185">
        <f t="shared" si="49"/>
        <v>6.6</v>
      </c>
      <c r="U185">
        <f t="shared" si="50"/>
        <v>0</v>
      </c>
    </row>
    <row r="186" spans="1:21" x14ac:dyDescent="0.25">
      <c r="A186" t="s">
        <v>704</v>
      </c>
      <c r="B186">
        <v>5.9</v>
      </c>
      <c r="C186" t="s">
        <v>37</v>
      </c>
      <c r="E186">
        <f t="shared" si="34"/>
        <v>0</v>
      </c>
      <c r="F186">
        <f t="shared" si="35"/>
        <v>0</v>
      </c>
      <c r="G186">
        <f t="shared" si="36"/>
        <v>0</v>
      </c>
      <c r="H186">
        <f t="shared" si="37"/>
        <v>0</v>
      </c>
      <c r="I186">
        <f t="shared" si="38"/>
        <v>0</v>
      </c>
      <c r="J186">
        <f t="shared" si="39"/>
        <v>0</v>
      </c>
      <c r="K186">
        <f t="shared" si="40"/>
        <v>0</v>
      </c>
      <c r="L186">
        <f t="shared" si="41"/>
        <v>5.9</v>
      </c>
      <c r="M186">
        <f t="shared" si="42"/>
        <v>0</v>
      </c>
      <c r="N186">
        <f t="shared" si="43"/>
        <v>0</v>
      </c>
      <c r="O186">
        <f t="shared" si="44"/>
        <v>5.9</v>
      </c>
      <c r="P186">
        <f t="shared" si="45"/>
        <v>0</v>
      </c>
      <c r="Q186">
        <f t="shared" si="46"/>
        <v>5.9</v>
      </c>
      <c r="R186">
        <f t="shared" si="47"/>
        <v>0</v>
      </c>
      <c r="S186">
        <f t="shared" si="48"/>
        <v>0</v>
      </c>
      <c r="T186">
        <f t="shared" si="49"/>
        <v>5.9</v>
      </c>
      <c r="U186">
        <f t="shared" si="50"/>
        <v>0</v>
      </c>
    </row>
    <row r="187" spans="1:21" x14ac:dyDescent="0.25">
      <c r="A187" t="s">
        <v>369</v>
      </c>
      <c r="B187">
        <v>6</v>
      </c>
      <c r="C187" t="s">
        <v>29</v>
      </c>
      <c r="E187">
        <f t="shared" si="34"/>
        <v>0</v>
      </c>
      <c r="F187">
        <f t="shared" si="35"/>
        <v>0</v>
      </c>
      <c r="G187">
        <f t="shared" si="36"/>
        <v>0</v>
      </c>
      <c r="H187">
        <f t="shared" si="37"/>
        <v>0</v>
      </c>
      <c r="I187">
        <f t="shared" si="38"/>
        <v>0</v>
      </c>
      <c r="J187">
        <f t="shared" si="39"/>
        <v>6</v>
      </c>
      <c r="K187">
        <f t="shared" si="40"/>
        <v>0</v>
      </c>
      <c r="L187">
        <f t="shared" si="41"/>
        <v>0</v>
      </c>
      <c r="M187">
        <f t="shared" si="42"/>
        <v>0</v>
      </c>
      <c r="N187">
        <f t="shared" si="43"/>
        <v>0</v>
      </c>
      <c r="O187">
        <f t="shared" si="44"/>
        <v>6</v>
      </c>
      <c r="P187">
        <f t="shared" si="45"/>
        <v>0</v>
      </c>
      <c r="Q187">
        <f t="shared" si="46"/>
        <v>0</v>
      </c>
      <c r="R187">
        <f t="shared" si="47"/>
        <v>0</v>
      </c>
      <c r="S187">
        <f t="shared" si="48"/>
        <v>0</v>
      </c>
      <c r="T187">
        <f t="shared" si="49"/>
        <v>6</v>
      </c>
      <c r="U187">
        <f t="shared" si="50"/>
        <v>0</v>
      </c>
    </row>
    <row r="188" spans="1:21" x14ac:dyDescent="0.25">
      <c r="A188" t="s">
        <v>710</v>
      </c>
      <c r="B188">
        <v>6.3</v>
      </c>
      <c r="C188" t="s">
        <v>36</v>
      </c>
      <c r="E188">
        <f t="shared" si="34"/>
        <v>0</v>
      </c>
      <c r="F188">
        <f t="shared" si="35"/>
        <v>0</v>
      </c>
      <c r="G188">
        <f t="shared" si="36"/>
        <v>0</v>
      </c>
      <c r="H188">
        <f t="shared" si="37"/>
        <v>0</v>
      </c>
      <c r="I188">
        <f t="shared" si="38"/>
        <v>6.3</v>
      </c>
      <c r="J188">
        <f t="shared" si="39"/>
        <v>0</v>
      </c>
      <c r="K188">
        <f t="shared" si="40"/>
        <v>0</v>
      </c>
      <c r="L188">
        <f t="shared" si="41"/>
        <v>6.3</v>
      </c>
      <c r="M188">
        <f t="shared" si="42"/>
        <v>0</v>
      </c>
      <c r="N188">
        <f t="shared" si="43"/>
        <v>0</v>
      </c>
      <c r="O188">
        <f t="shared" si="44"/>
        <v>0</v>
      </c>
      <c r="P188">
        <f t="shared" si="45"/>
        <v>6.3</v>
      </c>
      <c r="Q188">
        <f t="shared" si="46"/>
        <v>0</v>
      </c>
      <c r="R188">
        <f t="shared" si="47"/>
        <v>0</v>
      </c>
      <c r="S188">
        <f t="shared" si="48"/>
        <v>0</v>
      </c>
      <c r="T188">
        <f t="shared" si="49"/>
        <v>0</v>
      </c>
      <c r="U188">
        <f t="shared" si="50"/>
        <v>0</v>
      </c>
    </row>
    <row r="189" spans="1:21" x14ac:dyDescent="0.25">
      <c r="A189" t="s">
        <v>714</v>
      </c>
      <c r="B189">
        <v>7</v>
      </c>
      <c r="C189" t="s">
        <v>36</v>
      </c>
      <c r="E189">
        <f t="shared" si="34"/>
        <v>0</v>
      </c>
      <c r="F189">
        <f t="shared" si="35"/>
        <v>0</v>
      </c>
      <c r="G189">
        <f t="shared" si="36"/>
        <v>0</v>
      </c>
      <c r="H189">
        <f t="shared" si="37"/>
        <v>0</v>
      </c>
      <c r="I189">
        <f t="shared" si="38"/>
        <v>7</v>
      </c>
      <c r="J189">
        <f t="shared" si="39"/>
        <v>0</v>
      </c>
      <c r="K189">
        <f t="shared" si="40"/>
        <v>0</v>
      </c>
      <c r="L189">
        <f t="shared" si="41"/>
        <v>0</v>
      </c>
      <c r="M189">
        <f t="shared" si="42"/>
        <v>0</v>
      </c>
      <c r="N189">
        <f t="shared" si="43"/>
        <v>0</v>
      </c>
      <c r="O189">
        <f t="shared" si="44"/>
        <v>7</v>
      </c>
      <c r="P189">
        <f t="shared" si="45"/>
        <v>0</v>
      </c>
      <c r="Q189">
        <f t="shared" si="46"/>
        <v>0</v>
      </c>
      <c r="R189">
        <f t="shared" si="47"/>
        <v>0</v>
      </c>
      <c r="S189">
        <f t="shared" si="48"/>
        <v>7</v>
      </c>
      <c r="T189">
        <f t="shared" si="49"/>
        <v>0</v>
      </c>
      <c r="U189">
        <f t="shared" si="50"/>
        <v>0</v>
      </c>
    </row>
    <row r="190" spans="1:21" x14ac:dyDescent="0.25">
      <c r="A190" t="s">
        <v>36</v>
      </c>
      <c r="B190">
        <v>7.3</v>
      </c>
      <c r="C190" t="s">
        <v>36</v>
      </c>
      <c r="E190">
        <f t="shared" si="34"/>
        <v>0</v>
      </c>
      <c r="F190">
        <f t="shared" si="35"/>
        <v>0</v>
      </c>
      <c r="G190">
        <f t="shared" si="36"/>
        <v>0</v>
      </c>
      <c r="H190">
        <f t="shared" si="37"/>
        <v>0</v>
      </c>
      <c r="I190">
        <f t="shared" si="38"/>
        <v>7.3</v>
      </c>
      <c r="J190">
        <f t="shared" si="39"/>
        <v>0</v>
      </c>
      <c r="K190">
        <f t="shared" si="40"/>
        <v>0</v>
      </c>
      <c r="L190">
        <f t="shared" si="41"/>
        <v>0</v>
      </c>
      <c r="M190">
        <f t="shared" si="42"/>
        <v>0</v>
      </c>
      <c r="N190">
        <f t="shared" si="43"/>
        <v>0</v>
      </c>
      <c r="O190">
        <f t="shared" si="44"/>
        <v>0</v>
      </c>
      <c r="P190">
        <f t="shared" si="45"/>
        <v>0</v>
      </c>
      <c r="Q190">
        <f t="shared" si="46"/>
        <v>0</v>
      </c>
      <c r="R190">
        <f t="shared" si="47"/>
        <v>0</v>
      </c>
      <c r="S190">
        <f t="shared" si="48"/>
        <v>0</v>
      </c>
      <c r="T190">
        <f t="shared" si="49"/>
        <v>0</v>
      </c>
      <c r="U190">
        <f t="shared" si="50"/>
        <v>0</v>
      </c>
    </row>
    <row r="191" spans="1:21" x14ac:dyDescent="0.25">
      <c r="A191" t="s">
        <v>47</v>
      </c>
      <c r="B191">
        <v>7.5</v>
      </c>
      <c r="C191" t="s">
        <v>47</v>
      </c>
      <c r="E191">
        <f t="shared" si="34"/>
        <v>0</v>
      </c>
      <c r="F191">
        <f t="shared" si="35"/>
        <v>0</v>
      </c>
      <c r="G191">
        <f t="shared" si="36"/>
        <v>0</v>
      </c>
      <c r="H191">
        <f t="shared" si="37"/>
        <v>0</v>
      </c>
      <c r="I191">
        <f t="shared" si="38"/>
        <v>0</v>
      </c>
      <c r="J191">
        <f t="shared" si="39"/>
        <v>0</v>
      </c>
      <c r="K191">
        <f t="shared" si="40"/>
        <v>7.5</v>
      </c>
      <c r="L191">
        <f t="shared" si="41"/>
        <v>0</v>
      </c>
      <c r="M191">
        <f t="shared" si="42"/>
        <v>0</v>
      </c>
      <c r="N191">
        <f t="shared" si="43"/>
        <v>0</v>
      </c>
      <c r="O191">
        <f t="shared" si="44"/>
        <v>0</v>
      </c>
      <c r="P191">
        <f t="shared" si="45"/>
        <v>0</v>
      </c>
      <c r="Q191">
        <f t="shared" si="46"/>
        <v>0</v>
      </c>
      <c r="R191">
        <f t="shared" si="47"/>
        <v>0</v>
      </c>
      <c r="S191">
        <f t="shared" si="48"/>
        <v>0</v>
      </c>
      <c r="T191">
        <f t="shared" si="49"/>
        <v>0</v>
      </c>
      <c r="U191">
        <f t="shared" si="50"/>
        <v>0</v>
      </c>
    </row>
    <row r="192" spans="1:21" x14ac:dyDescent="0.25">
      <c r="A192" t="s">
        <v>37</v>
      </c>
      <c r="B192">
        <v>7.6</v>
      </c>
      <c r="C192" t="s">
        <v>37</v>
      </c>
      <c r="E192">
        <f t="shared" si="34"/>
        <v>0</v>
      </c>
      <c r="F192">
        <f t="shared" si="35"/>
        <v>0</v>
      </c>
      <c r="G192">
        <f t="shared" si="36"/>
        <v>0</v>
      </c>
      <c r="H192">
        <f t="shared" si="37"/>
        <v>0</v>
      </c>
      <c r="I192">
        <f t="shared" si="38"/>
        <v>0</v>
      </c>
      <c r="J192">
        <f t="shared" si="39"/>
        <v>0</v>
      </c>
      <c r="K192">
        <f t="shared" si="40"/>
        <v>0</v>
      </c>
      <c r="L192">
        <f t="shared" si="41"/>
        <v>7.6</v>
      </c>
      <c r="M192">
        <f t="shared" si="42"/>
        <v>0</v>
      </c>
      <c r="N192">
        <f t="shared" si="43"/>
        <v>0</v>
      </c>
      <c r="O192">
        <f t="shared" si="44"/>
        <v>0</v>
      </c>
      <c r="P192">
        <f t="shared" si="45"/>
        <v>0</v>
      </c>
      <c r="Q192">
        <f t="shared" si="46"/>
        <v>0</v>
      </c>
      <c r="R192">
        <f t="shared" si="47"/>
        <v>0</v>
      </c>
      <c r="S192">
        <f t="shared" si="48"/>
        <v>0</v>
      </c>
      <c r="T192">
        <f t="shared" si="49"/>
        <v>0</v>
      </c>
      <c r="U192">
        <f t="shared" si="50"/>
        <v>0</v>
      </c>
    </row>
    <row r="193" spans="1:21" x14ac:dyDescent="0.25">
      <c r="A193" t="s">
        <v>213</v>
      </c>
      <c r="B193">
        <v>6.2</v>
      </c>
      <c r="C193" t="s">
        <v>36</v>
      </c>
      <c r="E193">
        <f t="shared" si="34"/>
        <v>0</v>
      </c>
      <c r="F193">
        <f t="shared" si="35"/>
        <v>0</v>
      </c>
      <c r="G193">
        <f t="shared" si="36"/>
        <v>0</v>
      </c>
      <c r="H193">
        <f t="shared" si="37"/>
        <v>0</v>
      </c>
      <c r="I193">
        <f t="shared" si="38"/>
        <v>6.2</v>
      </c>
      <c r="J193">
        <f t="shared" si="39"/>
        <v>0</v>
      </c>
      <c r="K193">
        <f t="shared" si="40"/>
        <v>0</v>
      </c>
      <c r="L193">
        <f t="shared" si="41"/>
        <v>6.2</v>
      </c>
      <c r="M193">
        <f t="shared" si="42"/>
        <v>0</v>
      </c>
      <c r="N193">
        <f t="shared" si="43"/>
        <v>0</v>
      </c>
      <c r="O193">
        <f t="shared" si="44"/>
        <v>0</v>
      </c>
      <c r="P193">
        <f t="shared" si="45"/>
        <v>0</v>
      </c>
      <c r="Q193">
        <f t="shared" si="46"/>
        <v>0</v>
      </c>
      <c r="R193">
        <f t="shared" si="47"/>
        <v>6.2</v>
      </c>
      <c r="S193">
        <f t="shared" si="48"/>
        <v>0</v>
      </c>
      <c r="T193">
        <f t="shared" si="49"/>
        <v>0</v>
      </c>
      <c r="U193">
        <f t="shared" si="50"/>
        <v>0</v>
      </c>
    </row>
    <row r="194" spans="1:21" x14ac:dyDescent="0.25">
      <c r="A194" t="s">
        <v>154</v>
      </c>
      <c r="B194">
        <v>6.7</v>
      </c>
      <c r="C194" t="s">
        <v>37</v>
      </c>
      <c r="E194">
        <f t="shared" si="34"/>
        <v>0</v>
      </c>
      <c r="F194">
        <f t="shared" si="35"/>
        <v>0</v>
      </c>
      <c r="G194">
        <f t="shared" si="36"/>
        <v>0</v>
      </c>
      <c r="H194">
        <f t="shared" si="37"/>
        <v>0</v>
      </c>
      <c r="I194">
        <f t="shared" si="38"/>
        <v>0</v>
      </c>
      <c r="J194">
        <f t="shared" si="39"/>
        <v>0</v>
      </c>
      <c r="K194">
        <f t="shared" si="40"/>
        <v>0</v>
      </c>
      <c r="L194">
        <f t="shared" si="41"/>
        <v>6.7</v>
      </c>
      <c r="M194">
        <f t="shared" si="42"/>
        <v>0</v>
      </c>
      <c r="N194">
        <f t="shared" si="43"/>
        <v>0</v>
      </c>
      <c r="O194">
        <f t="shared" si="44"/>
        <v>0</v>
      </c>
      <c r="P194">
        <f t="shared" si="45"/>
        <v>0</v>
      </c>
      <c r="Q194">
        <f t="shared" si="46"/>
        <v>0</v>
      </c>
      <c r="R194">
        <f t="shared" si="47"/>
        <v>6.7</v>
      </c>
      <c r="S194">
        <f t="shared" si="48"/>
        <v>0</v>
      </c>
      <c r="T194">
        <f t="shared" si="49"/>
        <v>0</v>
      </c>
      <c r="U194">
        <f t="shared" si="50"/>
        <v>0</v>
      </c>
    </row>
    <row r="195" spans="1:21" x14ac:dyDescent="0.25">
      <c r="A195" t="s">
        <v>733</v>
      </c>
      <c r="B195">
        <v>6.9</v>
      </c>
      <c r="C195" t="s">
        <v>28</v>
      </c>
      <c r="E195">
        <f t="shared" si="34"/>
        <v>6.9</v>
      </c>
      <c r="F195">
        <f t="shared" si="35"/>
        <v>0</v>
      </c>
      <c r="G195">
        <f t="shared" si="36"/>
        <v>0</v>
      </c>
      <c r="H195">
        <f t="shared" si="37"/>
        <v>0</v>
      </c>
      <c r="I195">
        <f t="shared" si="38"/>
        <v>6.9</v>
      </c>
      <c r="J195">
        <f t="shared" si="39"/>
        <v>6.9</v>
      </c>
      <c r="K195">
        <f t="shared" si="40"/>
        <v>0</v>
      </c>
      <c r="L195">
        <f t="shared" si="41"/>
        <v>0</v>
      </c>
      <c r="M195">
        <f t="shared" si="42"/>
        <v>0</v>
      </c>
      <c r="N195">
        <f t="shared" si="43"/>
        <v>0</v>
      </c>
      <c r="O195">
        <f t="shared" si="44"/>
        <v>0</v>
      </c>
      <c r="P195">
        <f t="shared" si="45"/>
        <v>0</v>
      </c>
      <c r="Q195">
        <f t="shared" si="46"/>
        <v>0</v>
      </c>
      <c r="R195">
        <f t="shared" si="47"/>
        <v>0</v>
      </c>
      <c r="S195">
        <f t="shared" si="48"/>
        <v>0</v>
      </c>
      <c r="T195">
        <f t="shared" si="49"/>
        <v>0</v>
      </c>
      <c r="U195">
        <f t="shared" si="50"/>
        <v>0</v>
      </c>
    </row>
    <row r="196" spans="1:21" x14ac:dyDescent="0.25">
      <c r="A196" t="s">
        <v>154</v>
      </c>
      <c r="B196">
        <v>6.2</v>
      </c>
      <c r="C196" t="s">
        <v>37</v>
      </c>
      <c r="E196">
        <f t="shared" ref="E196:E259" si="51">IF(ISNUMBER(SEARCH($E$2, $A196)), $B196, 0)</f>
        <v>0</v>
      </c>
      <c r="F196">
        <f t="shared" ref="F196:F259" si="52">IF(ISNUMBER(SEARCH($F$2, $A196)), $B196, 0)</f>
        <v>0</v>
      </c>
      <c r="G196">
        <f t="shared" ref="G196:G259" si="53">IF(ISNUMBER(SEARCH($G$2, $A196)), $B196, 0)</f>
        <v>0</v>
      </c>
      <c r="H196">
        <f t="shared" ref="H196:H259" si="54">IF(ISNUMBER(SEARCH($H$2, $A196)), $B196, 0)</f>
        <v>0</v>
      </c>
      <c r="I196">
        <f t="shared" ref="I196:I259" si="55">IF(ISNUMBER(SEARCH($I$2, $A196)), $B196, 0)</f>
        <v>0</v>
      </c>
      <c r="J196">
        <f t="shared" ref="J196:J259" si="56">IF(ISNUMBER(SEARCH($J$2, $A196)), $B196, 0)</f>
        <v>0</v>
      </c>
      <c r="K196">
        <f t="shared" ref="K196:K259" si="57">IF(ISNUMBER(SEARCH($K$2, $A196)), $B196, 0)</f>
        <v>0</v>
      </c>
      <c r="L196">
        <f t="shared" ref="L196:L259" si="58">IF(ISNUMBER(SEARCH($L$2, $A196)), $B196, 0)</f>
        <v>6.2</v>
      </c>
      <c r="M196">
        <f t="shared" ref="M196:M259" si="59">IF(ISNUMBER(SEARCH($M$2, $A196)), $B196, 0)</f>
        <v>0</v>
      </c>
      <c r="N196">
        <f t="shared" ref="N196:N259" si="60">IF(ISNUMBER(SEARCH($N$2, $A196)), $B196, 0)</f>
        <v>0</v>
      </c>
      <c r="O196">
        <f t="shared" ref="O196:O259" si="61">IF(ISNUMBER(SEARCH($O$2, $A196)), $B196, 0)</f>
        <v>0</v>
      </c>
      <c r="P196">
        <f t="shared" ref="P196:P259" si="62">IF(ISNUMBER(SEARCH($P$2, $A196)), $B196, 0)</f>
        <v>0</v>
      </c>
      <c r="Q196">
        <f t="shared" ref="Q196:Q259" si="63">IF(ISNUMBER(SEARCH($Q$2, $A196)), $B196, 0)</f>
        <v>0</v>
      </c>
      <c r="R196">
        <f t="shared" ref="R196:R259" si="64">IF(ISNUMBER(SEARCH($R$2, $A196)), $B196, 0)</f>
        <v>6.2</v>
      </c>
      <c r="S196">
        <f t="shared" ref="S196:S259" si="65">IF(ISNUMBER(SEARCH($S$2, $A196)), $B196, 0)</f>
        <v>0</v>
      </c>
      <c r="T196">
        <f t="shared" ref="T196:T259" si="66">IF(ISNUMBER(SEARCH($T$2, $A196)), $B196, 0)</f>
        <v>0</v>
      </c>
      <c r="U196">
        <f t="shared" ref="U196:U259" si="67">IF(ISNUMBER(SEARCH($U$2, $A196)), $B196, 0)</f>
        <v>0</v>
      </c>
    </row>
    <row r="197" spans="1:21" x14ac:dyDescent="0.25">
      <c r="A197" t="s">
        <v>37</v>
      </c>
      <c r="B197">
        <v>6.6</v>
      </c>
      <c r="C197" t="s">
        <v>37</v>
      </c>
      <c r="E197">
        <f t="shared" si="51"/>
        <v>0</v>
      </c>
      <c r="F197">
        <f t="shared" si="52"/>
        <v>0</v>
      </c>
      <c r="G197">
        <f t="shared" si="53"/>
        <v>0</v>
      </c>
      <c r="H197">
        <f t="shared" si="54"/>
        <v>0</v>
      </c>
      <c r="I197">
        <f t="shared" si="55"/>
        <v>0</v>
      </c>
      <c r="J197">
        <f t="shared" si="56"/>
        <v>0</v>
      </c>
      <c r="K197">
        <f t="shared" si="57"/>
        <v>0</v>
      </c>
      <c r="L197">
        <f t="shared" si="58"/>
        <v>6.6</v>
      </c>
      <c r="M197">
        <f t="shared" si="59"/>
        <v>0</v>
      </c>
      <c r="N197">
        <f t="shared" si="60"/>
        <v>0</v>
      </c>
      <c r="O197">
        <f t="shared" si="61"/>
        <v>0</v>
      </c>
      <c r="P197">
        <f t="shared" si="62"/>
        <v>0</v>
      </c>
      <c r="Q197">
        <f t="shared" si="63"/>
        <v>0</v>
      </c>
      <c r="R197">
        <f t="shared" si="64"/>
        <v>0</v>
      </c>
      <c r="S197">
        <f t="shared" si="65"/>
        <v>0</v>
      </c>
      <c r="T197">
        <f t="shared" si="66"/>
        <v>0</v>
      </c>
      <c r="U197">
        <f t="shared" si="67"/>
        <v>0</v>
      </c>
    </row>
    <row r="198" spans="1:21" x14ac:dyDescent="0.25">
      <c r="A198" t="s">
        <v>37</v>
      </c>
      <c r="B198">
        <v>6.5</v>
      </c>
      <c r="C198" t="s">
        <v>37</v>
      </c>
      <c r="E198">
        <f t="shared" si="51"/>
        <v>0</v>
      </c>
      <c r="F198">
        <f t="shared" si="52"/>
        <v>0</v>
      </c>
      <c r="G198">
        <f t="shared" si="53"/>
        <v>0</v>
      </c>
      <c r="H198">
        <f t="shared" si="54"/>
        <v>0</v>
      </c>
      <c r="I198">
        <f t="shared" si="55"/>
        <v>0</v>
      </c>
      <c r="J198">
        <f t="shared" si="56"/>
        <v>0</v>
      </c>
      <c r="K198">
        <f t="shared" si="57"/>
        <v>0</v>
      </c>
      <c r="L198">
        <f t="shared" si="58"/>
        <v>6.5</v>
      </c>
      <c r="M198">
        <f t="shared" si="59"/>
        <v>0</v>
      </c>
      <c r="N198">
        <f t="shared" si="60"/>
        <v>0</v>
      </c>
      <c r="O198">
        <f t="shared" si="61"/>
        <v>0</v>
      </c>
      <c r="P198">
        <f t="shared" si="62"/>
        <v>0</v>
      </c>
      <c r="Q198">
        <f t="shared" si="63"/>
        <v>0</v>
      </c>
      <c r="R198">
        <f t="shared" si="64"/>
        <v>0</v>
      </c>
      <c r="S198">
        <f t="shared" si="65"/>
        <v>0</v>
      </c>
      <c r="T198">
        <f t="shared" si="66"/>
        <v>0</v>
      </c>
      <c r="U198">
        <f t="shared" si="67"/>
        <v>0</v>
      </c>
    </row>
    <row r="199" spans="1:21" x14ac:dyDescent="0.25">
      <c r="A199" t="s">
        <v>579</v>
      </c>
      <c r="B199">
        <v>7.7</v>
      </c>
      <c r="C199" t="s">
        <v>37</v>
      </c>
      <c r="E199">
        <f t="shared" si="51"/>
        <v>0</v>
      </c>
      <c r="F199">
        <f t="shared" si="52"/>
        <v>0</v>
      </c>
      <c r="G199">
        <f t="shared" si="53"/>
        <v>0</v>
      </c>
      <c r="H199">
        <f t="shared" si="54"/>
        <v>0</v>
      </c>
      <c r="I199">
        <f t="shared" si="55"/>
        <v>0</v>
      </c>
      <c r="J199">
        <f t="shared" si="56"/>
        <v>0</v>
      </c>
      <c r="K199">
        <f t="shared" si="57"/>
        <v>0</v>
      </c>
      <c r="L199">
        <f t="shared" si="58"/>
        <v>7.7</v>
      </c>
      <c r="M199">
        <f t="shared" si="59"/>
        <v>0</v>
      </c>
      <c r="N199">
        <f t="shared" si="60"/>
        <v>0</v>
      </c>
      <c r="O199">
        <f t="shared" si="61"/>
        <v>0</v>
      </c>
      <c r="P199">
        <f t="shared" si="62"/>
        <v>0</v>
      </c>
      <c r="Q199">
        <f t="shared" si="63"/>
        <v>0</v>
      </c>
      <c r="R199">
        <f t="shared" si="64"/>
        <v>0</v>
      </c>
      <c r="S199">
        <f t="shared" si="65"/>
        <v>0</v>
      </c>
      <c r="T199">
        <f t="shared" si="66"/>
        <v>0</v>
      </c>
      <c r="U199">
        <f t="shared" si="67"/>
        <v>0</v>
      </c>
    </row>
    <row r="200" spans="1:21" x14ac:dyDescent="0.25">
      <c r="A200" t="s">
        <v>748</v>
      </c>
      <c r="B200">
        <v>5.5</v>
      </c>
      <c r="C200" t="s">
        <v>29</v>
      </c>
      <c r="E200">
        <f t="shared" si="51"/>
        <v>0</v>
      </c>
      <c r="F200">
        <f t="shared" si="52"/>
        <v>0</v>
      </c>
      <c r="G200">
        <f t="shared" si="53"/>
        <v>0</v>
      </c>
      <c r="H200">
        <f t="shared" si="54"/>
        <v>0</v>
      </c>
      <c r="I200">
        <f t="shared" si="55"/>
        <v>0</v>
      </c>
      <c r="J200">
        <f t="shared" si="56"/>
        <v>5.5</v>
      </c>
      <c r="K200">
        <f t="shared" si="57"/>
        <v>0</v>
      </c>
      <c r="L200">
        <f t="shared" si="58"/>
        <v>5.5</v>
      </c>
      <c r="M200">
        <f t="shared" si="59"/>
        <v>0</v>
      </c>
      <c r="N200">
        <f t="shared" si="60"/>
        <v>0</v>
      </c>
      <c r="O200">
        <f t="shared" si="61"/>
        <v>0</v>
      </c>
      <c r="P200">
        <f t="shared" si="62"/>
        <v>0</v>
      </c>
      <c r="Q200">
        <f t="shared" si="63"/>
        <v>5.5</v>
      </c>
      <c r="R200">
        <f t="shared" si="64"/>
        <v>0</v>
      </c>
      <c r="S200">
        <f t="shared" si="65"/>
        <v>0</v>
      </c>
      <c r="T200">
        <f t="shared" si="66"/>
        <v>0</v>
      </c>
      <c r="U200">
        <f t="shared" si="67"/>
        <v>0</v>
      </c>
    </row>
    <row r="201" spans="1:21" x14ac:dyDescent="0.25">
      <c r="A201" t="s">
        <v>752</v>
      </c>
      <c r="B201">
        <v>4.7</v>
      </c>
      <c r="C201" t="s">
        <v>28</v>
      </c>
      <c r="E201">
        <f t="shared" si="51"/>
        <v>4.7</v>
      </c>
      <c r="F201">
        <f t="shared" si="52"/>
        <v>0</v>
      </c>
      <c r="G201">
        <f t="shared" si="53"/>
        <v>0</v>
      </c>
      <c r="H201">
        <f t="shared" si="54"/>
        <v>4.7</v>
      </c>
      <c r="I201">
        <f t="shared" si="55"/>
        <v>0</v>
      </c>
      <c r="J201">
        <f t="shared" si="56"/>
        <v>4.7</v>
      </c>
      <c r="K201">
        <f t="shared" si="57"/>
        <v>0</v>
      </c>
      <c r="L201">
        <f t="shared" si="58"/>
        <v>4.7</v>
      </c>
      <c r="M201">
        <f t="shared" si="59"/>
        <v>4.7</v>
      </c>
      <c r="N201">
        <f t="shared" si="60"/>
        <v>4.7</v>
      </c>
      <c r="O201">
        <f t="shared" si="61"/>
        <v>0</v>
      </c>
      <c r="P201">
        <f t="shared" si="62"/>
        <v>0</v>
      </c>
      <c r="Q201">
        <f t="shared" si="63"/>
        <v>0</v>
      </c>
      <c r="R201">
        <f t="shared" si="64"/>
        <v>0</v>
      </c>
      <c r="S201">
        <f t="shared" si="65"/>
        <v>0</v>
      </c>
      <c r="T201">
        <f t="shared" si="66"/>
        <v>0</v>
      </c>
      <c r="U201">
        <f t="shared" si="67"/>
        <v>0</v>
      </c>
    </row>
    <row r="202" spans="1:21" x14ac:dyDescent="0.25">
      <c r="A202" t="s">
        <v>756</v>
      </c>
      <c r="B202">
        <v>6.7</v>
      </c>
      <c r="C202" t="s">
        <v>28</v>
      </c>
      <c r="E202">
        <f t="shared" si="51"/>
        <v>6.7</v>
      </c>
      <c r="F202">
        <f t="shared" si="52"/>
        <v>6.7</v>
      </c>
      <c r="G202">
        <f t="shared" si="53"/>
        <v>0</v>
      </c>
      <c r="H202">
        <f t="shared" si="54"/>
        <v>0</v>
      </c>
      <c r="I202">
        <f t="shared" si="55"/>
        <v>6.7</v>
      </c>
      <c r="J202">
        <f t="shared" si="56"/>
        <v>0</v>
      </c>
      <c r="K202">
        <f t="shared" si="57"/>
        <v>0</v>
      </c>
      <c r="L202">
        <f t="shared" si="58"/>
        <v>6.7</v>
      </c>
      <c r="M202">
        <f t="shared" si="59"/>
        <v>0</v>
      </c>
      <c r="N202">
        <f t="shared" si="60"/>
        <v>0</v>
      </c>
      <c r="O202">
        <f t="shared" si="61"/>
        <v>0</v>
      </c>
      <c r="P202">
        <f t="shared" si="62"/>
        <v>0</v>
      </c>
      <c r="Q202">
        <f t="shared" si="63"/>
        <v>0</v>
      </c>
      <c r="R202">
        <f t="shared" si="64"/>
        <v>0</v>
      </c>
      <c r="S202">
        <f t="shared" si="65"/>
        <v>6.7</v>
      </c>
      <c r="T202">
        <f t="shared" si="66"/>
        <v>0</v>
      </c>
      <c r="U202">
        <f t="shared" si="67"/>
        <v>0</v>
      </c>
    </row>
    <row r="203" spans="1:21" x14ac:dyDescent="0.25">
      <c r="A203" t="s">
        <v>154</v>
      </c>
      <c r="B203">
        <v>7.3</v>
      </c>
      <c r="C203" t="s">
        <v>37</v>
      </c>
      <c r="E203">
        <f t="shared" si="51"/>
        <v>0</v>
      </c>
      <c r="F203">
        <f t="shared" si="52"/>
        <v>0</v>
      </c>
      <c r="G203">
        <f t="shared" si="53"/>
        <v>0</v>
      </c>
      <c r="H203">
        <f t="shared" si="54"/>
        <v>0</v>
      </c>
      <c r="I203">
        <f t="shared" si="55"/>
        <v>0</v>
      </c>
      <c r="J203">
        <f t="shared" si="56"/>
        <v>0</v>
      </c>
      <c r="K203">
        <f t="shared" si="57"/>
        <v>0</v>
      </c>
      <c r="L203">
        <f t="shared" si="58"/>
        <v>7.3</v>
      </c>
      <c r="M203">
        <f t="shared" si="59"/>
        <v>0</v>
      </c>
      <c r="N203">
        <f t="shared" si="60"/>
        <v>0</v>
      </c>
      <c r="O203">
        <f t="shared" si="61"/>
        <v>0</v>
      </c>
      <c r="P203">
        <f t="shared" si="62"/>
        <v>0</v>
      </c>
      <c r="Q203">
        <f t="shared" si="63"/>
        <v>0</v>
      </c>
      <c r="R203">
        <f t="shared" si="64"/>
        <v>7.3</v>
      </c>
      <c r="S203">
        <f t="shared" si="65"/>
        <v>0</v>
      </c>
      <c r="T203">
        <f t="shared" si="66"/>
        <v>0</v>
      </c>
      <c r="U203">
        <f t="shared" si="67"/>
        <v>0</v>
      </c>
    </row>
    <row r="204" spans="1:21" x14ac:dyDescent="0.25">
      <c r="A204" t="s">
        <v>32</v>
      </c>
      <c r="B204">
        <v>6.4</v>
      </c>
      <c r="C204" t="s">
        <v>36</v>
      </c>
      <c r="E204">
        <f t="shared" si="51"/>
        <v>0</v>
      </c>
      <c r="F204">
        <f t="shared" si="52"/>
        <v>0</v>
      </c>
      <c r="G204">
        <f t="shared" si="53"/>
        <v>0</v>
      </c>
      <c r="H204">
        <f t="shared" si="54"/>
        <v>0</v>
      </c>
      <c r="I204">
        <f t="shared" si="55"/>
        <v>6.4</v>
      </c>
      <c r="J204">
        <f t="shared" si="56"/>
        <v>0</v>
      </c>
      <c r="K204">
        <f t="shared" si="57"/>
        <v>0</v>
      </c>
      <c r="L204">
        <f t="shared" si="58"/>
        <v>6.4</v>
      </c>
      <c r="M204">
        <f t="shared" si="59"/>
        <v>0</v>
      </c>
      <c r="N204">
        <f t="shared" si="60"/>
        <v>0</v>
      </c>
      <c r="O204">
        <f t="shared" si="61"/>
        <v>0</v>
      </c>
      <c r="P204">
        <f t="shared" si="62"/>
        <v>0</v>
      </c>
      <c r="Q204">
        <f t="shared" si="63"/>
        <v>0</v>
      </c>
      <c r="R204">
        <f t="shared" si="64"/>
        <v>0</v>
      </c>
      <c r="S204">
        <f t="shared" si="65"/>
        <v>0</v>
      </c>
      <c r="T204">
        <f t="shared" si="66"/>
        <v>0</v>
      </c>
      <c r="U204">
        <f t="shared" si="67"/>
        <v>0</v>
      </c>
    </row>
    <row r="205" spans="1:21" x14ac:dyDescent="0.25">
      <c r="A205" t="s">
        <v>328</v>
      </c>
      <c r="B205">
        <v>3.3</v>
      </c>
      <c r="C205" t="s">
        <v>36</v>
      </c>
      <c r="E205">
        <f t="shared" si="51"/>
        <v>0</v>
      </c>
      <c r="F205">
        <f t="shared" si="52"/>
        <v>0</v>
      </c>
      <c r="G205">
        <f t="shared" si="53"/>
        <v>0</v>
      </c>
      <c r="H205">
        <f t="shared" si="54"/>
        <v>0</v>
      </c>
      <c r="I205">
        <f t="shared" si="55"/>
        <v>3.3</v>
      </c>
      <c r="J205">
        <f t="shared" si="56"/>
        <v>3.3</v>
      </c>
      <c r="K205">
        <f t="shared" si="57"/>
        <v>0</v>
      </c>
      <c r="L205">
        <f t="shared" si="58"/>
        <v>0</v>
      </c>
      <c r="M205">
        <f t="shared" si="59"/>
        <v>0</v>
      </c>
      <c r="N205">
        <f t="shared" si="60"/>
        <v>0</v>
      </c>
      <c r="O205">
        <f t="shared" si="61"/>
        <v>0</v>
      </c>
      <c r="P205">
        <f t="shared" si="62"/>
        <v>0</v>
      </c>
      <c r="Q205">
        <f t="shared" si="63"/>
        <v>0</v>
      </c>
      <c r="R205">
        <f t="shared" si="64"/>
        <v>0</v>
      </c>
      <c r="S205">
        <f t="shared" si="65"/>
        <v>0</v>
      </c>
      <c r="T205">
        <f t="shared" si="66"/>
        <v>0</v>
      </c>
      <c r="U205">
        <f t="shared" si="67"/>
        <v>0</v>
      </c>
    </row>
    <row r="206" spans="1:21" x14ac:dyDescent="0.25">
      <c r="A206" t="s">
        <v>52</v>
      </c>
      <c r="B206">
        <v>6.9</v>
      </c>
      <c r="C206" t="s">
        <v>52</v>
      </c>
      <c r="E206">
        <f t="shared" si="51"/>
        <v>0</v>
      </c>
      <c r="F206">
        <f t="shared" si="52"/>
        <v>0</v>
      </c>
      <c r="G206">
        <f t="shared" si="53"/>
        <v>0</v>
      </c>
      <c r="H206">
        <f t="shared" si="54"/>
        <v>0</v>
      </c>
      <c r="I206">
        <f t="shared" si="55"/>
        <v>0</v>
      </c>
      <c r="J206">
        <f t="shared" si="56"/>
        <v>0</v>
      </c>
      <c r="K206">
        <f t="shared" si="57"/>
        <v>0</v>
      </c>
      <c r="L206">
        <f t="shared" si="58"/>
        <v>0</v>
      </c>
      <c r="M206">
        <f t="shared" si="59"/>
        <v>0</v>
      </c>
      <c r="N206">
        <f t="shared" si="60"/>
        <v>0</v>
      </c>
      <c r="O206">
        <f t="shared" si="61"/>
        <v>6.9</v>
      </c>
      <c r="P206">
        <f t="shared" si="62"/>
        <v>0</v>
      </c>
      <c r="Q206">
        <f t="shared" si="63"/>
        <v>0</v>
      </c>
      <c r="R206">
        <f t="shared" si="64"/>
        <v>0</v>
      </c>
      <c r="S206">
        <f t="shared" si="65"/>
        <v>0</v>
      </c>
      <c r="T206">
        <f t="shared" si="66"/>
        <v>0</v>
      </c>
      <c r="U206">
        <f t="shared" si="67"/>
        <v>0</v>
      </c>
    </row>
    <row r="207" spans="1:21" x14ac:dyDescent="0.25">
      <c r="A207" t="s">
        <v>213</v>
      </c>
      <c r="B207">
        <v>5.5</v>
      </c>
      <c r="C207" t="s">
        <v>36</v>
      </c>
      <c r="E207">
        <f t="shared" si="51"/>
        <v>0</v>
      </c>
      <c r="F207">
        <f t="shared" si="52"/>
        <v>0</v>
      </c>
      <c r="G207">
        <f t="shared" si="53"/>
        <v>0</v>
      </c>
      <c r="H207">
        <f t="shared" si="54"/>
        <v>0</v>
      </c>
      <c r="I207">
        <f t="shared" si="55"/>
        <v>5.5</v>
      </c>
      <c r="J207">
        <f t="shared" si="56"/>
        <v>0</v>
      </c>
      <c r="K207">
        <f t="shared" si="57"/>
        <v>0</v>
      </c>
      <c r="L207">
        <f t="shared" si="58"/>
        <v>5.5</v>
      </c>
      <c r="M207">
        <f t="shared" si="59"/>
        <v>0</v>
      </c>
      <c r="N207">
        <f t="shared" si="60"/>
        <v>0</v>
      </c>
      <c r="O207">
        <f t="shared" si="61"/>
        <v>0</v>
      </c>
      <c r="P207">
        <f t="shared" si="62"/>
        <v>0</v>
      </c>
      <c r="Q207">
        <f t="shared" si="63"/>
        <v>0</v>
      </c>
      <c r="R207">
        <f t="shared" si="64"/>
        <v>5.5</v>
      </c>
      <c r="S207">
        <f t="shared" si="65"/>
        <v>0</v>
      </c>
      <c r="T207">
        <f t="shared" si="66"/>
        <v>0</v>
      </c>
      <c r="U207">
        <f t="shared" si="67"/>
        <v>0</v>
      </c>
    </row>
    <row r="208" spans="1:21" x14ac:dyDescent="0.25">
      <c r="A208" t="s">
        <v>775</v>
      </c>
      <c r="B208">
        <v>6</v>
      </c>
      <c r="C208" t="s">
        <v>28</v>
      </c>
      <c r="E208">
        <f t="shared" si="51"/>
        <v>6</v>
      </c>
      <c r="F208">
        <f t="shared" si="52"/>
        <v>6</v>
      </c>
      <c r="G208">
        <f t="shared" si="53"/>
        <v>0</v>
      </c>
      <c r="H208">
        <f t="shared" si="54"/>
        <v>0</v>
      </c>
      <c r="I208">
        <f t="shared" si="55"/>
        <v>0</v>
      </c>
      <c r="J208">
        <f t="shared" si="56"/>
        <v>0</v>
      </c>
      <c r="K208">
        <f t="shared" si="57"/>
        <v>0</v>
      </c>
      <c r="L208">
        <f t="shared" si="58"/>
        <v>6</v>
      </c>
      <c r="M208">
        <f t="shared" si="59"/>
        <v>0</v>
      </c>
      <c r="N208">
        <f t="shared" si="60"/>
        <v>0</v>
      </c>
      <c r="O208">
        <f t="shared" si="61"/>
        <v>0</v>
      </c>
      <c r="P208">
        <f t="shared" si="62"/>
        <v>0</v>
      </c>
      <c r="Q208">
        <f t="shared" si="63"/>
        <v>0</v>
      </c>
      <c r="R208">
        <f t="shared" si="64"/>
        <v>0</v>
      </c>
      <c r="S208">
        <f t="shared" si="65"/>
        <v>0</v>
      </c>
      <c r="T208">
        <f t="shared" si="66"/>
        <v>0</v>
      </c>
      <c r="U208">
        <f t="shared" si="67"/>
        <v>0</v>
      </c>
    </row>
    <row r="209" spans="1:21" x14ac:dyDescent="0.25">
      <c r="A209" t="s">
        <v>778</v>
      </c>
      <c r="B209">
        <v>7.3</v>
      </c>
      <c r="C209" t="s">
        <v>28</v>
      </c>
      <c r="E209">
        <f t="shared" si="51"/>
        <v>7.3</v>
      </c>
      <c r="F209">
        <f t="shared" si="52"/>
        <v>7.3</v>
      </c>
      <c r="G209">
        <f t="shared" si="53"/>
        <v>0</v>
      </c>
      <c r="H209">
        <f t="shared" si="54"/>
        <v>0</v>
      </c>
      <c r="I209">
        <f t="shared" si="55"/>
        <v>7.3</v>
      </c>
      <c r="J209">
        <f t="shared" si="56"/>
        <v>0</v>
      </c>
      <c r="K209">
        <f t="shared" si="57"/>
        <v>0</v>
      </c>
      <c r="L209">
        <f t="shared" si="58"/>
        <v>0</v>
      </c>
      <c r="M209">
        <f t="shared" si="59"/>
        <v>0</v>
      </c>
      <c r="N209">
        <f t="shared" si="60"/>
        <v>0</v>
      </c>
      <c r="O209">
        <f t="shared" si="61"/>
        <v>0</v>
      </c>
      <c r="P209">
        <f t="shared" si="62"/>
        <v>0</v>
      </c>
      <c r="Q209">
        <f t="shared" si="63"/>
        <v>0</v>
      </c>
      <c r="R209">
        <f t="shared" si="64"/>
        <v>0</v>
      </c>
      <c r="S209">
        <f t="shared" si="65"/>
        <v>0</v>
      </c>
      <c r="T209">
        <f t="shared" si="66"/>
        <v>0</v>
      </c>
      <c r="U209">
        <f t="shared" si="67"/>
        <v>7.3</v>
      </c>
    </row>
    <row r="210" spans="1:21" x14ac:dyDescent="0.25">
      <c r="A210" t="s">
        <v>783</v>
      </c>
      <c r="B210">
        <v>7.1</v>
      </c>
      <c r="C210" t="s">
        <v>28</v>
      </c>
      <c r="E210">
        <f t="shared" si="51"/>
        <v>7.1</v>
      </c>
      <c r="F210">
        <f t="shared" si="52"/>
        <v>0</v>
      </c>
      <c r="G210">
        <f t="shared" si="53"/>
        <v>0</v>
      </c>
      <c r="H210">
        <f t="shared" si="54"/>
        <v>0</v>
      </c>
      <c r="I210">
        <f t="shared" si="55"/>
        <v>0</v>
      </c>
      <c r="J210">
        <f t="shared" si="56"/>
        <v>0</v>
      </c>
      <c r="K210">
        <f t="shared" si="57"/>
        <v>0</v>
      </c>
      <c r="L210">
        <f t="shared" si="58"/>
        <v>7.1</v>
      </c>
      <c r="M210">
        <f t="shared" si="59"/>
        <v>0</v>
      </c>
      <c r="N210">
        <f t="shared" si="60"/>
        <v>0</v>
      </c>
      <c r="O210">
        <f t="shared" si="61"/>
        <v>0</v>
      </c>
      <c r="P210">
        <f t="shared" si="62"/>
        <v>0</v>
      </c>
      <c r="Q210">
        <f t="shared" si="63"/>
        <v>0</v>
      </c>
      <c r="R210">
        <f t="shared" si="64"/>
        <v>7.1</v>
      </c>
      <c r="S210">
        <f t="shared" si="65"/>
        <v>0</v>
      </c>
      <c r="T210">
        <f t="shared" si="66"/>
        <v>0</v>
      </c>
      <c r="U210">
        <f t="shared" si="67"/>
        <v>0</v>
      </c>
    </row>
    <row r="211" spans="1:21" x14ac:dyDescent="0.25">
      <c r="A211" t="s">
        <v>39</v>
      </c>
      <c r="B211">
        <v>6.5</v>
      </c>
      <c r="C211" t="s">
        <v>28</v>
      </c>
      <c r="E211">
        <f t="shared" si="51"/>
        <v>6.5</v>
      </c>
      <c r="F211">
        <f t="shared" si="52"/>
        <v>0</v>
      </c>
      <c r="G211">
        <f t="shared" si="53"/>
        <v>0</v>
      </c>
      <c r="H211">
        <f t="shared" si="54"/>
        <v>0</v>
      </c>
      <c r="I211">
        <f t="shared" si="55"/>
        <v>0</v>
      </c>
      <c r="J211">
        <f t="shared" si="56"/>
        <v>0</v>
      </c>
      <c r="K211">
        <f t="shared" si="57"/>
        <v>0</v>
      </c>
      <c r="L211">
        <f t="shared" si="58"/>
        <v>6.5</v>
      </c>
      <c r="M211">
        <f t="shared" si="59"/>
        <v>0</v>
      </c>
      <c r="N211">
        <f t="shared" si="60"/>
        <v>0</v>
      </c>
      <c r="O211">
        <f t="shared" si="61"/>
        <v>0</v>
      </c>
      <c r="P211">
        <f t="shared" si="62"/>
        <v>0</v>
      </c>
      <c r="Q211">
        <f t="shared" si="63"/>
        <v>0</v>
      </c>
      <c r="R211">
        <f t="shared" si="64"/>
        <v>0</v>
      </c>
      <c r="S211">
        <f t="shared" si="65"/>
        <v>0</v>
      </c>
      <c r="T211">
        <f t="shared" si="66"/>
        <v>0</v>
      </c>
      <c r="U211">
        <f t="shared" si="67"/>
        <v>0</v>
      </c>
    </row>
    <row r="212" spans="1:21" x14ac:dyDescent="0.25">
      <c r="A212" t="s">
        <v>789</v>
      </c>
      <c r="B212">
        <v>5.6</v>
      </c>
      <c r="C212" t="s">
        <v>37</v>
      </c>
      <c r="E212">
        <f t="shared" si="51"/>
        <v>0</v>
      </c>
      <c r="F212">
        <f t="shared" si="52"/>
        <v>0</v>
      </c>
      <c r="G212">
        <f t="shared" si="53"/>
        <v>0</v>
      </c>
      <c r="H212">
        <f t="shared" si="54"/>
        <v>0</v>
      </c>
      <c r="I212">
        <f t="shared" si="55"/>
        <v>0</v>
      </c>
      <c r="J212">
        <f t="shared" si="56"/>
        <v>0</v>
      </c>
      <c r="K212">
        <f t="shared" si="57"/>
        <v>0</v>
      </c>
      <c r="L212">
        <f t="shared" si="58"/>
        <v>5.6</v>
      </c>
      <c r="M212">
        <f t="shared" si="59"/>
        <v>0</v>
      </c>
      <c r="N212">
        <f t="shared" si="60"/>
        <v>0</v>
      </c>
      <c r="O212">
        <f t="shared" si="61"/>
        <v>5.6</v>
      </c>
      <c r="P212">
        <f t="shared" si="62"/>
        <v>0</v>
      </c>
      <c r="Q212">
        <f t="shared" si="63"/>
        <v>0</v>
      </c>
      <c r="R212">
        <f t="shared" si="64"/>
        <v>0</v>
      </c>
      <c r="S212">
        <f t="shared" si="65"/>
        <v>0</v>
      </c>
      <c r="T212">
        <f t="shared" si="66"/>
        <v>0</v>
      </c>
      <c r="U212">
        <f t="shared" si="67"/>
        <v>0</v>
      </c>
    </row>
    <row r="213" spans="1:21" x14ac:dyDescent="0.25">
      <c r="A213" t="s">
        <v>490</v>
      </c>
      <c r="B213">
        <v>6.3</v>
      </c>
      <c r="C213" t="s">
        <v>37</v>
      </c>
      <c r="E213">
        <f t="shared" si="51"/>
        <v>0</v>
      </c>
      <c r="F213">
        <f t="shared" si="52"/>
        <v>0</v>
      </c>
      <c r="G213">
        <f t="shared" si="53"/>
        <v>0</v>
      </c>
      <c r="H213">
        <f t="shared" si="54"/>
        <v>0</v>
      </c>
      <c r="I213">
        <f t="shared" si="55"/>
        <v>0</v>
      </c>
      <c r="J213">
        <f t="shared" si="56"/>
        <v>0</v>
      </c>
      <c r="K213">
        <f t="shared" si="57"/>
        <v>0</v>
      </c>
      <c r="L213">
        <f t="shared" si="58"/>
        <v>6.3</v>
      </c>
      <c r="M213">
        <f t="shared" si="59"/>
        <v>0</v>
      </c>
      <c r="N213">
        <f t="shared" si="60"/>
        <v>0</v>
      </c>
      <c r="O213">
        <f t="shared" si="61"/>
        <v>0</v>
      </c>
      <c r="P213">
        <f t="shared" si="62"/>
        <v>0</v>
      </c>
      <c r="Q213">
        <f t="shared" si="63"/>
        <v>0</v>
      </c>
      <c r="R213">
        <f t="shared" si="64"/>
        <v>0</v>
      </c>
      <c r="S213">
        <f t="shared" si="65"/>
        <v>0</v>
      </c>
      <c r="T213">
        <f t="shared" si="66"/>
        <v>6.3</v>
      </c>
      <c r="U213">
        <f t="shared" si="67"/>
        <v>0</v>
      </c>
    </row>
    <row r="214" spans="1:21" x14ac:dyDescent="0.25">
      <c r="A214" t="s">
        <v>796</v>
      </c>
      <c r="B214">
        <v>8.4</v>
      </c>
      <c r="C214" t="s">
        <v>47</v>
      </c>
      <c r="E214">
        <f t="shared" si="51"/>
        <v>0</v>
      </c>
      <c r="F214">
        <f t="shared" si="52"/>
        <v>0</v>
      </c>
      <c r="G214">
        <f t="shared" si="53"/>
        <v>0</v>
      </c>
      <c r="H214">
        <f t="shared" si="54"/>
        <v>0</v>
      </c>
      <c r="I214">
        <f t="shared" si="55"/>
        <v>0</v>
      </c>
      <c r="J214">
        <f t="shared" si="56"/>
        <v>0</v>
      </c>
      <c r="K214">
        <f t="shared" si="57"/>
        <v>8.4</v>
      </c>
      <c r="L214">
        <f t="shared" si="58"/>
        <v>0</v>
      </c>
      <c r="M214">
        <f t="shared" si="59"/>
        <v>0</v>
      </c>
      <c r="N214">
        <f t="shared" si="60"/>
        <v>0</v>
      </c>
      <c r="O214">
        <f t="shared" si="61"/>
        <v>0</v>
      </c>
      <c r="P214">
        <f t="shared" si="62"/>
        <v>0</v>
      </c>
      <c r="Q214">
        <f t="shared" si="63"/>
        <v>0</v>
      </c>
      <c r="R214">
        <f t="shared" si="64"/>
        <v>0</v>
      </c>
      <c r="S214">
        <f t="shared" si="65"/>
        <v>0</v>
      </c>
      <c r="T214">
        <f t="shared" si="66"/>
        <v>0</v>
      </c>
      <c r="U214">
        <f t="shared" si="67"/>
        <v>0</v>
      </c>
    </row>
    <row r="215" spans="1:21" x14ac:dyDescent="0.25">
      <c r="A215" t="s">
        <v>637</v>
      </c>
      <c r="B215">
        <v>5.7</v>
      </c>
      <c r="C215" t="s">
        <v>36</v>
      </c>
      <c r="E215">
        <f t="shared" si="51"/>
        <v>0</v>
      </c>
      <c r="F215">
        <f t="shared" si="52"/>
        <v>0</v>
      </c>
      <c r="G215">
        <f t="shared" si="53"/>
        <v>0</v>
      </c>
      <c r="H215">
        <f t="shared" si="54"/>
        <v>0</v>
      </c>
      <c r="I215">
        <f t="shared" si="55"/>
        <v>5.7</v>
      </c>
      <c r="J215">
        <f t="shared" si="56"/>
        <v>0</v>
      </c>
      <c r="K215">
        <f t="shared" si="57"/>
        <v>0</v>
      </c>
      <c r="L215">
        <f t="shared" si="58"/>
        <v>5.7</v>
      </c>
      <c r="M215">
        <f t="shared" si="59"/>
        <v>0</v>
      </c>
      <c r="N215">
        <f t="shared" si="60"/>
        <v>0</v>
      </c>
      <c r="O215">
        <f t="shared" si="61"/>
        <v>0</v>
      </c>
      <c r="P215">
        <f t="shared" si="62"/>
        <v>0</v>
      </c>
      <c r="Q215">
        <f t="shared" si="63"/>
        <v>0</v>
      </c>
      <c r="R215">
        <f t="shared" si="64"/>
        <v>5.7</v>
      </c>
      <c r="S215">
        <f t="shared" si="65"/>
        <v>0</v>
      </c>
      <c r="T215">
        <f t="shared" si="66"/>
        <v>0</v>
      </c>
      <c r="U215">
        <f t="shared" si="67"/>
        <v>0</v>
      </c>
    </row>
    <row r="216" spans="1:21" x14ac:dyDescent="0.25">
      <c r="A216" t="s">
        <v>803</v>
      </c>
      <c r="B216">
        <v>6.9</v>
      </c>
      <c r="C216" t="s">
        <v>37</v>
      </c>
      <c r="E216">
        <f t="shared" si="51"/>
        <v>0</v>
      </c>
      <c r="F216">
        <f t="shared" si="52"/>
        <v>0</v>
      </c>
      <c r="G216">
        <f t="shared" si="53"/>
        <v>0</v>
      </c>
      <c r="H216">
        <f t="shared" si="54"/>
        <v>0</v>
      </c>
      <c r="I216">
        <f t="shared" si="55"/>
        <v>0</v>
      </c>
      <c r="J216">
        <f t="shared" si="56"/>
        <v>0</v>
      </c>
      <c r="K216">
        <f t="shared" si="57"/>
        <v>0</v>
      </c>
      <c r="L216">
        <f t="shared" si="58"/>
        <v>6.9</v>
      </c>
      <c r="M216">
        <f t="shared" si="59"/>
        <v>0</v>
      </c>
      <c r="N216">
        <f t="shared" si="60"/>
        <v>0</v>
      </c>
      <c r="O216">
        <f t="shared" si="61"/>
        <v>0</v>
      </c>
      <c r="P216">
        <f t="shared" si="62"/>
        <v>0</v>
      </c>
      <c r="Q216">
        <f t="shared" si="63"/>
        <v>0</v>
      </c>
      <c r="R216">
        <f t="shared" si="64"/>
        <v>6.9</v>
      </c>
      <c r="S216">
        <f t="shared" si="65"/>
        <v>0</v>
      </c>
      <c r="T216">
        <f t="shared" si="66"/>
        <v>0</v>
      </c>
      <c r="U216">
        <f t="shared" si="67"/>
        <v>0</v>
      </c>
    </row>
    <row r="217" spans="1:21" x14ac:dyDescent="0.25">
      <c r="A217" t="s">
        <v>807</v>
      </c>
      <c r="B217">
        <v>6.6</v>
      </c>
      <c r="C217" t="s">
        <v>36</v>
      </c>
      <c r="E217">
        <f t="shared" si="51"/>
        <v>0</v>
      </c>
      <c r="F217">
        <f t="shared" si="52"/>
        <v>0</v>
      </c>
      <c r="G217">
        <f t="shared" si="53"/>
        <v>0</v>
      </c>
      <c r="H217">
        <f t="shared" si="54"/>
        <v>0</v>
      </c>
      <c r="I217">
        <f t="shared" si="55"/>
        <v>6.6</v>
      </c>
      <c r="J217">
        <f t="shared" si="56"/>
        <v>0</v>
      </c>
      <c r="K217">
        <f t="shared" si="57"/>
        <v>0</v>
      </c>
      <c r="L217">
        <f t="shared" si="58"/>
        <v>0</v>
      </c>
      <c r="M217">
        <f t="shared" si="59"/>
        <v>0</v>
      </c>
      <c r="N217">
        <f t="shared" si="60"/>
        <v>0</v>
      </c>
      <c r="O217">
        <f t="shared" si="61"/>
        <v>6.6</v>
      </c>
      <c r="P217">
        <f t="shared" si="62"/>
        <v>0</v>
      </c>
      <c r="Q217">
        <f t="shared" si="63"/>
        <v>0</v>
      </c>
      <c r="R217">
        <f t="shared" si="64"/>
        <v>0</v>
      </c>
      <c r="S217">
        <f t="shared" si="65"/>
        <v>0</v>
      </c>
      <c r="T217">
        <f t="shared" si="66"/>
        <v>6.6</v>
      </c>
      <c r="U217">
        <f t="shared" si="67"/>
        <v>0</v>
      </c>
    </row>
    <row r="218" spans="1:21" x14ac:dyDescent="0.25">
      <c r="A218" t="s">
        <v>810</v>
      </c>
      <c r="B218">
        <v>6.7</v>
      </c>
      <c r="C218" t="s">
        <v>52</v>
      </c>
      <c r="E218">
        <f t="shared" si="51"/>
        <v>0</v>
      </c>
      <c r="F218">
        <f t="shared" si="52"/>
        <v>0</v>
      </c>
      <c r="G218">
        <f t="shared" si="53"/>
        <v>0</v>
      </c>
      <c r="H218">
        <f t="shared" si="54"/>
        <v>0</v>
      </c>
      <c r="I218">
        <f t="shared" si="55"/>
        <v>0</v>
      </c>
      <c r="J218">
        <f t="shared" si="56"/>
        <v>0</v>
      </c>
      <c r="K218">
        <f t="shared" si="57"/>
        <v>0</v>
      </c>
      <c r="L218">
        <f t="shared" si="58"/>
        <v>0</v>
      </c>
      <c r="M218">
        <f t="shared" si="59"/>
        <v>0</v>
      </c>
      <c r="N218">
        <f t="shared" si="60"/>
        <v>0</v>
      </c>
      <c r="O218">
        <f t="shared" si="61"/>
        <v>6.7</v>
      </c>
      <c r="P218">
        <f t="shared" si="62"/>
        <v>6.7</v>
      </c>
      <c r="Q218">
        <f t="shared" si="63"/>
        <v>0</v>
      </c>
      <c r="R218">
        <f t="shared" si="64"/>
        <v>0</v>
      </c>
      <c r="S218">
        <f t="shared" si="65"/>
        <v>6.7</v>
      </c>
      <c r="T218">
        <f t="shared" si="66"/>
        <v>0</v>
      </c>
      <c r="U218">
        <f t="shared" si="67"/>
        <v>0</v>
      </c>
    </row>
    <row r="219" spans="1:21" x14ac:dyDescent="0.25">
      <c r="A219" t="s">
        <v>32</v>
      </c>
      <c r="B219">
        <v>6</v>
      </c>
      <c r="C219" t="s">
        <v>36</v>
      </c>
      <c r="E219">
        <f t="shared" si="51"/>
        <v>0</v>
      </c>
      <c r="F219">
        <f t="shared" si="52"/>
        <v>0</v>
      </c>
      <c r="G219">
        <f t="shared" si="53"/>
        <v>0</v>
      </c>
      <c r="H219">
        <f t="shared" si="54"/>
        <v>0</v>
      </c>
      <c r="I219">
        <f t="shared" si="55"/>
        <v>6</v>
      </c>
      <c r="J219">
        <f t="shared" si="56"/>
        <v>0</v>
      </c>
      <c r="K219">
        <f t="shared" si="57"/>
        <v>0</v>
      </c>
      <c r="L219">
        <f t="shared" si="58"/>
        <v>6</v>
      </c>
      <c r="M219">
        <f t="shared" si="59"/>
        <v>0</v>
      </c>
      <c r="N219">
        <f t="shared" si="60"/>
        <v>0</v>
      </c>
      <c r="O219">
        <f t="shared" si="61"/>
        <v>0</v>
      </c>
      <c r="P219">
        <f t="shared" si="62"/>
        <v>0</v>
      </c>
      <c r="Q219">
        <f t="shared" si="63"/>
        <v>0</v>
      </c>
      <c r="R219">
        <f t="shared" si="64"/>
        <v>0</v>
      </c>
      <c r="S219">
        <f t="shared" si="65"/>
        <v>0</v>
      </c>
      <c r="T219">
        <f t="shared" si="66"/>
        <v>0</v>
      </c>
      <c r="U219">
        <f t="shared" si="67"/>
        <v>0</v>
      </c>
    </row>
    <row r="220" spans="1:21" x14ac:dyDescent="0.25">
      <c r="A220" t="s">
        <v>135</v>
      </c>
      <c r="B220">
        <v>4.0999999999999996</v>
      </c>
      <c r="C220" t="s">
        <v>52</v>
      </c>
      <c r="E220">
        <f t="shared" si="51"/>
        <v>0</v>
      </c>
      <c r="F220">
        <f t="shared" si="52"/>
        <v>0</v>
      </c>
      <c r="G220">
        <f t="shared" si="53"/>
        <v>0</v>
      </c>
      <c r="H220">
        <f t="shared" si="54"/>
        <v>0</v>
      </c>
      <c r="I220">
        <f t="shared" si="55"/>
        <v>0</v>
      </c>
      <c r="J220">
        <f t="shared" si="56"/>
        <v>0</v>
      </c>
      <c r="K220">
        <f t="shared" si="57"/>
        <v>0</v>
      </c>
      <c r="L220">
        <f t="shared" si="58"/>
        <v>0</v>
      </c>
      <c r="M220">
        <f t="shared" si="59"/>
        <v>0</v>
      </c>
      <c r="N220">
        <f t="shared" si="60"/>
        <v>0</v>
      </c>
      <c r="O220">
        <f t="shared" si="61"/>
        <v>4.0999999999999996</v>
      </c>
      <c r="P220">
        <f t="shared" si="62"/>
        <v>0</v>
      </c>
      <c r="Q220">
        <f t="shared" si="63"/>
        <v>0</v>
      </c>
      <c r="R220">
        <f t="shared" si="64"/>
        <v>0</v>
      </c>
      <c r="S220">
        <f t="shared" si="65"/>
        <v>0</v>
      </c>
      <c r="T220">
        <f t="shared" si="66"/>
        <v>4.0999999999999996</v>
      </c>
      <c r="U220">
        <f t="shared" si="67"/>
        <v>0</v>
      </c>
    </row>
    <row r="221" spans="1:21" x14ac:dyDescent="0.25">
      <c r="A221" t="s">
        <v>231</v>
      </c>
      <c r="B221">
        <v>6</v>
      </c>
      <c r="C221" t="s">
        <v>234</v>
      </c>
      <c r="E221">
        <f t="shared" si="51"/>
        <v>0</v>
      </c>
      <c r="F221">
        <f t="shared" si="52"/>
        <v>0</v>
      </c>
      <c r="G221">
        <f t="shared" si="53"/>
        <v>0</v>
      </c>
      <c r="H221">
        <f t="shared" si="54"/>
        <v>6</v>
      </c>
      <c r="I221">
        <f t="shared" si="55"/>
        <v>0</v>
      </c>
      <c r="J221">
        <f t="shared" si="56"/>
        <v>0</v>
      </c>
      <c r="K221">
        <f t="shared" si="57"/>
        <v>0</v>
      </c>
      <c r="L221">
        <f t="shared" si="58"/>
        <v>6</v>
      </c>
      <c r="M221">
        <f t="shared" si="59"/>
        <v>0</v>
      </c>
      <c r="N221">
        <f t="shared" si="60"/>
        <v>0</v>
      </c>
      <c r="O221">
        <f t="shared" si="61"/>
        <v>0</v>
      </c>
      <c r="P221">
        <f t="shared" si="62"/>
        <v>0</v>
      </c>
      <c r="Q221">
        <f t="shared" si="63"/>
        <v>0</v>
      </c>
      <c r="R221">
        <f t="shared" si="64"/>
        <v>0</v>
      </c>
      <c r="S221">
        <f t="shared" si="65"/>
        <v>0</v>
      </c>
      <c r="T221">
        <f t="shared" si="66"/>
        <v>0</v>
      </c>
      <c r="U221">
        <f t="shared" si="67"/>
        <v>0</v>
      </c>
    </row>
    <row r="222" spans="1:21" x14ac:dyDescent="0.25">
      <c r="A222" t="s">
        <v>796</v>
      </c>
      <c r="B222">
        <v>7.3</v>
      </c>
      <c r="C222" t="s">
        <v>47</v>
      </c>
      <c r="E222">
        <f t="shared" si="51"/>
        <v>0</v>
      </c>
      <c r="F222">
        <f t="shared" si="52"/>
        <v>0</v>
      </c>
      <c r="G222">
        <f t="shared" si="53"/>
        <v>0</v>
      </c>
      <c r="H222">
        <f t="shared" si="54"/>
        <v>0</v>
      </c>
      <c r="I222">
        <f t="shared" si="55"/>
        <v>0</v>
      </c>
      <c r="J222">
        <f t="shared" si="56"/>
        <v>0</v>
      </c>
      <c r="K222">
        <f t="shared" si="57"/>
        <v>7.3</v>
      </c>
      <c r="L222">
        <f t="shared" si="58"/>
        <v>0</v>
      </c>
      <c r="M222">
        <f t="shared" si="59"/>
        <v>0</v>
      </c>
      <c r="N222">
        <f t="shared" si="60"/>
        <v>0</v>
      </c>
      <c r="O222">
        <f t="shared" si="61"/>
        <v>0</v>
      </c>
      <c r="P222">
        <f t="shared" si="62"/>
        <v>0</v>
      </c>
      <c r="Q222">
        <f t="shared" si="63"/>
        <v>0</v>
      </c>
      <c r="R222">
        <f t="shared" si="64"/>
        <v>0</v>
      </c>
      <c r="S222">
        <f t="shared" si="65"/>
        <v>0</v>
      </c>
      <c r="T222">
        <f t="shared" si="66"/>
        <v>0</v>
      </c>
      <c r="U222">
        <f t="shared" si="67"/>
        <v>0</v>
      </c>
    </row>
    <row r="223" spans="1:21" x14ac:dyDescent="0.25">
      <c r="A223" t="s">
        <v>490</v>
      </c>
      <c r="B223">
        <v>6.5</v>
      </c>
      <c r="C223" t="s">
        <v>37</v>
      </c>
      <c r="E223">
        <f t="shared" si="51"/>
        <v>0</v>
      </c>
      <c r="F223">
        <f t="shared" si="52"/>
        <v>0</v>
      </c>
      <c r="G223">
        <f t="shared" si="53"/>
        <v>0</v>
      </c>
      <c r="H223">
        <f t="shared" si="54"/>
        <v>0</v>
      </c>
      <c r="I223">
        <f t="shared" si="55"/>
        <v>0</v>
      </c>
      <c r="J223">
        <f t="shared" si="56"/>
        <v>0</v>
      </c>
      <c r="K223">
        <f t="shared" si="57"/>
        <v>0</v>
      </c>
      <c r="L223">
        <f t="shared" si="58"/>
        <v>6.5</v>
      </c>
      <c r="M223">
        <f t="shared" si="59"/>
        <v>0</v>
      </c>
      <c r="N223">
        <f t="shared" si="60"/>
        <v>0</v>
      </c>
      <c r="O223">
        <f t="shared" si="61"/>
        <v>0</v>
      </c>
      <c r="P223">
        <f t="shared" si="62"/>
        <v>0</v>
      </c>
      <c r="Q223">
        <f t="shared" si="63"/>
        <v>0</v>
      </c>
      <c r="R223">
        <f t="shared" si="64"/>
        <v>0</v>
      </c>
      <c r="S223">
        <f t="shared" si="65"/>
        <v>0</v>
      </c>
      <c r="T223">
        <f t="shared" si="66"/>
        <v>6.5</v>
      </c>
      <c r="U223">
        <f t="shared" si="67"/>
        <v>0</v>
      </c>
    </row>
    <row r="224" spans="1:21" x14ac:dyDescent="0.25">
      <c r="A224" t="s">
        <v>829</v>
      </c>
      <c r="B224">
        <v>7.3</v>
      </c>
      <c r="C224" t="s">
        <v>37</v>
      </c>
      <c r="E224">
        <f t="shared" si="51"/>
        <v>0</v>
      </c>
      <c r="F224">
        <f t="shared" si="52"/>
        <v>0</v>
      </c>
      <c r="G224">
        <f t="shared" si="53"/>
        <v>0</v>
      </c>
      <c r="H224">
        <f t="shared" si="54"/>
        <v>0</v>
      </c>
      <c r="I224">
        <f t="shared" si="55"/>
        <v>0</v>
      </c>
      <c r="J224">
        <f t="shared" si="56"/>
        <v>0</v>
      </c>
      <c r="K224">
        <f t="shared" si="57"/>
        <v>0</v>
      </c>
      <c r="L224">
        <f t="shared" si="58"/>
        <v>7.3</v>
      </c>
      <c r="M224">
        <f t="shared" si="59"/>
        <v>0</v>
      </c>
      <c r="N224">
        <f t="shared" si="60"/>
        <v>0</v>
      </c>
      <c r="O224">
        <f t="shared" si="61"/>
        <v>0</v>
      </c>
      <c r="P224">
        <f t="shared" si="62"/>
        <v>0</v>
      </c>
      <c r="Q224">
        <f t="shared" si="63"/>
        <v>0</v>
      </c>
      <c r="R224">
        <f t="shared" si="64"/>
        <v>0</v>
      </c>
      <c r="S224">
        <f t="shared" si="65"/>
        <v>0</v>
      </c>
      <c r="T224">
        <f t="shared" si="66"/>
        <v>7.3</v>
      </c>
      <c r="U224">
        <f t="shared" si="67"/>
        <v>0</v>
      </c>
    </row>
    <row r="225" spans="1:21" x14ac:dyDescent="0.25">
      <c r="A225" t="s">
        <v>789</v>
      </c>
      <c r="B225">
        <v>6.7</v>
      </c>
      <c r="C225" t="s">
        <v>37</v>
      </c>
      <c r="E225">
        <f t="shared" si="51"/>
        <v>0</v>
      </c>
      <c r="F225">
        <f t="shared" si="52"/>
        <v>0</v>
      </c>
      <c r="G225">
        <f t="shared" si="53"/>
        <v>0</v>
      </c>
      <c r="H225">
        <f t="shared" si="54"/>
        <v>0</v>
      </c>
      <c r="I225">
        <f t="shared" si="55"/>
        <v>0</v>
      </c>
      <c r="J225">
        <f t="shared" si="56"/>
        <v>0</v>
      </c>
      <c r="K225">
        <f t="shared" si="57"/>
        <v>0</v>
      </c>
      <c r="L225">
        <f t="shared" si="58"/>
        <v>6.7</v>
      </c>
      <c r="M225">
        <f t="shared" si="59"/>
        <v>0</v>
      </c>
      <c r="N225">
        <f t="shared" si="60"/>
        <v>0</v>
      </c>
      <c r="O225">
        <f t="shared" si="61"/>
        <v>6.7</v>
      </c>
      <c r="P225">
        <f t="shared" si="62"/>
        <v>0</v>
      </c>
      <c r="Q225">
        <f t="shared" si="63"/>
        <v>0</v>
      </c>
      <c r="R225">
        <f t="shared" si="64"/>
        <v>0</v>
      </c>
      <c r="S225">
        <f t="shared" si="65"/>
        <v>0</v>
      </c>
      <c r="T225">
        <f t="shared" si="66"/>
        <v>0</v>
      </c>
      <c r="U225">
        <f t="shared" si="67"/>
        <v>0</v>
      </c>
    </row>
    <row r="226" spans="1:21" x14ac:dyDescent="0.25">
      <c r="A226" t="s">
        <v>837</v>
      </c>
      <c r="B226">
        <v>6</v>
      </c>
      <c r="C226" t="s">
        <v>36</v>
      </c>
      <c r="E226">
        <f t="shared" si="51"/>
        <v>0</v>
      </c>
      <c r="F226">
        <f t="shared" si="52"/>
        <v>0</v>
      </c>
      <c r="G226">
        <f t="shared" si="53"/>
        <v>0</v>
      </c>
      <c r="H226">
        <f t="shared" si="54"/>
        <v>0</v>
      </c>
      <c r="I226">
        <f t="shared" si="55"/>
        <v>6</v>
      </c>
      <c r="J226">
        <f t="shared" si="56"/>
        <v>0</v>
      </c>
      <c r="K226">
        <f t="shared" si="57"/>
        <v>0</v>
      </c>
      <c r="L226">
        <f t="shared" si="58"/>
        <v>0</v>
      </c>
      <c r="M226">
        <f t="shared" si="59"/>
        <v>6</v>
      </c>
      <c r="N226">
        <f t="shared" si="60"/>
        <v>6</v>
      </c>
      <c r="O226">
        <f t="shared" si="61"/>
        <v>0</v>
      </c>
      <c r="P226">
        <f t="shared" si="62"/>
        <v>0</v>
      </c>
      <c r="Q226">
        <f t="shared" si="63"/>
        <v>0</v>
      </c>
      <c r="R226">
        <f t="shared" si="64"/>
        <v>0</v>
      </c>
      <c r="S226">
        <f t="shared" si="65"/>
        <v>6</v>
      </c>
      <c r="T226">
        <f t="shared" si="66"/>
        <v>0</v>
      </c>
      <c r="U226">
        <f t="shared" si="67"/>
        <v>0</v>
      </c>
    </row>
    <row r="227" spans="1:21" x14ac:dyDescent="0.25">
      <c r="A227" t="s">
        <v>32</v>
      </c>
      <c r="B227">
        <v>7.7</v>
      </c>
      <c r="C227" t="s">
        <v>36</v>
      </c>
      <c r="E227">
        <f t="shared" si="51"/>
        <v>0</v>
      </c>
      <c r="F227">
        <f t="shared" si="52"/>
        <v>0</v>
      </c>
      <c r="G227">
        <f t="shared" si="53"/>
        <v>0</v>
      </c>
      <c r="H227">
        <f t="shared" si="54"/>
        <v>0</v>
      </c>
      <c r="I227">
        <f t="shared" si="55"/>
        <v>7.7</v>
      </c>
      <c r="J227">
        <f t="shared" si="56"/>
        <v>0</v>
      </c>
      <c r="K227">
        <f t="shared" si="57"/>
        <v>0</v>
      </c>
      <c r="L227">
        <f t="shared" si="58"/>
        <v>7.7</v>
      </c>
      <c r="M227">
        <f t="shared" si="59"/>
        <v>0</v>
      </c>
      <c r="N227">
        <f t="shared" si="60"/>
        <v>0</v>
      </c>
      <c r="O227">
        <f t="shared" si="61"/>
        <v>0</v>
      </c>
      <c r="P227">
        <f t="shared" si="62"/>
        <v>0</v>
      </c>
      <c r="Q227">
        <f t="shared" si="63"/>
        <v>0</v>
      </c>
      <c r="R227">
        <f t="shared" si="64"/>
        <v>0</v>
      </c>
      <c r="S227">
        <f t="shared" si="65"/>
        <v>0</v>
      </c>
      <c r="T227">
        <f t="shared" si="66"/>
        <v>0</v>
      </c>
      <c r="U227">
        <f t="shared" si="67"/>
        <v>0</v>
      </c>
    </row>
    <row r="228" spans="1:21" x14ac:dyDescent="0.25">
      <c r="A228" t="s">
        <v>47</v>
      </c>
      <c r="B228">
        <v>7.1</v>
      </c>
      <c r="C228" t="s">
        <v>47</v>
      </c>
      <c r="E228">
        <f t="shared" si="51"/>
        <v>0</v>
      </c>
      <c r="F228">
        <f t="shared" si="52"/>
        <v>0</v>
      </c>
      <c r="G228">
        <f t="shared" si="53"/>
        <v>0</v>
      </c>
      <c r="H228">
        <f t="shared" si="54"/>
        <v>0</v>
      </c>
      <c r="I228">
        <f t="shared" si="55"/>
        <v>0</v>
      </c>
      <c r="J228">
        <f t="shared" si="56"/>
        <v>0</v>
      </c>
      <c r="K228">
        <f t="shared" si="57"/>
        <v>7.1</v>
      </c>
      <c r="L228">
        <f t="shared" si="58"/>
        <v>0</v>
      </c>
      <c r="M228">
        <f t="shared" si="59"/>
        <v>0</v>
      </c>
      <c r="N228">
        <f t="shared" si="60"/>
        <v>0</v>
      </c>
      <c r="O228">
        <f t="shared" si="61"/>
        <v>0</v>
      </c>
      <c r="P228">
        <f t="shared" si="62"/>
        <v>0</v>
      </c>
      <c r="Q228">
        <f t="shared" si="63"/>
        <v>0</v>
      </c>
      <c r="R228">
        <f t="shared" si="64"/>
        <v>0</v>
      </c>
      <c r="S228">
        <f t="shared" si="65"/>
        <v>0</v>
      </c>
      <c r="T228">
        <f t="shared" si="66"/>
        <v>0</v>
      </c>
      <c r="U228">
        <f t="shared" si="67"/>
        <v>0</v>
      </c>
    </row>
    <row r="229" spans="1:21" x14ac:dyDescent="0.25">
      <c r="A229" t="s">
        <v>32</v>
      </c>
      <c r="B229">
        <v>6.6</v>
      </c>
      <c r="C229" t="s">
        <v>36</v>
      </c>
      <c r="E229">
        <f t="shared" si="51"/>
        <v>0</v>
      </c>
      <c r="F229">
        <f t="shared" si="52"/>
        <v>0</v>
      </c>
      <c r="G229">
        <f t="shared" si="53"/>
        <v>0</v>
      </c>
      <c r="H229">
        <f t="shared" si="54"/>
        <v>0</v>
      </c>
      <c r="I229">
        <f t="shared" si="55"/>
        <v>6.6</v>
      </c>
      <c r="J229">
        <f t="shared" si="56"/>
        <v>0</v>
      </c>
      <c r="K229">
        <f t="shared" si="57"/>
        <v>0</v>
      </c>
      <c r="L229">
        <f t="shared" si="58"/>
        <v>6.6</v>
      </c>
      <c r="M229">
        <f t="shared" si="59"/>
        <v>0</v>
      </c>
      <c r="N229">
        <f t="shared" si="60"/>
        <v>0</v>
      </c>
      <c r="O229">
        <f t="shared" si="61"/>
        <v>0</v>
      </c>
      <c r="P229">
        <f t="shared" si="62"/>
        <v>0</v>
      </c>
      <c r="Q229">
        <f t="shared" si="63"/>
        <v>0</v>
      </c>
      <c r="R229">
        <f t="shared" si="64"/>
        <v>0</v>
      </c>
      <c r="S229">
        <f t="shared" si="65"/>
        <v>0</v>
      </c>
      <c r="T229">
        <f t="shared" si="66"/>
        <v>0</v>
      </c>
      <c r="U229">
        <f t="shared" si="67"/>
        <v>0</v>
      </c>
    </row>
    <row r="230" spans="1:21" x14ac:dyDescent="0.25">
      <c r="A230" t="s">
        <v>213</v>
      </c>
      <c r="B230">
        <v>7.3</v>
      </c>
      <c r="C230" t="s">
        <v>36</v>
      </c>
      <c r="E230">
        <f t="shared" si="51"/>
        <v>0</v>
      </c>
      <c r="F230">
        <f t="shared" si="52"/>
        <v>0</v>
      </c>
      <c r="G230">
        <f t="shared" si="53"/>
        <v>0</v>
      </c>
      <c r="H230">
        <f t="shared" si="54"/>
        <v>0</v>
      </c>
      <c r="I230">
        <f t="shared" si="55"/>
        <v>7.3</v>
      </c>
      <c r="J230">
        <f t="shared" si="56"/>
        <v>0</v>
      </c>
      <c r="K230">
        <f t="shared" si="57"/>
        <v>0</v>
      </c>
      <c r="L230">
        <f t="shared" si="58"/>
        <v>7.3</v>
      </c>
      <c r="M230">
        <f t="shared" si="59"/>
        <v>0</v>
      </c>
      <c r="N230">
        <f t="shared" si="60"/>
        <v>0</v>
      </c>
      <c r="O230">
        <f t="shared" si="61"/>
        <v>0</v>
      </c>
      <c r="P230">
        <f t="shared" si="62"/>
        <v>0</v>
      </c>
      <c r="Q230">
        <f t="shared" si="63"/>
        <v>0</v>
      </c>
      <c r="R230">
        <f t="shared" si="64"/>
        <v>7.3</v>
      </c>
      <c r="S230">
        <f t="shared" si="65"/>
        <v>0</v>
      </c>
      <c r="T230">
        <f t="shared" si="66"/>
        <v>0</v>
      </c>
      <c r="U230">
        <f t="shared" si="67"/>
        <v>0</v>
      </c>
    </row>
    <row r="231" spans="1:21" x14ac:dyDescent="0.25">
      <c r="A231" t="s">
        <v>47</v>
      </c>
      <c r="B231">
        <v>7.4</v>
      </c>
      <c r="C231" t="s">
        <v>47</v>
      </c>
      <c r="E231">
        <f t="shared" si="51"/>
        <v>0</v>
      </c>
      <c r="F231">
        <f t="shared" si="52"/>
        <v>0</v>
      </c>
      <c r="G231">
        <f t="shared" si="53"/>
        <v>0</v>
      </c>
      <c r="H231">
        <f t="shared" si="54"/>
        <v>0</v>
      </c>
      <c r="I231">
        <f t="shared" si="55"/>
        <v>0</v>
      </c>
      <c r="J231">
        <f t="shared" si="56"/>
        <v>0</v>
      </c>
      <c r="K231">
        <f t="shared" si="57"/>
        <v>7.4</v>
      </c>
      <c r="L231">
        <f t="shared" si="58"/>
        <v>0</v>
      </c>
      <c r="M231">
        <f t="shared" si="59"/>
        <v>0</v>
      </c>
      <c r="N231">
        <f t="shared" si="60"/>
        <v>0</v>
      </c>
      <c r="O231">
        <f t="shared" si="61"/>
        <v>0</v>
      </c>
      <c r="P231">
        <f t="shared" si="62"/>
        <v>0</v>
      </c>
      <c r="Q231">
        <f t="shared" si="63"/>
        <v>0</v>
      </c>
      <c r="R231">
        <f t="shared" si="64"/>
        <v>0</v>
      </c>
      <c r="S231">
        <f t="shared" si="65"/>
        <v>0</v>
      </c>
      <c r="T231">
        <f t="shared" si="66"/>
        <v>0</v>
      </c>
      <c r="U231">
        <f t="shared" si="67"/>
        <v>0</v>
      </c>
    </row>
    <row r="232" spans="1:21" x14ac:dyDescent="0.25">
      <c r="A232" t="s">
        <v>567</v>
      </c>
      <c r="B232">
        <v>8.6</v>
      </c>
      <c r="C232" t="s">
        <v>36</v>
      </c>
      <c r="E232">
        <f t="shared" si="51"/>
        <v>0</v>
      </c>
      <c r="F232">
        <f t="shared" si="52"/>
        <v>0</v>
      </c>
      <c r="G232">
        <f t="shared" si="53"/>
        <v>0</v>
      </c>
      <c r="H232">
        <f t="shared" si="54"/>
        <v>0</v>
      </c>
      <c r="I232">
        <f t="shared" si="55"/>
        <v>8.6</v>
      </c>
      <c r="J232">
        <f t="shared" si="56"/>
        <v>0</v>
      </c>
      <c r="K232">
        <f t="shared" si="57"/>
        <v>0</v>
      </c>
      <c r="L232">
        <f t="shared" si="58"/>
        <v>8.6</v>
      </c>
      <c r="M232">
        <f t="shared" si="59"/>
        <v>8.6</v>
      </c>
      <c r="N232">
        <f t="shared" si="60"/>
        <v>0</v>
      </c>
      <c r="O232">
        <f t="shared" si="61"/>
        <v>0</v>
      </c>
      <c r="P232">
        <f t="shared" si="62"/>
        <v>0</v>
      </c>
      <c r="Q232">
        <f t="shared" si="63"/>
        <v>0</v>
      </c>
      <c r="R232">
        <f t="shared" si="64"/>
        <v>0</v>
      </c>
      <c r="S232">
        <f t="shared" si="65"/>
        <v>0</v>
      </c>
      <c r="T232">
        <f t="shared" si="66"/>
        <v>0</v>
      </c>
      <c r="U232">
        <f t="shared" si="67"/>
        <v>0</v>
      </c>
    </row>
    <row r="233" spans="1:21" x14ac:dyDescent="0.25">
      <c r="A233" t="s">
        <v>36</v>
      </c>
      <c r="B233">
        <v>3.6</v>
      </c>
      <c r="C233" t="s">
        <v>36</v>
      </c>
      <c r="E233">
        <f t="shared" si="51"/>
        <v>0</v>
      </c>
      <c r="F233">
        <f t="shared" si="52"/>
        <v>0</v>
      </c>
      <c r="G233">
        <f t="shared" si="53"/>
        <v>0</v>
      </c>
      <c r="H233">
        <f t="shared" si="54"/>
        <v>0</v>
      </c>
      <c r="I233">
        <f t="shared" si="55"/>
        <v>3.6</v>
      </c>
      <c r="J233">
        <f t="shared" si="56"/>
        <v>0</v>
      </c>
      <c r="K233">
        <f t="shared" si="57"/>
        <v>0</v>
      </c>
      <c r="L233">
        <f t="shared" si="58"/>
        <v>0</v>
      </c>
      <c r="M233">
        <f t="shared" si="59"/>
        <v>0</v>
      </c>
      <c r="N233">
        <f t="shared" si="60"/>
        <v>0</v>
      </c>
      <c r="O233">
        <f t="shared" si="61"/>
        <v>0</v>
      </c>
      <c r="P233">
        <f t="shared" si="62"/>
        <v>0</v>
      </c>
      <c r="Q233">
        <f t="shared" si="63"/>
        <v>0</v>
      </c>
      <c r="R233">
        <f t="shared" si="64"/>
        <v>0</v>
      </c>
      <c r="S233">
        <f t="shared" si="65"/>
        <v>0</v>
      </c>
      <c r="T233">
        <f t="shared" si="66"/>
        <v>0</v>
      </c>
      <c r="U233">
        <f t="shared" si="67"/>
        <v>0</v>
      </c>
    </row>
    <row r="234" spans="1:21" x14ac:dyDescent="0.25">
      <c r="A234" t="s">
        <v>579</v>
      </c>
      <c r="B234">
        <v>6.2</v>
      </c>
      <c r="C234" t="s">
        <v>37</v>
      </c>
      <c r="E234">
        <f t="shared" si="51"/>
        <v>0</v>
      </c>
      <c r="F234">
        <f t="shared" si="52"/>
        <v>0</v>
      </c>
      <c r="G234">
        <f t="shared" si="53"/>
        <v>0</v>
      </c>
      <c r="H234">
        <f t="shared" si="54"/>
        <v>0</v>
      </c>
      <c r="I234">
        <f t="shared" si="55"/>
        <v>0</v>
      </c>
      <c r="J234">
        <f t="shared" si="56"/>
        <v>0</v>
      </c>
      <c r="K234">
        <f t="shared" si="57"/>
        <v>0</v>
      </c>
      <c r="L234">
        <f t="shared" si="58"/>
        <v>6.2</v>
      </c>
      <c r="M234">
        <f t="shared" si="59"/>
        <v>0</v>
      </c>
      <c r="N234">
        <f t="shared" si="60"/>
        <v>0</v>
      </c>
      <c r="O234">
        <f t="shared" si="61"/>
        <v>0</v>
      </c>
      <c r="P234">
        <f t="shared" si="62"/>
        <v>0</v>
      </c>
      <c r="Q234">
        <f t="shared" si="63"/>
        <v>0</v>
      </c>
      <c r="R234">
        <f t="shared" si="64"/>
        <v>0</v>
      </c>
      <c r="S234">
        <f t="shared" si="65"/>
        <v>0</v>
      </c>
      <c r="T234">
        <f t="shared" si="66"/>
        <v>0</v>
      </c>
      <c r="U234">
        <f t="shared" si="67"/>
        <v>0</v>
      </c>
    </row>
    <row r="235" spans="1:21" x14ac:dyDescent="0.25">
      <c r="A235" t="s">
        <v>118</v>
      </c>
      <c r="B235">
        <v>5.6</v>
      </c>
      <c r="C235" t="s">
        <v>28</v>
      </c>
      <c r="E235">
        <f t="shared" si="51"/>
        <v>5.6</v>
      </c>
      <c r="F235">
        <f t="shared" si="52"/>
        <v>0</v>
      </c>
      <c r="G235">
        <f t="shared" si="53"/>
        <v>0</v>
      </c>
      <c r="H235">
        <f t="shared" si="54"/>
        <v>0</v>
      </c>
      <c r="I235">
        <f t="shared" si="55"/>
        <v>0</v>
      </c>
      <c r="J235">
        <f t="shared" si="56"/>
        <v>5.6</v>
      </c>
      <c r="K235">
        <f t="shared" si="57"/>
        <v>0</v>
      </c>
      <c r="L235">
        <f t="shared" si="58"/>
        <v>5.6</v>
      </c>
      <c r="M235">
        <f t="shared" si="59"/>
        <v>0</v>
      </c>
      <c r="N235">
        <f t="shared" si="60"/>
        <v>0</v>
      </c>
      <c r="O235">
        <f t="shared" si="61"/>
        <v>0</v>
      </c>
      <c r="P235">
        <f t="shared" si="62"/>
        <v>0</v>
      </c>
      <c r="Q235">
        <f t="shared" si="63"/>
        <v>0</v>
      </c>
      <c r="R235">
        <f t="shared" si="64"/>
        <v>0</v>
      </c>
      <c r="S235">
        <f t="shared" si="65"/>
        <v>0</v>
      </c>
      <c r="T235">
        <f t="shared" si="66"/>
        <v>0</v>
      </c>
      <c r="U235">
        <f t="shared" si="67"/>
        <v>0</v>
      </c>
    </row>
    <row r="236" spans="1:21" x14ac:dyDescent="0.25">
      <c r="A236" t="s">
        <v>866</v>
      </c>
      <c r="B236">
        <v>6.3</v>
      </c>
      <c r="C236" t="s">
        <v>36</v>
      </c>
      <c r="E236">
        <f t="shared" si="51"/>
        <v>0</v>
      </c>
      <c r="F236">
        <f t="shared" si="52"/>
        <v>0</v>
      </c>
      <c r="G236">
        <f t="shared" si="53"/>
        <v>0</v>
      </c>
      <c r="H236">
        <f t="shared" si="54"/>
        <v>0</v>
      </c>
      <c r="I236">
        <f t="shared" si="55"/>
        <v>6.3</v>
      </c>
      <c r="J236">
        <f t="shared" si="56"/>
        <v>0</v>
      </c>
      <c r="K236">
        <f t="shared" si="57"/>
        <v>0</v>
      </c>
      <c r="L236">
        <f t="shared" si="58"/>
        <v>0</v>
      </c>
      <c r="M236">
        <f t="shared" si="59"/>
        <v>0</v>
      </c>
      <c r="N236">
        <f t="shared" si="60"/>
        <v>6.3</v>
      </c>
      <c r="O236">
        <f t="shared" si="61"/>
        <v>0</v>
      </c>
      <c r="P236">
        <f t="shared" si="62"/>
        <v>0</v>
      </c>
      <c r="Q236">
        <f t="shared" si="63"/>
        <v>0</v>
      </c>
      <c r="R236">
        <f t="shared" si="64"/>
        <v>0</v>
      </c>
      <c r="S236">
        <f t="shared" si="65"/>
        <v>0</v>
      </c>
      <c r="T236">
        <f t="shared" si="66"/>
        <v>0</v>
      </c>
      <c r="U236">
        <f t="shared" si="67"/>
        <v>0</v>
      </c>
    </row>
    <row r="237" spans="1:21" x14ac:dyDescent="0.25">
      <c r="A237" t="s">
        <v>47</v>
      </c>
      <c r="B237">
        <v>7.6</v>
      </c>
      <c r="C237" t="s">
        <v>47</v>
      </c>
      <c r="E237">
        <f t="shared" si="51"/>
        <v>0</v>
      </c>
      <c r="F237">
        <f t="shared" si="52"/>
        <v>0</v>
      </c>
      <c r="G237">
        <f t="shared" si="53"/>
        <v>0</v>
      </c>
      <c r="H237">
        <f t="shared" si="54"/>
        <v>0</v>
      </c>
      <c r="I237">
        <f t="shared" si="55"/>
        <v>0</v>
      </c>
      <c r="J237">
        <f t="shared" si="56"/>
        <v>0</v>
      </c>
      <c r="K237">
        <f t="shared" si="57"/>
        <v>7.6</v>
      </c>
      <c r="L237">
        <f t="shared" si="58"/>
        <v>0</v>
      </c>
      <c r="M237">
        <f t="shared" si="59"/>
        <v>0</v>
      </c>
      <c r="N237">
        <f t="shared" si="60"/>
        <v>0</v>
      </c>
      <c r="O237">
        <f t="shared" si="61"/>
        <v>0</v>
      </c>
      <c r="P237">
        <f t="shared" si="62"/>
        <v>0</v>
      </c>
      <c r="Q237">
        <f t="shared" si="63"/>
        <v>0</v>
      </c>
      <c r="R237">
        <f t="shared" si="64"/>
        <v>0</v>
      </c>
      <c r="S237">
        <f t="shared" si="65"/>
        <v>0</v>
      </c>
      <c r="T237">
        <f t="shared" si="66"/>
        <v>0</v>
      </c>
      <c r="U237">
        <f t="shared" si="67"/>
        <v>0</v>
      </c>
    </row>
    <row r="238" spans="1:21" x14ac:dyDescent="0.25">
      <c r="A238" t="s">
        <v>310</v>
      </c>
      <c r="B238">
        <v>6.9</v>
      </c>
      <c r="C238" t="s">
        <v>37</v>
      </c>
      <c r="E238">
        <f t="shared" si="51"/>
        <v>0</v>
      </c>
      <c r="F238">
        <f t="shared" si="52"/>
        <v>0</v>
      </c>
      <c r="G238">
        <f t="shared" si="53"/>
        <v>0</v>
      </c>
      <c r="H238">
        <f t="shared" si="54"/>
        <v>0</v>
      </c>
      <c r="I238">
        <f t="shared" si="55"/>
        <v>0</v>
      </c>
      <c r="J238">
        <f t="shared" si="56"/>
        <v>0</v>
      </c>
      <c r="K238">
        <f t="shared" si="57"/>
        <v>0</v>
      </c>
      <c r="L238">
        <f t="shared" si="58"/>
        <v>6.9</v>
      </c>
      <c r="M238">
        <f t="shared" si="59"/>
        <v>0</v>
      </c>
      <c r="N238">
        <f t="shared" si="60"/>
        <v>0</v>
      </c>
      <c r="O238">
        <f t="shared" si="61"/>
        <v>0</v>
      </c>
      <c r="P238">
        <f t="shared" si="62"/>
        <v>0</v>
      </c>
      <c r="Q238">
        <f t="shared" si="63"/>
        <v>0</v>
      </c>
      <c r="R238">
        <f t="shared" si="64"/>
        <v>0</v>
      </c>
      <c r="S238">
        <f t="shared" si="65"/>
        <v>0</v>
      </c>
      <c r="T238">
        <f t="shared" si="66"/>
        <v>0</v>
      </c>
      <c r="U238">
        <f t="shared" si="67"/>
        <v>0</v>
      </c>
    </row>
    <row r="239" spans="1:21" x14ac:dyDescent="0.25">
      <c r="A239" t="s">
        <v>36</v>
      </c>
      <c r="B239">
        <v>4.5999999999999996</v>
      </c>
      <c r="C239" t="s">
        <v>36</v>
      </c>
      <c r="E239">
        <f t="shared" si="51"/>
        <v>0</v>
      </c>
      <c r="F239">
        <f t="shared" si="52"/>
        <v>0</v>
      </c>
      <c r="G239">
        <f t="shared" si="53"/>
        <v>0</v>
      </c>
      <c r="H239">
        <f t="shared" si="54"/>
        <v>0</v>
      </c>
      <c r="I239">
        <f t="shared" si="55"/>
        <v>4.5999999999999996</v>
      </c>
      <c r="J239">
        <f t="shared" si="56"/>
        <v>0</v>
      </c>
      <c r="K239">
        <f t="shared" si="57"/>
        <v>0</v>
      </c>
      <c r="L239">
        <f t="shared" si="58"/>
        <v>0</v>
      </c>
      <c r="M239">
        <f t="shared" si="59"/>
        <v>0</v>
      </c>
      <c r="N239">
        <f t="shared" si="60"/>
        <v>0</v>
      </c>
      <c r="O239">
        <f t="shared" si="61"/>
        <v>0</v>
      </c>
      <c r="P239">
        <f t="shared" si="62"/>
        <v>0</v>
      </c>
      <c r="Q239">
        <f t="shared" si="63"/>
        <v>0</v>
      </c>
      <c r="R239">
        <f t="shared" si="64"/>
        <v>0</v>
      </c>
      <c r="S239">
        <f t="shared" si="65"/>
        <v>0</v>
      </c>
      <c r="T239">
        <f t="shared" si="66"/>
        <v>0</v>
      </c>
      <c r="U239">
        <f t="shared" si="67"/>
        <v>0</v>
      </c>
    </row>
    <row r="240" spans="1:21" x14ac:dyDescent="0.25">
      <c r="A240" t="s">
        <v>525</v>
      </c>
      <c r="B240">
        <v>6.1</v>
      </c>
      <c r="C240" t="s">
        <v>36</v>
      </c>
      <c r="E240">
        <f t="shared" si="51"/>
        <v>0</v>
      </c>
      <c r="F240">
        <f t="shared" si="52"/>
        <v>0</v>
      </c>
      <c r="G240">
        <f t="shared" si="53"/>
        <v>0</v>
      </c>
      <c r="H240">
        <f t="shared" si="54"/>
        <v>0</v>
      </c>
      <c r="I240">
        <f t="shared" si="55"/>
        <v>6.1</v>
      </c>
      <c r="J240">
        <f t="shared" si="56"/>
        <v>0</v>
      </c>
      <c r="K240">
        <f t="shared" si="57"/>
        <v>0</v>
      </c>
      <c r="L240">
        <f t="shared" si="58"/>
        <v>0</v>
      </c>
      <c r="M240">
        <f t="shared" si="59"/>
        <v>0</v>
      </c>
      <c r="N240">
        <f t="shared" si="60"/>
        <v>0</v>
      </c>
      <c r="O240">
        <f t="shared" si="61"/>
        <v>0</v>
      </c>
      <c r="P240">
        <f t="shared" si="62"/>
        <v>0</v>
      </c>
      <c r="Q240">
        <f t="shared" si="63"/>
        <v>0</v>
      </c>
      <c r="R240">
        <f t="shared" si="64"/>
        <v>0</v>
      </c>
      <c r="S240">
        <f t="shared" si="65"/>
        <v>0</v>
      </c>
      <c r="T240">
        <f t="shared" si="66"/>
        <v>0</v>
      </c>
      <c r="U240">
        <f t="shared" si="67"/>
        <v>0</v>
      </c>
    </row>
    <row r="241" spans="1:21" x14ac:dyDescent="0.25">
      <c r="A241" t="s">
        <v>882</v>
      </c>
      <c r="B241">
        <v>3.9</v>
      </c>
      <c r="C241" t="s">
        <v>37</v>
      </c>
      <c r="E241">
        <f t="shared" si="51"/>
        <v>0</v>
      </c>
      <c r="F241">
        <f t="shared" si="52"/>
        <v>0</v>
      </c>
      <c r="G241">
        <f t="shared" si="53"/>
        <v>0</v>
      </c>
      <c r="H241">
        <f t="shared" si="54"/>
        <v>0</v>
      </c>
      <c r="I241">
        <f t="shared" si="55"/>
        <v>0</v>
      </c>
      <c r="J241">
        <f t="shared" si="56"/>
        <v>0</v>
      </c>
      <c r="K241">
        <f t="shared" si="57"/>
        <v>0</v>
      </c>
      <c r="L241">
        <f t="shared" si="58"/>
        <v>3.9</v>
      </c>
      <c r="M241">
        <f t="shared" si="59"/>
        <v>0</v>
      </c>
      <c r="N241">
        <f t="shared" si="60"/>
        <v>0</v>
      </c>
      <c r="O241">
        <f t="shared" si="61"/>
        <v>0</v>
      </c>
      <c r="P241">
        <f t="shared" si="62"/>
        <v>3.9</v>
      </c>
      <c r="Q241">
        <f t="shared" si="63"/>
        <v>0</v>
      </c>
      <c r="R241">
        <f t="shared" si="64"/>
        <v>0</v>
      </c>
      <c r="S241">
        <f t="shared" si="65"/>
        <v>0</v>
      </c>
      <c r="T241">
        <f t="shared" si="66"/>
        <v>0</v>
      </c>
      <c r="U241">
        <f t="shared" si="67"/>
        <v>0</v>
      </c>
    </row>
    <row r="242" spans="1:21" x14ac:dyDescent="0.25">
      <c r="A242" t="s">
        <v>886</v>
      </c>
      <c r="B242">
        <v>6.1</v>
      </c>
      <c r="C242" t="s">
        <v>36</v>
      </c>
      <c r="E242">
        <f t="shared" si="51"/>
        <v>0</v>
      </c>
      <c r="F242">
        <f t="shared" si="52"/>
        <v>0</v>
      </c>
      <c r="G242">
        <f t="shared" si="53"/>
        <v>0</v>
      </c>
      <c r="H242">
        <f t="shared" si="54"/>
        <v>0</v>
      </c>
      <c r="I242">
        <f t="shared" si="55"/>
        <v>6.1</v>
      </c>
      <c r="J242">
        <f t="shared" si="56"/>
        <v>6.1</v>
      </c>
      <c r="K242">
        <f t="shared" si="57"/>
        <v>0</v>
      </c>
      <c r="L242">
        <f t="shared" si="58"/>
        <v>0</v>
      </c>
      <c r="M242">
        <f t="shared" si="59"/>
        <v>0</v>
      </c>
      <c r="N242">
        <f t="shared" si="60"/>
        <v>0</v>
      </c>
      <c r="O242">
        <f t="shared" si="61"/>
        <v>6.1</v>
      </c>
      <c r="P242">
        <f t="shared" si="62"/>
        <v>0</v>
      </c>
      <c r="Q242">
        <f t="shared" si="63"/>
        <v>0</v>
      </c>
      <c r="R242">
        <f t="shared" si="64"/>
        <v>0</v>
      </c>
      <c r="S242">
        <f t="shared" si="65"/>
        <v>0</v>
      </c>
      <c r="T242">
        <f t="shared" si="66"/>
        <v>0</v>
      </c>
      <c r="U242">
        <f t="shared" si="67"/>
        <v>0</v>
      </c>
    </row>
    <row r="243" spans="1:21" x14ac:dyDescent="0.25">
      <c r="A243" t="s">
        <v>889</v>
      </c>
      <c r="B243">
        <v>7</v>
      </c>
      <c r="C243" t="s">
        <v>36</v>
      </c>
      <c r="E243">
        <f t="shared" si="51"/>
        <v>0</v>
      </c>
      <c r="F243">
        <f t="shared" si="52"/>
        <v>0</v>
      </c>
      <c r="G243">
        <f t="shared" si="53"/>
        <v>0</v>
      </c>
      <c r="H243">
        <f t="shared" si="54"/>
        <v>0</v>
      </c>
      <c r="I243">
        <f t="shared" si="55"/>
        <v>7</v>
      </c>
      <c r="J243">
        <f t="shared" si="56"/>
        <v>0</v>
      </c>
      <c r="K243">
        <f t="shared" si="57"/>
        <v>0</v>
      </c>
      <c r="L243">
        <f t="shared" si="58"/>
        <v>7</v>
      </c>
      <c r="M243">
        <f t="shared" si="59"/>
        <v>0</v>
      </c>
      <c r="N243">
        <f t="shared" si="60"/>
        <v>0</v>
      </c>
      <c r="O243">
        <f t="shared" si="61"/>
        <v>0</v>
      </c>
      <c r="P243">
        <f t="shared" si="62"/>
        <v>0</v>
      </c>
      <c r="Q243">
        <f t="shared" si="63"/>
        <v>0</v>
      </c>
      <c r="R243">
        <f t="shared" si="64"/>
        <v>0</v>
      </c>
      <c r="S243">
        <f t="shared" si="65"/>
        <v>0</v>
      </c>
      <c r="T243">
        <f t="shared" si="66"/>
        <v>0</v>
      </c>
      <c r="U243">
        <f t="shared" si="67"/>
        <v>0</v>
      </c>
    </row>
    <row r="244" spans="1:21" x14ac:dyDescent="0.25">
      <c r="A244" t="s">
        <v>167</v>
      </c>
      <c r="B244">
        <v>5.5</v>
      </c>
      <c r="C244" t="s">
        <v>28</v>
      </c>
      <c r="E244">
        <f t="shared" si="51"/>
        <v>5.5</v>
      </c>
      <c r="F244">
        <f t="shared" si="52"/>
        <v>0</v>
      </c>
      <c r="G244">
        <f t="shared" si="53"/>
        <v>0</v>
      </c>
      <c r="H244">
        <f t="shared" si="54"/>
        <v>0</v>
      </c>
      <c r="I244">
        <f t="shared" si="55"/>
        <v>0</v>
      </c>
      <c r="J244">
        <f t="shared" si="56"/>
        <v>5.5</v>
      </c>
      <c r="K244">
        <f t="shared" si="57"/>
        <v>0</v>
      </c>
      <c r="L244">
        <f t="shared" si="58"/>
        <v>5.5</v>
      </c>
      <c r="M244">
        <f t="shared" si="59"/>
        <v>0</v>
      </c>
      <c r="N244">
        <f t="shared" si="60"/>
        <v>0</v>
      </c>
      <c r="O244">
        <f t="shared" si="61"/>
        <v>0</v>
      </c>
      <c r="P244">
        <f t="shared" si="62"/>
        <v>0</v>
      </c>
      <c r="Q244">
        <f t="shared" si="63"/>
        <v>0</v>
      </c>
      <c r="R244">
        <f t="shared" si="64"/>
        <v>0</v>
      </c>
      <c r="S244">
        <f t="shared" si="65"/>
        <v>0</v>
      </c>
      <c r="T244">
        <f t="shared" si="66"/>
        <v>5.5</v>
      </c>
      <c r="U244">
        <f t="shared" si="67"/>
        <v>0</v>
      </c>
    </row>
    <row r="245" spans="1:21" x14ac:dyDescent="0.25">
      <c r="A245" t="s">
        <v>896</v>
      </c>
      <c r="B245">
        <v>5.8</v>
      </c>
      <c r="C245" t="s">
        <v>37</v>
      </c>
      <c r="E245">
        <f t="shared" si="51"/>
        <v>0</v>
      </c>
      <c r="F245">
        <f t="shared" si="52"/>
        <v>0</v>
      </c>
      <c r="G245">
        <f t="shared" si="53"/>
        <v>0</v>
      </c>
      <c r="H245">
        <f t="shared" si="54"/>
        <v>0</v>
      </c>
      <c r="I245">
        <f t="shared" si="55"/>
        <v>0</v>
      </c>
      <c r="J245">
        <f t="shared" si="56"/>
        <v>0</v>
      </c>
      <c r="K245">
        <f t="shared" si="57"/>
        <v>0</v>
      </c>
      <c r="L245">
        <f t="shared" si="58"/>
        <v>5.8</v>
      </c>
      <c r="M245">
        <f t="shared" si="59"/>
        <v>0</v>
      </c>
      <c r="N245">
        <f t="shared" si="60"/>
        <v>0</v>
      </c>
      <c r="O245">
        <f t="shared" si="61"/>
        <v>0</v>
      </c>
      <c r="P245">
        <f t="shared" si="62"/>
        <v>0</v>
      </c>
      <c r="Q245">
        <f t="shared" si="63"/>
        <v>0</v>
      </c>
      <c r="R245">
        <f t="shared" si="64"/>
        <v>0</v>
      </c>
      <c r="S245">
        <f t="shared" si="65"/>
        <v>0</v>
      </c>
      <c r="T245">
        <f t="shared" si="66"/>
        <v>0</v>
      </c>
      <c r="U245">
        <f t="shared" si="67"/>
        <v>0</v>
      </c>
    </row>
    <row r="246" spans="1:21" x14ac:dyDescent="0.25">
      <c r="A246" t="s">
        <v>32</v>
      </c>
      <c r="B246">
        <v>7.1</v>
      </c>
      <c r="C246" t="s">
        <v>36</v>
      </c>
      <c r="E246">
        <f t="shared" si="51"/>
        <v>0</v>
      </c>
      <c r="F246">
        <f t="shared" si="52"/>
        <v>0</v>
      </c>
      <c r="G246">
        <f t="shared" si="53"/>
        <v>0</v>
      </c>
      <c r="H246">
        <f t="shared" si="54"/>
        <v>0</v>
      </c>
      <c r="I246">
        <f t="shared" si="55"/>
        <v>7.1</v>
      </c>
      <c r="J246">
        <f t="shared" si="56"/>
        <v>0</v>
      </c>
      <c r="K246">
        <f t="shared" si="57"/>
        <v>0</v>
      </c>
      <c r="L246">
        <f t="shared" si="58"/>
        <v>7.1</v>
      </c>
      <c r="M246">
        <f t="shared" si="59"/>
        <v>0</v>
      </c>
      <c r="N246">
        <f t="shared" si="60"/>
        <v>0</v>
      </c>
      <c r="O246">
        <f t="shared" si="61"/>
        <v>0</v>
      </c>
      <c r="P246">
        <f t="shared" si="62"/>
        <v>0</v>
      </c>
      <c r="Q246">
        <f t="shared" si="63"/>
        <v>0</v>
      </c>
      <c r="R246">
        <f t="shared" si="64"/>
        <v>0</v>
      </c>
      <c r="S246">
        <f t="shared" si="65"/>
        <v>0</v>
      </c>
      <c r="T246">
        <f t="shared" si="66"/>
        <v>0</v>
      </c>
      <c r="U246">
        <f t="shared" si="67"/>
        <v>0</v>
      </c>
    </row>
    <row r="247" spans="1:21" x14ac:dyDescent="0.25">
      <c r="A247" t="s">
        <v>36</v>
      </c>
      <c r="B247">
        <v>6.3</v>
      </c>
      <c r="C247" t="s">
        <v>36</v>
      </c>
      <c r="E247">
        <f t="shared" si="51"/>
        <v>0</v>
      </c>
      <c r="F247">
        <f t="shared" si="52"/>
        <v>0</v>
      </c>
      <c r="G247">
        <f t="shared" si="53"/>
        <v>0</v>
      </c>
      <c r="H247">
        <f t="shared" si="54"/>
        <v>0</v>
      </c>
      <c r="I247">
        <f t="shared" si="55"/>
        <v>6.3</v>
      </c>
      <c r="J247">
        <f t="shared" si="56"/>
        <v>0</v>
      </c>
      <c r="K247">
        <f t="shared" si="57"/>
        <v>0</v>
      </c>
      <c r="L247">
        <f t="shared" si="58"/>
        <v>0</v>
      </c>
      <c r="M247">
        <f t="shared" si="59"/>
        <v>0</v>
      </c>
      <c r="N247">
        <f t="shared" si="60"/>
        <v>0</v>
      </c>
      <c r="O247">
        <f t="shared" si="61"/>
        <v>0</v>
      </c>
      <c r="P247">
        <f t="shared" si="62"/>
        <v>0</v>
      </c>
      <c r="Q247">
        <f t="shared" si="63"/>
        <v>0</v>
      </c>
      <c r="R247">
        <f t="shared" si="64"/>
        <v>0</v>
      </c>
      <c r="S247">
        <f t="shared" si="65"/>
        <v>0</v>
      </c>
      <c r="T247">
        <f t="shared" si="66"/>
        <v>0</v>
      </c>
      <c r="U247">
        <f t="shared" si="67"/>
        <v>0</v>
      </c>
    </row>
    <row r="248" spans="1:21" x14ac:dyDescent="0.25">
      <c r="A248" t="s">
        <v>37</v>
      </c>
      <c r="B248">
        <v>4.5</v>
      </c>
      <c r="C248" t="s">
        <v>37</v>
      </c>
      <c r="E248">
        <f t="shared" si="51"/>
        <v>0</v>
      </c>
      <c r="F248">
        <f t="shared" si="52"/>
        <v>0</v>
      </c>
      <c r="G248">
        <f t="shared" si="53"/>
        <v>0</v>
      </c>
      <c r="H248">
        <f t="shared" si="54"/>
        <v>0</v>
      </c>
      <c r="I248">
        <f t="shared" si="55"/>
        <v>0</v>
      </c>
      <c r="J248">
        <f t="shared" si="56"/>
        <v>0</v>
      </c>
      <c r="K248">
        <f t="shared" si="57"/>
        <v>0</v>
      </c>
      <c r="L248">
        <f t="shared" si="58"/>
        <v>4.5</v>
      </c>
      <c r="M248">
        <f t="shared" si="59"/>
        <v>0</v>
      </c>
      <c r="N248">
        <f t="shared" si="60"/>
        <v>0</v>
      </c>
      <c r="O248">
        <f t="shared" si="61"/>
        <v>0</v>
      </c>
      <c r="P248">
        <f t="shared" si="62"/>
        <v>0</v>
      </c>
      <c r="Q248">
        <f t="shared" si="63"/>
        <v>0</v>
      </c>
      <c r="R248">
        <f t="shared" si="64"/>
        <v>0</v>
      </c>
      <c r="S248">
        <f t="shared" si="65"/>
        <v>0</v>
      </c>
      <c r="T248">
        <f t="shared" si="66"/>
        <v>0</v>
      </c>
      <c r="U248">
        <f t="shared" si="67"/>
        <v>0</v>
      </c>
    </row>
    <row r="249" spans="1:21" x14ac:dyDescent="0.25">
      <c r="A249" t="s">
        <v>908</v>
      </c>
      <c r="B249">
        <v>4.4000000000000004</v>
      </c>
      <c r="C249" t="s">
        <v>28</v>
      </c>
      <c r="E249">
        <f t="shared" si="51"/>
        <v>4.4000000000000004</v>
      </c>
      <c r="F249">
        <f t="shared" si="52"/>
        <v>0</v>
      </c>
      <c r="G249">
        <f t="shared" si="53"/>
        <v>0</v>
      </c>
      <c r="H249">
        <f t="shared" si="54"/>
        <v>0</v>
      </c>
      <c r="I249">
        <f t="shared" si="55"/>
        <v>0</v>
      </c>
      <c r="J249">
        <f t="shared" si="56"/>
        <v>0</v>
      </c>
      <c r="K249">
        <f t="shared" si="57"/>
        <v>0</v>
      </c>
      <c r="L249">
        <f t="shared" si="58"/>
        <v>0</v>
      </c>
      <c r="M249">
        <f t="shared" si="59"/>
        <v>4.4000000000000004</v>
      </c>
      <c r="N249">
        <f t="shared" si="60"/>
        <v>4.4000000000000004</v>
      </c>
      <c r="O249">
        <f t="shared" si="61"/>
        <v>0</v>
      </c>
      <c r="P249">
        <f t="shared" si="62"/>
        <v>4.4000000000000004</v>
      </c>
      <c r="Q249">
        <f t="shared" si="63"/>
        <v>0</v>
      </c>
      <c r="R249">
        <f t="shared" si="64"/>
        <v>0</v>
      </c>
      <c r="S249">
        <f t="shared" si="65"/>
        <v>0</v>
      </c>
      <c r="T249">
        <f t="shared" si="66"/>
        <v>0</v>
      </c>
      <c r="U249">
        <f t="shared" si="67"/>
        <v>0</v>
      </c>
    </row>
    <row r="250" spans="1:21" x14ac:dyDescent="0.25">
      <c r="A250" t="s">
        <v>912</v>
      </c>
      <c r="B250">
        <v>5.5</v>
      </c>
      <c r="C250" t="s">
        <v>37</v>
      </c>
      <c r="E250">
        <f t="shared" si="51"/>
        <v>0</v>
      </c>
      <c r="F250">
        <f t="shared" si="52"/>
        <v>0</v>
      </c>
      <c r="G250">
        <f t="shared" si="53"/>
        <v>0</v>
      </c>
      <c r="H250">
        <f t="shared" si="54"/>
        <v>0</v>
      </c>
      <c r="I250">
        <f t="shared" si="55"/>
        <v>0</v>
      </c>
      <c r="J250">
        <f t="shared" si="56"/>
        <v>0</v>
      </c>
      <c r="K250">
        <f t="shared" si="57"/>
        <v>0</v>
      </c>
      <c r="L250">
        <f t="shared" si="58"/>
        <v>5.5</v>
      </c>
      <c r="M250">
        <f t="shared" si="59"/>
        <v>0</v>
      </c>
      <c r="N250">
        <f t="shared" si="60"/>
        <v>0</v>
      </c>
      <c r="O250">
        <f t="shared" si="61"/>
        <v>0</v>
      </c>
      <c r="P250">
        <f t="shared" si="62"/>
        <v>0</v>
      </c>
      <c r="Q250">
        <f t="shared" si="63"/>
        <v>5.5</v>
      </c>
      <c r="R250">
        <f t="shared" si="64"/>
        <v>0</v>
      </c>
      <c r="S250">
        <f t="shared" si="65"/>
        <v>0</v>
      </c>
      <c r="T250">
        <f t="shared" si="66"/>
        <v>5.5</v>
      </c>
      <c r="U250">
        <f t="shared" si="67"/>
        <v>0</v>
      </c>
    </row>
    <row r="251" spans="1:21" x14ac:dyDescent="0.25">
      <c r="A251" t="s">
        <v>213</v>
      </c>
      <c r="B251">
        <v>6.6</v>
      </c>
      <c r="C251" t="s">
        <v>36</v>
      </c>
      <c r="E251">
        <f t="shared" si="51"/>
        <v>0</v>
      </c>
      <c r="F251">
        <f t="shared" si="52"/>
        <v>0</v>
      </c>
      <c r="G251">
        <f t="shared" si="53"/>
        <v>0</v>
      </c>
      <c r="H251">
        <f t="shared" si="54"/>
        <v>0</v>
      </c>
      <c r="I251">
        <f t="shared" si="55"/>
        <v>6.6</v>
      </c>
      <c r="J251">
        <f t="shared" si="56"/>
        <v>0</v>
      </c>
      <c r="K251">
        <f t="shared" si="57"/>
        <v>0</v>
      </c>
      <c r="L251">
        <f t="shared" si="58"/>
        <v>6.6</v>
      </c>
      <c r="M251">
        <f t="shared" si="59"/>
        <v>0</v>
      </c>
      <c r="N251">
        <f t="shared" si="60"/>
        <v>0</v>
      </c>
      <c r="O251">
        <f t="shared" si="61"/>
        <v>0</v>
      </c>
      <c r="P251">
        <f t="shared" si="62"/>
        <v>0</v>
      </c>
      <c r="Q251">
        <f t="shared" si="63"/>
        <v>0</v>
      </c>
      <c r="R251">
        <f t="shared" si="64"/>
        <v>6.6</v>
      </c>
      <c r="S251">
        <f t="shared" si="65"/>
        <v>0</v>
      </c>
      <c r="T251">
        <f t="shared" si="66"/>
        <v>0</v>
      </c>
      <c r="U251">
        <f t="shared" si="67"/>
        <v>0</v>
      </c>
    </row>
    <row r="252" spans="1:21" x14ac:dyDescent="0.25">
      <c r="A252" t="s">
        <v>131</v>
      </c>
      <c r="B252">
        <v>6.2</v>
      </c>
      <c r="C252" t="s">
        <v>36</v>
      </c>
      <c r="E252">
        <f t="shared" si="51"/>
        <v>0</v>
      </c>
      <c r="F252">
        <f t="shared" si="52"/>
        <v>0</v>
      </c>
      <c r="G252">
        <f t="shared" si="53"/>
        <v>0</v>
      </c>
      <c r="H252">
        <f t="shared" si="54"/>
        <v>0</v>
      </c>
      <c r="I252">
        <f t="shared" si="55"/>
        <v>6.2</v>
      </c>
      <c r="J252">
        <f t="shared" si="56"/>
        <v>0</v>
      </c>
      <c r="K252">
        <f t="shared" si="57"/>
        <v>0</v>
      </c>
      <c r="L252">
        <f t="shared" si="58"/>
        <v>0</v>
      </c>
      <c r="M252">
        <f t="shared" si="59"/>
        <v>0</v>
      </c>
      <c r="N252">
        <f t="shared" si="60"/>
        <v>0</v>
      </c>
      <c r="O252">
        <f t="shared" si="61"/>
        <v>0</v>
      </c>
      <c r="P252">
        <f t="shared" si="62"/>
        <v>0</v>
      </c>
      <c r="Q252">
        <f t="shared" si="63"/>
        <v>0</v>
      </c>
      <c r="R252">
        <f t="shared" si="64"/>
        <v>6.2</v>
      </c>
      <c r="S252">
        <f t="shared" si="65"/>
        <v>0</v>
      </c>
      <c r="T252">
        <f t="shared" si="66"/>
        <v>0</v>
      </c>
      <c r="U252">
        <f t="shared" si="67"/>
        <v>0</v>
      </c>
    </row>
    <row r="253" spans="1:21" x14ac:dyDescent="0.25">
      <c r="A253" t="s">
        <v>154</v>
      </c>
      <c r="B253">
        <v>6.7</v>
      </c>
      <c r="C253" t="s">
        <v>37</v>
      </c>
      <c r="E253">
        <f t="shared" si="51"/>
        <v>0</v>
      </c>
      <c r="F253">
        <f t="shared" si="52"/>
        <v>0</v>
      </c>
      <c r="G253">
        <f t="shared" si="53"/>
        <v>0</v>
      </c>
      <c r="H253">
        <f t="shared" si="54"/>
        <v>0</v>
      </c>
      <c r="I253">
        <f t="shared" si="55"/>
        <v>0</v>
      </c>
      <c r="J253">
        <f t="shared" si="56"/>
        <v>0</v>
      </c>
      <c r="K253">
        <f t="shared" si="57"/>
        <v>0</v>
      </c>
      <c r="L253">
        <f t="shared" si="58"/>
        <v>6.7</v>
      </c>
      <c r="M253">
        <f t="shared" si="59"/>
        <v>0</v>
      </c>
      <c r="N253">
        <f t="shared" si="60"/>
        <v>0</v>
      </c>
      <c r="O253">
        <f t="shared" si="61"/>
        <v>0</v>
      </c>
      <c r="P253">
        <f t="shared" si="62"/>
        <v>0</v>
      </c>
      <c r="Q253">
        <f t="shared" si="63"/>
        <v>0</v>
      </c>
      <c r="R253">
        <f t="shared" si="64"/>
        <v>6.7</v>
      </c>
      <c r="S253">
        <f t="shared" si="65"/>
        <v>0</v>
      </c>
      <c r="T253">
        <f t="shared" si="66"/>
        <v>0</v>
      </c>
      <c r="U253">
        <f t="shared" si="67"/>
        <v>0</v>
      </c>
    </row>
    <row r="254" spans="1:21" x14ac:dyDescent="0.25">
      <c r="A254" t="s">
        <v>590</v>
      </c>
      <c r="B254">
        <v>6.3</v>
      </c>
      <c r="C254" t="s">
        <v>37</v>
      </c>
      <c r="E254">
        <f t="shared" si="51"/>
        <v>0</v>
      </c>
      <c r="F254">
        <f t="shared" si="52"/>
        <v>0</v>
      </c>
      <c r="G254">
        <f t="shared" si="53"/>
        <v>0</v>
      </c>
      <c r="H254">
        <f t="shared" si="54"/>
        <v>0</v>
      </c>
      <c r="I254">
        <f t="shared" si="55"/>
        <v>0</v>
      </c>
      <c r="J254">
        <f t="shared" si="56"/>
        <v>0</v>
      </c>
      <c r="K254">
        <f t="shared" si="57"/>
        <v>0</v>
      </c>
      <c r="L254">
        <f t="shared" si="58"/>
        <v>6.3</v>
      </c>
      <c r="M254">
        <f t="shared" si="59"/>
        <v>0</v>
      </c>
      <c r="N254">
        <f t="shared" si="60"/>
        <v>0</v>
      </c>
      <c r="O254">
        <f t="shared" si="61"/>
        <v>0</v>
      </c>
      <c r="P254">
        <f t="shared" si="62"/>
        <v>0</v>
      </c>
      <c r="Q254">
        <f t="shared" si="63"/>
        <v>0</v>
      </c>
      <c r="R254">
        <f t="shared" si="64"/>
        <v>6.3</v>
      </c>
      <c r="S254">
        <f t="shared" si="65"/>
        <v>6.3</v>
      </c>
      <c r="T254">
        <f t="shared" si="66"/>
        <v>6.3</v>
      </c>
      <c r="U254">
        <f t="shared" si="67"/>
        <v>0</v>
      </c>
    </row>
    <row r="255" spans="1:21" x14ac:dyDescent="0.25">
      <c r="A255" t="s">
        <v>37</v>
      </c>
      <c r="B255">
        <v>6.6</v>
      </c>
      <c r="C255" t="s">
        <v>37</v>
      </c>
      <c r="E255">
        <f t="shared" si="51"/>
        <v>0</v>
      </c>
      <c r="F255">
        <f t="shared" si="52"/>
        <v>0</v>
      </c>
      <c r="G255">
        <f t="shared" si="53"/>
        <v>0</v>
      </c>
      <c r="H255">
        <f t="shared" si="54"/>
        <v>0</v>
      </c>
      <c r="I255">
        <f t="shared" si="55"/>
        <v>0</v>
      </c>
      <c r="J255">
        <f t="shared" si="56"/>
        <v>0</v>
      </c>
      <c r="K255">
        <f t="shared" si="57"/>
        <v>0</v>
      </c>
      <c r="L255">
        <f t="shared" si="58"/>
        <v>6.6</v>
      </c>
      <c r="M255">
        <f t="shared" si="59"/>
        <v>0</v>
      </c>
      <c r="N255">
        <f t="shared" si="60"/>
        <v>0</v>
      </c>
      <c r="O255">
        <f t="shared" si="61"/>
        <v>0</v>
      </c>
      <c r="P255">
        <f t="shared" si="62"/>
        <v>0</v>
      </c>
      <c r="Q255">
        <f t="shared" si="63"/>
        <v>0</v>
      </c>
      <c r="R255">
        <f t="shared" si="64"/>
        <v>0</v>
      </c>
      <c r="S255">
        <f t="shared" si="65"/>
        <v>0</v>
      </c>
      <c r="T255">
        <f t="shared" si="66"/>
        <v>0</v>
      </c>
      <c r="U255">
        <f t="shared" si="67"/>
        <v>0</v>
      </c>
    </row>
    <row r="256" spans="1:21" x14ac:dyDescent="0.25">
      <c r="A256" t="s">
        <v>32</v>
      </c>
      <c r="B256">
        <v>7.2</v>
      </c>
      <c r="C256" t="s">
        <v>36</v>
      </c>
      <c r="E256">
        <f t="shared" si="51"/>
        <v>0</v>
      </c>
      <c r="F256">
        <f t="shared" si="52"/>
        <v>0</v>
      </c>
      <c r="G256">
        <f t="shared" si="53"/>
        <v>0</v>
      </c>
      <c r="H256">
        <f t="shared" si="54"/>
        <v>0</v>
      </c>
      <c r="I256">
        <f t="shared" si="55"/>
        <v>7.2</v>
      </c>
      <c r="J256">
        <f t="shared" si="56"/>
        <v>0</v>
      </c>
      <c r="K256">
        <f t="shared" si="57"/>
        <v>0</v>
      </c>
      <c r="L256">
        <f t="shared" si="58"/>
        <v>7.2</v>
      </c>
      <c r="M256">
        <f t="shared" si="59"/>
        <v>0</v>
      </c>
      <c r="N256">
        <f t="shared" si="60"/>
        <v>0</v>
      </c>
      <c r="O256">
        <f t="shared" si="61"/>
        <v>0</v>
      </c>
      <c r="P256">
        <f t="shared" si="62"/>
        <v>0</v>
      </c>
      <c r="Q256">
        <f t="shared" si="63"/>
        <v>0</v>
      </c>
      <c r="R256">
        <f t="shared" si="64"/>
        <v>0</v>
      </c>
      <c r="S256">
        <f t="shared" si="65"/>
        <v>0</v>
      </c>
      <c r="T256">
        <f t="shared" si="66"/>
        <v>0</v>
      </c>
      <c r="U256">
        <f t="shared" si="67"/>
        <v>0</v>
      </c>
    </row>
    <row r="257" spans="1:21" x14ac:dyDescent="0.25">
      <c r="A257" t="s">
        <v>36</v>
      </c>
      <c r="B257">
        <v>5.3</v>
      </c>
      <c r="C257" t="s">
        <v>36</v>
      </c>
      <c r="E257">
        <f t="shared" si="51"/>
        <v>0</v>
      </c>
      <c r="F257">
        <f t="shared" si="52"/>
        <v>0</v>
      </c>
      <c r="G257">
        <f t="shared" si="53"/>
        <v>0</v>
      </c>
      <c r="H257">
        <f t="shared" si="54"/>
        <v>0</v>
      </c>
      <c r="I257">
        <f t="shared" si="55"/>
        <v>5.3</v>
      </c>
      <c r="J257">
        <f t="shared" si="56"/>
        <v>0</v>
      </c>
      <c r="K257">
        <f t="shared" si="57"/>
        <v>0</v>
      </c>
      <c r="L257">
        <f t="shared" si="58"/>
        <v>0</v>
      </c>
      <c r="M257">
        <f t="shared" si="59"/>
        <v>0</v>
      </c>
      <c r="N257">
        <f t="shared" si="60"/>
        <v>0</v>
      </c>
      <c r="O257">
        <f t="shared" si="61"/>
        <v>0</v>
      </c>
      <c r="P257">
        <f t="shared" si="62"/>
        <v>0</v>
      </c>
      <c r="Q257">
        <f t="shared" si="63"/>
        <v>0</v>
      </c>
      <c r="R257">
        <f t="shared" si="64"/>
        <v>0</v>
      </c>
      <c r="S257">
        <f t="shared" si="65"/>
        <v>0</v>
      </c>
      <c r="T257">
        <f t="shared" si="66"/>
        <v>0</v>
      </c>
      <c r="U257">
        <f t="shared" si="67"/>
        <v>0</v>
      </c>
    </row>
    <row r="258" spans="1:21" x14ac:dyDescent="0.25">
      <c r="A258" t="s">
        <v>936</v>
      </c>
      <c r="B258">
        <v>7</v>
      </c>
      <c r="C258" t="s">
        <v>103</v>
      </c>
      <c r="E258">
        <f t="shared" si="51"/>
        <v>0</v>
      </c>
      <c r="F258">
        <f t="shared" si="52"/>
        <v>0</v>
      </c>
      <c r="G258">
        <f t="shared" si="53"/>
        <v>7</v>
      </c>
      <c r="H258">
        <f t="shared" si="54"/>
        <v>0</v>
      </c>
      <c r="I258">
        <f t="shared" si="55"/>
        <v>7</v>
      </c>
      <c r="J258">
        <f t="shared" si="56"/>
        <v>0</v>
      </c>
      <c r="K258">
        <f t="shared" si="57"/>
        <v>0</v>
      </c>
      <c r="L258">
        <f t="shared" si="58"/>
        <v>7</v>
      </c>
      <c r="M258">
        <f t="shared" si="59"/>
        <v>0</v>
      </c>
      <c r="N258">
        <f t="shared" si="60"/>
        <v>7</v>
      </c>
      <c r="O258">
        <f t="shared" si="61"/>
        <v>0</v>
      </c>
      <c r="P258">
        <f t="shared" si="62"/>
        <v>0</v>
      </c>
      <c r="Q258">
        <f t="shared" si="63"/>
        <v>0</v>
      </c>
      <c r="R258">
        <f t="shared" si="64"/>
        <v>0</v>
      </c>
      <c r="S258">
        <f t="shared" si="65"/>
        <v>7</v>
      </c>
      <c r="T258">
        <f t="shared" si="66"/>
        <v>0</v>
      </c>
      <c r="U258">
        <f t="shared" si="67"/>
        <v>0</v>
      </c>
    </row>
    <row r="259" spans="1:21" x14ac:dyDescent="0.25">
      <c r="A259" t="s">
        <v>512</v>
      </c>
      <c r="B259">
        <v>6.9</v>
      </c>
      <c r="C259" t="s">
        <v>36</v>
      </c>
      <c r="E259">
        <f t="shared" si="51"/>
        <v>0</v>
      </c>
      <c r="F259">
        <f t="shared" si="52"/>
        <v>0</v>
      </c>
      <c r="G259">
        <f t="shared" si="53"/>
        <v>0</v>
      </c>
      <c r="H259">
        <f t="shared" si="54"/>
        <v>0</v>
      </c>
      <c r="I259">
        <f t="shared" si="55"/>
        <v>6.9</v>
      </c>
      <c r="J259">
        <f t="shared" si="56"/>
        <v>6.9</v>
      </c>
      <c r="K259">
        <f t="shared" si="57"/>
        <v>0</v>
      </c>
      <c r="L259">
        <f t="shared" si="58"/>
        <v>6.9</v>
      </c>
      <c r="M259">
        <f t="shared" si="59"/>
        <v>0</v>
      </c>
      <c r="N259">
        <f t="shared" si="60"/>
        <v>0</v>
      </c>
      <c r="O259">
        <f t="shared" si="61"/>
        <v>0</v>
      </c>
      <c r="P259">
        <f t="shared" si="62"/>
        <v>0</v>
      </c>
      <c r="Q259">
        <f t="shared" si="63"/>
        <v>0</v>
      </c>
      <c r="R259">
        <f t="shared" si="64"/>
        <v>6.9</v>
      </c>
      <c r="S259">
        <f t="shared" si="65"/>
        <v>0</v>
      </c>
      <c r="T259">
        <f t="shared" si="66"/>
        <v>6.9</v>
      </c>
      <c r="U259">
        <f t="shared" si="67"/>
        <v>0</v>
      </c>
    </row>
    <row r="260" spans="1:21" x14ac:dyDescent="0.25">
      <c r="A260" t="s">
        <v>131</v>
      </c>
      <c r="B260">
        <v>6.4</v>
      </c>
      <c r="C260" t="s">
        <v>36</v>
      </c>
      <c r="E260">
        <f t="shared" ref="E260:E323" si="68">IF(ISNUMBER(SEARCH($E$2, $A260)), $B260, 0)</f>
        <v>0</v>
      </c>
      <c r="F260">
        <f t="shared" ref="F260:F323" si="69">IF(ISNUMBER(SEARCH($F$2, $A260)), $B260, 0)</f>
        <v>0</v>
      </c>
      <c r="G260">
        <f t="shared" ref="G260:G323" si="70">IF(ISNUMBER(SEARCH($G$2, $A260)), $B260, 0)</f>
        <v>0</v>
      </c>
      <c r="H260">
        <f t="shared" ref="H260:H323" si="71">IF(ISNUMBER(SEARCH($H$2, $A260)), $B260, 0)</f>
        <v>0</v>
      </c>
      <c r="I260">
        <f t="shared" ref="I260:I323" si="72">IF(ISNUMBER(SEARCH($I$2, $A260)), $B260, 0)</f>
        <v>6.4</v>
      </c>
      <c r="J260">
        <f t="shared" ref="J260:J323" si="73">IF(ISNUMBER(SEARCH($J$2, $A260)), $B260, 0)</f>
        <v>0</v>
      </c>
      <c r="K260">
        <f t="shared" ref="K260:K323" si="74">IF(ISNUMBER(SEARCH($K$2, $A260)), $B260, 0)</f>
        <v>0</v>
      </c>
      <c r="L260">
        <f t="shared" ref="L260:L323" si="75">IF(ISNUMBER(SEARCH($L$2, $A260)), $B260, 0)</f>
        <v>0</v>
      </c>
      <c r="M260">
        <f t="shared" ref="M260:M323" si="76">IF(ISNUMBER(SEARCH($M$2, $A260)), $B260, 0)</f>
        <v>0</v>
      </c>
      <c r="N260">
        <f t="shared" ref="N260:N323" si="77">IF(ISNUMBER(SEARCH($N$2, $A260)), $B260, 0)</f>
        <v>0</v>
      </c>
      <c r="O260">
        <f t="shared" ref="O260:O323" si="78">IF(ISNUMBER(SEARCH($O$2, $A260)), $B260, 0)</f>
        <v>0</v>
      </c>
      <c r="P260">
        <f t="shared" ref="P260:P323" si="79">IF(ISNUMBER(SEARCH($P$2, $A260)), $B260, 0)</f>
        <v>0</v>
      </c>
      <c r="Q260">
        <f t="shared" ref="Q260:Q323" si="80">IF(ISNUMBER(SEARCH($Q$2, $A260)), $B260, 0)</f>
        <v>0</v>
      </c>
      <c r="R260">
        <f t="shared" ref="R260:R323" si="81">IF(ISNUMBER(SEARCH($R$2, $A260)), $B260, 0)</f>
        <v>6.4</v>
      </c>
      <c r="S260">
        <f t="shared" ref="S260:S323" si="82">IF(ISNUMBER(SEARCH($S$2, $A260)), $B260, 0)</f>
        <v>0</v>
      </c>
      <c r="T260">
        <f t="shared" ref="T260:T323" si="83">IF(ISNUMBER(SEARCH($T$2, $A260)), $B260, 0)</f>
        <v>0</v>
      </c>
      <c r="U260">
        <f t="shared" ref="U260:U323" si="84">IF(ISNUMBER(SEARCH($U$2, $A260)), $B260, 0)</f>
        <v>0</v>
      </c>
    </row>
    <row r="261" spans="1:21" x14ac:dyDescent="0.25">
      <c r="A261" t="s">
        <v>142</v>
      </c>
      <c r="B261">
        <v>7.5</v>
      </c>
      <c r="C261" t="s">
        <v>29</v>
      </c>
      <c r="E261">
        <f t="shared" si="68"/>
        <v>0</v>
      </c>
      <c r="F261">
        <f t="shared" si="69"/>
        <v>0</v>
      </c>
      <c r="G261">
        <f t="shared" si="70"/>
        <v>0</v>
      </c>
      <c r="H261">
        <f t="shared" si="71"/>
        <v>0</v>
      </c>
      <c r="I261">
        <f t="shared" si="72"/>
        <v>0</v>
      </c>
      <c r="J261">
        <f t="shared" si="73"/>
        <v>7.5</v>
      </c>
      <c r="K261">
        <f t="shared" si="74"/>
        <v>0</v>
      </c>
      <c r="L261">
        <f t="shared" si="75"/>
        <v>7.5</v>
      </c>
      <c r="M261">
        <f t="shared" si="76"/>
        <v>0</v>
      </c>
      <c r="N261">
        <f t="shared" si="77"/>
        <v>0</v>
      </c>
      <c r="O261">
        <f t="shared" si="78"/>
        <v>0</v>
      </c>
      <c r="P261">
        <f t="shared" si="79"/>
        <v>0</v>
      </c>
      <c r="Q261">
        <f t="shared" si="80"/>
        <v>0</v>
      </c>
      <c r="R261">
        <f t="shared" si="81"/>
        <v>0</v>
      </c>
      <c r="S261">
        <f t="shared" si="82"/>
        <v>0</v>
      </c>
      <c r="T261">
        <f t="shared" si="83"/>
        <v>7.5</v>
      </c>
      <c r="U261">
        <f t="shared" si="84"/>
        <v>0</v>
      </c>
    </row>
    <row r="262" spans="1:21" x14ac:dyDescent="0.25">
      <c r="A262" t="s">
        <v>142</v>
      </c>
      <c r="B262">
        <v>6.1</v>
      </c>
      <c r="C262" t="s">
        <v>29</v>
      </c>
      <c r="E262">
        <f t="shared" si="68"/>
        <v>0</v>
      </c>
      <c r="F262">
        <f t="shared" si="69"/>
        <v>0</v>
      </c>
      <c r="G262">
        <f t="shared" si="70"/>
        <v>0</v>
      </c>
      <c r="H262">
        <f t="shared" si="71"/>
        <v>0</v>
      </c>
      <c r="I262">
        <f t="shared" si="72"/>
        <v>0</v>
      </c>
      <c r="J262">
        <f t="shared" si="73"/>
        <v>6.1</v>
      </c>
      <c r="K262">
        <f t="shared" si="74"/>
        <v>0</v>
      </c>
      <c r="L262">
        <f t="shared" si="75"/>
        <v>6.1</v>
      </c>
      <c r="M262">
        <f t="shared" si="76"/>
        <v>0</v>
      </c>
      <c r="N262">
        <f t="shared" si="77"/>
        <v>0</v>
      </c>
      <c r="O262">
        <f t="shared" si="78"/>
        <v>0</v>
      </c>
      <c r="P262">
        <f t="shared" si="79"/>
        <v>0</v>
      </c>
      <c r="Q262">
        <f t="shared" si="80"/>
        <v>0</v>
      </c>
      <c r="R262">
        <f t="shared" si="81"/>
        <v>0</v>
      </c>
      <c r="S262">
        <f t="shared" si="82"/>
        <v>0</v>
      </c>
      <c r="T262">
        <f t="shared" si="83"/>
        <v>6.1</v>
      </c>
      <c r="U262">
        <f t="shared" si="84"/>
        <v>0</v>
      </c>
    </row>
    <row r="263" spans="1:21" x14ac:dyDescent="0.25">
      <c r="A263" t="s">
        <v>950</v>
      </c>
      <c r="B263">
        <v>7.5</v>
      </c>
      <c r="C263" t="s">
        <v>47</v>
      </c>
      <c r="E263">
        <f t="shared" si="68"/>
        <v>0</v>
      </c>
      <c r="F263">
        <f t="shared" si="69"/>
        <v>0</v>
      </c>
      <c r="G263">
        <f t="shared" si="70"/>
        <v>0</v>
      </c>
      <c r="H263">
        <f t="shared" si="71"/>
        <v>0</v>
      </c>
      <c r="I263">
        <f t="shared" si="72"/>
        <v>0</v>
      </c>
      <c r="J263">
        <f t="shared" si="73"/>
        <v>0</v>
      </c>
      <c r="K263">
        <f t="shared" si="74"/>
        <v>7.5</v>
      </c>
      <c r="L263">
        <f t="shared" si="75"/>
        <v>0</v>
      </c>
      <c r="M263">
        <f t="shared" si="76"/>
        <v>0</v>
      </c>
      <c r="N263">
        <f t="shared" si="77"/>
        <v>0</v>
      </c>
      <c r="O263">
        <f t="shared" si="78"/>
        <v>0</v>
      </c>
      <c r="P263">
        <f t="shared" si="79"/>
        <v>0</v>
      </c>
      <c r="Q263">
        <f t="shared" si="80"/>
        <v>0</v>
      </c>
      <c r="R263">
        <f t="shared" si="81"/>
        <v>0</v>
      </c>
      <c r="S263">
        <f t="shared" si="82"/>
        <v>0</v>
      </c>
      <c r="T263">
        <f t="shared" si="83"/>
        <v>0</v>
      </c>
      <c r="U263">
        <f t="shared" si="84"/>
        <v>0</v>
      </c>
    </row>
    <row r="264" spans="1:21" x14ac:dyDescent="0.25">
      <c r="A264" t="s">
        <v>131</v>
      </c>
      <c r="B264">
        <v>6.5</v>
      </c>
      <c r="C264" t="s">
        <v>36</v>
      </c>
      <c r="E264">
        <f t="shared" si="68"/>
        <v>0</v>
      </c>
      <c r="F264">
        <f t="shared" si="69"/>
        <v>0</v>
      </c>
      <c r="G264">
        <f t="shared" si="70"/>
        <v>0</v>
      </c>
      <c r="H264">
        <f t="shared" si="71"/>
        <v>0</v>
      </c>
      <c r="I264">
        <f t="shared" si="72"/>
        <v>6.5</v>
      </c>
      <c r="J264">
        <f t="shared" si="73"/>
        <v>0</v>
      </c>
      <c r="K264">
        <f t="shared" si="74"/>
        <v>0</v>
      </c>
      <c r="L264">
        <f t="shared" si="75"/>
        <v>0</v>
      </c>
      <c r="M264">
        <f t="shared" si="76"/>
        <v>0</v>
      </c>
      <c r="N264">
        <f t="shared" si="77"/>
        <v>0</v>
      </c>
      <c r="O264">
        <f t="shared" si="78"/>
        <v>0</v>
      </c>
      <c r="P264">
        <f t="shared" si="79"/>
        <v>0</v>
      </c>
      <c r="Q264">
        <f t="shared" si="80"/>
        <v>0</v>
      </c>
      <c r="R264">
        <f t="shared" si="81"/>
        <v>6.5</v>
      </c>
      <c r="S264">
        <f t="shared" si="82"/>
        <v>0</v>
      </c>
      <c r="T264">
        <f t="shared" si="83"/>
        <v>0</v>
      </c>
      <c r="U264">
        <f t="shared" si="84"/>
        <v>0</v>
      </c>
    </row>
    <row r="265" spans="1:21" x14ac:dyDescent="0.25">
      <c r="A265" t="s">
        <v>957</v>
      </c>
      <c r="B265">
        <v>6.5</v>
      </c>
      <c r="C265" t="s">
        <v>234</v>
      </c>
      <c r="E265">
        <f t="shared" si="68"/>
        <v>0</v>
      </c>
      <c r="F265">
        <f t="shared" si="69"/>
        <v>0</v>
      </c>
      <c r="G265">
        <f t="shared" si="70"/>
        <v>0</v>
      </c>
      <c r="H265">
        <f t="shared" si="71"/>
        <v>6.5</v>
      </c>
      <c r="I265">
        <f t="shared" si="72"/>
        <v>0</v>
      </c>
      <c r="J265">
        <f t="shared" si="73"/>
        <v>0</v>
      </c>
      <c r="K265">
        <f t="shared" si="74"/>
        <v>0</v>
      </c>
      <c r="L265">
        <f t="shared" si="75"/>
        <v>6.5</v>
      </c>
      <c r="M265">
        <f t="shared" si="76"/>
        <v>0</v>
      </c>
      <c r="N265">
        <f t="shared" si="77"/>
        <v>0</v>
      </c>
      <c r="O265">
        <f t="shared" si="78"/>
        <v>0</v>
      </c>
      <c r="P265">
        <f t="shared" si="79"/>
        <v>0</v>
      </c>
      <c r="Q265">
        <f t="shared" si="80"/>
        <v>0</v>
      </c>
      <c r="R265">
        <f t="shared" si="81"/>
        <v>6.5</v>
      </c>
      <c r="S265">
        <f t="shared" si="82"/>
        <v>0</v>
      </c>
      <c r="T265">
        <f t="shared" si="83"/>
        <v>0</v>
      </c>
      <c r="U265">
        <f t="shared" si="84"/>
        <v>0</v>
      </c>
    </row>
    <row r="266" spans="1:21" x14ac:dyDescent="0.25">
      <c r="A266" t="s">
        <v>213</v>
      </c>
      <c r="B266">
        <v>6.5</v>
      </c>
      <c r="C266" t="s">
        <v>36</v>
      </c>
      <c r="E266">
        <f t="shared" si="68"/>
        <v>0</v>
      </c>
      <c r="F266">
        <f t="shared" si="69"/>
        <v>0</v>
      </c>
      <c r="G266">
        <f t="shared" si="70"/>
        <v>0</v>
      </c>
      <c r="H266">
        <f t="shared" si="71"/>
        <v>0</v>
      </c>
      <c r="I266">
        <f t="shared" si="72"/>
        <v>6.5</v>
      </c>
      <c r="J266">
        <f t="shared" si="73"/>
        <v>0</v>
      </c>
      <c r="K266">
        <f t="shared" si="74"/>
        <v>0</v>
      </c>
      <c r="L266">
        <f t="shared" si="75"/>
        <v>6.5</v>
      </c>
      <c r="M266">
        <f t="shared" si="76"/>
        <v>0</v>
      </c>
      <c r="N266">
        <f t="shared" si="77"/>
        <v>0</v>
      </c>
      <c r="O266">
        <f t="shared" si="78"/>
        <v>0</v>
      </c>
      <c r="P266">
        <f t="shared" si="79"/>
        <v>0</v>
      </c>
      <c r="Q266">
        <f t="shared" si="80"/>
        <v>0</v>
      </c>
      <c r="R266">
        <f t="shared" si="81"/>
        <v>6.5</v>
      </c>
      <c r="S266">
        <f t="shared" si="82"/>
        <v>0</v>
      </c>
      <c r="T266">
        <f t="shared" si="83"/>
        <v>0</v>
      </c>
      <c r="U266">
        <f t="shared" si="84"/>
        <v>0</v>
      </c>
    </row>
    <row r="267" spans="1:21" x14ac:dyDescent="0.25">
      <c r="A267" t="s">
        <v>154</v>
      </c>
      <c r="B267">
        <v>7.9</v>
      </c>
      <c r="C267" t="s">
        <v>37</v>
      </c>
      <c r="E267">
        <f t="shared" si="68"/>
        <v>0</v>
      </c>
      <c r="F267">
        <f t="shared" si="69"/>
        <v>0</v>
      </c>
      <c r="G267">
        <f t="shared" si="70"/>
        <v>0</v>
      </c>
      <c r="H267">
        <f t="shared" si="71"/>
        <v>0</v>
      </c>
      <c r="I267">
        <f t="shared" si="72"/>
        <v>0</v>
      </c>
      <c r="J267">
        <f t="shared" si="73"/>
        <v>0</v>
      </c>
      <c r="K267">
        <f t="shared" si="74"/>
        <v>0</v>
      </c>
      <c r="L267">
        <f t="shared" si="75"/>
        <v>7.9</v>
      </c>
      <c r="M267">
        <f t="shared" si="76"/>
        <v>0</v>
      </c>
      <c r="N267">
        <f t="shared" si="77"/>
        <v>0</v>
      </c>
      <c r="O267">
        <f t="shared" si="78"/>
        <v>0</v>
      </c>
      <c r="P267">
        <f t="shared" si="79"/>
        <v>0</v>
      </c>
      <c r="Q267">
        <f t="shared" si="80"/>
        <v>0</v>
      </c>
      <c r="R267">
        <f t="shared" si="81"/>
        <v>7.9</v>
      </c>
      <c r="S267">
        <f t="shared" si="82"/>
        <v>0</v>
      </c>
      <c r="T267">
        <f t="shared" si="83"/>
        <v>0</v>
      </c>
      <c r="U267">
        <f t="shared" si="84"/>
        <v>0</v>
      </c>
    </row>
    <row r="268" spans="1:21" x14ac:dyDescent="0.25">
      <c r="A268" t="s">
        <v>967</v>
      </c>
      <c r="B268">
        <v>6.2</v>
      </c>
      <c r="C268" t="s">
        <v>28</v>
      </c>
      <c r="E268">
        <f t="shared" si="68"/>
        <v>6.2</v>
      </c>
      <c r="F268">
        <f t="shared" si="69"/>
        <v>0</v>
      </c>
      <c r="G268">
        <f t="shared" si="70"/>
        <v>0</v>
      </c>
      <c r="H268">
        <f t="shared" si="71"/>
        <v>0</v>
      </c>
      <c r="I268">
        <f t="shared" si="72"/>
        <v>6.2</v>
      </c>
      <c r="J268">
        <f t="shared" si="73"/>
        <v>0</v>
      </c>
      <c r="K268">
        <f t="shared" si="74"/>
        <v>0</v>
      </c>
      <c r="L268">
        <f t="shared" si="75"/>
        <v>6.2</v>
      </c>
      <c r="M268">
        <f t="shared" si="76"/>
        <v>0</v>
      </c>
      <c r="N268">
        <f t="shared" si="77"/>
        <v>0</v>
      </c>
      <c r="O268">
        <f t="shared" si="78"/>
        <v>0</v>
      </c>
      <c r="P268">
        <f t="shared" si="79"/>
        <v>0</v>
      </c>
      <c r="Q268">
        <f t="shared" si="80"/>
        <v>0</v>
      </c>
      <c r="R268">
        <f t="shared" si="81"/>
        <v>0</v>
      </c>
      <c r="S268">
        <f t="shared" si="82"/>
        <v>0</v>
      </c>
      <c r="T268">
        <f t="shared" si="83"/>
        <v>0</v>
      </c>
      <c r="U268">
        <f t="shared" si="84"/>
        <v>0</v>
      </c>
    </row>
    <row r="269" spans="1:21" x14ac:dyDescent="0.25">
      <c r="A269" t="s">
        <v>32</v>
      </c>
      <c r="B269">
        <v>7.3</v>
      </c>
      <c r="C269" t="s">
        <v>36</v>
      </c>
      <c r="E269">
        <f t="shared" si="68"/>
        <v>0</v>
      </c>
      <c r="F269">
        <f t="shared" si="69"/>
        <v>0</v>
      </c>
      <c r="G269">
        <f t="shared" si="70"/>
        <v>0</v>
      </c>
      <c r="H269">
        <f t="shared" si="71"/>
        <v>0</v>
      </c>
      <c r="I269">
        <f t="shared" si="72"/>
        <v>7.3</v>
      </c>
      <c r="J269">
        <f t="shared" si="73"/>
        <v>0</v>
      </c>
      <c r="K269">
        <f t="shared" si="74"/>
        <v>0</v>
      </c>
      <c r="L269">
        <f t="shared" si="75"/>
        <v>7.3</v>
      </c>
      <c r="M269">
        <f t="shared" si="76"/>
        <v>0</v>
      </c>
      <c r="N269">
        <f t="shared" si="77"/>
        <v>0</v>
      </c>
      <c r="O269">
        <f t="shared" si="78"/>
        <v>0</v>
      </c>
      <c r="P269">
        <f t="shared" si="79"/>
        <v>0</v>
      </c>
      <c r="Q269">
        <f t="shared" si="80"/>
        <v>0</v>
      </c>
      <c r="R269">
        <f t="shared" si="81"/>
        <v>0</v>
      </c>
      <c r="S269">
        <f t="shared" si="82"/>
        <v>0</v>
      </c>
      <c r="T269">
        <f t="shared" si="83"/>
        <v>0</v>
      </c>
      <c r="U269">
        <f t="shared" si="84"/>
        <v>0</v>
      </c>
    </row>
    <row r="270" spans="1:21" x14ac:dyDescent="0.25">
      <c r="A270" t="s">
        <v>974</v>
      </c>
      <c r="B270">
        <v>6.2</v>
      </c>
      <c r="C270" t="s">
        <v>28</v>
      </c>
      <c r="E270">
        <f t="shared" si="68"/>
        <v>6.2</v>
      </c>
      <c r="F270">
        <f t="shared" si="69"/>
        <v>0</v>
      </c>
      <c r="G270">
        <f t="shared" si="70"/>
        <v>0</v>
      </c>
      <c r="H270">
        <f t="shared" si="71"/>
        <v>0</v>
      </c>
      <c r="I270">
        <f t="shared" si="72"/>
        <v>0</v>
      </c>
      <c r="J270">
        <f t="shared" si="73"/>
        <v>0</v>
      </c>
      <c r="K270">
        <f t="shared" si="74"/>
        <v>0</v>
      </c>
      <c r="L270">
        <f t="shared" si="75"/>
        <v>6.2</v>
      </c>
      <c r="M270">
        <f t="shared" si="76"/>
        <v>0</v>
      </c>
      <c r="N270">
        <f t="shared" si="77"/>
        <v>0</v>
      </c>
      <c r="O270">
        <f t="shared" si="78"/>
        <v>0</v>
      </c>
      <c r="P270">
        <f t="shared" si="79"/>
        <v>0</v>
      </c>
      <c r="Q270">
        <f t="shared" si="80"/>
        <v>0</v>
      </c>
      <c r="R270">
        <f t="shared" si="81"/>
        <v>6.2</v>
      </c>
      <c r="S270">
        <f t="shared" si="82"/>
        <v>0</v>
      </c>
      <c r="T270">
        <f t="shared" si="83"/>
        <v>0</v>
      </c>
      <c r="U270">
        <f t="shared" si="84"/>
        <v>6.2</v>
      </c>
    </row>
    <row r="271" spans="1:21" x14ac:dyDescent="0.25">
      <c r="A271" t="s">
        <v>464</v>
      </c>
      <c r="B271">
        <v>6.6</v>
      </c>
      <c r="C271" t="s">
        <v>36</v>
      </c>
      <c r="E271">
        <f t="shared" si="68"/>
        <v>0</v>
      </c>
      <c r="F271">
        <f t="shared" si="69"/>
        <v>0</v>
      </c>
      <c r="G271">
        <f t="shared" si="70"/>
        <v>0</v>
      </c>
      <c r="H271">
        <f t="shared" si="71"/>
        <v>0</v>
      </c>
      <c r="I271">
        <f t="shared" si="72"/>
        <v>6.6</v>
      </c>
      <c r="J271">
        <f t="shared" si="73"/>
        <v>6.6</v>
      </c>
      <c r="K271">
        <f t="shared" si="74"/>
        <v>0</v>
      </c>
      <c r="L271">
        <f t="shared" si="75"/>
        <v>0</v>
      </c>
      <c r="M271">
        <f t="shared" si="76"/>
        <v>0</v>
      </c>
      <c r="N271">
        <f t="shared" si="77"/>
        <v>0</v>
      </c>
      <c r="O271">
        <f t="shared" si="78"/>
        <v>0</v>
      </c>
      <c r="P271">
        <f t="shared" si="79"/>
        <v>0</v>
      </c>
      <c r="Q271">
        <f t="shared" si="80"/>
        <v>0</v>
      </c>
      <c r="R271">
        <f t="shared" si="81"/>
        <v>0</v>
      </c>
      <c r="S271">
        <f t="shared" si="82"/>
        <v>0</v>
      </c>
      <c r="T271">
        <f t="shared" si="83"/>
        <v>6.6</v>
      </c>
      <c r="U271">
        <f t="shared" si="84"/>
        <v>0</v>
      </c>
    </row>
    <row r="272" spans="1:21" x14ac:dyDescent="0.25">
      <c r="A272" t="s">
        <v>37</v>
      </c>
      <c r="B272">
        <v>6.9</v>
      </c>
      <c r="C272" t="s">
        <v>37</v>
      </c>
      <c r="E272">
        <f t="shared" si="68"/>
        <v>0</v>
      </c>
      <c r="F272">
        <f t="shared" si="69"/>
        <v>0</v>
      </c>
      <c r="G272">
        <f t="shared" si="70"/>
        <v>0</v>
      </c>
      <c r="H272">
        <f t="shared" si="71"/>
        <v>0</v>
      </c>
      <c r="I272">
        <f t="shared" si="72"/>
        <v>0</v>
      </c>
      <c r="J272">
        <f t="shared" si="73"/>
        <v>0</v>
      </c>
      <c r="K272">
        <f t="shared" si="74"/>
        <v>0</v>
      </c>
      <c r="L272">
        <f t="shared" si="75"/>
        <v>6.9</v>
      </c>
      <c r="M272">
        <f t="shared" si="76"/>
        <v>0</v>
      </c>
      <c r="N272">
        <f t="shared" si="77"/>
        <v>0</v>
      </c>
      <c r="O272">
        <f t="shared" si="78"/>
        <v>0</v>
      </c>
      <c r="P272">
        <f t="shared" si="79"/>
        <v>0</v>
      </c>
      <c r="Q272">
        <f t="shared" si="80"/>
        <v>0</v>
      </c>
      <c r="R272">
        <f t="shared" si="81"/>
        <v>0</v>
      </c>
      <c r="S272">
        <f t="shared" si="82"/>
        <v>0</v>
      </c>
      <c r="T272">
        <f t="shared" si="83"/>
        <v>0</v>
      </c>
      <c r="U272">
        <f t="shared" si="84"/>
        <v>0</v>
      </c>
    </row>
    <row r="273" spans="1:21" x14ac:dyDescent="0.25">
      <c r="A273" t="s">
        <v>983</v>
      </c>
      <c r="B273">
        <v>6.2</v>
      </c>
      <c r="C273" t="s">
        <v>102</v>
      </c>
      <c r="E273">
        <f t="shared" si="68"/>
        <v>0</v>
      </c>
      <c r="F273">
        <f t="shared" si="69"/>
        <v>6.2</v>
      </c>
      <c r="G273">
        <f t="shared" si="70"/>
        <v>0</v>
      </c>
      <c r="H273">
        <f t="shared" si="71"/>
        <v>0</v>
      </c>
      <c r="I273">
        <f t="shared" si="72"/>
        <v>0</v>
      </c>
      <c r="J273">
        <f t="shared" si="73"/>
        <v>0</v>
      </c>
      <c r="K273">
        <f t="shared" si="74"/>
        <v>0</v>
      </c>
      <c r="L273">
        <f t="shared" si="75"/>
        <v>6.2</v>
      </c>
      <c r="M273">
        <f t="shared" si="76"/>
        <v>0</v>
      </c>
      <c r="N273">
        <f t="shared" si="77"/>
        <v>0</v>
      </c>
      <c r="O273">
        <f t="shared" si="78"/>
        <v>0</v>
      </c>
      <c r="P273">
        <f t="shared" si="79"/>
        <v>0</v>
      </c>
      <c r="Q273">
        <f t="shared" si="80"/>
        <v>6.2</v>
      </c>
      <c r="R273">
        <f t="shared" si="81"/>
        <v>0</v>
      </c>
      <c r="S273">
        <f t="shared" si="82"/>
        <v>0</v>
      </c>
      <c r="T273">
        <f t="shared" si="83"/>
        <v>0</v>
      </c>
      <c r="U273">
        <f t="shared" si="84"/>
        <v>0</v>
      </c>
    </row>
    <row r="274" spans="1:21" x14ac:dyDescent="0.25">
      <c r="A274" t="s">
        <v>332</v>
      </c>
      <c r="B274">
        <v>6.4</v>
      </c>
      <c r="C274" t="s">
        <v>37</v>
      </c>
      <c r="E274">
        <f t="shared" si="68"/>
        <v>0</v>
      </c>
      <c r="F274">
        <f t="shared" si="69"/>
        <v>0</v>
      </c>
      <c r="G274">
        <f t="shared" si="70"/>
        <v>0</v>
      </c>
      <c r="H274">
        <f t="shared" si="71"/>
        <v>0</v>
      </c>
      <c r="I274">
        <f t="shared" si="72"/>
        <v>0</v>
      </c>
      <c r="J274">
        <f t="shared" si="73"/>
        <v>0</v>
      </c>
      <c r="K274">
        <f t="shared" si="74"/>
        <v>0</v>
      </c>
      <c r="L274">
        <f t="shared" si="75"/>
        <v>6.4</v>
      </c>
      <c r="M274">
        <f t="shared" si="76"/>
        <v>0</v>
      </c>
      <c r="N274">
        <f t="shared" si="77"/>
        <v>0</v>
      </c>
      <c r="O274">
        <f t="shared" si="78"/>
        <v>0</v>
      </c>
      <c r="P274">
        <f t="shared" si="79"/>
        <v>0</v>
      </c>
      <c r="Q274">
        <f t="shared" si="80"/>
        <v>0</v>
      </c>
      <c r="R274">
        <f t="shared" si="81"/>
        <v>0</v>
      </c>
      <c r="S274">
        <f t="shared" si="82"/>
        <v>6.4</v>
      </c>
      <c r="T274">
        <f t="shared" si="83"/>
        <v>6.4</v>
      </c>
      <c r="U274">
        <f t="shared" si="84"/>
        <v>0</v>
      </c>
    </row>
    <row r="275" spans="1:21" x14ac:dyDescent="0.25">
      <c r="A275" t="s">
        <v>37</v>
      </c>
      <c r="B275">
        <v>7.5</v>
      </c>
      <c r="C275" t="s">
        <v>37</v>
      </c>
      <c r="E275">
        <f t="shared" si="68"/>
        <v>0</v>
      </c>
      <c r="F275">
        <f t="shared" si="69"/>
        <v>0</v>
      </c>
      <c r="G275">
        <f t="shared" si="70"/>
        <v>0</v>
      </c>
      <c r="H275">
        <f t="shared" si="71"/>
        <v>0</v>
      </c>
      <c r="I275">
        <f t="shared" si="72"/>
        <v>0</v>
      </c>
      <c r="J275">
        <f t="shared" si="73"/>
        <v>0</v>
      </c>
      <c r="K275">
        <f t="shared" si="74"/>
        <v>0</v>
      </c>
      <c r="L275">
        <f t="shared" si="75"/>
        <v>7.5</v>
      </c>
      <c r="M275">
        <f t="shared" si="76"/>
        <v>0</v>
      </c>
      <c r="N275">
        <f t="shared" si="77"/>
        <v>0</v>
      </c>
      <c r="O275">
        <f t="shared" si="78"/>
        <v>0</v>
      </c>
      <c r="P275">
        <f t="shared" si="79"/>
        <v>0</v>
      </c>
      <c r="Q275">
        <f t="shared" si="80"/>
        <v>0</v>
      </c>
      <c r="R275">
        <f t="shared" si="81"/>
        <v>0</v>
      </c>
      <c r="S275">
        <f t="shared" si="82"/>
        <v>0</v>
      </c>
      <c r="T275">
        <f t="shared" si="83"/>
        <v>0</v>
      </c>
      <c r="U275">
        <f t="shared" si="84"/>
        <v>0</v>
      </c>
    </row>
    <row r="276" spans="1:21" x14ac:dyDescent="0.25">
      <c r="A276" t="s">
        <v>142</v>
      </c>
      <c r="B276">
        <v>5.3</v>
      </c>
      <c r="C276" t="s">
        <v>29</v>
      </c>
      <c r="E276">
        <f t="shared" si="68"/>
        <v>0</v>
      </c>
      <c r="F276">
        <f t="shared" si="69"/>
        <v>0</v>
      </c>
      <c r="G276">
        <f t="shared" si="70"/>
        <v>0</v>
      </c>
      <c r="H276">
        <f t="shared" si="71"/>
        <v>0</v>
      </c>
      <c r="I276">
        <f t="shared" si="72"/>
        <v>0</v>
      </c>
      <c r="J276">
        <f t="shared" si="73"/>
        <v>5.3</v>
      </c>
      <c r="K276">
        <f t="shared" si="74"/>
        <v>0</v>
      </c>
      <c r="L276">
        <f t="shared" si="75"/>
        <v>5.3</v>
      </c>
      <c r="M276">
        <f t="shared" si="76"/>
        <v>0</v>
      </c>
      <c r="N276">
        <f t="shared" si="77"/>
        <v>0</v>
      </c>
      <c r="O276">
        <f t="shared" si="78"/>
        <v>0</v>
      </c>
      <c r="P276">
        <f t="shared" si="79"/>
        <v>0</v>
      </c>
      <c r="Q276">
        <f t="shared" si="80"/>
        <v>0</v>
      </c>
      <c r="R276">
        <f t="shared" si="81"/>
        <v>0</v>
      </c>
      <c r="S276">
        <f t="shared" si="82"/>
        <v>0</v>
      </c>
      <c r="T276">
        <f t="shared" si="83"/>
        <v>5.3</v>
      </c>
      <c r="U276">
        <f t="shared" si="84"/>
        <v>0</v>
      </c>
    </row>
    <row r="277" spans="1:21" x14ac:dyDescent="0.25">
      <c r="A277" t="s">
        <v>260</v>
      </c>
      <c r="B277">
        <v>4.0999999999999996</v>
      </c>
      <c r="C277" t="s">
        <v>260</v>
      </c>
      <c r="E277">
        <f t="shared" si="68"/>
        <v>0</v>
      </c>
      <c r="F277">
        <f t="shared" si="69"/>
        <v>0</v>
      </c>
      <c r="G277">
        <f t="shared" si="70"/>
        <v>0</v>
      </c>
      <c r="H277">
        <f t="shared" si="71"/>
        <v>0</v>
      </c>
      <c r="I277">
        <f t="shared" si="72"/>
        <v>0</v>
      </c>
      <c r="J277">
        <f t="shared" si="73"/>
        <v>0</v>
      </c>
      <c r="K277">
        <f t="shared" si="74"/>
        <v>0</v>
      </c>
      <c r="L277">
        <f t="shared" si="75"/>
        <v>0</v>
      </c>
      <c r="M277">
        <f t="shared" si="76"/>
        <v>0</v>
      </c>
      <c r="N277">
        <f t="shared" si="77"/>
        <v>0</v>
      </c>
      <c r="O277">
        <f t="shared" si="78"/>
        <v>0</v>
      </c>
      <c r="P277">
        <f t="shared" si="79"/>
        <v>0</v>
      </c>
      <c r="Q277">
        <f t="shared" si="80"/>
        <v>0</v>
      </c>
      <c r="R277">
        <f t="shared" si="81"/>
        <v>0</v>
      </c>
      <c r="S277">
        <f t="shared" si="82"/>
        <v>0</v>
      </c>
      <c r="T277">
        <f t="shared" si="83"/>
        <v>0</v>
      </c>
      <c r="U277">
        <f t="shared" si="84"/>
        <v>4.0999999999999996</v>
      </c>
    </row>
    <row r="278" spans="1:21" x14ac:dyDescent="0.25">
      <c r="A278" t="s">
        <v>998</v>
      </c>
      <c r="B278">
        <v>7</v>
      </c>
      <c r="C278" t="s">
        <v>36</v>
      </c>
      <c r="E278">
        <f t="shared" si="68"/>
        <v>0</v>
      </c>
      <c r="F278">
        <f t="shared" si="69"/>
        <v>0</v>
      </c>
      <c r="G278">
        <f t="shared" si="70"/>
        <v>0</v>
      </c>
      <c r="H278">
        <f t="shared" si="71"/>
        <v>0</v>
      </c>
      <c r="I278">
        <f t="shared" si="72"/>
        <v>7</v>
      </c>
      <c r="J278">
        <f t="shared" si="73"/>
        <v>0</v>
      </c>
      <c r="K278">
        <f t="shared" si="74"/>
        <v>0</v>
      </c>
      <c r="L278">
        <f t="shared" si="75"/>
        <v>7</v>
      </c>
      <c r="M278">
        <f t="shared" si="76"/>
        <v>0</v>
      </c>
      <c r="N278">
        <f t="shared" si="77"/>
        <v>7</v>
      </c>
      <c r="O278">
        <f t="shared" si="78"/>
        <v>7</v>
      </c>
      <c r="P278">
        <f t="shared" si="79"/>
        <v>0</v>
      </c>
      <c r="Q278">
        <f t="shared" si="80"/>
        <v>0</v>
      </c>
      <c r="R278">
        <f t="shared" si="81"/>
        <v>0</v>
      </c>
      <c r="S278">
        <f t="shared" si="82"/>
        <v>0</v>
      </c>
      <c r="T278">
        <f t="shared" si="83"/>
        <v>0</v>
      </c>
      <c r="U278">
        <f t="shared" si="84"/>
        <v>0</v>
      </c>
    </row>
    <row r="279" spans="1:21" x14ac:dyDescent="0.25">
      <c r="A279" t="s">
        <v>1002</v>
      </c>
      <c r="B279">
        <v>7.2</v>
      </c>
      <c r="C279" t="s">
        <v>37</v>
      </c>
      <c r="E279">
        <f t="shared" si="68"/>
        <v>0</v>
      </c>
      <c r="F279">
        <f t="shared" si="69"/>
        <v>0</v>
      </c>
      <c r="G279">
        <f t="shared" si="70"/>
        <v>0</v>
      </c>
      <c r="H279">
        <f t="shared" si="71"/>
        <v>0</v>
      </c>
      <c r="I279">
        <f t="shared" si="72"/>
        <v>0</v>
      </c>
      <c r="J279">
        <f t="shared" si="73"/>
        <v>0</v>
      </c>
      <c r="K279">
        <f t="shared" si="74"/>
        <v>0</v>
      </c>
      <c r="L279">
        <f t="shared" si="75"/>
        <v>7.2</v>
      </c>
      <c r="M279">
        <f t="shared" si="76"/>
        <v>7.2</v>
      </c>
      <c r="N279">
        <f t="shared" si="77"/>
        <v>0</v>
      </c>
      <c r="O279">
        <f t="shared" si="78"/>
        <v>0</v>
      </c>
      <c r="P279">
        <f t="shared" si="79"/>
        <v>0</v>
      </c>
      <c r="Q279">
        <f t="shared" si="80"/>
        <v>0</v>
      </c>
      <c r="R279">
        <f t="shared" si="81"/>
        <v>0</v>
      </c>
      <c r="S279">
        <f t="shared" si="82"/>
        <v>0</v>
      </c>
      <c r="T279">
        <f t="shared" si="83"/>
        <v>0</v>
      </c>
      <c r="U279">
        <f t="shared" si="84"/>
        <v>7.2</v>
      </c>
    </row>
    <row r="280" spans="1:21" x14ac:dyDescent="0.25">
      <c r="A280" t="s">
        <v>37</v>
      </c>
      <c r="B280">
        <v>6.7</v>
      </c>
      <c r="C280" t="s">
        <v>37</v>
      </c>
      <c r="E280">
        <f t="shared" si="68"/>
        <v>0</v>
      </c>
      <c r="F280">
        <f t="shared" si="69"/>
        <v>0</v>
      </c>
      <c r="G280">
        <f t="shared" si="70"/>
        <v>0</v>
      </c>
      <c r="H280">
        <f t="shared" si="71"/>
        <v>0</v>
      </c>
      <c r="I280">
        <f t="shared" si="72"/>
        <v>0</v>
      </c>
      <c r="J280">
        <f t="shared" si="73"/>
        <v>0</v>
      </c>
      <c r="K280">
        <f t="shared" si="74"/>
        <v>0</v>
      </c>
      <c r="L280">
        <f t="shared" si="75"/>
        <v>6.7</v>
      </c>
      <c r="M280">
        <f t="shared" si="76"/>
        <v>0</v>
      </c>
      <c r="N280">
        <f t="shared" si="77"/>
        <v>0</v>
      </c>
      <c r="O280">
        <f t="shared" si="78"/>
        <v>0</v>
      </c>
      <c r="P280">
        <f t="shared" si="79"/>
        <v>0</v>
      </c>
      <c r="Q280">
        <f t="shared" si="80"/>
        <v>0</v>
      </c>
      <c r="R280">
        <f t="shared" si="81"/>
        <v>0</v>
      </c>
      <c r="S280">
        <f t="shared" si="82"/>
        <v>0</v>
      </c>
      <c r="T280">
        <f t="shared" si="83"/>
        <v>0</v>
      </c>
      <c r="U280">
        <f t="shared" si="84"/>
        <v>0</v>
      </c>
    </row>
    <row r="281" spans="1:21" x14ac:dyDescent="0.25">
      <c r="A281" t="s">
        <v>142</v>
      </c>
      <c r="B281">
        <v>7.1</v>
      </c>
      <c r="C281" t="s">
        <v>29</v>
      </c>
      <c r="E281">
        <f t="shared" si="68"/>
        <v>0</v>
      </c>
      <c r="F281">
        <f t="shared" si="69"/>
        <v>0</v>
      </c>
      <c r="G281">
        <f t="shared" si="70"/>
        <v>0</v>
      </c>
      <c r="H281">
        <f t="shared" si="71"/>
        <v>0</v>
      </c>
      <c r="I281">
        <f t="shared" si="72"/>
        <v>0</v>
      </c>
      <c r="J281">
        <f t="shared" si="73"/>
        <v>7.1</v>
      </c>
      <c r="K281">
        <f t="shared" si="74"/>
        <v>0</v>
      </c>
      <c r="L281">
        <f t="shared" si="75"/>
        <v>7.1</v>
      </c>
      <c r="M281">
        <f t="shared" si="76"/>
        <v>0</v>
      </c>
      <c r="N281">
        <f t="shared" si="77"/>
        <v>0</v>
      </c>
      <c r="O281">
        <f t="shared" si="78"/>
        <v>0</v>
      </c>
      <c r="P281">
        <f t="shared" si="79"/>
        <v>0</v>
      </c>
      <c r="Q281">
        <f t="shared" si="80"/>
        <v>0</v>
      </c>
      <c r="R281">
        <f t="shared" si="81"/>
        <v>0</v>
      </c>
      <c r="S281">
        <f t="shared" si="82"/>
        <v>0</v>
      </c>
      <c r="T281">
        <f t="shared" si="83"/>
        <v>7.1</v>
      </c>
      <c r="U281">
        <f t="shared" si="84"/>
        <v>0</v>
      </c>
    </row>
    <row r="282" spans="1:21" x14ac:dyDescent="0.25">
      <c r="A282" t="s">
        <v>1012</v>
      </c>
      <c r="B282">
        <v>7.5</v>
      </c>
      <c r="C282" t="s">
        <v>37</v>
      </c>
      <c r="E282">
        <f t="shared" si="68"/>
        <v>0</v>
      </c>
      <c r="F282">
        <f t="shared" si="69"/>
        <v>0</v>
      </c>
      <c r="G282">
        <f t="shared" si="70"/>
        <v>0</v>
      </c>
      <c r="H282">
        <f t="shared" si="71"/>
        <v>0</v>
      </c>
      <c r="I282">
        <f t="shared" si="72"/>
        <v>0</v>
      </c>
      <c r="J282">
        <f t="shared" si="73"/>
        <v>0</v>
      </c>
      <c r="K282">
        <f t="shared" si="74"/>
        <v>0</v>
      </c>
      <c r="L282">
        <f t="shared" si="75"/>
        <v>7.5</v>
      </c>
      <c r="M282">
        <f t="shared" si="76"/>
        <v>0</v>
      </c>
      <c r="N282">
        <f t="shared" si="77"/>
        <v>0</v>
      </c>
      <c r="O282">
        <f t="shared" si="78"/>
        <v>0</v>
      </c>
      <c r="P282">
        <f t="shared" si="79"/>
        <v>0</v>
      </c>
      <c r="Q282">
        <f t="shared" si="80"/>
        <v>0</v>
      </c>
      <c r="R282">
        <f t="shared" si="81"/>
        <v>7.5</v>
      </c>
      <c r="S282">
        <f t="shared" si="82"/>
        <v>7.5</v>
      </c>
      <c r="T282">
        <f t="shared" si="83"/>
        <v>0</v>
      </c>
      <c r="U282">
        <f t="shared" si="84"/>
        <v>0</v>
      </c>
    </row>
    <row r="283" spans="1:21" x14ac:dyDescent="0.25">
      <c r="A283" t="s">
        <v>691</v>
      </c>
      <c r="B283">
        <v>5.4</v>
      </c>
      <c r="C283" t="s">
        <v>36</v>
      </c>
      <c r="E283">
        <f t="shared" si="68"/>
        <v>0</v>
      </c>
      <c r="F283">
        <f t="shared" si="69"/>
        <v>0</v>
      </c>
      <c r="G283">
        <f t="shared" si="70"/>
        <v>0</v>
      </c>
      <c r="H283">
        <f t="shared" si="71"/>
        <v>0</v>
      </c>
      <c r="I283">
        <f t="shared" si="72"/>
        <v>5.4</v>
      </c>
      <c r="J283">
        <f t="shared" si="73"/>
        <v>0</v>
      </c>
      <c r="K283">
        <f t="shared" si="74"/>
        <v>0</v>
      </c>
      <c r="L283">
        <f t="shared" si="75"/>
        <v>5.4</v>
      </c>
      <c r="M283">
        <f t="shared" si="76"/>
        <v>0</v>
      </c>
      <c r="N283">
        <f t="shared" si="77"/>
        <v>5.4</v>
      </c>
      <c r="O283">
        <f t="shared" si="78"/>
        <v>0</v>
      </c>
      <c r="P283">
        <f t="shared" si="79"/>
        <v>0</v>
      </c>
      <c r="Q283">
        <f t="shared" si="80"/>
        <v>0</v>
      </c>
      <c r="R283">
        <f t="shared" si="81"/>
        <v>5.4</v>
      </c>
      <c r="S283">
        <f t="shared" si="82"/>
        <v>0</v>
      </c>
      <c r="T283">
        <f t="shared" si="83"/>
        <v>0</v>
      </c>
      <c r="U283">
        <f t="shared" si="84"/>
        <v>0</v>
      </c>
    </row>
    <row r="284" spans="1:21" x14ac:dyDescent="0.25">
      <c r="A284" t="s">
        <v>1018</v>
      </c>
      <c r="B284">
        <v>6.3</v>
      </c>
      <c r="C284" t="s">
        <v>36</v>
      </c>
      <c r="E284">
        <f t="shared" si="68"/>
        <v>0</v>
      </c>
      <c r="F284">
        <f t="shared" si="69"/>
        <v>0</v>
      </c>
      <c r="G284">
        <f t="shared" si="70"/>
        <v>0</v>
      </c>
      <c r="H284">
        <f t="shared" si="71"/>
        <v>0</v>
      </c>
      <c r="I284">
        <f t="shared" si="72"/>
        <v>6.3</v>
      </c>
      <c r="J284">
        <f t="shared" si="73"/>
        <v>0</v>
      </c>
      <c r="K284">
        <f t="shared" si="74"/>
        <v>0</v>
      </c>
      <c r="L284">
        <f t="shared" si="75"/>
        <v>0</v>
      </c>
      <c r="M284">
        <f t="shared" si="76"/>
        <v>0</v>
      </c>
      <c r="N284">
        <f t="shared" si="77"/>
        <v>0</v>
      </c>
      <c r="O284">
        <f t="shared" si="78"/>
        <v>6.3</v>
      </c>
      <c r="P284">
        <f t="shared" si="79"/>
        <v>0</v>
      </c>
      <c r="Q284">
        <f t="shared" si="80"/>
        <v>6.3</v>
      </c>
      <c r="R284">
        <f t="shared" si="81"/>
        <v>0</v>
      </c>
      <c r="S284">
        <f t="shared" si="82"/>
        <v>0</v>
      </c>
      <c r="T284">
        <f t="shared" si="83"/>
        <v>0</v>
      </c>
      <c r="U284">
        <f t="shared" si="84"/>
        <v>0</v>
      </c>
    </row>
    <row r="285" spans="1:21" x14ac:dyDescent="0.25">
      <c r="A285" t="s">
        <v>1021</v>
      </c>
      <c r="B285">
        <v>8.6999999999999993</v>
      </c>
      <c r="C285" t="s">
        <v>28</v>
      </c>
      <c r="E285">
        <f t="shared" si="68"/>
        <v>8.6999999999999993</v>
      </c>
      <c r="F285">
        <f t="shared" si="69"/>
        <v>8.6999999999999993</v>
      </c>
      <c r="G285">
        <f t="shared" si="70"/>
        <v>0</v>
      </c>
      <c r="H285">
        <f t="shared" si="71"/>
        <v>0</v>
      </c>
      <c r="I285">
        <f t="shared" si="72"/>
        <v>0</v>
      </c>
      <c r="J285">
        <f t="shared" si="73"/>
        <v>0</v>
      </c>
      <c r="K285">
        <f t="shared" si="74"/>
        <v>0</v>
      </c>
      <c r="L285">
        <f t="shared" si="75"/>
        <v>8.6999999999999993</v>
      </c>
      <c r="M285">
        <f t="shared" si="76"/>
        <v>0</v>
      </c>
      <c r="N285">
        <f t="shared" si="77"/>
        <v>0</v>
      </c>
      <c r="O285">
        <f t="shared" si="78"/>
        <v>0</v>
      </c>
      <c r="P285">
        <f t="shared" si="79"/>
        <v>0</v>
      </c>
      <c r="Q285">
        <f t="shared" si="80"/>
        <v>0</v>
      </c>
      <c r="R285">
        <f t="shared" si="81"/>
        <v>0</v>
      </c>
      <c r="S285">
        <f t="shared" si="82"/>
        <v>0</v>
      </c>
      <c r="T285">
        <f t="shared" si="83"/>
        <v>0</v>
      </c>
      <c r="U285">
        <f t="shared" si="84"/>
        <v>0</v>
      </c>
    </row>
    <row r="286" spans="1:21" x14ac:dyDescent="0.25">
      <c r="A286" t="s">
        <v>1025</v>
      </c>
      <c r="B286">
        <v>5.5</v>
      </c>
      <c r="C286" t="s">
        <v>36</v>
      </c>
      <c r="E286">
        <f t="shared" si="68"/>
        <v>0</v>
      </c>
      <c r="F286">
        <f t="shared" si="69"/>
        <v>0</v>
      </c>
      <c r="G286">
        <f t="shared" si="70"/>
        <v>0</v>
      </c>
      <c r="H286">
        <f t="shared" si="71"/>
        <v>0</v>
      </c>
      <c r="I286">
        <f t="shared" si="72"/>
        <v>5.5</v>
      </c>
      <c r="J286">
        <f t="shared" si="73"/>
        <v>0</v>
      </c>
      <c r="K286">
        <f t="shared" si="74"/>
        <v>0</v>
      </c>
      <c r="L286">
        <f t="shared" si="75"/>
        <v>0</v>
      </c>
      <c r="M286">
        <f t="shared" si="76"/>
        <v>0</v>
      </c>
      <c r="N286">
        <f t="shared" si="77"/>
        <v>0</v>
      </c>
      <c r="O286">
        <f t="shared" si="78"/>
        <v>0</v>
      </c>
      <c r="P286">
        <f t="shared" si="79"/>
        <v>0</v>
      </c>
      <c r="Q286">
        <f t="shared" si="80"/>
        <v>5.5</v>
      </c>
      <c r="R286">
        <f t="shared" si="81"/>
        <v>0</v>
      </c>
      <c r="S286">
        <f t="shared" si="82"/>
        <v>5.5</v>
      </c>
      <c r="T286">
        <f t="shared" si="83"/>
        <v>5.5</v>
      </c>
      <c r="U286">
        <f t="shared" si="84"/>
        <v>0</v>
      </c>
    </row>
    <row r="287" spans="1:21" x14ac:dyDescent="0.25">
      <c r="A287" t="s">
        <v>1029</v>
      </c>
      <c r="B287">
        <v>7.3</v>
      </c>
      <c r="C287" t="s">
        <v>234</v>
      </c>
      <c r="E287">
        <f t="shared" si="68"/>
        <v>0</v>
      </c>
      <c r="F287">
        <f t="shared" si="69"/>
        <v>0</v>
      </c>
      <c r="G287">
        <f t="shared" si="70"/>
        <v>0</v>
      </c>
      <c r="H287">
        <f t="shared" si="71"/>
        <v>7.3</v>
      </c>
      <c r="I287">
        <f t="shared" si="72"/>
        <v>0</v>
      </c>
      <c r="J287">
        <f t="shared" si="73"/>
        <v>7.3</v>
      </c>
      <c r="K287">
        <f t="shared" si="74"/>
        <v>0</v>
      </c>
      <c r="L287">
        <f t="shared" si="75"/>
        <v>7.3</v>
      </c>
      <c r="M287">
        <f t="shared" si="76"/>
        <v>0</v>
      </c>
      <c r="N287">
        <f t="shared" si="77"/>
        <v>0</v>
      </c>
      <c r="O287">
        <f t="shared" si="78"/>
        <v>0</v>
      </c>
      <c r="P287">
        <f t="shared" si="79"/>
        <v>0</v>
      </c>
      <c r="Q287">
        <f t="shared" si="80"/>
        <v>0</v>
      </c>
      <c r="R287">
        <f t="shared" si="81"/>
        <v>0</v>
      </c>
      <c r="S287">
        <f t="shared" si="82"/>
        <v>0</v>
      </c>
      <c r="T287">
        <f t="shared" si="83"/>
        <v>0</v>
      </c>
      <c r="U287">
        <f t="shared" si="84"/>
        <v>0</v>
      </c>
    </row>
    <row r="288" spans="1:21" x14ac:dyDescent="0.25">
      <c r="A288" t="s">
        <v>32</v>
      </c>
      <c r="B288">
        <v>7.3</v>
      </c>
      <c r="C288" t="s">
        <v>36</v>
      </c>
      <c r="E288">
        <f t="shared" si="68"/>
        <v>0</v>
      </c>
      <c r="F288">
        <f t="shared" si="69"/>
        <v>0</v>
      </c>
      <c r="G288">
        <f t="shared" si="70"/>
        <v>0</v>
      </c>
      <c r="H288">
        <f t="shared" si="71"/>
        <v>0</v>
      </c>
      <c r="I288">
        <f t="shared" si="72"/>
        <v>7.3</v>
      </c>
      <c r="J288">
        <f t="shared" si="73"/>
        <v>0</v>
      </c>
      <c r="K288">
        <f t="shared" si="74"/>
        <v>0</v>
      </c>
      <c r="L288">
        <f t="shared" si="75"/>
        <v>7.3</v>
      </c>
      <c r="M288">
        <f t="shared" si="76"/>
        <v>0</v>
      </c>
      <c r="N288">
        <f t="shared" si="77"/>
        <v>0</v>
      </c>
      <c r="O288">
        <f t="shared" si="78"/>
        <v>0</v>
      </c>
      <c r="P288">
        <f t="shared" si="79"/>
        <v>0</v>
      </c>
      <c r="Q288">
        <f t="shared" si="80"/>
        <v>0</v>
      </c>
      <c r="R288">
        <f t="shared" si="81"/>
        <v>0</v>
      </c>
      <c r="S288">
        <f t="shared" si="82"/>
        <v>0</v>
      </c>
      <c r="T288">
        <f t="shared" si="83"/>
        <v>0</v>
      </c>
      <c r="U288">
        <f t="shared" si="84"/>
        <v>0</v>
      </c>
    </row>
    <row r="289" spans="1:21" x14ac:dyDescent="0.25">
      <c r="A289" t="s">
        <v>1036</v>
      </c>
      <c r="B289">
        <v>7.7</v>
      </c>
      <c r="C289" t="s">
        <v>29</v>
      </c>
      <c r="E289">
        <f t="shared" si="68"/>
        <v>0</v>
      </c>
      <c r="F289">
        <f t="shared" si="69"/>
        <v>0</v>
      </c>
      <c r="G289">
        <f t="shared" si="70"/>
        <v>0</v>
      </c>
      <c r="H289">
        <f t="shared" si="71"/>
        <v>0</v>
      </c>
      <c r="I289">
        <f t="shared" si="72"/>
        <v>0</v>
      </c>
      <c r="J289">
        <f t="shared" si="73"/>
        <v>7.7</v>
      </c>
      <c r="K289">
        <f t="shared" si="74"/>
        <v>7.7</v>
      </c>
      <c r="L289">
        <f t="shared" si="75"/>
        <v>0</v>
      </c>
      <c r="M289">
        <f t="shared" si="76"/>
        <v>0</v>
      </c>
      <c r="N289">
        <f t="shared" si="77"/>
        <v>0</v>
      </c>
      <c r="O289">
        <f t="shared" si="78"/>
        <v>0</v>
      </c>
      <c r="P289">
        <f t="shared" si="79"/>
        <v>0</v>
      </c>
      <c r="Q289">
        <f t="shared" si="80"/>
        <v>0</v>
      </c>
      <c r="R289">
        <f t="shared" si="81"/>
        <v>0</v>
      </c>
      <c r="S289">
        <f t="shared" si="82"/>
        <v>0</v>
      </c>
      <c r="T289">
        <f t="shared" si="83"/>
        <v>0</v>
      </c>
      <c r="U289">
        <f t="shared" si="84"/>
        <v>0</v>
      </c>
    </row>
    <row r="290" spans="1:21" x14ac:dyDescent="0.25">
      <c r="A290" t="s">
        <v>131</v>
      </c>
      <c r="B290">
        <v>7.6</v>
      </c>
      <c r="C290" t="s">
        <v>36</v>
      </c>
      <c r="E290">
        <f t="shared" si="68"/>
        <v>0</v>
      </c>
      <c r="F290">
        <f t="shared" si="69"/>
        <v>0</v>
      </c>
      <c r="G290">
        <f t="shared" si="70"/>
        <v>0</v>
      </c>
      <c r="H290">
        <f t="shared" si="71"/>
        <v>0</v>
      </c>
      <c r="I290">
        <f t="shared" si="72"/>
        <v>7.6</v>
      </c>
      <c r="J290">
        <f t="shared" si="73"/>
        <v>0</v>
      </c>
      <c r="K290">
        <f t="shared" si="74"/>
        <v>0</v>
      </c>
      <c r="L290">
        <f t="shared" si="75"/>
        <v>0</v>
      </c>
      <c r="M290">
        <f t="shared" si="76"/>
        <v>0</v>
      </c>
      <c r="N290">
        <f t="shared" si="77"/>
        <v>0</v>
      </c>
      <c r="O290">
        <f t="shared" si="78"/>
        <v>0</v>
      </c>
      <c r="P290">
        <f t="shared" si="79"/>
        <v>0</v>
      </c>
      <c r="Q290">
        <f t="shared" si="80"/>
        <v>0</v>
      </c>
      <c r="R290">
        <f t="shared" si="81"/>
        <v>7.6</v>
      </c>
      <c r="S290">
        <f t="shared" si="82"/>
        <v>0</v>
      </c>
      <c r="T290">
        <f t="shared" si="83"/>
        <v>0</v>
      </c>
      <c r="U290">
        <f t="shared" si="84"/>
        <v>0</v>
      </c>
    </row>
    <row r="291" spans="1:21" x14ac:dyDescent="0.25">
      <c r="A291" t="s">
        <v>213</v>
      </c>
      <c r="B291">
        <v>6.1</v>
      </c>
      <c r="C291" t="s">
        <v>36</v>
      </c>
      <c r="E291">
        <f t="shared" si="68"/>
        <v>0</v>
      </c>
      <c r="F291">
        <f t="shared" si="69"/>
        <v>0</v>
      </c>
      <c r="G291">
        <f t="shared" si="70"/>
        <v>0</v>
      </c>
      <c r="H291">
        <f t="shared" si="71"/>
        <v>0</v>
      </c>
      <c r="I291">
        <f t="shared" si="72"/>
        <v>6.1</v>
      </c>
      <c r="J291">
        <f t="shared" si="73"/>
        <v>0</v>
      </c>
      <c r="K291">
        <f t="shared" si="74"/>
        <v>0</v>
      </c>
      <c r="L291">
        <f t="shared" si="75"/>
        <v>6.1</v>
      </c>
      <c r="M291">
        <f t="shared" si="76"/>
        <v>0</v>
      </c>
      <c r="N291">
        <f t="shared" si="77"/>
        <v>0</v>
      </c>
      <c r="O291">
        <f t="shared" si="78"/>
        <v>0</v>
      </c>
      <c r="P291">
        <f t="shared" si="79"/>
        <v>0</v>
      </c>
      <c r="Q291">
        <f t="shared" si="80"/>
        <v>0</v>
      </c>
      <c r="R291">
        <f t="shared" si="81"/>
        <v>6.1</v>
      </c>
      <c r="S291">
        <f t="shared" si="82"/>
        <v>0</v>
      </c>
      <c r="T291">
        <f t="shared" si="83"/>
        <v>0</v>
      </c>
      <c r="U291">
        <f t="shared" si="84"/>
        <v>0</v>
      </c>
    </row>
    <row r="292" spans="1:21" x14ac:dyDescent="0.25">
      <c r="A292" t="s">
        <v>1045</v>
      </c>
      <c r="B292">
        <v>7.6</v>
      </c>
      <c r="C292" t="s">
        <v>102</v>
      </c>
      <c r="E292">
        <f t="shared" si="68"/>
        <v>0</v>
      </c>
      <c r="F292">
        <f t="shared" si="69"/>
        <v>7.6</v>
      </c>
      <c r="G292">
        <f t="shared" si="70"/>
        <v>0</v>
      </c>
      <c r="H292">
        <f t="shared" si="71"/>
        <v>7.6</v>
      </c>
      <c r="I292">
        <f t="shared" si="72"/>
        <v>0</v>
      </c>
      <c r="J292">
        <f t="shared" si="73"/>
        <v>0</v>
      </c>
      <c r="K292">
        <f t="shared" si="74"/>
        <v>7.6</v>
      </c>
      <c r="L292">
        <f t="shared" si="75"/>
        <v>7.6</v>
      </c>
      <c r="M292">
        <f t="shared" si="76"/>
        <v>0</v>
      </c>
      <c r="N292">
        <f t="shared" si="77"/>
        <v>0</v>
      </c>
      <c r="O292">
        <f t="shared" si="78"/>
        <v>0</v>
      </c>
      <c r="P292">
        <f t="shared" si="79"/>
        <v>0</v>
      </c>
      <c r="Q292">
        <f t="shared" si="80"/>
        <v>0</v>
      </c>
      <c r="R292">
        <f t="shared" si="81"/>
        <v>0</v>
      </c>
      <c r="S292">
        <f t="shared" si="82"/>
        <v>0</v>
      </c>
      <c r="T292">
        <f t="shared" si="83"/>
        <v>0</v>
      </c>
      <c r="U292">
        <f t="shared" si="84"/>
        <v>0</v>
      </c>
    </row>
    <row r="293" spans="1:21" x14ac:dyDescent="0.25">
      <c r="A293" t="s">
        <v>131</v>
      </c>
      <c r="B293">
        <v>6</v>
      </c>
      <c r="C293" t="s">
        <v>36</v>
      </c>
      <c r="E293">
        <f t="shared" si="68"/>
        <v>0</v>
      </c>
      <c r="F293">
        <f t="shared" si="69"/>
        <v>0</v>
      </c>
      <c r="G293">
        <f t="shared" si="70"/>
        <v>0</v>
      </c>
      <c r="H293">
        <f t="shared" si="71"/>
        <v>0</v>
      </c>
      <c r="I293">
        <f t="shared" si="72"/>
        <v>6</v>
      </c>
      <c r="J293">
        <f t="shared" si="73"/>
        <v>0</v>
      </c>
      <c r="K293">
        <f t="shared" si="74"/>
        <v>0</v>
      </c>
      <c r="L293">
        <f t="shared" si="75"/>
        <v>0</v>
      </c>
      <c r="M293">
        <f t="shared" si="76"/>
        <v>0</v>
      </c>
      <c r="N293">
        <f t="shared" si="77"/>
        <v>0</v>
      </c>
      <c r="O293">
        <f t="shared" si="78"/>
        <v>0</v>
      </c>
      <c r="P293">
        <f t="shared" si="79"/>
        <v>0</v>
      </c>
      <c r="Q293">
        <f t="shared" si="80"/>
        <v>0</v>
      </c>
      <c r="R293">
        <f t="shared" si="81"/>
        <v>6</v>
      </c>
      <c r="S293">
        <f t="shared" si="82"/>
        <v>0</v>
      </c>
      <c r="T293">
        <f t="shared" si="83"/>
        <v>0</v>
      </c>
      <c r="U293">
        <f t="shared" si="84"/>
        <v>0</v>
      </c>
    </row>
    <row r="294" spans="1:21" x14ac:dyDescent="0.25">
      <c r="A294" t="s">
        <v>1052</v>
      </c>
      <c r="B294">
        <v>6.3</v>
      </c>
      <c r="C294" t="s">
        <v>234</v>
      </c>
      <c r="E294">
        <f t="shared" si="68"/>
        <v>0</v>
      </c>
      <c r="F294">
        <f t="shared" si="69"/>
        <v>0</v>
      </c>
      <c r="G294">
        <f t="shared" si="70"/>
        <v>0</v>
      </c>
      <c r="H294">
        <f t="shared" si="71"/>
        <v>6.3</v>
      </c>
      <c r="I294">
        <f t="shared" si="72"/>
        <v>0</v>
      </c>
      <c r="J294">
        <f t="shared" si="73"/>
        <v>6.3</v>
      </c>
      <c r="K294">
        <f t="shared" si="74"/>
        <v>0</v>
      </c>
      <c r="L294">
        <f t="shared" si="75"/>
        <v>6.3</v>
      </c>
      <c r="M294">
        <f t="shared" si="76"/>
        <v>0</v>
      </c>
      <c r="N294">
        <f t="shared" si="77"/>
        <v>0</v>
      </c>
      <c r="O294">
        <f t="shared" si="78"/>
        <v>0</v>
      </c>
      <c r="P294">
        <f t="shared" si="79"/>
        <v>0</v>
      </c>
      <c r="Q294">
        <f t="shared" si="80"/>
        <v>0</v>
      </c>
      <c r="R294">
        <f t="shared" si="81"/>
        <v>0</v>
      </c>
      <c r="S294">
        <f t="shared" si="82"/>
        <v>0</v>
      </c>
      <c r="T294">
        <f t="shared" si="83"/>
        <v>6.3</v>
      </c>
      <c r="U294">
        <f t="shared" si="84"/>
        <v>0</v>
      </c>
    </row>
    <row r="295" spans="1:21" x14ac:dyDescent="0.25">
      <c r="A295" t="s">
        <v>1056</v>
      </c>
      <c r="B295">
        <v>6.8</v>
      </c>
      <c r="C295" t="s">
        <v>36</v>
      </c>
      <c r="E295">
        <f t="shared" si="68"/>
        <v>0</v>
      </c>
      <c r="F295">
        <f t="shared" si="69"/>
        <v>0</v>
      </c>
      <c r="G295">
        <f t="shared" si="70"/>
        <v>0</v>
      </c>
      <c r="H295">
        <f t="shared" si="71"/>
        <v>0</v>
      </c>
      <c r="I295">
        <f t="shared" si="72"/>
        <v>6.8</v>
      </c>
      <c r="J295">
        <f t="shared" si="73"/>
        <v>0</v>
      </c>
      <c r="K295">
        <f t="shared" si="74"/>
        <v>0</v>
      </c>
      <c r="L295">
        <f t="shared" si="75"/>
        <v>6.8</v>
      </c>
      <c r="M295">
        <f t="shared" si="76"/>
        <v>0</v>
      </c>
      <c r="N295">
        <f t="shared" si="77"/>
        <v>0</v>
      </c>
      <c r="O295">
        <f t="shared" si="78"/>
        <v>6.8</v>
      </c>
      <c r="P295">
        <f t="shared" si="79"/>
        <v>0</v>
      </c>
      <c r="Q295">
        <f t="shared" si="80"/>
        <v>0</v>
      </c>
      <c r="R295">
        <f t="shared" si="81"/>
        <v>0</v>
      </c>
      <c r="S295">
        <f t="shared" si="82"/>
        <v>6.8</v>
      </c>
      <c r="T295">
        <f t="shared" si="83"/>
        <v>0</v>
      </c>
      <c r="U295">
        <f t="shared" si="84"/>
        <v>0</v>
      </c>
    </row>
    <row r="296" spans="1:21" x14ac:dyDescent="0.25">
      <c r="A296" t="s">
        <v>352</v>
      </c>
      <c r="B296">
        <v>4.3</v>
      </c>
      <c r="C296" t="s">
        <v>37</v>
      </c>
      <c r="E296">
        <f t="shared" si="68"/>
        <v>0</v>
      </c>
      <c r="F296">
        <f t="shared" si="69"/>
        <v>0</v>
      </c>
      <c r="G296">
        <f t="shared" si="70"/>
        <v>0</v>
      </c>
      <c r="H296">
        <f t="shared" si="71"/>
        <v>0</v>
      </c>
      <c r="I296">
        <f t="shared" si="72"/>
        <v>0</v>
      </c>
      <c r="J296">
        <f t="shared" si="73"/>
        <v>0</v>
      </c>
      <c r="K296">
        <f t="shared" si="74"/>
        <v>0</v>
      </c>
      <c r="L296">
        <f t="shared" si="75"/>
        <v>4.3</v>
      </c>
      <c r="M296">
        <f t="shared" si="76"/>
        <v>0</v>
      </c>
      <c r="N296">
        <f t="shared" si="77"/>
        <v>0</v>
      </c>
      <c r="O296">
        <f t="shared" si="78"/>
        <v>0</v>
      </c>
      <c r="P296">
        <f t="shared" si="79"/>
        <v>0</v>
      </c>
      <c r="Q296">
        <f t="shared" si="80"/>
        <v>0</v>
      </c>
      <c r="R296">
        <f t="shared" si="81"/>
        <v>4.3</v>
      </c>
      <c r="S296">
        <f t="shared" si="82"/>
        <v>0</v>
      </c>
      <c r="T296">
        <f t="shared" si="83"/>
        <v>0</v>
      </c>
      <c r="U296">
        <f t="shared" si="84"/>
        <v>0</v>
      </c>
    </row>
    <row r="297" spans="1:21" x14ac:dyDescent="0.25">
      <c r="A297" t="s">
        <v>508</v>
      </c>
      <c r="B297">
        <v>6.6</v>
      </c>
      <c r="C297" t="s">
        <v>36</v>
      </c>
      <c r="E297">
        <f t="shared" si="68"/>
        <v>0</v>
      </c>
      <c r="F297">
        <f t="shared" si="69"/>
        <v>0</v>
      </c>
      <c r="G297">
        <f t="shared" si="70"/>
        <v>0</v>
      </c>
      <c r="H297">
        <f t="shared" si="71"/>
        <v>0</v>
      </c>
      <c r="I297">
        <f t="shared" si="72"/>
        <v>6.6</v>
      </c>
      <c r="J297">
        <f t="shared" si="73"/>
        <v>6.6</v>
      </c>
      <c r="K297">
        <f t="shared" si="74"/>
        <v>0</v>
      </c>
      <c r="L297">
        <f t="shared" si="75"/>
        <v>0</v>
      </c>
      <c r="M297">
        <f t="shared" si="76"/>
        <v>0</v>
      </c>
      <c r="N297">
        <f t="shared" si="77"/>
        <v>0</v>
      </c>
      <c r="O297">
        <f t="shared" si="78"/>
        <v>0</v>
      </c>
      <c r="P297">
        <f t="shared" si="79"/>
        <v>0</v>
      </c>
      <c r="Q297">
        <f t="shared" si="80"/>
        <v>0</v>
      </c>
      <c r="R297">
        <f t="shared" si="81"/>
        <v>6.6</v>
      </c>
      <c r="S297">
        <f t="shared" si="82"/>
        <v>0</v>
      </c>
      <c r="T297">
        <f t="shared" si="83"/>
        <v>0</v>
      </c>
      <c r="U297">
        <f t="shared" si="84"/>
        <v>0</v>
      </c>
    </row>
    <row r="298" spans="1:21" x14ac:dyDescent="0.25">
      <c r="A298" t="s">
        <v>912</v>
      </c>
      <c r="B298">
        <v>6.4</v>
      </c>
      <c r="C298" t="s">
        <v>37</v>
      </c>
      <c r="E298">
        <f t="shared" si="68"/>
        <v>0</v>
      </c>
      <c r="F298">
        <f t="shared" si="69"/>
        <v>0</v>
      </c>
      <c r="G298">
        <f t="shared" si="70"/>
        <v>0</v>
      </c>
      <c r="H298">
        <f t="shared" si="71"/>
        <v>0</v>
      </c>
      <c r="I298">
        <f t="shared" si="72"/>
        <v>0</v>
      </c>
      <c r="J298">
        <f t="shared" si="73"/>
        <v>0</v>
      </c>
      <c r="K298">
        <f t="shared" si="74"/>
        <v>0</v>
      </c>
      <c r="L298">
        <f t="shared" si="75"/>
        <v>6.4</v>
      </c>
      <c r="M298">
        <f t="shared" si="76"/>
        <v>0</v>
      </c>
      <c r="N298">
        <f t="shared" si="77"/>
        <v>0</v>
      </c>
      <c r="O298">
        <f t="shared" si="78"/>
        <v>0</v>
      </c>
      <c r="P298">
        <f t="shared" si="79"/>
        <v>0</v>
      </c>
      <c r="Q298">
        <f t="shared" si="80"/>
        <v>6.4</v>
      </c>
      <c r="R298">
        <f t="shared" si="81"/>
        <v>0</v>
      </c>
      <c r="S298">
        <f t="shared" si="82"/>
        <v>0</v>
      </c>
      <c r="T298">
        <f t="shared" si="83"/>
        <v>6.4</v>
      </c>
      <c r="U298">
        <f t="shared" si="84"/>
        <v>0</v>
      </c>
    </row>
    <row r="299" spans="1:21" x14ac:dyDescent="0.25">
      <c r="A299" t="s">
        <v>37</v>
      </c>
      <c r="B299">
        <v>6.7</v>
      </c>
      <c r="C299" t="s">
        <v>37</v>
      </c>
      <c r="E299">
        <f t="shared" si="68"/>
        <v>0</v>
      </c>
      <c r="F299">
        <f t="shared" si="69"/>
        <v>0</v>
      </c>
      <c r="G299">
        <f t="shared" si="70"/>
        <v>0</v>
      </c>
      <c r="H299">
        <f t="shared" si="71"/>
        <v>0</v>
      </c>
      <c r="I299">
        <f t="shared" si="72"/>
        <v>0</v>
      </c>
      <c r="J299">
        <f t="shared" si="73"/>
        <v>0</v>
      </c>
      <c r="K299">
        <f t="shared" si="74"/>
        <v>0</v>
      </c>
      <c r="L299">
        <f t="shared" si="75"/>
        <v>6.7</v>
      </c>
      <c r="M299">
        <f t="shared" si="76"/>
        <v>0</v>
      </c>
      <c r="N299">
        <f t="shared" si="77"/>
        <v>0</v>
      </c>
      <c r="O299">
        <f t="shared" si="78"/>
        <v>0</v>
      </c>
      <c r="P299">
        <f t="shared" si="79"/>
        <v>0</v>
      </c>
      <c r="Q299">
        <f t="shared" si="80"/>
        <v>0</v>
      </c>
      <c r="R299">
        <f t="shared" si="81"/>
        <v>0</v>
      </c>
      <c r="S299">
        <f t="shared" si="82"/>
        <v>0</v>
      </c>
      <c r="T299">
        <f t="shared" si="83"/>
        <v>0</v>
      </c>
      <c r="U299">
        <f t="shared" si="84"/>
        <v>0</v>
      </c>
    </row>
    <row r="300" spans="1:21" x14ac:dyDescent="0.25">
      <c r="A300" t="s">
        <v>1074</v>
      </c>
      <c r="B300">
        <v>6.4</v>
      </c>
      <c r="C300" t="s">
        <v>28</v>
      </c>
      <c r="E300">
        <f t="shared" si="68"/>
        <v>6.4</v>
      </c>
      <c r="F300">
        <f t="shared" si="69"/>
        <v>6.4</v>
      </c>
      <c r="G300">
        <f t="shared" si="70"/>
        <v>0</v>
      </c>
      <c r="H300">
        <f t="shared" si="71"/>
        <v>0</v>
      </c>
      <c r="I300">
        <f t="shared" si="72"/>
        <v>0</v>
      </c>
      <c r="J300">
        <f t="shared" si="73"/>
        <v>0</v>
      </c>
      <c r="K300">
        <f t="shared" si="74"/>
        <v>0</v>
      </c>
      <c r="L300">
        <f t="shared" si="75"/>
        <v>6.4</v>
      </c>
      <c r="M300">
        <f t="shared" si="76"/>
        <v>0</v>
      </c>
      <c r="N300">
        <f t="shared" si="77"/>
        <v>0</v>
      </c>
      <c r="O300">
        <f t="shared" si="78"/>
        <v>0</v>
      </c>
      <c r="P300">
        <f t="shared" si="79"/>
        <v>0</v>
      </c>
      <c r="Q300">
        <f t="shared" si="80"/>
        <v>0</v>
      </c>
      <c r="R300">
        <f t="shared" si="81"/>
        <v>6.4</v>
      </c>
      <c r="S300">
        <f t="shared" si="82"/>
        <v>0</v>
      </c>
      <c r="T300">
        <f t="shared" si="83"/>
        <v>0</v>
      </c>
      <c r="U300">
        <f t="shared" si="84"/>
        <v>0</v>
      </c>
    </row>
    <row r="301" spans="1:21" x14ac:dyDescent="0.25">
      <c r="A301" t="s">
        <v>36</v>
      </c>
      <c r="B301">
        <v>2.2999999999999998</v>
      </c>
      <c r="C301" t="s">
        <v>36</v>
      </c>
      <c r="E301">
        <f t="shared" si="68"/>
        <v>0</v>
      </c>
      <c r="F301">
        <f t="shared" si="69"/>
        <v>0</v>
      </c>
      <c r="G301">
        <f t="shared" si="70"/>
        <v>0</v>
      </c>
      <c r="H301">
        <f t="shared" si="71"/>
        <v>0</v>
      </c>
      <c r="I301">
        <f t="shared" si="72"/>
        <v>2.2999999999999998</v>
      </c>
      <c r="J301">
        <f t="shared" si="73"/>
        <v>0</v>
      </c>
      <c r="K301">
        <f t="shared" si="74"/>
        <v>0</v>
      </c>
      <c r="L301">
        <f t="shared" si="75"/>
        <v>0</v>
      </c>
      <c r="M301">
        <f t="shared" si="76"/>
        <v>0</v>
      </c>
      <c r="N301">
        <f t="shared" si="77"/>
        <v>0</v>
      </c>
      <c r="O301">
        <f t="shared" si="78"/>
        <v>0</v>
      </c>
      <c r="P301">
        <f t="shared" si="79"/>
        <v>0</v>
      </c>
      <c r="Q301">
        <f t="shared" si="80"/>
        <v>0</v>
      </c>
      <c r="R301">
        <f t="shared" si="81"/>
        <v>0</v>
      </c>
      <c r="S301">
        <f t="shared" si="82"/>
        <v>0</v>
      </c>
      <c r="T301">
        <f t="shared" si="83"/>
        <v>0</v>
      </c>
      <c r="U301">
        <f t="shared" si="84"/>
        <v>0</v>
      </c>
    </row>
    <row r="302" spans="1:21" x14ac:dyDescent="0.25">
      <c r="A302" t="s">
        <v>32</v>
      </c>
      <c r="B302">
        <v>7.6</v>
      </c>
      <c r="C302" t="s">
        <v>36</v>
      </c>
      <c r="E302">
        <f t="shared" si="68"/>
        <v>0</v>
      </c>
      <c r="F302">
        <f t="shared" si="69"/>
        <v>0</v>
      </c>
      <c r="G302">
        <f t="shared" si="70"/>
        <v>0</v>
      </c>
      <c r="H302">
        <f t="shared" si="71"/>
        <v>0</v>
      </c>
      <c r="I302">
        <f t="shared" si="72"/>
        <v>7.6</v>
      </c>
      <c r="J302">
        <f t="shared" si="73"/>
        <v>0</v>
      </c>
      <c r="K302">
        <f t="shared" si="74"/>
        <v>0</v>
      </c>
      <c r="L302">
        <f t="shared" si="75"/>
        <v>7.6</v>
      </c>
      <c r="M302">
        <f t="shared" si="76"/>
        <v>0</v>
      </c>
      <c r="N302">
        <f t="shared" si="77"/>
        <v>0</v>
      </c>
      <c r="O302">
        <f t="shared" si="78"/>
        <v>0</v>
      </c>
      <c r="P302">
        <f t="shared" si="79"/>
        <v>0</v>
      </c>
      <c r="Q302">
        <f t="shared" si="80"/>
        <v>0</v>
      </c>
      <c r="R302">
        <f t="shared" si="81"/>
        <v>0</v>
      </c>
      <c r="S302">
        <f t="shared" si="82"/>
        <v>0</v>
      </c>
      <c r="T302">
        <f t="shared" si="83"/>
        <v>0</v>
      </c>
      <c r="U302">
        <f t="shared" si="84"/>
        <v>0</v>
      </c>
    </row>
    <row r="303" spans="1:21" x14ac:dyDescent="0.25">
      <c r="A303" t="s">
        <v>154</v>
      </c>
      <c r="B303">
        <v>6.8</v>
      </c>
      <c r="C303" t="s">
        <v>37</v>
      </c>
      <c r="E303">
        <f t="shared" si="68"/>
        <v>0</v>
      </c>
      <c r="F303">
        <f t="shared" si="69"/>
        <v>0</v>
      </c>
      <c r="G303">
        <f t="shared" si="70"/>
        <v>0</v>
      </c>
      <c r="H303">
        <f t="shared" si="71"/>
        <v>0</v>
      </c>
      <c r="I303">
        <f t="shared" si="72"/>
        <v>0</v>
      </c>
      <c r="J303">
        <f t="shared" si="73"/>
        <v>0</v>
      </c>
      <c r="K303">
        <f t="shared" si="74"/>
        <v>0</v>
      </c>
      <c r="L303">
        <f t="shared" si="75"/>
        <v>6.8</v>
      </c>
      <c r="M303">
        <f t="shared" si="76"/>
        <v>0</v>
      </c>
      <c r="N303">
        <f t="shared" si="77"/>
        <v>0</v>
      </c>
      <c r="O303">
        <f t="shared" si="78"/>
        <v>0</v>
      </c>
      <c r="P303">
        <f t="shared" si="79"/>
        <v>0</v>
      </c>
      <c r="Q303">
        <f t="shared" si="80"/>
        <v>0</v>
      </c>
      <c r="R303">
        <f t="shared" si="81"/>
        <v>6.8</v>
      </c>
      <c r="S303">
        <f t="shared" si="82"/>
        <v>0</v>
      </c>
      <c r="T303">
        <f t="shared" si="83"/>
        <v>0</v>
      </c>
      <c r="U303">
        <f t="shared" si="84"/>
        <v>0</v>
      </c>
    </row>
    <row r="304" spans="1:21" x14ac:dyDescent="0.25">
      <c r="A304" t="s">
        <v>154</v>
      </c>
      <c r="B304">
        <v>6.2</v>
      </c>
      <c r="C304" t="s">
        <v>37</v>
      </c>
      <c r="E304">
        <f t="shared" si="68"/>
        <v>0</v>
      </c>
      <c r="F304">
        <f t="shared" si="69"/>
        <v>0</v>
      </c>
      <c r="G304">
        <f t="shared" si="70"/>
        <v>0</v>
      </c>
      <c r="H304">
        <f t="shared" si="71"/>
        <v>0</v>
      </c>
      <c r="I304">
        <f t="shared" si="72"/>
        <v>0</v>
      </c>
      <c r="J304">
        <f t="shared" si="73"/>
        <v>0</v>
      </c>
      <c r="K304">
        <f t="shared" si="74"/>
        <v>0</v>
      </c>
      <c r="L304">
        <f t="shared" si="75"/>
        <v>6.2</v>
      </c>
      <c r="M304">
        <f t="shared" si="76"/>
        <v>0</v>
      </c>
      <c r="N304">
        <f t="shared" si="77"/>
        <v>0</v>
      </c>
      <c r="O304">
        <f t="shared" si="78"/>
        <v>0</v>
      </c>
      <c r="P304">
        <f t="shared" si="79"/>
        <v>0</v>
      </c>
      <c r="Q304">
        <f t="shared" si="80"/>
        <v>0</v>
      </c>
      <c r="R304">
        <f t="shared" si="81"/>
        <v>6.2</v>
      </c>
      <c r="S304">
        <f t="shared" si="82"/>
        <v>0</v>
      </c>
      <c r="T304">
        <f t="shared" si="83"/>
        <v>0</v>
      </c>
      <c r="U304">
        <f t="shared" si="84"/>
        <v>0</v>
      </c>
    </row>
    <row r="305" spans="1:21" x14ac:dyDescent="0.25">
      <c r="A305" t="s">
        <v>1052</v>
      </c>
      <c r="B305">
        <v>6.4</v>
      </c>
      <c r="C305" t="s">
        <v>234</v>
      </c>
      <c r="E305">
        <f t="shared" si="68"/>
        <v>0</v>
      </c>
      <c r="F305">
        <f t="shared" si="69"/>
        <v>0</v>
      </c>
      <c r="G305">
        <f t="shared" si="70"/>
        <v>0</v>
      </c>
      <c r="H305">
        <f t="shared" si="71"/>
        <v>6.4</v>
      </c>
      <c r="I305">
        <f t="shared" si="72"/>
        <v>0</v>
      </c>
      <c r="J305">
        <f t="shared" si="73"/>
        <v>6.4</v>
      </c>
      <c r="K305">
        <f t="shared" si="74"/>
        <v>0</v>
      </c>
      <c r="L305">
        <f t="shared" si="75"/>
        <v>6.4</v>
      </c>
      <c r="M305">
        <f t="shared" si="76"/>
        <v>0</v>
      </c>
      <c r="N305">
        <f t="shared" si="77"/>
        <v>0</v>
      </c>
      <c r="O305">
        <f t="shared" si="78"/>
        <v>0</v>
      </c>
      <c r="P305">
        <f t="shared" si="79"/>
        <v>0</v>
      </c>
      <c r="Q305">
        <f t="shared" si="80"/>
        <v>0</v>
      </c>
      <c r="R305">
        <f t="shared" si="81"/>
        <v>0</v>
      </c>
      <c r="S305">
        <f t="shared" si="82"/>
        <v>0</v>
      </c>
      <c r="T305">
        <f t="shared" si="83"/>
        <v>6.4</v>
      </c>
      <c r="U305">
        <f t="shared" si="84"/>
        <v>0</v>
      </c>
    </row>
    <row r="306" spans="1:21" x14ac:dyDescent="0.25">
      <c r="A306" t="s">
        <v>432</v>
      </c>
      <c r="B306">
        <v>6.8</v>
      </c>
      <c r="C306" t="s">
        <v>36</v>
      </c>
      <c r="E306">
        <f t="shared" si="68"/>
        <v>0</v>
      </c>
      <c r="F306">
        <f t="shared" si="69"/>
        <v>0</v>
      </c>
      <c r="G306">
        <f t="shared" si="70"/>
        <v>0</v>
      </c>
      <c r="H306">
        <f t="shared" si="71"/>
        <v>0</v>
      </c>
      <c r="I306">
        <f t="shared" si="72"/>
        <v>6.8</v>
      </c>
      <c r="J306">
        <f t="shared" si="73"/>
        <v>6.8</v>
      </c>
      <c r="K306">
        <f t="shared" si="74"/>
        <v>0</v>
      </c>
      <c r="L306">
        <f t="shared" si="75"/>
        <v>6.8</v>
      </c>
      <c r="M306">
        <f t="shared" si="76"/>
        <v>0</v>
      </c>
      <c r="N306">
        <f t="shared" si="77"/>
        <v>0</v>
      </c>
      <c r="O306">
        <f t="shared" si="78"/>
        <v>0</v>
      </c>
      <c r="P306">
        <f t="shared" si="79"/>
        <v>0</v>
      </c>
      <c r="Q306">
        <f t="shared" si="80"/>
        <v>0</v>
      </c>
      <c r="R306">
        <f t="shared" si="81"/>
        <v>0</v>
      </c>
      <c r="S306">
        <f t="shared" si="82"/>
        <v>0</v>
      </c>
      <c r="T306">
        <f t="shared" si="83"/>
        <v>0</v>
      </c>
      <c r="U306">
        <f t="shared" si="84"/>
        <v>0</v>
      </c>
    </row>
    <row r="307" spans="1:21" x14ac:dyDescent="0.25">
      <c r="A307" t="s">
        <v>142</v>
      </c>
      <c r="B307">
        <v>6</v>
      </c>
      <c r="C307" t="s">
        <v>29</v>
      </c>
      <c r="E307">
        <f t="shared" si="68"/>
        <v>0</v>
      </c>
      <c r="F307">
        <f t="shared" si="69"/>
        <v>0</v>
      </c>
      <c r="G307">
        <f t="shared" si="70"/>
        <v>0</v>
      </c>
      <c r="H307">
        <f t="shared" si="71"/>
        <v>0</v>
      </c>
      <c r="I307">
        <f t="shared" si="72"/>
        <v>0</v>
      </c>
      <c r="J307">
        <f t="shared" si="73"/>
        <v>6</v>
      </c>
      <c r="K307">
        <f t="shared" si="74"/>
        <v>0</v>
      </c>
      <c r="L307">
        <f t="shared" si="75"/>
        <v>6</v>
      </c>
      <c r="M307">
        <f t="shared" si="76"/>
        <v>0</v>
      </c>
      <c r="N307">
        <f t="shared" si="77"/>
        <v>0</v>
      </c>
      <c r="O307">
        <f t="shared" si="78"/>
        <v>0</v>
      </c>
      <c r="P307">
        <f t="shared" si="79"/>
        <v>0</v>
      </c>
      <c r="Q307">
        <f t="shared" si="80"/>
        <v>0</v>
      </c>
      <c r="R307">
        <f t="shared" si="81"/>
        <v>0</v>
      </c>
      <c r="S307">
        <f t="shared" si="82"/>
        <v>0</v>
      </c>
      <c r="T307">
        <f t="shared" si="83"/>
        <v>6</v>
      </c>
      <c r="U307">
        <f t="shared" si="84"/>
        <v>0</v>
      </c>
    </row>
    <row r="308" spans="1:21" x14ac:dyDescent="0.25">
      <c r="A308" t="s">
        <v>142</v>
      </c>
      <c r="B308">
        <v>6.1</v>
      </c>
      <c r="C308" t="s">
        <v>29</v>
      </c>
      <c r="E308">
        <f t="shared" si="68"/>
        <v>0</v>
      </c>
      <c r="F308">
        <f t="shared" si="69"/>
        <v>0</v>
      </c>
      <c r="G308">
        <f t="shared" si="70"/>
        <v>0</v>
      </c>
      <c r="H308">
        <f t="shared" si="71"/>
        <v>0</v>
      </c>
      <c r="I308">
        <f t="shared" si="72"/>
        <v>0</v>
      </c>
      <c r="J308">
        <f t="shared" si="73"/>
        <v>6.1</v>
      </c>
      <c r="K308">
        <f t="shared" si="74"/>
        <v>0</v>
      </c>
      <c r="L308">
        <f t="shared" si="75"/>
        <v>6.1</v>
      </c>
      <c r="M308">
        <f t="shared" si="76"/>
        <v>0</v>
      </c>
      <c r="N308">
        <f t="shared" si="77"/>
        <v>0</v>
      </c>
      <c r="O308">
        <f t="shared" si="78"/>
        <v>0</v>
      </c>
      <c r="P308">
        <f t="shared" si="79"/>
        <v>0</v>
      </c>
      <c r="Q308">
        <f t="shared" si="80"/>
        <v>0</v>
      </c>
      <c r="R308">
        <f t="shared" si="81"/>
        <v>0</v>
      </c>
      <c r="S308">
        <f t="shared" si="82"/>
        <v>0</v>
      </c>
      <c r="T308">
        <f t="shared" si="83"/>
        <v>6.1</v>
      </c>
      <c r="U308">
        <f t="shared" si="84"/>
        <v>0</v>
      </c>
    </row>
    <row r="309" spans="1:21" x14ac:dyDescent="0.25">
      <c r="A309" t="s">
        <v>78</v>
      </c>
      <c r="B309">
        <v>7.7</v>
      </c>
      <c r="C309" t="s">
        <v>29</v>
      </c>
      <c r="E309">
        <f t="shared" si="68"/>
        <v>0</v>
      </c>
      <c r="F309">
        <f t="shared" si="69"/>
        <v>0</v>
      </c>
      <c r="G309">
        <f t="shared" si="70"/>
        <v>0</v>
      </c>
      <c r="H309">
        <f t="shared" si="71"/>
        <v>0</v>
      </c>
      <c r="I309">
        <f t="shared" si="72"/>
        <v>0</v>
      </c>
      <c r="J309">
        <f t="shared" si="73"/>
        <v>7.7</v>
      </c>
      <c r="K309">
        <f t="shared" si="74"/>
        <v>0</v>
      </c>
      <c r="L309">
        <f t="shared" si="75"/>
        <v>7.7</v>
      </c>
      <c r="M309">
        <f t="shared" si="76"/>
        <v>0</v>
      </c>
      <c r="N309">
        <f t="shared" si="77"/>
        <v>0</v>
      </c>
      <c r="O309">
        <f t="shared" si="78"/>
        <v>0</v>
      </c>
      <c r="P309">
        <f t="shared" si="79"/>
        <v>0</v>
      </c>
      <c r="Q309">
        <f t="shared" si="80"/>
        <v>0</v>
      </c>
      <c r="R309">
        <f t="shared" si="81"/>
        <v>0</v>
      </c>
      <c r="S309">
        <f t="shared" si="82"/>
        <v>0</v>
      </c>
      <c r="T309">
        <f t="shared" si="83"/>
        <v>0</v>
      </c>
      <c r="U309">
        <f t="shared" si="84"/>
        <v>0</v>
      </c>
    </row>
    <row r="310" spans="1:21" x14ac:dyDescent="0.25">
      <c r="A310" t="s">
        <v>1101</v>
      </c>
      <c r="B310">
        <v>7.1</v>
      </c>
      <c r="C310" t="s">
        <v>36</v>
      </c>
      <c r="E310">
        <f t="shared" si="68"/>
        <v>0</v>
      </c>
      <c r="F310">
        <f t="shared" si="69"/>
        <v>0</v>
      </c>
      <c r="G310">
        <f t="shared" si="70"/>
        <v>0</v>
      </c>
      <c r="H310">
        <f t="shared" si="71"/>
        <v>0</v>
      </c>
      <c r="I310">
        <f t="shared" si="72"/>
        <v>7.1</v>
      </c>
      <c r="J310">
        <f t="shared" si="73"/>
        <v>0</v>
      </c>
      <c r="K310">
        <f t="shared" si="74"/>
        <v>0</v>
      </c>
      <c r="L310">
        <f t="shared" si="75"/>
        <v>0</v>
      </c>
      <c r="M310">
        <f t="shared" si="76"/>
        <v>7.1</v>
      </c>
      <c r="N310">
        <f t="shared" si="77"/>
        <v>0</v>
      </c>
      <c r="O310">
        <f t="shared" si="78"/>
        <v>0</v>
      </c>
      <c r="P310">
        <f t="shared" si="79"/>
        <v>7.1</v>
      </c>
      <c r="Q310">
        <f t="shared" si="80"/>
        <v>0</v>
      </c>
      <c r="R310">
        <f t="shared" si="81"/>
        <v>7.1</v>
      </c>
      <c r="S310">
        <f t="shared" si="82"/>
        <v>0</v>
      </c>
      <c r="T310">
        <f t="shared" si="83"/>
        <v>0</v>
      </c>
      <c r="U310">
        <f t="shared" si="84"/>
        <v>0</v>
      </c>
    </row>
    <row r="311" spans="1:21" x14ac:dyDescent="0.25">
      <c r="A311" t="s">
        <v>328</v>
      </c>
      <c r="B311">
        <v>6.4</v>
      </c>
      <c r="C311" t="s">
        <v>36</v>
      </c>
      <c r="E311">
        <f t="shared" si="68"/>
        <v>0</v>
      </c>
      <c r="F311">
        <f t="shared" si="69"/>
        <v>0</v>
      </c>
      <c r="G311">
        <f t="shared" si="70"/>
        <v>0</v>
      </c>
      <c r="H311">
        <f t="shared" si="71"/>
        <v>0</v>
      </c>
      <c r="I311">
        <f t="shared" si="72"/>
        <v>6.4</v>
      </c>
      <c r="J311">
        <f t="shared" si="73"/>
        <v>6.4</v>
      </c>
      <c r="K311">
        <f t="shared" si="74"/>
        <v>0</v>
      </c>
      <c r="L311">
        <f t="shared" si="75"/>
        <v>0</v>
      </c>
      <c r="M311">
        <f t="shared" si="76"/>
        <v>0</v>
      </c>
      <c r="N311">
        <f t="shared" si="77"/>
        <v>0</v>
      </c>
      <c r="O311">
        <f t="shared" si="78"/>
        <v>0</v>
      </c>
      <c r="P311">
        <f t="shared" si="79"/>
        <v>0</v>
      </c>
      <c r="Q311">
        <f t="shared" si="80"/>
        <v>0</v>
      </c>
      <c r="R311">
        <f t="shared" si="81"/>
        <v>0</v>
      </c>
      <c r="S311">
        <f t="shared" si="82"/>
        <v>0</v>
      </c>
      <c r="T311">
        <f t="shared" si="83"/>
        <v>0</v>
      </c>
      <c r="U311">
        <f t="shared" si="84"/>
        <v>0</v>
      </c>
    </row>
    <row r="312" spans="1:21" x14ac:dyDescent="0.25">
      <c r="A312" t="s">
        <v>383</v>
      </c>
      <c r="B312">
        <v>6.5</v>
      </c>
      <c r="C312" t="s">
        <v>29</v>
      </c>
      <c r="E312">
        <f t="shared" si="68"/>
        <v>0</v>
      </c>
      <c r="F312">
        <f t="shared" si="69"/>
        <v>0</v>
      </c>
      <c r="G312">
        <f t="shared" si="70"/>
        <v>0</v>
      </c>
      <c r="H312">
        <f t="shared" si="71"/>
        <v>0</v>
      </c>
      <c r="I312">
        <f t="shared" si="72"/>
        <v>0</v>
      </c>
      <c r="J312">
        <f t="shared" si="73"/>
        <v>6.5</v>
      </c>
      <c r="K312">
        <f t="shared" si="74"/>
        <v>0</v>
      </c>
      <c r="L312">
        <f t="shared" si="75"/>
        <v>6.5</v>
      </c>
      <c r="M312">
        <f t="shared" si="76"/>
        <v>0</v>
      </c>
      <c r="N312">
        <f t="shared" si="77"/>
        <v>0</v>
      </c>
      <c r="O312">
        <f t="shared" si="78"/>
        <v>0</v>
      </c>
      <c r="P312">
        <f t="shared" si="79"/>
        <v>0</v>
      </c>
      <c r="Q312">
        <f t="shared" si="80"/>
        <v>0</v>
      </c>
      <c r="R312">
        <f t="shared" si="81"/>
        <v>6.5</v>
      </c>
      <c r="S312">
        <f t="shared" si="82"/>
        <v>0</v>
      </c>
      <c r="T312">
        <f t="shared" si="83"/>
        <v>0</v>
      </c>
      <c r="U312">
        <f t="shared" si="84"/>
        <v>0</v>
      </c>
    </row>
    <row r="313" spans="1:21" x14ac:dyDescent="0.25">
      <c r="A313" t="s">
        <v>1111</v>
      </c>
      <c r="B313">
        <v>5.6</v>
      </c>
      <c r="C313" t="s">
        <v>36</v>
      </c>
      <c r="E313">
        <f t="shared" si="68"/>
        <v>0</v>
      </c>
      <c r="F313">
        <f t="shared" si="69"/>
        <v>0</v>
      </c>
      <c r="G313">
        <f t="shared" si="70"/>
        <v>0</v>
      </c>
      <c r="H313">
        <f t="shared" si="71"/>
        <v>0</v>
      </c>
      <c r="I313">
        <f t="shared" si="72"/>
        <v>5.6</v>
      </c>
      <c r="J313">
        <f t="shared" si="73"/>
        <v>5.6</v>
      </c>
      <c r="K313">
        <f t="shared" si="74"/>
        <v>0</v>
      </c>
      <c r="L313">
        <f t="shared" si="75"/>
        <v>0</v>
      </c>
      <c r="M313">
        <f t="shared" si="76"/>
        <v>0</v>
      </c>
      <c r="N313">
        <f t="shared" si="77"/>
        <v>0</v>
      </c>
      <c r="O313">
        <f t="shared" si="78"/>
        <v>0</v>
      </c>
      <c r="P313">
        <f t="shared" si="79"/>
        <v>5.6</v>
      </c>
      <c r="Q313">
        <f t="shared" si="80"/>
        <v>5.6</v>
      </c>
      <c r="R313">
        <f t="shared" si="81"/>
        <v>0</v>
      </c>
      <c r="S313">
        <f t="shared" si="82"/>
        <v>0</v>
      </c>
      <c r="T313">
        <f t="shared" si="83"/>
        <v>0</v>
      </c>
      <c r="U313">
        <f t="shared" si="84"/>
        <v>0</v>
      </c>
    </row>
    <row r="314" spans="1:21" x14ac:dyDescent="0.25">
      <c r="A314" t="s">
        <v>173</v>
      </c>
      <c r="B314">
        <v>7.3</v>
      </c>
      <c r="C314" t="s">
        <v>37</v>
      </c>
      <c r="E314">
        <f t="shared" si="68"/>
        <v>0</v>
      </c>
      <c r="F314">
        <f t="shared" si="69"/>
        <v>0</v>
      </c>
      <c r="G314">
        <f t="shared" si="70"/>
        <v>0</v>
      </c>
      <c r="H314">
        <f t="shared" si="71"/>
        <v>0</v>
      </c>
      <c r="I314">
        <f t="shared" si="72"/>
        <v>0</v>
      </c>
      <c r="J314">
        <f t="shared" si="73"/>
        <v>0</v>
      </c>
      <c r="K314">
        <f t="shared" si="74"/>
        <v>0</v>
      </c>
      <c r="L314">
        <f t="shared" si="75"/>
        <v>7.3</v>
      </c>
      <c r="M314">
        <f t="shared" si="76"/>
        <v>0</v>
      </c>
      <c r="N314">
        <f t="shared" si="77"/>
        <v>7.3</v>
      </c>
      <c r="O314">
        <f t="shared" si="78"/>
        <v>0</v>
      </c>
      <c r="P314">
        <f t="shared" si="79"/>
        <v>0</v>
      </c>
      <c r="Q314">
        <f t="shared" si="80"/>
        <v>0</v>
      </c>
      <c r="R314">
        <f t="shared" si="81"/>
        <v>0</v>
      </c>
      <c r="S314">
        <f t="shared" si="82"/>
        <v>0</v>
      </c>
      <c r="T314">
        <f t="shared" si="83"/>
        <v>0</v>
      </c>
      <c r="U314">
        <f t="shared" si="84"/>
        <v>0</v>
      </c>
    </row>
    <row r="315" spans="1:21" x14ac:dyDescent="0.25">
      <c r="A315" t="s">
        <v>52</v>
      </c>
      <c r="B315">
        <v>6.1</v>
      </c>
      <c r="C315" t="s">
        <v>52</v>
      </c>
      <c r="E315">
        <f t="shared" si="68"/>
        <v>0</v>
      </c>
      <c r="F315">
        <f t="shared" si="69"/>
        <v>0</v>
      </c>
      <c r="G315">
        <f t="shared" si="70"/>
        <v>0</v>
      </c>
      <c r="H315">
        <f t="shared" si="71"/>
        <v>0</v>
      </c>
      <c r="I315">
        <f t="shared" si="72"/>
        <v>0</v>
      </c>
      <c r="J315">
        <f t="shared" si="73"/>
        <v>0</v>
      </c>
      <c r="K315">
        <f t="shared" si="74"/>
        <v>0</v>
      </c>
      <c r="L315">
        <f t="shared" si="75"/>
        <v>0</v>
      </c>
      <c r="M315">
        <f t="shared" si="76"/>
        <v>0</v>
      </c>
      <c r="N315">
        <f t="shared" si="77"/>
        <v>0</v>
      </c>
      <c r="O315">
        <f t="shared" si="78"/>
        <v>6.1</v>
      </c>
      <c r="P315">
        <f t="shared" si="79"/>
        <v>0</v>
      </c>
      <c r="Q315">
        <f t="shared" si="80"/>
        <v>0</v>
      </c>
      <c r="R315">
        <f t="shared" si="81"/>
        <v>0</v>
      </c>
      <c r="S315">
        <f t="shared" si="82"/>
        <v>0</v>
      </c>
      <c r="T315">
        <f t="shared" si="83"/>
        <v>0</v>
      </c>
      <c r="U315">
        <f t="shared" si="84"/>
        <v>0</v>
      </c>
    </row>
    <row r="316" spans="1:21" x14ac:dyDescent="0.25">
      <c r="A316" t="s">
        <v>1120</v>
      </c>
      <c r="B316">
        <v>6.8</v>
      </c>
      <c r="C316" t="s">
        <v>234</v>
      </c>
      <c r="E316">
        <f t="shared" si="68"/>
        <v>0</v>
      </c>
      <c r="F316">
        <f t="shared" si="69"/>
        <v>0</v>
      </c>
      <c r="G316">
        <f t="shared" si="70"/>
        <v>0</v>
      </c>
      <c r="H316">
        <f t="shared" si="71"/>
        <v>6.8</v>
      </c>
      <c r="I316">
        <f t="shared" si="72"/>
        <v>0</v>
      </c>
      <c r="J316">
        <f t="shared" si="73"/>
        <v>0</v>
      </c>
      <c r="K316">
        <f t="shared" si="74"/>
        <v>0</v>
      </c>
      <c r="L316">
        <f t="shared" si="75"/>
        <v>6.8</v>
      </c>
      <c r="M316">
        <f t="shared" si="76"/>
        <v>0</v>
      </c>
      <c r="N316">
        <f t="shared" si="77"/>
        <v>0</v>
      </c>
      <c r="O316">
        <f t="shared" si="78"/>
        <v>0</v>
      </c>
      <c r="P316">
        <f t="shared" si="79"/>
        <v>0</v>
      </c>
      <c r="Q316">
        <f t="shared" si="80"/>
        <v>0</v>
      </c>
      <c r="R316">
        <f t="shared" si="81"/>
        <v>0</v>
      </c>
      <c r="S316">
        <f t="shared" si="82"/>
        <v>0</v>
      </c>
      <c r="T316">
        <f t="shared" si="83"/>
        <v>0</v>
      </c>
      <c r="U316">
        <f t="shared" si="84"/>
        <v>0</v>
      </c>
    </row>
    <row r="317" spans="1:21" x14ac:dyDescent="0.25">
      <c r="A317" t="s">
        <v>1124</v>
      </c>
      <c r="B317">
        <v>6.9</v>
      </c>
      <c r="C317" t="s">
        <v>36</v>
      </c>
      <c r="E317">
        <f t="shared" si="68"/>
        <v>0</v>
      </c>
      <c r="F317">
        <f t="shared" si="69"/>
        <v>0</v>
      </c>
      <c r="G317">
        <f t="shared" si="70"/>
        <v>0</v>
      </c>
      <c r="H317">
        <f t="shared" si="71"/>
        <v>0</v>
      </c>
      <c r="I317">
        <f t="shared" si="72"/>
        <v>6.9</v>
      </c>
      <c r="J317">
        <f t="shared" si="73"/>
        <v>6.9</v>
      </c>
      <c r="K317">
        <f t="shared" si="74"/>
        <v>0</v>
      </c>
      <c r="L317">
        <f t="shared" si="75"/>
        <v>6.9</v>
      </c>
      <c r="M317">
        <f t="shared" si="76"/>
        <v>0</v>
      </c>
      <c r="N317">
        <f t="shared" si="77"/>
        <v>0</v>
      </c>
      <c r="O317">
        <f t="shared" si="78"/>
        <v>0</v>
      </c>
      <c r="P317">
        <f t="shared" si="79"/>
        <v>0</v>
      </c>
      <c r="Q317">
        <f t="shared" si="80"/>
        <v>0</v>
      </c>
      <c r="R317">
        <f t="shared" si="81"/>
        <v>0</v>
      </c>
      <c r="S317">
        <f t="shared" si="82"/>
        <v>0</v>
      </c>
      <c r="T317">
        <f t="shared" si="83"/>
        <v>6.9</v>
      </c>
      <c r="U317">
        <f t="shared" si="84"/>
        <v>0</v>
      </c>
    </row>
    <row r="318" spans="1:21" x14ac:dyDescent="0.25">
      <c r="A318" t="s">
        <v>287</v>
      </c>
      <c r="B318">
        <v>5.9</v>
      </c>
      <c r="C318" t="s">
        <v>29</v>
      </c>
      <c r="E318">
        <f t="shared" si="68"/>
        <v>0</v>
      </c>
      <c r="F318">
        <f t="shared" si="69"/>
        <v>0</v>
      </c>
      <c r="G318">
        <f t="shared" si="70"/>
        <v>0</v>
      </c>
      <c r="H318">
        <f t="shared" si="71"/>
        <v>0</v>
      </c>
      <c r="I318">
        <f t="shared" si="72"/>
        <v>0</v>
      </c>
      <c r="J318">
        <f t="shared" si="73"/>
        <v>5.9</v>
      </c>
      <c r="K318">
        <f t="shared" si="74"/>
        <v>0</v>
      </c>
      <c r="L318">
        <f t="shared" si="75"/>
        <v>5.9</v>
      </c>
      <c r="M318">
        <f t="shared" si="76"/>
        <v>0</v>
      </c>
      <c r="N318">
        <f t="shared" si="77"/>
        <v>0</v>
      </c>
      <c r="O318">
        <f t="shared" si="78"/>
        <v>5.9</v>
      </c>
      <c r="P318">
        <f t="shared" si="79"/>
        <v>0</v>
      </c>
      <c r="Q318">
        <f t="shared" si="80"/>
        <v>0</v>
      </c>
      <c r="R318">
        <f t="shared" si="81"/>
        <v>0</v>
      </c>
      <c r="S318">
        <f t="shared" si="82"/>
        <v>0</v>
      </c>
      <c r="T318">
        <f t="shared" si="83"/>
        <v>5.9</v>
      </c>
      <c r="U318">
        <f t="shared" si="84"/>
        <v>0</v>
      </c>
    </row>
    <row r="319" spans="1:21" x14ac:dyDescent="0.25">
      <c r="A319" t="s">
        <v>37</v>
      </c>
      <c r="B319">
        <v>5</v>
      </c>
      <c r="C319" t="s">
        <v>37</v>
      </c>
      <c r="E319">
        <f t="shared" si="68"/>
        <v>0</v>
      </c>
      <c r="F319">
        <f t="shared" si="69"/>
        <v>0</v>
      </c>
      <c r="G319">
        <f t="shared" si="70"/>
        <v>0</v>
      </c>
      <c r="H319">
        <f t="shared" si="71"/>
        <v>0</v>
      </c>
      <c r="I319">
        <f t="shared" si="72"/>
        <v>0</v>
      </c>
      <c r="J319">
        <f t="shared" si="73"/>
        <v>0</v>
      </c>
      <c r="K319">
        <f t="shared" si="74"/>
        <v>0</v>
      </c>
      <c r="L319">
        <f t="shared" si="75"/>
        <v>5</v>
      </c>
      <c r="M319">
        <f t="shared" si="76"/>
        <v>0</v>
      </c>
      <c r="N319">
        <f t="shared" si="77"/>
        <v>0</v>
      </c>
      <c r="O319">
        <f t="shared" si="78"/>
        <v>0</v>
      </c>
      <c r="P319">
        <f t="shared" si="79"/>
        <v>0</v>
      </c>
      <c r="Q319">
        <f t="shared" si="80"/>
        <v>0</v>
      </c>
      <c r="R319">
        <f t="shared" si="81"/>
        <v>0</v>
      </c>
      <c r="S319">
        <f t="shared" si="82"/>
        <v>0</v>
      </c>
      <c r="T319">
        <f t="shared" si="83"/>
        <v>0</v>
      </c>
      <c r="U319">
        <f t="shared" si="84"/>
        <v>0</v>
      </c>
    </row>
    <row r="320" spans="1:21" x14ac:dyDescent="0.25">
      <c r="A320" t="s">
        <v>32</v>
      </c>
      <c r="B320">
        <v>7</v>
      </c>
      <c r="C320" t="s">
        <v>36</v>
      </c>
      <c r="E320">
        <f t="shared" si="68"/>
        <v>0</v>
      </c>
      <c r="F320">
        <f t="shared" si="69"/>
        <v>0</v>
      </c>
      <c r="G320">
        <f t="shared" si="70"/>
        <v>0</v>
      </c>
      <c r="H320">
        <f t="shared" si="71"/>
        <v>0</v>
      </c>
      <c r="I320">
        <f t="shared" si="72"/>
        <v>7</v>
      </c>
      <c r="J320">
        <f t="shared" si="73"/>
        <v>0</v>
      </c>
      <c r="K320">
        <f t="shared" si="74"/>
        <v>0</v>
      </c>
      <c r="L320">
        <f t="shared" si="75"/>
        <v>7</v>
      </c>
      <c r="M320">
        <f t="shared" si="76"/>
        <v>0</v>
      </c>
      <c r="N320">
        <f t="shared" si="77"/>
        <v>0</v>
      </c>
      <c r="O320">
        <f t="shared" si="78"/>
        <v>0</v>
      </c>
      <c r="P320">
        <f t="shared" si="79"/>
        <v>0</v>
      </c>
      <c r="Q320">
        <f t="shared" si="80"/>
        <v>0</v>
      </c>
      <c r="R320">
        <f t="shared" si="81"/>
        <v>0</v>
      </c>
      <c r="S320">
        <f t="shared" si="82"/>
        <v>0</v>
      </c>
      <c r="T320">
        <f t="shared" si="83"/>
        <v>0</v>
      </c>
      <c r="U320">
        <f t="shared" si="84"/>
        <v>0</v>
      </c>
    </row>
    <row r="321" spans="1:21" x14ac:dyDescent="0.25">
      <c r="A321" t="s">
        <v>37</v>
      </c>
      <c r="B321">
        <v>6.9</v>
      </c>
      <c r="C321" t="s">
        <v>37</v>
      </c>
      <c r="E321">
        <f t="shared" si="68"/>
        <v>0</v>
      </c>
      <c r="F321">
        <f t="shared" si="69"/>
        <v>0</v>
      </c>
      <c r="G321">
        <f t="shared" si="70"/>
        <v>0</v>
      </c>
      <c r="H321">
        <f t="shared" si="71"/>
        <v>0</v>
      </c>
      <c r="I321">
        <f t="shared" si="72"/>
        <v>0</v>
      </c>
      <c r="J321">
        <f t="shared" si="73"/>
        <v>0</v>
      </c>
      <c r="K321">
        <f t="shared" si="74"/>
        <v>0</v>
      </c>
      <c r="L321">
        <f t="shared" si="75"/>
        <v>6.9</v>
      </c>
      <c r="M321">
        <f t="shared" si="76"/>
        <v>0</v>
      </c>
      <c r="N321">
        <f t="shared" si="77"/>
        <v>0</v>
      </c>
      <c r="O321">
        <f t="shared" si="78"/>
        <v>0</v>
      </c>
      <c r="P321">
        <f t="shared" si="79"/>
        <v>0</v>
      </c>
      <c r="Q321">
        <f t="shared" si="80"/>
        <v>0</v>
      </c>
      <c r="R321">
        <f t="shared" si="81"/>
        <v>0</v>
      </c>
      <c r="S321">
        <f t="shared" si="82"/>
        <v>0</v>
      </c>
      <c r="T321">
        <f t="shared" si="83"/>
        <v>0</v>
      </c>
      <c r="U321">
        <f t="shared" si="84"/>
        <v>0</v>
      </c>
    </row>
    <row r="322" spans="1:21" x14ac:dyDescent="0.25">
      <c r="A322" t="s">
        <v>1134</v>
      </c>
      <c r="B322">
        <v>6.5</v>
      </c>
      <c r="C322" t="s">
        <v>52</v>
      </c>
      <c r="E322">
        <f t="shared" si="68"/>
        <v>0</v>
      </c>
      <c r="F322">
        <f t="shared" si="69"/>
        <v>0</v>
      </c>
      <c r="G322">
        <f t="shared" si="70"/>
        <v>0</v>
      </c>
      <c r="H322">
        <f t="shared" si="71"/>
        <v>0</v>
      </c>
      <c r="I322">
        <f t="shared" si="72"/>
        <v>0</v>
      </c>
      <c r="J322">
        <f t="shared" si="73"/>
        <v>0</v>
      </c>
      <c r="K322">
        <f t="shared" si="74"/>
        <v>0</v>
      </c>
      <c r="L322">
        <f t="shared" si="75"/>
        <v>0</v>
      </c>
      <c r="M322">
        <f t="shared" si="76"/>
        <v>0</v>
      </c>
      <c r="N322">
        <f t="shared" si="77"/>
        <v>0</v>
      </c>
      <c r="O322">
        <f t="shared" si="78"/>
        <v>6.5</v>
      </c>
      <c r="P322">
        <f t="shared" si="79"/>
        <v>0</v>
      </c>
      <c r="Q322">
        <f t="shared" si="80"/>
        <v>6.5</v>
      </c>
      <c r="R322">
        <f t="shared" si="81"/>
        <v>0</v>
      </c>
      <c r="S322">
        <f t="shared" si="82"/>
        <v>0</v>
      </c>
      <c r="T322">
        <f t="shared" si="83"/>
        <v>0</v>
      </c>
      <c r="U322">
        <f t="shared" si="84"/>
        <v>0</v>
      </c>
    </row>
    <row r="323" spans="1:21" x14ac:dyDescent="0.25">
      <c r="A323" t="s">
        <v>1138</v>
      </c>
      <c r="B323">
        <v>6.2</v>
      </c>
      <c r="C323" t="s">
        <v>37</v>
      </c>
      <c r="E323">
        <f t="shared" si="68"/>
        <v>0</v>
      </c>
      <c r="F323">
        <f t="shared" si="69"/>
        <v>0</v>
      </c>
      <c r="G323">
        <f t="shared" si="70"/>
        <v>0</v>
      </c>
      <c r="H323">
        <f t="shared" si="71"/>
        <v>0</v>
      </c>
      <c r="I323">
        <f t="shared" si="72"/>
        <v>0</v>
      </c>
      <c r="J323">
        <f t="shared" si="73"/>
        <v>0</v>
      </c>
      <c r="K323">
        <f t="shared" si="74"/>
        <v>0</v>
      </c>
      <c r="L323">
        <f t="shared" si="75"/>
        <v>6.2</v>
      </c>
      <c r="M323">
        <f t="shared" si="76"/>
        <v>0</v>
      </c>
      <c r="N323">
        <f t="shared" si="77"/>
        <v>0</v>
      </c>
      <c r="O323">
        <f t="shared" si="78"/>
        <v>0</v>
      </c>
      <c r="P323">
        <f t="shared" si="79"/>
        <v>0</v>
      </c>
      <c r="Q323">
        <f t="shared" si="80"/>
        <v>0</v>
      </c>
      <c r="R323">
        <f t="shared" si="81"/>
        <v>0</v>
      </c>
      <c r="S323">
        <f t="shared" si="82"/>
        <v>0</v>
      </c>
      <c r="T323">
        <f t="shared" si="83"/>
        <v>0</v>
      </c>
      <c r="U323">
        <f t="shared" si="84"/>
        <v>0</v>
      </c>
    </row>
    <row r="324" spans="1:21" x14ac:dyDescent="0.25">
      <c r="A324" t="s">
        <v>32</v>
      </c>
      <c r="B324">
        <v>7.9</v>
      </c>
      <c r="C324" t="s">
        <v>36</v>
      </c>
      <c r="E324">
        <f t="shared" ref="E324:E387" si="85">IF(ISNUMBER(SEARCH($E$2, $A324)), $B324, 0)</f>
        <v>0</v>
      </c>
      <c r="F324">
        <f t="shared" ref="F324:F387" si="86">IF(ISNUMBER(SEARCH($F$2, $A324)), $B324, 0)</f>
        <v>0</v>
      </c>
      <c r="G324">
        <f t="shared" ref="G324:G387" si="87">IF(ISNUMBER(SEARCH($G$2, $A324)), $B324, 0)</f>
        <v>0</v>
      </c>
      <c r="H324">
        <f t="shared" ref="H324:H387" si="88">IF(ISNUMBER(SEARCH($H$2, $A324)), $B324, 0)</f>
        <v>0</v>
      </c>
      <c r="I324">
        <f t="shared" ref="I324:I387" si="89">IF(ISNUMBER(SEARCH($I$2, $A324)), $B324, 0)</f>
        <v>7.9</v>
      </c>
      <c r="J324">
        <f t="shared" ref="J324:J387" si="90">IF(ISNUMBER(SEARCH($J$2, $A324)), $B324, 0)</f>
        <v>0</v>
      </c>
      <c r="K324">
        <f t="shared" ref="K324:K387" si="91">IF(ISNUMBER(SEARCH($K$2, $A324)), $B324, 0)</f>
        <v>0</v>
      </c>
      <c r="L324">
        <f t="shared" ref="L324:L387" si="92">IF(ISNUMBER(SEARCH($L$2, $A324)), $B324, 0)</f>
        <v>7.9</v>
      </c>
      <c r="M324">
        <f t="shared" ref="M324:M387" si="93">IF(ISNUMBER(SEARCH($M$2, $A324)), $B324, 0)</f>
        <v>0</v>
      </c>
      <c r="N324">
        <f t="shared" ref="N324:N387" si="94">IF(ISNUMBER(SEARCH($N$2, $A324)), $B324, 0)</f>
        <v>0</v>
      </c>
      <c r="O324">
        <f t="shared" ref="O324:O387" si="95">IF(ISNUMBER(SEARCH($O$2, $A324)), $B324, 0)</f>
        <v>0</v>
      </c>
      <c r="P324">
        <f t="shared" ref="P324:P387" si="96">IF(ISNUMBER(SEARCH($P$2, $A324)), $B324, 0)</f>
        <v>0</v>
      </c>
      <c r="Q324">
        <f t="shared" ref="Q324:Q387" si="97">IF(ISNUMBER(SEARCH($Q$2, $A324)), $B324, 0)</f>
        <v>0</v>
      </c>
      <c r="R324">
        <f t="shared" ref="R324:R387" si="98">IF(ISNUMBER(SEARCH($R$2, $A324)), $B324, 0)</f>
        <v>0</v>
      </c>
      <c r="S324">
        <f t="shared" ref="S324:S387" si="99">IF(ISNUMBER(SEARCH($S$2, $A324)), $B324, 0)</f>
        <v>0</v>
      </c>
      <c r="T324">
        <f t="shared" ref="T324:T387" si="100">IF(ISNUMBER(SEARCH($T$2, $A324)), $B324, 0)</f>
        <v>0</v>
      </c>
      <c r="U324">
        <f t="shared" ref="U324:U387" si="101">IF(ISNUMBER(SEARCH($U$2, $A324)), $B324, 0)</f>
        <v>0</v>
      </c>
    </row>
    <row r="325" spans="1:21" x14ac:dyDescent="0.25">
      <c r="A325" t="s">
        <v>213</v>
      </c>
      <c r="B325">
        <v>7.1</v>
      </c>
      <c r="C325" t="s">
        <v>36</v>
      </c>
      <c r="E325">
        <f t="shared" si="85"/>
        <v>0</v>
      </c>
      <c r="F325">
        <f t="shared" si="86"/>
        <v>0</v>
      </c>
      <c r="G325">
        <f t="shared" si="87"/>
        <v>0</v>
      </c>
      <c r="H325">
        <f t="shared" si="88"/>
        <v>0</v>
      </c>
      <c r="I325">
        <f t="shared" si="89"/>
        <v>7.1</v>
      </c>
      <c r="J325">
        <f t="shared" si="90"/>
        <v>0</v>
      </c>
      <c r="K325">
        <f t="shared" si="91"/>
        <v>0</v>
      </c>
      <c r="L325">
        <f t="shared" si="92"/>
        <v>7.1</v>
      </c>
      <c r="M325">
        <f t="shared" si="93"/>
        <v>0</v>
      </c>
      <c r="N325">
        <f t="shared" si="94"/>
        <v>0</v>
      </c>
      <c r="O325">
        <f t="shared" si="95"/>
        <v>0</v>
      </c>
      <c r="P325">
        <f t="shared" si="96"/>
        <v>0</v>
      </c>
      <c r="Q325">
        <f t="shared" si="97"/>
        <v>0</v>
      </c>
      <c r="R325">
        <f t="shared" si="98"/>
        <v>7.1</v>
      </c>
      <c r="S325">
        <f t="shared" si="99"/>
        <v>0</v>
      </c>
      <c r="T325">
        <f t="shared" si="100"/>
        <v>0</v>
      </c>
      <c r="U325">
        <f t="shared" si="101"/>
        <v>0</v>
      </c>
    </row>
    <row r="326" spans="1:21" x14ac:dyDescent="0.25">
      <c r="A326" t="s">
        <v>37</v>
      </c>
      <c r="B326">
        <v>5.9</v>
      </c>
      <c r="C326" t="s">
        <v>37</v>
      </c>
      <c r="E326">
        <f t="shared" si="85"/>
        <v>0</v>
      </c>
      <c r="F326">
        <f t="shared" si="86"/>
        <v>0</v>
      </c>
      <c r="G326">
        <f t="shared" si="87"/>
        <v>0</v>
      </c>
      <c r="H326">
        <f t="shared" si="88"/>
        <v>0</v>
      </c>
      <c r="I326">
        <f t="shared" si="89"/>
        <v>0</v>
      </c>
      <c r="J326">
        <f t="shared" si="90"/>
        <v>0</v>
      </c>
      <c r="K326">
        <f t="shared" si="91"/>
        <v>0</v>
      </c>
      <c r="L326">
        <f t="shared" si="92"/>
        <v>5.9</v>
      </c>
      <c r="M326">
        <f t="shared" si="93"/>
        <v>0</v>
      </c>
      <c r="N326">
        <f t="shared" si="94"/>
        <v>0</v>
      </c>
      <c r="O326">
        <f t="shared" si="95"/>
        <v>0</v>
      </c>
      <c r="P326">
        <f t="shared" si="96"/>
        <v>0</v>
      </c>
      <c r="Q326">
        <f t="shared" si="97"/>
        <v>0</v>
      </c>
      <c r="R326">
        <f t="shared" si="98"/>
        <v>0</v>
      </c>
      <c r="S326">
        <f t="shared" si="99"/>
        <v>0</v>
      </c>
      <c r="T326">
        <f t="shared" si="100"/>
        <v>0</v>
      </c>
      <c r="U326">
        <f t="shared" si="101"/>
        <v>0</v>
      </c>
    </row>
    <row r="327" spans="1:21" x14ac:dyDescent="0.25">
      <c r="A327" t="s">
        <v>490</v>
      </c>
      <c r="B327">
        <v>6.4</v>
      </c>
      <c r="C327" t="s">
        <v>37</v>
      </c>
      <c r="E327">
        <f t="shared" si="85"/>
        <v>0</v>
      </c>
      <c r="F327">
        <f t="shared" si="86"/>
        <v>0</v>
      </c>
      <c r="G327">
        <f t="shared" si="87"/>
        <v>0</v>
      </c>
      <c r="H327">
        <f t="shared" si="88"/>
        <v>0</v>
      </c>
      <c r="I327">
        <f t="shared" si="89"/>
        <v>0</v>
      </c>
      <c r="J327">
        <f t="shared" si="90"/>
        <v>0</v>
      </c>
      <c r="K327">
        <f t="shared" si="91"/>
        <v>0</v>
      </c>
      <c r="L327">
        <f t="shared" si="92"/>
        <v>6.4</v>
      </c>
      <c r="M327">
        <f t="shared" si="93"/>
        <v>0</v>
      </c>
      <c r="N327">
        <f t="shared" si="94"/>
        <v>0</v>
      </c>
      <c r="O327">
        <f t="shared" si="95"/>
        <v>0</v>
      </c>
      <c r="P327">
        <f t="shared" si="96"/>
        <v>0</v>
      </c>
      <c r="Q327">
        <f t="shared" si="97"/>
        <v>0</v>
      </c>
      <c r="R327">
        <f t="shared" si="98"/>
        <v>0</v>
      </c>
      <c r="S327">
        <f t="shared" si="99"/>
        <v>0</v>
      </c>
      <c r="T327">
        <f t="shared" si="100"/>
        <v>6.4</v>
      </c>
      <c r="U327">
        <f t="shared" si="101"/>
        <v>0</v>
      </c>
    </row>
    <row r="328" spans="1:21" x14ac:dyDescent="0.25">
      <c r="A328" t="s">
        <v>47</v>
      </c>
      <c r="B328">
        <v>7.2</v>
      </c>
      <c r="C328" t="s">
        <v>47</v>
      </c>
      <c r="E328">
        <f t="shared" si="85"/>
        <v>0</v>
      </c>
      <c r="F328">
        <f t="shared" si="86"/>
        <v>0</v>
      </c>
      <c r="G328">
        <f t="shared" si="87"/>
        <v>0</v>
      </c>
      <c r="H328">
        <f t="shared" si="88"/>
        <v>0</v>
      </c>
      <c r="I328">
        <f t="shared" si="89"/>
        <v>0</v>
      </c>
      <c r="J328">
        <f t="shared" si="90"/>
        <v>0</v>
      </c>
      <c r="K328">
        <f t="shared" si="91"/>
        <v>7.2</v>
      </c>
      <c r="L328">
        <f t="shared" si="92"/>
        <v>0</v>
      </c>
      <c r="M328">
        <f t="shared" si="93"/>
        <v>0</v>
      </c>
      <c r="N328">
        <f t="shared" si="94"/>
        <v>0</v>
      </c>
      <c r="O328">
        <f t="shared" si="95"/>
        <v>0</v>
      </c>
      <c r="P328">
        <f t="shared" si="96"/>
        <v>0</v>
      </c>
      <c r="Q328">
        <f t="shared" si="97"/>
        <v>0</v>
      </c>
      <c r="R328">
        <f t="shared" si="98"/>
        <v>0</v>
      </c>
      <c r="S328">
        <f t="shared" si="99"/>
        <v>0</v>
      </c>
      <c r="T328">
        <f t="shared" si="100"/>
        <v>0</v>
      </c>
      <c r="U328">
        <f t="shared" si="101"/>
        <v>0</v>
      </c>
    </row>
    <row r="329" spans="1:21" x14ac:dyDescent="0.25">
      <c r="A329" t="s">
        <v>37</v>
      </c>
      <c r="B329">
        <v>7.1</v>
      </c>
      <c r="C329" t="s">
        <v>37</v>
      </c>
      <c r="E329">
        <f t="shared" si="85"/>
        <v>0</v>
      </c>
      <c r="F329">
        <f t="shared" si="86"/>
        <v>0</v>
      </c>
      <c r="G329">
        <f t="shared" si="87"/>
        <v>0</v>
      </c>
      <c r="H329">
        <f t="shared" si="88"/>
        <v>0</v>
      </c>
      <c r="I329">
        <f t="shared" si="89"/>
        <v>0</v>
      </c>
      <c r="J329">
        <f t="shared" si="90"/>
        <v>0</v>
      </c>
      <c r="K329">
        <f t="shared" si="91"/>
        <v>0</v>
      </c>
      <c r="L329">
        <f t="shared" si="92"/>
        <v>7.1</v>
      </c>
      <c r="M329">
        <f t="shared" si="93"/>
        <v>0</v>
      </c>
      <c r="N329">
        <f t="shared" si="94"/>
        <v>0</v>
      </c>
      <c r="O329">
        <f t="shared" si="95"/>
        <v>0</v>
      </c>
      <c r="P329">
        <f t="shared" si="96"/>
        <v>0</v>
      </c>
      <c r="Q329">
        <f t="shared" si="97"/>
        <v>0</v>
      </c>
      <c r="R329">
        <f t="shared" si="98"/>
        <v>0</v>
      </c>
      <c r="S329">
        <f t="shared" si="99"/>
        <v>0</v>
      </c>
      <c r="T329">
        <f t="shared" si="100"/>
        <v>0</v>
      </c>
      <c r="U329">
        <f t="shared" si="101"/>
        <v>0</v>
      </c>
    </row>
    <row r="330" spans="1:21" x14ac:dyDescent="0.25">
      <c r="A330" t="s">
        <v>213</v>
      </c>
      <c r="B330">
        <v>6.3</v>
      </c>
      <c r="C330" t="s">
        <v>36</v>
      </c>
      <c r="E330">
        <f t="shared" si="85"/>
        <v>0</v>
      </c>
      <c r="F330">
        <f t="shared" si="86"/>
        <v>0</v>
      </c>
      <c r="G330">
        <f t="shared" si="87"/>
        <v>0</v>
      </c>
      <c r="H330">
        <f t="shared" si="88"/>
        <v>0</v>
      </c>
      <c r="I330">
        <f t="shared" si="89"/>
        <v>6.3</v>
      </c>
      <c r="J330">
        <f t="shared" si="90"/>
        <v>0</v>
      </c>
      <c r="K330">
        <f t="shared" si="91"/>
        <v>0</v>
      </c>
      <c r="L330">
        <f t="shared" si="92"/>
        <v>6.3</v>
      </c>
      <c r="M330">
        <f t="shared" si="93"/>
        <v>0</v>
      </c>
      <c r="N330">
        <f t="shared" si="94"/>
        <v>0</v>
      </c>
      <c r="O330">
        <f t="shared" si="95"/>
        <v>0</v>
      </c>
      <c r="P330">
        <f t="shared" si="96"/>
        <v>0</v>
      </c>
      <c r="Q330">
        <f t="shared" si="97"/>
        <v>0</v>
      </c>
      <c r="R330">
        <f t="shared" si="98"/>
        <v>6.3</v>
      </c>
      <c r="S330">
        <f t="shared" si="99"/>
        <v>0</v>
      </c>
      <c r="T330">
        <f t="shared" si="100"/>
        <v>0</v>
      </c>
      <c r="U330">
        <f t="shared" si="101"/>
        <v>0</v>
      </c>
    </row>
    <row r="331" spans="1:21" x14ac:dyDescent="0.25">
      <c r="A331" t="s">
        <v>154</v>
      </c>
      <c r="B331">
        <v>7.6</v>
      </c>
      <c r="C331" t="s">
        <v>37</v>
      </c>
      <c r="E331">
        <f t="shared" si="85"/>
        <v>0</v>
      </c>
      <c r="F331">
        <f t="shared" si="86"/>
        <v>0</v>
      </c>
      <c r="G331">
        <f t="shared" si="87"/>
        <v>0</v>
      </c>
      <c r="H331">
        <f t="shared" si="88"/>
        <v>0</v>
      </c>
      <c r="I331">
        <f t="shared" si="89"/>
        <v>0</v>
      </c>
      <c r="J331">
        <f t="shared" si="90"/>
        <v>0</v>
      </c>
      <c r="K331">
        <f t="shared" si="91"/>
        <v>0</v>
      </c>
      <c r="L331">
        <f t="shared" si="92"/>
        <v>7.6</v>
      </c>
      <c r="M331">
        <f t="shared" si="93"/>
        <v>0</v>
      </c>
      <c r="N331">
        <f t="shared" si="94"/>
        <v>0</v>
      </c>
      <c r="O331">
        <f t="shared" si="95"/>
        <v>0</v>
      </c>
      <c r="P331">
        <f t="shared" si="96"/>
        <v>0</v>
      </c>
      <c r="Q331">
        <f t="shared" si="97"/>
        <v>0</v>
      </c>
      <c r="R331">
        <f t="shared" si="98"/>
        <v>7.6</v>
      </c>
      <c r="S331">
        <f t="shared" si="99"/>
        <v>0</v>
      </c>
      <c r="T331">
        <f t="shared" si="100"/>
        <v>0</v>
      </c>
      <c r="U331">
        <f t="shared" si="101"/>
        <v>0</v>
      </c>
    </row>
    <row r="332" spans="1:21" x14ac:dyDescent="0.25">
      <c r="A332" t="s">
        <v>154</v>
      </c>
      <c r="B332">
        <v>6.9</v>
      </c>
      <c r="C332" t="s">
        <v>37</v>
      </c>
      <c r="E332">
        <f t="shared" si="85"/>
        <v>0</v>
      </c>
      <c r="F332">
        <f t="shared" si="86"/>
        <v>0</v>
      </c>
      <c r="G332">
        <f t="shared" si="87"/>
        <v>0</v>
      </c>
      <c r="H332">
        <f t="shared" si="88"/>
        <v>0</v>
      </c>
      <c r="I332">
        <f t="shared" si="89"/>
        <v>0</v>
      </c>
      <c r="J332">
        <f t="shared" si="90"/>
        <v>0</v>
      </c>
      <c r="K332">
        <f t="shared" si="91"/>
        <v>0</v>
      </c>
      <c r="L332">
        <f t="shared" si="92"/>
        <v>6.9</v>
      </c>
      <c r="M332">
        <f t="shared" si="93"/>
        <v>0</v>
      </c>
      <c r="N332">
        <f t="shared" si="94"/>
        <v>0</v>
      </c>
      <c r="O332">
        <f t="shared" si="95"/>
        <v>0</v>
      </c>
      <c r="P332">
        <f t="shared" si="96"/>
        <v>0</v>
      </c>
      <c r="Q332">
        <f t="shared" si="97"/>
        <v>0</v>
      </c>
      <c r="R332">
        <f t="shared" si="98"/>
        <v>6.9</v>
      </c>
      <c r="S332">
        <f t="shared" si="99"/>
        <v>0</v>
      </c>
      <c r="T332">
        <f t="shared" si="100"/>
        <v>0</v>
      </c>
      <c r="U332">
        <f t="shared" si="101"/>
        <v>0</v>
      </c>
    </row>
    <row r="333" spans="1:21" x14ac:dyDescent="0.25">
      <c r="A333" t="s">
        <v>78</v>
      </c>
      <c r="B333">
        <v>6.4</v>
      </c>
      <c r="C333" t="s">
        <v>29</v>
      </c>
      <c r="E333">
        <f t="shared" si="85"/>
        <v>0</v>
      </c>
      <c r="F333">
        <f t="shared" si="86"/>
        <v>0</v>
      </c>
      <c r="G333">
        <f t="shared" si="87"/>
        <v>0</v>
      </c>
      <c r="H333">
        <f t="shared" si="88"/>
        <v>0</v>
      </c>
      <c r="I333">
        <f t="shared" si="89"/>
        <v>0</v>
      </c>
      <c r="J333">
        <f t="shared" si="90"/>
        <v>6.4</v>
      </c>
      <c r="K333">
        <f t="shared" si="91"/>
        <v>0</v>
      </c>
      <c r="L333">
        <f t="shared" si="92"/>
        <v>6.4</v>
      </c>
      <c r="M333">
        <f t="shared" si="93"/>
        <v>0</v>
      </c>
      <c r="N333">
        <f t="shared" si="94"/>
        <v>0</v>
      </c>
      <c r="O333">
        <f t="shared" si="95"/>
        <v>0</v>
      </c>
      <c r="P333">
        <f t="shared" si="96"/>
        <v>0</v>
      </c>
      <c r="Q333">
        <f t="shared" si="97"/>
        <v>0</v>
      </c>
      <c r="R333">
        <f t="shared" si="98"/>
        <v>0</v>
      </c>
      <c r="S333">
        <f t="shared" si="99"/>
        <v>0</v>
      </c>
      <c r="T333">
        <f t="shared" si="100"/>
        <v>0</v>
      </c>
      <c r="U333">
        <f t="shared" si="101"/>
        <v>0</v>
      </c>
    </row>
    <row r="334" spans="1:21" x14ac:dyDescent="0.25">
      <c r="A334" t="s">
        <v>461</v>
      </c>
      <c r="B334">
        <v>5.7</v>
      </c>
      <c r="C334" t="s">
        <v>234</v>
      </c>
      <c r="E334">
        <f t="shared" si="85"/>
        <v>0</v>
      </c>
      <c r="F334">
        <f t="shared" si="86"/>
        <v>0</v>
      </c>
      <c r="G334">
        <f t="shared" si="87"/>
        <v>0</v>
      </c>
      <c r="H334">
        <f t="shared" si="88"/>
        <v>5.7</v>
      </c>
      <c r="I334">
        <f t="shared" si="89"/>
        <v>0</v>
      </c>
      <c r="J334">
        <f t="shared" si="90"/>
        <v>0</v>
      </c>
      <c r="K334">
        <f t="shared" si="91"/>
        <v>0</v>
      </c>
      <c r="L334">
        <f t="shared" si="92"/>
        <v>5.7</v>
      </c>
      <c r="M334">
        <f t="shared" si="93"/>
        <v>0</v>
      </c>
      <c r="N334">
        <f t="shared" si="94"/>
        <v>0</v>
      </c>
      <c r="O334">
        <f t="shared" si="95"/>
        <v>0</v>
      </c>
      <c r="P334">
        <f t="shared" si="96"/>
        <v>0</v>
      </c>
      <c r="Q334">
        <f t="shared" si="97"/>
        <v>0</v>
      </c>
      <c r="R334">
        <f t="shared" si="98"/>
        <v>0</v>
      </c>
      <c r="S334">
        <f t="shared" si="99"/>
        <v>0</v>
      </c>
      <c r="T334">
        <f t="shared" si="100"/>
        <v>0</v>
      </c>
      <c r="U334">
        <f t="shared" si="101"/>
        <v>0</v>
      </c>
    </row>
    <row r="335" spans="1:21" x14ac:dyDescent="0.25">
      <c r="A335" t="s">
        <v>37</v>
      </c>
      <c r="B335">
        <v>5.4</v>
      </c>
      <c r="C335" t="s">
        <v>37</v>
      </c>
      <c r="E335">
        <f t="shared" si="85"/>
        <v>0</v>
      </c>
      <c r="F335">
        <f t="shared" si="86"/>
        <v>0</v>
      </c>
      <c r="G335">
        <f t="shared" si="87"/>
        <v>0</v>
      </c>
      <c r="H335">
        <f t="shared" si="88"/>
        <v>0</v>
      </c>
      <c r="I335">
        <f t="shared" si="89"/>
        <v>0</v>
      </c>
      <c r="J335">
        <f t="shared" si="90"/>
        <v>0</v>
      </c>
      <c r="K335">
        <f t="shared" si="91"/>
        <v>0</v>
      </c>
      <c r="L335">
        <f t="shared" si="92"/>
        <v>5.4</v>
      </c>
      <c r="M335">
        <f t="shared" si="93"/>
        <v>0</v>
      </c>
      <c r="N335">
        <f t="shared" si="94"/>
        <v>0</v>
      </c>
      <c r="O335">
        <f t="shared" si="95"/>
        <v>0</v>
      </c>
      <c r="P335">
        <f t="shared" si="96"/>
        <v>0</v>
      </c>
      <c r="Q335">
        <f t="shared" si="97"/>
        <v>0</v>
      </c>
      <c r="R335">
        <f t="shared" si="98"/>
        <v>0</v>
      </c>
      <c r="S335">
        <f t="shared" si="99"/>
        <v>0</v>
      </c>
      <c r="T335">
        <f t="shared" si="100"/>
        <v>0</v>
      </c>
      <c r="U335">
        <f t="shared" si="101"/>
        <v>0</v>
      </c>
    </row>
    <row r="336" spans="1:21" x14ac:dyDescent="0.25">
      <c r="A336" t="s">
        <v>1174</v>
      </c>
      <c r="B336">
        <v>6.4</v>
      </c>
      <c r="C336" t="s">
        <v>29</v>
      </c>
      <c r="E336">
        <f t="shared" si="85"/>
        <v>0</v>
      </c>
      <c r="F336">
        <f t="shared" si="86"/>
        <v>0</v>
      </c>
      <c r="G336">
        <f t="shared" si="87"/>
        <v>0</v>
      </c>
      <c r="H336">
        <f t="shared" si="88"/>
        <v>0</v>
      </c>
      <c r="I336">
        <f t="shared" si="89"/>
        <v>0</v>
      </c>
      <c r="J336">
        <f t="shared" si="90"/>
        <v>6.4</v>
      </c>
      <c r="K336">
        <f t="shared" si="91"/>
        <v>0</v>
      </c>
      <c r="L336">
        <f t="shared" si="92"/>
        <v>6.4</v>
      </c>
      <c r="M336">
        <f t="shared" si="93"/>
        <v>0</v>
      </c>
      <c r="N336">
        <f t="shared" si="94"/>
        <v>0</v>
      </c>
      <c r="O336">
        <f t="shared" si="95"/>
        <v>0</v>
      </c>
      <c r="P336">
        <f t="shared" si="96"/>
        <v>0</v>
      </c>
      <c r="Q336">
        <f t="shared" si="97"/>
        <v>6.4</v>
      </c>
      <c r="R336">
        <f t="shared" si="98"/>
        <v>0</v>
      </c>
      <c r="S336">
        <f t="shared" si="99"/>
        <v>0</v>
      </c>
      <c r="T336">
        <f t="shared" si="100"/>
        <v>6.4</v>
      </c>
      <c r="U336">
        <f t="shared" si="101"/>
        <v>0</v>
      </c>
    </row>
    <row r="337" spans="1:21" x14ac:dyDescent="0.25">
      <c r="A337" t="s">
        <v>1177</v>
      </c>
      <c r="B337">
        <v>6.5</v>
      </c>
      <c r="C337" t="s">
        <v>37</v>
      </c>
      <c r="E337">
        <f t="shared" si="85"/>
        <v>0</v>
      </c>
      <c r="F337">
        <f t="shared" si="86"/>
        <v>0</v>
      </c>
      <c r="G337">
        <f t="shared" si="87"/>
        <v>0</v>
      </c>
      <c r="H337">
        <f t="shared" si="88"/>
        <v>0</v>
      </c>
      <c r="I337">
        <f t="shared" si="89"/>
        <v>0</v>
      </c>
      <c r="J337">
        <f t="shared" si="90"/>
        <v>0</v>
      </c>
      <c r="K337">
        <f t="shared" si="91"/>
        <v>0</v>
      </c>
      <c r="L337">
        <f t="shared" si="92"/>
        <v>6.5</v>
      </c>
      <c r="M337">
        <f t="shared" si="93"/>
        <v>0</v>
      </c>
      <c r="N337">
        <f t="shared" si="94"/>
        <v>0</v>
      </c>
      <c r="O337">
        <f t="shared" si="95"/>
        <v>0</v>
      </c>
      <c r="P337">
        <f t="shared" si="96"/>
        <v>0</v>
      </c>
      <c r="Q337">
        <f t="shared" si="97"/>
        <v>0</v>
      </c>
      <c r="R337">
        <f t="shared" si="98"/>
        <v>6.5</v>
      </c>
      <c r="S337">
        <f t="shared" si="99"/>
        <v>0</v>
      </c>
      <c r="T337">
        <f t="shared" si="100"/>
        <v>0</v>
      </c>
      <c r="U337">
        <f t="shared" si="101"/>
        <v>6.5</v>
      </c>
    </row>
    <row r="338" spans="1:21" x14ac:dyDescent="0.25">
      <c r="A338" t="s">
        <v>37</v>
      </c>
      <c r="B338">
        <v>7.2</v>
      </c>
      <c r="C338" t="s">
        <v>37</v>
      </c>
      <c r="E338">
        <f t="shared" si="85"/>
        <v>0</v>
      </c>
      <c r="F338">
        <f t="shared" si="86"/>
        <v>0</v>
      </c>
      <c r="G338">
        <f t="shared" si="87"/>
        <v>0</v>
      </c>
      <c r="H338">
        <f t="shared" si="88"/>
        <v>0</v>
      </c>
      <c r="I338">
        <f t="shared" si="89"/>
        <v>0</v>
      </c>
      <c r="J338">
        <f t="shared" si="90"/>
        <v>0</v>
      </c>
      <c r="K338">
        <f t="shared" si="91"/>
        <v>0</v>
      </c>
      <c r="L338">
        <f t="shared" si="92"/>
        <v>7.2</v>
      </c>
      <c r="M338">
        <f t="shared" si="93"/>
        <v>0</v>
      </c>
      <c r="N338">
        <f t="shared" si="94"/>
        <v>0</v>
      </c>
      <c r="O338">
        <f t="shared" si="95"/>
        <v>0</v>
      </c>
      <c r="P338">
        <f t="shared" si="96"/>
        <v>0</v>
      </c>
      <c r="Q338">
        <f t="shared" si="97"/>
        <v>0</v>
      </c>
      <c r="R338">
        <f t="shared" si="98"/>
        <v>0</v>
      </c>
      <c r="S338">
        <f t="shared" si="99"/>
        <v>0</v>
      </c>
      <c r="T338">
        <f t="shared" si="100"/>
        <v>0</v>
      </c>
      <c r="U338">
        <f t="shared" si="101"/>
        <v>0</v>
      </c>
    </row>
    <row r="339" spans="1:21" x14ac:dyDescent="0.25">
      <c r="A339" t="s">
        <v>432</v>
      </c>
      <c r="B339">
        <v>6.8</v>
      </c>
      <c r="C339" t="s">
        <v>36</v>
      </c>
      <c r="E339">
        <f t="shared" si="85"/>
        <v>0</v>
      </c>
      <c r="F339">
        <f t="shared" si="86"/>
        <v>0</v>
      </c>
      <c r="G339">
        <f t="shared" si="87"/>
        <v>0</v>
      </c>
      <c r="H339">
        <f t="shared" si="88"/>
        <v>0</v>
      </c>
      <c r="I339">
        <f t="shared" si="89"/>
        <v>6.8</v>
      </c>
      <c r="J339">
        <f t="shared" si="90"/>
        <v>6.8</v>
      </c>
      <c r="K339">
        <f t="shared" si="91"/>
        <v>0</v>
      </c>
      <c r="L339">
        <f t="shared" si="92"/>
        <v>6.8</v>
      </c>
      <c r="M339">
        <f t="shared" si="93"/>
        <v>0</v>
      </c>
      <c r="N339">
        <f t="shared" si="94"/>
        <v>0</v>
      </c>
      <c r="O339">
        <f t="shared" si="95"/>
        <v>0</v>
      </c>
      <c r="P339">
        <f t="shared" si="96"/>
        <v>0</v>
      </c>
      <c r="Q339">
        <f t="shared" si="97"/>
        <v>0</v>
      </c>
      <c r="R339">
        <f t="shared" si="98"/>
        <v>0</v>
      </c>
      <c r="S339">
        <f t="shared" si="99"/>
        <v>0</v>
      </c>
      <c r="T339">
        <f t="shared" si="100"/>
        <v>0</v>
      </c>
      <c r="U339">
        <f t="shared" si="101"/>
        <v>0</v>
      </c>
    </row>
    <row r="340" spans="1:21" x14ac:dyDescent="0.25">
      <c r="A340" t="s">
        <v>131</v>
      </c>
      <c r="B340">
        <v>5.3</v>
      </c>
      <c r="C340" t="s">
        <v>36</v>
      </c>
      <c r="E340">
        <f t="shared" si="85"/>
        <v>0</v>
      </c>
      <c r="F340">
        <f t="shared" si="86"/>
        <v>0</v>
      </c>
      <c r="G340">
        <f t="shared" si="87"/>
        <v>0</v>
      </c>
      <c r="H340">
        <f t="shared" si="88"/>
        <v>0</v>
      </c>
      <c r="I340">
        <f t="shared" si="89"/>
        <v>5.3</v>
      </c>
      <c r="J340">
        <f t="shared" si="90"/>
        <v>0</v>
      </c>
      <c r="K340">
        <f t="shared" si="91"/>
        <v>0</v>
      </c>
      <c r="L340">
        <f t="shared" si="92"/>
        <v>0</v>
      </c>
      <c r="M340">
        <f t="shared" si="93"/>
        <v>0</v>
      </c>
      <c r="N340">
        <f t="shared" si="94"/>
        <v>0</v>
      </c>
      <c r="O340">
        <f t="shared" si="95"/>
        <v>0</v>
      </c>
      <c r="P340">
        <f t="shared" si="96"/>
        <v>0</v>
      </c>
      <c r="Q340">
        <f t="shared" si="97"/>
        <v>0</v>
      </c>
      <c r="R340">
        <f t="shared" si="98"/>
        <v>5.3</v>
      </c>
      <c r="S340">
        <f t="shared" si="99"/>
        <v>0</v>
      </c>
      <c r="T340">
        <f t="shared" si="100"/>
        <v>0</v>
      </c>
      <c r="U340">
        <f t="shared" si="101"/>
        <v>0</v>
      </c>
    </row>
    <row r="341" spans="1:21" x14ac:dyDescent="0.25">
      <c r="A341" t="s">
        <v>142</v>
      </c>
      <c r="B341">
        <v>6.5</v>
      </c>
      <c r="C341" t="s">
        <v>29</v>
      </c>
      <c r="E341">
        <f t="shared" si="85"/>
        <v>0</v>
      </c>
      <c r="F341">
        <f t="shared" si="86"/>
        <v>0</v>
      </c>
      <c r="G341">
        <f t="shared" si="87"/>
        <v>0</v>
      </c>
      <c r="H341">
        <f t="shared" si="88"/>
        <v>0</v>
      </c>
      <c r="I341">
        <f t="shared" si="89"/>
        <v>0</v>
      </c>
      <c r="J341">
        <f t="shared" si="90"/>
        <v>6.5</v>
      </c>
      <c r="K341">
        <f t="shared" si="91"/>
        <v>0</v>
      </c>
      <c r="L341">
        <f t="shared" si="92"/>
        <v>6.5</v>
      </c>
      <c r="M341">
        <f t="shared" si="93"/>
        <v>0</v>
      </c>
      <c r="N341">
        <f t="shared" si="94"/>
        <v>0</v>
      </c>
      <c r="O341">
        <f t="shared" si="95"/>
        <v>0</v>
      </c>
      <c r="P341">
        <f t="shared" si="96"/>
        <v>0</v>
      </c>
      <c r="Q341">
        <f t="shared" si="97"/>
        <v>0</v>
      </c>
      <c r="R341">
        <f t="shared" si="98"/>
        <v>0</v>
      </c>
      <c r="S341">
        <f t="shared" si="99"/>
        <v>0</v>
      </c>
      <c r="T341">
        <f t="shared" si="100"/>
        <v>6.5</v>
      </c>
      <c r="U341">
        <f t="shared" si="101"/>
        <v>0</v>
      </c>
    </row>
    <row r="342" spans="1:21" x14ac:dyDescent="0.25">
      <c r="A342" t="s">
        <v>332</v>
      </c>
      <c r="B342">
        <v>7</v>
      </c>
      <c r="C342" t="s">
        <v>37</v>
      </c>
      <c r="E342">
        <f t="shared" si="85"/>
        <v>0</v>
      </c>
      <c r="F342">
        <f t="shared" si="86"/>
        <v>0</v>
      </c>
      <c r="G342">
        <f t="shared" si="87"/>
        <v>0</v>
      </c>
      <c r="H342">
        <f t="shared" si="88"/>
        <v>0</v>
      </c>
      <c r="I342">
        <f t="shared" si="89"/>
        <v>0</v>
      </c>
      <c r="J342">
        <f t="shared" si="90"/>
        <v>0</v>
      </c>
      <c r="K342">
        <f t="shared" si="91"/>
        <v>0</v>
      </c>
      <c r="L342">
        <f t="shared" si="92"/>
        <v>7</v>
      </c>
      <c r="M342">
        <f t="shared" si="93"/>
        <v>0</v>
      </c>
      <c r="N342">
        <f t="shared" si="94"/>
        <v>0</v>
      </c>
      <c r="O342">
        <f t="shared" si="95"/>
        <v>0</v>
      </c>
      <c r="P342">
        <f t="shared" si="96"/>
        <v>0</v>
      </c>
      <c r="Q342">
        <f t="shared" si="97"/>
        <v>0</v>
      </c>
      <c r="R342">
        <f t="shared" si="98"/>
        <v>0</v>
      </c>
      <c r="S342">
        <f t="shared" si="99"/>
        <v>7</v>
      </c>
      <c r="T342">
        <f t="shared" si="100"/>
        <v>7</v>
      </c>
      <c r="U342">
        <f t="shared" si="101"/>
        <v>0</v>
      </c>
    </row>
    <row r="343" spans="1:21" x14ac:dyDescent="0.25">
      <c r="A343" t="s">
        <v>47</v>
      </c>
      <c r="B343">
        <v>5.0999999999999996</v>
      </c>
      <c r="C343" t="s">
        <v>47</v>
      </c>
      <c r="E343">
        <f t="shared" si="85"/>
        <v>0</v>
      </c>
      <c r="F343">
        <f t="shared" si="86"/>
        <v>0</v>
      </c>
      <c r="G343">
        <f t="shared" si="87"/>
        <v>0</v>
      </c>
      <c r="H343">
        <f t="shared" si="88"/>
        <v>0</v>
      </c>
      <c r="I343">
        <f t="shared" si="89"/>
        <v>0</v>
      </c>
      <c r="J343">
        <f t="shared" si="90"/>
        <v>0</v>
      </c>
      <c r="K343">
        <f t="shared" si="91"/>
        <v>5.0999999999999996</v>
      </c>
      <c r="L343">
        <f t="shared" si="92"/>
        <v>0</v>
      </c>
      <c r="M343">
        <f t="shared" si="93"/>
        <v>0</v>
      </c>
      <c r="N343">
        <f t="shared" si="94"/>
        <v>0</v>
      </c>
      <c r="O343">
        <f t="shared" si="95"/>
        <v>0</v>
      </c>
      <c r="P343">
        <f t="shared" si="96"/>
        <v>0</v>
      </c>
      <c r="Q343">
        <f t="shared" si="97"/>
        <v>0</v>
      </c>
      <c r="R343">
        <f t="shared" si="98"/>
        <v>0</v>
      </c>
      <c r="S343">
        <f t="shared" si="99"/>
        <v>0</v>
      </c>
      <c r="T343">
        <f t="shared" si="100"/>
        <v>0</v>
      </c>
      <c r="U343">
        <f t="shared" si="101"/>
        <v>0</v>
      </c>
    </row>
    <row r="344" spans="1:21" x14ac:dyDescent="0.25">
      <c r="A344" t="s">
        <v>131</v>
      </c>
      <c r="B344">
        <v>3.6</v>
      </c>
      <c r="C344" t="s">
        <v>36</v>
      </c>
      <c r="E344">
        <f t="shared" si="85"/>
        <v>0</v>
      </c>
      <c r="F344">
        <f t="shared" si="86"/>
        <v>0</v>
      </c>
      <c r="G344">
        <f t="shared" si="87"/>
        <v>0</v>
      </c>
      <c r="H344">
        <f t="shared" si="88"/>
        <v>0</v>
      </c>
      <c r="I344">
        <f t="shared" si="89"/>
        <v>3.6</v>
      </c>
      <c r="J344">
        <f t="shared" si="90"/>
        <v>0</v>
      </c>
      <c r="K344">
        <f t="shared" si="91"/>
        <v>0</v>
      </c>
      <c r="L344">
        <f t="shared" si="92"/>
        <v>0</v>
      </c>
      <c r="M344">
        <f t="shared" si="93"/>
        <v>0</v>
      </c>
      <c r="N344">
        <f t="shared" si="94"/>
        <v>0</v>
      </c>
      <c r="O344">
        <f t="shared" si="95"/>
        <v>0</v>
      </c>
      <c r="P344">
        <f t="shared" si="96"/>
        <v>0</v>
      </c>
      <c r="Q344">
        <f t="shared" si="97"/>
        <v>0</v>
      </c>
      <c r="R344">
        <f t="shared" si="98"/>
        <v>3.6</v>
      </c>
      <c r="S344">
        <f t="shared" si="99"/>
        <v>0</v>
      </c>
      <c r="T344">
        <f t="shared" si="100"/>
        <v>0</v>
      </c>
      <c r="U344">
        <f t="shared" si="101"/>
        <v>0</v>
      </c>
    </row>
    <row r="345" spans="1:21" x14ac:dyDescent="0.25">
      <c r="A345" t="s">
        <v>37</v>
      </c>
      <c r="B345">
        <v>5.9</v>
      </c>
      <c r="C345" t="s">
        <v>37</v>
      </c>
      <c r="E345">
        <f t="shared" si="85"/>
        <v>0</v>
      </c>
      <c r="F345">
        <f t="shared" si="86"/>
        <v>0</v>
      </c>
      <c r="G345">
        <f t="shared" si="87"/>
        <v>0</v>
      </c>
      <c r="H345">
        <f t="shared" si="88"/>
        <v>0</v>
      </c>
      <c r="I345">
        <f t="shared" si="89"/>
        <v>0</v>
      </c>
      <c r="J345">
        <f t="shared" si="90"/>
        <v>0</v>
      </c>
      <c r="K345">
        <f t="shared" si="91"/>
        <v>0</v>
      </c>
      <c r="L345">
        <f t="shared" si="92"/>
        <v>5.9</v>
      </c>
      <c r="M345">
        <f t="shared" si="93"/>
        <v>0</v>
      </c>
      <c r="N345">
        <f t="shared" si="94"/>
        <v>0</v>
      </c>
      <c r="O345">
        <f t="shared" si="95"/>
        <v>0</v>
      </c>
      <c r="P345">
        <f t="shared" si="96"/>
        <v>0</v>
      </c>
      <c r="Q345">
        <f t="shared" si="97"/>
        <v>0</v>
      </c>
      <c r="R345">
        <f t="shared" si="98"/>
        <v>0</v>
      </c>
      <c r="S345">
        <f t="shared" si="99"/>
        <v>0</v>
      </c>
      <c r="T345">
        <f t="shared" si="100"/>
        <v>0</v>
      </c>
      <c r="U345">
        <f t="shared" si="101"/>
        <v>0</v>
      </c>
    </row>
    <row r="346" spans="1:21" x14ac:dyDescent="0.25">
      <c r="A346" t="s">
        <v>1203</v>
      </c>
      <c r="B346">
        <v>7.3</v>
      </c>
      <c r="C346" t="s">
        <v>36</v>
      </c>
      <c r="E346">
        <f t="shared" si="85"/>
        <v>0</v>
      </c>
      <c r="F346">
        <f t="shared" si="86"/>
        <v>0</v>
      </c>
      <c r="G346">
        <f t="shared" si="87"/>
        <v>0</v>
      </c>
      <c r="H346">
        <f t="shared" si="88"/>
        <v>0</v>
      </c>
      <c r="I346">
        <f t="shared" si="89"/>
        <v>7.3</v>
      </c>
      <c r="J346">
        <f t="shared" si="90"/>
        <v>0</v>
      </c>
      <c r="K346">
        <f t="shared" si="91"/>
        <v>0</v>
      </c>
      <c r="L346">
        <f t="shared" si="92"/>
        <v>0</v>
      </c>
      <c r="M346">
        <f t="shared" si="93"/>
        <v>0</v>
      </c>
      <c r="N346">
        <f t="shared" si="94"/>
        <v>0</v>
      </c>
      <c r="O346">
        <f t="shared" si="95"/>
        <v>0</v>
      </c>
      <c r="P346">
        <f t="shared" si="96"/>
        <v>0</v>
      </c>
      <c r="Q346">
        <f t="shared" si="97"/>
        <v>0</v>
      </c>
      <c r="R346">
        <f t="shared" si="98"/>
        <v>7.3</v>
      </c>
      <c r="S346">
        <f t="shared" si="99"/>
        <v>0</v>
      </c>
      <c r="T346">
        <f t="shared" si="100"/>
        <v>0</v>
      </c>
      <c r="U346">
        <f t="shared" si="101"/>
        <v>0</v>
      </c>
    </row>
    <row r="347" spans="1:21" x14ac:dyDescent="0.25">
      <c r="A347" t="s">
        <v>37</v>
      </c>
      <c r="B347">
        <v>7.2</v>
      </c>
      <c r="C347" t="s">
        <v>37</v>
      </c>
      <c r="E347">
        <f t="shared" si="85"/>
        <v>0</v>
      </c>
      <c r="F347">
        <f t="shared" si="86"/>
        <v>0</v>
      </c>
      <c r="G347">
        <f t="shared" si="87"/>
        <v>0</v>
      </c>
      <c r="H347">
        <f t="shared" si="88"/>
        <v>0</v>
      </c>
      <c r="I347">
        <f t="shared" si="89"/>
        <v>0</v>
      </c>
      <c r="J347">
        <f t="shared" si="90"/>
        <v>0</v>
      </c>
      <c r="K347">
        <f t="shared" si="91"/>
        <v>0</v>
      </c>
      <c r="L347">
        <f t="shared" si="92"/>
        <v>7.2</v>
      </c>
      <c r="M347">
        <f t="shared" si="93"/>
        <v>0</v>
      </c>
      <c r="N347">
        <f t="shared" si="94"/>
        <v>0</v>
      </c>
      <c r="O347">
        <f t="shared" si="95"/>
        <v>0</v>
      </c>
      <c r="P347">
        <f t="shared" si="96"/>
        <v>0</v>
      </c>
      <c r="Q347">
        <f t="shared" si="97"/>
        <v>0</v>
      </c>
      <c r="R347">
        <f t="shared" si="98"/>
        <v>0</v>
      </c>
      <c r="S347">
        <f t="shared" si="99"/>
        <v>0</v>
      </c>
      <c r="T347">
        <f t="shared" si="100"/>
        <v>0</v>
      </c>
      <c r="U347">
        <f t="shared" si="101"/>
        <v>0</v>
      </c>
    </row>
    <row r="348" spans="1:21" x14ac:dyDescent="0.25">
      <c r="A348" t="s">
        <v>142</v>
      </c>
      <c r="B348">
        <v>7.2</v>
      </c>
      <c r="C348" t="s">
        <v>29</v>
      </c>
      <c r="E348">
        <f t="shared" si="85"/>
        <v>0</v>
      </c>
      <c r="F348">
        <f t="shared" si="86"/>
        <v>0</v>
      </c>
      <c r="G348">
        <f t="shared" si="87"/>
        <v>0</v>
      </c>
      <c r="H348">
        <f t="shared" si="88"/>
        <v>0</v>
      </c>
      <c r="I348">
        <f t="shared" si="89"/>
        <v>0</v>
      </c>
      <c r="J348">
        <f t="shared" si="90"/>
        <v>7.2</v>
      </c>
      <c r="K348">
        <f t="shared" si="91"/>
        <v>0</v>
      </c>
      <c r="L348">
        <f t="shared" si="92"/>
        <v>7.2</v>
      </c>
      <c r="M348">
        <f t="shared" si="93"/>
        <v>0</v>
      </c>
      <c r="N348">
        <f t="shared" si="94"/>
        <v>0</v>
      </c>
      <c r="O348">
        <f t="shared" si="95"/>
        <v>0</v>
      </c>
      <c r="P348">
        <f t="shared" si="96"/>
        <v>0</v>
      </c>
      <c r="Q348">
        <f t="shared" si="97"/>
        <v>0</v>
      </c>
      <c r="R348">
        <f t="shared" si="98"/>
        <v>0</v>
      </c>
      <c r="S348">
        <f t="shared" si="99"/>
        <v>0</v>
      </c>
      <c r="T348">
        <f t="shared" si="100"/>
        <v>7.2</v>
      </c>
      <c r="U348">
        <f t="shared" si="101"/>
        <v>0</v>
      </c>
    </row>
    <row r="349" spans="1:21" x14ac:dyDescent="0.25">
      <c r="A349" t="s">
        <v>461</v>
      </c>
      <c r="B349">
        <v>7.6</v>
      </c>
      <c r="C349" t="s">
        <v>234</v>
      </c>
      <c r="E349">
        <f t="shared" si="85"/>
        <v>0</v>
      </c>
      <c r="F349">
        <f t="shared" si="86"/>
        <v>0</v>
      </c>
      <c r="G349">
        <f t="shared" si="87"/>
        <v>0</v>
      </c>
      <c r="H349">
        <f t="shared" si="88"/>
        <v>7.6</v>
      </c>
      <c r="I349">
        <f t="shared" si="89"/>
        <v>0</v>
      </c>
      <c r="J349">
        <f t="shared" si="90"/>
        <v>0</v>
      </c>
      <c r="K349">
        <f t="shared" si="91"/>
        <v>0</v>
      </c>
      <c r="L349">
        <f t="shared" si="92"/>
        <v>7.6</v>
      </c>
      <c r="M349">
        <f t="shared" si="93"/>
        <v>0</v>
      </c>
      <c r="N349">
        <f t="shared" si="94"/>
        <v>0</v>
      </c>
      <c r="O349">
        <f t="shared" si="95"/>
        <v>0</v>
      </c>
      <c r="P349">
        <f t="shared" si="96"/>
        <v>0</v>
      </c>
      <c r="Q349">
        <f t="shared" si="97"/>
        <v>0</v>
      </c>
      <c r="R349">
        <f t="shared" si="98"/>
        <v>0</v>
      </c>
      <c r="S349">
        <f t="shared" si="99"/>
        <v>0</v>
      </c>
      <c r="T349">
        <f t="shared" si="100"/>
        <v>0</v>
      </c>
      <c r="U349">
        <f t="shared" si="101"/>
        <v>0</v>
      </c>
    </row>
    <row r="350" spans="1:21" x14ac:dyDescent="0.25">
      <c r="A350" t="s">
        <v>36</v>
      </c>
      <c r="B350">
        <v>5.9</v>
      </c>
      <c r="C350" t="s">
        <v>36</v>
      </c>
      <c r="E350">
        <f t="shared" si="85"/>
        <v>0</v>
      </c>
      <c r="F350">
        <f t="shared" si="86"/>
        <v>0</v>
      </c>
      <c r="G350">
        <f t="shared" si="87"/>
        <v>0</v>
      </c>
      <c r="H350">
        <f t="shared" si="88"/>
        <v>0</v>
      </c>
      <c r="I350">
        <f t="shared" si="89"/>
        <v>5.9</v>
      </c>
      <c r="J350">
        <f t="shared" si="90"/>
        <v>0</v>
      </c>
      <c r="K350">
        <f t="shared" si="91"/>
        <v>0</v>
      </c>
      <c r="L350">
        <f t="shared" si="92"/>
        <v>0</v>
      </c>
      <c r="M350">
        <f t="shared" si="93"/>
        <v>0</v>
      </c>
      <c r="N350">
        <f t="shared" si="94"/>
        <v>0</v>
      </c>
      <c r="O350">
        <f t="shared" si="95"/>
        <v>0</v>
      </c>
      <c r="P350">
        <f t="shared" si="96"/>
        <v>0</v>
      </c>
      <c r="Q350">
        <f t="shared" si="97"/>
        <v>0</v>
      </c>
      <c r="R350">
        <f t="shared" si="98"/>
        <v>0</v>
      </c>
      <c r="S350">
        <f t="shared" si="99"/>
        <v>0</v>
      </c>
      <c r="T350">
        <f t="shared" si="100"/>
        <v>0</v>
      </c>
      <c r="U350">
        <f t="shared" si="101"/>
        <v>0</v>
      </c>
    </row>
    <row r="351" spans="1:21" x14ac:dyDescent="0.25">
      <c r="A351" t="s">
        <v>775</v>
      </c>
      <c r="B351">
        <v>6.6</v>
      </c>
      <c r="C351" t="s">
        <v>28</v>
      </c>
      <c r="E351">
        <f t="shared" si="85"/>
        <v>6.6</v>
      </c>
      <c r="F351">
        <f t="shared" si="86"/>
        <v>6.6</v>
      </c>
      <c r="G351">
        <f t="shared" si="87"/>
        <v>0</v>
      </c>
      <c r="H351">
        <f t="shared" si="88"/>
        <v>0</v>
      </c>
      <c r="I351">
        <f t="shared" si="89"/>
        <v>0</v>
      </c>
      <c r="J351">
        <f t="shared" si="90"/>
        <v>0</v>
      </c>
      <c r="K351">
        <f t="shared" si="91"/>
        <v>0</v>
      </c>
      <c r="L351">
        <f t="shared" si="92"/>
        <v>6.6</v>
      </c>
      <c r="M351">
        <f t="shared" si="93"/>
        <v>0</v>
      </c>
      <c r="N351">
        <f t="shared" si="94"/>
        <v>0</v>
      </c>
      <c r="O351">
        <f t="shared" si="95"/>
        <v>0</v>
      </c>
      <c r="P351">
        <f t="shared" si="96"/>
        <v>0</v>
      </c>
      <c r="Q351">
        <f t="shared" si="97"/>
        <v>0</v>
      </c>
      <c r="R351">
        <f t="shared" si="98"/>
        <v>0</v>
      </c>
      <c r="S351">
        <f t="shared" si="99"/>
        <v>0</v>
      </c>
      <c r="T351">
        <f t="shared" si="100"/>
        <v>0</v>
      </c>
      <c r="U351">
        <f t="shared" si="101"/>
        <v>0</v>
      </c>
    </row>
    <row r="352" spans="1:21" x14ac:dyDescent="0.25">
      <c r="A352" t="s">
        <v>37</v>
      </c>
      <c r="B352">
        <v>6.7</v>
      </c>
      <c r="C352" t="s">
        <v>37</v>
      </c>
      <c r="E352">
        <f t="shared" si="85"/>
        <v>0</v>
      </c>
      <c r="F352">
        <f t="shared" si="86"/>
        <v>0</v>
      </c>
      <c r="G352">
        <f t="shared" si="87"/>
        <v>0</v>
      </c>
      <c r="H352">
        <f t="shared" si="88"/>
        <v>0</v>
      </c>
      <c r="I352">
        <f t="shared" si="89"/>
        <v>0</v>
      </c>
      <c r="J352">
        <f t="shared" si="90"/>
        <v>0</v>
      </c>
      <c r="K352">
        <f t="shared" si="91"/>
        <v>0</v>
      </c>
      <c r="L352">
        <f t="shared" si="92"/>
        <v>6.7</v>
      </c>
      <c r="M352">
        <f t="shared" si="93"/>
        <v>0</v>
      </c>
      <c r="N352">
        <f t="shared" si="94"/>
        <v>0</v>
      </c>
      <c r="O352">
        <f t="shared" si="95"/>
        <v>0</v>
      </c>
      <c r="P352">
        <f t="shared" si="96"/>
        <v>0</v>
      </c>
      <c r="Q352">
        <f t="shared" si="97"/>
        <v>0</v>
      </c>
      <c r="R352">
        <f t="shared" si="98"/>
        <v>0</v>
      </c>
      <c r="S352">
        <f t="shared" si="99"/>
        <v>0</v>
      </c>
      <c r="T352">
        <f t="shared" si="100"/>
        <v>0</v>
      </c>
      <c r="U352">
        <f t="shared" si="101"/>
        <v>0</v>
      </c>
    </row>
    <row r="353" spans="1:21" x14ac:dyDescent="0.25">
      <c r="A353" t="s">
        <v>32</v>
      </c>
      <c r="B353">
        <v>7</v>
      </c>
      <c r="C353" t="s">
        <v>36</v>
      </c>
      <c r="E353">
        <f t="shared" si="85"/>
        <v>0</v>
      </c>
      <c r="F353">
        <f t="shared" si="86"/>
        <v>0</v>
      </c>
      <c r="G353">
        <f t="shared" si="87"/>
        <v>0</v>
      </c>
      <c r="H353">
        <f t="shared" si="88"/>
        <v>0</v>
      </c>
      <c r="I353">
        <f t="shared" si="89"/>
        <v>7</v>
      </c>
      <c r="J353">
        <f t="shared" si="90"/>
        <v>0</v>
      </c>
      <c r="K353">
        <f t="shared" si="91"/>
        <v>0</v>
      </c>
      <c r="L353">
        <f t="shared" si="92"/>
        <v>7</v>
      </c>
      <c r="M353">
        <f t="shared" si="93"/>
        <v>0</v>
      </c>
      <c r="N353">
        <f t="shared" si="94"/>
        <v>0</v>
      </c>
      <c r="O353">
        <f t="shared" si="95"/>
        <v>0</v>
      </c>
      <c r="P353">
        <f t="shared" si="96"/>
        <v>0</v>
      </c>
      <c r="Q353">
        <f t="shared" si="97"/>
        <v>0</v>
      </c>
      <c r="R353">
        <f t="shared" si="98"/>
        <v>0</v>
      </c>
      <c r="S353">
        <f t="shared" si="99"/>
        <v>0</v>
      </c>
      <c r="T353">
        <f t="shared" si="100"/>
        <v>0</v>
      </c>
      <c r="U353">
        <f t="shared" si="101"/>
        <v>0</v>
      </c>
    </row>
    <row r="354" spans="1:21" x14ac:dyDescent="0.25">
      <c r="A354" t="s">
        <v>154</v>
      </c>
      <c r="B354">
        <v>7.7</v>
      </c>
      <c r="C354" t="s">
        <v>37</v>
      </c>
      <c r="E354">
        <f t="shared" si="85"/>
        <v>0</v>
      </c>
      <c r="F354">
        <f t="shared" si="86"/>
        <v>0</v>
      </c>
      <c r="G354">
        <f t="shared" si="87"/>
        <v>0</v>
      </c>
      <c r="H354">
        <f t="shared" si="88"/>
        <v>0</v>
      </c>
      <c r="I354">
        <f t="shared" si="89"/>
        <v>0</v>
      </c>
      <c r="J354">
        <f t="shared" si="90"/>
        <v>0</v>
      </c>
      <c r="K354">
        <f t="shared" si="91"/>
        <v>0</v>
      </c>
      <c r="L354">
        <f t="shared" si="92"/>
        <v>7.7</v>
      </c>
      <c r="M354">
        <f t="shared" si="93"/>
        <v>0</v>
      </c>
      <c r="N354">
        <f t="shared" si="94"/>
        <v>0</v>
      </c>
      <c r="O354">
        <f t="shared" si="95"/>
        <v>0</v>
      </c>
      <c r="P354">
        <f t="shared" si="96"/>
        <v>0</v>
      </c>
      <c r="Q354">
        <f t="shared" si="97"/>
        <v>0</v>
      </c>
      <c r="R354">
        <f t="shared" si="98"/>
        <v>7.7</v>
      </c>
      <c r="S354">
        <f t="shared" si="99"/>
        <v>0</v>
      </c>
      <c r="T354">
        <f t="shared" si="100"/>
        <v>0</v>
      </c>
      <c r="U354">
        <f t="shared" si="101"/>
        <v>0</v>
      </c>
    </row>
    <row r="355" spans="1:21" x14ac:dyDescent="0.25">
      <c r="A355" t="s">
        <v>1228</v>
      </c>
      <c r="B355">
        <v>6</v>
      </c>
      <c r="C355" t="s">
        <v>36</v>
      </c>
      <c r="E355">
        <f t="shared" si="85"/>
        <v>0</v>
      </c>
      <c r="F355">
        <f t="shared" si="86"/>
        <v>0</v>
      </c>
      <c r="G355">
        <f t="shared" si="87"/>
        <v>0</v>
      </c>
      <c r="H355">
        <f t="shared" si="88"/>
        <v>0</v>
      </c>
      <c r="I355">
        <f t="shared" si="89"/>
        <v>6</v>
      </c>
      <c r="J355">
        <f t="shared" si="90"/>
        <v>0</v>
      </c>
      <c r="K355">
        <f t="shared" si="91"/>
        <v>0</v>
      </c>
      <c r="L355">
        <f t="shared" si="92"/>
        <v>0</v>
      </c>
      <c r="M355">
        <f t="shared" si="93"/>
        <v>0</v>
      </c>
      <c r="N355">
        <f t="shared" si="94"/>
        <v>0</v>
      </c>
      <c r="O355">
        <f t="shared" si="95"/>
        <v>0</v>
      </c>
      <c r="P355">
        <f t="shared" si="96"/>
        <v>0</v>
      </c>
      <c r="Q355">
        <f t="shared" si="97"/>
        <v>0</v>
      </c>
      <c r="R355">
        <f t="shared" si="98"/>
        <v>0</v>
      </c>
      <c r="S355">
        <f t="shared" si="99"/>
        <v>0</v>
      </c>
      <c r="T355">
        <f t="shared" si="100"/>
        <v>0</v>
      </c>
      <c r="U355">
        <f t="shared" si="101"/>
        <v>0</v>
      </c>
    </row>
    <row r="356" spans="1:21" x14ac:dyDescent="0.25">
      <c r="A356" t="s">
        <v>1232</v>
      </c>
      <c r="B356">
        <v>7.4</v>
      </c>
      <c r="C356" t="s">
        <v>28</v>
      </c>
      <c r="E356">
        <f t="shared" si="85"/>
        <v>7.4</v>
      </c>
      <c r="F356">
        <f t="shared" si="86"/>
        <v>0</v>
      </c>
      <c r="G356">
        <f t="shared" si="87"/>
        <v>0</v>
      </c>
      <c r="H356">
        <f t="shared" si="88"/>
        <v>7.4</v>
      </c>
      <c r="I356">
        <f t="shared" si="89"/>
        <v>0</v>
      </c>
      <c r="J356">
        <f t="shared" si="90"/>
        <v>7.4</v>
      </c>
      <c r="K356">
        <f t="shared" si="91"/>
        <v>0</v>
      </c>
      <c r="L356">
        <f t="shared" si="92"/>
        <v>7.4</v>
      </c>
      <c r="M356">
        <f t="shared" si="93"/>
        <v>0</v>
      </c>
      <c r="N356">
        <f t="shared" si="94"/>
        <v>0</v>
      </c>
      <c r="O356">
        <f t="shared" si="95"/>
        <v>0</v>
      </c>
      <c r="P356">
        <f t="shared" si="96"/>
        <v>0</v>
      </c>
      <c r="Q356">
        <f t="shared" si="97"/>
        <v>0</v>
      </c>
      <c r="R356">
        <f t="shared" si="98"/>
        <v>0</v>
      </c>
      <c r="S356">
        <f t="shared" si="99"/>
        <v>0</v>
      </c>
      <c r="T356">
        <f t="shared" si="100"/>
        <v>0</v>
      </c>
      <c r="U356">
        <f t="shared" si="101"/>
        <v>0</v>
      </c>
    </row>
    <row r="357" spans="1:21" x14ac:dyDescent="0.25">
      <c r="A357" t="s">
        <v>177</v>
      </c>
      <c r="B357">
        <v>4.8</v>
      </c>
      <c r="C357" t="s">
        <v>28</v>
      </c>
      <c r="E357">
        <f t="shared" si="85"/>
        <v>4.8</v>
      </c>
      <c r="F357">
        <f t="shared" si="86"/>
        <v>4.8</v>
      </c>
      <c r="G357">
        <f t="shared" si="87"/>
        <v>0</v>
      </c>
      <c r="H357">
        <f t="shared" si="88"/>
        <v>0</v>
      </c>
      <c r="I357">
        <f t="shared" si="89"/>
        <v>0</v>
      </c>
      <c r="J357">
        <f t="shared" si="90"/>
        <v>0</v>
      </c>
      <c r="K357">
        <f t="shared" si="91"/>
        <v>0</v>
      </c>
      <c r="L357">
        <f t="shared" si="92"/>
        <v>0</v>
      </c>
      <c r="M357">
        <f t="shared" si="93"/>
        <v>0</v>
      </c>
      <c r="N357">
        <f t="shared" si="94"/>
        <v>0</v>
      </c>
      <c r="O357">
        <f t="shared" si="95"/>
        <v>0</v>
      </c>
      <c r="P357">
        <f t="shared" si="96"/>
        <v>0</v>
      </c>
      <c r="Q357">
        <f t="shared" si="97"/>
        <v>0</v>
      </c>
      <c r="R357">
        <f t="shared" si="98"/>
        <v>0</v>
      </c>
      <c r="S357">
        <f t="shared" si="99"/>
        <v>0</v>
      </c>
      <c r="T357">
        <f t="shared" si="100"/>
        <v>0</v>
      </c>
      <c r="U357">
        <f t="shared" si="101"/>
        <v>0</v>
      </c>
    </row>
    <row r="358" spans="1:21" x14ac:dyDescent="0.25">
      <c r="A358" t="s">
        <v>1239</v>
      </c>
      <c r="B358">
        <v>8.1999999999999993</v>
      </c>
      <c r="C358" t="s">
        <v>234</v>
      </c>
      <c r="E358">
        <f t="shared" si="85"/>
        <v>0</v>
      </c>
      <c r="F358">
        <f t="shared" si="86"/>
        <v>0</v>
      </c>
      <c r="G358">
        <f t="shared" si="87"/>
        <v>0</v>
      </c>
      <c r="H358">
        <f t="shared" si="88"/>
        <v>8.1999999999999993</v>
      </c>
      <c r="I358">
        <f t="shared" si="89"/>
        <v>0</v>
      </c>
      <c r="J358">
        <f t="shared" si="90"/>
        <v>8.1999999999999993</v>
      </c>
      <c r="K358">
        <f t="shared" si="91"/>
        <v>8.1999999999999993</v>
      </c>
      <c r="L358">
        <f t="shared" si="92"/>
        <v>0</v>
      </c>
      <c r="M358">
        <f t="shared" si="93"/>
        <v>0</v>
      </c>
      <c r="N358">
        <f t="shared" si="94"/>
        <v>0</v>
      </c>
      <c r="O358">
        <f t="shared" si="95"/>
        <v>0</v>
      </c>
      <c r="P358">
        <f t="shared" si="96"/>
        <v>0</v>
      </c>
      <c r="Q358">
        <f t="shared" si="97"/>
        <v>0</v>
      </c>
      <c r="R358">
        <f t="shared" si="98"/>
        <v>0</v>
      </c>
      <c r="S358">
        <f t="shared" si="99"/>
        <v>0</v>
      </c>
      <c r="T358">
        <f t="shared" si="100"/>
        <v>0</v>
      </c>
      <c r="U358">
        <f t="shared" si="101"/>
        <v>0</v>
      </c>
    </row>
    <row r="359" spans="1:21" x14ac:dyDescent="0.25">
      <c r="A359" t="s">
        <v>1244</v>
      </c>
      <c r="B359">
        <v>7.3</v>
      </c>
      <c r="C359" t="s">
        <v>28</v>
      </c>
      <c r="E359">
        <f t="shared" si="85"/>
        <v>7.3</v>
      </c>
      <c r="F359">
        <f t="shared" si="86"/>
        <v>0</v>
      </c>
      <c r="G359">
        <f t="shared" si="87"/>
        <v>0</v>
      </c>
      <c r="H359">
        <f t="shared" si="88"/>
        <v>0</v>
      </c>
      <c r="I359">
        <f t="shared" si="89"/>
        <v>7.3</v>
      </c>
      <c r="J359">
        <f t="shared" si="90"/>
        <v>0</v>
      </c>
      <c r="K359">
        <f t="shared" si="91"/>
        <v>0</v>
      </c>
      <c r="L359">
        <f t="shared" si="92"/>
        <v>0</v>
      </c>
      <c r="M359">
        <f t="shared" si="93"/>
        <v>0</v>
      </c>
      <c r="N359">
        <f t="shared" si="94"/>
        <v>0</v>
      </c>
      <c r="O359">
        <f t="shared" si="95"/>
        <v>0</v>
      </c>
      <c r="P359">
        <f t="shared" si="96"/>
        <v>0</v>
      </c>
      <c r="Q359">
        <f t="shared" si="97"/>
        <v>0</v>
      </c>
      <c r="R359">
        <f t="shared" si="98"/>
        <v>0</v>
      </c>
      <c r="S359">
        <f t="shared" si="99"/>
        <v>0</v>
      </c>
      <c r="T359">
        <f t="shared" si="100"/>
        <v>0</v>
      </c>
      <c r="U359">
        <f t="shared" si="101"/>
        <v>0</v>
      </c>
    </row>
    <row r="360" spans="1:21" x14ac:dyDescent="0.25">
      <c r="A360" t="s">
        <v>1248</v>
      </c>
      <c r="B360">
        <v>7.3</v>
      </c>
      <c r="C360" t="s">
        <v>71</v>
      </c>
      <c r="E360">
        <f t="shared" si="85"/>
        <v>0</v>
      </c>
      <c r="F360">
        <f t="shared" si="86"/>
        <v>0</v>
      </c>
      <c r="G360">
        <f t="shared" si="87"/>
        <v>0</v>
      </c>
      <c r="H360">
        <f t="shared" si="88"/>
        <v>0</v>
      </c>
      <c r="I360">
        <f t="shared" si="89"/>
        <v>0</v>
      </c>
      <c r="J360">
        <f t="shared" si="90"/>
        <v>0</v>
      </c>
      <c r="K360">
        <f t="shared" si="91"/>
        <v>0</v>
      </c>
      <c r="L360">
        <f t="shared" si="92"/>
        <v>0</v>
      </c>
      <c r="M360">
        <f t="shared" si="93"/>
        <v>0</v>
      </c>
      <c r="N360">
        <f t="shared" si="94"/>
        <v>0</v>
      </c>
      <c r="O360">
        <f t="shared" si="95"/>
        <v>0</v>
      </c>
      <c r="P360">
        <f t="shared" si="96"/>
        <v>0</v>
      </c>
      <c r="Q360">
        <f t="shared" si="97"/>
        <v>7.3</v>
      </c>
      <c r="R360">
        <f t="shared" si="98"/>
        <v>0</v>
      </c>
      <c r="S360">
        <f t="shared" si="99"/>
        <v>7.3</v>
      </c>
      <c r="T360">
        <f t="shared" si="100"/>
        <v>7.3</v>
      </c>
      <c r="U360">
        <f t="shared" si="101"/>
        <v>0</v>
      </c>
    </row>
    <row r="361" spans="1:21" x14ac:dyDescent="0.25">
      <c r="A361" t="s">
        <v>37</v>
      </c>
      <c r="B361">
        <v>7.1</v>
      </c>
      <c r="C361" t="s">
        <v>37</v>
      </c>
      <c r="E361">
        <f t="shared" si="85"/>
        <v>0</v>
      </c>
      <c r="F361">
        <f t="shared" si="86"/>
        <v>0</v>
      </c>
      <c r="G361">
        <f t="shared" si="87"/>
        <v>0</v>
      </c>
      <c r="H361">
        <f t="shared" si="88"/>
        <v>0</v>
      </c>
      <c r="I361">
        <f t="shared" si="89"/>
        <v>0</v>
      </c>
      <c r="J361">
        <f t="shared" si="90"/>
        <v>0</v>
      </c>
      <c r="K361">
        <f t="shared" si="91"/>
        <v>0</v>
      </c>
      <c r="L361">
        <f t="shared" si="92"/>
        <v>7.1</v>
      </c>
      <c r="M361">
        <f t="shared" si="93"/>
        <v>0</v>
      </c>
      <c r="N361">
        <f t="shared" si="94"/>
        <v>0</v>
      </c>
      <c r="O361">
        <f t="shared" si="95"/>
        <v>0</v>
      </c>
      <c r="P361">
        <f t="shared" si="96"/>
        <v>0</v>
      </c>
      <c r="Q361">
        <f t="shared" si="97"/>
        <v>0</v>
      </c>
      <c r="R361">
        <f t="shared" si="98"/>
        <v>0</v>
      </c>
      <c r="S361">
        <f t="shared" si="99"/>
        <v>0</v>
      </c>
      <c r="T361">
        <f t="shared" si="100"/>
        <v>0</v>
      </c>
      <c r="U361">
        <f t="shared" si="101"/>
        <v>0</v>
      </c>
    </row>
    <row r="362" spans="1:21" x14ac:dyDescent="0.25">
      <c r="A362" t="s">
        <v>519</v>
      </c>
      <c r="B362">
        <v>7.5</v>
      </c>
      <c r="C362" t="s">
        <v>102</v>
      </c>
      <c r="E362">
        <f t="shared" si="85"/>
        <v>0</v>
      </c>
      <c r="F362">
        <f t="shared" si="86"/>
        <v>7.5</v>
      </c>
      <c r="G362">
        <f t="shared" si="87"/>
        <v>0</v>
      </c>
      <c r="H362">
        <f t="shared" si="88"/>
        <v>0</v>
      </c>
      <c r="I362">
        <f t="shared" si="89"/>
        <v>0</v>
      </c>
      <c r="J362">
        <f t="shared" si="90"/>
        <v>0</v>
      </c>
      <c r="K362">
        <f t="shared" si="91"/>
        <v>0</v>
      </c>
      <c r="L362">
        <f t="shared" si="92"/>
        <v>7.5</v>
      </c>
      <c r="M362">
        <f t="shared" si="93"/>
        <v>0</v>
      </c>
      <c r="N362">
        <f t="shared" si="94"/>
        <v>0</v>
      </c>
      <c r="O362">
        <f t="shared" si="95"/>
        <v>0</v>
      </c>
      <c r="P362">
        <f t="shared" si="96"/>
        <v>0</v>
      </c>
      <c r="Q362">
        <f t="shared" si="97"/>
        <v>0</v>
      </c>
      <c r="R362">
        <f t="shared" si="98"/>
        <v>0</v>
      </c>
      <c r="S362">
        <f t="shared" si="99"/>
        <v>0</v>
      </c>
      <c r="T362">
        <f t="shared" si="100"/>
        <v>0</v>
      </c>
      <c r="U362">
        <f t="shared" si="101"/>
        <v>0</v>
      </c>
    </row>
    <row r="363" spans="1:21" x14ac:dyDescent="0.25">
      <c r="A363" t="s">
        <v>1260</v>
      </c>
      <c r="B363">
        <v>4.4000000000000004</v>
      </c>
      <c r="C363" t="s">
        <v>102</v>
      </c>
      <c r="E363">
        <f t="shared" si="85"/>
        <v>0</v>
      </c>
      <c r="F363">
        <f t="shared" si="86"/>
        <v>4.4000000000000004</v>
      </c>
      <c r="G363">
        <f t="shared" si="87"/>
        <v>4.4000000000000004</v>
      </c>
      <c r="H363">
        <f t="shared" si="88"/>
        <v>0</v>
      </c>
      <c r="I363">
        <f t="shared" si="89"/>
        <v>4.4000000000000004</v>
      </c>
      <c r="J363">
        <f t="shared" si="90"/>
        <v>0</v>
      </c>
      <c r="K363">
        <f t="shared" si="91"/>
        <v>0</v>
      </c>
      <c r="L363">
        <f t="shared" si="92"/>
        <v>0</v>
      </c>
      <c r="M363">
        <f t="shared" si="93"/>
        <v>0</v>
      </c>
      <c r="N363">
        <f t="shared" si="94"/>
        <v>4.4000000000000004</v>
      </c>
      <c r="O363">
        <f t="shared" si="95"/>
        <v>0</v>
      </c>
      <c r="P363">
        <f t="shared" si="96"/>
        <v>0</v>
      </c>
      <c r="Q363">
        <f t="shared" si="97"/>
        <v>0</v>
      </c>
      <c r="R363">
        <f t="shared" si="98"/>
        <v>4.4000000000000004</v>
      </c>
      <c r="S363">
        <f t="shared" si="99"/>
        <v>0</v>
      </c>
      <c r="T363">
        <f t="shared" si="100"/>
        <v>0</v>
      </c>
      <c r="U363">
        <f t="shared" si="101"/>
        <v>0</v>
      </c>
    </row>
    <row r="364" spans="1:21" x14ac:dyDescent="0.25">
      <c r="A364" t="s">
        <v>213</v>
      </c>
      <c r="B364">
        <v>7.2</v>
      </c>
      <c r="C364" t="s">
        <v>36</v>
      </c>
      <c r="E364">
        <f t="shared" si="85"/>
        <v>0</v>
      </c>
      <c r="F364">
        <f t="shared" si="86"/>
        <v>0</v>
      </c>
      <c r="G364">
        <f t="shared" si="87"/>
        <v>0</v>
      </c>
      <c r="H364">
        <f t="shared" si="88"/>
        <v>0</v>
      </c>
      <c r="I364">
        <f t="shared" si="89"/>
        <v>7.2</v>
      </c>
      <c r="J364">
        <f t="shared" si="90"/>
        <v>0</v>
      </c>
      <c r="K364">
        <f t="shared" si="91"/>
        <v>0</v>
      </c>
      <c r="L364">
        <f t="shared" si="92"/>
        <v>7.2</v>
      </c>
      <c r="M364">
        <f t="shared" si="93"/>
        <v>0</v>
      </c>
      <c r="N364">
        <f t="shared" si="94"/>
        <v>0</v>
      </c>
      <c r="O364">
        <f t="shared" si="95"/>
        <v>0</v>
      </c>
      <c r="P364">
        <f t="shared" si="96"/>
        <v>0</v>
      </c>
      <c r="Q364">
        <f t="shared" si="97"/>
        <v>0</v>
      </c>
      <c r="R364">
        <f t="shared" si="98"/>
        <v>7.2</v>
      </c>
      <c r="S364">
        <f t="shared" si="99"/>
        <v>0</v>
      </c>
      <c r="T364">
        <f t="shared" si="100"/>
        <v>0</v>
      </c>
      <c r="U364">
        <f t="shared" si="101"/>
        <v>0</v>
      </c>
    </row>
    <row r="365" spans="1:21" x14ac:dyDescent="0.25">
      <c r="A365" t="s">
        <v>1266</v>
      </c>
      <c r="B365">
        <v>7.7</v>
      </c>
      <c r="C365" t="s">
        <v>36</v>
      </c>
      <c r="E365">
        <f t="shared" si="85"/>
        <v>0</v>
      </c>
      <c r="F365">
        <f t="shared" si="86"/>
        <v>0</v>
      </c>
      <c r="G365">
        <f t="shared" si="87"/>
        <v>0</v>
      </c>
      <c r="H365">
        <f t="shared" si="88"/>
        <v>0</v>
      </c>
      <c r="I365">
        <f t="shared" si="89"/>
        <v>7.7</v>
      </c>
      <c r="J365">
        <f t="shared" si="90"/>
        <v>0</v>
      </c>
      <c r="K365">
        <f t="shared" si="91"/>
        <v>0</v>
      </c>
      <c r="L365">
        <f t="shared" si="92"/>
        <v>0</v>
      </c>
      <c r="M365">
        <f t="shared" si="93"/>
        <v>0</v>
      </c>
      <c r="N365">
        <f t="shared" si="94"/>
        <v>0</v>
      </c>
      <c r="O365">
        <f t="shared" si="95"/>
        <v>0</v>
      </c>
      <c r="P365">
        <f t="shared" si="96"/>
        <v>7.7</v>
      </c>
      <c r="Q365">
        <f t="shared" si="97"/>
        <v>0</v>
      </c>
      <c r="R365">
        <f t="shared" si="98"/>
        <v>0</v>
      </c>
      <c r="S365">
        <f t="shared" si="99"/>
        <v>0</v>
      </c>
      <c r="T365">
        <f t="shared" si="100"/>
        <v>0</v>
      </c>
      <c r="U365">
        <f t="shared" si="101"/>
        <v>0</v>
      </c>
    </row>
    <row r="366" spans="1:21" x14ac:dyDescent="0.25">
      <c r="A366" t="s">
        <v>78</v>
      </c>
      <c r="B366">
        <v>6.8</v>
      </c>
      <c r="C366" t="s">
        <v>29</v>
      </c>
      <c r="E366">
        <f t="shared" si="85"/>
        <v>0</v>
      </c>
      <c r="F366">
        <f t="shared" si="86"/>
        <v>0</v>
      </c>
      <c r="G366">
        <f t="shared" si="87"/>
        <v>0</v>
      </c>
      <c r="H366">
        <f t="shared" si="88"/>
        <v>0</v>
      </c>
      <c r="I366">
        <f t="shared" si="89"/>
        <v>0</v>
      </c>
      <c r="J366">
        <f t="shared" si="90"/>
        <v>6.8</v>
      </c>
      <c r="K366">
        <f t="shared" si="91"/>
        <v>0</v>
      </c>
      <c r="L366">
        <f t="shared" si="92"/>
        <v>6.8</v>
      </c>
      <c r="M366">
        <f t="shared" si="93"/>
        <v>0</v>
      </c>
      <c r="N366">
        <f t="shared" si="94"/>
        <v>0</v>
      </c>
      <c r="O366">
        <f t="shared" si="95"/>
        <v>0</v>
      </c>
      <c r="P366">
        <f t="shared" si="96"/>
        <v>0</v>
      </c>
      <c r="Q366">
        <f t="shared" si="97"/>
        <v>0</v>
      </c>
      <c r="R366">
        <f t="shared" si="98"/>
        <v>0</v>
      </c>
      <c r="S366">
        <f t="shared" si="99"/>
        <v>0</v>
      </c>
      <c r="T366">
        <f t="shared" si="100"/>
        <v>0</v>
      </c>
      <c r="U366">
        <f t="shared" si="101"/>
        <v>0</v>
      </c>
    </row>
    <row r="367" spans="1:21" x14ac:dyDescent="0.25">
      <c r="A367" t="s">
        <v>154</v>
      </c>
      <c r="B367">
        <v>5.3</v>
      </c>
      <c r="C367" t="s">
        <v>37</v>
      </c>
      <c r="E367">
        <f t="shared" si="85"/>
        <v>0</v>
      </c>
      <c r="F367">
        <f t="shared" si="86"/>
        <v>0</v>
      </c>
      <c r="G367">
        <f t="shared" si="87"/>
        <v>0</v>
      </c>
      <c r="H367">
        <f t="shared" si="88"/>
        <v>0</v>
      </c>
      <c r="I367">
        <f t="shared" si="89"/>
        <v>0</v>
      </c>
      <c r="J367">
        <f t="shared" si="90"/>
        <v>0</v>
      </c>
      <c r="K367">
        <f t="shared" si="91"/>
        <v>0</v>
      </c>
      <c r="L367">
        <f t="shared" si="92"/>
        <v>5.3</v>
      </c>
      <c r="M367">
        <f t="shared" si="93"/>
        <v>0</v>
      </c>
      <c r="N367">
        <f t="shared" si="94"/>
        <v>0</v>
      </c>
      <c r="O367">
        <f t="shared" si="95"/>
        <v>0</v>
      </c>
      <c r="P367">
        <f t="shared" si="96"/>
        <v>0</v>
      </c>
      <c r="Q367">
        <f t="shared" si="97"/>
        <v>0</v>
      </c>
      <c r="R367">
        <f t="shared" si="98"/>
        <v>5.3</v>
      </c>
      <c r="S367">
        <f t="shared" si="99"/>
        <v>0</v>
      </c>
      <c r="T367">
        <f t="shared" si="100"/>
        <v>0</v>
      </c>
      <c r="U367">
        <f t="shared" si="101"/>
        <v>0</v>
      </c>
    </row>
    <row r="368" spans="1:21" x14ac:dyDescent="0.25">
      <c r="A368" t="s">
        <v>1273</v>
      </c>
      <c r="B368">
        <v>6.8</v>
      </c>
      <c r="C368" t="s">
        <v>234</v>
      </c>
      <c r="E368">
        <f t="shared" si="85"/>
        <v>0</v>
      </c>
      <c r="F368">
        <f t="shared" si="86"/>
        <v>0</v>
      </c>
      <c r="G368">
        <f t="shared" si="87"/>
        <v>0</v>
      </c>
      <c r="H368">
        <f t="shared" si="88"/>
        <v>6.8</v>
      </c>
      <c r="I368">
        <f t="shared" si="89"/>
        <v>0</v>
      </c>
      <c r="J368">
        <f t="shared" si="90"/>
        <v>0</v>
      </c>
      <c r="K368">
        <f t="shared" si="91"/>
        <v>0</v>
      </c>
      <c r="L368">
        <f t="shared" si="92"/>
        <v>6.8</v>
      </c>
      <c r="M368">
        <f t="shared" si="93"/>
        <v>0</v>
      </c>
      <c r="N368">
        <f t="shared" si="94"/>
        <v>0</v>
      </c>
      <c r="O368">
        <f t="shared" si="95"/>
        <v>0</v>
      </c>
      <c r="P368">
        <f t="shared" si="96"/>
        <v>0</v>
      </c>
      <c r="Q368">
        <f t="shared" si="97"/>
        <v>0</v>
      </c>
      <c r="R368">
        <f t="shared" si="98"/>
        <v>6.8</v>
      </c>
      <c r="S368">
        <f t="shared" si="99"/>
        <v>0</v>
      </c>
      <c r="T368">
        <f t="shared" si="100"/>
        <v>0</v>
      </c>
      <c r="U368">
        <f t="shared" si="101"/>
        <v>0</v>
      </c>
    </row>
    <row r="369" spans="1:21" x14ac:dyDescent="0.25">
      <c r="A369" t="s">
        <v>957</v>
      </c>
      <c r="B369">
        <v>6.5</v>
      </c>
      <c r="C369" t="s">
        <v>234</v>
      </c>
      <c r="E369">
        <f t="shared" si="85"/>
        <v>0</v>
      </c>
      <c r="F369">
        <f t="shared" si="86"/>
        <v>0</v>
      </c>
      <c r="G369">
        <f t="shared" si="87"/>
        <v>0</v>
      </c>
      <c r="H369">
        <f t="shared" si="88"/>
        <v>6.5</v>
      </c>
      <c r="I369">
        <f t="shared" si="89"/>
        <v>0</v>
      </c>
      <c r="J369">
        <f t="shared" si="90"/>
        <v>0</v>
      </c>
      <c r="K369">
        <f t="shared" si="91"/>
        <v>0</v>
      </c>
      <c r="L369">
        <f t="shared" si="92"/>
        <v>6.5</v>
      </c>
      <c r="M369">
        <f t="shared" si="93"/>
        <v>0</v>
      </c>
      <c r="N369">
        <f t="shared" si="94"/>
        <v>0</v>
      </c>
      <c r="O369">
        <f t="shared" si="95"/>
        <v>0</v>
      </c>
      <c r="P369">
        <f t="shared" si="96"/>
        <v>0</v>
      </c>
      <c r="Q369">
        <f t="shared" si="97"/>
        <v>0</v>
      </c>
      <c r="R369">
        <f t="shared" si="98"/>
        <v>6.5</v>
      </c>
      <c r="S369">
        <f t="shared" si="99"/>
        <v>0</v>
      </c>
      <c r="T369">
        <f t="shared" si="100"/>
        <v>0</v>
      </c>
      <c r="U369">
        <f t="shared" si="101"/>
        <v>0</v>
      </c>
    </row>
    <row r="370" spans="1:21" x14ac:dyDescent="0.25">
      <c r="A370" t="s">
        <v>36</v>
      </c>
      <c r="B370">
        <v>4.5999999999999996</v>
      </c>
      <c r="C370" t="s">
        <v>36</v>
      </c>
      <c r="E370">
        <f t="shared" si="85"/>
        <v>0</v>
      </c>
      <c r="F370">
        <f t="shared" si="86"/>
        <v>0</v>
      </c>
      <c r="G370">
        <f t="shared" si="87"/>
        <v>0</v>
      </c>
      <c r="H370">
        <f t="shared" si="88"/>
        <v>0</v>
      </c>
      <c r="I370">
        <f t="shared" si="89"/>
        <v>4.5999999999999996</v>
      </c>
      <c r="J370">
        <f t="shared" si="90"/>
        <v>0</v>
      </c>
      <c r="K370">
        <f t="shared" si="91"/>
        <v>0</v>
      </c>
      <c r="L370">
        <f t="shared" si="92"/>
        <v>0</v>
      </c>
      <c r="M370">
        <f t="shared" si="93"/>
        <v>0</v>
      </c>
      <c r="N370">
        <f t="shared" si="94"/>
        <v>0</v>
      </c>
      <c r="O370">
        <f t="shared" si="95"/>
        <v>0</v>
      </c>
      <c r="P370">
        <f t="shared" si="96"/>
        <v>0</v>
      </c>
      <c r="Q370">
        <f t="shared" si="97"/>
        <v>0</v>
      </c>
      <c r="R370">
        <f t="shared" si="98"/>
        <v>0</v>
      </c>
      <c r="S370">
        <f t="shared" si="99"/>
        <v>0</v>
      </c>
      <c r="T370">
        <f t="shared" si="100"/>
        <v>0</v>
      </c>
      <c r="U370">
        <f t="shared" si="101"/>
        <v>0</v>
      </c>
    </row>
    <row r="371" spans="1:21" x14ac:dyDescent="0.25">
      <c r="A371" t="s">
        <v>1283</v>
      </c>
      <c r="B371">
        <v>5.3</v>
      </c>
      <c r="C371" t="s">
        <v>234</v>
      </c>
      <c r="E371">
        <f t="shared" si="85"/>
        <v>0</v>
      </c>
      <c r="F371">
        <f t="shared" si="86"/>
        <v>0</v>
      </c>
      <c r="G371">
        <f t="shared" si="87"/>
        <v>0</v>
      </c>
      <c r="H371">
        <f t="shared" si="88"/>
        <v>5.3</v>
      </c>
      <c r="I371">
        <f t="shared" si="89"/>
        <v>5.3</v>
      </c>
      <c r="J371">
        <f t="shared" si="90"/>
        <v>0</v>
      </c>
      <c r="K371">
        <f t="shared" si="91"/>
        <v>0</v>
      </c>
      <c r="L371">
        <f t="shared" si="92"/>
        <v>0</v>
      </c>
      <c r="M371">
        <f t="shared" si="93"/>
        <v>0</v>
      </c>
      <c r="N371">
        <f t="shared" si="94"/>
        <v>0</v>
      </c>
      <c r="O371">
        <f t="shared" si="95"/>
        <v>0</v>
      </c>
      <c r="P371">
        <f t="shared" si="96"/>
        <v>0</v>
      </c>
      <c r="Q371">
        <f t="shared" si="97"/>
        <v>0</v>
      </c>
      <c r="R371">
        <f t="shared" si="98"/>
        <v>5.3</v>
      </c>
      <c r="S371">
        <f t="shared" si="99"/>
        <v>0</v>
      </c>
      <c r="T371">
        <f t="shared" si="100"/>
        <v>0</v>
      </c>
      <c r="U371">
        <f t="shared" si="101"/>
        <v>0</v>
      </c>
    </row>
    <row r="372" spans="1:21" x14ac:dyDescent="0.25">
      <c r="A372" t="s">
        <v>1232</v>
      </c>
      <c r="B372">
        <v>6.8</v>
      </c>
      <c r="C372" t="s">
        <v>28</v>
      </c>
      <c r="E372">
        <f t="shared" si="85"/>
        <v>6.8</v>
      </c>
      <c r="F372">
        <f t="shared" si="86"/>
        <v>0</v>
      </c>
      <c r="G372">
        <f t="shared" si="87"/>
        <v>0</v>
      </c>
      <c r="H372">
        <f t="shared" si="88"/>
        <v>6.8</v>
      </c>
      <c r="I372">
        <f t="shared" si="89"/>
        <v>0</v>
      </c>
      <c r="J372">
        <f t="shared" si="90"/>
        <v>6.8</v>
      </c>
      <c r="K372">
        <f t="shared" si="91"/>
        <v>0</v>
      </c>
      <c r="L372">
        <f t="shared" si="92"/>
        <v>6.8</v>
      </c>
      <c r="M372">
        <f t="shared" si="93"/>
        <v>0</v>
      </c>
      <c r="N372">
        <f t="shared" si="94"/>
        <v>0</v>
      </c>
      <c r="O372">
        <f t="shared" si="95"/>
        <v>0</v>
      </c>
      <c r="P372">
        <f t="shared" si="96"/>
        <v>0</v>
      </c>
      <c r="Q372">
        <f t="shared" si="97"/>
        <v>0</v>
      </c>
      <c r="R372">
        <f t="shared" si="98"/>
        <v>0</v>
      </c>
      <c r="S372">
        <f t="shared" si="99"/>
        <v>0</v>
      </c>
      <c r="T372">
        <f t="shared" si="100"/>
        <v>0</v>
      </c>
      <c r="U372">
        <f t="shared" si="101"/>
        <v>0</v>
      </c>
    </row>
    <row r="373" spans="1:21" x14ac:dyDescent="0.25">
      <c r="A373" t="s">
        <v>579</v>
      </c>
      <c r="B373">
        <v>7.1</v>
      </c>
      <c r="C373" t="s">
        <v>37</v>
      </c>
      <c r="E373">
        <f t="shared" si="85"/>
        <v>0</v>
      </c>
      <c r="F373">
        <f t="shared" si="86"/>
        <v>0</v>
      </c>
      <c r="G373">
        <f t="shared" si="87"/>
        <v>0</v>
      </c>
      <c r="H373">
        <f t="shared" si="88"/>
        <v>0</v>
      </c>
      <c r="I373">
        <f t="shared" si="89"/>
        <v>0</v>
      </c>
      <c r="J373">
        <f t="shared" si="90"/>
        <v>0</v>
      </c>
      <c r="K373">
        <f t="shared" si="91"/>
        <v>0</v>
      </c>
      <c r="L373">
        <f t="shared" si="92"/>
        <v>7.1</v>
      </c>
      <c r="M373">
        <f t="shared" si="93"/>
        <v>0</v>
      </c>
      <c r="N373">
        <f t="shared" si="94"/>
        <v>0</v>
      </c>
      <c r="O373">
        <f t="shared" si="95"/>
        <v>0</v>
      </c>
      <c r="P373">
        <f t="shared" si="96"/>
        <v>0</v>
      </c>
      <c r="Q373">
        <f t="shared" si="97"/>
        <v>0</v>
      </c>
      <c r="R373">
        <f t="shared" si="98"/>
        <v>0</v>
      </c>
      <c r="S373">
        <f t="shared" si="99"/>
        <v>0</v>
      </c>
      <c r="T373">
        <f t="shared" si="100"/>
        <v>0</v>
      </c>
      <c r="U373">
        <f t="shared" si="101"/>
        <v>0</v>
      </c>
    </row>
    <row r="374" spans="1:21" x14ac:dyDescent="0.25">
      <c r="A374" t="s">
        <v>154</v>
      </c>
      <c r="B374">
        <v>6.9</v>
      </c>
      <c r="C374" t="s">
        <v>37</v>
      </c>
      <c r="E374">
        <f t="shared" si="85"/>
        <v>0</v>
      </c>
      <c r="F374">
        <f t="shared" si="86"/>
        <v>0</v>
      </c>
      <c r="G374">
        <f t="shared" si="87"/>
        <v>0</v>
      </c>
      <c r="H374">
        <f t="shared" si="88"/>
        <v>0</v>
      </c>
      <c r="I374">
        <f t="shared" si="89"/>
        <v>0</v>
      </c>
      <c r="J374">
        <f t="shared" si="90"/>
        <v>0</v>
      </c>
      <c r="K374">
        <f t="shared" si="91"/>
        <v>0</v>
      </c>
      <c r="L374">
        <f t="shared" si="92"/>
        <v>6.9</v>
      </c>
      <c r="M374">
        <f t="shared" si="93"/>
        <v>0</v>
      </c>
      <c r="N374">
        <f t="shared" si="94"/>
        <v>0</v>
      </c>
      <c r="O374">
        <f t="shared" si="95"/>
        <v>0</v>
      </c>
      <c r="P374">
        <f t="shared" si="96"/>
        <v>0</v>
      </c>
      <c r="Q374">
        <f t="shared" si="97"/>
        <v>0</v>
      </c>
      <c r="R374">
        <f t="shared" si="98"/>
        <v>6.9</v>
      </c>
      <c r="S374">
        <f t="shared" si="99"/>
        <v>0</v>
      </c>
      <c r="T374">
        <f t="shared" si="100"/>
        <v>0</v>
      </c>
      <c r="U374">
        <f t="shared" si="101"/>
        <v>0</v>
      </c>
    </row>
    <row r="375" spans="1:21" x14ac:dyDescent="0.25">
      <c r="A375" t="s">
        <v>1295</v>
      </c>
      <c r="B375">
        <v>6.8</v>
      </c>
      <c r="C375" t="s">
        <v>37</v>
      </c>
      <c r="E375">
        <f t="shared" si="85"/>
        <v>0</v>
      </c>
      <c r="F375">
        <f t="shared" si="86"/>
        <v>0</v>
      </c>
      <c r="G375">
        <f t="shared" si="87"/>
        <v>0</v>
      </c>
      <c r="H375">
        <f t="shared" si="88"/>
        <v>0</v>
      </c>
      <c r="I375">
        <f t="shared" si="89"/>
        <v>0</v>
      </c>
      <c r="J375">
        <f t="shared" si="90"/>
        <v>0</v>
      </c>
      <c r="K375">
        <f t="shared" si="91"/>
        <v>0</v>
      </c>
      <c r="L375">
        <f t="shared" si="92"/>
        <v>6.8</v>
      </c>
      <c r="M375">
        <f t="shared" si="93"/>
        <v>0</v>
      </c>
      <c r="N375">
        <f t="shared" si="94"/>
        <v>0</v>
      </c>
      <c r="O375">
        <f t="shared" si="95"/>
        <v>0</v>
      </c>
      <c r="P375">
        <f t="shared" si="96"/>
        <v>0</v>
      </c>
      <c r="Q375">
        <f t="shared" si="97"/>
        <v>6.8</v>
      </c>
      <c r="R375">
        <f t="shared" si="98"/>
        <v>6.8</v>
      </c>
      <c r="S375">
        <f t="shared" si="99"/>
        <v>0</v>
      </c>
      <c r="T375">
        <f t="shared" si="100"/>
        <v>0</v>
      </c>
      <c r="U375">
        <f t="shared" si="101"/>
        <v>0</v>
      </c>
    </row>
    <row r="376" spans="1:21" x14ac:dyDescent="0.25">
      <c r="A376" t="s">
        <v>490</v>
      </c>
      <c r="B376">
        <v>7</v>
      </c>
      <c r="C376" t="s">
        <v>37</v>
      </c>
      <c r="E376">
        <f t="shared" si="85"/>
        <v>0</v>
      </c>
      <c r="F376">
        <f t="shared" si="86"/>
        <v>0</v>
      </c>
      <c r="G376">
        <f t="shared" si="87"/>
        <v>0</v>
      </c>
      <c r="H376">
        <f t="shared" si="88"/>
        <v>0</v>
      </c>
      <c r="I376">
        <f t="shared" si="89"/>
        <v>0</v>
      </c>
      <c r="J376">
        <f t="shared" si="90"/>
        <v>0</v>
      </c>
      <c r="K376">
        <f t="shared" si="91"/>
        <v>0</v>
      </c>
      <c r="L376">
        <f t="shared" si="92"/>
        <v>7</v>
      </c>
      <c r="M376">
        <f t="shared" si="93"/>
        <v>0</v>
      </c>
      <c r="N376">
        <f t="shared" si="94"/>
        <v>0</v>
      </c>
      <c r="O376">
        <f t="shared" si="95"/>
        <v>0</v>
      </c>
      <c r="P376">
        <f t="shared" si="96"/>
        <v>0</v>
      </c>
      <c r="Q376">
        <f t="shared" si="97"/>
        <v>0</v>
      </c>
      <c r="R376">
        <f t="shared" si="98"/>
        <v>0</v>
      </c>
      <c r="S376">
        <f t="shared" si="99"/>
        <v>0</v>
      </c>
      <c r="T376">
        <f t="shared" si="100"/>
        <v>7</v>
      </c>
      <c r="U376">
        <f t="shared" si="101"/>
        <v>0</v>
      </c>
    </row>
    <row r="377" spans="1:21" x14ac:dyDescent="0.25">
      <c r="A377" t="s">
        <v>1303</v>
      </c>
      <c r="B377">
        <v>6.5</v>
      </c>
      <c r="C377" t="s">
        <v>37</v>
      </c>
      <c r="E377">
        <f t="shared" si="85"/>
        <v>0</v>
      </c>
      <c r="F377">
        <f t="shared" si="86"/>
        <v>0</v>
      </c>
      <c r="G377">
        <f t="shared" si="87"/>
        <v>0</v>
      </c>
      <c r="H377">
        <f t="shared" si="88"/>
        <v>0</v>
      </c>
      <c r="I377">
        <f t="shared" si="89"/>
        <v>0</v>
      </c>
      <c r="J377">
        <f t="shared" si="90"/>
        <v>0</v>
      </c>
      <c r="K377">
        <f t="shared" si="91"/>
        <v>0</v>
      </c>
      <c r="L377">
        <f t="shared" si="92"/>
        <v>6.5</v>
      </c>
      <c r="M377">
        <f t="shared" si="93"/>
        <v>0</v>
      </c>
      <c r="N377">
        <f t="shared" si="94"/>
        <v>0</v>
      </c>
      <c r="O377">
        <f t="shared" si="95"/>
        <v>0</v>
      </c>
      <c r="P377">
        <f t="shared" si="96"/>
        <v>0</v>
      </c>
      <c r="Q377">
        <f t="shared" si="97"/>
        <v>0</v>
      </c>
      <c r="R377">
        <f t="shared" si="98"/>
        <v>6.5</v>
      </c>
      <c r="S377">
        <f t="shared" si="99"/>
        <v>0</v>
      </c>
      <c r="T377">
        <f t="shared" si="100"/>
        <v>6.5</v>
      </c>
      <c r="U377">
        <f t="shared" si="101"/>
        <v>0</v>
      </c>
    </row>
    <row r="378" spans="1:21" x14ac:dyDescent="0.25">
      <c r="A378" t="s">
        <v>1307</v>
      </c>
      <c r="B378">
        <v>5.7</v>
      </c>
      <c r="C378" t="s">
        <v>28</v>
      </c>
      <c r="E378">
        <f t="shared" si="85"/>
        <v>5.7</v>
      </c>
      <c r="F378">
        <f t="shared" si="86"/>
        <v>0</v>
      </c>
      <c r="G378">
        <f t="shared" si="87"/>
        <v>0</v>
      </c>
      <c r="H378">
        <f t="shared" si="88"/>
        <v>0</v>
      </c>
      <c r="I378">
        <f t="shared" si="89"/>
        <v>5.7</v>
      </c>
      <c r="J378">
        <f t="shared" si="90"/>
        <v>0</v>
      </c>
      <c r="K378">
        <f t="shared" si="91"/>
        <v>0</v>
      </c>
      <c r="L378">
        <f t="shared" si="92"/>
        <v>0</v>
      </c>
      <c r="M378">
        <f t="shared" si="93"/>
        <v>0</v>
      </c>
      <c r="N378">
        <f t="shared" si="94"/>
        <v>0</v>
      </c>
      <c r="O378">
        <f t="shared" si="95"/>
        <v>0</v>
      </c>
      <c r="P378">
        <f t="shared" si="96"/>
        <v>0</v>
      </c>
      <c r="Q378">
        <f t="shared" si="97"/>
        <v>0</v>
      </c>
      <c r="R378">
        <f t="shared" si="98"/>
        <v>0</v>
      </c>
      <c r="S378">
        <f t="shared" si="99"/>
        <v>0</v>
      </c>
      <c r="T378">
        <f t="shared" si="100"/>
        <v>5.7</v>
      </c>
      <c r="U378">
        <f t="shared" si="101"/>
        <v>0</v>
      </c>
    </row>
    <row r="379" spans="1:21" x14ac:dyDescent="0.25">
      <c r="A379" t="s">
        <v>1311</v>
      </c>
      <c r="B379">
        <v>6.2</v>
      </c>
      <c r="C379" t="s">
        <v>36</v>
      </c>
      <c r="E379">
        <f t="shared" si="85"/>
        <v>0</v>
      </c>
      <c r="F379">
        <f t="shared" si="86"/>
        <v>0</v>
      </c>
      <c r="G379">
        <f t="shared" si="87"/>
        <v>0</v>
      </c>
      <c r="H379">
        <f t="shared" si="88"/>
        <v>0</v>
      </c>
      <c r="I379">
        <f t="shared" si="89"/>
        <v>6.2</v>
      </c>
      <c r="J379">
        <f t="shared" si="90"/>
        <v>0</v>
      </c>
      <c r="K379">
        <f t="shared" si="91"/>
        <v>0</v>
      </c>
      <c r="L379">
        <f t="shared" si="92"/>
        <v>0</v>
      </c>
      <c r="M379">
        <f t="shared" si="93"/>
        <v>0</v>
      </c>
      <c r="N379">
        <f t="shared" si="94"/>
        <v>0</v>
      </c>
      <c r="O379">
        <f t="shared" si="95"/>
        <v>0</v>
      </c>
      <c r="P379">
        <f t="shared" si="96"/>
        <v>0</v>
      </c>
      <c r="Q379">
        <f t="shared" si="97"/>
        <v>0</v>
      </c>
      <c r="R379">
        <f t="shared" si="98"/>
        <v>0</v>
      </c>
      <c r="S379">
        <f t="shared" si="99"/>
        <v>6.2</v>
      </c>
      <c r="T379">
        <f t="shared" si="100"/>
        <v>0</v>
      </c>
      <c r="U379">
        <f t="shared" si="101"/>
        <v>0</v>
      </c>
    </row>
    <row r="380" spans="1:21" x14ac:dyDescent="0.25">
      <c r="A380" t="s">
        <v>1314</v>
      </c>
      <c r="B380">
        <v>7.2</v>
      </c>
      <c r="C380" t="s">
        <v>234</v>
      </c>
      <c r="E380">
        <f t="shared" si="85"/>
        <v>0</v>
      </c>
      <c r="F380">
        <f t="shared" si="86"/>
        <v>0</v>
      </c>
      <c r="G380">
        <f t="shared" si="87"/>
        <v>0</v>
      </c>
      <c r="H380">
        <f t="shared" si="88"/>
        <v>7.2</v>
      </c>
      <c r="I380">
        <f t="shared" si="89"/>
        <v>0</v>
      </c>
      <c r="J380">
        <f t="shared" si="90"/>
        <v>0</v>
      </c>
      <c r="K380">
        <f t="shared" si="91"/>
        <v>7.2</v>
      </c>
      <c r="L380">
        <f t="shared" si="92"/>
        <v>0</v>
      </c>
      <c r="M380">
        <f t="shared" si="93"/>
        <v>0</v>
      </c>
      <c r="N380">
        <f t="shared" si="94"/>
        <v>0</v>
      </c>
      <c r="O380">
        <f t="shared" si="95"/>
        <v>0</v>
      </c>
      <c r="P380">
        <f t="shared" si="96"/>
        <v>0</v>
      </c>
      <c r="Q380">
        <f t="shared" si="97"/>
        <v>0</v>
      </c>
      <c r="R380">
        <f t="shared" si="98"/>
        <v>0</v>
      </c>
      <c r="S380">
        <f t="shared" si="99"/>
        <v>0</v>
      </c>
      <c r="T380">
        <f t="shared" si="100"/>
        <v>0</v>
      </c>
      <c r="U380">
        <f t="shared" si="101"/>
        <v>0</v>
      </c>
    </row>
    <row r="381" spans="1:21" x14ac:dyDescent="0.25">
      <c r="A381" t="s">
        <v>32</v>
      </c>
      <c r="B381">
        <v>6</v>
      </c>
      <c r="C381" t="s">
        <v>36</v>
      </c>
      <c r="E381">
        <f t="shared" si="85"/>
        <v>0</v>
      </c>
      <c r="F381">
        <f t="shared" si="86"/>
        <v>0</v>
      </c>
      <c r="G381">
        <f t="shared" si="87"/>
        <v>0</v>
      </c>
      <c r="H381">
        <f t="shared" si="88"/>
        <v>0</v>
      </c>
      <c r="I381">
        <f t="shared" si="89"/>
        <v>6</v>
      </c>
      <c r="J381">
        <f t="shared" si="90"/>
        <v>0</v>
      </c>
      <c r="K381">
        <f t="shared" si="91"/>
        <v>0</v>
      </c>
      <c r="L381">
        <f t="shared" si="92"/>
        <v>6</v>
      </c>
      <c r="M381">
        <f t="shared" si="93"/>
        <v>0</v>
      </c>
      <c r="N381">
        <f t="shared" si="94"/>
        <v>0</v>
      </c>
      <c r="O381">
        <f t="shared" si="95"/>
        <v>0</v>
      </c>
      <c r="P381">
        <f t="shared" si="96"/>
        <v>0</v>
      </c>
      <c r="Q381">
        <f t="shared" si="97"/>
        <v>0</v>
      </c>
      <c r="R381">
        <f t="shared" si="98"/>
        <v>0</v>
      </c>
      <c r="S381">
        <f t="shared" si="99"/>
        <v>0</v>
      </c>
      <c r="T381">
        <f t="shared" si="100"/>
        <v>0</v>
      </c>
      <c r="U381">
        <f t="shared" si="101"/>
        <v>0</v>
      </c>
    </row>
    <row r="382" spans="1:21" x14ac:dyDescent="0.25">
      <c r="A382" t="s">
        <v>131</v>
      </c>
      <c r="B382">
        <v>3.6</v>
      </c>
      <c r="C382" t="s">
        <v>36</v>
      </c>
      <c r="E382">
        <f t="shared" si="85"/>
        <v>0</v>
      </c>
      <c r="F382">
        <f t="shared" si="86"/>
        <v>0</v>
      </c>
      <c r="G382">
        <f t="shared" si="87"/>
        <v>0</v>
      </c>
      <c r="H382">
        <f t="shared" si="88"/>
        <v>0</v>
      </c>
      <c r="I382">
        <f t="shared" si="89"/>
        <v>3.6</v>
      </c>
      <c r="J382">
        <f t="shared" si="90"/>
        <v>0</v>
      </c>
      <c r="K382">
        <f t="shared" si="91"/>
        <v>0</v>
      </c>
      <c r="L382">
        <f t="shared" si="92"/>
        <v>0</v>
      </c>
      <c r="M382">
        <f t="shared" si="93"/>
        <v>0</v>
      </c>
      <c r="N382">
        <f t="shared" si="94"/>
        <v>0</v>
      </c>
      <c r="O382">
        <f t="shared" si="95"/>
        <v>0</v>
      </c>
      <c r="P382">
        <f t="shared" si="96"/>
        <v>0</v>
      </c>
      <c r="Q382">
        <f t="shared" si="97"/>
        <v>0</v>
      </c>
      <c r="R382">
        <f t="shared" si="98"/>
        <v>3.6</v>
      </c>
      <c r="S382">
        <f t="shared" si="99"/>
        <v>0</v>
      </c>
      <c r="T382">
        <f t="shared" si="100"/>
        <v>0</v>
      </c>
      <c r="U382">
        <f t="shared" si="101"/>
        <v>0</v>
      </c>
    </row>
    <row r="383" spans="1:21" x14ac:dyDescent="0.25">
      <c r="A383" t="s">
        <v>78</v>
      </c>
      <c r="B383">
        <v>7.3</v>
      </c>
      <c r="C383" t="s">
        <v>29</v>
      </c>
      <c r="E383">
        <f t="shared" si="85"/>
        <v>0</v>
      </c>
      <c r="F383">
        <f t="shared" si="86"/>
        <v>0</v>
      </c>
      <c r="G383">
        <f t="shared" si="87"/>
        <v>0</v>
      </c>
      <c r="H383">
        <f t="shared" si="88"/>
        <v>0</v>
      </c>
      <c r="I383">
        <f t="shared" si="89"/>
        <v>0</v>
      </c>
      <c r="J383">
        <f t="shared" si="90"/>
        <v>7.3</v>
      </c>
      <c r="K383">
        <f t="shared" si="91"/>
        <v>0</v>
      </c>
      <c r="L383">
        <f t="shared" si="92"/>
        <v>7.3</v>
      </c>
      <c r="M383">
        <f t="shared" si="93"/>
        <v>0</v>
      </c>
      <c r="N383">
        <f t="shared" si="94"/>
        <v>0</v>
      </c>
      <c r="O383">
        <f t="shared" si="95"/>
        <v>0</v>
      </c>
      <c r="P383">
        <f t="shared" si="96"/>
        <v>0</v>
      </c>
      <c r="Q383">
        <f t="shared" si="97"/>
        <v>0</v>
      </c>
      <c r="R383">
        <f t="shared" si="98"/>
        <v>0</v>
      </c>
      <c r="S383">
        <f t="shared" si="99"/>
        <v>0</v>
      </c>
      <c r="T383">
        <f t="shared" si="100"/>
        <v>0</v>
      </c>
      <c r="U383">
        <f t="shared" si="101"/>
        <v>0</v>
      </c>
    </row>
    <row r="384" spans="1:21" x14ac:dyDescent="0.25">
      <c r="A384" t="s">
        <v>37</v>
      </c>
      <c r="B384">
        <v>6.5</v>
      </c>
      <c r="C384" t="s">
        <v>37</v>
      </c>
      <c r="E384">
        <f t="shared" si="85"/>
        <v>0</v>
      </c>
      <c r="F384">
        <f t="shared" si="86"/>
        <v>0</v>
      </c>
      <c r="G384">
        <f t="shared" si="87"/>
        <v>0</v>
      </c>
      <c r="H384">
        <f t="shared" si="88"/>
        <v>0</v>
      </c>
      <c r="I384">
        <f t="shared" si="89"/>
        <v>0</v>
      </c>
      <c r="J384">
        <f t="shared" si="90"/>
        <v>0</v>
      </c>
      <c r="K384">
        <f t="shared" si="91"/>
        <v>0</v>
      </c>
      <c r="L384">
        <f t="shared" si="92"/>
        <v>6.5</v>
      </c>
      <c r="M384">
        <f t="shared" si="93"/>
        <v>0</v>
      </c>
      <c r="N384">
        <f t="shared" si="94"/>
        <v>0</v>
      </c>
      <c r="O384">
        <f t="shared" si="95"/>
        <v>0</v>
      </c>
      <c r="P384">
        <f t="shared" si="96"/>
        <v>0</v>
      </c>
      <c r="Q384">
        <f t="shared" si="97"/>
        <v>0</v>
      </c>
      <c r="R384">
        <f t="shared" si="98"/>
        <v>0</v>
      </c>
      <c r="S384">
        <f t="shared" si="99"/>
        <v>0</v>
      </c>
      <c r="T384">
        <f t="shared" si="100"/>
        <v>0</v>
      </c>
      <c r="U384">
        <f t="shared" si="101"/>
        <v>0</v>
      </c>
    </row>
    <row r="385" spans="1:21" x14ac:dyDescent="0.25">
      <c r="A385" t="s">
        <v>37</v>
      </c>
      <c r="B385">
        <v>8.3000000000000007</v>
      </c>
      <c r="C385" t="s">
        <v>37</v>
      </c>
      <c r="E385">
        <f t="shared" si="85"/>
        <v>0</v>
      </c>
      <c r="F385">
        <f t="shared" si="86"/>
        <v>0</v>
      </c>
      <c r="G385">
        <f t="shared" si="87"/>
        <v>0</v>
      </c>
      <c r="H385">
        <f t="shared" si="88"/>
        <v>0</v>
      </c>
      <c r="I385">
        <f t="shared" si="89"/>
        <v>0</v>
      </c>
      <c r="J385">
        <f t="shared" si="90"/>
        <v>0</v>
      </c>
      <c r="K385">
        <f t="shared" si="91"/>
        <v>0</v>
      </c>
      <c r="L385">
        <f t="shared" si="92"/>
        <v>8.3000000000000007</v>
      </c>
      <c r="M385">
        <f t="shared" si="93"/>
        <v>0</v>
      </c>
      <c r="N385">
        <f t="shared" si="94"/>
        <v>0</v>
      </c>
      <c r="O385">
        <f t="shared" si="95"/>
        <v>0</v>
      </c>
      <c r="P385">
        <f t="shared" si="96"/>
        <v>0</v>
      </c>
      <c r="Q385">
        <f t="shared" si="97"/>
        <v>0</v>
      </c>
      <c r="R385">
        <f t="shared" si="98"/>
        <v>0</v>
      </c>
      <c r="S385">
        <f t="shared" si="99"/>
        <v>0</v>
      </c>
      <c r="T385">
        <f t="shared" si="100"/>
        <v>0</v>
      </c>
      <c r="U385">
        <f t="shared" si="101"/>
        <v>0</v>
      </c>
    </row>
    <row r="386" spans="1:21" x14ac:dyDescent="0.25">
      <c r="A386" t="s">
        <v>154</v>
      </c>
      <c r="B386">
        <v>6.2</v>
      </c>
      <c r="C386" t="s">
        <v>37</v>
      </c>
      <c r="E386">
        <f t="shared" si="85"/>
        <v>0</v>
      </c>
      <c r="F386">
        <f t="shared" si="86"/>
        <v>0</v>
      </c>
      <c r="G386">
        <f t="shared" si="87"/>
        <v>0</v>
      </c>
      <c r="H386">
        <f t="shared" si="88"/>
        <v>0</v>
      </c>
      <c r="I386">
        <f t="shared" si="89"/>
        <v>0</v>
      </c>
      <c r="J386">
        <f t="shared" si="90"/>
        <v>0</v>
      </c>
      <c r="K386">
        <f t="shared" si="91"/>
        <v>0</v>
      </c>
      <c r="L386">
        <f t="shared" si="92"/>
        <v>6.2</v>
      </c>
      <c r="M386">
        <f t="shared" si="93"/>
        <v>0</v>
      </c>
      <c r="N386">
        <f t="shared" si="94"/>
        <v>0</v>
      </c>
      <c r="O386">
        <f t="shared" si="95"/>
        <v>0</v>
      </c>
      <c r="P386">
        <f t="shared" si="96"/>
        <v>0</v>
      </c>
      <c r="Q386">
        <f t="shared" si="97"/>
        <v>0</v>
      </c>
      <c r="R386">
        <f t="shared" si="98"/>
        <v>6.2</v>
      </c>
      <c r="S386">
        <f t="shared" si="99"/>
        <v>0</v>
      </c>
      <c r="T386">
        <f t="shared" si="100"/>
        <v>0</v>
      </c>
      <c r="U386">
        <f t="shared" si="101"/>
        <v>0</v>
      </c>
    </row>
    <row r="387" spans="1:21" x14ac:dyDescent="0.25">
      <c r="A387" t="s">
        <v>32</v>
      </c>
      <c r="B387">
        <v>7.2</v>
      </c>
      <c r="C387" t="s">
        <v>36</v>
      </c>
      <c r="E387">
        <f t="shared" si="85"/>
        <v>0</v>
      </c>
      <c r="F387">
        <f t="shared" si="86"/>
        <v>0</v>
      </c>
      <c r="G387">
        <f t="shared" si="87"/>
        <v>0</v>
      </c>
      <c r="H387">
        <f t="shared" si="88"/>
        <v>0</v>
      </c>
      <c r="I387">
        <f t="shared" si="89"/>
        <v>7.2</v>
      </c>
      <c r="J387">
        <f t="shared" si="90"/>
        <v>0</v>
      </c>
      <c r="K387">
        <f t="shared" si="91"/>
        <v>0</v>
      </c>
      <c r="L387">
        <f t="shared" si="92"/>
        <v>7.2</v>
      </c>
      <c r="M387">
        <f t="shared" si="93"/>
        <v>0</v>
      </c>
      <c r="N387">
        <f t="shared" si="94"/>
        <v>0</v>
      </c>
      <c r="O387">
        <f t="shared" si="95"/>
        <v>0</v>
      </c>
      <c r="P387">
        <f t="shared" si="96"/>
        <v>0</v>
      </c>
      <c r="Q387">
        <f t="shared" si="97"/>
        <v>0</v>
      </c>
      <c r="R387">
        <f t="shared" si="98"/>
        <v>0</v>
      </c>
      <c r="S387">
        <f t="shared" si="99"/>
        <v>0</v>
      </c>
      <c r="T387">
        <f t="shared" si="100"/>
        <v>0</v>
      </c>
      <c r="U387">
        <f t="shared" si="101"/>
        <v>0</v>
      </c>
    </row>
    <row r="388" spans="1:21" x14ac:dyDescent="0.25">
      <c r="A388" t="s">
        <v>39</v>
      </c>
      <c r="B388">
        <v>6.4</v>
      </c>
      <c r="C388" t="s">
        <v>28</v>
      </c>
      <c r="E388">
        <f t="shared" ref="E388:E451" si="102">IF(ISNUMBER(SEARCH($E$2, $A388)), $B388, 0)</f>
        <v>6.4</v>
      </c>
      <c r="F388">
        <f t="shared" ref="F388:F451" si="103">IF(ISNUMBER(SEARCH($F$2, $A388)), $B388, 0)</f>
        <v>0</v>
      </c>
      <c r="G388">
        <f t="shared" ref="G388:G451" si="104">IF(ISNUMBER(SEARCH($G$2, $A388)), $B388, 0)</f>
        <v>0</v>
      </c>
      <c r="H388">
        <f t="shared" ref="H388:H451" si="105">IF(ISNUMBER(SEARCH($H$2, $A388)), $B388, 0)</f>
        <v>0</v>
      </c>
      <c r="I388">
        <f t="shared" ref="I388:I451" si="106">IF(ISNUMBER(SEARCH($I$2, $A388)), $B388, 0)</f>
        <v>0</v>
      </c>
      <c r="J388">
        <f t="shared" ref="J388:J451" si="107">IF(ISNUMBER(SEARCH($J$2, $A388)), $B388, 0)</f>
        <v>0</v>
      </c>
      <c r="K388">
        <f t="shared" ref="K388:K451" si="108">IF(ISNUMBER(SEARCH($K$2, $A388)), $B388, 0)</f>
        <v>0</v>
      </c>
      <c r="L388">
        <f t="shared" ref="L388:L451" si="109">IF(ISNUMBER(SEARCH($L$2, $A388)), $B388, 0)</f>
        <v>6.4</v>
      </c>
      <c r="M388">
        <f t="shared" ref="M388:M451" si="110">IF(ISNUMBER(SEARCH($M$2, $A388)), $B388, 0)</f>
        <v>0</v>
      </c>
      <c r="N388">
        <f t="shared" ref="N388:N451" si="111">IF(ISNUMBER(SEARCH($N$2, $A388)), $B388, 0)</f>
        <v>0</v>
      </c>
      <c r="O388">
        <f t="shared" ref="O388:O451" si="112">IF(ISNUMBER(SEARCH($O$2, $A388)), $B388, 0)</f>
        <v>0</v>
      </c>
      <c r="P388">
        <f t="shared" ref="P388:P451" si="113">IF(ISNUMBER(SEARCH($P$2, $A388)), $B388, 0)</f>
        <v>0</v>
      </c>
      <c r="Q388">
        <f t="shared" ref="Q388:Q451" si="114">IF(ISNUMBER(SEARCH($Q$2, $A388)), $B388, 0)</f>
        <v>0</v>
      </c>
      <c r="R388">
        <f t="shared" ref="R388:R451" si="115">IF(ISNUMBER(SEARCH($R$2, $A388)), $B388, 0)</f>
        <v>0</v>
      </c>
      <c r="S388">
        <f t="shared" ref="S388:S451" si="116">IF(ISNUMBER(SEARCH($S$2, $A388)), $B388, 0)</f>
        <v>0</v>
      </c>
      <c r="T388">
        <f t="shared" ref="T388:T451" si="117">IF(ISNUMBER(SEARCH($T$2, $A388)), $B388, 0)</f>
        <v>0</v>
      </c>
      <c r="U388">
        <f t="shared" ref="U388:U451" si="118">IF(ISNUMBER(SEARCH($U$2, $A388)), $B388, 0)</f>
        <v>0</v>
      </c>
    </row>
    <row r="389" spans="1:21" x14ac:dyDescent="0.25">
      <c r="A389" t="s">
        <v>47</v>
      </c>
      <c r="B389">
        <v>7</v>
      </c>
      <c r="C389" t="s">
        <v>47</v>
      </c>
      <c r="E389">
        <f t="shared" si="102"/>
        <v>0</v>
      </c>
      <c r="F389">
        <f t="shared" si="103"/>
        <v>0</v>
      </c>
      <c r="G389">
        <f t="shared" si="104"/>
        <v>0</v>
      </c>
      <c r="H389">
        <f t="shared" si="105"/>
        <v>0</v>
      </c>
      <c r="I389">
        <f t="shared" si="106"/>
        <v>0</v>
      </c>
      <c r="J389">
        <f t="shared" si="107"/>
        <v>0</v>
      </c>
      <c r="K389">
        <f t="shared" si="108"/>
        <v>7</v>
      </c>
      <c r="L389">
        <f t="shared" si="109"/>
        <v>0</v>
      </c>
      <c r="M389">
        <f t="shared" si="110"/>
        <v>0</v>
      </c>
      <c r="N389">
        <f t="shared" si="111"/>
        <v>0</v>
      </c>
      <c r="O389">
        <f t="shared" si="112"/>
        <v>0</v>
      </c>
      <c r="P389">
        <f t="shared" si="113"/>
        <v>0</v>
      </c>
      <c r="Q389">
        <f t="shared" si="114"/>
        <v>0</v>
      </c>
      <c r="R389">
        <f t="shared" si="115"/>
        <v>0</v>
      </c>
      <c r="S389">
        <f t="shared" si="116"/>
        <v>0</v>
      </c>
      <c r="T389">
        <f t="shared" si="117"/>
        <v>0</v>
      </c>
      <c r="U389">
        <f t="shared" si="118"/>
        <v>0</v>
      </c>
    </row>
    <row r="390" spans="1:21" x14ac:dyDescent="0.25">
      <c r="A390" t="s">
        <v>1345</v>
      </c>
      <c r="B390">
        <v>7.4</v>
      </c>
      <c r="C390" t="s">
        <v>36</v>
      </c>
      <c r="E390">
        <f t="shared" si="102"/>
        <v>0</v>
      </c>
      <c r="F390">
        <f t="shared" si="103"/>
        <v>0</v>
      </c>
      <c r="G390">
        <f t="shared" si="104"/>
        <v>0</v>
      </c>
      <c r="H390">
        <f t="shared" si="105"/>
        <v>0</v>
      </c>
      <c r="I390">
        <f t="shared" si="106"/>
        <v>7.4</v>
      </c>
      <c r="J390">
        <f t="shared" si="107"/>
        <v>0</v>
      </c>
      <c r="K390">
        <f t="shared" si="108"/>
        <v>0</v>
      </c>
      <c r="L390">
        <f t="shared" si="109"/>
        <v>7.4</v>
      </c>
      <c r="M390">
        <f t="shared" si="110"/>
        <v>0</v>
      </c>
      <c r="N390">
        <f t="shared" si="111"/>
        <v>0</v>
      </c>
      <c r="O390">
        <f t="shared" si="112"/>
        <v>0</v>
      </c>
      <c r="P390">
        <f t="shared" si="113"/>
        <v>0</v>
      </c>
      <c r="Q390">
        <f t="shared" si="114"/>
        <v>0</v>
      </c>
      <c r="R390">
        <f t="shared" si="115"/>
        <v>7.4</v>
      </c>
      <c r="S390">
        <f t="shared" si="116"/>
        <v>0</v>
      </c>
      <c r="T390">
        <f t="shared" si="117"/>
        <v>0</v>
      </c>
      <c r="U390">
        <f t="shared" si="118"/>
        <v>0</v>
      </c>
    </row>
    <row r="391" spans="1:21" x14ac:dyDescent="0.25">
      <c r="A391" t="s">
        <v>1351</v>
      </c>
      <c r="B391">
        <v>7.2</v>
      </c>
      <c r="C391" t="s">
        <v>102</v>
      </c>
      <c r="E391">
        <f t="shared" si="102"/>
        <v>0</v>
      </c>
      <c r="F391">
        <f t="shared" si="103"/>
        <v>7.2</v>
      </c>
      <c r="G391">
        <f t="shared" si="104"/>
        <v>0</v>
      </c>
      <c r="H391">
        <f t="shared" si="105"/>
        <v>0</v>
      </c>
      <c r="I391">
        <f t="shared" si="106"/>
        <v>0</v>
      </c>
      <c r="J391">
        <f t="shared" si="107"/>
        <v>0</v>
      </c>
      <c r="K391">
        <f t="shared" si="108"/>
        <v>0</v>
      </c>
      <c r="L391">
        <f t="shared" si="109"/>
        <v>7.2</v>
      </c>
      <c r="M391">
        <f t="shared" si="110"/>
        <v>0</v>
      </c>
      <c r="N391">
        <f t="shared" si="111"/>
        <v>0</v>
      </c>
      <c r="O391">
        <f t="shared" si="112"/>
        <v>0</v>
      </c>
      <c r="P391">
        <f t="shared" si="113"/>
        <v>0</v>
      </c>
      <c r="Q391">
        <f t="shared" si="114"/>
        <v>0</v>
      </c>
      <c r="R391">
        <f t="shared" si="115"/>
        <v>7.2</v>
      </c>
      <c r="S391">
        <f t="shared" si="116"/>
        <v>0</v>
      </c>
      <c r="T391">
        <f t="shared" si="117"/>
        <v>0</v>
      </c>
      <c r="U391">
        <f t="shared" si="118"/>
        <v>0</v>
      </c>
    </row>
    <row r="392" spans="1:21" x14ac:dyDescent="0.25">
      <c r="A392" t="s">
        <v>1355</v>
      </c>
      <c r="B392">
        <v>5.2</v>
      </c>
      <c r="C392" t="s">
        <v>28</v>
      </c>
      <c r="E392">
        <f t="shared" si="102"/>
        <v>5.2</v>
      </c>
      <c r="F392">
        <f t="shared" si="103"/>
        <v>5.2</v>
      </c>
      <c r="G392">
        <f t="shared" si="104"/>
        <v>0</v>
      </c>
      <c r="H392">
        <f t="shared" si="105"/>
        <v>0</v>
      </c>
      <c r="I392">
        <f t="shared" si="106"/>
        <v>0</v>
      </c>
      <c r="J392">
        <f t="shared" si="107"/>
        <v>0</v>
      </c>
      <c r="K392">
        <f t="shared" si="108"/>
        <v>0</v>
      </c>
      <c r="L392">
        <f t="shared" si="109"/>
        <v>5.2</v>
      </c>
      <c r="M392">
        <f t="shared" si="110"/>
        <v>0</v>
      </c>
      <c r="N392">
        <f t="shared" si="111"/>
        <v>0</v>
      </c>
      <c r="O392">
        <f t="shared" si="112"/>
        <v>0</v>
      </c>
      <c r="P392">
        <f t="shared" si="113"/>
        <v>0</v>
      </c>
      <c r="Q392">
        <f t="shared" si="114"/>
        <v>0</v>
      </c>
      <c r="R392">
        <f t="shared" si="115"/>
        <v>0</v>
      </c>
      <c r="S392">
        <f t="shared" si="116"/>
        <v>0</v>
      </c>
      <c r="T392">
        <f t="shared" si="117"/>
        <v>5.2</v>
      </c>
      <c r="U392">
        <f t="shared" si="118"/>
        <v>5.2</v>
      </c>
    </row>
    <row r="393" spans="1:21" x14ac:dyDescent="0.25">
      <c r="A393" t="s">
        <v>775</v>
      </c>
      <c r="B393">
        <v>7.4</v>
      </c>
      <c r="C393" t="s">
        <v>28</v>
      </c>
      <c r="E393">
        <f t="shared" si="102"/>
        <v>7.4</v>
      </c>
      <c r="F393">
        <f t="shared" si="103"/>
        <v>7.4</v>
      </c>
      <c r="G393">
        <f t="shared" si="104"/>
        <v>0</v>
      </c>
      <c r="H393">
        <f t="shared" si="105"/>
        <v>0</v>
      </c>
      <c r="I393">
        <f t="shared" si="106"/>
        <v>0</v>
      </c>
      <c r="J393">
        <f t="shared" si="107"/>
        <v>0</v>
      </c>
      <c r="K393">
        <f t="shared" si="108"/>
        <v>0</v>
      </c>
      <c r="L393">
        <f t="shared" si="109"/>
        <v>7.4</v>
      </c>
      <c r="M393">
        <f t="shared" si="110"/>
        <v>0</v>
      </c>
      <c r="N393">
        <f t="shared" si="111"/>
        <v>0</v>
      </c>
      <c r="O393">
        <f t="shared" si="112"/>
        <v>0</v>
      </c>
      <c r="P393">
        <f t="shared" si="113"/>
        <v>0</v>
      </c>
      <c r="Q393">
        <f t="shared" si="114"/>
        <v>0</v>
      </c>
      <c r="R393">
        <f t="shared" si="115"/>
        <v>0</v>
      </c>
      <c r="S393">
        <f t="shared" si="116"/>
        <v>0</v>
      </c>
      <c r="T393">
        <f t="shared" si="117"/>
        <v>0</v>
      </c>
      <c r="U393">
        <f t="shared" si="118"/>
        <v>0</v>
      </c>
    </row>
    <row r="394" spans="1:21" x14ac:dyDescent="0.25">
      <c r="A394" t="s">
        <v>1362</v>
      </c>
      <c r="B394">
        <v>6.8</v>
      </c>
      <c r="C394" t="s">
        <v>37</v>
      </c>
      <c r="E394">
        <f t="shared" si="102"/>
        <v>0</v>
      </c>
      <c r="F394">
        <f t="shared" si="103"/>
        <v>0</v>
      </c>
      <c r="G394">
        <f t="shared" si="104"/>
        <v>0</v>
      </c>
      <c r="H394">
        <f t="shared" si="105"/>
        <v>0</v>
      </c>
      <c r="I394">
        <f t="shared" si="106"/>
        <v>0</v>
      </c>
      <c r="J394">
        <f t="shared" si="107"/>
        <v>0</v>
      </c>
      <c r="K394">
        <f t="shared" si="108"/>
        <v>0</v>
      </c>
      <c r="L394">
        <f t="shared" si="109"/>
        <v>6.8</v>
      </c>
      <c r="M394">
        <f t="shared" si="110"/>
        <v>0</v>
      </c>
      <c r="N394">
        <f t="shared" si="111"/>
        <v>0</v>
      </c>
      <c r="O394">
        <f t="shared" si="112"/>
        <v>0</v>
      </c>
      <c r="P394">
        <f t="shared" si="113"/>
        <v>0</v>
      </c>
      <c r="Q394">
        <f t="shared" si="114"/>
        <v>0</v>
      </c>
      <c r="R394">
        <f t="shared" si="115"/>
        <v>6.8</v>
      </c>
      <c r="S394">
        <f t="shared" si="116"/>
        <v>0</v>
      </c>
      <c r="T394">
        <f t="shared" si="117"/>
        <v>0</v>
      </c>
      <c r="U394">
        <f t="shared" si="118"/>
        <v>6.8</v>
      </c>
    </row>
    <row r="395" spans="1:21" x14ac:dyDescent="0.25">
      <c r="A395" t="s">
        <v>1366</v>
      </c>
      <c r="B395">
        <v>7.3</v>
      </c>
      <c r="C395" t="s">
        <v>36</v>
      </c>
      <c r="E395">
        <f t="shared" si="102"/>
        <v>0</v>
      </c>
      <c r="F395">
        <f t="shared" si="103"/>
        <v>0</v>
      </c>
      <c r="G395">
        <f t="shared" si="104"/>
        <v>0</v>
      </c>
      <c r="H395">
        <f t="shared" si="105"/>
        <v>0</v>
      </c>
      <c r="I395">
        <f t="shared" si="106"/>
        <v>7.3</v>
      </c>
      <c r="J395">
        <f t="shared" si="107"/>
        <v>0</v>
      </c>
      <c r="K395">
        <f t="shared" si="108"/>
        <v>0</v>
      </c>
      <c r="L395">
        <f t="shared" si="109"/>
        <v>0</v>
      </c>
      <c r="M395">
        <f t="shared" si="110"/>
        <v>0</v>
      </c>
      <c r="N395">
        <f t="shared" si="111"/>
        <v>0</v>
      </c>
      <c r="O395">
        <f t="shared" si="112"/>
        <v>0</v>
      </c>
      <c r="P395">
        <f t="shared" si="113"/>
        <v>0</v>
      </c>
      <c r="Q395">
        <f t="shared" si="114"/>
        <v>0</v>
      </c>
      <c r="R395">
        <f t="shared" si="115"/>
        <v>0</v>
      </c>
      <c r="S395">
        <f t="shared" si="116"/>
        <v>0</v>
      </c>
      <c r="T395">
        <f t="shared" si="117"/>
        <v>0</v>
      </c>
      <c r="U395">
        <f t="shared" si="118"/>
        <v>0</v>
      </c>
    </row>
    <row r="396" spans="1:21" x14ac:dyDescent="0.25">
      <c r="A396" t="s">
        <v>158</v>
      </c>
      <c r="B396">
        <v>6.6</v>
      </c>
      <c r="C396" t="s">
        <v>36</v>
      </c>
      <c r="E396">
        <f t="shared" si="102"/>
        <v>0</v>
      </c>
      <c r="F396">
        <f t="shared" si="103"/>
        <v>0</v>
      </c>
      <c r="G396">
        <f t="shared" si="104"/>
        <v>0</v>
      </c>
      <c r="H396">
        <f t="shared" si="105"/>
        <v>0</v>
      </c>
      <c r="I396">
        <f t="shared" si="106"/>
        <v>6.6</v>
      </c>
      <c r="J396">
        <f t="shared" si="107"/>
        <v>0</v>
      </c>
      <c r="K396">
        <f t="shared" si="108"/>
        <v>6.6</v>
      </c>
      <c r="L396">
        <f t="shared" si="109"/>
        <v>0</v>
      </c>
      <c r="M396">
        <f t="shared" si="110"/>
        <v>0</v>
      </c>
      <c r="N396">
        <f t="shared" si="111"/>
        <v>0</v>
      </c>
      <c r="O396">
        <f t="shared" si="112"/>
        <v>0</v>
      </c>
      <c r="P396">
        <f t="shared" si="113"/>
        <v>0</v>
      </c>
      <c r="Q396">
        <f t="shared" si="114"/>
        <v>0</v>
      </c>
      <c r="R396">
        <f t="shared" si="115"/>
        <v>0</v>
      </c>
      <c r="S396">
        <f t="shared" si="116"/>
        <v>0</v>
      </c>
      <c r="T396">
        <f t="shared" si="117"/>
        <v>0</v>
      </c>
      <c r="U396">
        <f t="shared" si="118"/>
        <v>0</v>
      </c>
    </row>
    <row r="397" spans="1:21" x14ac:dyDescent="0.25">
      <c r="A397" t="s">
        <v>37</v>
      </c>
      <c r="B397">
        <v>7.4</v>
      </c>
      <c r="C397" t="s">
        <v>37</v>
      </c>
      <c r="E397">
        <f t="shared" si="102"/>
        <v>0</v>
      </c>
      <c r="F397">
        <f t="shared" si="103"/>
        <v>0</v>
      </c>
      <c r="G397">
        <f t="shared" si="104"/>
        <v>0</v>
      </c>
      <c r="H397">
        <f t="shared" si="105"/>
        <v>0</v>
      </c>
      <c r="I397">
        <f t="shared" si="106"/>
        <v>0</v>
      </c>
      <c r="J397">
        <f t="shared" si="107"/>
        <v>0</v>
      </c>
      <c r="K397">
        <f t="shared" si="108"/>
        <v>0</v>
      </c>
      <c r="L397">
        <f t="shared" si="109"/>
        <v>7.4</v>
      </c>
      <c r="M397">
        <f t="shared" si="110"/>
        <v>0</v>
      </c>
      <c r="N397">
        <f t="shared" si="111"/>
        <v>0</v>
      </c>
      <c r="O397">
        <f t="shared" si="112"/>
        <v>0</v>
      </c>
      <c r="P397">
        <f t="shared" si="113"/>
        <v>0</v>
      </c>
      <c r="Q397">
        <f t="shared" si="114"/>
        <v>0</v>
      </c>
      <c r="R397">
        <f t="shared" si="115"/>
        <v>0</v>
      </c>
      <c r="S397">
        <f t="shared" si="116"/>
        <v>0</v>
      </c>
      <c r="T397">
        <f t="shared" si="117"/>
        <v>0</v>
      </c>
      <c r="U397">
        <f t="shared" si="118"/>
        <v>0</v>
      </c>
    </row>
    <row r="398" spans="1:21" x14ac:dyDescent="0.25">
      <c r="A398" t="s">
        <v>1377</v>
      </c>
      <c r="B398">
        <v>5.0999999999999996</v>
      </c>
      <c r="C398" t="s">
        <v>28</v>
      </c>
      <c r="E398">
        <f t="shared" si="102"/>
        <v>5.0999999999999996</v>
      </c>
      <c r="F398">
        <f t="shared" si="103"/>
        <v>5.0999999999999996</v>
      </c>
      <c r="G398">
        <f t="shared" si="104"/>
        <v>0</v>
      </c>
      <c r="H398">
        <f t="shared" si="105"/>
        <v>0</v>
      </c>
      <c r="I398">
        <f t="shared" si="106"/>
        <v>0</v>
      </c>
      <c r="J398">
        <f t="shared" si="107"/>
        <v>0</v>
      </c>
      <c r="K398">
        <f t="shared" si="108"/>
        <v>0</v>
      </c>
      <c r="L398">
        <f t="shared" si="109"/>
        <v>0</v>
      </c>
      <c r="M398">
        <f t="shared" si="110"/>
        <v>5.0999999999999996</v>
      </c>
      <c r="N398">
        <f t="shared" si="111"/>
        <v>0</v>
      </c>
      <c r="O398">
        <f t="shared" si="112"/>
        <v>0</v>
      </c>
      <c r="P398">
        <f t="shared" si="113"/>
        <v>0</v>
      </c>
      <c r="Q398">
        <f t="shared" si="114"/>
        <v>0</v>
      </c>
      <c r="R398">
        <f t="shared" si="115"/>
        <v>0</v>
      </c>
      <c r="S398">
        <f t="shared" si="116"/>
        <v>0</v>
      </c>
      <c r="T398">
        <f t="shared" si="117"/>
        <v>5.0999999999999996</v>
      </c>
      <c r="U398">
        <f t="shared" si="118"/>
        <v>0</v>
      </c>
    </row>
    <row r="399" spans="1:21" x14ac:dyDescent="0.25">
      <c r="A399" t="s">
        <v>1380</v>
      </c>
      <c r="B399">
        <v>6.8</v>
      </c>
      <c r="C399" t="s">
        <v>234</v>
      </c>
      <c r="E399">
        <f t="shared" si="102"/>
        <v>0</v>
      </c>
      <c r="F399">
        <f t="shared" si="103"/>
        <v>0</v>
      </c>
      <c r="G399">
        <f t="shared" si="104"/>
        <v>0</v>
      </c>
      <c r="H399">
        <f t="shared" si="105"/>
        <v>6.8</v>
      </c>
      <c r="I399">
        <f t="shared" si="106"/>
        <v>0</v>
      </c>
      <c r="J399">
        <f t="shared" si="107"/>
        <v>0</v>
      </c>
      <c r="K399">
        <f t="shared" si="108"/>
        <v>6.8</v>
      </c>
      <c r="L399">
        <f t="shared" si="109"/>
        <v>0</v>
      </c>
      <c r="M399">
        <f t="shared" si="110"/>
        <v>0</v>
      </c>
      <c r="N399">
        <f t="shared" si="111"/>
        <v>0</v>
      </c>
      <c r="O399">
        <f t="shared" si="112"/>
        <v>0</v>
      </c>
      <c r="P399">
        <f t="shared" si="113"/>
        <v>0</v>
      </c>
      <c r="Q399">
        <f t="shared" si="114"/>
        <v>0</v>
      </c>
      <c r="R399">
        <f t="shared" si="115"/>
        <v>0</v>
      </c>
      <c r="S399">
        <f t="shared" si="116"/>
        <v>0</v>
      </c>
      <c r="T399">
        <f t="shared" si="117"/>
        <v>0</v>
      </c>
      <c r="U399">
        <f t="shared" si="118"/>
        <v>0</v>
      </c>
    </row>
    <row r="400" spans="1:21" x14ac:dyDescent="0.25">
      <c r="A400" t="s">
        <v>1384</v>
      </c>
      <c r="B400">
        <v>6.6</v>
      </c>
      <c r="C400" t="s">
        <v>102</v>
      </c>
      <c r="E400">
        <f t="shared" si="102"/>
        <v>0</v>
      </c>
      <c r="F400">
        <f t="shared" si="103"/>
        <v>6.6</v>
      </c>
      <c r="G400">
        <f t="shared" si="104"/>
        <v>6.6</v>
      </c>
      <c r="H400">
        <f t="shared" si="105"/>
        <v>0</v>
      </c>
      <c r="I400">
        <f t="shared" si="106"/>
        <v>0</v>
      </c>
      <c r="J400">
        <f t="shared" si="107"/>
        <v>0</v>
      </c>
      <c r="K400">
        <f t="shared" si="108"/>
        <v>0</v>
      </c>
      <c r="L400">
        <f t="shared" si="109"/>
        <v>0</v>
      </c>
      <c r="M400">
        <f t="shared" si="110"/>
        <v>6.6</v>
      </c>
      <c r="N400">
        <f t="shared" si="111"/>
        <v>6.6</v>
      </c>
      <c r="O400">
        <f t="shared" si="112"/>
        <v>0</v>
      </c>
      <c r="P400">
        <f t="shared" si="113"/>
        <v>0</v>
      </c>
      <c r="Q400">
        <f t="shared" si="114"/>
        <v>0</v>
      </c>
      <c r="R400">
        <f t="shared" si="115"/>
        <v>0</v>
      </c>
      <c r="S400">
        <f t="shared" si="116"/>
        <v>0</v>
      </c>
      <c r="T400">
        <f t="shared" si="117"/>
        <v>0</v>
      </c>
      <c r="U400">
        <f t="shared" si="118"/>
        <v>0</v>
      </c>
    </row>
    <row r="401" spans="1:21" x14ac:dyDescent="0.25">
      <c r="A401" t="s">
        <v>1388</v>
      </c>
      <c r="B401">
        <v>5.6</v>
      </c>
      <c r="C401" t="s">
        <v>28</v>
      </c>
      <c r="E401">
        <f t="shared" si="102"/>
        <v>5.6</v>
      </c>
      <c r="F401">
        <f t="shared" si="103"/>
        <v>0</v>
      </c>
      <c r="G401">
        <f t="shared" si="104"/>
        <v>0</v>
      </c>
      <c r="H401">
        <f t="shared" si="105"/>
        <v>0</v>
      </c>
      <c r="I401">
        <f t="shared" si="106"/>
        <v>0</v>
      </c>
      <c r="J401">
        <f t="shared" si="107"/>
        <v>0</v>
      </c>
      <c r="K401">
        <f t="shared" si="108"/>
        <v>0</v>
      </c>
      <c r="L401">
        <f t="shared" si="109"/>
        <v>5.6</v>
      </c>
      <c r="M401">
        <f t="shared" si="110"/>
        <v>0</v>
      </c>
      <c r="N401">
        <f t="shared" si="111"/>
        <v>5.6</v>
      </c>
      <c r="O401">
        <f t="shared" si="112"/>
        <v>0</v>
      </c>
      <c r="P401">
        <f t="shared" si="113"/>
        <v>0</v>
      </c>
      <c r="Q401">
        <f t="shared" si="114"/>
        <v>0</v>
      </c>
      <c r="R401">
        <f t="shared" si="115"/>
        <v>0</v>
      </c>
      <c r="S401">
        <f t="shared" si="116"/>
        <v>0</v>
      </c>
      <c r="T401">
        <f t="shared" si="117"/>
        <v>0</v>
      </c>
      <c r="U401">
        <f t="shared" si="118"/>
        <v>0</v>
      </c>
    </row>
    <row r="402" spans="1:21" x14ac:dyDescent="0.25">
      <c r="A402" t="s">
        <v>1392</v>
      </c>
      <c r="B402">
        <v>7.2</v>
      </c>
      <c r="C402" t="s">
        <v>28</v>
      </c>
      <c r="E402">
        <f t="shared" si="102"/>
        <v>7.2</v>
      </c>
      <c r="F402">
        <f t="shared" si="103"/>
        <v>7.2</v>
      </c>
      <c r="G402">
        <f t="shared" si="104"/>
        <v>7.2</v>
      </c>
      <c r="H402">
        <f t="shared" si="105"/>
        <v>0</v>
      </c>
      <c r="I402">
        <f t="shared" si="106"/>
        <v>7.2</v>
      </c>
      <c r="J402">
        <f t="shared" si="107"/>
        <v>0</v>
      </c>
      <c r="K402">
        <f t="shared" si="108"/>
        <v>0</v>
      </c>
      <c r="L402">
        <f t="shared" si="109"/>
        <v>0</v>
      </c>
      <c r="M402">
        <f t="shared" si="110"/>
        <v>0</v>
      </c>
      <c r="N402">
        <f t="shared" si="111"/>
        <v>7.2</v>
      </c>
      <c r="O402">
        <f t="shared" si="112"/>
        <v>0</v>
      </c>
      <c r="P402">
        <f t="shared" si="113"/>
        <v>0</v>
      </c>
      <c r="Q402">
        <f t="shared" si="114"/>
        <v>0</v>
      </c>
      <c r="R402">
        <f t="shared" si="115"/>
        <v>0</v>
      </c>
      <c r="S402">
        <f t="shared" si="116"/>
        <v>0</v>
      </c>
      <c r="T402">
        <f t="shared" si="117"/>
        <v>0</v>
      </c>
      <c r="U402">
        <f t="shared" si="118"/>
        <v>0</v>
      </c>
    </row>
    <row r="403" spans="1:21" x14ac:dyDescent="0.25">
      <c r="A403" t="s">
        <v>213</v>
      </c>
      <c r="B403">
        <v>6.9</v>
      </c>
      <c r="C403" t="s">
        <v>36</v>
      </c>
      <c r="E403">
        <f t="shared" si="102"/>
        <v>0</v>
      </c>
      <c r="F403">
        <f t="shared" si="103"/>
        <v>0</v>
      </c>
      <c r="G403">
        <f t="shared" si="104"/>
        <v>0</v>
      </c>
      <c r="H403">
        <f t="shared" si="105"/>
        <v>0</v>
      </c>
      <c r="I403">
        <f t="shared" si="106"/>
        <v>6.9</v>
      </c>
      <c r="J403">
        <f t="shared" si="107"/>
        <v>0</v>
      </c>
      <c r="K403">
        <f t="shared" si="108"/>
        <v>0</v>
      </c>
      <c r="L403">
        <f t="shared" si="109"/>
        <v>6.9</v>
      </c>
      <c r="M403">
        <f t="shared" si="110"/>
        <v>0</v>
      </c>
      <c r="N403">
        <f t="shared" si="111"/>
        <v>0</v>
      </c>
      <c r="O403">
        <f t="shared" si="112"/>
        <v>0</v>
      </c>
      <c r="P403">
        <f t="shared" si="113"/>
        <v>0</v>
      </c>
      <c r="Q403">
        <f t="shared" si="114"/>
        <v>0</v>
      </c>
      <c r="R403">
        <f t="shared" si="115"/>
        <v>6.9</v>
      </c>
      <c r="S403">
        <f t="shared" si="116"/>
        <v>0</v>
      </c>
      <c r="T403">
        <f t="shared" si="117"/>
        <v>0</v>
      </c>
      <c r="U403">
        <f t="shared" si="118"/>
        <v>0</v>
      </c>
    </row>
    <row r="404" spans="1:21" x14ac:dyDescent="0.25">
      <c r="A404" t="s">
        <v>37</v>
      </c>
      <c r="B404">
        <v>7.5</v>
      </c>
      <c r="C404" t="s">
        <v>37</v>
      </c>
      <c r="E404">
        <f t="shared" si="102"/>
        <v>0</v>
      </c>
      <c r="F404">
        <f t="shared" si="103"/>
        <v>0</v>
      </c>
      <c r="G404">
        <f t="shared" si="104"/>
        <v>0</v>
      </c>
      <c r="H404">
        <f t="shared" si="105"/>
        <v>0</v>
      </c>
      <c r="I404">
        <f t="shared" si="106"/>
        <v>0</v>
      </c>
      <c r="J404">
        <f t="shared" si="107"/>
        <v>0</v>
      </c>
      <c r="K404">
        <f t="shared" si="108"/>
        <v>0</v>
      </c>
      <c r="L404">
        <f t="shared" si="109"/>
        <v>7.5</v>
      </c>
      <c r="M404">
        <f t="shared" si="110"/>
        <v>0</v>
      </c>
      <c r="N404">
        <f t="shared" si="111"/>
        <v>0</v>
      </c>
      <c r="O404">
        <f t="shared" si="112"/>
        <v>0</v>
      </c>
      <c r="P404">
        <f t="shared" si="113"/>
        <v>0</v>
      </c>
      <c r="Q404">
        <f t="shared" si="114"/>
        <v>0</v>
      </c>
      <c r="R404">
        <f t="shared" si="115"/>
        <v>0</v>
      </c>
      <c r="S404">
        <f t="shared" si="116"/>
        <v>0</v>
      </c>
      <c r="T404">
        <f t="shared" si="117"/>
        <v>0</v>
      </c>
      <c r="U404">
        <f t="shared" si="118"/>
        <v>0</v>
      </c>
    </row>
    <row r="405" spans="1:21" x14ac:dyDescent="0.25">
      <c r="A405" t="s">
        <v>1174</v>
      </c>
      <c r="B405">
        <v>7.2</v>
      </c>
      <c r="C405" t="s">
        <v>29</v>
      </c>
      <c r="E405">
        <f t="shared" si="102"/>
        <v>0</v>
      </c>
      <c r="F405">
        <f t="shared" si="103"/>
        <v>0</v>
      </c>
      <c r="G405">
        <f t="shared" si="104"/>
        <v>0</v>
      </c>
      <c r="H405">
        <f t="shared" si="105"/>
        <v>0</v>
      </c>
      <c r="I405">
        <f t="shared" si="106"/>
        <v>0</v>
      </c>
      <c r="J405">
        <f t="shared" si="107"/>
        <v>7.2</v>
      </c>
      <c r="K405">
        <f t="shared" si="108"/>
        <v>0</v>
      </c>
      <c r="L405">
        <f t="shared" si="109"/>
        <v>7.2</v>
      </c>
      <c r="M405">
        <f t="shared" si="110"/>
        <v>0</v>
      </c>
      <c r="N405">
        <f t="shared" si="111"/>
        <v>0</v>
      </c>
      <c r="O405">
        <f t="shared" si="112"/>
        <v>0</v>
      </c>
      <c r="P405">
        <f t="shared" si="113"/>
        <v>0</v>
      </c>
      <c r="Q405">
        <f t="shared" si="114"/>
        <v>7.2</v>
      </c>
      <c r="R405">
        <f t="shared" si="115"/>
        <v>0</v>
      </c>
      <c r="S405">
        <f t="shared" si="116"/>
        <v>0</v>
      </c>
      <c r="T405">
        <f t="shared" si="117"/>
        <v>7.2</v>
      </c>
      <c r="U405">
        <f t="shared" si="118"/>
        <v>0</v>
      </c>
    </row>
    <row r="406" spans="1:21" x14ac:dyDescent="0.25">
      <c r="A406" t="s">
        <v>1384</v>
      </c>
      <c r="B406">
        <v>7.7</v>
      </c>
      <c r="C406" t="s">
        <v>102</v>
      </c>
      <c r="E406">
        <f t="shared" si="102"/>
        <v>0</v>
      </c>
      <c r="F406">
        <f t="shared" si="103"/>
        <v>7.7</v>
      </c>
      <c r="G406">
        <f t="shared" si="104"/>
        <v>7.7</v>
      </c>
      <c r="H406">
        <f t="shared" si="105"/>
        <v>0</v>
      </c>
      <c r="I406">
        <f t="shared" si="106"/>
        <v>0</v>
      </c>
      <c r="J406">
        <f t="shared" si="107"/>
        <v>0</v>
      </c>
      <c r="K406">
        <f t="shared" si="108"/>
        <v>0</v>
      </c>
      <c r="L406">
        <f t="shared" si="109"/>
        <v>0</v>
      </c>
      <c r="M406">
        <f t="shared" si="110"/>
        <v>7.7</v>
      </c>
      <c r="N406">
        <f t="shared" si="111"/>
        <v>7.7</v>
      </c>
      <c r="O406">
        <f t="shared" si="112"/>
        <v>0</v>
      </c>
      <c r="P406">
        <f t="shared" si="113"/>
        <v>0</v>
      </c>
      <c r="Q406">
        <f t="shared" si="114"/>
        <v>0</v>
      </c>
      <c r="R406">
        <f t="shared" si="115"/>
        <v>0</v>
      </c>
      <c r="S406">
        <f t="shared" si="116"/>
        <v>0</v>
      </c>
      <c r="T406">
        <f t="shared" si="117"/>
        <v>0</v>
      </c>
      <c r="U406">
        <f t="shared" si="118"/>
        <v>0</v>
      </c>
    </row>
    <row r="407" spans="1:21" x14ac:dyDescent="0.25">
      <c r="A407" t="s">
        <v>32</v>
      </c>
      <c r="B407">
        <v>7.2</v>
      </c>
      <c r="C407" t="s">
        <v>36</v>
      </c>
      <c r="E407">
        <f t="shared" si="102"/>
        <v>0</v>
      </c>
      <c r="F407">
        <f t="shared" si="103"/>
        <v>0</v>
      </c>
      <c r="G407">
        <f t="shared" si="104"/>
        <v>0</v>
      </c>
      <c r="H407">
        <f t="shared" si="105"/>
        <v>0</v>
      </c>
      <c r="I407">
        <f t="shared" si="106"/>
        <v>7.2</v>
      </c>
      <c r="J407">
        <f t="shared" si="107"/>
        <v>0</v>
      </c>
      <c r="K407">
        <f t="shared" si="108"/>
        <v>0</v>
      </c>
      <c r="L407">
        <f t="shared" si="109"/>
        <v>7.2</v>
      </c>
      <c r="M407">
        <f t="shared" si="110"/>
        <v>0</v>
      </c>
      <c r="N407">
        <f t="shared" si="111"/>
        <v>0</v>
      </c>
      <c r="O407">
        <f t="shared" si="112"/>
        <v>0</v>
      </c>
      <c r="P407">
        <f t="shared" si="113"/>
        <v>0</v>
      </c>
      <c r="Q407">
        <f t="shared" si="114"/>
        <v>0</v>
      </c>
      <c r="R407">
        <f t="shared" si="115"/>
        <v>0</v>
      </c>
      <c r="S407">
        <f t="shared" si="116"/>
        <v>0</v>
      </c>
      <c r="T407">
        <f t="shared" si="117"/>
        <v>0</v>
      </c>
      <c r="U407">
        <f t="shared" si="118"/>
        <v>0</v>
      </c>
    </row>
    <row r="408" spans="1:21" x14ac:dyDescent="0.25">
      <c r="A408" t="s">
        <v>1409</v>
      </c>
      <c r="B408">
        <v>7</v>
      </c>
      <c r="C408" t="s">
        <v>36</v>
      </c>
      <c r="E408">
        <f t="shared" si="102"/>
        <v>0</v>
      </c>
      <c r="F408">
        <f t="shared" si="103"/>
        <v>0</v>
      </c>
      <c r="G408">
        <f t="shared" si="104"/>
        <v>0</v>
      </c>
      <c r="H408">
        <f t="shared" si="105"/>
        <v>0</v>
      </c>
      <c r="I408">
        <f t="shared" si="106"/>
        <v>7</v>
      </c>
      <c r="J408">
        <f t="shared" si="107"/>
        <v>0</v>
      </c>
      <c r="K408">
        <f t="shared" si="108"/>
        <v>0</v>
      </c>
      <c r="L408">
        <f t="shared" si="109"/>
        <v>0</v>
      </c>
      <c r="M408">
        <f t="shared" si="110"/>
        <v>0</v>
      </c>
      <c r="N408">
        <f t="shared" si="111"/>
        <v>7</v>
      </c>
      <c r="O408">
        <f t="shared" si="112"/>
        <v>0</v>
      </c>
      <c r="P408">
        <f t="shared" si="113"/>
        <v>0</v>
      </c>
      <c r="Q408">
        <f t="shared" si="114"/>
        <v>0</v>
      </c>
      <c r="R408">
        <f t="shared" si="115"/>
        <v>0</v>
      </c>
      <c r="S408">
        <f t="shared" si="116"/>
        <v>7</v>
      </c>
      <c r="T408">
        <f t="shared" si="117"/>
        <v>0</v>
      </c>
      <c r="U408">
        <f t="shared" si="118"/>
        <v>0</v>
      </c>
    </row>
    <row r="409" spans="1:21" x14ac:dyDescent="0.25">
      <c r="A409" t="s">
        <v>1307</v>
      </c>
      <c r="B409">
        <v>6.1</v>
      </c>
      <c r="C409" t="s">
        <v>28</v>
      </c>
      <c r="E409">
        <f t="shared" si="102"/>
        <v>6.1</v>
      </c>
      <c r="F409">
        <f t="shared" si="103"/>
        <v>0</v>
      </c>
      <c r="G409">
        <f t="shared" si="104"/>
        <v>0</v>
      </c>
      <c r="H409">
        <f t="shared" si="105"/>
        <v>0</v>
      </c>
      <c r="I409">
        <f t="shared" si="106"/>
        <v>6.1</v>
      </c>
      <c r="J409">
        <f t="shared" si="107"/>
        <v>0</v>
      </c>
      <c r="K409">
        <f t="shared" si="108"/>
        <v>0</v>
      </c>
      <c r="L409">
        <f t="shared" si="109"/>
        <v>0</v>
      </c>
      <c r="M409">
        <f t="shared" si="110"/>
        <v>0</v>
      </c>
      <c r="N409">
        <f t="shared" si="111"/>
        <v>0</v>
      </c>
      <c r="O409">
        <f t="shared" si="112"/>
        <v>0</v>
      </c>
      <c r="P409">
        <f t="shared" si="113"/>
        <v>0</v>
      </c>
      <c r="Q409">
        <f t="shared" si="114"/>
        <v>0</v>
      </c>
      <c r="R409">
        <f t="shared" si="115"/>
        <v>0</v>
      </c>
      <c r="S409">
        <f t="shared" si="116"/>
        <v>0</v>
      </c>
      <c r="T409">
        <f t="shared" si="117"/>
        <v>6.1</v>
      </c>
      <c r="U409">
        <f t="shared" si="118"/>
        <v>0</v>
      </c>
    </row>
    <row r="410" spans="1:21" x14ac:dyDescent="0.25">
      <c r="A410" t="s">
        <v>37</v>
      </c>
      <c r="B410">
        <v>6.7</v>
      </c>
      <c r="C410" t="s">
        <v>37</v>
      </c>
      <c r="E410">
        <f t="shared" si="102"/>
        <v>0</v>
      </c>
      <c r="F410">
        <f t="shared" si="103"/>
        <v>0</v>
      </c>
      <c r="G410">
        <f t="shared" si="104"/>
        <v>0</v>
      </c>
      <c r="H410">
        <f t="shared" si="105"/>
        <v>0</v>
      </c>
      <c r="I410">
        <f t="shared" si="106"/>
        <v>0</v>
      </c>
      <c r="J410">
        <f t="shared" si="107"/>
        <v>0</v>
      </c>
      <c r="K410">
        <f t="shared" si="108"/>
        <v>0</v>
      </c>
      <c r="L410">
        <f t="shared" si="109"/>
        <v>6.7</v>
      </c>
      <c r="M410">
        <f t="shared" si="110"/>
        <v>0</v>
      </c>
      <c r="N410">
        <f t="shared" si="111"/>
        <v>0</v>
      </c>
      <c r="O410">
        <f t="shared" si="112"/>
        <v>0</v>
      </c>
      <c r="P410">
        <f t="shared" si="113"/>
        <v>0</v>
      </c>
      <c r="Q410">
        <f t="shared" si="114"/>
        <v>0</v>
      </c>
      <c r="R410">
        <f t="shared" si="115"/>
        <v>0</v>
      </c>
      <c r="S410">
        <f t="shared" si="116"/>
        <v>0</v>
      </c>
      <c r="T410">
        <f t="shared" si="117"/>
        <v>0</v>
      </c>
      <c r="U410">
        <f t="shared" si="118"/>
        <v>0</v>
      </c>
    </row>
    <row r="411" spans="1:21" x14ac:dyDescent="0.25">
      <c r="A411" t="s">
        <v>748</v>
      </c>
      <c r="B411">
        <v>7.8</v>
      </c>
      <c r="C411" t="s">
        <v>29</v>
      </c>
      <c r="E411">
        <f t="shared" si="102"/>
        <v>0</v>
      </c>
      <c r="F411">
        <f t="shared" si="103"/>
        <v>0</v>
      </c>
      <c r="G411">
        <f t="shared" si="104"/>
        <v>0</v>
      </c>
      <c r="H411">
        <f t="shared" si="105"/>
        <v>0</v>
      </c>
      <c r="I411">
        <f t="shared" si="106"/>
        <v>0</v>
      </c>
      <c r="J411">
        <f t="shared" si="107"/>
        <v>7.8</v>
      </c>
      <c r="K411">
        <f t="shared" si="108"/>
        <v>0</v>
      </c>
      <c r="L411">
        <f t="shared" si="109"/>
        <v>7.8</v>
      </c>
      <c r="M411">
        <f t="shared" si="110"/>
        <v>0</v>
      </c>
      <c r="N411">
        <f t="shared" si="111"/>
        <v>0</v>
      </c>
      <c r="O411">
        <f t="shared" si="112"/>
        <v>0</v>
      </c>
      <c r="P411">
        <f t="shared" si="113"/>
        <v>0</v>
      </c>
      <c r="Q411">
        <f t="shared" si="114"/>
        <v>7.8</v>
      </c>
      <c r="R411">
        <f t="shared" si="115"/>
        <v>0</v>
      </c>
      <c r="S411">
        <f t="shared" si="116"/>
        <v>0</v>
      </c>
      <c r="T411">
        <f t="shared" si="117"/>
        <v>0</v>
      </c>
      <c r="U411">
        <f t="shared" si="118"/>
        <v>0</v>
      </c>
    </row>
    <row r="412" spans="1:21" x14ac:dyDescent="0.25">
      <c r="A412" t="s">
        <v>519</v>
      </c>
      <c r="B412">
        <v>6.1</v>
      </c>
      <c r="C412" t="s">
        <v>102</v>
      </c>
      <c r="E412">
        <f t="shared" si="102"/>
        <v>0</v>
      </c>
      <c r="F412">
        <f t="shared" si="103"/>
        <v>6.1</v>
      </c>
      <c r="G412">
        <f t="shared" si="104"/>
        <v>0</v>
      </c>
      <c r="H412">
        <f t="shared" si="105"/>
        <v>0</v>
      </c>
      <c r="I412">
        <f t="shared" si="106"/>
        <v>0</v>
      </c>
      <c r="J412">
        <f t="shared" si="107"/>
        <v>0</v>
      </c>
      <c r="K412">
        <f t="shared" si="108"/>
        <v>0</v>
      </c>
      <c r="L412">
        <f t="shared" si="109"/>
        <v>6.1</v>
      </c>
      <c r="M412">
        <f t="shared" si="110"/>
        <v>0</v>
      </c>
      <c r="N412">
        <f t="shared" si="111"/>
        <v>0</v>
      </c>
      <c r="O412">
        <f t="shared" si="112"/>
        <v>0</v>
      </c>
      <c r="P412">
        <f t="shared" si="113"/>
        <v>0</v>
      </c>
      <c r="Q412">
        <f t="shared" si="114"/>
        <v>0</v>
      </c>
      <c r="R412">
        <f t="shared" si="115"/>
        <v>0</v>
      </c>
      <c r="S412">
        <f t="shared" si="116"/>
        <v>0</v>
      </c>
      <c r="T412">
        <f t="shared" si="117"/>
        <v>0</v>
      </c>
      <c r="U412">
        <f t="shared" si="118"/>
        <v>0</v>
      </c>
    </row>
    <row r="413" spans="1:21" x14ac:dyDescent="0.25">
      <c r="A413" t="s">
        <v>332</v>
      </c>
      <c r="B413">
        <v>8.1</v>
      </c>
      <c r="C413" t="s">
        <v>37</v>
      </c>
      <c r="E413">
        <f t="shared" si="102"/>
        <v>0</v>
      </c>
      <c r="F413">
        <f t="shared" si="103"/>
        <v>0</v>
      </c>
      <c r="G413">
        <f t="shared" si="104"/>
        <v>0</v>
      </c>
      <c r="H413">
        <f t="shared" si="105"/>
        <v>0</v>
      </c>
      <c r="I413">
        <f t="shared" si="106"/>
        <v>0</v>
      </c>
      <c r="J413">
        <f t="shared" si="107"/>
        <v>0</v>
      </c>
      <c r="K413">
        <f t="shared" si="108"/>
        <v>0</v>
      </c>
      <c r="L413">
        <f t="shared" si="109"/>
        <v>8.1</v>
      </c>
      <c r="M413">
        <f t="shared" si="110"/>
        <v>0</v>
      </c>
      <c r="N413">
        <f t="shared" si="111"/>
        <v>0</v>
      </c>
      <c r="O413">
        <f t="shared" si="112"/>
        <v>0</v>
      </c>
      <c r="P413">
        <f t="shared" si="113"/>
        <v>0</v>
      </c>
      <c r="Q413">
        <f t="shared" si="114"/>
        <v>0</v>
      </c>
      <c r="R413">
        <f t="shared" si="115"/>
        <v>0</v>
      </c>
      <c r="S413">
        <f t="shared" si="116"/>
        <v>8.1</v>
      </c>
      <c r="T413">
        <f t="shared" si="117"/>
        <v>8.1</v>
      </c>
      <c r="U413">
        <f t="shared" si="118"/>
        <v>0</v>
      </c>
    </row>
    <row r="414" spans="1:21" x14ac:dyDescent="0.25">
      <c r="A414" t="s">
        <v>490</v>
      </c>
      <c r="B414">
        <v>6.2</v>
      </c>
      <c r="C414" t="s">
        <v>37</v>
      </c>
      <c r="E414">
        <f t="shared" si="102"/>
        <v>0</v>
      </c>
      <c r="F414">
        <f t="shared" si="103"/>
        <v>0</v>
      </c>
      <c r="G414">
        <f t="shared" si="104"/>
        <v>0</v>
      </c>
      <c r="H414">
        <f t="shared" si="105"/>
        <v>0</v>
      </c>
      <c r="I414">
        <f t="shared" si="106"/>
        <v>0</v>
      </c>
      <c r="J414">
        <f t="shared" si="107"/>
        <v>0</v>
      </c>
      <c r="K414">
        <f t="shared" si="108"/>
        <v>0</v>
      </c>
      <c r="L414">
        <f t="shared" si="109"/>
        <v>6.2</v>
      </c>
      <c r="M414">
        <f t="shared" si="110"/>
        <v>0</v>
      </c>
      <c r="N414">
        <f t="shared" si="111"/>
        <v>0</v>
      </c>
      <c r="O414">
        <f t="shared" si="112"/>
        <v>0</v>
      </c>
      <c r="P414">
        <f t="shared" si="113"/>
        <v>0</v>
      </c>
      <c r="Q414">
        <f t="shared" si="114"/>
        <v>0</v>
      </c>
      <c r="R414">
        <f t="shared" si="115"/>
        <v>0</v>
      </c>
      <c r="S414">
        <f t="shared" si="116"/>
        <v>0</v>
      </c>
      <c r="T414">
        <f t="shared" si="117"/>
        <v>6.2</v>
      </c>
      <c r="U414">
        <f t="shared" si="118"/>
        <v>0</v>
      </c>
    </row>
    <row r="415" spans="1:21" x14ac:dyDescent="0.25">
      <c r="A415" t="s">
        <v>131</v>
      </c>
      <c r="B415">
        <v>5</v>
      </c>
      <c r="C415" t="s">
        <v>36</v>
      </c>
      <c r="E415">
        <f t="shared" si="102"/>
        <v>0</v>
      </c>
      <c r="F415">
        <f t="shared" si="103"/>
        <v>0</v>
      </c>
      <c r="G415">
        <f t="shared" si="104"/>
        <v>0</v>
      </c>
      <c r="H415">
        <f t="shared" si="105"/>
        <v>0</v>
      </c>
      <c r="I415">
        <f t="shared" si="106"/>
        <v>5</v>
      </c>
      <c r="J415">
        <f t="shared" si="107"/>
        <v>0</v>
      </c>
      <c r="K415">
        <f t="shared" si="108"/>
        <v>0</v>
      </c>
      <c r="L415">
        <f t="shared" si="109"/>
        <v>0</v>
      </c>
      <c r="M415">
        <f t="shared" si="110"/>
        <v>0</v>
      </c>
      <c r="N415">
        <f t="shared" si="111"/>
        <v>0</v>
      </c>
      <c r="O415">
        <f t="shared" si="112"/>
        <v>0</v>
      </c>
      <c r="P415">
        <f t="shared" si="113"/>
        <v>0</v>
      </c>
      <c r="Q415">
        <f t="shared" si="114"/>
        <v>0</v>
      </c>
      <c r="R415">
        <f t="shared" si="115"/>
        <v>5</v>
      </c>
      <c r="S415">
        <f t="shared" si="116"/>
        <v>0</v>
      </c>
      <c r="T415">
        <f t="shared" si="117"/>
        <v>0</v>
      </c>
      <c r="U415">
        <f t="shared" si="118"/>
        <v>0</v>
      </c>
    </row>
    <row r="416" spans="1:21" x14ac:dyDescent="0.25">
      <c r="A416" t="s">
        <v>579</v>
      </c>
      <c r="B416">
        <v>7.7</v>
      </c>
      <c r="C416" t="s">
        <v>37</v>
      </c>
      <c r="E416">
        <f t="shared" si="102"/>
        <v>0</v>
      </c>
      <c r="F416">
        <f t="shared" si="103"/>
        <v>0</v>
      </c>
      <c r="G416">
        <f t="shared" si="104"/>
        <v>0</v>
      </c>
      <c r="H416">
        <f t="shared" si="105"/>
        <v>0</v>
      </c>
      <c r="I416">
        <f t="shared" si="106"/>
        <v>0</v>
      </c>
      <c r="J416">
        <f t="shared" si="107"/>
        <v>0</v>
      </c>
      <c r="K416">
        <f t="shared" si="108"/>
        <v>0</v>
      </c>
      <c r="L416">
        <f t="shared" si="109"/>
        <v>7.7</v>
      </c>
      <c r="M416">
        <f t="shared" si="110"/>
        <v>0</v>
      </c>
      <c r="N416">
        <f t="shared" si="111"/>
        <v>0</v>
      </c>
      <c r="O416">
        <f t="shared" si="112"/>
        <v>0</v>
      </c>
      <c r="P416">
        <f t="shared" si="113"/>
        <v>0</v>
      </c>
      <c r="Q416">
        <f t="shared" si="114"/>
        <v>0</v>
      </c>
      <c r="R416">
        <f t="shared" si="115"/>
        <v>0</v>
      </c>
      <c r="S416">
        <f t="shared" si="116"/>
        <v>0</v>
      </c>
      <c r="T416">
        <f t="shared" si="117"/>
        <v>0</v>
      </c>
      <c r="U416">
        <f t="shared" si="118"/>
        <v>0</v>
      </c>
    </row>
    <row r="417" spans="1:21" x14ac:dyDescent="0.25">
      <c r="A417" t="s">
        <v>461</v>
      </c>
      <c r="B417">
        <v>7.2</v>
      </c>
      <c r="C417" t="s">
        <v>234</v>
      </c>
      <c r="E417">
        <f t="shared" si="102"/>
        <v>0</v>
      </c>
      <c r="F417">
        <f t="shared" si="103"/>
        <v>0</v>
      </c>
      <c r="G417">
        <f t="shared" si="104"/>
        <v>0</v>
      </c>
      <c r="H417">
        <f t="shared" si="105"/>
        <v>7.2</v>
      </c>
      <c r="I417">
        <f t="shared" si="106"/>
        <v>0</v>
      </c>
      <c r="J417">
        <f t="shared" si="107"/>
        <v>0</v>
      </c>
      <c r="K417">
        <f t="shared" si="108"/>
        <v>0</v>
      </c>
      <c r="L417">
        <f t="shared" si="109"/>
        <v>7.2</v>
      </c>
      <c r="M417">
        <f t="shared" si="110"/>
        <v>0</v>
      </c>
      <c r="N417">
        <f t="shared" si="111"/>
        <v>0</v>
      </c>
      <c r="O417">
        <f t="shared" si="112"/>
        <v>0</v>
      </c>
      <c r="P417">
        <f t="shared" si="113"/>
        <v>0</v>
      </c>
      <c r="Q417">
        <f t="shared" si="114"/>
        <v>0</v>
      </c>
      <c r="R417">
        <f t="shared" si="115"/>
        <v>0</v>
      </c>
      <c r="S417">
        <f t="shared" si="116"/>
        <v>0</v>
      </c>
      <c r="T417">
        <f t="shared" si="117"/>
        <v>0</v>
      </c>
      <c r="U417">
        <f t="shared" si="118"/>
        <v>0</v>
      </c>
    </row>
    <row r="418" spans="1:21" x14ac:dyDescent="0.25">
      <c r="A418" t="s">
        <v>78</v>
      </c>
      <c r="B418">
        <v>5.7</v>
      </c>
      <c r="C418" t="s">
        <v>29</v>
      </c>
      <c r="E418">
        <f t="shared" si="102"/>
        <v>0</v>
      </c>
      <c r="F418">
        <f t="shared" si="103"/>
        <v>0</v>
      </c>
      <c r="G418">
        <f t="shared" si="104"/>
        <v>0</v>
      </c>
      <c r="H418">
        <f t="shared" si="105"/>
        <v>0</v>
      </c>
      <c r="I418">
        <f t="shared" si="106"/>
        <v>0</v>
      </c>
      <c r="J418">
        <f t="shared" si="107"/>
        <v>5.7</v>
      </c>
      <c r="K418">
        <f t="shared" si="108"/>
        <v>0</v>
      </c>
      <c r="L418">
        <f t="shared" si="109"/>
        <v>5.7</v>
      </c>
      <c r="M418">
        <f t="shared" si="110"/>
        <v>0</v>
      </c>
      <c r="N418">
        <f t="shared" si="111"/>
        <v>0</v>
      </c>
      <c r="O418">
        <f t="shared" si="112"/>
        <v>0</v>
      </c>
      <c r="P418">
        <f t="shared" si="113"/>
        <v>0</v>
      </c>
      <c r="Q418">
        <f t="shared" si="114"/>
        <v>0</v>
      </c>
      <c r="R418">
        <f t="shared" si="115"/>
        <v>0</v>
      </c>
      <c r="S418">
        <f t="shared" si="116"/>
        <v>0</v>
      </c>
      <c r="T418">
        <f t="shared" si="117"/>
        <v>0</v>
      </c>
      <c r="U418">
        <f t="shared" si="118"/>
        <v>0</v>
      </c>
    </row>
    <row r="419" spans="1:21" x14ac:dyDescent="0.25">
      <c r="A419" t="s">
        <v>1437</v>
      </c>
      <c r="B419">
        <v>5.0999999999999996</v>
      </c>
      <c r="C419" t="s">
        <v>28</v>
      </c>
      <c r="E419">
        <f t="shared" si="102"/>
        <v>5.0999999999999996</v>
      </c>
      <c r="F419">
        <f t="shared" si="103"/>
        <v>0</v>
      </c>
      <c r="G419">
        <f t="shared" si="104"/>
        <v>0</v>
      </c>
      <c r="H419">
        <f t="shared" si="105"/>
        <v>0</v>
      </c>
      <c r="I419">
        <f t="shared" si="106"/>
        <v>5.0999999999999996</v>
      </c>
      <c r="J419">
        <f t="shared" si="107"/>
        <v>0</v>
      </c>
      <c r="K419">
        <f t="shared" si="108"/>
        <v>0</v>
      </c>
      <c r="L419">
        <f t="shared" si="109"/>
        <v>0</v>
      </c>
      <c r="M419">
        <f t="shared" si="110"/>
        <v>0</v>
      </c>
      <c r="N419">
        <f t="shared" si="111"/>
        <v>0</v>
      </c>
      <c r="O419">
        <f t="shared" si="112"/>
        <v>5.0999999999999996</v>
      </c>
      <c r="P419">
        <f t="shared" si="113"/>
        <v>0</v>
      </c>
      <c r="Q419">
        <f t="shared" si="114"/>
        <v>0</v>
      </c>
      <c r="R419">
        <f t="shared" si="115"/>
        <v>0</v>
      </c>
      <c r="S419">
        <f t="shared" si="116"/>
        <v>5.0999999999999996</v>
      </c>
      <c r="T419">
        <f t="shared" si="117"/>
        <v>0</v>
      </c>
      <c r="U419">
        <f t="shared" si="118"/>
        <v>0</v>
      </c>
    </row>
    <row r="420" spans="1:21" x14ac:dyDescent="0.25">
      <c r="A420" t="s">
        <v>621</v>
      </c>
      <c r="B420">
        <v>7.6</v>
      </c>
      <c r="C420" t="s">
        <v>36</v>
      </c>
      <c r="E420">
        <f t="shared" si="102"/>
        <v>0</v>
      </c>
      <c r="F420">
        <f t="shared" si="103"/>
        <v>0</v>
      </c>
      <c r="G420">
        <f t="shared" si="104"/>
        <v>0</v>
      </c>
      <c r="H420">
        <f t="shared" si="105"/>
        <v>0</v>
      </c>
      <c r="I420">
        <f t="shared" si="106"/>
        <v>7.6</v>
      </c>
      <c r="J420">
        <f t="shared" si="107"/>
        <v>0</v>
      </c>
      <c r="K420">
        <f t="shared" si="108"/>
        <v>0</v>
      </c>
      <c r="L420">
        <f t="shared" si="109"/>
        <v>7.6</v>
      </c>
      <c r="M420">
        <f t="shared" si="110"/>
        <v>0</v>
      </c>
      <c r="N420">
        <f t="shared" si="111"/>
        <v>0</v>
      </c>
      <c r="O420">
        <f t="shared" si="112"/>
        <v>0</v>
      </c>
      <c r="P420">
        <f t="shared" si="113"/>
        <v>0</v>
      </c>
      <c r="Q420">
        <f t="shared" si="114"/>
        <v>0</v>
      </c>
      <c r="R420">
        <f t="shared" si="115"/>
        <v>0</v>
      </c>
      <c r="S420">
        <f t="shared" si="116"/>
        <v>0</v>
      </c>
      <c r="T420">
        <f t="shared" si="117"/>
        <v>0</v>
      </c>
      <c r="U420">
        <f t="shared" si="118"/>
        <v>0</v>
      </c>
    </row>
    <row r="421" spans="1:21" x14ac:dyDescent="0.25">
      <c r="A421" t="s">
        <v>748</v>
      </c>
      <c r="B421">
        <v>7.2</v>
      </c>
      <c r="C421" t="s">
        <v>29</v>
      </c>
      <c r="E421">
        <f t="shared" si="102"/>
        <v>0</v>
      </c>
      <c r="F421">
        <f t="shared" si="103"/>
        <v>0</v>
      </c>
      <c r="G421">
        <f t="shared" si="104"/>
        <v>0</v>
      </c>
      <c r="H421">
        <f t="shared" si="105"/>
        <v>0</v>
      </c>
      <c r="I421">
        <f t="shared" si="106"/>
        <v>0</v>
      </c>
      <c r="J421">
        <f t="shared" si="107"/>
        <v>7.2</v>
      </c>
      <c r="K421">
        <f t="shared" si="108"/>
        <v>0</v>
      </c>
      <c r="L421">
        <f t="shared" si="109"/>
        <v>7.2</v>
      </c>
      <c r="M421">
        <f t="shared" si="110"/>
        <v>0</v>
      </c>
      <c r="N421">
        <f t="shared" si="111"/>
        <v>0</v>
      </c>
      <c r="O421">
        <f t="shared" si="112"/>
        <v>0</v>
      </c>
      <c r="P421">
        <f t="shared" si="113"/>
        <v>0</v>
      </c>
      <c r="Q421">
        <f t="shared" si="114"/>
        <v>7.2</v>
      </c>
      <c r="R421">
        <f t="shared" si="115"/>
        <v>0</v>
      </c>
      <c r="S421">
        <f t="shared" si="116"/>
        <v>0</v>
      </c>
      <c r="T421">
        <f t="shared" si="117"/>
        <v>0</v>
      </c>
      <c r="U421">
        <f t="shared" si="118"/>
        <v>0</v>
      </c>
    </row>
    <row r="422" spans="1:21" x14ac:dyDescent="0.25">
      <c r="A422" t="s">
        <v>1447</v>
      </c>
      <c r="B422">
        <v>5.2</v>
      </c>
      <c r="C422" t="s">
        <v>102</v>
      </c>
      <c r="E422">
        <f t="shared" si="102"/>
        <v>0</v>
      </c>
      <c r="F422">
        <f t="shared" si="103"/>
        <v>5.2</v>
      </c>
      <c r="G422">
        <f t="shared" si="104"/>
        <v>0</v>
      </c>
      <c r="H422">
        <f t="shared" si="105"/>
        <v>0</v>
      </c>
      <c r="I422">
        <f t="shared" si="106"/>
        <v>0</v>
      </c>
      <c r="J422">
        <f t="shared" si="107"/>
        <v>0</v>
      </c>
      <c r="K422">
        <f t="shared" si="108"/>
        <v>0</v>
      </c>
      <c r="L422">
        <f t="shared" si="109"/>
        <v>0</v>
      </c>
      <c r="M422">
        <f t="shared" si="110"/>
        <v>0</v>
      </c>
      <c r="N422">
        <f t="shared" si="111"/>
        <v>0</v>
      </c>
      <c r="O422">
        <f t="shared" si="112"/>
        <v>0</v>
      </c>
      <c r="P422">
        <f t="shared" si="113"/>
        <v>0</v>
      </c>
      <c r="Q422">
        <f t="shared" si="114"/>
        <v>5.2</v>
      </c>
      <c r="R422">
        <f t="shared" si="115"/>
        <v>0</v>
      </c>
      <c r="S422">
        <f t="shared" si="116"/>
        <v>0</v>
      </c>
      <c r="T422">
        <f t="shared" si="117"/>
        <v>5.2</v>
      </c>
      <c r="U422">
        <f t="shared" si="118"/>
        <v>0</v>
      </c>
    </row>
    <row r="423" spans="1:21" x14ac:dyDescent="0.25">
      <c r="A423" t="s">
        <v>1451</v>
      </c>
      <c r="B423">
        <v>4.8</v>
      </c>
      <c r="C423" t="s">
        <v>102</v>
      </c>
      <c r="E423">
        <f t="shared" si="102"/>
        <v>0</v>
      </c>
      <c r="F423">
        <f t="shared" si="103"/>
        <v>4.8</v>
      </c>
      <c r="G423">
        <f t="shared" si="104"/>
        <v>0</v>
      </c>
      <c r="H423">
        <f t="shared" si="105"/>
        <v>0</v>
      </c>
      <c r="I423">
        <f t="shared" si="106"/>
        <v>0</v>
      </c>
      <c r="J423">
        <f t="shared" si="107"/>
        <v>0</v>
      </c>
      <c r="K423">
        <f t="shared" si="108"/>
        <v>0</v>
      </c>
      <c r="L423">
        <f t="shared" si="109"/>
        <v>0</v>
      </c>
      <c r="M423">
        <f t="shared" si="110"/>
        <v>0</v>
      </c>
      <c r="N423">
        <f t="shared" si="111"/>
        <v>4.8</v>
      </c>
      <c r="O423">
        <f t="shared" si="112"/>
        <v>0</v>
      </c>
      <c r="P423">
        <f t="shared" si="113"/>
        <v>0</v>
      </c>
      <c r="Q423">
        <f t="shared" si="114"/>
        <v>0</v>
      </c>
      <c r="R423">
        <f t="shared" si="115"/>
        <v>0</v>
      </c>
      <c r="S423">
        <f t="shared" si="116"/>
        <v>0</v>
      </c>
      <c r="T423">
        <f t="shared" si="117"/>
        <v>0</v>
      </c>
      <c r="U423">
        <f t="shared" si="118"/>
        <v>0</v>
      </c>
    </row>
    <row r="424" spans="1:21" x14ac:dyDescent="0.25">
      <c r="A424" t="s">
        <v>213</v>
      </c>
      <c r="B424">
        <v>7.2</v>
      </c>
      <c r="C424" t="s">
        <v>36</v>
      </c>
      <c r="E424">
        <f t="shared" si="102"/>
        <v>0</v>
      </c>
      <c r="F424">
        <f t="shared" si="103"/>
        <v>0</v>
      </c>
      <c r="G424">
        <f t="shared" si="104"/>
        <v>0</v>
      </c>
      <c r="H424">
        <f t="shared" si="105"/>
        <v>0</v>
      </c>
      <c r="I424">
        <f t="shared" si="106"/>
        <v>7.2</v>
      </c>
      <c r="J424">
        <f t="shared" si="107"/>
        <v>0</v>
      </c>
      <c r="K424">
        <f t="shared" si="108"/>
        <v>0</v>
      </c>
      <c r="L424">
        <f t="shared" si="109"/>
        <v>7.2</v>
      </c>
      <c r="M424">
        <f t="shared" si="110"/>
        <v>0</v>
      </c>
      <c r="N424">
        <f t="shared" si="111"/>
        <v>0</v>
      </c>
      <c r="O424">
        <f t="shared" si="112"/>
        <v>0</v>
      </c>
      <c r="P424">
        <f t="shared" si="113"/>
        <v>0</v>
      </c>
      <c r="Q424">
        <f t="shared" si="114"/>
        <v>0</v>
      </c>
      <c r="R424">
        <f t="shared" si="115"/>
        <v>7.2</v>
      </c>
      <c r="S424">
        <f t="shared" si="116"/>
        <v>0</v>
      </c>
      <c r="T424">
        <f t="shared" si="117"/>
        <v>0</v>
      </c>
      <c r="U424">
        <f t="shared" si="118"/>
        <v>0</v>
      </c>
    </row>
    <row r="425" spans="1:21" x14ac:dyDescent="0.25">
      <c r="A425" t="s">
        <v>1456</v>
      </c>
      <c r="B425">
        <v>4.4000000000000004</v>
      </c>
      <c r="C425" t="s">
        <v>37</v>
      </c>
      <c r="E425">
        <f t="shared" si="102"/>
        <v>0</v>
      </c>
      <c r="F425">
        <f t="shared" si="103"/>
        <v>0</v>
      </c>
      <c r="G425">
        <f t="shared" si="104"/>
        <v>0</v>
      </c>
      <c r="H425">
        <f t="shared" si="105"/>
        <v>0</v>
      </c>
      <c r="I425">
        <f t="shared" si="106"/>
        <v>0</v>
      </c>
      <c r="J425">
        <f t="shared" si="107"/>
        <v>0</v>
      </c>
      <c r="K425">
        <f t="shared" si="108"/>
        <v>0</v>
      </c>
      <c r="L425">
        <f t="shared" si="109"/>
        <v>4.4000000000000004</v>
      </c>
      <c r="M425">
        <f t="shared" si="110"/>
        <v>0</v>
      </c>
      <c r="N425">
        <f t="shared" si="111"/>
        <v>0</v>
      </c>
      <c r="O425">
        <f t="shared" si="112"/>
        <v>0</v>
      </c>
      <c r="P425">
        <f t="shared" si="113"/>
        <v>0</v>
      </c>
      <c r="Q425">
        <f t="shared" si="114"/>
        <v>4.4000000000000004</v>
      </c>
      <c r="R425">
        <f t="shared" si="115"/>
        <v>0</v>
      </c>
      <c r="S425">
        <f t="shared" si="116"/>
        <v>4.4000000000000004</v>
      </c>
      <c r="T425">
        <f t="shared" si="117"/>
        <v>0</v>
      </c>
      <c r="U425">
        <f t="shared" si="118"/>
        <v>0</v>
      </c>
    </row>
    <row r="426" spans="1:21" x14ac:dyDescent="0.25">
      <c r="A426" t="s">
        <v>37</v>
      </c>
      <c r="B426">
        <v>7.1</v>
      </c>
      <c r="C426" t="s">
        <v>37</v>
      </c>
      <c r="E426">
        <f t="shared" si="102"/>
        <v>0</v>
      </c>
      <c r="F426">
        <f t="shared" si="103"/>
        <v>0</v>
      </c>
      <c r="G426">
        <f t="shared" si="104"/>
        <v>0</v>
      </c>
      <c r="H426">
        <f t="shared" si="105"/>
        <v>0</v>
      </c>
      <c r="I426">
        <f t="shared" si="106"/>
        <v>0</v>
      </c>
      <c r="J426">
        <f t="shared" si="107"/>
        <v>0</v>
      </c>
      <c r="K426">
        <f t="shared" si="108"/>
        <v>0</v>
      </c>
      <c r="L426">
        <f t="shared" si="109"/>
        <v>7.1</v>
      </c>
      <c r="M426">
        <f t="shared" si="110"/>
        <v>0</v>
      </c>
      <c r="N426">
        <f t="shared" si="111"/>
        <v>0</v>
      </c>
      <c r="O426">
        <f t="shared" si="112"/>
        <v>0</v>
      </c>
      <c r="P426">
        <f t="shared" si="113"/>
        <v>0</v>
      </c>
      <c r="Q426">
        <f t="shared" si="114"/>
        <v>0</v>
      </c>
      <c r="R426">
        <f t="shared" si="115"/>
        <v>0</v>
      </c>
      <c r="S426">
        <f t="shared" si="116"/>
        <v>0</v>
      </c>
      <c r="T426">
        <f t="shared" si="117"/>
        <v>0</v>
      </c>
      <c r="U426">
        <f t="shared" si="118"/>
        <v>0</v>
      </c>
    </row>
    <row r="427" spans="1:21" x14ac:dyDescent="0.25">
      <c r="A427" t="s">
        <v>1462</v>
      </c>
      <c r="B427">
        <v>7.3</v>
      </c>
      <c r="C427" t="s">
        <v>102</v>
      </c>
      <c r="E427">
        <f t="shared" si="102"/>
        <v>0</v>
      </c>
      <c r="F427">
        <f t="shared" si="103"/>
        <v>7.3</v>
      </c>
      <c r="G427">
        <f t="shared" si="104"/>
        <v>0</v>
      </c>
      <c r="H427">
        <f t="shared" si="105"/>
        <v>0</v>
      </c>
      <c r="I427">
        <f t="shared" si="106"/>
        <v>0</v>
      </c>
      <c r="J427">
        <f t="shared" si="107"/>
        <v>0</v>
      </c>
      <c r="K427">
        <f t="shared" si="108"/>
        <v>0</v>
      </c>
      <c r="L427">
        <f t="shared" si="109"/>
        <v>7.3</v>
      </c>
      <c r="M427">
        <f t="shared" si="110"/>
        <v>7.3</v>
      </c>
      <c r="N427">
        <f t="shared" si="111"/>
        <v>0</v>
      </c>
      <c r="O427">
        <f t="shared" si="112"/>
        <v>0</v>
      </c>
      <c r="P427">
        <f t="shared" si="113"/>
        <v>0</v>
      </c>
      <c r="Q427">
        <f t="shared" si="114"/>
        <v>0</v>
      </c>
      <c r="R427">
        <f t="shared" si="115"/>
        <v>0</v>
      </c>
      <c r="S427">
        <f t="shared" si="116"/>
        <v>0</v>
      </c>
      <c r="T427">
        <f t="shared" si="117"/>
        <v>0</v>
      </c>
      <c r="U427">
        <f t="shared" si="118"/>
        <v>0</v>
      </c>
    </row>
    <row r="428" spans="1:21" x14ac:dyDescent="0.25">
      <c r="A428" t="s">
        <v>1451</v>
      </c>
      <c r="B428">
        <v>6.9</v>
      </c>
      <c r="C428" t="s">
        <v>102</v>
      </c>
      <c r="E428">
        <f t="shared" si="102"/>
        <v>0</v>
      </c>
      <c r="F428">
        <f t="shared" si="103"/>
        <v>6.9</v>
      </c>
      <c r="G428">
        <f t="shared" si="104"/>
        <v>0</v>
      </c>
      <c r="H428">
        <f t="shared" si="105"/>
        <v>0</v>
      </c>
      <c r="I428">
        <f t="shared" si="106"/>
        <v>0</v>
      </c>
      <c r="J428">
        <f t="shared" si="107"/>
        <v>0</v>
      </c>
      <c r="K428">
        <f t="shared" si="108"/>
        <v>0</v>
      </c>
      <c r="L428">
        <f t="shared" si="109"/>
        <v>0</v>
      </c>
      <c r="M428">
        <f t="shared" si="110"/>
        <v>0</v>
      </c>
      <c r="N428">
        <f t="shared" si="111"/>
        <v>6.9</v>
      </c>
      <c r="O428">
        <f t="shared" si="112"/>
        <v>0</v>
      </c>
      <c r="P428">
        <f t="shared" si="113"/>
        <v>0</v>
      </c>
      <c r="Q428">
        <f t="shared" si="114"/>
        <v>0</v>
      </c>
      <c r="R428">
        <f t="shared" si="115"/>
        <v>0</v>
      </c>
      <c r="S428">
        <f t="shared" si="116"/>
        <v>0</v>
      </c>
      <c r="T428">
        <f t="shared" si="117"/>
        <v>0</v>
      </c>
      <c r="U428">
        <f t="shared" si="118"/>
        <v>0</v>
      </c>
    </row>
    <row r="429" spans="1:21" x14ac:dyDescent="0.25">
      <c r="A429" t="s">
        <v>154</v>
      </c>
      <c r="B429">
        <v>6.7</v>
      </c>
      <c r="C429" t="s">
        <v>37</v>
      </c>
      <c r="E429">
        <f t="shared" si="102"/>
        <v>0</v>
      </c>
      <c r="F429">
        <f t="shared" si="103"/>
        <v>0</v>
      </c>
      <c r="G429">
        <f t="shared" si="104"/>
        <v>0</v>
      </c>
      <c r="H429">
        <f t="shared" si="105"/>
        <v>0</v>
      </c>
      <c r="I429">
        <f t="shared" si="106"/>
        <v>0</v>
      </c>
      <c r="J429">
        <f t="shared" si="107"/>
        <v>0</v>
      </c>
      <c r="K429">
        <f t="shared" si="108"/>
        <v>0</v>
      </c>
      <c r="L429">
        <f t="shared" si="109"/>
        <v>6.7</v>
      </c>
      <c r="M429">
        <f t="shared" si="110"/>
        <v>0</v>
      </c>
      <c r="N429">
        <f t="shared" si="111"/>
        <v>0</v>
      </c>
      <c r="O429">
        <f t="shared" si="112"/>
        <v>0</v>
      </c>
      <c r="P429">
        <f t="shared" si="113"/>
        <v>0</v>
      </c>
      <c r="Q429">
        <f t="shared" si="114"/>
        <v>0</v>
      </c>
      <c r="R429">
        <f t="shared" si="115"/>
        <v>6.7</v>
      </c>
      <c r="S429">
        <f t="shared" si="116"/>
        <v>0</v>
      </c>
      <c r="T429">
        <f t="shared" si="117"/>
        <v>0</v>
      </c>
      <c r="U429">
        <f t="shared" si="118"/>
        <v>0</v>
      </c>
    </row>
    <row r="430" spans="1:21" x14ac:dyDescent="0.25">
      <c r="A430" t="s">
        <v>1471</v>
      </c>
      <c r="B430">
        <v>3.8</v>
      </c>
      <c r="C430" t="s">
        <v>28</v>
      </c>
      <c r="E430">
        <f t="shared" si="102"/>
        <v>3.8</v>
      </c>
      <c r="F430">
        <f t="shared" si="103"/>
        <v>3.8</v>
      </c>
      <c r="G430">
        <f t="shared" si="104"/>
        <v>0</v>
      </c>
      <c r="H430">
        <f t="shared" si="105"/>
        <v>0</v>
      </c>
      <c r="I430">
        <f t="shared" si="106"/>
        <v>0</v>
      </c>
      <c r="J430">
        <f t="shared" si="107"/>
        <v>0</v>
      </c>
      <c r="K430">
        <f t="shared" si="108"/>
        <v>0</v>
      </c>
      <c r="L430">
        <f t="shared" si="109"/>
        <v>0</v>
      </c>
      <c r="M430">
        <f t="shared" si="110"/>
        <v>0</v>
      </c>
      <c r="N430">
        <f t="shared" si="111"/>
        <v>3.8</v>
      </c>
      <c r="O430">
        <f t="shared" si="112"/>
        <v>0</v>
      </c>
      <c r="P430">
        <f t="shared" si="113"/>
        <v>0</v>
      </c>
      <c r="Q430">
        <f t="shared" si="114"/>
        <v>0</v>
      </c>
      <c r="R430">
        <f t="shared" si="115"/>
        <v>0</v>
      </c>
      <c r="S430">
        <f t="shared" si="116"/>
        <v>3.8</v>
      </c>
      <c r="T430">
        <f t="shared" si="117"/>
        <v>0</v>
      </c>
      <c r="U430">
        <f t="shared" si="118"/>
        <v>0</v>
      </c>
    </row>
    <row r="431" spans="1:21" x14ac:dyDescent="0.25">
      <c r="A431" t="s">
        <v>1174</v>
      </c>
      <c r="B431">
        <v>6.5</v>
      </c>
      <c r="C431" t="s">
        <v>29</v>
      </c>
      <c r="E431">
        <f t="shared" si="102"/>
        <v>0</v>
      </c>
      <c r="F431">
        <f t="shared" si="103"/>
        <v>0</v>
      </c>
      <c r="G431">
        <f t="shared" si="104"/>
        <v>0</v>
      </c>
      <c r="H431">
        <f t="shared" si="105"/>
        <v>0</v>
      </c>
      <c r="I431">
        <f t="shared" si="106"/>
        <v>0</v>
      </c>
      <c r="J431">
        <f t="shared" si="107"/>
        <v>6.5</v>
      </c>
      <c r="K431">
        <f t="shared" si="108"/>
        <v>0</v>
      </c>
      <c r="L431">
        <f t="shared" si="109"/>
        <v>6.5</v>
      </c>
      <c r="M431">
        <f t="shared" si="110"/>
        <v>0</v>
      </c>
      <c r="N431">
        <f t="shared" si="111"/>
        <v>0</v>
      </c>
      <c r="O431">
        <f t="shared" si="112"/>
        <v>0</v>
      </c>
      <c r="P431">
        <f t="shared" si="113"/>
        <v>0</v>
      </c>
      <c r="Q431">
        <f t="shared" si="114"/>
        <v>6.5</v>
      </c>
      <c r="R431">
        <f t="shared" si="115"/>
        <v>0</v>
      </c>
      <c r="S431">
        <f t="shared" si="116"/>
        <v>0</v>
      </c>
      <c r="T431">
        <f t="shared" si="117"/>
        <v>6.5</v>
      </c>
      <c r="U431">
        <f t="shared" si="118"/>
        <v>0</v>
      </c>
    </row>
    <row r="432" spans="1:21" x14ac:dyDescent="0.25">
      <c r="A432" t="s">
        <v>1120</v>
      </c>
      <c r="B432">
        <v>7.7</v>
      </c>
      <c r="C432" t="s">
        <v>234</v>
      </c>
      <c r="E432">
        <f t="shared" si="102"/>
        <v>0</v>
      </c>
      <c r="F432">
        <f t="shared" si="103"/>
        <v>0</v>
      </c>
      <c r="G432">
        <f t="shared" si="104"/>
        <v>0</v>
      </c>
      <c r="H432">
        <f t="shared" si="105"/>
        <v>7.7</v>
      </c>
      <c r="I432">
        <f t="shared" si="106"/>
        <v>0</v>
      </c>
      <c r="J432">
        <f t="shared" si="107"/>
        <v>0</v>
      </c>
      <c r="K432">
        <f t="shared" si="108"/>
        <v>0</v>
      </c>
      <c r="L432">
        <f t="shared" si="109"/>
        <v>7.7</v>
      </c>
      <c r="M432">
        <f t="shared" si="110"/>
        <v>0</v>
      </c>
      <c r="N432">
        <f t="shared" si="111"/>
        <v>0</v>
      </c>
      <c r="O432">
        <f t="shared" si="112"/>
        <v>0</v>
      </c>
      <c r="P432">
        <f t="shared" si="113"/>
        <v>0</v>
      </c>
      <c r="Q432">
        <f t="shared" si="114"/>
        <v>0</v>
      </c>
      <c r="R432">
        <f t="shared" si="115"/>
        <v>0</v>
      </c>
      <c r="S432">
        <f t="shared" si="116"/>
        <v>0</v>
      </c>
      <c r="T432">
        <f t="shared" si="117"/>
        <v>0</v>
      </c>
      <c r="U432">
        <f t="shared" si="118"/>
        <v>0</v>
      </c>
    </row>
    <row r="433" spans="1:21" x14ac:dyDescent="0.25">
      <c r="A433" t="s">
        <v>1480</v>
      </c>
      <c r="B433">
        <v>5.4</v>
      </c>
      <c r="C433" t="s">
        <v>36</v>
      </c>
      <c r="E433">
        <f t="shared" si="102"/>
        <v>0</v>
      </c>
      <c r="F433">
        <f t="shared" si="103"/>
        <v>0</v>
      </c>
      <c r="G433">
        <f t="shared" si="104"/>
        <v>0</v>
      </c>
      <c r="H433">
        <f t="shared" si="105"/>
        <v>0</v>
      </c>
      <c r="I433">
        <f t="shared" si="106"/>
        <v>5.4</v>
      </c>
      <c r="J433">
        <f t="shared" si="107"/>
        <v>0</v>
      </c>
      <c r="K433">
        <f t="shared" si="108"/>
        <v>0</v>
      </c>
      <c r="L433">
        <f t="shared" si="109"/>
        <v>0</v>
      </c>
      <c r="M433">
        <f t="shared" si="110"/>
        <v>5.4</v>
      </c>
      <c r="N433">
        <f t="shared" si="111"/>
        <v>0</v>
      </c>
      <c r="O433">
        <f t="shared" si="112"/>
        <v>0</v>
      </c>
      <c r="P433">
        <f t="shared" si="113"/>
        <v>0</v>
      </c>
      <c r="Q433">
        <f t="shared" si="114"/>
        <v>0</v>
      </c>
      <c r="R433">
        <f t="shared" si="115"/>
        <v>5.4</v>
      </c>
      <c r="S433">
        <f t="shared" si="116"/>
        <v>0</v>
      </c>
      <c r="T433">
        <f t="shared" si="117"/>
        <v>0</v>
      </c>
      <c r="U433">
        <f t="shared" si="118"/>
        <v>0</v>
      </c>
    </row>
    <row r="434" spans="1:21" x14ac:dyDescent="0.25">
      <c r="A434" t="s">
        <v>1484</v>
      </c>
      <c r="B434">
        <v>6.9</v>
      </c>
      <c r="C434" t="s">
        <v>102</v>
      </c>
      <c r="E434">
        <f t="shared" si="102"/>
        <v>0</v>
      </c>
      <c r="F434">
        <f t="shared" si="103"/>
        <v>6.9</v>
      </c>
      <c r="G434">
        <f t="shared" si="104"/>
        <v>0</v>
      </c>
      <c r="H434">
        <f t="shared" si="105"/>
        <v>0</v>
      </c>
      <c r="I434">
        <f t="shared" si="106"/>
        <v>6.9</v>
      </c>
      <c r="J434">
        <f t="shared" si="107"/>
        <v>0</v>
      </c>
      <c r="K434">
        <f t="shared" si="108"/>
        <v>0</v>
      </c>
      <c r="L434">
        <f t="shared" si="109"/>
        <v>6.9</v>
      </c>
      <c r="M434">
        <f t="shared" si="110"/>
        <v>0</v>
      </c>
      <c r="N434">
        <f t="shared" si="111"/>
        <v>0</v>
      </c>
      <c r="O434">
        <f t="shared" si="112"/>
        <v>0</v>
      </c>
      <c r="P434">
        <f t="shared" si="113"/>
        <v>0</v>
      </c>
      <c r="Q434">
        <f t="shared" si="114"/>
        <v>0</v>
      </c>
      <c r="R434">
        <f t="shared" si="115"/>
        <v>6.9</v>
      </c>
      <c r="S434">
        <f t="shared" si="116"/>
        <v>0</v>
      </c>
      <c r="T434">
        <f t="shared" si="117"/>
        <v>6.9</v>
      </c>
      <c r="U434">
        <f t="shared" si="118"/>
        <v>0</v>
      </c>
    </row>
    <row r="435" spans="1:21" x14ac:dyDescent="0.25">
      <c r="A435" t="s">
        <v>1488</v>
      </c>
      <c r="B435">
        <v>6.5</v>
      </c>
      <c r="C435" t="s">
        <v>28</v>
      </c>
      <c r="E435">
        <f t="shared" si="102"/>
        <v>6.5</v>
      </c>
      <c r="F435">
        <f t="shared" si="103"/>
        <v>0</v>
      </c>
      <c r="G435">
        <f t="shared" si="104"/>
        <v>0</v>
      </c>
      <c r="H435">
        <f t="shared" si="105"/>
        <v>0</v>
      </c>
      <c r="I435">
        <f t="shared" si="106"/>
        <v>0</v>
      </c>
      <c r="J435">
        <f t="shared" si="107"/>
        <v>0</v>
      </c>
      <c r="K435">
        <f t="shared" si="108"/>
        <v>0</v>
      </c>
      <c r="L435">
        <f t="shared" si="109"/>
        <v>0</v>
      </c>
      <c r="M435">
        <f t="shared" si="110"/>
        <v>0</v>
      </c>
      <c r="N435">
        <f t="shared" si="111"/>
        <v>0</v>
      </c>
      <c r="O435">
        <f t="shared" si="112"/>
        <v>0</v>
      </c>
      <c r="P435">
        <f t="shared" si="113"/>
        <v>0</v>
      </c>
      <c r="Q435">
        <f t="shared" si="114"/>
        <v>0</v>
      </c>
      <c r="R435">
        <f t="shared" si="115"/>
        <v>0</v>
      </c>
      <c r="S435">
        <f t="shared" si="116"/>
        <v>6.5</v>
      </c>
      <c r="T435">
        <f t="shared" si="117"/>
        <v>0</v>
      </c>
      <c r="U435">
        <f t="shared" si="118"/>
        <v>0</v>
      </c>
    </row>
    <row r="436" spans="1:21" x14ac:dyDescent="0.25">
      <c r="A436" t="s">
        <v>410</v>
      </c>
      <c r="B436">
        <v>6.4</v>
      </c>
      <c r="C436" t="s">
        <v>29</v>
      </c>
      <c r="E436">
        <f t="shared" si="102"/>
        <v>0</v>
      </c>
      <c r="F436">
        <f t="shared" si="103"/>
        <v>0</v>
      </c>
      <c r="G436">
        <f t="shared" si="104"/>
        <v>0</v>
      </c>
      <c r="H436">
        <f t="shared" si="105"/>
        <v>0</v>
      </c>
      <c r="I436">
        <f t="shared" si="106"/>
        <v>0</v>
      </c>
      <c r="J436">
        <f t="shared" si="107"/>
        <v>6.4</v>
      </c>
      <c r="K436">
        <f t="shared" si="108"/>
        <v>0</v>
      </c>
      <c r="L436">
        <f t="shared" si="109"/>
        <v>6.4</v>
      </c>
      <c r="M436">
        <f t="shared" si="110"/>
        <v>0</v>
      </c>
      <c r="N436">
        <f t="shared" si="111"/>
        <v>0</v>
      </c>
      <c r="O436">
        <f t="shared" si="112"/>
        <v>0</v>
      </c>
      <c r="P436">
        <f t="shared" si="113"/>
        <v>0</v>
      </c>
      <c r="Q436">
        <f t="shared" si="114"/>
        <v>0</v>
      </c>
      <c r="R436">
        <f t="shared" si="115"/>
        <v>6.4</v>
      </c>
      <c r="S436">
        <f t="shared" si="116"/>
        <v>0</v>
      </c>
      <c r="T436">
        <f t="shared" si="117"/>
        <v>6.4</v>
      </c>
      <c r="U436">
        <f t="shared" si="118"/>
        <v>0</v>
      </c>
    </row>
    <row r="437" spans="1:21" x14ac:dyDescent="0.25">
      <c r="A437" t="s">
        <v>37</v>
      </c>
      <c r="B437">
        <v>6.2</v>
      </c>
      <c r="C437" t="s">
        <v>37</v>
      </c>
      <c r="E437">
        <f t="shared" si="102"/>
        <v>0</v>
      </c>
      <c r="F437">
        <f t="shared" si="103"/>
        <v>0</v>
      </c>
      <c r="G437">
        <f t="shared" si="104"/>
        <v>0</v>
      </c>
      <c r="H437">
        <f t="shared" si="105"/>
        <v>0</v>
      </c>
      <c r="I437">
        <f t="shared" si="106"/>
        <v>0</v>
      </c>
      <c r="J437">
        <f t="shared" si="107"/>
        <v>0</v>
      </c>
      <c r="K437">
        <f t="shared" si="108"/>
        <v>0</v>
      </c>
      <c r="L437">
        <f t="shared" si="109"/>
        <v>6.2</v>
      </c>
      <c r="M437">
        <f t="shared" si="110"/>
        <v>0</v>
      </c>
      <c r="N437">
        <f t="shared" si="111"/>
        <v>0</v>
      </c>
      <c r="O437">
        <f t="shared" si="112"/>
        <v>0</v>
      </c>
      <c r="P437">
        <f t="shared" si="113"/>
        <v>0</v>
      </c>
      <c r="Q437">
        <f t="shared" si="114"/>
        <v>0</v>
      </c>
      <c r="R437">
        <f t="shared" si="115"/>
        <v>0</v>
      </c>
      <c r="S437">
        <f t="shared" si="116"/>
        <v>0</v>
      </c>
      <c r="T437">
        <f t="shared" si="117"/>
        <v>0</v>
      </c>
      <c r="U437">
        <f t="shared" si="118"/>
        <v>0</v>
      </c>
    </row>
    <row r="438" spans="1:21" x14ac:dyDescent="0.25">
      <c r="A438" t="s">
        <v>1498</v>
      </c>
      <c r="B438">
        <v>6.8</v>
      </c>
      <c r="C438" t="s">
        <v>37</v>
      </c>
      <c r="E438">
        <f t="shared" si="102"/>
        <v>0</v>
      </c>
      <c r="F438">
        <f t="shared" si="103"/>
        <v>0</v>
      </c>
      <c r="G438">
        <f t="shared" si="104"/>
        <v>0</v>
      </c>
      <c r="H438">
        <f t="shared" si="105"/>
        <v>0</v>
      </c>
      <c r="I438">
        <f t="shared" si="106"/>
        <v>0</v>
      </c>
      <c r="J438">
        <f t="shared" si="107"/>
        <v>0</v>
      </c>
      <c r="K438">
        <f t="shared" si="108"/>
        <v>0</v>
      </c>
      <c r="L438">
        <f t="shared" si="109"/>
        <v>6.8</v>
      </c>
      <c r="M438">
        <f t="shared" si="110"/>
        <v>0</v>
      </c>
      <c r="N438">
        <f t="shared" si="111"/>
        <v>0</v>
      </c>
      <c r="O438">
        <f t="shared" si="112"/>
        <v>0</v>
      </c>
      <c r="P438">
        <f t="shared" si="113"/>
        <v>0</v>
      </c>
      <c r="Q438">
        <f t="shared" si="114"/>
        <v>0</v>
      </c>
      <c r="R438">
        <f t="shared" si="115"/>
        <v>0</v>
      </c>
      <c r="S438">
        <f t="shared" si="116"/>
        <v>0</v>
      </c>
      <c r="T438">
        <f t="shared" si="117"/>
        <v>0</v>
      </c>
      <c r="U438">
        <f t="shared" si="118"/>
        <v>0</v>
      </c>
    </row>
    <row r="439" spans="1:21" x14ac:dyDescent="0.25">
      <c r="A439" t="s">
        <v>36</v>
      </c>
      <c r="B439">
        <v>5.3</v>
      </c>
      <c r="C439" t="s">
        <v>36</v>
      </c>
      <c r="E439">
        <f t="shared" si="102"/>
        <v>0</v>
      </c>
      <c r="F439">
        <f t="shared" si="103"/>
        <v>0</v>
      </c>
      <c r="G439">
        <f t="shared" si="104"/>
        <v>0</v>
      </c>
      <c r="H439">
        <f t="shared" si="105"/>
        <v>0</v>
      </c>
      <c r="I439">
        <f t="shared" si="106"/>
        <v>5.3</v>
      </c>
      <c r="J439">
        <f t="shared" si="107"/>
        <v>0</v>
      </c>
      <c r="K439">
        <f t="shared" si="108"/>
        <v>0</v>
      </c>
      <c r="L439">
        <f t="shared" si="109"/>
        <v>0</v>
      </c>
      <c r="M439">
        <f t="shared" si="110"/>
        <v>0</v>
      </c>
      <c r="N439">
        <f t="shared" si="111"/>
        <v>0</v>
      </c>
      <c r="O439">
        <f t="shared" si="112"/>
        <v>0</v>
      </c>
      <c r="P439">
        <f t="shared" si="113"/>
        <v>0</v>
      </c>
      <c r="Q439">
        <f t="shared" si="114"/>
        <v>0</v>
      </c>
      <c r="R439">
        <f t="shared" si="115"/>
        <v>0</v>
      </c>
      <c r="S439">
        <f t="shared" si="116"/>
        <v>0</v>
      </c>
      <c r="T439">
        <f t="shared" si="117"/>
        <v>0</v>
      </c>
      <c r="U439">
        <f t="shared" si="118"/>
        <v>0</v>
      </c>
    </row>
    <row r="440" spans="1:21" x14ac:dyDescent="0.25">
      <c r="A440" t="s">
        <v>213</v>
      </c>
      <c r="B440">
        <v>6.7</v>
      </c>
      <c r="C440" t="s">
        <v>36</v>
      </c>
      <c r="E440">
        <f t="shared" si="102"/>
        <v>0</v>
      </c>
      <c r="F440">
        <f t="shared" si="103"/>
        <v>0</v>
      </c>
      <c r="G440">
        <f t="shared" si="104"/>
        <v>0</v>
      </c>
      <c r="H440">
        <f t="shared" si="105"/>
        <v>0</v>
      </c>
      <c r="I440">
        <f t="shared" si="106"/>
        <v>6.7</v>
      </c>
      <c r="J440">
        <f t="shared" si="107"/>
        <v>0</v>
      </c>
      <c r="K440">
        <f t="shared" si="108"/>
        <v>0</v>
      </c>
      <c r="L440">
        <f t="shared" si="109"/>
        <v>6.7</v>
      </c>
      <c r="M440">
        <f t="shared" si="110"/>
        <v>0</v>
      </c>
      <c r="N440">
        <f t="shared" si="111"/>
        <v>0</v>
      </c>
      <c r="O440">
        <f t="shared" si="112"/>
        <v>0</v>
      </c>
      <c r="P440">
        <f t="shared" si="113"/>
        <v>0</v>
      </c>
      <c r="Q440">
        <f t="shared" si="114"/>
        <v>0</v>
      </c>
      <c r="R440">
        <f t="shared" si="115"/>
        <v>6.7</v>
      </c>
      <c r="S440">
        <f t="shared" si="116"/>
        <v>0</v>
      </c>
      <c r="T440">
        <f t="shared" si="117"/>
        <v>0</v>
      </c>
      <c r="U440">
        <f t="shared" si="118"/>
        <v>0</v>
      </c>
    </row>
    <row r="441" spans="1:21" x14ac:dyDescent="0.25">
      <c r="A441" t="s">
        <v>47</v>
      </c>
      <c r="B441">
        <v>6.8</v>
      </c>
      <c r="C441" t="s">
        <v>47</v>
      </c>
      <c r="E441">
        <f t="shared" si="102"/>
        <v>0</v>
      </c>
      <c r="F441">
        <f t="shared" si="103"/>
        <v>0</v>
      </c>
      <c r="G441">
        <f t="shared" si="104"/>
        <v>0</v>
      </c>
      <c r="H441">
        <f t="shared" si="105"/>
        <v>0</v>
      </c>
      <c r="I441">
        <f t="shared" si="106"/>
        <v>0</v>
      </c>
      <c r="J441">
        <f t="shared" si="107"/>
        <v>0</v>
      </c>
      <c r="K441">
        <f t="shared" si="108"/>
        <v>6.8</v>
      </c>
      <c r="L441">
        <f t="shared" si="109"/>
        <v>0</v>
      </c>
      <c r="M441">
        <f t="shared" si="110"/>
        <v>0</v>
      </c>
      <c r="N441">
        <f t="shared" si="111"/>
        <v>0</v>
      </c>
      <c r="O441">
        <f t="shared" si="112"/>
        <v>0</v>
      </c>
      <c r="P441">
        <f t="shared" si="113"/>
        <v>0</v>
      </c>
      <c r="Q441">
        <f t="shared" si="114"/>
        <v>0</v>
      </c>
      <c r="R441">
        <f t="shared" si="115"/>
        <v>0</v>
      </c>
      <c r="S441">
        <f t="shared" si="116"/>
        <v>0</v>
      </c>
      <c r="T441">
        <f t="shared" si="117"/>
        <v>0</v>
      </c>
      <c r="U441">
        <f t="shared" si="118"/>
        <v>0</v>
      </c>
    </row>
    <row r="442" spans="1:21" x14ac:dyDescent="0.25">
      <c r="A442" t="s">
        <v>249</v>
      </c>
      <c r="B442">
        <v>8.5</v>
      </c>
      <c r="C442" t="s">
        <v>37</v>
      </c>
      <c r="E442">
        <f t="shared" si="102"/>
        <v>0</v>
      </c>
      <c r="F442">
        <f t="shared" si="103"/>
        <v>0</v>
      </c>
      <c r="G442">
        <f t="shared" si="104"/>
        <v>0</v>
      </c>
      <c r="H442">
        <f t="shared" si="105"/>
        <v>0</v>
      </c>
      <c r="I442">
        <f t="shared" si="106"/>
        <v>0</v>
      </c>
      <c r="J442">
        <f t="shared" si="107"/>
        <v>0</v>
      </c>
      <c r="K442">
        <f t="shared" si="108"/>
        <v>0</v>
      </c>
      <c r="L442">
        <f t="shared" si="109"/>
        <v>8.5</v>
      </c>
      <c r="M442">
        <f t="shared" si="110"/>
        <v>8.5</v>
      </c>
      <c r="N442">
        <f t="shared" si="111"/>
        <v>0</v>
      </c>
      <c r="O442">
        <f t="shared" si="112"/>
        <v>0</v>
      </c>
      <c r="P442">
        <f t="shared" si="113"/>
        <v>0</v>
      </c>
      <c r="Q442">
        <f t="shared" si="114"/>
        <v>0</v>
      </c>
      <c r="R442">
        <f t="shared" si="115"/>
        <v>0</v>
      </c>
      <c r="S442">
        <f t="shared" si="116"/>
        <v>0</v>
      </c>
      <c r="T442">
        <f t="shared" si="117"/>
        <v>0</v>
      </c>
      <c r="U442">
        <f t="shared" si="118"/>
        <v>0</v>
      </c>
    </row>
    <row r="443" spans="1:21" x14ac:dyDescent="0.25">
      <c r="A443" t="s">
        <v>1514</v>
      </c>
      <c r="B443">
        <v>7.3</v>
      </c>
      <c r="C443" t="s">
        <v>234</v>
      </c>
      <c r="E443">
        <f t="shared" si="102"/>
        <v>0</v>
      </c>
      <c r="F443">
        <f t="shared" si="103"/>
        <v>0</v>
      </c>
      <c r="G443">
        <f t="shared" si="104"/>
        <v>0</v>
      </c>
      <c r="H443">
        <f t="shared" si="105"/>
        <v>7.3</v>
      </c>
      <c r="I443">
        <f t="shared" si="106"/>
        <v>0</v>
      </c>
      <c r="J443">
        <f t="shared" si="107"/>
        <v>0</v>
      </c>
      <c r="K443">
        <f t="shared" si="108"/>
        <v>0</v>
      </c>
      <c r="L443">
        <f t="shared" si="109"/>
        <v>7.3</v>
      </c>
      <c r="M443">
        <f t="shared" si="110"/>
        <v>0</v>
      </c>
      <c r="N443">
        <f t="shared" si="111"/>
        <v>0</v>
      </c>
      <c r="O443">
        <f t="shared" si="112"/>
        <v>0</v>
      </c>
      <c r="P443">
        <f t="shared" si="113"/>
        <v>0</v>
      </c>
      <c r="Q443">
        <f t="shared" si="114"/>
        <v>0</v>
      </c>
      <c r="R443">
        <f t="shared" si="115"/>
        <v>7.3</v>
      </c>
      <c r="S443">
        <f t="shared" si="116"/>
        <v>0</v>
      </c>
      <c r="T443">
        <f t="shared" si="117"/>
        <v>0</v>
      </c>
      <c r="U443">
        <f t="shared" si="118"/>
        <v>0</v>
      </c>
    </row>
    <row r="444" spans="1:21" x14ac:dyDescent="0.25">
      <c r="A444" t="s">
        <v>52</v>
      </c>
      <c r="B444">
        <v>5.7</v>
      </c>
      <c r="C444" t="s">
        <v>52</v>
      </c>
      <c r="E444">
        <f t="shared" si="102"/>
        <v>0</v>
      </c>
      <c r="F444">
        <f t="shared" si="103"/>
        <v>0</v>
      </c>
      <c r="G444">
        <f t="shared" si="104"/>
        <v>0</v>
      </c>
      <c r="H444">
        <f t="shared" si="105"/>
        <v>0</v>
      </c>
      <c r="I444">
        <f t="shared" si="106"/>
        <v>0</v>
      </c>
      <c r="J444">
        <f t="shared" si="107"/>
        <v>0</v>
      </c>
      <c r="K444">
        <f t="shared" si="108"/>
        <v>0</v>
      </c>
      <c r="L444">
        <f t="shared" si="109"/>
        <v>0</v>
      </c>
      <c r="M444">
        <f t="shared" si="110"/>
        <v>0</v>
      </c>
      <c r="N444">
        <f t="shared" si="111"/>
        <v>0</v>
      </c>
      <c r="O444">
        <f t="shared" si="112"/>
        <v>5.7</v>
      </c>
      <c r="P444">
        <f t="shared" si="113"/>
        <v>0</v>
      </c>
      <c r="Q444">
        <f t="shared" si="114"/>
        <v>0</v>
      </c>
      <c r="R444">
        <f t="shared" si="115"/>
        <v>0</v>
      </c>
      <c r="S444">
        <f t="shared" si="116"/>
        <v>0</v>
      </c>
      <c r="T444">
        <f t="shared" si="117"/>
        <v>0</v>
      </c>
      <c r="U444">
        <f t="shared" si="118"/>
        <v>0</v>
      </c>
    </row>
    <row r="445" spans="1:21" x14ac:dyDescent="0.25">
      <c r="A445" t="s">
        <v>37</v>
      </c>
      <c r="B445">
        <v>6.7</v>
      </c>
      <c r="C445" t="s">
        <v>37</v>
      </c>
      <c r="E445">
        <f t="shared" si="102"/>
        <v>0</v>
      </c>
      <c r="F445">
        <f t="shared" si="103"/>
        <v>0</v>
      </c>
      <c r="G445">
        <f t="shared" si="104"/>
        <v>0</v>
      </c>
      <c r="H445">
        <f t="shared" si="105"/>
        <v>0</v>
      </c>
      <c r="I445">
        <f t="shared" si="106"/>
        <v>0</v>
      </c>
      <c r="J445">
        <f t="shared" si="107"/>
        <v>0</v>
      </c>
      <c r="K445">
        <f t="shared" si="108"/>
        <v>0</v>
      </c>
      <c r="L445">
        <f t="shared" si="109"/>
        <v>6.7</v>
      </c>
      <c r="M445">
        <f t="shared" si="110"/>
        <v>0</v>
      </c>
      <c r="N445">
        <f t="shared" si="111"/>
        <v>0</v>
      </c>
      <c r="O445">
        <f t="shared" si="112"/>
        <v>0</v>
      </c>
      <c r="P445">
        <f t="shared" si="113"/>
        <v>0</v>
      </c>
      <c r="Q445">
        <f t="shared" si="114"/>
        <v>0</v>
      </c>
      <c r="R445">
        <f t="shared" si="115"/>
        <v>0</v>
      </c>
      <c r="S445">
        <f t="shared" si="116"/>
        <v>0</v>
      </c>
      <c r="T445">
        <f t="shared" si="117"/>
        <v>0</v>
      </c>
      <c r="U445">
        <f t="shared" si="118"/>
        <v>0</v>
      </c>
    </row>
    <row r="446" spans="1:21" x14ac:dyDescent="0.25">
      <c r="A446" t="s">
        <v>704</v>
      </c>
      <c r="B446">
        <v>5.0999999999999996</v>
      </c>
      <c r="C446" t="s">
        <v>37</v>
      </c>
      <c r="E446">
        <f t="shared" si="102"/>
        <v>0</v>
      </c>
      <c r="F446">
        <f t="shared" si="103"/>
        <v>0</v>
      </c>
      <c r="G446">
        <f t="shared" si="104"/>
        <v>0</v>
      </c>
      <c r="H446">
        <f t="shared" si="105"/>
        <v>0</v>
      </c>
      <c r="I446">
        <f t="shared" si="106"/>
        <v>0</v>
      </c>
      <c r="J446">
        <f t="shared" si="107"/>
        <v>0</v>
      </c>
      <c r="K446">
        <f t="shared" si="108"/>
        <v>0</v>
      </c>
      <c r="L446">
        <f t="shared" si="109"/>
        <v>5.0999999999999996</v>
      </c>
      <c r="M446">
        <f t="shared" si="110"/>
        <v>0</v>
      </c>
      <c r="N446">
        <f t="shared" si="111"/>
        <v>0</v>
      </c>
      <c r="O446">
        <f t="shared" si="112"/>
        <v>5.0999999999999996</v>
      </c>
      <c r="P446">
        <f t="shared" si="113"/>
        <v>0</v>
      </c>
      <c r="Q446">
        <f t="shared" si="114"/>
        <v>5.0999999999999996</v>
      </c>
      <c r="R446">
        <f t="shared" si="115"/>
        <v>0</v>
      </c>
      <c r="S446">
        <f t="shared" si="116"/>
        <v>0</v>
      </c>
      <c r="T446">
        <f t="shared" si="117"/>
        <v>5.0999999999999996</v>
      </c>
      <c r="U446">
        <f t="shared" si="118"/>
        <v>0</v>
      </c>
    </row>
    <row r="447" spans="1:21" x14ac:dyDescent="0.25">
      <c r="A447" t="s">
        <v>37</v>
      </c>
      <c r="B447">
        <v>7.2</v>
      </c>
      <c r="C447" t="s">
        <v>37</v>
      </c>
      <c r="E447">
        <f t="shared" si="102"/>
        <v>0</v>
      </c>
      <c r="F447">
        <f t="shared" si="103"/>
        <v>0</v>
      </c>
      <c r="G447">
        <f t="shared" si="104"/>
        <v>0</v>
      </c>
      <c r="H447">
        <f t="shared" si="105"/>
        <v>0</v>
      </c>
      <c r="I447">
        <f t="shared" si="106"/>
        <v>0</v>
      </c>
      <c r="J447">
        <f t="shared" si="107"/>
        <v>0</v>
      </c>
      <c r="K447">
        <f t="shared" si="108"/>
        <v>0</v>
      </c>
      <c r="L447">
        <f t="shared" si="109"/>
        <v>7.2</v>
      </c>
      <c r="M447">
        <f t="shared" si="110"/>
        <v>0</v>
      </c>
      <c r="N447">
        <f t="shared" si="111"/>
        <v>0</v>
      </c>
      <c r="O447">
        <f t="shared" si="112"/>
        <v>0</v>
      </c>
      <c r="P447">
        <f t="shared" si="113"/>
        <v>0</v>
      </c>
      <c r="Q447">
        <f t="shared" si="114"/>
        <v>0</v>
      </c>
      <c r="R447">
        <f t="shared" si="115"/>
        <v>0</v>
      </c>
      <c r="S447">
        <f t="shared" si="116"/>
        <v>0</v>
      </c>
      <c r="T447">
        <f t="shared" si="117"/>
        <v>0</v>
      </c>
      <c r="U447">
        <f t="shared" si="118"/>
        <v>0</v>
      </c>
    </row>
    <row r="448" spans="1:21" x14ac:dyDescent="0.25">
      <c r="A448" t="s">
        <v>37</v>
      </c>
      <c r="B448">
        <v>7.3</v>
      </c>
      <c r="C448" t="s">
        <v>37</v>
      </c>
      <c r="E448">
        <f t="shared" si="102"/>
        <v>0</v>
      </c>
      <c r="F448">
        <f t="shared" si="103"/>
        <v>0</v>
      </c>
      <c r="G448">
        <f t="shared" si="104"/>
        <v>0</v>
      </c>
      <c r="H448">
        <f t="shared" si="105"/>
        <v>0</v>
      </c>
      <c r="I448">
        <f t="shared" si="106"/>
        <v>0</v>
      </c>
      <c r="J448">
        <f t="shared" si="107"/>
        <v>0</v>
      </c>
      <c r="K448">
        <f t="shared" si="108"/>
        <v>0</v>
      </c>
      <c r="L448">
        <f t="shared" si="109"/>
        <v>7.3</v>
      </c>
      <c r="M448">
        <f t="shared" si="110"/>
        <v>0</v>
      </c>
      <c r="N448">
        <f t="shared" si="111"/>
        <v>0</v>
      </c>
      <c r="O448">
        <f t="shared" si="112"/>
        <v>0</v>
      </c>
      <c r="P448">
        <f t="shared" si="113"/>
        <v>0</v>
      </c>
      <c r="Q448">
        <f t="shared" si="114"/>
        <v>0</v>
      </c>
      <c r="R448">
        <f t="shared" si="115"/>
        <v>0</v>
      </c>
      <c r="S448">
        <f t="shared" si="116"/>
        <v>0</v>
      </c>
      <c r="T448">
        <f t="shared" si="117"/>
        <v>0</v>
      </c>
      <c r="U448">
        <f t="shared" si="118"/>
        <v>0</v>
      </c>
    </row>
    <row r="449" spans="1:21" x14ac:dyDescent="0.25">
      <c r="A449" t="s">
        <v>154</v>
      </c>
      <c r="B449">
        <v>6.8</v>
      </c>
      <c r="C449" t="s">
        <v>37</v>
      </c>
      <c r="E449">
        <f t="shared" si="102"/>
        <v>0</v>
      </c>
      <c r="F449">
        <f t="shared" si="103"/>
        <v>0</v>
      </c>
      <c r="G449">
        <f t="shared" si="104"/>
        <v>0</v>
      </c>
      <c r="H449">
        <f t="shared" si="105"/>
        <v>0</v>
      </c>
      <c r="I449">
        <f t="shared" si="106"/>
        <v>0</v>
      </c>
      <c r="J449">
        <f t="shared" si="107"/>
        <v>0</v>
      </c>
      <c r="K449">
        <f t="shared" si="108"/>
        <v>0</v>
      </c>
      <c r="L449">
        <f t="shared" si="109"/>
        <v>6.8</v>
      </c>
      <c r="M449">
        <f t="shared" si="110"/>
        <v>0</v>
      </c>
      <c r="N449">
        <f t="shared" si="111"/>
        <v>0</v>
      </c>
      <c r="O449">
        <f t="shared" si="112"/>
        <v>0</v>
      </c>
      <c r="P449">
        <f t="shared" si="113"/>
        <v>0</v>
      </c>
      <c r="Q449">
        <f t="shared" si="114"/>
        <v>0</v>
      </c>
      <c r="R449">
        <f t="shared" si="115"/>
        <v>6.8</v>
      </c>
      <c r="S449">
        <f t="shared" si="116"/>
        <v>0</v>
      </c>
      <c r="T449">
        <f t="shared" si="117"/>
        <v>0</v>
      </c>
      <c r="U449">
        <f t="shared" si="118"/>
        <v>0</v>
      </c>
    </row>
    <row r="450" spans="1:21" x14ac:dyDescent="0.25">
      <c r="A450" t="s">
        <v>610</v>
      </c>
      <c r="B450">
        <v>6.5</v>
      </c>
      <c r="C450" t="s">
        <v>28</v>
      </c>
      <c r="E450">
        <f t="shared" si="102"/>
        <v>6.5</v>
      </c>
      <c r="F450">
        <f t="shared" si="103"/>
        <v>6.5</v>
      </c>
      <c r="G450">
        <f t="shared" si="104"/>
        <v>0</v>
      </c>
      <c r="H450">
        <f t="shared" si="105"/>
        <v>0</v>
      </c>
      <c r="I450">
        <f t="shared" si="106"/>
        <v>0</v>
      </c>
      <c r="J450">
        <f t="shared" si="107"/>
        <v>0</v>
      </c>
      <c r="K450">
        <f t="shared" si="108"/>
        <v>0</v>
      </c>
      <c r="L450">
        <f t="shared" si="109"/>
        <v>0</v>
      </c>
      <c r="M450">
        <f t="shared" si="110"/>
        <v>0</v>
      </c>
      <c r="N450">
        <f t="shared" si="111"/>
        <v>0</v>
      </c>
      <c r="O450">
        <f t="shared" si="112"/>
        <v>0</v>
      </c>
      <c r="P450">
        <f t="shared" si="113"/>
        <v>0</v>
      </c>
      <c r="Q450">
        <f t="shared" si="114"/>
        <v>0</v>
      </c>
      <c r="R450">
        <f t="shared" si="115"/>
        <v>0</v>
      </c>
      <c r="S450">
        <f t="shared" si="116"/>
        <v>0</v>
      </c>
      <c r="T450">
        <f t="shared" si="117"/>
        <v>0</v>
      </c>
      <c r="U450">
        <f t="shared" si="118"/>
        <v>0</v>
      </c>
    </row>
    <row r="451" spans="1:21" x14ac:dyDescent="0.25">
      <c r="A451" t="s">
        <v>1537</v>
      </c>
      <c r="B451">
        <v>6.3</v>
      </c>
      <c r="C451" t="s">
        <v>102</v>
      </c>
      <c r="E451">
        <f t="shared" si="102"/>
        <v>0</v>
      </c>
      <c r="F451">
        <f t="shared" si="103"/>
        <v>6.3</v>
      </c>
      <c r="G451">
        <f t="shared" si="104"/>
        <v>0</v>
      </c>
      <c r="H451">
        <f t="shared" si="105"/>
        <v>0</v>
      </c>
      <c r="I451">
        <f t="shared" si="106"/>
        <v>0</v>
      </c>
      <c r="J451">
        <f t="shared" si="107"/>
        <v>0</v>
      </c>
      <c r="K451">
        <f t="shared" si="108"/>
        <v>0</v>
      </c>
      <c r="L451">
        <f t="shared" si="109"/>
        <v>6.3</v>
      </c>
      <c r="M451">
        <f t="shared" si="110"/>
        <v>0</v>
      </c>
      <c r="N451">
        <f t="shared" si="111"/>
        <v>0</v>
      </c>
      <c r="O451">
        <f t="shared" si="112"/>
        <v>0</v>
      </c>
      <c r="P451">
        <f t="shared" si="113"/>
        <v>0</v>
      </c>
      <c r="Q451">
        <f t="shared" si="114"/>
        <v>0</v>
      </c>
      <c r="R451">
        <f t="shared" si="115"/>
        <v>6.3</v>
      </c>
      <c r="S451">
        <f t="shared" si="116"/>
        <v>0</v>
      </c>
      <c r="T451">
        <f t="shared" si="117"/>
        <v>0</v>
      </c>
      <c r="U451">
        <f t="shared" si="118"/>
        <v>0</v>
      </c>
    </row>
    <row r="452" spans="1:21" x14ac:dyDescent="0.25">
      <c r="A452" t="s">
        <v>154</v>
      </c>
      <c r="B452">
        <v>7.2</v>
      </c>
      <c r="C452" t="s">
        <v>37</v>
      </c>
      <c r="E452">
        <f t="shared" ref="E452:E515" si="119">IF(ISNUMBER(SEARCH($E$2, $A452)), $B452, 0)</f>
        <v>0</v>
      </c>
      <c r="F452">
        <f t="shared" ref="F452:F515" si="120">IF(ISNUMBER(SEARCH($F$2, $A452)), $B452, 0)</f>
        <v>0</v>
      </c>
      <c r="G452">
        <f t="shared" ref="G452:G515" si="121">IF(ISNUMBER(SEARCH($G$2, $A452)), $B452, 0)</f>
        <v>0</v>
      </c>
      <c r="H452">
        <f t="shared" ref="H452:H515" si="122">IF(ISNUMBER(SEARCH($H$2, $A452)), $B452, 0)</f>
        <v>0</v>
      </c>
      <c r="I452">
        <f t="shared" ref="I452:I515" si="123">IF(ISNUMBER(SEARCH($I$2, $A452)), $B452, 0)</f>
        <v>0</v>
      </c>
      <c r="J452">
        <f t="shared" ref="J452:J515" si="124">IF(ISNUMBER(SEARCH($J$2, $A452)), $B452, 0)</f>
        <v>0</v>
      </c>
      <c r="K452">
        <f t="shared" ref="K452:K515" si="125">IF(ISNUMBER(SEARCH($K$2, $A452)), $B452, 0)</f>
        <v>0</v>
      </c>
      <c r="L452">
        <f t="shared" ref="L452:L515" si="126">IF(ISNUMBER(SEARCH($L$2, $A452)), $B452, 0)</f>
        <v>7.2</v>
      </c>
      <c r="M452">
        <f t="shared" ref="M452:M515" si="127">IF(ISNUMBER(SEARCH($M$2, $A452)), $B452, 0)</f>
        <v>0</v>
      </c>
      <c r="N452">
        <f t="shared" ref="N452:N515" si="128">IF(ISNUMBER(SEARCH($N$2, $A452)), $B452, 0)</f>
        <v>0</v>
      </c>
      <c r="O452">
        <f t="shared" ref="O452:O515" si="129">IF(ISNUMBER(SEARCH($O$2, $A452)), $B452, 0)</f>
        <v>0</v>
      </c>
      <c r="P452">
        <f t="shared" ref="P452:P515" si="130">IF(ISNUMBER(SEARCH($P$2, $A452)), $B452, 0)</f>
        <v>0</v>
      </c>
      <c r="Q452">
        <f t="shared" ref="Q452:Q515" si="131">IF(ISNUMBER(SEARCH($Q$2, $A452)), $B452, 0)</f>
        <v>0</v>
      </c>
      <c r="R452">
        <f t="shared" ref="R452:R515" si="132">IF(ISNUMBER(SEARCH($R$2, $A452)), $B452, 0)</f>
        <v>7.2</v>
      </c>
      <c r="S452">
        <f t="shared" ref="S452:S515" si="133">IF(ISNUMBER(SEARCH($S$2, $A452)), $B452, 0)</f>
        <v>0</v>
      </c>
      <c r="T452">
        <f t="shared" ref="T452:T515" si="134">IF(ISNUMBER(SEARCH($T$2, $A452)), $B452, 0)</f>
        <v>0</v>
      </c>
      <c r="U452">
        <f t="shared" ref="U452:U515" si="135">IF(ISNUMBER(SEARCH($U$2, $A452)), $B452, 0)</f>
        <v>0</v>
      </c>
    </row>
    <row r="453" spans="1:21" x14ac:dyDescent="0.25">
      <c r="A453" t="s">
        <v>142</v>
      </c>
      <c r="B453">
        <v>7.1</v>
      </c>
      <c r="C453" t="s">
        <v>29</v>
      </c>
      <c r="E453">
        <f t="shared" si="119"/>
        <v>0</v>
      </c>
      <c r="F453">
        <f t="shared" si="120"/>
        <v>0</v>
      </c>
      <c r="G453">
        <f t="shared" si="121"/>
        <v>0</v>
      </c>
      <c r="H453">
        <f t="shared" si="122"/>
        <v>0</v>
      </c>
      <c r="I453">
        <f t="shared" si="123"/>
        <v>0</v>
      </c>
      <c r="J453">
        <f t="shared" si="124"/>
        <v>7.1</v>
      </c>
      <c r="K453">
        <f t="shared" si="125"/>
        <v>0</v>
      </c>
      <c r="L453">
        <f t="shared" si="126"/>
        <v>7.1</v>
      </c>
      <c r="M453">
        <f t="shared" si="127"/>
        <v>0</v>
      </c>
      <c r="N453">
        <f t="shared" si="128"/>
        <v>0</v>
      </c>
      <c r="O453">
        <f t="shared" si="129"/>
        <v>0</v>
      </c>
      <c r="P453">
        <f t="shared" si="130"/>
        <v>0</v>
      </c>
      <c r="Q453">
        <f t="shared" si="131"/>
        <v>0</v>
      </c>
      <c r="R453">
        <f t="shared" si="132"/>
        <v>0</v>
      </c>
      <c r="S453">
        <f t="shared" si="133"/>
        <v>0</v>
      </c>
      <c r="T453">
        <f t="shared" si="134"/>
        <v>7.1</v>
      </c>
      <c r="U453">
        <f t="shared" si="135"/>
        <v>0</v>
      </c>
    </row>
    <row r="454" spans="1:21" x14ac:dyDescent="0.25">
      <c r="A454" t="s">
        <v>142</v>
      </c>
      <c r="B454">
        <v>7.2</v>
      </c>
      <c r="C454" t="s">
        <v>29</v>
      </c>
      <c r="E454">
        <f t="shared" si="119"/>
        <v>0</v>
      </c>
      <c r="F454">
        <f t="shared" si="120"/>
        <v>0</v>
      </c>
      <c r="G454">
        <f t="shared" si="121"/>
        <v>0</v>
      </c>
      <c r="H454">
        <f t="shared" si="122"/>
        <v>0</v>
      </c>
      <c r="I454">
        <f t="shared" si="123"/>
        <v>0</v>
      </c>
      <c r="J454">
        <f t="shared" si="124"/>
        <v>7.2</v>
      </c>
      <c r="K454">
        <f t="shared" si="125"/>
        <v>0</v>
      </c>
      <c r="L454">
        <f t="shared" si="126"/>
        <v>7.2</v>
      </c>
      <c r="M454">
        <f t="shared" si="127"/>
        <v>0</v>
      </c>
      <c r="N454">
        <f t="shared" si="128"/>
        <v>0</v>
      </c>
      <c r="O454">
        <f t="shared" si="129"/>
        <v>0</v>
      </c>
      <c r="P454">
        <f t="shared" si="130"/>
        <v>0</v>
      </c>
      <c r="Q454">
        <f t="shared" si="131"/>
        <v>0</v>
      </c>
      <c r="R454">
        <f t="shared" si="132"/>
        <v>0</v>
      </c>
      <c r="S454">
        <f t="shared" si="133"/>
        <v>0</v>
      </c>
      <c r="T454">
        <f t="shared" si="134"/>
        <v>7.2</v>
      </c>
      <c r="U454">
        <f t="shared" si="135"/>
        <v>0</v>
      </c>
    </row>
    <row r="455" spans="1:21" x14ac:dyDescent="0.25">
      <c r="A455" t="s">
        <v>1549</v>
      </c>
      <c r="B455">
        <v>6.6</v>
      </c>
      <c r="C455" t="s">
        <v>28</v>
      </c>
      <c r="E455">
        <f t="shared" si="119"/>
        <v>6.6</v>
      </c>
      <c r="F455">
        <f t="shared" si="120"/>
        <v>0</v>
      </c>
      <c r="G455">
        <f t="shared" si="121"/>
        <v>0</v>
      </c>
      <c r="H455">
        <f t="shared" si="122"/>
        <v>0</v>
      </c>
      <c r="I455">
        <f t="shared" si="123"/>
        <v>6.6</v>
      </c>
      <c r="J455">
        <f t="shared" si="124"/>
        <v>0</v>
      </c>
      <c r="K455">
        <f t="shared" si="125"/>
        <v>0</v>
      </c>
      <c r="L455">
        <f t="shared" si="126"/>
        <v>0</v>
      </c>
      <c r="M455">
        <f t="shared" si="127"/>
        <v>0</v>
      </c>
      <c r="N455">
        <f t="shared" si="128"/>
        <v>0</v>
      </c>
      <c r="O455">
        <f t="shared" si="129"/>
        <v>0</v>
      </c>
      <c r="P455">
        <f t="shared" si="130"/>
        <v>0</v>
      </c>
      <c r="Q455">
        <f t="shared" si="131"/>
        <v>0</v>
      </c>
      <c r="R455">
        <f t="shared" si="132"/>
        <v>0</v>
      </c>
      <c r="S455">
        <f t="shared" si="133"/>
        <v>6.6</v>
      </c>
      <c r="T455">
        <f t="shared" si="134"/>
        <v>6.6</v>
      </c>
      <c r="U455">
        <f t="shared" si="135"/>
        <v>0</v>
      </c>
    </row>
    <row r="456" spans="1:21" x14ac:dyDescent="0.25">
      <c r="A456" t="s">
        <v>37</v>
      </c>
      <c r="B456">
        <v>7</v>
      </c>
      <c r="C456" t="s">
        <v>37</v>
      </c>
      <c r="E456">
        <f t="shared" si="119"/>
        <v>0</v>
      </c>
      <c r="F456">
        <f t="shared" si="120"/>
        <v>0</v>
      </c>
      <c r="G456">
        <f t="shared" si="121"/>
        <v>0</v>
      </c>
      <c r="H456">
        <f t="shared" si="122"/>
        <v>0</v>
      </c>
      <c r="I456">
        <f t="shared" si="123"/>
        <v>0</v>
      </c>
      <c r="J456">
        <f t="shared" si="124"/>
        <v>0</v>
      </c>
      <c r="K456">
        <f t="shared" si="125"/>
        <v>0</v>
      </c>
      <c r="L456">
        <f t="shared" si="126"/>
        <v>7</v>
      </c>
      <c r="M456">
        <f t="shared" si="127"/>
        <v>0</v>
      </c>
      <c r="N456">
        <f t="shared" si="128"/>
        <v>0</v>
      </c>
      <c r="O456">
        <f t="shared" si="129"/>
        <v>0</v>
      </c>
      <c r="P456">
        <f t="shared" si="130"/>
        <v>0</v>
      </c>
      <c r="Q456">
        <f t="shared" si="131"/>
        <v>0</v>
      </c>
      <c r="R456">
        <f t="shared" si="132"/>
        <v>0</v>
      </c>
      <c r="S456">
        <f t="shared" si="133"/>
        <v>0</v>
      </c>
      <c r="T456">
        <f t="shared" si="134"/>
        <v>0</v>
      </c>
      <c r="U456">
        <f t="shared" si="135"/>
        <v>0</v>
      </c>
    </row>
    <row r="457" spans="1:21" x14ac:dyDescent="0.25">
      <c r="A457" t="s">
        <v>896</v>
      </c>
      <c r="B457">
        <v>7.1</v>
      </c>
      <c r="C457" t="s">
        <v>37</v>
      </c>
      <c r="E457">
        <f t="shared" si="119"/>
        <v>0</v>
      </c>
      <c r="F457">
        <f t="shared" si="120"/>
        <v>0</v>
      </c>
      <c r="G457">
        <f t="shared" si="121"/>
        <v>0</v>
      </c>
      <c r="H457">
        <f t="shared" si="122"/>
        <v>0</v>
      </c>
      <c r="I457">
        <f t="shared" si="123"/>
        <v>0</v>
      </c>
      <c r="J457">
        <f t="shared" si="124"/>
        <v>0</v>
      </c>
      <c r="K457">
        <f t="shared" si="125"/>
        <v>0</v>
      </c>
      <c r="L457">
        <f t="shared" si="126"/>
        <v>7.1</v>
      </c>
      <c r="M457">
        <f t="shared" si="127"/>
        <v>0</v>
      </c>
      <c r="N457">
        <f t="shared" si="128"/>
        <v>0</v>
      </c>
      <c r="O457">
        <f t="shared" si="129"/>
        <v>0</v>
      </c>
      <c r="P457">
        <f t="shared" si="130"/>
        <v>0</v>
      </c>
      <c r="Q457">
        <f t="shared" si="131"/>
        <v>0</v>
      </c>
      <c r="R457">
        <f t="shared" si="132"/>
        <v>0</v>
      </c>
      <c r="S457">
        <f t="shared" si="133"/>
        <v>0</v>
      </c>
      <c r="T457">
        <f t="shared" si="134"/>
        <v>0</v>
      </c>
      <c r="U457">
        <f t="shared" si="135"/>
        <v>0</v>
      </c>
    </row>
    <row r="458" spans="1:21" x14ac:dyDescent="0.25">
      <c r="A458" t="s">
        <v>912</v>
      </c>
      <c r="B458">
        <v>7</v>
      </c>
      <c r="C458" t="s">
        <v>37</v>
      </c>
      <c r="E458">
        <f t="shared" si="119"/>
        <v>0</v>
      </c>
      <c r="F458">
        <f t="shared" si="120"/>
        <v>0</v>
      </c>
      <c r="G458">
        <f t="shared" si="121"/>
        <v>0</v>
      </c>
      <c r="H458">
        <f t="shared" si="122"/>
        <v>0</v>
      </c>
      <c r="I458">
        <f t="shared" si="123"/>
        <v>0</v>
      </c>
      <c r="J458">
        <f t="shared" si="124"/>
        <v>0</v>
      </c>
      <c r="K458">
        <f t="shared" si="125"/>
        <v>0</v>
      </c>
      <c r="L458">
        <f t="shared" si="126"/>
        <v>7</v>
      </c>
      <c r="M458">
        <f t="shared" si="127"/>
        <v>0</v>
      </c>
      <c r="N458">
        <f t="shared" si="128"/>
        <v>0</v>
      </c>
      <c r="O458">
        <f t="shared" si="129"/>
        <v>0</v>
      </c>
      <c r="P458">
        <f t="shared" si="130"/>
        <v>0</v>
      </c>
      <c r="Q458">
        <f t="shared" si="131"/>
        <v>7</v>
      </c>
      <c r="R458">
        <f t="shared" si="132"/>
        <v>0</v>
      </c>
      <c r="S458">
        <f t="shared" si="133"/>
        <v>0</v>
      </c>
      <c r="T458">
        <f t="shared" si="134"/>
        <v>7</v>
      </c>
      <c r="U458">
        <f t="shared" si="135"/>
        <v>0</v>
      </c>
    </row>
    <row r="459" spans="1:21" x14ac:dyDescent="0.25">
      <c r="A459" t="s">
        <v>154</v>
      </c>
      <c r="B459">
        <v>6.8</v>
      </c>
      <c r="C459" t="s">
        <v>37</v>
      </c>
      <c r="E459">
        <f t="shared" si="119"/>
        <v>0</v>
      </c>
      <c r="F459">
        <f t="shared" si="120"/>
        <v>0</v>
      </c>
      <c r="G459">
        <f t="shared" si="121"/>
        <v>0</v>
      </c>
      <c r="H459">
        <f t="shared" si="122"/>
        <v>0</v>
      </c>
      <c r="I459">
        <f t="shared" si="123"/>
        <v>0</v>
      </c>
      <c r="J459">
        <f t="shared" si="124"/>
        <v>0</v>
      </c>
      <c r="K459">
        <f t="shared" si="125"/>
        <v>0</v>
      </c>
      <c r="L459">
        <f t="shared" si="126"/>
        <v>6.8</v>
      </c>
      <c r="M459">
        <f t="shared" si="127"/>
        <v>0</v>
      </c>
      <c r="N459">
        <f t="shared" si="128"/>
        <v>0</v>
      </c>
      <c r="O459">
        <f t="shared" si="129"/>
        <v>0</v>
      </c>
      <c r="P459">
        <f t="shared" si="130"/>
        <v>0</v>
      </c>
      <c r="Q459">
        <f t="shared" si="131"/>
        <v>0</v>
      </c>
      <c r="R459">
        <f t="shared" si="132"/>
        <v>6.8</v>
      </c>
      <c r="S459">
        <f t="shared" si="133"/>
        <v>0</v>
      </c>
      <c r="T459">
        <f t="shared" si="134"/>
        <v>0</v>
      </c>
      <c r="U459">
        <f t="shared" si="135"/>
        <v>0</v>
      </c>
    </row>
    <row r="460" spans="1:21" x14ac:dyDescent="0.25">
      <c r="A460" t="s">
        <v>1563</v>
      </c>
      <c r="B460">
        <v>6.2</v>
      </c>
      <c r="C460" t="s">
        <v>234</v>
      </c>
      <c r="E460">
        <f t="shared" si="119"/>
        <v>0</v>
      </c>
      <c r="F460">
        <f t="shared" si="120"/>
        <v>0</v>
      </c>
      <c r="G460">
        <f t="shared" si="121"/>
        <v>0</v>
      </c>
      <c r="H460">
        <f t="shared" si="122"/>
        <v>6.2</v>
      </c>
      <c r="I460">
        <f t="shared" si="123"/>
        <v>6.2</v>
      </c>
      <c r="J460">
        <f t="shared" si="124"/>
        <v>6.2</v>
      </c>
      <c r="K460">
        <f t="shared" si="125"/>
        <v>0</v>
      </c>
      <c r="L460">
        <f t="shared" si="126"/>
        <v>6.2</v>
      </c>
      <c r="M460">
        <f t="shared" si="127"/>
        <v>0</v>
      </c>
      <c r="N460">
        <f t="shared" si="128"/>
        <v>0</v>
      </c>
      <c r="O460">
        <f t="shared" si="129"/>
        <v>0</v>
      </c>
      <c r="P460">
        <f t="shared" si="130"/>
        <v>0</v>
      </c>
      <c r="Q460">
        <f t="shared" si="131"/>
        <v>0</v>
      </c>
      <c r="R460">
        <f t="shared" si="132"/>
        <v>0</v>
      </c>
      <c r="S460">
        <f t="shared" si="133"/>
        <v>0</v>
      </c>
      <c r="T460">
        <f t="shared" si="134"/>
        <v>0</v>
      </c>
      <c r="U460">
        <f t="shared" si="135"/>
        <v>0</v>
      </c>
    </row>
    <row r="461" spans="1:21" x14ac:dyDescent="0.25">
      <c r="A461" t="s">
        <v>432</v>
      </c>
      <c r="B461">
        <v>7.1</v>
      </c>
      <c r="C461" t="s">
        <v>36</v>
      </c>
      <c r="E461">
        <f t="shared" si="119"/>
        <v>0</v>
      </c>
      <c r="F461">
        <f t="shared" si="120"/>
        <v>0</v>
      </c>
      <c r="G461">
        <f t="shared" si="121"/>
        <v>0</v>
      </c>
      <c r="H461">
        <f t="shared" si="122"/>
        <v>0</v>
      </c>
      <c r="I461">
        <f t="shared" si="123"/>
        <v>7.1</v>
      </c>
      <c r="J461">
        <f t="shared" si="124"/>
        <v>7.1</v>
      </c>
      <c r="K461">
        <f t="shared" si="125"/>
        <v>0</v>
      </c>
      <c r="L461">
        <f t="shared" si="126"/>
        <v>7.1</v>
      </c>
      <c r="M461">
        <f t="shared" si="127"/>
        <v>0</v>
      </c>
      <c r="N461">
        <f t="shared" si="128"/>
        <v>0</v>
      </c>
      <c r="O461">
        <f t="shared" si="129"/>
        <v>0</v>
      </c>
      <c r="P461">
        <f t="shared" si="130"/>
        <v>0</v>
      </c>
      <c r="Q461">
        <f t="shared" si="131"/>
        <v>0</v>
      </c>
      <c r="R461">
        <f t="shared" si="132"/>
        <v>0</v>
      </c>
      <c r="S461">
        <f t="shared" si="133"/>
        <v>0</v>
      </c>
      <c r="T461">
        <f t="shared" si="134"/>
        <v>0</v>
      </c>
      <c r="U461">
        <f t="shared" si="135"/>
        <v>0</v>
      </c>
    </row>
    <row r="462" spans="1:21" x14ac:dyDescent="0.25">
      <c r="A462" t="s">
        <v>1568</v>
      </c>
      <c r="B462">
        <v>4.2</v>
      </c>
      <c r="C462" t="s">
        <v>36</v>
      </c>
      <c r="E462">
        <f t="shared" si="119"/>
        <v>0</v>
      </c>
      <c r="F462">
        <f t="shared" si="120"/>
        <v>0</v>
      </c>
      <c r="G462">
        <f t="shared" si="121"/>
        <v>0</v>
      </c>
      <c r="H462">
        <f t="shared" si="122"/>
        <v>0</v>
      </c>
      <c r="I462">
        <f t="shared" si="123"/>
        <v>4.2</v>
      </c>
      <c r="J462">
        <f t="shared" si="124"/>
        <v>0</v>
      </c>
      <c r="K462">
        <f t="shared" si="125"/>
        <v>0</v>
      </c>
      <c r="L462">
        <f t="shared" si="126"/>
        <v>0</v>
      </c>
      <c r="M462">
        <f t="shared" si="127"/>
        <v>0</v>
      </c>
      <c r="N462">
        <f t="shared" si="128"/>
        <v>0</v>
      </c>
      <c r="O462">
        <f t="shared" si="129"/>
        <v>0</v>
      </c>
      <c r="P462">
        <f t="shared" si="130"/>
        <v>0</v>
      </c>
      <c r="Q462">
        <f t="shared" si="131"/>
        <v>0</v>
      </c>
      <c r="R462">
        <f t="shared" si="132"/>
        <v>4.2</v>
      </c>
      <c r="S462">
        <f t="shared" si="133"/>
        <v>0</v>
      </c>
      <c r="T462">
        <f t="shared" si="134"/>
        <v>0</v>
      </c>
      <c r="U462">
        <f t="shared" si="135"/>
        <v>0</v>
      </c>
    </row>
    <row r="463" spans="1:21" x14ac:dyDescent="0.25">
      <c r="A463" t="s">
        <v>1572</v>
      </c>
      <c r="B463">
        <v>7.8</v>
      </c>
      <c r="C463" t="s">
        <v>37</v>
      </c>
      <c r="E463">
        <f t="shared" si="119"/>
        <v>0</v>
      </c>
      <c r="F463">
        <f t="shared" si="120"/>
        <v>0</v>
      </c>
      <c r="G463">
        <f t="shared" si="121"/>
        <v>0</v>
      </c>
      <c r="H463">
        <f t="shared" si="122"/>
        <v>0</v>
      </c>
      <c r="I463">
        <f t="shared" si="123"/>
        <v>0</v>
      </c>
      <c r="J463">
        <f t="shared" si="124"/>
        <v>0</v>
      </c>
      <c r="K463">
        <f t="shared" si="125"/>
        <v>0</v>
      </c>
      <c r="L463">
        <f t="shared" si="126"/>
        <v>7.8</v>
      </c>
      <c r="M463">
        <f t="shared" si="127"/>
        <v>0</v>
      </c>
      <c r="N463">
        <f t="shared" si="128"/>
        <v>0</v>
      </c>
      <c r="O463">
        <f t="shared" si="129"/>
        <v>0</v>
      </c>
      <c r="P463">
        <f t="shared" si="130"/>
        <v>0</v>
      </c>
      <c r="Q463">
        <f t="shared" si="131"/>
        <v>0</v>
      </c>
      <c r="R463">
        <f t="shared" si="132"/>
        <v>7.8</v>
      </c>
      <c r="S463">
        <f t="shared" si="133"/>
        <v>0</v>
      </c>
      <c r="T463">
        <f t="shared" si="134"/>
        <v>0</v>
      </c>
      <c r="U463">
        <f t="shared" si="135"/>
        <v>0</v>
      </c>
    </row>
    <row r="464" spans="1:21" x14ac:dyDescent="0.25">
      <c r="A464" t="s">
        <v>32</v>
      </c>
      <c r="B464">
        <v>6.6</v>
      </c>
      <c r="C464" t="s">
        <v>36</v>
      </c>
      <c r="E464">
        <f t="shared" si="119"/>
        <v>0</v>
      </c>
      <c r="F464">
        <f t="shared" si="120"/>
        <v>0</v>
      </c>
      <c r="G464">
        <f t="shared" si="121"/>
        <v>0</v>
      </c>
      <c r="H464">
        <f t="shared" si="122"/>
        <v>0</v>
      </c>
      <c r="I464">
        <f t="shared" si="123"/>
        <v>6.6</v>
      </c>
      <c r="J464">
        <f t="shared" si="124"/>
        <v>0</v>
      </c>
      <c r="K464">
        <f t="shared" si="125"/>
        <v>0</v>
      </c>
      <c r="L464">
        <f t="shared" si="126"/>
        <v>6.6</v>
      </c>
      <c r="M464">
        <f t="shared" si="127"/>
        <v>0</v>
      </c>
      <c r="N464">
        <f t="shared" si="128"/>
        <v>0</v>
      </c>
      <c r="O464">
        <f t="shared" si="129"/>
        <v>0</v>
      </c>
      <c r="P464">
        <f t="shared" si="130"/>
        <v>0</v>
      </c>
      <c r="Q464">
        <f t="shared" si="131"/>
        <v>0</v>
      </c>
      <c r="R464">
        <f t="shared" si="132"/>
        <v>0</v>
      </c>
      <c r="S464">
        <f t="shared" si="133"/>
        <v>0</v>
      </c>
      <c r="T464">
        <f t="shared" si="134"/>
        <v>0</v>
      </c>
      <c r="U464">
        <f t="shared" si="135"/>
        <v>0</v>
      </c>
    </row>
    <row r="465" spans="1:21" x14ac:dyDescent="0.25">
      <c r="A465" t="s">
        <v>1579</v>
      </c>
      <c r="B465">
        <v>7.3</v>
      </c>
      <c r="C465" t="s">
        <v>37</v>
      </c>
      <c r="E465">
        <f t="shared" si="119"/>
        <v>0</v>
      </c>
      <c r="F465">
        <f t="shared" si="120"/>
        <v>0</v>
      </c>
      <c r="G465">
        <f t="shared" si="121"/>
        <v>0</v>
      </c>
      <c r="H465">
        <f t="shared" si="122"/>
        <v>0</v>
      </c>
      <c r="I465">
        <f t="shared" si="123"/>
        <v>0</v>
      </c>
      <c r="J465">
        <f t="shared" si="124"/>
        <v>0</v>
      </c>
      <c r="K465">
        <f t="shared" si="125"/>
        <v>0</v>
      </c>
      <c r="L465">
        <f t="shared" si="126"/>
        <v>7.3</v>
      </c>
      <c r="M465">
        <f t="shared" si="127"/>
        <v>0</v>
      </c>
      <c r="N465">
        <f t="shared" si="128"/>
        <v>0</v>
      </c>
      <c r="O465">
        <f t="shared" si="129"/>
        <v>0</v>
      </c>
      <c r="P465">
        <f t="shared" si="130"/>
        <v>0</v>
      </c>
      <c r="Q465">
        <f t="shared" si="131"/>
        <v>0</v>
      </c>
      <c r="R465">
        <f t="shared" si="132"/>
        <v>7.3</v>
      </c>
      <c r="S465">
        <f t="shared" si="133"/>
        <v>0</v>
      </c>
      <c r="T465">
        <f t="shared" si="134"/>
        <v>0</v>
      </c>
      <c r="U465">
        <f t="shared" si="135"/>
        <v>0</v>
      </c>
    </row>
    <row r="466" spans="1:21" x14ac:dyDescent="0.25">
      <c r="A466" t="s">
        <v>1174</v>
      </c>
      <c r="B466">
        <v>6.6</v>
      </c>
      <c r="C466" t="s">
        <v>29</v>
      </c>
      <c r="E466">
        <f t="shared" si="119"/>
        <v>0</v>
      </c>
      <c r="F466">
        <f t="shared" si="120"/>
        <v>0</v>
      </c>
      <c r="G466">
        <f t="shared" si="121"/>
        <v>0</v>
      </c>
      <c r="H466">
        <f t="shared" si="122"/>
        <v>0</v>
      </c>
      <c r="I466">
        <f t="shared" si="123"/>
        <v>0</v>
      </c>
      <c r="J466">
        <f t="shared" si="124"/>
        <v>6.6</v>
      </c>
      <c r="K466">
        <f t="shared" si="125"/>
        <v>0</v>
      </c>
      <c r="L466">
        <f t="shared" si="126"/>
        <v>6.6</v>
      </c>
      <c r="M466">
        <f t="shared" si="127"/>
        <v>0</v>
      </c>
      <c r="N466">
        <f t="shared" si="128"/>
        <v>0</v>
      </c>
      <c r="O466">
        <f t="shared" si="129"/>
        <v>0</v>
      </c>
      <c r="P466">
        <f t="shared" si="130"/>
        <v>0</v>
      </c>
      <c r="Q466">
        <f t="shared" si="131"/>
        <v>6.6</v>
      </c>
      <c r="R466">
        <f t="shared" si="132"/>
        <v>0</v>
      </c>
      <c r="S466">
        <f t="shared" si="133"/>
        <v>0</v>
      </c>
      <c r="T466">
        <f t="shared" si="134"/>
        <v>6.6</v>
      </c>
      <c r="U466">
        <f t="shared" si="135"/>
        <v>0</v>
      </c>
    </row>
    <row r="467" spans="1:21" x14ac:dyDescent="0.25">
      <c r="A467" t="s">
        <v>213</v>
      </c>
      <c r="B467">
        <v>7.2</v>
      </c>
      <c r="C467" t="s">
        <v>36</v>
      </c>
      <c r="E467">
        <f t="shared" si="119"/>
        <v>0</v>
      </c>
      <c r="F467">
        <f t="shared" si="120"/>
        <v>0</v>
      </c>
      <c r="G467">
        <f t="shared" si="121"/>
        <v>0</v>
      </c>
      <c r="H467">
        <f t="shared" si="122"/>
        <v>0</v>
      </c>
      <c r="I467">
        <f t="shared" si="123"/>
        <v>7.2</v>
      </c>
      <c r="J467">
        <f t="shared" si="124"/>
        <v>0</v>
      </c>
      <c r="K467">
        <f t="shared" si="125"/>
        <v>0</v>
      </c>
      <c r="L467">
        <f t="shared" si="126"/>
        <v>7.2</v>
      </c>
      <c r="M467">
        <f t="shared" si="127"/>
        <v>0</v>
      </c>
      <c r="N467">
        <f t="shared" si="128"/>
        <v>0</v>
      </c>
      <c r="O467">
        <f t="shared" si="129"/>
        <v>0</v>
      </c>
      <c r="P467">
        <f t="shared" si="130"/>
        <v>0</v>
      </c>
      <c r="Q467">
        <f t="shared" si="131"/>
        <v>0</v>
      </c>
      <c r="R467">
        <f t="shared" si="132"/>
        <v>7.2</v>
      </c>
      <c r="S467">
        <f t="shared" si="133"/>
        <v>0</v>
      </c>
      <c r="T467">
        <f t="shared" si="134"/>
        <v>0</v>
      </c>
      <c r="U467">
        <f t="shared" si="135"/>
        <v>0</v>
      </c>
    </row>
    <row r="468" spans="1:21" x14ac:dyDescent="0.25">
      <c r="A468" t="s">
        <v>1590</v>
      </c>
      <c r="B468">
        <v>6.7</v>
      </c>
      <c r="C468" t="s">
        <v>102</v>
      </c>
      <c r="E468">
        <f t="shared" si="119"/>
        <v>0</v>
      </c>
      <c r="F468">
        <f t="shared" si="120"/>
        <v>6.7</v>
      </c>
      <c r="G468">
        <f t="shared" si="121"/>
        <v>0</v>
      </c>
      <c r="H468">
        <f t="shared" si="122"/>
        <v>0</v>
      </c>
      <c r="I468">
        <f t="shared" si="123"/>
        <v>0</v>
      </c>
      <c r="J468">
        <f t="shared" si="124"/>
        <v>0</v>
      </c>
      <c r="K468">
        <f t="shared" si="125"/>
        <v>0</v>
      </c>
      <c r="L468">
        <f t="shared" si="126"/>
        <v>0</v>
      </c>
      <c r="M468">
        <f t="shared" si="127"/>
        <v>6.7</v>
      </c>
      <c r="N468">
        <f t="shared" si="128"/>
        <v>6.7</v>
      </c>
      <c r="O468">
        <f t="shared" si="129"/>
        <v>0</v>
      </c>
      <c r="P468">
        <f t="shared" si="130"/>
        <v>6.7</v>
      </c>
      <c r="Q468">
        <f t="shared" si="131"/>
        <v>0</v>
      </c>
      <c r="R468">
        <f t="shared" si="132"/>
        <v>0</v>
      </c>
      <c r="S468">
        <f t="shared" si="133"/>
        <v>0</v>
      </c>
      <c r="T468">
        <f t="shared" si="134"/>
        <v>0</v>
      </c>
      <c r="U468">
        <f t="shared" si="135"/>
        <v>0</v>
      </c>
    </row>
    <row r="469" spans="1:21" x14ac:dyDescent="0.25">
      <c r="A469" t="s">
        <v>1593</v>
      </c>
      <c r="B469">
        <v>5.8</v>
      </c>
      <c r="C469" t="s">
        <v>37</v>
      </c>
      <c r="E469">
        <f t="shared" si="119"/>
        <v>0</v>
      </c>
      <c r="F469">
        <f t="shared" si="120"/>
        <v>0</v>
      </c>
      <c r="G469">
        <f t="shared" si="121"/>
        <v>0</v>
      </c>
      <c r="H469">
        <f t="shared" si="122"/>
        <v>0</v>
      </c>
      <c r="I469">
        <f t="shared" si="123"/>
        <v>0</v>
      </c>
      <c r="J469">
        <f t="shared" si="124"/>
        <v>0</v>
      </c>
      <c r="K469">
        <f t="shared" si="125"/>
        <v>0</v>
      </c>
      <c r="L469">
        <f t="shared" si="126"/>
        <v>5.8</v>
      </c>
      <c r="M469">
        <f t="shared" si="127"/>
        <v>0</v>
      </c>
      <c r="N469">
        <f t="shared" si="128"/>
        <v>0</v>
      </c>
      <c r="O469">
        <f t="shared" si="129"/>
        <v>0</v>
      </c>
      <c r="P469">
        <f t="shared" si="130"/>
        <v>0</v>
      </c>
      <c r="Q469">
        <f t="shared" si="131"/>
        <v>0</v>
      </c>
      <c r="R469">
        <f t="shared" si="132"/>
        <v>5.8</v>
      </c>
      <c r="S469">
        <f t="shared" si="133"/>
        <v>0</v>
      </c>
      <c r="T469">
        <f t="shared" si="134"/>
        <v>0</v>
      </c>
      <c r="U469">
        <f t="shared" si="135"/>
        <v>5.8</v>
      </c>
    </row>
    <row r="470" spans="1:21" x14ac:dyDescent="0.25">
      <c r="A470" t="s">
        <v>1597</v>
      </c>
      <c r="B470">
        <v>5.9</v>
      </c>
      <c r="C470" t="s">
        <v>234</v>
      </c>
      <c r="E470">
        <f t="shared" si="119"/>
        <v>0</v>
      </c>
      <c r="F470">
        <f t="shared" si="120"/>
        <v>0</v>
      </c>
      <c r="G470">
        <f t="shared" si="121"/>
        <v>0</v>
      </c>
      <c r="H470">
        <f t="shared" si="122"/>
        <v>5.9</v>
      </c>
      <c r="I470">
        <f t="shared" si="123"/>
        <v>0</v>
      </c>
      <c r="J470">
        <f t="shared" si="124"/>
        <v>0</v>
      </c>
      <c r="K470">
        <f t="shared" si="125"/>
        <v>0</v>
      </c>
      <c r="L470">
        <f t="shared" si="126"/>
        <v>5.9</v>
      </c>
      <c r="M470">
        <f t="shared" si="127"/>
        <v>0</v>
      </c>
      <c r="N470">
        <f t="shared" si="128"/>
        <v>0</v>
      </c>
      <c r="O470">
        <f t="shared" si="129"/>
        <v>0</v>
      </c>
      <c r="P470">
        <f t="shared" si="130"/>
        <v>0</v>
      </c>
      <c r="Q470">
        <f t="shared" si="131"/>
        <v>0</v>
      </c>
      <c r="R470">
        <f t="shared" si="132"/>
        <v>0</v>
      </c>
      <c r="S470">
        <f t="shared" si="133"/>
        <v>0</v>
      </c>
      <c r="T470">
        <f t="shared" si="134"/>
        <v>0</v>
      </c>
      <c r="U470">
        <f t="shared" si="135"/>
        <v>0</v>
      </c>
    </row>
    <row r="471" spans="1:21" x14ac:dyDescent="0.25">
      <c r="A471" t="s">
        <v>231</v>
      </c>
      <c r="B471">
        <v>6.9</v>
      </c>
      <c r="C471" t="s">
        <v>234</v>
      </c>
      <c r="E471">
        <f t="shared" si="119"/>
        <v>0</v>
      </c>
      <c r="F471">
        <f t="shared" si="120"/>
        <v>0</v>
      </c>
      <c r="G471">
        <f t="shared" si="121"/>
        <v>0</v>
      </c>
      <c r="H471">
        <f t="shared" si="122"/>
        <v>6.9</v>
      </c>
      <c r="I471">
        <f t="shared" si="123"/>
        <v>0</v>
      </c>
      <c r="J471">
        <f t="shared" si="124"/>
        <v>0</v>
      </c>
      <c r="K471">
        <f t="shared" si="125"/>
        <v>0</v>
      </c>
      <c r="L471">
        <f t="shared" si="126"/>
        <v>6.9</v>
      </c>
      <c r="M471">
        <f t="shared" si="127"/>
        <v>0</v>
      </c>
      <c r="N471">
        <f t="shared" si="128"/>
        <v>0</v>
      </c>
      <c r="O471">
        <f t="shared" si="129"/>
        <v>0</v>
      </c>
      <c r="P471">
        <f t="shared" si="130"/>
        <v>0</v>
      </c>
      <c r="Q471">
        <f t="shared" si="131"/>
        <v>0</v>
      </c>
      <c r="R471">
        <f t="shared" si="132"/>
        <v>0</v>
      </c>
      <c r="S471">
        <f t="shared" si="133"/>
        <v>0</v>
      </c>
      <c r="T471">
        <f t="shared" si="134"/>
        <v>0</v>
      </c>
      <c r="U471">
        <f t="shared" si="135"/>
        <v>0</v>
      </c>
    </row>
    <row r="472" spans="1:21" x14ac:dyDescent="0.25">
      <c r="A472" t="s">
        <v>142</v>
      </c>
      <c r="B472">
        <v>6.1</v>
      </c>
      <c r="C472" t="s">
        <v>29</v>
      </c>
      <c r="E472">
        <f t="shared" si="119"/>
        <v>0</v>
      </c>
      <c r="F472">
        <f t="shared" si="120"/>
        <v>0</v>
      </c>
      <c r="G472">
        <f t="shared" si="121"/>
        <v>0</v>
      </c>
      <c r="H472">
        <f t="shared" si="122"/>
        <v>0</v>
      </c>
      <c r="I472">
        <f t="shared" si="123"/>
        <v>0</v>
      </c>
      <c r="J472">
        <f t="shared" si="124"/>
        <v>6.1</v>
      </c>
      <c r="K472">
        <f t="shared" si="125"/>
        <v>0</v>
      </c>
      <c r="L472">
        <f t="shared" si="126"/>
        <v>6.1</v>
      </c>
      <c r="M472">
        <f t="shared" si="127"/>
        <v>0</v>
      </c>
      <c r="N472">
        <f t="shared" si="128"/>
        <v>0</v>
      </c>
      <c r="O472">
        <f t="shared" si="129"/>
        <v>0</v>
      </c>
      <c r="P472">
        <f t="shared" si="130"/>
        <v>0</v>
      </c>
      <c r="Q472">
        <f t="shared" si="131"/>
        <v>0</v>
      </c>
      <c r="R472">
        <f t="shared" si="132"/>
        <v>0</v>
      </c>
      <c r="S472">
        <f t="shared" si="133"/>
        <v>0</v>
      </c>
      <c r="T472">
        <f t="shared" si="134"/>
        <v>6.1</v>
      </c>
      <c r="U472">
        <f t="shared" si="135"/>
        <v>0</v>
      </c>
    </row>
    <row r="473" spans="1:21" x14ac:dyDescent="0.25">
      <c r="A473" t="s">
        <v>490</v>
      </c>
      <c r="B473">
        <v>7.7</v>
      </c>
      <c r="C473" t="s">
        <v>37</v>
      </c>
      <c r="E473">
        <f t="shared" si="119"/>
        <v>0</v>
      </c>
      <c r="F473">
        <f t="shared" si="120"/>
        <v>0</v>
      </c>
      <c r="G473">
        <f t="shared" si="121"/>
        <v>0</v>
      </c>
      <c r="H473">
        <f t="shared" si="122"/>
        <v>0</v>
      </c>
      <c r="I473">
        <f t="shared" si="123"/>
        <v>0</v>
      </c>
      <c r="J473">
        <f t="shared" si="124"/>
        <v>0</v>
      </c>
      <c r="K473">
        <f t="shared" si="125"/>
        <v>0</v>
      </c>
      <c r="L473">
        <f t="shared" si="126"/>
        <v>7.7</v>
      </c>
      <c r="M473">
        <f t="shared" si="127"/>
        <v>0</v>
      </c>
      <c r="N473">
        <f t="shared" si="128"/>
        <v>0</v>
      </c>
      <c r="O473">
        <f t="shared" si="129"/>
        <v>0</v>
      </c>
      <c r="P473">
        <f t="shared" si="130"/>
        <v>0</v>
      </c>
      <c r="Q473">
        <f t="shared" si="131"/>
        <v>0</v>
      </c>
      <c r="R473">
        <f t="shared" si="132"/>
        <v>0</v>
      </c>
      <c r="S473">
        <f t="shared" si="133"/>
        <v>0</v>
      </c>
      <c r="T473">
        <f t="shared" si="134"/>
        <v>7.7</v>
      </c>
      <c r="U473">
        <f t="shared" si="135"/>
        <v>0</v>
      </c>
    </row>
    <row r="474" spans="1:21" x14ac:dyDescent="0.25">
      <c r="A474" t="s">
        <v>32</v>
      </c>
      <c r="B474">
        <v>5.7</v>
      </c>
      <c r="C474" t="s">
        <v>36</v>
      </c>
      <c r="E474">
        <f t="shared" si="119"/>
        <v>0</v>
      </c>
      <c r="F474">
        <f t="shared" si="120"/>
        <v>0</v>
      </c>
      <c r="G474">
        <f t="shared" si="121"/>
        <v>0</v>
      </c>
      <c r="H474">
        <f t="shared" si="122"/>
        <v>0</v>
      </c>
      <c r="I474">
        <f t="shared" si="123"/>
        <v>5.7</v>
      </c>
      <c r="J474">
        <f t="shared" si="124"/>
        <v>0</v>
      </c>
      <c r="K474">
        <f t="shared" si="125"/>
        <v>0</v>
      </c>
      <c r="L474">
        <f t="shared" si="126"/>
        <v>5.7</v>
      </c>
      <c r="M474">
        <f t="shared" si="127"/>
        <v>0</v>
      </c>
      <c r="N474">
        <f t="shared" si="128"/>
        <v>0</v>
      </c>
      <c r="O474">
        <f t="shared" si="129"/>
        <v>0</v>
      </c>
      <c r="P474">
        <f t="shared" si="130"/>
        <v>0</v>
      </c>
      <c r="Q474">
        <f t="shared" si="131"/>
        <v>0</v>
      </c>
      <c r="R474">
        <f t="shared" si="132"/>
        <v>0</v>
      </c>
      <c r="S474">
        <f t="shared" si="133"/>
        <v>0</v>
      </c>
      <c r="T474">
        <f t="shared" si="134"/>
        <v>0</v>
      </c>
      <c r="U474">
        <f t="shared" si="135"/>
        <v>0</v>
      </c>
    </row>
    <row r="475" spans="1:21" x14ac:dyDescent="0.25">
      <c r="A475" t="s">
        <v>1607</v>
      </c>
      <c r="B475">
        <v>7</v>
      </c>
      <c r="C475" t="s">
        <v>36</v>
      </c>
      <c r="E475">
        <f t="shared" si="119"/>
        <v>0</v>
      </c>
      <c r="F475">
        <f t="shared" si="120"/>
        <v>0</v>
      </c>
      <c r="G475">
        <f t="shared" si="121"/>
        <v>0</v>
      </c>
      <c r="H475">
        <f t="shared" si="122"/>
        <v>0</v>
      </c>
      <c r="I475">
        <f t="shared" si="123"/>
        <v>7</v>
      </c>
      <c r="J475">
        <f t="shared" si="124"/>
        <v>0</v>
      </c>
      <c r="K475">
        <f t="shared" si="125"/>
        <v>0</v>
      </c>
      <c r="L475">
        <f t="shared" si="126"/>
        <v>7</v>
      </c>
      <c r="M475">
        <f t="shared" si="127"/>
        <v>7</v>
      </c>
      <c r="N475">
        <f t="shared" si="128"/>
        <v>0</v>
      </c>
      <c r="O475">
        <f t="shared" si="129"/>
        <v>0</v>
      </c>
      <c r="P475">
        <f t="shared" si="130"/>
        <v>0</v>
      </c>
      <c r="Q475">
        <f t="shared" si="131"/>
        <v>0</v>
      </c>
      <c r="R475">
        <f t="shared" si="132"/>
        <v>0</v>
      </c>
      <c r="S475">
        <f t="shared" si="133"/>
        <v>0</v>
      </c>
      <c r="T475">
        <f t="shared" si="134"/>
        <v>0</v>
      </c>
      <c r="U475">
        <f t="shared" si="135"/>
        <v>0</v>
      </c>
    </row>
    <row r="476" spans="1:21" x14ac:dyDescent="0.25">
      <c r="A476" t="s">
        <v>1610</v>
      </c>
      <c r="B476">
        <v>7.2</v>
      </c>
      <c r="C476" t="s">
        <v>234</v>
      </c>
      <c r="E476">
        <f t="shared" si="119"/>
        <v>0</v>
      </c>
      <c r="F476">
        <f t="shared" si="120"/>
        <v>0</v>
      </c>
      <c r="G476">
        <f t="shared" si="121"/>
        <v>0</v>
      </c>
      <c r="H476">
        <f t="shared" si="122"/>
        <v>7.2</v>
      </c>
      <c r="I476">
        <f t="shared" si="123"/>
        <v>7.2</v>
      </c>
      <c r="J476">
        <f t="shared" si="124"/>
        <v>0</v>
      </c>
      <c r="K476">
        <f t="shared" si="125"/>
        <v>0</v>
      </c>
      <c r="L476">
        <f t="shared" si="126"/>
        <v>7.2</v>
      </c>
      <c r="M476">
        <f t="shared" si="127"/>
        <v>0</v>
      </c>
      <c r="N476">
        <f t="shared" si="128"/>
        <v>0</v>
      </c>
      <c r="O476">
        <f t="shared" si="129"/>
        <v>0</v>
      </c>
      <c r="P476">
        <f t="shared" si="130"/>
        <v>0</v>
      </c>
      <c r="Q476">
        <f t="shared" si="131"/>
        <v>0</v>
      </c>
      <c r="R476">
        <f t="shared" si="132"/>
        <v>0</v>
      </c>
      <c r="S476">
        <f t="shared" si="133"/>
        <v>0</v>
      </c>
      <c r="T476">
        <f t="shared" si="134"/>
        <v>0</v>
      </c>
      <c r="U476">
        <f t="shared" si="135"/>
        <v>0</v>
      </c>
    </row>
    <row r="477" spans="1:21" x14ac:dyDescent="0.25">
      <c r="A477" t="s">
        <v>102</v>
      </c>
      <c r="B477">
        <v>3.3</v>
      </c>
      <c r="C477" t="s">
        <v>102</v>
      </c>
      <c r="E477">
        <f t="shared" si="119"/>
        <v>0</v>
      </c>
      <c r="F477">
        <f t="shared" si="120"/>
        <v>3.3</v>
      </c>
      <c r="G477">
        <f t="shared" si="121"/>
        <v>0</v>
      </c>
      <c r="H477">
        <f t="shared" si="122"/>
        <v>0</v>
      </c>
      <c r="I477">
        <f t="shared" si="123"/>
        <v>0</v>
      </c>
      <c r="J477">
        <f t="shared" si="124"/>
        <v>0</v>
      </c>
      <c r="K477">
        <f t="shared" si="125"/>
        <v>0</v>
      </c>
      <c r="L477">
        <f t="shared" si="126"/>
        <v>0</v>
      </c>
      <c r="M477">
        <f t="shared" si="127"/>
        <v>0</v>
      </c>
      <c r="N477">
        <f t="shared" si="128"/>
        <v>0</v>
      </c>
      <c r="O477">
        <f t="shared" si="129"/>
        <v>0</v>
      </c>
      <c r="P477">
        <f t="shared" si="130"/>
        <v>0</v>
      </c>
      <c r="Q477">
        <f t="shared" si="131"/>
        <v>0</v>
      </c>
      <c r="R477">
        <f t="shared" si="132"/>
        <v>0</v>
      </c>
      <c r="S477">
        <f t="shared" si="133"/>
        <v>0</v>
      </c>
      <c r="T477">
        <f t="shared" si="134"/>
        <v>0</v>
      </c>
      <c r="U477">
        <f t="shared" si="135"/>
        <v>0</v>
      </c>
    </row>
    <row r="478" spans="1:21" x14ac:dyDescent="0.25">
      <c r="A478" t="s">
        <v>78</v>
      </c>
      <c r="B478">
        <v>6.8</v>
      </c>
      <c r="C478" t="s">
        <v>29</v>
      </c>
      <c r="E478">
        <f t="shared" si="119"/>
        <v>0</v>
      </c>
      <c r="F478">
        <f t="shared" si="120"/>
        <v>0</v>
      </c>
      <c r="G478">
        <f t="shared" si="121"/>
        <v>0</v>
      </c>
      <c r="H478">
        <f t="shared" si="122"/>
        <v>0</v>
      </c>
      <c r="I478">
        <f t="shared" si="123"/>
        <v>0</v>
      </c>
      <c r="J478">
        <f t="shared" si="124"/>
        <v>6.8</v>
      </c>
      <c r="K478">
        <f t="shared" si="125"/>
        <v>0</v>
      </c>
      <c r="L478">
        <f t="shared" si="126"/>
        <v>6.8</v>
      </c>
      <c r="M478">
        <f t="shared" si="127"/>
        <v>0</v>
      </c>
      <c r="N478">
        <f t="shared" si="128"/>
        <v>0</v>
      </c>
      <c r="O478">
        <f t="shared" si="129"/>
        <v>0</v>
      </c>
      <c r="P478">
        <f t="shared" si="130"/>
        <v>0</v>
      </c>
      <c r="Q478">
        <f t="shared" si="131"/>
        <v>0</v>
      </c>
      <c r="R478">
        <f t="shared" si="132"/>
        <v>0</v>
      </c>
      <c r="S478">
        <f t="shared" si="133"/>
        <v>0</v>
      </c>
      <c r="T478">
        <f t="shared" si="134"/>
        <v>0</v>
      </c>
      <c r="U478">
        <f t="shared" si="135"/>
        <v>0</v>
      </c>
    </row>
    <row r="479" spans="1:21" x14ac:dyDescent="0.25">
      <c r="A479" t="s">
        <v>276</v>
      </c>
      <c r="B479">
        <v>8.1</v>
      </c>
      <c r="C479" t="s">
        <v>28</v>
      </c>
      <c r="E479">
        <f t="shared" si="119"/>
        <v>8.1</v>
      </c>
      <c r="F479">
        <f t="shared" si="120"/>
        <v>0</v>
      </c>
      <c r="G479">
        <f t="shared" si="121"/>
        <v>0</v>
      </c>
      <c r="H479">
        <f t="shared" si="122"/>
        <v>0</v>
      </c>
      <c r="I479">
        <f t="shared" si="123"/>
        <v>0</v>
      </c>
      <c r="J479">
        <f t="shared" si="124"/>
        <v>0</v>
      </c>
      <c r="K479">
        <f t="shared" si="125"/>
        <v>0</v>
      </c>
      <c r="L479">
        <f t="shared" si="126"/>
        <v>8.1</v>
      </c>
      <c r="M479">
        <f t="shared" si="127"/>
        <v>0</v>
      </c>
      <c r="N479">
        <f t="shared" si="128"/>
        <v>0</v>
      </c>
      <c r="O479">
        <f t="shared" si="129"/>
        <v>0</v>
      </c>
      <c r="P479">
        <f t="shared" si="130"/>
        <v>0</v>
      </c>
      <c r="Q479">
        <f t="shared" si="131"/>
        <v>0</v>
      </c>
      <c r="R479">
        <f t="shared" si="132"/>
        <v>0</v>
      </c>
      <c r="S479">
        <f t="shared" si="133"/>
        <v>0</v>
      </c>
      <c r="T479">
        <f t="shared" si="134"/>
        <v>0</v>
      </c>
      <c r="U479">
        <f t="shared" si="135"/>
        <v>0</v>
      </c>
    </row>
    <row r="480" spans="1:21" x14ac:dyDescent="0.25">
      <c r="A480" t="s">
        <v>154</v>
      </c>
      <c r="B480">
        <v>7.2</v>
      </c>
      <c r="C480" t="s">
        <v>37</v>
      </c>
      <c r="E480">
        <f t="shared" si="119"/>
        <v>0</v>
      </c>
      <c r="F480">
        <f t="shared" si="120"/>
        <v>0</v>
      </c>
      <c r="G480">
        <f t="shared" si="121"/>
        <v>0</v>
      </c>
      <c r="H480">
        <f t="shared" si="122"/>
        <v>0</v>
      </c>
      <c r="I480">
        <f t="shared" si="123"/>
        <v>0</v>
      </c>
      <c r="J480">
        <f t="shared" si="124"/>
        <v>0</v>
      </c>
      <c r="K480">
        <f t="shared" si="125"/>
        <v>0</v>
      </c>
      <c r="L480">
        <f t="shared" si="126"/>
        <v>7.2</v>
      </c>
      <c r="M480">
        <f t="shared" si="127"/>
        <v>0</v>
      </c>
      <c r="N480">
        <f t="shared" si="128"/>
        <v>0</v>
      </c>
      <c r="O480">
        <f t="shared" si="129"/>
        <v>0</v>
      </c>
      <c r="P480">
        <f t="shared" si="130"/>
        <v>0</v>
      </c>
      <c r="Q480">
        <f t="shared" si="131"/>
        <v>0</v>
      </c>
      <c r="R480">
        <f t="shared" si="132"/>
        <v>7.2</v>
      </c>
      <c r="S480">
        <f t="shared" si="133"/>
        <v>0</v>
      </c>
      <c r="T480">
        <f t="shared" si="134"/>
        <v>0</v>
      </c>
      <c r="U480">
        <f t="shared" si="135"/>
        <v>0</v>
      </c>
    </row>
    <row r="481" spans="1:21" x14ac:dyDescent="0.25">
      <c r="A481" t="s">
        <v>1625</v>
      </c>
      <c r="B481">
        <v>6</v>
      </c>
      <c r="C481" t="s">
        <v>36</v>
      </c>
      <c r="E481">
        <f t="shared" si="119"/>
        <v>0</v>
      </c>
      <c r="F481">
        <f t="shared" si="120"/>
        <v>0</v>
      </c>
      <c r="G481">
        <f t="shared" si="121"/>
        <v>0</v>
      </c>
      <c r="H481">
        <f t="shared" si="122"/>
        <v>0</v>
      </c>
      <c r="I481">
        <f t="shared" si="123"/>
        <v>6</v>
      </c>
      <c r="J481">
        <f t="shared" si="124"/>
        <v>6</v>
      </c>
      <c r="K481">
        <f t="shared" si="125"/>
        <v>0</v>
      </c>
      <c r="L481">
        <f t="shared" si="126"/>
        <v>0</v>
      </c>
      <c r="M481">
        <f t="shared" si="127"/>
        <v>6</v>
      </c>
      <c r="N481">
        <f t="shared" si="128"/>
        <v>0</v>
      </c>
      <c r="O481">
        <f t="shared" si="129"/>
        <v>0</v>
      </c>
      <c r="P481">
        <f t="shared" si="130"/>
        <v>0</v>
      </c>
      <c r="Q481">
        <f t="shared" si="131"/>
        <v>0</v>
      </c>
      <c r="R481">
        <f t="shared" si="132"/>
        <v>0</v>
      </c>
      <c r="S481">
        <f t="shared" si="133"/>
        <v>0</v>
      </c>
      <c r="T481">
        <f t="shared" si="134"/>
        <v>0</v>
      </c>
      <c r="U481">
        <f t="shared" si="135"/>
        <v>0</v>
      </c>
    </row>
    <row r="482" spans="1:21" x14ac:dyDescent="0.25">
      <c r="A482" t="s">
        <v>310</v>
      </c>
      <c r="B482">
        <v>6.5</v>
      </c>
      <c r="C482" t="s">
        <v>37</v>
      </c>
      <c r="E482">
        <f t="shared" si="119"/>
        <v>0</v>
      </c>
      <c r="F482">
        <f t="shared" si="120"/>
        <v>0</v>
      </c>
      <c r="G482">
        <f t="shared" si="121"/>
        <v>0</v>
      </c>
      <c r="H482">
        <f t="shared" si="122"/>
        <v>0</v>
      </c>
      <c r="I482">
        <f t="shared" si="123"/>
        <v>0</v>
      </c>
      <c r="J482">
        <f t="shared" si="124"/>
        <v>0</v>
      </c>
      <c r="K482">
        <f t="shared" si="125"/>
        <v>0</v>
      </c>
      <c r="L482">
        <f t="shared" si="126"/>
        <v>6.5</v>
      </c>
      <c r="M482">
        <f t="shared" si="127"/>
        <v>0</v>
      </c>
      <c r="N482">
        <f t="shared" si="128"/>
        <v>0</v>
      </c>
      <c r="O482">
        <f t="shared" si="129"/>
        <v>0</v>
      </c>
      <c r="P482">
        <f t="shared" si="130"/>
        <v>0</v>
      </c>
      <c r="Q482">
        <f t="shared" si="131"/>
        <v>0</v>
      </c>
      <c r="R482">
        <f t="shared" si="132"/>
        <v>0</v>
      </c>
      <c r="S482">
        <f t="shared" si="133"/>
        <v>0</v>
      </c>
      <c r="T482">
        <f t="shared" si="134"/>
        <v>0</v>
      </c>
      <c r="U482">
        <f t="shared" si="135"/>
        <v>0</v>
      </c>
    </row>
    <row r="483" spans="1:21" x14ac:dyDescent="0.25">
      <c r="A483" t="s">
        <v>37</v>
      </c>
      <c r="B483">
        <v>7.4</v>
      </c>
      <c r="C483" t="s">
        <v>37</v>
      </c>
      <c r="E483">
        <f t="shared" si="119"/>
        <v>0</v>
      </c>
      <c r="F483">
        <f t="shared" si="120"/>
        <v>0</v>
      </c>
      <c r="G483">
        <f t="shared" si="121"/>
        <v>0</v>
      </c>
      <c r="H483">
        <f t="shared" si="122"/>
        <v>0</v>
      </c>
      <c r="I483">
        <f t="shared" si="123"/>
        <v>0</v>
      </c>
      <c r="J483">
        <f t="shared" si="124"/>
        <v>0</v>
      </c>
      <c r="K483">
        <f t="shared" si="125"/>
        <v>0</v>
      </c>
      <c r="L483">
        <f t="shared" si="126"/>
        <v>7.4</v>
      </c>
      <c r="M483">
        <f t="shared" si="127"/>
        <v>0</v>
      </c>
      <c r="N483">
        <f t="shared" si="128"/>
        <v>0</v>
      </c>
      <c r="O483">
        <f t="shared" si="129"/>
        <v>0</v>
      </c>
      <c r="P483">
        <f t="shared" si="130"/>
        <v>0</v>
      </c>
      <c r="Q483">
        <f t="shared" si="131"/>
        <v>0</v>
      </c>
      <c r="R483">
        <f t="shared" si="132"/>
        <v>0</v>
      </c>
      <c r="S483">
        <f t="shared" si="133"/>
        <v>0</v>
      </c>
      <c r="T483">
        <f t="shared" si="134"/>
        <v>0</v>
      </c>
      <c r="U483">
        <f t="shared" si="135"/>
        <v>0</v>
      </c>
    </row>
    <row r="484" spans="1:21" x14ac:dyDescent="0.25">
      <c r="A484" t="s">
        <v>414</v>
      </c>
      <c r="B484">
        <v>8.1</v>
      </c>
      <c r="C484" t="s">
        <v>47</v>
      </c>
      <c r="E484">
        <f t="shared" si="119"/>
        <v>0</v>
      </c>
      <c r="F484">
        <f t="shared" si="120"/>
        <v>0</v>
      </c>
      <c r="G484">
        <f t="shared" si="121"/>
        <v>0</v>
      </c>
      <c r="H484">
        <f t="shared" si="122"/>
        <v>0</v>
      </c>
      <c r="I484">
        <f t="shared" si="123"/>
        <v>0</v>
      </c>
      <c r="J484">
        <f t="shared" si="124"/>
        <v>0</v>
      </c>
      <c r="K484">
        <f t="shared" si="125"/>
        <v>8.1</v>
      </c>
      <c r="L484">
        <f t="shared" si="126"/>
        <v>0</v>
      </c>
      <c r="M484">
        <f t="shared" si="127"/>
        <v>0</v>
      </c>
      <c r="N484">
        <f t="shared" si="128"/>
        <v>0</v>
      </c>
      <c r="O484">
        <f t="shared" si="129"/>
        <v>0</v>
      </c>
      <c r="P484">
        <f t="shared" si="130"/>
        <v>0</v>
      </c>
      <c r="Q484">
        <f t="shared" si="131"/>
        <v>0</v>
      </c>
      <c r="R484">
        <f t="shared" si="132"/>
        <v>0</v>
      </c>
      <c r="S484">
        <f t="shared" si="133"/>
        <v>0</v>
      </c>
      <c r="T484">
        <f t="shared" si="134"/>
        <v>0</v>
      </c>
      <c r="U484">
        <f t="shared" si="135"/>
        <v>0</v>
      </c>
    </row>
    <row r="485" spans="1:21" x14ac:dyDescent="0.25">
      <c r="A485" t="s">
        <v>78</v>
      </c>
      <c r="B485">
        <v>7.2</v>
      </c>
      <c r="C485" t="s">
        <v>29</v>
      </c>
      <c r="E485">
        <f t="shared" si="119"/>
        <v>0</v>
      </c>
      <c r="F485">
        <f t="shared" si="120"/>
        <v>0</v>
      </c>
      <c r="G485">
        <f t="shared" si="121"/>
        <v>0</v>
      </c>
      <c r="H485">
        <f t="shared" si="122"/>
        <v>0</v>
      </c>
      <c r="I485">
        <f t="shared" si="123"/>
        <v>0</v>
      </c>
      <c r="J485">
        <f t="shared" si="124"/>
        <v>7.2</v>
      </c>
      <c r="K485">
        <f t="shared" si="125"/>
        <v>0</v>
      </c>
      <c r="L485">
        <f t="shared" si="126"/>
        <v>7.2</v>
      </c>
      <c r="M485">
        <f t="shared" si="127"/>
        <v>0</v>
      </c>
      <c r="N485">
        <f t="shared" si="128"/>
        <v>0</v>
      </c>
      <c r="O485">
        <f t="shared" si="129"/>
        <v>0</v>
      </c>
      <c r="P485">
        <f t="shared" si="130"/>
        <v>0</v>
      </c>
      <c r="Q485">
        <f t="shared" si="131"/>
        <v>0</v>
      </c>
      <c r="R485">
        <f t="shared" si="132"/>
        <v>0</v>
      </c>
      <c r="S485">
        <f t="shared" si="133"/>
        <v>0</v>
      </c>
      <c r="T485">
        <f t="shared" si="134"/>
        <v>0</v>
      </c>
      <c r="U485">
        <f t="shared" si="135"/>
        <v>0</v>
      </c>
    </row>
    <row r="486" spans="1:21" x14ac:dyDescent="0.25">
      <c r="A486" t="s">
        <v>1642</v>
      </c>
      <c r="B486">
        <v>7.1</v>
      </c>
      <c r="C486" t="s">
        <v>234</v>
      </c>
      <c r="E486">
        <f t="shared" si="119"/>
        <v>0</v>
      </c>
      <c r="F486">
        <f t="shared" si="120"/>
        <v>0</v>
      </c>
      <c r="G486">
        <f t="shared" si="121"/>
        <v>0</v>
      </c>
      <c r="H486">
        <f t="shared" si="122"/>
        <v>7.1</v>
      </c>
      <c r="I486">
        <f t="shared" si="123"/>
        <v>0</v>
      </c>
      <c r="J486">
        <f t="shared" si="124"/>
        <v>7.1</v>
      </c>
      <c r="K486">
        <f t="shared" si="125"/>
        <v>0</v>
      </c>
      <c r="L486">
        <f t="shared" si="126"/>
        <v>7.1</v>
      </c>
      <c r="M486">
        <f t="shared" si="127"/>
        <v>0</v>
      </c>
      <c r="N486">
        <f t="shared" si="128"/>
        <v>0</v>
      </c>
      <c r="O486">
        <f t="shared" si="129"/>
        <v>0</v>
      </c>
      <c r="P486">
        <f t="shared" si="130"/>
        <v>0</v>
      </c>
      <c r="Q486">
        <f t="shared" si="131"/>
        <v>0</v>
      </c>
      <c r="R486">
        <f t="shared" si="132"/>
        <v>0</v>
      </c>
      <c r="S486">
        <f t="shared" si="133"/>
        <v>0</v>
      </c>
      <c r="T486">
        <f t="shared" si="134"/>
        <v>0</v>
      </c>
      <c r="U486">
        <f t="shared" si="135"/>
        <v>0</v>
      </c>
    </row>
    <row r="487" spans="1:21" x14ac:dyDescent="0.25">
      <c r="A487" t="s">
        <v>1646</v>
      </c>
      <c r="B487">
        <v>5.0999999999999996</v>
      </c>
      <c r="C487" t="s">
        <v>37</v>
      </c>
      <c r="E487">
        <f t="shared" si="119"/>
        <v>0</v>
      </c>
      <c r="F487">
        <f t="shared" si="120"/>
        <v>0</v>
      </c>
      <c r="G487">
        <f t="shared" si="121"/>
        <v>0</v>
      </c>
      <c r="H487">
        <f t="shared" si="122"/>
        <v>0</v>
      </c>
      <c r="I487">
        <f t="shared" si="123"/>
        <v>0</v>
      </c>
      <c r="J487">
        <f t="shared" si="124"/>
        <v>0</v>
      </c>
      <c r="K487">
        <f t="shared" si="125"/>
        <v>0</v>
      </c>
      <c r="L487">
        <f t="shared" si="126"/>
        <v>5.0999999999999996</v>
      </c>
      <c r="M487">
        <f t="shared" si="127"/>
        <v>0</v>
      </c>
      <c r="N487">
        <f t="shared" si="128"/>
        <v>5.0999999999999996</v>
      </c>
      <c r="O487">
        <f t="shared" si="129"/>
        <v>5.0999999999999996</v>
      </c>
      <c r="P487">
        <f t="shared" si="130"/>
        <v>0</v>
      </c>
      <c r="Q487">
        <f t="shared" si="131"/>
        <v>0</v>
      </c>
      <c r="R487">
        <f t="shared" si="132"/>
        <v>0</v>
      </c>
      <c r="S487">
        <f t="shared" si="133"/>
        <v>0</v>
      </c>
      <c r="T487">
        <f t="shared" si="134"/>
        <v>5.0999999999999996</v>
      </c>
      <c r="U487">
        <f t="shared" si="135"/>
        <v>0</v>
      </c>
    </row>
    <row r="488" spans="1:21" x14ac:dyDescent="0.25">
      <c r="A488" t="s">
        <v>1563</v>
      </c>
      <c r="B488">
        <v>7.1</v>
      </c>
      <c r="C488" t="s">
        <v>234</v>
      </c>
      <c r="E488">
        <f t="shared" si="119"/>
        <v>0</v>
      </c>
      <c r="F488">
        <f t="shared" si="120"/>
        <v>0</v>
      </c>
      <c r="G488">
        <f t="shared" si="121"/>
        <v>0</v>
      </c>
      <c r="H488">
        <f t="shared" si="122"/>
        <v>7.1</v>
      </c>
      <c r="I488">
        <f t="shared" si="123"/>
        <v>7.1</v>
      </c>
      <c r="J488">
        <f t="shared" si="124"/>
        <v>7.1</v>
      </c>
      <c r="K488">
        <f t="shared" si="125"/>
        <v>0</v>
      </c>
      <c r="L488">
        <f t="shared" si="126"/>
        <v>7.1</v>
      </c>
      <c r="M488">
        <f t="shared" si="127"/>
        <v>0</v>
      </c>
      <c r="N488">
        <f t="shared" si="128"/>
        <v>0</v>
      </c>
      <c r="O488">
        <f t="shared" si="129"/>
        <v>0</v>
      </c>
      <c r="P488">
        <f t="shared" si="130"/>
        <v>0</v>
      </c>
      <c r="Q488">
        <f t="shared" si="131"/>
        <v>0</v>
      </c>
      <c r="R488">
        <f t="shared" si="132"/>
        <v>0</v>
      </c>
      <c r="S488">
        <f t="shared" si="133"/>
        <v>0</v>
      </c>
      <c r="T488">
        <f t="shared" si="134"/>
        <v>0</v>
      </c>
      <c r="U488">
        <f t="shared" si="135"/>
        <v>0</v>
      </c>
    </row>
    <row r="489" spans="1:21" x14ac:dyDescent="0.25">
      <c r="A489" t="s">
        <v>912</v>
      </c>
      <c r="B489">
        <v>5.9</v>
      </c>
      <c r="C489" t="s">
        <v>37</v>
      </c>
      <c r="E489">
        <f t="shared" si="119"/>
        <v>0</v>
      </c>
      <c r="F489">
        <f t="shared" si="120"/>
        <v>0</v>
      </c>
      <c r="G489">
        <f t="shared" si="121"/>
        <v>0</v>
      </c>
      <c r="H489">
        <f t="shared" si="122"/>
        <v>0</v>
      </c>
      <c r="I489">
        <f t="shared" si="123"/>
        <v>0</v>
      </c>
      <c r="J489">
        <f t="shared" si="124"/>
        <v>0</v>
      </c>
      <c r="K489">
        <f t="shared" si="125"/>
        <v>0</v>
      </c>
      <c r="L489">
        <f t="shared" si="126"/>
        <v>5.9</v>
      </c>
      <c r="M489">
        <f t="shared" si="127"/>
        <v>0</v>
      </c>
      <c r="N489">
        <f t="shared" si="128"/>
        <v>0</v>
      </c>
      <c r="O489">
        <f t="shared" si="129"/>
        <v>0</v>
      </c>
      <c r="P489">
        <f t="shared" si="130"/>
        <v>0</v>
      </c>
      <c r="Q489">
        <f t="shared" si="131"/>
        <v>5.9</v>
      </c>
      <c r="R489">
        <f t="shared" si="132"/>
        <v>0</v>
      </c>
      <c r="S489">
        <f t="shared" si="133"/>
        <v>0</v>
      </c>
      <c r="T489">
        <f t="shared" si="134"/>
        <v>5.9</v>
      </c>
      <c r="U489">
        <f t="shared" si="135"/>
        <v>0</v>
      </c>
    </row>
    <row r="490" spans="1:21" x14ac:dyDescent="0.25">
      <c r="A490" t="s">
        <v>1654</v>
      </c>
      <c r="B490">
        <v>5.0999999999999996</v>
      </c>
      <c r="C490" t="s">
        <v>28</v>
      </c>
      <c r="E490">
        <f t="shared" si="119"/>
        <v>5.0999999999999996</v>
      </c>
      <c r="F490">
        <f t="shared" si="120"/>
        <v>0</v>
      </c>
      <c r="G490">
        <f t="shared" si="121"/>
        <v>0</v>
      </c>
      <c r="H490">
        <f t="shared" si="122"/>
        <v>0</v>
      </c>
      <c r="I490">
        <f t="shared" si="123"/>
        <v>5.0999999999999996</v>
      </c>
      <c r="J490">
        <f t="shared" si="124"/>
        <v>5.0999999999999996</v>
      </c>
      <c r="K490">
        <f t="shared" si="125"/>
        <v>0</v>
      </c>
      <c r="L490">
        <f t="shared" si="126"/>
        <v>0</v>
      </c>
      <c r="M490">
        <f t="shared" si="127"/>
        <v>0</v>
      </c>
      <c r="N490">
        <f t="shared" si="128"/>
        <v>5.0999999999999996</v>
      </c>
      <c r="O490">
        <f t="shared" si="129"/>
        <v>5.0999999999999996</v>
      </c>
      <c r="P490">
        <f t="shared" si="130"/>
        <v>0</v>
      </c>
      <c r="Q490">
        <f t="shared" si="131"/>
        <v>5.0999999999999996</v>
      </c>
      <c r="R490">
        <f t="shared" si="132"/>
        <v>0</v>
      </c>
      <c r="S490">
        <f t="shared" si="133"/>
        <v>5.0999999999999996</v>
      </c>
      <c r="T490">
        <f t="shared" si="134"/>
        <v>5.0999999999999996</v>
      </c>
      <c r="U490">
        <f t="shared" si="135"/>
        <v>0</v>
      </c>
    </row>
    <row r="491" spans="1:21" x14ac:dyDescent="0.25">
      <c r="A491" t="s">
        <v>37</v>
      </c>
      <c r="B491">
        <v>7.9</v>
      </c>
      <c r="C491" t="s">
        <v>37</v>
      </c>
      <c r="E491">
        <f t="shared" si="119"/>
        <v>0</v>
      </c>
      <c r="F491">
        <f t="shared" si="120"/>
        <v>0</v>
      </c>
      <c r="G491">
        <f t="shared" si="121"/>
        <v>0</v>
      </c>
      <c r="H491">
        <f t="shared" si="122"/>
        <v>0</v>
      </c>
      <c r="I491">
        <f t="shared" si="123"/>
        <v>0</v>
      </c>
      <c r="J491">
        <f t="shared" si="124"/>
        <v>0</v>
      </c>
      <c r="K491">
        <f t="shared" si="125"/>
        <v>0</v>
      </c>
      <c r="L491">
        <f t="shared" si="126"/>
        <v>7.9</v>
      </c>
      <c r="M491">
        <f t="shared" si="127"/>
        <v>0</v>
      </c>
      <c r="N491">
        <f t="shared" si="128"/>
        <v>0</v>
      </c>
      <c r="O491">
        <f t="shared" si="129"/>
        <v>0</v>
      </c>
      <c r="P491">
        <f t="shared" si="130"/>
        <v>0</v>
      </c>
      <c r="Q491">
        <f t="shared" si="131"/>
        <v>0</v>
      </c>
      <c r="R491">
        <f t="shared" si="132"/>
        <v>0</v>
      </c>
      <c r="S491">
        <f t="shared" si="133"/>
        <v>0</v>
      </c>
      <c r="T491">
        <f t="shared" si="134"/>
        <v>0</v>
      </c>
      <c r="U491">
        <f t="shared" si="135"/>
        <v>0</v>
      </c>
    </row>
    <row r="492" spans="1:21" x14ac:dyDescent="0.25">
      <c r="A492" t="s">
        <v>37</v>
      </c>
      <c r="B492">
        <v>6.8</v>
      </c>
      <c r="C492" t="s">
        <v>37</v>
      </c>
      <c r="E492">
        <f t="shared" si="119"/>
        <v>0</v>
      </c>
      <c r="F492">
        <f t="shared" si="120"/>
        <v>0</v>
      </c>
      <c r="G492">
        <f t="shared" si="121"/>
        <v>0</v>
      </c>
      <c r="H492">
        <f t="shared" si="122"/>
        <v>0</v>
      </c>
      <c r="I492">
        <f t="shared" si="123"/>
        <v>0</v>
      </c>
      <c r="J492">
        <f t="shared" si="124"/>
        <v>0</v>
      </c>
      <c r="K492">
        <f t="shared" si="125"/>
        <v>0</v>
      </c>
      <c r="L492">
        <f t="shared" si="126"/>
        <v>6.8</v>
      </c>
      <c r="M492">
        <f t="shared" si="127"/>
        <v>0</v>
      </c>
      <c r="N492">
        <f t="shared" si="128"/>
        <v>0</v>
      </c>
      <c r="O492">
        <f t="shared" si="129"/>
        <v>0</v>
      </c>
      <c r="P492">
        <f t="shared" si="130"/>
        <v>0</v>
      </c>
      <c r="Q492">
        <f t="shared" si="131"/>
        <v>0</v>
      </c>
      <c r="R492">
        <f t="shared" si="132"/>
        <v>0</v>
      </c>
      <c r="S492">
        <f t="shared" si="133"/>
        <v>0</v>
      </c>
      <c r="T492">
        <f t="shared" si="134"/>
        <v>0</v>
      </c>
      <c r="U492">
        <f t="shared" si="135"/>
        <v>0</v>
      </c>
    </row>
    <row r="493" spans="1:21" x14ac:dyDescent="0.25">
      <c r="A493" t="s">
        <v>1666</v>
      </c>
      <c r="B493">
        <v>7.5</v>
      </c>
      <c r="C493" t="s">
        <v>28</v>
      </c>
      <c r="E493">
        <f t="shared" si="119"/>
        <v>7.5</v>
      </c>
      <c r="F493">
        <f t="shared" si="120"/>
        <v>0</v>
      </c>
      <c r="G493">
        <f t="shared" si="121"/>
        <v>0</v>
      </c>
      <c r="H493">
        <f t="shared" si="122"/>
        <v>0</v>
      </c>
      <c r="I493">
        <f t="shared" si="123"/>
        <v>0</v>
      </c>
      <c r="J493">
        <f t="shared" si="124"/>
        <v>0</v>
      </c>
      <c r="K493">
        <f t="shared" si="125"/>
        <v>0</v>
      </c>
      <c r="L493">
        <f t="shared" si="126"/>
        <v>7.5</v>
      </c>
      <c r="M493">
        <f t="shared" si="127"/>
        <v>0</v>
      </c>
      <c r="N493">
        <f t="shared" si="128"/>
        <v>0</v>
      </c>
      <c r="O493">
        <f t="shared" si="129"/>
        <v>0</v>
      </c>
      <c r="P493">
        <f t="shared" si="130"/>
        <v>0</v>
      </c>
      <c r="Q493">
        <f t="shared" si="131"/>
        <v>0</v>
      </c>
      <c r="R493">
        <f t="shared" si="132"/>
        <v>0</v>
      </c>
      <c r="S493">
        <f t="shared" si="133"/>
        <v>7.5</v>
      </c>
      <c r="T493">
        <f t="shared" si="134"/>
        <v>7.5</v>
      </c>
      <c r="U493">
        <f t="shared" si="135"/>
        <v>0</v>
      </c>
    </row>
    <row r="494" spans="1:21" x14ac:dyDescent="0.25">
      <c r="A494" t="s">
        <v>142</v>
      </c>
      <c r="B494">
        <v>7.6</v>
      </c>
      <c r="C494" t="s">
        <v>29</v>
      </c>
      <c r="E494">
        <f t="shared" si="119"/>
        <v>0</v>
      </c>
      <c r="F494">
        <f t="shared" si="120"/>
        <v>0</v>
      </c>
      <c r="G494">
        <f t="shared" si="121"/>
        <v>0</v>
      </c>
      <c r="H494">
        <f t="shared" si="122"/>
        <v>0</v>
      </c>
      <c r="I494">
        <f t="shared" si="123"/>
        <v>0</v>
      </c>
      <c r="J494">
        <f t="shared" si="124"/>
        <v>7.6</v>
      </c>
      <c r="K494">
        <f t="shared" si="125"/>
        <v>0</v>
      </c>
      <c r="L494">
        <f t="shared" si="126"/>
        <v>7.6</v>
      </c>
      <c r="M494">
        <f t="shared" si="127"/>
        <v>0</v>
      </c>
      <c r="N494">
        <f t="shared" si="128"/>
        <v>0</v>
      </c>
      <c r="O494">
        <f t="shared" si="129"/>
        <v>0</v>
      </c>
      <c r="P494">
        <f t="shared" si="130"/>
        <v>0</v>
      </c>
      <c r="Q494">
        <f t="shared" si="131"/>
        <v>0</v>
      </c>
      <c r="R494">
        <f t="shared" si="132"/>
        <v>0</v>
      </c>
      <c r="S494">
        <f t="shared" si="133"/>
        <v>0</v>
      </c>
      <c r="T494">
        <f t="shared" si="134"/>
        <v>7.6</v>
      </c>
      <c r="U494">
        <f t="shared" si="135"/>
        <v>0</v>
      </c>
    </row>
    <row r="495" spans="1:21" x14ac:dyDescent="0.25">
      <c r="A495" t="s">
        <v>23</v>
      </c>
      <c r="B495">
        <v>7.2</v>
      </c>
      <c r="C495" t="s">
        <v>28</v>
      </c>
      <c r="E495">
        <f t="shared" si="119"/>
        <v>7.2</v>
      </c>
      <c r="F495">
        <f t="shared" si="120"/>
        <v>0</v>
      </c>
      <c r="G495">
        <f t="shared" si="121"/>
        <v>0</v>
      </c>
      <c r="H495">
        <f t="shared" si="122"/>
        <v>0</v>
      </c>
      <c r="I495">
        <f t="shared" si="123"/>
        <v>0</v>
      </c>
      <c r="J495">
        <f t="shared" si="124"/>
        <v>7.2</v>
      </c>
      <c r="K495">
        <f t="shared" si="125"/>
        <v>0</v>
      </c>
      <c r="L495">
        <f t="shared" si="126"/>
        <v>0</v>
      </c>
      <c r="M495">
        <f t="shared" si="127"/>
        <v>0</v>
      </c>
      <c r="N495">
        <f t="shared" si="128"/>
        <v>0</v>
      </c>
      <c r="O495">
        <f t="shared" si="129"/>
        <v>0</v>
      </c>
      <c r="P495">
        <f t="shared" si="130"/>
        <v>0</v>
      </c>
      <c r="Q495">
        <f t="shared" si="131"/>
        <v>0</v>
      </c>
      <c r="R495">
        <f t="shared" si="132"/>
        <v>0</v>
      </c>
      <c r="S495">
        <f t="shared" si="133"/>
        <v>0</v>
      </c>
      <c r="T495">
        <f t="shared" si="134"/>
        <v>7.2</v>
      </c>
      <c r="U495">
        <f t="shared" si="135"/>
        <v>0</v>
      </c>
    </row>
    <row r="496" spans="1:21" x14ac:dyDescent="0.25">
      <c r="A496" t="s">
        <v>28</v>
      </c>
      <c r="B496">
        <v>5.0999999999999996</v>
      </c>
      <c r="C496" t="s">
        <v>28</v>
      </c>
      <c r="E496">
        <f t="shared" si="119"/>
        <v>5.0999999999999996</v>
      </c>
      <c r="F496">
        <f t="shared" si="120"/>
        <v>0</v>
      </c>
      <c r="G496">
        <f t="shared" si="121"/>
        <v>0</v>
      </c>
      <c r="H496">
        <f t="shared" si="122"/>
        <v>0</v>
      </c>
      <c r="I496">
        <f t="shared" si="123"/>
        <v>0</v>
      </c>
      <c r="J496">
        <f t="shared" si="124"/>
        <v>0</v>
      </c>
      <c r="K496">
        <f t="shared" si="125"/>
        <v>0</v>
      </c>
      <c r="L496">
        <f t="shared" si="126"/>
        <v>0</v>
      </c>
      <c r="M496">
        <f t="shared" si="127"/>
        <v>0</v>
      </c>
      <c r="N496">
        <f t="shared" si="128"/>
        <v>0</v>
      </c>
      <c r="O496">
        <f t="shared" si="129"/>
        <v>0</v>
      </c>
      <c r="P496">
        <f t="shared" si="130"/>
        <v>0</v>
      </c>
      <c r="Q496">
        <f t="shared" si="131"/>
        <v>0</v>
      </c>
      <c r="R496">
        <f t="shared" si="132"/>
        <v>0</v>
      </c>
      <c r="S496">
        <f t="shared" si="133"/>
        <v>0</v>
      </c>
      <c r="T496">
        <f t="shared" si="134"/>
        <v>0</v>
      </c>
      <c r="U496">
        <f t="shared" si="135"/>
        <v>0</v>
      </c>
    </row>
    <row r="497" spans="1:21" x14ac:dyDescent="0.25">
      <c r="A497" t="s">
        <v>142</v>
      </c>
      <c r="B497">
        <v>6.4</v>
      </c>
      <c r="C497" t="s">
        <v>29</v>
      </c>
      <c r="E497">
        <f t="shared" si="119"/>
        <v>0</v>
      </c>
      <c r="F497">
        <f t="shared" si="120"/>
        <v>0</v>
      </c>
      <c r="G497">
        <f t="shared" si="121"/>
        <v>0</v>
      </c>
      <c r="H497">
        <f t="shared" si="122"/>
        <v>0</v>
      </c>
      <c r="I497">
        <f t="shared" si="123"/>
        <v>0</v>
      </c>
      <c r="J497">
        <f t="shared" si="124"/>
        <v>6.4</v>
      </c>
      <c r="K497">
        <f t="shared" si="125"/>
        <v>0</v>
      </c>
      <c r="L497">
        <f t="shared" si="126"/>
        <v>6.4</v>
      </c>
      <c r="M497">
        <f t="shared" si="127"/>
        <v>0</v>
      </c>
      <c r="N497">
        <f t="shared" si="128"/>
        <v>0</v>
      </c>
      <c r="O497">
        <f t="shared" si="129"/>
        <v>0</v>
      </c>
      <c r="P497">
        <f t="shared" si="130"/>
        <v>0</v>
      </c>
      <c r="Q497">
        <f t="shared" si="131"/>
        <v>0</v>
      </c>
      <c r="R497">
        <f t="shared" si="132"/>
        <v>0</v>
      </c>
      <c r="S497">
        <f t="shared" si="133"/>
        <v>0</v>
      </c>
      <c r="T497">
        <f t="shared" si="134"/>
        <v>6.4</v>
      </c>
      <c r="U497">
        <f t="shared" si="135"/>
        <v>0</v>
      </c>
    </row>
    <row r="498" spans="1:21" x14ac:dyDescent="0.25">
      <c r="A498" t="s">
        <v>142</v>
      </c>
      <c r="B498">
        <v>7.9</v>
      </c>
      <c r="C498" t="s">
        <v>29</v>
      </c>
      <c r="E498">
        <f t="shared" si="119"/>
        <v>0</v>
      </c>
      <c r="F498">
        <f t="shared" si="120"/>
        <v>0</v>
      </c>
      <c r="G498">
        <f t="shared" si="121"/>
        <v>0</v>
      </c>
      <c r="H498">
        <f t="shared" si="122"/>
        <v>0</v>
      </c>
      <c r="I498">
        <f t="shared" si="123"/>
        <v>0</v>
      </c>
      <c r="J498">
        <f t="shared" si="124"/>
        <v>7.9</v>
      </c>
      <c r="K498">
        <f t="shared" si="125"/>
        <v>0</v>
      </c>
      <c r="L498">
        <f t="shared" si="126"/>
        <v>7.9</v>
      </c>
      <c r="M498">
        <f t="shared" si="127"/>
        <v>0</v>
      </c>
      <c r="N498">
        <f t="shared" si="128"/>
        <v>0</v>
      </c>
      <c r="O498">
        <f t="shared" si="129"/>
        <v>0</v>
      </c>
      <c r="P498">
        <f t="shared" si="130"/>
        <v>0</v>
      </c>
      <c r="Q498">
        <f t="shared" si="131"/>
        <v>0</v>
      </c>
      <c r="R498">
        <f t="shared" si="132"/>
        <v>0</v>
      </c>
      <c r="S498">
        <f t="shared" si="133"/>
        <v>0</v>
      </c>
      <c r="T498">
        <f t="shared" si="134"/>
        <v>7.9</v>
      </c>
      <c r="U498">
        <f t="shared" si="135"/>
        <v>0</v>
      </c>
    </row>
    <row r="499" spans="1:21" x14ac:dyDescent="0.25">
      <c r="A499" t="s">
        <v>78</v>
      </c>
      <c r="B499">
        <v>6.6</v>
      </c>
      <c r="C499" t="s">
        <v>29</v>
      </c>
      <c r="E499">
        <f t="shared" si="119"/>
        <v>0</v>
      </c>
      <c r="F499">
        <f t="shared" si="120"/>
        <v>0</v>
      </c>
      <c r="G499">
        <f t="shared" si="121"/>
        <v>0</v>
      </c>
      <c r="H499">
        <f t="shared" si="122"/>
        <v>0</v>
      </c>
      <c r="I499">
        <f t="shared" si="123"/>
        <v>0</v>
      </c>
      <c r="J499">
        <f t="shared" si="124"/>
        <v>6.6</v>
      </c>
      <c r="K499">
        <f t="shared" si="125"/>
        <v>0</v>
      </c>
      <c r="L499">
        <f t="shared" si="126"/>
        <v>6.6</v>
      </c>
      <c r="M499">
        <f t="shared" si="127"/>
        <v>0</v>
      </c>
      <c r="N499">
        <f t="shared" si="128"/>
        <v>0</v>
      </c>
      <c r="O499">
        <f t="shared" si="129"/>
        <v>0</v>
      </c>
      <c r="P499">
        <f t="shared" si="130"/>
        <v>0</v>
      </c>
      <c r="Q499">
        <f t="shared" si="131"/>
        <v>0</v>
      </c>
      <c r="R499">
        <f t="shared" si="132"/>
        <v>0</v>
      </c>
      <c r="S499">
        <f t="shared" si="133"/>
        <v>0</v>
      </c>
      <c r="T499">
        <f t="shared" si="134"/>
        <v>0</v>
      </c>
      <c r="U499">
        <f t="shared" si="135"/>
        <v>0</v>
      </c>
    </row>
    <row r="500" spans="1:21" x14ac:dyDescent="0.25">
      <c r="A500" t="s">
        <v>32</v>
      </c>
      <c r="B500">
        <v>7.1</v>
      </c>
      <c r="C500" t="s">
        <v>36</v>
      </c>
      <c r="E500">
        <f t="shared" si="119"/>
        <v>0</v>
      </c>
      <c r="F500">
        <f t="shared" si="120"/>
        <v>0</v>
      </c>
      <c r="G500">
        <f t="shared" si="121"/>
        <v>0</v>
      </c>
      <c r="H500">
        <f t="shared" si="122"/>
        <v>0</v>
      </c>
      <c r="I500">
        <f t="shared" si="123"/>
        <v>7.1</v>
      </c>
      <c r="J500">
        <f t="shared" si="124"/>
        <v>0</v>
      </c>
      <c r="K500">
        <f t="shared" si="125"/>
        <v>0</v>
      </c>
      <c r="L500">
        <f t="shared" si="126"/>
        <v>7.1</v>
      </c>
      <c r="M500">
        <f t="shared" si="127"/>
        <v>0</v>
      </c>
      <c r="N500">
        <f t="shared" si="128"/>
        <v>0</v>
      </c>
      <c r="O500">
        <f t="shared" si="129"/>
        <v>0</v>
      </c>
      <c r="P500">
        <f t="shared" si="130"/>
        <v>0</v>
      </c>
      <c r="Q500">
        <f t="shared" si="131"/>
        <v>0</v>
      </c>
      <c r="R500">
        <f t="shared" si="132"/>
        <v>0</v>
      </c>
      <c r="S500">
        <f t="shared" si="133"/>
        <v>0</v>
      </c>
      <c r="T500">
        <f t="shared" si="134"/>
        <v>0</v>
      </c>
      <c r="U500">
        <f t="shared" si="135"/>
        <v>0</v>
      </c>
    </row>
    <row r="501" spans="1:21" x14ac:dyDescent="0.25">
      <c r="A501" t="s">
        <v>1689</v>
      </c>
      <c r="B501">
        <v>8.3000000000000007</v>
      </c>
      <c r="C501" t="s">
        <v>102</v>
      </c>
      <c r="E501">
        <f t="shared" si="119"/>
        <v>0</v>
      </c>
      <c r="F501">
        <f t="shared" si="120"/>
        <v>8.3000000000000007</v>
      </c>
      <c r="G501">
        <f t="shared" si="121"/>
        <v>0</v>
      </c>
      <c r="H501">
        <f t="shared" si="122"/>
        <v>0</v>
      </c>
      <c r="I501">
        <f t="shared" si="123"/>
        <v>8.3000000000000007</v>
      </c>
      <c r="J501">
        <f t="shared" si="124"/>
        <v>0</v>
      </c>
      <c r="K501">
        <f t="shared" si="125"/>
        <v>0</v>
      </c>
      <c r="L501">
        <f t="shared" si="126"/>
        <v>0</v>
      </c>
      <c r="M501">
        <f t="shared" si="127"/>
        <v>0</v>
      </c>
      <c r="N501">
        <f t="shared" si="128"/>
        <v>8.3000000000000007</v>
      </c>
      <c r="O501">
        <f t="shared" si="129"/>
        <v>0</v>
      </c>
      <c r="P501">
        <f t="shared" si="130"/>
        <v>0</v>
      </c>
      <c r="Q501">
        <f t="shared" si="131"/>
        <v>0</v>
      </c>
      <c r="R501">
        <f t="shared" si="132"/>
        <v>0</v>
      </c>
      <c r="S501">
        <f t="shared" si="133"/>
        <v>0</v>
      </c>
      <c r="T501">
        <f t="shared" si="134"/>
        <v>0</v>
      </c>
      <c r="U501">
        <f t="shared" si="135"/>
        <v>0</v>
      </c>
    </row>
    <row r="502" spans="1:21" x14ac:dyDescent="0.25">
      <c r="A502" t="s">
        <v>36</v>
      </c>
      <c r="B502">
        <v>6</v>
      </c>
      <c r="C502" t="s">
        <v>36</v>
      </c>
      <c r="E502">
        <f t="shared" si="119"/>
        <v>0</v>
      </c>
      <c r="F502">
        <f t="shared" si="120"/>
        <v>0</v>
      </c>
      <c r="G502">
        <f t="shared" si="121"/>
        <v>0</v>
      </c>
      <c r="H502">
        <f t="shared" si="122"/>
        <v>0</v>
      </c>
      <c r="I502">
        <f t="shared" si="123"/>
        <v>6</v>
      </c>
      <c r="J502">
        <f t="shared" si="124"/>
        <v>0</v>
      </c>
      <c r="K502">
        <f t="shared" si="125"/>
        <v>0</v>
      </c>
      <c r="L502">
        <f t="shared" si="126"/>
        <v>0</v>
      </c>
      <c r="M502">
        <f t="shared" si="127"/>
        <v>0</v>
      </c>
      <c r="N502">
        <f t="shared" si="128"/>
        <v>0</v>
      </c>
      <c r="O502">
        <f t="shared" si="129"/>
        <v>0</v>
      </c>
      <c r="P502">
        <f t="shared" si="130"/>
        <v>0</v>
      </c>
      <c r="Q502">
        <f t="shared" si="131"/>
        <v>0</v>
      </c>
      <c r="R502">
        <f t="shared" si="132"/>
        <v>0</v>
      </c>
      <c r="S502">
        <f t="shared" si="133"/>
        <v>0</v>
      </c>
      <c r="T502">
        <f t="shared" si="134"/>
        <v>0</v>
      </c>
      <c r="U502">
        <f t="shared" si="135"/>
        <v>0</v>
      </c>
    </row>
    <row r="503" spans="1:21" x14ac:dyDescent="0.25">
      <c r="A503" t="s">
        <v>32</v>
      </c>
      <c r="B503">
        <v>6.8</v>
      </c>
      <c r="C503" t="s">
        <v>36</v>
      </c>
      <c r="E503">
        <f t="shared" si="119"/>
        <v>0</v>
      </c>
      <c r="F503">
        <f t="shared" si="120"/>
        <v>0</v>
      </c>
      <c r="G503">
        <f t="shared" si="121"/>
        <v>0</v>
      </c>
      <c r="H503">
        <f t="shared" si="122"/>
        <v>0</v>
      </c>
      <c r="I503">
        <f t="shared" si="123"/>
        <v>6.8</v>
      </c>
      <c r="J503">
        <f t="shared" si="124"/>
        <v>0</v>
      </c>
      <c r="K503">
        <f t="shared" si="125"/>
        <v>0</v>
      </c>
      <c r="L503">
        <f t="shared" si="126"/>
        <v>6.8</v>
      </c>
      <c r="M503">
        <f t="shared" si="127"/>
        <v>0</v>
      </c>
      <c r="N503">
        <f t="shared" si="128"/>
        <v>0</v>
      </c>
      <c r="O503">
        <f t="shared" si="129"/>
        <v>0</v>
      </c>
      <c r="P503">
        <f t="shared" si="130"/>
        <v>0</v>
      </c>
      <c r="Q503">
        <f t="shared" si="131"/>
        <v>0</v>
      </c>
      <c r="R503">
        <f t="shared" si="132"/>
        <v>0</v>
      </c>
      <c r="S503">
        <f t="shared" si="133"/>
        <v>0</v>
      </c>
      <c r="T503">
        <f t="shared" si="134"/>
        <v>0</v>
      </c>
      <c r="U503">
        <f t="shared" si="135"/>
        <v>0</v>
      </c>
    </row>
    <row r="504" spans="1:21" x14ac:dyDescent="0.25">
      <c r="A504" t="s">
        <v>213</v>
      </c>
      <c r="B504">
        <v>6.4</v>
      </c>
      <c r="C504" t="s">
        <v>36</v>
      </c>
      <c r="E504">
        <f t="shared" si="119"/>
        <v>0</v>
      </c>
      <c r="F504">
        <f t="shared" si="120"/>
        <v>0</v>
      </c>
      <c r="G504">
        <f t="shared" si="121"/>
        <v>0</v>
      </c>
      <c r="H504">
        <f t="shared" si="122"/>
        <v>0</v>
      </c>
      <c r="I504">
        <f t="shared" si="123"/>
        <v>6.4</v>
      </c>
      <c r="J504">
        <f t="shared" si="124"/>
        <v>0</v>
      </c>
      <c r="K504">
        <f t="shared" si="125"/>
        <v>0</v>
      </c>
      <c r="L504">
        <f t="shared" si="126"/>
        <v>6.4</v>
      </c>
      <c r="M504">
        <f t="shared" si="127"/>
        <v>0</v>
      </c>
      <c r="N504">
        <f t="shared" si="128"/>
        <v>0</v>
      </c>
      <c r="O504">
        <f t="shared" si="129"/>
        <v>0</v>
      </c>
      <c r="P504">
        <f t="shared" si="130"/>
        <v>0</v>
      </c>
      <c r="Q504">
        <f t="shared" si="131"/>
        <v>0</v>
      </c>
      <c r="R504">
        <f t="shared" si="132"/>
        <v>6.4</v>
      </c>
      <c r="S504">
        <f t="shared" si="133"/>
        <v>0</v>
      </c>
      <c r="T504">
        <f t="shared" si="134"/>
        <v>0</v>
      </c>
      <c r="U504">
        <f t="shared" si="135"/>
        <v>0</v>
      </c>
    </row>
    <row r="505" spans="1:21" x14ac:dyDescent="0.25">
      <c r="A505" t="s">
        <v>733</v>
      </c>
      <c r="B505">
        <v>7.2</v>
      </c>
      <c r="C505" t="s">
        <v>28</v>
      </c>
      <c r="E505">
        <f t="shared" si="119"/>
        <v>7.2</v>
      </c>
      <c r="F505">
        <f t="shared" si="120"/>
        <v>0</v>
      </c>
      <c r="G505">
        <f t="shared" si="121"/>
        <v>0</v>
      </c>
      <c r="H505">
        <f t="shared" si="122"/>
        <v>0</v>
      </c>
      <c r="I505">
        <f t="shared" si="123"/>
        <v>7.2</v>
      </c>
      <c r="J505">
        <f t="shared" si="124"/>
        <v>7.2</v>
      </c>
      <c r="K505">
        <f t="shared" si="125"/>
        <v>0</v>
      </c>
      <c r="L505">
        <f t="shared" si="126"/>
        <v>0</v>
      </c>
      <c r="M505">
        <f t="shared" si="127"/>
        <v>0</v>
      </c>
      <c r="N505">
        <f t="shared" si="128"/>
        <v>0</v>
      </c>
      <c r="O505">
        <f t="shared" si="129"/>
        <v>0</v>
      </c>
      <c r="P505">
        <f t="shared" si="130"/>
        <v>0</v>
      </c>
      <c r="Q505">
        <f t="shared" si="131"/>
        <v>0</v>
      </c>
      <c r="R505">
        <f t="shared" si="132"/>
        <v>0</v>
      </c>
      <c r="S505">
        <f t="shared" si="133"/>
        <v>0</v>
      </c>
      <c r="T505">
        <f t="shared" si="134"/>
        <v>0</v>
      </c>
      <c r="U505">
        <f t="shared" si="135"/>
        <v>0</v>
      </c>
    </row>
    <row r="506" spans="1:21" x14ac:dyDescent="0.25">
      <c r="A506" t="s">
        <v>464</v>
      </c>
      <c r="B506">
        <v>6.2</v>
      </c>
      <c r="C506" t="s">
        <v>36</v>
      </c>
      <c r="E506">
        <f t="shared" si="119"/>
        <v>0</v>
      </c>
      <c r="F506">
        <f t="shared" si="120"/>
        <v>0</v>
      </c>
      <c r="G506">
        <f t="shared" si="121"/>
        <v>0</v>
      </c>
      <c r="H506">
        <f t="shared" si="122"/>
        <v>0</v>
      </c>
      <c r="I506">
        <f t="shared" si="123"/>
        <v>6.2</v>
      </c>
      <c r="J506">
        <f t="shared" si="124"/>
        <v>6.2</v>
      </c>
      <c r="K506">
        <f t="shared" si="125"/>
        <v>0</v>
      </c>
      <c r="L506">
        <f t="shared" si="126"/>
        <v>0</v>
      </c>
      <c r="M506">
        <f t="shared" si="127"/>
        <v>0</v>
      </c>
      <c r="N506">
        <f t="shared" si="128"/>
        <v>0</v>
      </c>
      <c r="O506">
        <f t="shared" si="129"/>
        <v>0</v>
      </c>
      <c r="P506">
        <f t="shared" si="130"/>
        <v>0</v>
      </c>
      <c r="Q506">
        <f t="shared" si="131"/>
        <v>0</v>
      </c>
      <c r="R506">
        <f t="shared" si="132"/>
        <v>0</v>
      </c>
      <c r="S506">
        <f t="shared" si="133"/>
        <v>0</v>
      </c>
      <c r="T506">
        <f t="shared" si="134"/>
        <v>6.2</v>
      </c>
      <c r="U506">
        <f t="shared" si="135"/>
        <v>0</v>
      </c>
    </row>
    <row r="507" spans="1:21" x14ac:dyDescent="0.25">
      <c r="A507" t="s">
        <v>213</v>
      </c>
      <c r="B507">
        <v>6.8</v>
      </c>
      <c r="C507" t="s">
        <v>36</v>
      </c>
      <c r="E507">
        <f t="shared" si="119"/>
        <v>0</v>
      </c>
      <c r="F507">
        <f t="shared" si="120"/>
        <v>0</v>
      </c>
      <c r="G507">
        <f t="shared" si="121"/>
        <v>0</v>
      </c>
      <c r="H507">
        <f t="shared" si="122"/>
        <v>0</v>
      </c>
      <c r="I507">
        <f t="shared" si="123"/>
        <v>6.8</v>
      </c>
      <c r="J507">
        <f t="shared" si="124"/>
        <v>0</v>
      </c>
      <c r="K507">
        <f t="shared" si="125"/>
        <v>0</v>
      </c>
      <c r="L507">
        <f t="shared" si="126"/>
        <v>6.8</v>
      </c>
      <c r="M507">
        <f t="shared" si="127"/>
        <v>0</v>
      </c>
      <c r="N507">
        <f t="shared" si="128"/>
        <v>0</v>
      </c>
      <c r="O507">
        <f t="shared" si="129"/>
        <v>0</v>
      </c>
      <c r="P507">
        <f t="shared" si="130"/>
        <v>0</v>
      </c>
      <c r="Q507">
        <f t="shared" si="131"/>
        <v>0</v>
      </c>
      <c r="R507">
        <f t="shared" si="132"/>
        <v>6.8</v>
      </c>
      <c r="S507">
        <f t="shared" si="133"/>
        <v>0</v>
      </c>
      <c r="T507">
        <f t="shared" si="134"/>
        <v>0</v>
      </c>
      <c r="U507">
        <f t="shared" si="135"/>
        <v>0</v>
      </c>
    </row>
    <row r="508" spans="1:21" x14ac:dyDescent="0.25">
      <c r="A508" t="s">
        <v>32</v>
      </c>
      <c r="B508">
        <v>6.7</v>
      </c>
      <c r="C508" t="s">
        <v>36</v>
      </c>
      <c r="E508">
        <f t="shared" si="119"/>
        <v>0</v>
      </c>
      <c r="F508">
        <f t="shared" si="120"/>
        <v>0</v>
      </c>
      <c r="G508">
        <f t="shared" si="121"/>
        <v>0</v>
      </c>
      <c r="H508">
        <f t="shared" si="122"/>
        <v>0</v>
      </c>
      <c r="I508">
        <f t="shared" si="123"/>
        <v>6.7</v>
      </c>
      <c r="J508">
        <f t="shared" si="124"/>
        <v>0</v>
      </c>
      <c r="K508">
        <f t="shared" si="125"/>
        <v>0</v>
      </c>
      <c r="L508">
        <f t="shared" si="126"/>
        <v>6.7</v>
      </c>
      <c r="M508">
        <f t="shared" si="127"/>
        <v>0</v>
      </c>
      <c r="N508">
        <f t="shared" si="128"/>
        <v>0</v>
      </c>
      <c r="O508">
        <f t="shared" si="129"/>
        <v>0</v>
      </c>
      <c r="P508">
        <f t="shared" si="130"/>
        <v>0</v>
      </c>
      <c r="Q508">
        <f t="shared" si="131"/>
        <v>0</v>
      </c>
      <c r="R508">
        <f t="shared" si="132"/>
        <v>0</v>
      </c>
      <c r="S508">
        <f t="shared" si="133"/>
        <v>0</v>
      </c>
      <c r="T508">
        <f t="shared" si="134"/>
        <v>0</v>
      </c>
      <c r="U508">
        <f t="shared" si="135"/>
        <v>0</v>
      </c>
    </row>
    <row r="509" spans="1:21" x14ac:dyDescent="0.25">
      <c r="A509" t="s">
        <v>37</v>
      </c>
      <c r="B509">
        <v>7</v>
      </c>
      <c r="C509" t="s">
        <v>37</v>
      </c>
      <c r="E509">
        <f t="shared" si="119"/>
        <v>0</v>
      </c>
      <c r="F509">
        <f t="shared" si="120"/>
        <v>0</v>
      </c>
      <c r="G509">
        <f t="shared" si="121"/>
        <v>0</v>
      </c>
      <c r="H509">
        <f t="shared" si="122"/>
        <v>0</v>
      </c>
      <c r="I509">
        <f t="shared" si="123"/>
        <v>0</v>
      </c>
      <c r="J509">
        <f t="shared" si="124"/>
        <v>0</v>
      </c>
      <c r="K509">
        <f t="shared" si="125"/>
        <v>0</v>
      </c>
      <c r="L509">
        <f t="shared" si="126"/>
        <v>7</v>
      </c>
      <c r="M509">
        <f t="shared" si="127"/>
        <v>0</v>
      </c>
      <c r="N509">
        <f t="shared" si="128"/>
        <v>0</v>
      </c>
      <c r="O509">
        <f t="shared" si="129"/>
        <v>0</v>
      </c>
      <c r="P509">
        <f t="shared" si="130"/>
        <v>0</v>
      </c>
      <c r="Q509">
        <f t="shared" si="131"/>
        <v>0</v>
      </c>
      <c r="R509">
        <f t="shared" si="132"/>
        <v>0</v>
      </c>
      <c r="S509">
        <f t="shared" si="133"/>
        <v>0</v>
      </c>
      <c r="T509">
        <f t="shared" si="134"/>
        <v>0</v>
      </c>
      <c r="U509">
        <f t="shared" si="135"/>
        <v>0</v>
      </c>
    </row>
    <row r="510" spans="1:21" x14ac:dyDescent="0.25">
      <c r="A510" t="s">
        <v>957</v>
      </c>
      <c r="B510">
        <v>7.1</v>
      </c>
      <c r="C510" t="s">
        <v>234</v>
      </c>
      <c r="E510">
        <f t="shared" si="119"/>
        <v>0</v>
      </c>
      <c r="F510">
        <f t="shared" si="120"/>
        <v>0</v>
      </c>
      <c r="G510">
        <f t="shared" si="121"/>
        <v>0</v>
      </c>
      <c r="H510">
        <f t="shared" si="122"/>
        <v>7.1</v>
      </c>
      <c r="I510">
        <f t="shared" si="123"/>
        <v>0</v>
      </c>
      <c r="J510">
        <f t="shared" si="124"/>
        <v>0</v>
      </c>
      <c r="K510">
        <f t="shared" si="125"/>
        <v>0</v>
      </c>
      <c r="L510">
        <f t="shared" si="126"/>
        <v>7.1</v>
      </c>
      <c r="M510">
        <f t="shared" si="127"/>
        <v>0</v>
      </c>
      <c r="N510">
        <f t="shared" si="128"/>
        <v>0</v>
      </c>
      <c r="O510">
        <f t="shared" si="129"/>
        <v>0</v>
      </c>
      <c r="P510">
        <f t="shared" si="130"/>
        <v>0</v>
      </c>
      <c r="Q510">
        <f t="shared" si="131"/>
        <v>0</v>
      </c>
      <c r="R510">
        <f t="shared" si="132"/>
        <v>7.1</v>
      </c>
      <c r="S510">
        <f t="shared" si="133"/>
        <v>0</v>
      </c>
      <c r="T510">
        <f t="shared" si="134"/>
        <v>0</v>
      </c>
      <c r="U510">
        <f t="shared" si="135"/>
        <v>0</v>
      </c>
    </row>
    <row r="511" spans="1:21" x14ac:dyDescent="0.25">
      <c r="A511" t="s">
        <v>1712</v>
      </c>
      <c r="B511">
        <v>6.3</v>
      </c>
      <c r="C511" t="s">
        <v>29</v>
      </c>
      <c r="E511">
        <f t="shared" si="119"/>
        <v>0</v>
      </c>
      <c r="F511">
        <f t="shared" si="120"/>
        <v>0</v>
      </c>
      <c r="G511">
        <f t="shared" si="121"/>
        <v>0</v>
      </c>
      <c r="H511">
        <f t="shared" si="122"/>
        <v>0</v>
      </c>
      <c r="I511">
        <f t="shared" si="123"/>
        <v>0</v>
      </c>
      <c r="J511">
        <f t="shared" si="124"/>
        <v>6.3</v>
      </c>
      <c r="K511">
        <f t="shared" si="125"/>
        <v>0</v>
      </c>
      <c r="L511">
        <f t="shared" si="126"/>
        <v>6.3</v>
      </c>
      <c r="M511">
        <f t="shared" si="127"/>
        <v>0</v>
      </c>
      <c r="N511">
        <f t="shared" si="128"/>
        <v>0</v>
      </c>
      <c r="O511">
        <f t="shared" si="129"/>
        <v>0</v>
      </c>
      <c r="P511">
        <f t="shared" si="130"/>
        <v>0</v>
      </c>
      <c r="Q511">
        <f t="shared" si="131"/>
        <v>0</v>
      </c>
      <c r="R511">
        <f t="shared" si="132"/>
        <v>0</v>
      </c>
      <c r="S511">
        <f t="shared" si="133"/>
        <v>0</v>
      </c>
      <c r="T511">
        <f t="shared" si="134"/>
        <v>6.3</v>
      </c>
      <c r="U511">
        <f t="shared" si="135"/>
        <v>0</v>
      </c>
    </row>
    <row r="512" spans="1:21" x14ac:dyDescent="0.25">
      <c r="A512" t="s">
        <v>287</v>
      </c>
      <c r="B512">
        <v>6.5</v>
      </c>
      <c r="C512" t="s">
        <v>29</v>
      </c>
      <c r="E512">
        <f t="shared" si="119"/>
        <v>0</v>
      </c>
      <c r="F512">
        <f t="shared" si="120"/>
        <v>0</v>
      </c>
      <c r="G512">
        <f t="shared" si="121"/>
        <v>0</v>
      </c>
      <c r="H512">
        <f t="shared" si="122"/>
        <v>0</v>
      </c>
      <c r="I512">
        <f t="shared" si="123"/>
        <v>0</v>
      </c>
      <c r="J512">
        <f t="shared" si="124"/>
        <v>6.5</v>
      </c>
      <c r="K512">
        <f t="shared" si="125"/>
        <v>0</v>
      </c>
      <c r="L512">
        <f t="shared" si="126"/>
        <v>6.5</v>
      </c>
      <c r="M512">
        <f t="shared" si="127"/>
        <v>0</v>
      </c>
      <c r="N512">
        <f t="shared" si="128"/>
        <v>0</v>
      </c>
      <c r="O512">
        <f t="shared" si="129"/>
        <v>6.5</v>
      </c>
      <c r="P512">
        <f t="shared" si="130"/>
        <v>0</v>
      </c>
      <c r="Q512">
        <f t="shared" si="131"/>
        <v>0</v>
      </c>
      <c r="R512">
        <f t="shared" si="132"/>
        <v>0</v>
      </c>
      <c r="S512">
        <f t="shared" si="133"/>
        <v>0</v>
      </c>
      <c r="T512">
        <f t="shared" si="134"/>
        <v>6.5</v>
      </c>
      <c r="U512">
        <f t="shared" si="135"/>
        <v>0</v>
      </c>
    </row>
    <row r="513" spans="1:21" x14ac:dyDescent="0.25">
      <c r="A513" t="s">
        <v>912</v>
      </c>
      <c r="B513">
        <v>6.1</v>
      </c>
      <c r="C513" t="s">
        <v>37</v>
      </c>
      <c r="E513">
        <f t="shared" si="119"/>
        <v>0</v>
      </c>
      <c r="F513">
        <f t="shared" si="120"/>
        <v>0</v>
      </c>
      <c r="G513">
        <f t="shared" si="121"/>
        <v>0</v>
      </c>
      <c r="H513">
        <f t="shared" si="122"/>
        <v>0</v>
      </c>
      <c r="I513">
        <f t="shared" si="123"/>
        <v>0</v>
      </c>
      <c r="J513">
        <f t="shared" si="124"/>
        <v>0</v>
      </c>
      <c r="K513">
        <f t="shared" si="125"/>
        <v>0</v>
      </c>
      <c r="L513">
        <f t="shared" si="126"/>
        <v>6.1</v>
      </c>
      <c r="M513">
        <f t="shared" si="127"/>
        <v>0</v>
      </c>
      <c r="N513">
        <f t="shared" si="128"/>
        <v>0</v>
      </c>
      <c r="O513">
        <f t="shared" si="129"/>
        <v>0</v>
      </c>
      <c r="P513">
        <f t="shared" si="130"/>
        <v>0</v>
      </c>
      <c r="Q513">
        <f t="shared" si="131"/>
        <v>6.1</v>
      </c>
      <c r="R513">
        <f t="shared" si="132"/>
        <v>0</v>
      </c>
      <c r="S513">
        <f t="shared" si="133"/>
        <v>0</v>
      </c>
      <c r="T513">
        <f t="shared" si="134"/>
        <v>6.1</v>
      </c>
      <c r="U513">
        <f t="shared" si="135"/>
        <v>0</v>
      </c>
    </row>
    <row r="514" spans="1:21" x14ac:dyDescent="0.25">
      <c r="A514" t="s">
        <v>154</v>
      </c>
      <c r="B514">
        <v>7.2</v>
      </c>
      <c r="C514" t="s">
        <v>37</v>
      </c>
      <c r="E514">
        <f t="shared" si="119"/>
        <v>0</v>
      </c>
      <c r="F514">
        <f t="shared" si="120"/>
        <v>0</v>
      </c>
      <c r="G514">
        <f t="shared" si="121"/>
        <v>0</v>
      </c>
      <c r="H514">
        <f t="shared" si="122"/>
        <v>0</v>
      </c>
      <c r="I514">
        <f t="shared" si="123"/>
        <v>0</v>
      </c>
      <c r="J514">
        <f t="shared" si="124"/>
        <v>0</v>
      </c>
      <c r="K514">
        <f t="shared" si="125"/>
        <v>0</v>
      </c>
      <c r="L514">
        <f t="shared" si="126"/>
        <v>7.2</v>
      </c>
      <c r="M514">
        <f t="shared" si="127"/>
        <v>0</v>
      </c>
      <c r="N514">
        <f t="shared" si="128"/>
        <v>0</v>
      </c>
      <c r="O514">
        <f t="shared" si="129"/>
        <v>0</v>
      </c>
      <c r="P514">
        <f t="shared" si="130"/>
        <v>0</v>
      </c>
      <c r="Q514">
        <f t="shared" si="131"/>
        <v>0</v>
      </c>
      <c r="R514">
        <f t="shared" si="132"/>
        <v>7.2</v>
      </c>
      <c r="S514">
        <f t="shared" si="133"/>
        <v>0</v>
      </c>
      <c r="T514">
        <f t="shared" si="134"/>
        <v>0</v>
      </c>
      <c r="U514">
        <f t="shared" si="135"/>
        <v>0</v>
      </c>
    </row>
    <row r="515" spans="1:21" x14ac:dyDescent="0.25">
      <c r="A515" t="s">
        <v>1719</v>
      </c>
      <c r="B515">
        <v>6.8</v>
      </c>
      <c r="C515" t="s">
        <v>28</v>
      </c>
      <c r="E515">
        <f t="shared" si="119"/>
        <v>6.8</v>
      </c>
      <c r="F515">
        <f t="shared" si="120"/>
        <v>6.8</v>
      </c>
      <c r="G515">
        <f t="shared" si="121"/>
        <v>0</v>
      </c>
      <c r="H515">
        <f t="shared" si="122"/>
        <v>0</v>
      </c>
      <c r="I515">
        <f t="shared" si="123"/>
        <v>0</v>
      </c>
      <c r="J515">
        <f t="shared" si="124"/>
        <v>0</v>
      </c>
      <c r="K515">
        <f t="shared" si="125"/>
        <v>0</v>
      </c>
      <c r="L515">
        <f t="shared" si="126"/>
        <v>6.8</v>
      </c>
      <c r="M515">
        <f t="shared" si="127"/>
        <v>0</v>
      </c>
      <c r="N515">
        <f t="shared" si="128"/>
        <v>0</v>
      </c>
      <c r="O515">
        <f t="shared" si="129"/>
        <v>0</v>
      </c>
      <c r="P515">
        <f t="shared" si="130"/>
        <v>0</v>
      </c>
      <c r="Q515">
        <f t="shared" si="131"/>
        <v>0</v>
      </c>
      <c r="R515">
        <f t="shared" si="132"/>
        <v>0</v>
      </c>
      <c r="S515">
        <f t="shared" si="133"/>
        <v>0</v>
      </c>
      <c r="T515">
        <f t="shared" si="134"/>
        <v>0</v>
      </c>
      <c r="U515">
        <f t="shared" si="135"/>
        <v>0</v>
      </c>
    </row>
    <row r="516" spans="1:21" x14ac:dyDescent="0.25">
      <c r="A516" t="s">
        <v>1012</v>
      </c>
      <c r="B516">
        <v>7</v>
      </c>
      <c r="C516" t="s">
        <v>37</v>
      </c>
      <c r="E516">
        <f t="shared" ref="E516:E579" si="136">IF(ISNUMBER(SEARCH($E$2, $A516)), $B516, 0)</f>
        <v>0</v>
      </c>
      <c r="F516">
        <f t="shared" ref="F516:F579" si="137">IF(ISNUMBER(SEARCH($F$2, $A516)), $B516, 0)</f>
        <v>0</v>
      </c>
      <c r="G516">
        <f t="shared" ref="G516:G579" si="138">IF(ISNUMBER(SEARCH($G$2, $A516)), $B516, 0)</f>
        <v>0</v>
      </c>
      <c r="H516">
        <f t="shared" ref="H516:H579" si="139">IF(ISNUMBER(SEARCH($H$2, $A516)), $B516, 0)</f>
        <v>0</v>
      </c>
      <c r="I516">
        <f t="shared" ref="I516:I579" si="140">IF(ISNUMBER(SEARCH($I$2, $A516)), $B516, 0)</f>
        <v>0</v>
      </c>
      <c r="J516">
        <f t="shared" ref="J516:J579" si="141">IF(ISNUMBER(SEARCH($J$2, $A516)), $B516, 0)</f>
        <v>0</v>
      </c>
      <c r="K516">
        <f t="shared" ref="K516:K579" si="142">IF(ISNUMBER(SEARCH($K$2, $A516)), $B516, 0)</f>
        <v>0</v>
      </c>
      <c r="L516">
        <f t="shared" ref="L516:L579" si="143">IF(ISNUMBER(SEARCH($L$2, $A516)), $B516, 0)</f>
        <v>7</v>
      </c>
      <c r="M516">
        <f t="shared" ref="M516:M579" si="144">IF(ISNUMBER(SEARCH($M$2, $A516)), $B516, 0)</f>
        <v>0</v>
      </c>
      <c r="N516">
        <f t="shared" ref="N516:N579" si="145">IF(ISNUMBER(SEARCH($N$2, $A516)), $B516, 0)</f>
        <v>0</v>
      </c>
      <c r="O516">
        <f t="shared" ref="O516:O579" si="146">IF(ISNUMBER(SEARCH($O$2, $A516)), $B516, 0)</f>
        <v>0</v>
      </c>
      <c r="P516">
        <f t="shared" ref="P516:P579" si="147">IF(ISNUMBER(SEARCH($P$2, $A516)), $B516, 0)</f>
        <v>0</v>
      </c>
      <c r="Q516">
        <f t="shared" ref="Q516:Q579" si="148">IF(ISNUMBER(SEARCH($Q$2, $A516)), $B516, 0)</f>
        <v>0</v>
      </c>
      <c r="R516">
        <f t="shared" ref="R516:R579" si="149">IF(ISNUMBER(SEARCH($R$2, $A516)), $B516, 0)</f>
        <v>7</v>
      </c>
      <c r="S516">
        <f t="shared" ref="S516:S579" si="150">IF(ISNUMBER(SEARCH($S$2, $A516)), $B516, 0)</f>
        <v>7</v>
      </c>
      <c r="T516">
        <f t="shared" ref="T516:T579" si="151">IF(ISNUMBER(SEARCH($T$2, $A516)), $B516, 0)</f>
        <v>0</v>
      </c>
      <c r="U516">
        <f t="shared" ref="U516:U579" si="152">IF(ISNUMBER(SEARCH($U$2, $A516)), $B516, 0)</f>
        <v>0</v>
      </c>
    </row>
    <row r="517" spans="1:21" x14ac:dyDescent="0.25">
      <c r="A517" t="s">
        <v>32</v>
      </c>
      <c r="B517">
        <v>6.6</v>
      </c>
      <c r="C517" t="s">
        <v>36</v>
      </c>
      <c r="E517">
        <f t="shared" si="136"/>
        <v>0</v>
      </c>
      <c r="F517">
        <f t="shared" si="137"/>
        <v>0</v>
      </c>
      <c r="G517">
        <f t="shared" si="138"/>
        <v>0</v>
      </c>
      <c r="H517">
        <f t="shared" si="139"/>
        <v>0</v>
      </c>
      <c r="I517">
        <f t="shared" si="140"/>
        <v>6.6</v>
      </c>
      <c r="J517">
        <f t="shared" si="141"/>
        <v>0</v>
      </c>
      <c r="K517">
        <f t="shared" si="142"/>
        <v>0</v>
      </c>
      <c r="L517">
        <f t="shared" si="143"/>
        <v>6.6</v>
      </c>
      <c r="M517">
        <f t="shared" si="144"/>
        <v>0</v>
      </c>
      <c r="N517">
        <f t="shared" si="145"/>
        <v>0</v>
      </c>
      <c r="O517">
        <f t="shared" si="146"/>
        <v>0</v>
      </c>
      <c r="P517">
        <f t="shared" si="147"/>
        <v>0</v>
      </c>
      <c r="Q517">
        <f t="shared" si="148"/>
        <v>0</v>
      </c>
      <c r="R517">
        <f t="shared" si="149"/>
        <v>0</v>
      </c>
      <c r="S517">
        <f t="shared" si="150"/>
        <v>0</v>
      </c>
      <c r="T517">
        <f t="shared" si="151"/>
        <v>0</v>
      </c>
      <c r="U517">
        <f t="shared" si="152"/>
        <v>0</v>
      </c>
    </row>
    <row r="518" spans="1:21" x14ac:dyDescent="0.25">
      <c r="A518" t="s">
        <v>135</v>
      </c>
      <c r="B518">
        <v>7</v>
      </c>
      <c r="C518" t="s">
        <v>52</v>
      </c>
      <c r="E518">
        <f t="shared" si="136"/>
        <v>0</v>
      </c>
      <c r="F518">
        <f t="shared" si="137"/>
        <v>0</v>
      </c>
      <c r="G518">
        <f t="shared" si="138"/>
        <v>0</v>
      </c>
      <c r="H518">
        <f t="shared" si="139"/>
        <v>0</v>
      </c>
      <c r="I518">
        <f t="shared" si="140"/>
        <v>0</v>
      </c>
      <c r="J518">
        <f t="shared" si="141"/>
        <v>0</v>
      </c>
      <c r="K518">
        <f t="shared" si="142"/>
        <v>0</v>
      </c>
      <c r="L518">
        <f t="shared" si="143"/>
        <v>0</v>
      </c>
      <c r="M518">
        <f t="shared" si="144"/>
        <v>0</v>
      </c>
      <c r="N518">
        <f t="shared" si="145"/>
        <v>0</v>
      </c>
      <c r="O518">
        <f t="shared" si="146"/>
        <v>7</v>
      </c>
      <c r="P518">
        <f t="shared" si="147"/>
        <v>0</v>
      </c>
      <c r="Q518">
        <f t="shared" si="148"/>
        <v>0</v>
      </c>
      <c r="R518">
        <f t="shared" si="149"/>
        <v>0</v>
      </c>
      <c r="S518">
        <f t="shared" si="150"/>
        <v>0</v>
      </c>
      <c r="T518">
        <f t="shared" si="151"/>
        <v>7</v>
      </c>
      <c r="U518">
        <f t="shared" si="152"/>
        <v>0</v>
      </c>
    </row>
    <row r="519" spans="1:21" x14ac:dyDescent="0.25">
      <c r="A519" t="s">
        <v>1730</v>
      </c>
      <c r="B519">
        <v>7.8</v>
      </c>
      <c r="C519" t="s">
        <v>102</v>
      </c>
      <c r="E519">
        <f t="shared" si="136"/>
        <v>0</v>
      </c>
      <c r="F519">
        <f t="shared" si="137"/>
        <v>7.8</v>
      </c>
      <c r="G519">
        <f t="shared" si="138"/>
        <v>7.8</v>
      </c>
      <c r="H519">
        <f t="shared" si="139"/>
        <v>0</v>
      </c>
      <c r="I519">
        <f t="shared" si="140"/>
        <v>0</v>
      </c>
      <c r="J519">
        <f t="shared" si="141"/>
        <v>0</v>
      </c>
      <c r="K519">
        <f t="shared" si="142"/>
        <v>0</v>
      </c>
      <c r="L519">
        <f t="shared" si="143"/>
        <v>7.8</v>
      </c>
      <c r="M519">
        <f t="shared" si="144"/>
        <v>7.8</v>
      </c>
      <c r="N519">
        <f t="shared" si="145"/>
        <v>7.8</v>
      </c>
      <c r="O519">
        <f t="shared" si="146"/>
        <v>0</v>
      </c>
      <c r="P519">
        <f t="shared" si="147"/>
        <v>0</v>
      </c>
      <c r="Q519">
        <f t="shared" si="148"/>
        <v>0</v>
      </c>
      <c r="R519">
        <f t="shared" si="149"/>
        <v>0</v>
      </c>
      <c r="S519">
        <f t="shared" si="150"/>
        <v>0</v>
      </c>
      <c r="T519">
        <f t="shared" si="151"/>
        <v>0</v>
      </c>
      <c r="U519">
        <f t="shared" si="152"/>
        <v>0</v>
      </c>
    </row>
    <row r="520" spans="1:21" x14ac:dyDescent="0.25">
      <c r="A520" t="s">
        <v>1498</v>
      </c>
      <c r="B520">
        <v>6.1</v>
      </c>
      <c r="C520" t="s">
        <v>37</v>
      </c>
      <c r="E520">
        <f t="shared" si="136"/>
        <v>0</v>
      </c>
      <c r="F520">
        <f t="shared" si="137"/>
        <v>0</v>
      </c>
      <c r="G520">
        <f t="shared" si="138"/>
        <v>0</v>
      </c>
      <c r="H520">
        <f t="shared" si="139"/>
        <v>0</v>
      </c>
      <c r="I520">
        <f t="shared" si="140"/>
        <v>0</v>
      </c>
      <c r="J520">
        <f t="shared" si="141"/>
        <v>0</v>
      </c>
      <c r="K520">
        <f t="shared" si="142"/>
        <v>0</v>
      </c>
      <c r="L520">
        <f t="shared" si="143"/>
        <v>6.1</v>
      </c>
      <c r="M520">
        <f t="shared" si="144"/>
        <v>0</v>
      </c>
      <c r="N520">
        <f t="shared" si="145"/>
        <v>0</v>
      </c>
      <c r="O520">
        <f t="shared" si="146"/>
        <v>0</v>
      </c>
      <c r="P520">
        <f t="shared" si="147"/>
        <v>0</v>
      </c>
      <c r="Q520">
        <f t="shared" si="148"/>
        <v>0</v>
      </c>
      <c r="R520">
        <f t="shared" si="149"/>
        <v>0</v>
      </c>
      <c r="S520">
        <f t="shared" si="150"/>
        <v>0</v>
      </c>
      <c r="T520">
        <f t="shared" si="151"/>
        <v>0</v>
      </c>
      <c r="U520">
        <f t="shared" si="152"/>
        <v>0</v>
      </c>
    </row>
    <row r="521" spans="1:21" x14ac:dyDescent="0.25">
      <c r="A521" t="s">
        <v>1735</v>
      </c>
      <c r="B521">
        <v>7.1</v>
      </c>
      <c r="C521" t="s">
        <v>234</v>
      </c>
      <c r="E521">
        <f t="shared" si="136"/>
        <v>0</v>
      </c>
      <c r="F521">
        <f t="shared" si="137"/>
        <v>0</v>
      </c>
      <c r="G521">
        <f t="shared" si="138"/>
        <v>0</v>
      </c>
      <c r="H521">
        <f t="shared" si="139"/>
        <v>7.1</v>
      </c>
      <c r="I521">
        <f t="shared" si="140"/>
        <v>0</v>
      </c>
      <c r="J521">
        <f t="shared" si="141"/>
        <v>0</v>
      </c>
      <c r="K521">
        <f t="shared" si="142"/>
        <v>0</v>
      </c>
      <c r="L521">
        <f t="shared" si="143"/>
        <v>7.1</v>
      </c>
      <c r="M521">
        <f t="shared" si="144"/>
        <v>0</v>
      </c>
      <c r="N521">
        <f t="shared" si="145"/>
        <v>0</v>
      </c>
      <c r="O521">
        <f t="shared" si="146"/>
        <v>0</v>
      </c>
      <c r="P521">
        <f t="shared" si="147"/>
        <v>0</v>
      </c>
      <c r="Q521">
        <f t="shared" si="148"/>
        <v>0</v>
      </c>
      <c r="R521">
        <f t="shared" si="149"/>
        <v>0</v>
      </c>
      <c r="S521">
        <f t="shared" si="150"/>
        <v>0</v>
      </c>
      <c r="T521">
        <f t="shared" si="151"/>
        <v>7.1</v>
      </c>
      <c r="U521">
        <f t="shared" si="152"/>
        <v>0</v>
      </c>
    </row>
    <row r="522" spans="1:21" x14ac:dyDescent="0.25">
      <c r="A522" t="s">
        <v>1739</v>
      </c>
      <c r="B522">
        <v>5.9</v>
      </c>
      <c r="C522" t="s">
        <v>28</v>
      </c>
      <c r="E522">
        <f t="shared" si="136"/>
        <v>5.9</v>
      </c>
      <c r="F522">
        <f t="shared" si="137"/>
        <v>0</v>
      </c>
      <c r="G522">
        <f t="shared" si="138"/>
        <v>0</v>
      </c>
      <c r="H522">
        <f t="shared" si="139"/>
        <v>0</v>
      </c>
      <c r="I522">
        <f t="shared" si="140"/>
        <v>0</v>
      </c>
      <c r="J522">
        <f t="shared" si="141"/>
        <v>0</v>
      </c>
      <c r="K522">
        <f t="shared" si="142"/>
        <v>0</v>
      </c>
      <c r="L522">
        <f t="shared" si="143"/>
        <v>5.9</v>
      </c>
      <c r="M522">
        <f t="shared" si="144"/>
        <v>0</v>
      </c>
      <c r="N522">
        <f t="shared" si="145"/>
        <v>0</v>
      </c>
      <c r="O522">
        <f t="shared" si="146"/>
        <v>5.9</v>
      </c>
      <c r="P522">
        <f t="shared" si="147"/>
        <v>0</v>
      </c>
      <c r="Q522">
        <f t="shared" si="148"/>
        <v>0</v>
      </c>
      <c r="R522">
        <f t="shared" si="149"/>
        <v>0</v>
      </c>
      <c r="S522">
        <f t="shared" si="150"/>
        <v>0</v>
      </c>
      <c r="T522">
        <f t="shared" si="151"/>
        <v>5.9</v>
      </c>
      <c r="U522">
        <f t="shared" si="152"/>
        <v>0</v>
      </c>
    </row>
    <row r="523" spans="1:21" x14ac:dyDescent="0.25">
      <c r="A523" t="s">
        <v>173</v>
      </c>
      <c r="B523">
        <v>6.4</v>
      </c>
      <c r="C523" t="s">
        <v>37</v>
      </c>
      <c r="E523">
        <f t="shared" si="136"/>
        <v>0</v>
      </c>
      <c r="F523">
        <f t="shared" si="137"/>
        <v>0</v>
      </c>
      <c r="G523">
        <f t="shared" si="138"/>
        <v>0</v>
      </c>
      <c r="H523">
        <f t="shared" si="139"/>
        <v>0</v>
      </c>
      <c r="I523">
        <f t="shared" si="140"/>
        <v>0</v>
      </c>
      <c r="J523">
        <f t="shared" si="141"/>
        <v>0</v>
      </c>
      <c r="K523">
        <f t="shared" si="142"/>
        <v>0</v>
      </c>
      <c r="L523">
        <f t="shared" si="143"/>
        <v>6.4</v>
      </c>
      <c r="M523">
        <f t="shared" si="144"/>
        <v>0</v>
      </c>
      <c r="N523">
        <f t="shared" si="145"/>
        <v>6.4</v>
      </c>
      <c r="O523">
        <f t="shared" si="146"/>
        <v>0</v>
      </c>
      <c r="P523">
        <f t="shared" si="147"/>
        <v>0</v>
      </c>
      <c r="Q523">
        <f t="shared" si="148"/>
        <v>0</v>
      </c>
      <c r="R523">
        <f t="shared" si="149"/>
        <v>0</v>
      </c>
      <c r="S523">
        <f t="shared" si="150"/>
        <v>0</v>
      </c>
      <c r="T523">
        <f t="shared" si="151"/>
        <v>0</v>
      </c>
      <c r="U523">
        <f t="shared" si="152"/>
        <v>0</v>
      </c>
    </row>
    <row r="524" spans="1:21" x14ac:dyDescent="0.25">
      <c r="A524" t="s">
        <v>1744</v>
      </c>
      <c r="B524">
        <v>8.3000000000000007</v>
      </c>
      <c r="C524" t="s">
        <v>47</v>
      </c>
      <c r="E524">
        <f t="shared" si="136"/>
        <v>0</v>
      </c>
      <c r="F524">
        <f t="shared" si="137"/>
        <v>0</v>
      </c>
      <c r="G524">
        <f t="shared" si="138"/>
        <v>0</v>
      </c>
      <c r="H524">
        <f t="shared" si="139"/>
        <v>0</v>
      </c>
      <c r="I524">
        <f t="shared" si="140"/>
        <v>0</v>
      </c>
      <c r="J524">
        <f t="shared" si="141"/>
        <v>0</v>
      </c>
      <c r="K524">
        <f t="shared" si="142"/>
        <v>8.3000000000000007</v>
      </c>
      <c r="L524">
        <f t="shared" si="143"/>
        <v>0</v>
      </c>
      <c r="M524">
        <f t="shared" si="144"/>
        <v>0</v>
      </c>
      <c r="N524">
        <f t="shared" si="145"/>
        <v>0</v>
      </c>
      <c r="O524">
        <f t="shared" si="146"/>
        <v>0</v>
      </c>
      <c r="P524">
        <f t="shared" si="147"/>
        <v>0</v>
      </c>
      <c r="Q524">
        <f t="shared" si="148"/>
        <v>0</v>
      </c>
      <c r="R524">
        <f t="shared" si="149"/>
        <v>0</v>
      </c>
      <c r="S524">
        <f t="shared" si="150"/>
        <v>0</v>
      </c>
      <c r="T524">
        <f t="shared" si="151"/>
        <v>0</v>
      </c>
      <c r="U524">
        <f t="shared" si="152"/>
        <v>0</v>
      </c>
    </row>
    <row r="525" spans="1:21" x14ac:dyDescent="0.25">
      <c r="A525" t="s">
        <v>32</v>
      </c>
      <c r="B525">
        <v>6.5</v>
      </c>
      <c r="C525" t="s">
        <v>36</v>
      </c>
      <c r="E525">
        <f t="shared" si="136"/>
        <v>0</v>
      </c>
      <c r="F525">
        <f t="shared" si="137"/>
        <v>0</v>
      </c>
      <c r="G525">
        <f t="shared" si="138"/>
        <v>0</v>
      </c>
      <c r="H525">
        <f t="shared" si="139"/>
        <v>0</v>
      </c>
      <c r="I525">
        <f t="shared" si="140"/>
        <v>6.5</v>
      </c>
      <c r="J525">
        <f t="shared" si="141"/>
        <v>0</v>
      </c>
      <c r="K525">
        <f t="shared" si="142"/>
        <v>0</v>
      </c>
      <c r="L525">
        <f t="shared" si="143"/>
        <v>6.5</v>
      </c>
      <c r="M525">
        <f t="shared" si="144"/>
        <v>0</v>
      </c>
      <c r="N525">
        <f t="shared" si="145"/>
        <v>0</v>
      </c>
      <c r="O525">
        <f t="shared" si="146"/>
        <v>0</v>
      </c>
      <c r="P525">
        <f t="shared" si="147"/>
        <v>0</v>
      </c>
      <c r="Q525">
        <f t="shared" si="148"/>
        <v>0</v>
      </c>
      <c r="R525">
        <f t="shared" si="149"/>
        <v>0</v>
      </c>
      <c r="S525">
        <f t="shared" si="150"/>
        <v>0</v>
      </c>
      <c r="T525">
        <f t="shared" si="151"/>
        <v>0</v>
      </c>
      <c r="U525">
        <f t="shared" si="152"/>
        <v>0</v>
      </c>
    </row>
    <row r="526" spans="1:21" x14ac:dyDescent="0.25">
      <c r="A526" t="s">
        <v>154</v>
      </c>
      <c r="B526">
        <v>6.9</v>
      </c>
      <c r="C526" t="s">
        <v>37</v>
      </c>
      <c r="E526">
        <f t="shared" si="136"/>
        <v>0</v>
      </c>
      <c r="F526">
        <f t="shared" si="137"/>
        <v>0</v>
      </c>
      <c r="G526">
        <f t="shared" si="138"/>
        <v>0</v>
      </c>
      <c r="H526">
        <f t="shared" si="139"/>
        <v>0</v>
      </c>
      <c r="I526">
        <f t="shared" si="140"/>
        <v>0</v>
      </c>
      <c r="J526">
        <f t="shared" si="141"/>
        <v>0</v>
      </c>
      <c r="K526">
        <f t="shared" si="142"/>
        <v>0</v>
      </c>
      <c r="L526">
        <f t="shared" si="143"/>
        <v>6.9</v>
      </c>
      <c r="M526">
        <f t="shared" si="144"/>
        <v>0</v>
      </c>
      <c r="N526">
        <f t="shared" si="145"/>
        <v>0</v>
      </c>
      <c r="O526">
        <f t="shared" si="146"/>
        <v>0</v>
      </c>
      <c r="P526">
        <f t="shared" si="147"/>
        <v>0</v>
      </c>
      <c r="Q526">
        <f t="shared" si="148"/>
        <v>0</v>
      </c>
      <c r="R526">
        <f t="shared" si="149"/>
        <v>6.9</v>
      </c>
      <c r="S526">
        <f t="shared" si="150"/>
        <v>0</v>
      </c>
      <c r="T526">
        <f t="shared" si="151"/>
        <v>0</v>
      </c>
      <c r="U526">
        <f t="shared" si="152"/>
        <v>0</v>
      </c>
    </row>
    <row r="527" spans="1:21" x14ac:dyDescent="0.25">
      <c r="A527" t="s">
        <v>1753</v>
      </c>
      <c r="B527">
        <v>6.5</v>
      </c>
      <c r="C527" t="s">
        <v>61</v>
      </c>
      <c r="E527">
        <f t="shared" si="136"/>
        <v>0</v>
      </c>
      <c r="F527">
        <f t="shared" si="137"/>
        <v>0</v>
      </c>
      <c r="G527">
        <f t="shared" si="138"/>
        <v>0</v>
      </c>
      <c r="H527">
        <f t="shared" si="139"/>
        <v>0</v>
      </c>
      <c r="I527">
        <f t="shared" si="140"/>
        <v>0</v>
      </c>
      <c r="J527">
        <f t="shared" si="141"/>
        <v>0</v>
      </c>
      <c r="K527">
        <f t="shared" si="142"/>
        <v>0</v>
      </c>
      <c r="L527">
        <f t="shared" si="143"/>
        <v>0</v>
      </c>
      <c r="M527">
        <f t="shared" si="144"/>
        <v>0</v>
      </c>
      <c r="N527">
        <f t="shared" si="145"/>
        <v>6.5</v>
      </c>
      <c r="O527">
        <f t="shared" si="146"/>
        <v>0</v>
      </c>
      <c r="P527">
        <f t="shared" si="147"/>
        <v>0</v>
      </c>
      <c r="Q527">
        <f t="shared" si="148"/>
        <v>0</v>
      </c>
      <c r="R527">
        <f t="shared" si="149"/>
        <v>0</v>
      </c>
      <c r="S527">
        <f t="shared" si="150"/>
        <v>0</v>
      </c>
      <c r="T527">
        <f t="shared" si="151"/>
        <v>6.5</v>
      </c>
      <c r="U527">
        <f t="shared" si="152"/>
        <v>0</v>
      </c>
    </row>
    <row r="528" spans="1:21" x14ac:dyDescent="0.25">
      <c r="A528" t="s">
        <v>1759</v>
      </c>
      <c r="B528">
        <v>6.8</v>
      </c>
      <c r="C528" t="s">
        <v>102</v>
      </c>
      <c r="E528">
        <f t="shared" si="136"/>
        <v>0</v>
      </c>
      <c r="F528">
        <f t="shared" si="137"/>
        <v>6.8</v>
      </c>
      <c r="G528">
        <f t="shared" si="138"/>
        <v>0</v>
      </c>
      <c r="H528">
        <f t="shared" si="139"/>
        <v>0</v>
      </c>
      <c r="I528">
        <f t="shared" si="140"/>
        <v>0</v>
      </c>
      <c r="J528">
        <f t="shared" si="141"/>
        <v>0</v>
      </c>
      <c r="K528">
        <f t="shared" si="142"/>
        <v>0</v>
      </c>
      <c r="L528">
        <f t="shared" si="143"/>
        <v>6.8</v>
      </c>
      <c r="M528">
        <f t="shared" si="144"/>
        <v>0</v>
      </c>
      <c r="N528">
        <f t="shared" si="145"/>
        <v>0</v>
      </c>
      <c r="O528">
        <f t="shared" si="146"/>
        <v>0</v>
      </c>
      <c r="P528">
        <f t="shared" si="147"/>
        <v>0</v>
      </c>
      <c r="Q528">
        <f t="shared" si="148"/>
        <v>0</v>
      </c>
      <c r="R528">
        <f t="shared" si="149"/>
        <v>0</v>
      </c>
      <c r="S528">
        <f t="shared" si="150"/>
        <v>0</v>
      </c>
      <c r="T528">
        <f t="shared" si="151"/>
        <v>0</v>
      </c>
      <c r="U528">
        <f t="shared" si="152"/>
        <v>6.8</v>
      </c>
    </row>
    <row r="529" spans="1:21" x14ac:dyDescent="0.25">
      <c r="A529" t="s">
        <v>383</v>
      </c>
      <c r="B529">
        <v>6.3</v>
      </c>
      <c r="C529" t="s">
        <v>29</v>
      </c>
      <c r="E529">
        <f t="shared" si="136"/>
        <v>0</v>
      </c>
      <c r="F529">
        <f t="shared" si="137"/>
        <v>0</v>
      </c>
      <c r="G529">
        <f t="shared" si="138"/>
        <v>0</v>
      </c>
      <c r="H529">
        <f t="shared" si="139"/>
        <v>0</v>
      </c>
      <c r="I529">
        <f t="shared" si="140"/>
        <v>0</v>
      </c>
      <c r="J529">
        <f t="shared" si="141"/>
        <v>6.3</v>
      </c>
      <c r="K529">
        <f t="shared" si="142"/>
        <v>0</v>
      </c>
      <c r="L529">
        <f t="shared" si="143"/>
        <v>6.3</v>
      </c>
      <c r="M529">
        <f t="shared" si="144"/>
        <v>0</v>
      </c>
      <c r="N529">
        <f t="shared" si="145"/>
        <v>0</v>
      </c>
      <c r="O529">
        <f t="shared" si="146"/>
        <v>0</v>
      </c>
      <c r="P529">
        <f t="shared" si="147"/>
        <v>0</v>
      </c>
      <c r="Q529">
        <f t="shared" si="148"/>
        <v>0</v>
      </c>
      <c r="R529">
        <f t="shared" si="149"/>
        <v>6.3</v>
      </c>
      <c r="S529">
        <f t="shared" si="150"/>
        <v>0</v>
      </c>
      <c r="T529">
        <f t="shared" si="151"/>
        <v>0</v>
      </c>
      <c r="U529">
        <f t="shared" si="152"/>
        <v>0</v>
      </c>
    </row>
    <row r="530" spans="1:21" x14ac:dyDescent="0.25">
      <c r="A530" t="s">
        <v>154</v>
      </c>
      <c r="B530">
        <v>6.7</v>
      </c>
      <c r="C530" t="s">
        <v>37</v>
      </c>
      <c r="E530">
        <f t="shared" si="136"/>
        <v>0</v>
      </c>
      <c r="F530">
        <f t="shared" si="137"/>
        <v>0</v>
      </c>
      <c r="G530">
        <f t="shared" si="138"/>
        <v>0</v>
      </c>
      <c r="H530">
        <f t="shared" si="139"/>
        <v>0</v>
      </c>
      <c r="I530">
        <f t="shared" si="140"/>
        <v>0</v>
      </c>
      <c r="J530">
        <f t="shared" si="141"/>
        <v>0</v>
      </c>
      <c r="K530">
        <f t="shared" si="142"/>
        <v>0</v>
      </c>
      <c r="L530">
        <f t="shared" si="143"/>
        <v>6.7</v>
      </c>
      <c r="M530">
        <f t="shared" si="144"/>
        <v>0</v>
      </c>
      <c r="N530">
        <f t="shared" si="145"/>
        <v>0</v>
      </c>
      <c r="O530">
        <f t="shared" si="146"/>
        <v>0</v>
      </c>
      <c r="P530">
        <f t="shared" si="147"/>
        <v>0</v>
      </c>
      <c r="Q530">
        <f t="shared" si="148"/>
        <v>0</v>
      </c>
      <c r="R530">
        <f t="shared" si="149"/>
        <v>6.7</v>
      </c>
      <c r="S530">
        <f t="shared" si="150"/>
        <v>0</v>
      </c>
      <c r="T530">
        <f t="shared" si="151"/>
        <v>0</v>
      </c>
      <c r="U530">
        <f t="shared" si="152"/>
        <v>0</v>
      </c>
    </row>
    <row r="531" spans="1:21" x14ac:dyDescent="0.25">
      <c r="A531" t="s">
        <v>1767</v>
      </c>
      <c r="B531">
        <v>5.8</v>
      </c>
      <c r="C531" t="s">
        <v>28</v>
      </c>
      <c r="E531">
        <f t="shared" si="136"/>
        <v>5.8</v>
      </c>
      <c r="F531">
        <f t="shared" si="137"/>
        <v>0</v>
      </c>
      <c r="G531">
        <f t="shared" si="138"/>
        <v>0</v>
      </c>
      <c r="H531">
        <f t="shared" si="139"/>
        <v>0</v>
      </c>
      <c r="I531">
        <f t="shared" si="140"/>
        <v>0</v>
      </c>
      <c r="J531">
        <f t="shared" si="141"/>
        <v>0</v>
      </c>
      <c r="K531">
        <f t="shared" si="142"/>
        <v>0</v>
      </c>
      <c r="L531">
        <f t="shared" si="143"/>
        <v>5.8</v>
      </c>
      <c r="M531">
        <f t="shared" si="144"/>
        <v>0</v>
      </c>
      <c r="N531">
        <f t="shared" si="145"/>
        <v>0</v>
      </c>
      <c r="O531">
        <f t="shared" si="146"/>
        <v>0</v>
      </c>
      <c r="P531">
        <f t="shared" si="147"/>
        <v>0</v>
      </c>
      <c r="Q531">
        <f t="shared" si="148"/>
        <v>0</v>
      </c>
      <c r="R531">
        <f t="shared" si="149"/>
        <v>0</v>
      </c>
      <c r="S531">
        <f t="shared" si="150"/>
        <v>0</v>
      </c>
      <c r="T531">
        <f t="shared" si="151"/>
        <v>0</v>
      </c>
      <c r="U531">
        <f t="shared" si="152"/>
        <v>5.8</v>
      </c>
    </row>
    <row r="532" spans="1:21" x14ac:dyDescent="0.25">
      <c r="A532" t="s">
        <v>796</v>
      </c>
      <c r="B532">
        <v>7.8</v>
      </c>
      <c r="C532" t="s">
        <v>47</v>
      </c>
      <c r="E532">
        <f t="shared" si="136"/>
        <v>0</v>
      </c>
      <c r="F532">
        <f t="shared" si="137"/>
        <v>0</v>
      </c>
      <c r="G532">
        <f t="shared" si="138"/>
        <v>0</v>
      </c>
      <c r="H532">
        <f t="shared" si="139"/>
        <v>0</v>
      </c>
      <c r="I532">
        <f t="shared" si="140"/>
        <v>0</v>
      </c>
      <c r="J532">
        <f t="shared" si="141"/>
        <v>0</v>
      </c>
      <c r="K532">
        <f t="shared" si="142"/>
        <v>7.8</v>
      </c>
      <c r="L532">
        <f t="shared" si="143"/>
        <v>0</v>
      </c>
      <c r="M532">
        <f t="shared" si="144"/>
        <v>0</v>
      </c>
      <c r="N532">
        <f t="shared" si="145"/>
        <v>0</v>
      </c>
      <c r="O532">
        <f t="shared" si="146"/>
        <v>0</v>
      </c>
      <c r="P532">
        <f t="shared" si="147"/>
        <v>0</v>
      </c>
      <c r="Q532">
        <f t="shared" si="148"/>
        <v>0</v>
      </c>
      <c r="R532">
        <f t="shared" si="149"/>
        <v>0</v>
      </c>
      <c r="S532">
        <f t="shared" si="150"/>
        <v>0</v>
      </c>
      <c r="T532">
        <f t="shared" si="151"/>
        <v>0</v>
      </c>
      <c r="U532">
        <f t="shared" si="152"/>
        <v>0</v>
      </c>
    </row>
    <row r="533" spans="1:21" x14ac:dyDescent="0.25">
      <c r="A533" t="s">
        <v>213</v>
      </c>
      <c r="B533">
        <v>5.7</v>
      </c>
      <c r="C533" t="s">
        <v>36</v>
      </c>
      <c r="E533">
        <f t="shared" si="136"/>
        <v>0</v>
      </c>
      <c r="F533">
        <f t="shared" si="137"/>
        <v>0</v>
      </c>
      <c r="G533">
        <f t="shared" si="138"/>
        <v>0</v>
      </c>
      <c r="H533">
        <f t="shared" si="139"/>
        <v>0</v>
      </c>
      <c r="I533">
        <f t="shared" si="140"/>
        <v>5.7</v>
      </c>
      <c r="J533">
        <f t="shared" si="141"/>
        <v>0</v>
      </c>
      <c r="K533">
        <f t="shared" si="142"/>
        <v>0</v>
      </c>
      <c r="L533">
        <f t="shared" si="143"/>
        <v>5.7</v>
      </c>
      <c r="M533">
        <f t="shared" si="144"/>
        <v>0</v>
      </c>
      <c r="N533">
        <f t="shared" si="145"/>
        <v>0</v>
      </c>
      <c r="O533">
        <f t="shared" si="146"/>
        <v>0</v>
      </c>
      <c r="P533">
        <f t="shared" si="147"/>
        <v>0</v>
      </c>
      <c r="Q533">
        <f t="shared" si="148"/>
        <v>0</v>
      </c>
      <c r="R533">
        <f t="shared" si="149"/>
        <v>5.7</v>
      </c>
      <c r="S533">
        <f t="shared" si="150"/>
        <v>0</v>
      </c>
      <c r="T533">
        <f t="shared" si="151"/>
        <v>0</v>
      </c>
      <c r="U533">
        <f t="shared" si="152"/>
        <v>0</v>
      </c>
    </row>
    <row r="534" spans="1:21" x14ac:dyDescent="0.25">
      <c r="A534" t="s">
        <v>1775</v>
      </c>
      <c r="B534">
        <v>2.9</v>
      </c>
      <c r="C534" t="s">
        <v>28</v>
      </c>
      <c r="E534">
        <f t="shared" si="136"/>
        <v>2.9</v>
      </c>
      <c r="F534">
        <f t="shared" si="137"/>
        <v>2.9</v>
      </c>
      <c r="G534">
        <f t="shared" si="138"/>
        <v>0</v>
      </c>
      <c r="H534">
        <f t="shared" si="139"/>
        <v>0</v>
      </c>
      <c r="I534">
        <f t="shared" si="140"/>
        <v>0</v>
      </c>
      <c r="J534">
        <f t="shared" si="141"/>
        <v>0</v>
      </c>
      <c r="K534">
        <f t="shared" si="142"/>
        <v>0</v>
      </c>
      <c r="L534">
        <f t="shared" si="143"/>
        <v>0</v>
      </c>
      <c r="M534">
        <f t="shared" si="144"/>
        <v>0</v>
      </c>
      <c r="N534">
        <f t="shared" si="145"/>
        <v>2.9</v>
      </c>
      <c r="O534">
        <f t="shared" si="146"/>
        <v>2.9</v>
      </c>
      <c r="P534">
        <f t="shared" si="147"/>
        <v>0</v>
      </c>
      <c r="Q534">
        <f t="shared" si="148"/>
        <v>0</v>
      </c>
      <c r="R534">
        <f t="shared" si="149"/>
        <v>0</v>
      </c>
      <c r="S534">
        <f t="shared" si="150"/>
        <v>0</v>
      </c>
      <c r="T534">
        <f t="shared" si="151"/>
        <v>0</v>
      </c>
      <c r="U534">
        <f t="shared" si="152"/>
        <v>0</v>
      </c>
    </row>
    <row r="535" spans="1:21" x14ac:dyDescent="0.25">
      <c r="A535" t="s">
        <v>1052</v>
      </c>
      <c r="B535">
        <v>6.9</v>
      </c>
      <c r="C535" t="s">
        <v>234</v>
      </c>
      <c r="E535">
        <f t="shared" si="136"/>
        <v>0</v>
      </c>
      <c r="F535">
        <f t="shared" si="137"/>
        <v>0</v>
      </c>
      <c r="G535">
        <f t="shared" si="138"/>
        <v>0</v>
      </c>
      <c r="H535">
        <f t="shared" si="139"/>
        <v>6.9</v>
      </c>
      <c r="I535">
        <f t="shared" si="140"/>
        <v>0</v>
      </c>
      <c r="J535">
        <f t="shared" si="141"/>
        <v>6.9</v>
      </c>
      <c r="K535">
        <f t="shared" si="142"/>
        <v>0</v>
      </c>
      <c r="L535">
        <f t="shared" si="143"/>
        <v>6.9</v>
      </c>
      <c r="M535">
        <f t="shared" si="144"/>
        <v>0</v>
      </c>
      <c r="N535">
        <f t="shared" si="145"/>
        <v>0</v>
      </c>
      <c r="O535">
        <f t="shared" si="146"/>
        <v>0</v>
      </c>
      <c r="P535">
        <f t="shared" si="147"/>
        <v>0</v>
      </c>
      <c r="Q535">
        <f t="shared" si="148"/>
        <v>0</v>
      </c>
      <c r="R535">
        <f t="shared" si="149"/>
        <v>0</v>
      </c>
      <c r="S535">
        <f t="shared" si="150"/>
        <v>0</v>
      </c>
      <c r="T535">
        <f t="shared" si="151"/>
        <v>6.9</v>
      </c>
      <c r="U535">
        <f t="shared" si="152"/>
        <v>0</v>
      </c>
    </row>
    <row r="536" spans="1:21" x14ac:dyDescent="0.25">
      <c r="A536" t="s">
        <v>32</v>
      </c>
      <c r="B536">
        <v>6.7</v>
      </c>
      <c r="C536" t="s">
        <v>36</v>
      </c>
      <c r="E536">
        <f t="shared" si="136"/>
        <v>0</v>
      </c>
      <c r="F536">
        <f t="shared" si="137"/>
        <v>0</v>
      </c>
      <c r="G536">
        <f t="shared" si="138"/>
        <v>0</v>
      </c>
      <c r="H536">
        <f t="shared" si="139"/>
        <v>0</v>
      </c>
      <c r="I536">
        <f t="shared" si="140"/>
        <v>6.7</v>
      </c>
      <c r="J536">
        <f t="shared" si="141"/>
        <v>0</v>
      </c>
      <c r="K536">
        <f t="shared" si="142"/>
        <v>0</v>
      </c>
      <c r="L536">
        <f t="shared" si="143"/>
        <v>6.7</v>
      </c>
      <c r="M536">
        <f t="shared" si="144"/>
        <v>0</v>
      </c>
      <c r="N536">
        <f t="shared" si="145"/>
        <v>0</v>
      </c>
      <c r="O536">
        <f t="shared" si="146"/>
        <v>0</v>
      </c>
      <c r="P536">
        <f t="shared" si="147"/>
        <v>0</v>
      </c>
      <c r="Q536">
        <f t="shared" si="148"/>
        <v>0</v>
      </c>
      <c r="R536">
        <f t="shared" si="149"/>
        <v>0</v>
      </c>
      <c r="S536">
        <f t="shared" si="150"/>
        <v>0</v>
      </c>
      <c r="T536">
        <f t="shared" si="151"/>
        <v>0</v>
      </c>
      <c r="U536">
        <f t="shared" si="152"/>
        <v>0</v>
      </c>
    </row>
    <row r="537" spans="1:21" x14ac:dyDescent="0.25">
      <c r="A537" t="s">
        <v>1784</v>
      </c>
      <c r="B537">
        <v>6</v>
      </c>
      <c r="C537" t="s">
        <v>28</v>
      </c>
      <c r="E537">
        <f t="shared" si="136"/>
        <v>6</v>
      </c>
      <c r="F537">
        <f t="shared" si="137"/>
        <v>0</v>
      </c>
      <c r="G537">
        <f t="shared" si="138"/>
        <v>0</v>
      </c>
      <c r="H537">
        <f t="shared" si="139"/>
        <v>0</v>
      </c>
      <c r="I537">
        <f t="shared" si="140"/>
        <v>0</v>
      </c>
      <c r="J537">
        <f t="shared" si="141"/>
        <v>0</v>
      </c>
      <c r="K537">
        <f t="shared" si="142"/>
        <v>0</v>
      </c>
      <c r="L537">
        <f t="shared" si="143"/>
        <v>6</v>
      </c>
      <c r="M537">
        <f t="shared" si="144"/>
        <v>0</v>
      </c>
      <c r="N537">
        <f t="shared" si="145"/>
        <v>0</v>
      </c>
      <c r="O537">
        <f t="shared" si="146"/>
        <v>0</v>
      </c>
      <c r="P537">
        <f t="shared" si="147"/>
        <v>0</v>
      </c>
      <c r="Q537">
        <f t="shared" si="148"/>
        <v>0</v>
      </c>
      <c r="R537">
        <f t="shared" si="149"/>
        <v>6</v>
      </c>
      <c r="S537">
        <f t="shared" si="150"/>
        <v>0</v>
      </c>
      <c r="T537">
        <f t="shared" si="151"/>
        <v>6</v>
      </c>
      <c r="U537">
        <f t="shared" si="152"/>
        <v>0</v>
      </c>
    </row>
    <row r="538" spans="1:21" x14ac:dyDescent="0.25">
      <c r="A538" t="s">
        <v>508</v>
      </c>
      <c r="B538">
        <v>5.7</v>
      </c>
      <c r="C538" t="s">
        <v>36</v>
      </c>
      <c r="E538">
        <f t="shared" si="136"/>
        <v>0</v>
      </c>
      <c r="F538">
        <f t="shared" si="137"/>
        <v>0</v>
      </c>
      <c r="G538">
        <f t="shared" si="138"/>
        <v>0</v>
      </c>
      <c r="H538">
        <f t="shared" si="139"/>
        <v>0</v>
      </c>
      <c r="I538">
        <f t="shared" si="140"/>
        <v>5.7</v>
      </c>
      <c r="J538">
        <f t="shared" si="141"/>
        <v>5.7</v>
      </c>
      <c r="K538">
        <f t="shared" si="142"/>
        <v>0</v>
      </c>
      <c r="L538">
        <f t="shared" si="143"/>
        <v>0</v>
      </c>
      <c r="M538">
        <f t="shared" si="144"/>
        <v>0</v>
      </c>
      <c r="N538">
        <f t="shared" si="145"/>
        <v>0</v>
      </c>
      <c r="O538">
        <f t="shared" si="146"/>
        <v>0</v>
      </c>
      <c r="P538">
        <f t="shared" si="147"/>
        <v>0</v>
      </c>
      <c r="Q538">
        <f t="shared" si="148"/>
        <v>0</v>
      </c>
      <c r="R538">
        <f t="shared" si="149"/>
        <v>5.7</v>
      </c>
      <c r="S538">
        <f t="shared" si="150"/>
        <v>0</v>
      </c>
      <c r="T538">
        <f t="shared" si="151"/>
        <v>0</v>
      </c>
      <c r="U538">
        <f t="shared" si="152"/>
        <v>0</v>
      </c>
    </row>
    <row r="539" spans="1:21" x14ac:dyDescent="0.25">
      <c r="A539" t="s">
        <v>912</v>
      </c>
      <c r="B539">
        <v>6.8</v>
      </c>
      <c r="C539" t="s">
        <v>37</v>
      </c>
      <c r="E539">
        <f t="shared" si="136"/>
        <v>0</v>
      </c>
      <c r="F539">
        <f t="shared" si="137"/>
        <v>0</v>
      </c>
      <c r="G539">
        <f t="shared" si="138"/>
        <v>0</v>
      </c>
      <c r="H539">
        <f t="shared" si="139"/>
        <v>0</v>
      </c>
      <c r="I539">
        <f t="shared" si="140"/>
        <v>0</v>
      </c>
      <c r="J539">
        <f t="shared" si="141"/>
        <v>0</v>
      </c>
      <c r="K539">
        <f t="shared" si="142"/>
        <v>0</v>
      </c>
      <c r="L539">
        <f t="shared" si="143"/>
        <v>6.8</v>
      </c>
      <c r="M539">
        <f t="shared" si="144"/>
        <v>0</v>
      </c>
      <c r="N539">
        <f t="shared" si="145"/>
        <v>0</v>
      </c>
      <c r="O539">
        <f t="shared" si="146"/>
        <v>0</v>
      </c>
      <c r="P539">
        <f t="shared" si="147"/>
        <v>0</v>
      </c>
      <c r="Q539">
        <f t="shared" si="148"/>
        <v>6.8</v>
      </c>
      <c r="R539">
        <f t="shared" si="149"/>
        <v>0</v>
      </c>
      <c r="S539">
        <f t="shared" si="150"/>
        <v>0</v>
      </c>
      <c r="T539">
        <f t="shared" si="151"/>
        <v>6.8</v>
      </c>
      <c r="U539">
        <f t="shared" si="152"/>
        <v>0</v>
      </c>
    </row>
    <row r="540" spans="1:21" x14ac:dyDescent="0.25">
      <c r="A540" t="s">
        <v>525</v>
      </c>
      <c r="B540">
        <v>2.8</v>
      </c>
      <c r="C540" t="s">
        <v>36</v>
      </c>
      <c r="E540">
        <f t="shared" si="136"/>
        <v>0</v>
      </c>
      <c r="F540">
        <f t="shared" si="137"/>
        <v>0</v>
      </c>
      <c r="G540">
        <f t="shared" si="138"/>
        <v>0</v>
      </c>
      <c r="H540">
        <f t="shared" si="139"/>
        <v>0</v>
      </c>
      <c r="I540">
        <f t="shared" si="140"/>
        <v>2.8</v>
      </c>
      <c r="J540">
        <f t="shared" si="141"/>
        <v>0</v>
      </c>
      <c r="K540">
        <f t="shared" si="142"/>
        <v>0</v>
      </c>
      <c r="L540">
        <f t="shared" si="143"/>
        <v>0</v>
      </c>
      <c r="M540">
        <f t="shared" si="144"/>
        <v>0</v>
      </c>
      <c r="N540">
        <f t="shared" si="145"/>
        <v>0</v>
      </c>
      <c r="O540">
        <f t="shared" si="146"/>
        <v>0</v>
      </c>
      <c r="P540">
        <f t="shared" si="147"/>
        <v>0</v>
      </c>
      <c r="Q540">
        <f t="shared" si="148"/>
        <v>0</v>
      </c>
      <c r="R540">
        <f t="shared" si="149"/>
        <v>0</v>
      </c>
      <c r="S540">
        <f t="shared" si="150"/>
        <v>0</v>
      </c>
      <c r="T540">
        <f t="shared" si="151"/>
        <v>0</v>
      </c>
      <c r="U540">
        <f t="shared" si="152"/>
        <v>0</v>
      </c>
    </row>
    <row r="541" spans="1:21" x14ac:dyDescent="0.25">
      <c r="A541" t="s">
        <v>37</v>
      </c>
      <c r="B541">
        <v>8.1</v>
      </c>
      <c r="C541" t="s">
        <v>37</v>
      </c>
      <c r="E541">
        <f t="shared" si="136"/>
        <v>0</v>
      </c>
      <c r="F541">
        <f t="shared" si="137"/>
        <v>0</v>
      </c>
      <c r="G541">
        <f t="shared" si="138"/>
        <v>0</v>
      </c>
      <c r="H541">
        <f t="shared" si="139"/>
        <v>0</v>
      </c>
      <c r="I541">
        <f t="shared" si="140"/>
        <v>0</v>
      </c>
      <c r="J541">
        <f t="shared" si="141"/>
        <v>0</v>
      </c>
      <c r="K541">
        <f t="shared" si="142"/>
        <v>0</v>
      </c>
      <c r="L541">
        <f t="shared" si="143"/>
        <v>8.1</v>
      </c>
      <c r="M541">
        <f t="shared" si="144"/>
        <v>0</v>
      </c>
      <c r="N541">
        <f t="shared" si="145"/>
        <v>0</v>
      </c>
      <c r="O541">
        <f t="shared" si="146"/>
        <v>0</v>
      </c>
      <c r="P541">
        <f t="shared" si="147"/>
        <v>0</v>
      </c>
      <c r="Q541">
        <f t="shared" si="148"/>
        <v>0</v>
      </c>
      <c r="R541">
        <f t="shared" si="149"/>
        <v>0</v>
      </c>
      <c r="S541">
        <f t="shared" si="150"/>
        <v>0</v>
      </c>
      <c r="T541">
        <f t="shared" si="151"/>
        <v>0</v>
      </c>
      <c r="U541">
        <f t="shared" si="152"/>
        <v>0</v>
      </c>
    </row>
    <row r="542" spans="1:21" x14ac:dyDescent="0.25">
      <c r="A542" t="s">
        <v>131</v>
      </c>
      <c r="B542">
        <v>6.9</v>
      </c>
      <c r="C542" t="s">
        <v>36</v>
      </c>
      <c r="E542">
        <f t="shared" si="136"/>
        <v>0</v>
      </c>
      <c r="F542">
        <f t="shared" si="137"/>
        <v>0</v>
      </c>
      <c r="G542">
        <f t="shared" si="138"/>
        <v>0</v>
      </c>
      <c r="H542">
        <f t="shared" si="139"/>
        <v>0</v>
      </c>
      <c r="I542">
        <f t="shared" si="140"/>
        <v>6.9</v>
      </c>
      <c r="J542">
        <f t="shared" si="141"/>
        <v>0</v>
      </c>
      <c r="K542">
        <f t="shared" si="142"/>
        <v>0</v>
      </c>
      <c r="L542">
        <f t="shared" si="143"/>
        <v>0</v>
      </c>
      <c r="M542">
        <f t="shared" si="144"/>
        <v>0</v>
      </c>
      <c r="N542">
        <f t="shared" si="145"/>
        <v>0</v>
      </c>
      <c r="O542">
        <f t="shared" si="146"/>
        <v>0</v>
      </c>
      <c r="P542">
        <f t="shared" si="147"/>
        <v>0</v>
      </c>
      <c r="Q542">
        <f t="shared" si="148"/>
        <v>0</v>
      </c>
      <c r="R542">
        <f t="shared" si="149"/>
        <v>6.9</v>
      </c>
      <c r="S542">
        <f t="shared" si="150"/>
        <v>0</v>
      </c>
      <c r="T542">
        <f t="shared" si="151"/>
        <v>0</v>
      </c>
      <c r="U542">
        <f t="shared" si="152"/>
        <v>0</v>
      </c>
    </row>
    <row r="543" spans="1:21" x14ac:dyDescent="0.25">
      <c r="A543" t="s">
        <v>231</v>
      </c>
      <c r="B543">
        <v>6.4</v>
      </c>
      <c r="C543" t="s">
        <v>234</v>
      </c>
      <c r="E543">
        <f t="shared" si="136"/>
        <v>0</v>
      </c>
      <c r="F543">
        <f t="shared" si="137"/>
        <v>0</v>
      </c>
      <c r="G543">
        <f t="shared" si="138"/>
        <v>0</v>
      </c>
      <c r="H543">
        <f t="shared" si="139"/>
        <v>6.4</v>
      </c>
      <c r="I543">
        <f t="shared" si="140"/>
        <v>0</v>
      </c>
      <c r="J543">
        <f t="shared" si="141"/>
        <v>0</v>
      </c>
      <c r="K543">
        <f t="shared" si="142"/>
        <v>0</v>
      </c>
      <c r="L543">
        <f t="shared" si="143"/>
        <v>6.4</v>
      </c>
      <c r="M543">
        <f t="shared" si="144"/>
        <v>0</v>
      </c>
      <c r="N543">
        <f t="shared" si="145"/>
        <v>0</v>
      </c>
      <c r="O543">
        <f t="shared" si="146"/>
        <v>0</v>
      </c>
      <c r="P543">
        <f t="shared" si="147"/>
        <v>0</v>
      </c>
      <c r="Q543">
        <f t="shared" si="148"/>
        <v>0</v>
      </c>
      <c r="R543">
        <f t="shared" si="149"/>
        <v>0</v>
      </c>
      <c r="S543">
        <f t="shared" si="150"/>
        <v>0</v>
      </c>
      <c r="T543">
        <f t="shared" si="151"/>
        <v>0</v>
      </c>
      <c r="U543">
        <f t="shared" si="152"/>
        <v>0</v>
      </c>
    </row>
    <row r="544" spans="1:21" x14ac:dyDescent="0.25">
      <c r="A544" t="s">
        <v>180</v>
      </c>
      <c r="B544">
        <v>6.7</v>
      </c>
      <c r="C544" t="s">
        <v>37</v>
      </c>
      <c r="E544">
        <f t="shared" si="136"/>
        <v>0</v>
      </c>
      <c r="F544">
        <f t="shared" si="137"/>
        <v>0</v>
      </c>
      <c r="G544">
        <f t="shared" si="138"/>
        <v>0</v>
      </c>
      <c r="H544">
        <f t="shared" si="139"/>
        <v>0</v>
      </c>
      <c r="I544">
        <f t="shared" si="140"/>
        <v>0</v>
      </c>
      <c r="J544">
        <f t="shared" si="141"/>
        <v>0</v>
      </c>
      <c r="K544">
        <f t="shared" si="142"/>
        <v>0</v>
      </c>
      <c r="L544">
        <f t="shared" si="143"/>
        <v>6.7</v>
      </c>
      <c r="M544">
        <f t="shared" si="144"/>
        <v>0</v>
      </c>
      <c r="N544">
        <f t="shared" si="145"/>
        <v>0</v>
      </c>
      <c r="O544">
        <f t="shared" si="146"/>
        <v>0</v>
      </c>
      <c r="P544">
        <f t="shared" si="147"/>
        <v>0</v>
      </c>
      <c r="Q544">
        <f t="shared" si="148"/>
        <v>0</v>
      </c>
      <c r="R544">
        <f t="shared" si="149"/>
        <v>6.7</v>
      </c>
      <c r="S544">
        <f t="shared" si="150"/>
        <v>0</v>
      </c>
      <c r="T544">
        <f t="shared" si="151"/>
        <v>0</v>
      </c>
      <c r="U544">
        <f t="shared" si="152"/>
        <v>0</v>
      </c>
    </row>
    <row r="545" spans="1:21" x14ac:dyDescent="0.25">
      <c r="A545" t="s">
        <v>47</v>
      </c>
      <c r="B545">
        <v>7.7</v>
      </c>
      <c r="C545" t="s">
        <v>47</v>
      </c>
      <c r="E545">
        <f t="shared" si="136"/>
        <v>0</v>
      </c>
      <c r="F545">
        <f t="shared" si="137"/>
        <v>0</v>
      </c>
      <c r="G545">
        <f t="shared" si="138"/>
        <v>0</v>
      </c>
      <c r="H545">
        <f t="shared" si="139"/>
        <v>0</v>
      </c>
      <c r="I545">
        <f t="shared" si="140"/>
        <v>0</v>
      </c>
      <c r="J545">
        <f t="shared" si="141"/>
        <v>0</v>
      </c>
      <c r="K545">
        <f t="shared" si="142"/>
        <v>7.7</v>
      </c>
      <c r="L545">
        <f t="shared" si="143"/>
        <v>0</v>
      </c>
      <c r="M545">
        <f t="shared" si="144"/>
        <v>0</v>
      </c>
      <c r="N545">
        <f t="shared" si="145"/>
        <v>0</v>
      </c>
      <c r="O545">
        <f t="shared" si="146"/>
        <v>0</v>
      </c>
      <c r="P545">
        <f t="shared" si="147"/>
        <v>0</v>
      </c>
      <c r="Q545">
        <f t="shared" si="148"/>
        <v>0</v>
      </c>
      <c r="R545">
        <f t="shared" si="149"/>
        <v>0</v>
      </c>
      <c r="S545">
        <f t="shared" si="150"/>
        <v>0</v>
      </c>
      <c r="T545">
        <f t="shared" si="151"/>
        <v>0</v>
      </c>
      <c r="U545">
        <f t="shared" si="152"/>
        <v>0</v>
      </c>
    </row>
    <row r="546" spans="1:21" x14ac:dyDescent="0.25">
      <c r="A546" t="s">
        <v>1809</v>
      </c>
      <c r="B546">
        <v>2.8</v>
      </c>
      <c r="C546" t="s">
        <v>28</v>
      </c>
      <c r="E546">
        <f t="shared" si="136"/>
        <v>2.8</v>
      </c>
      <c r="F546">
        <f t="shared" si="137"/>
        <v>0</v>
      </c>
      <c r="G546">
        <f t="shared" si="138"/>
        <v>0</v>
      </c>
      <c r="H546">
        <f t="shared" si="139"/>
        <v>0</v>
      </c>
      <c r="I546">
        <f t="shared" si="140"/>
        <v>0</v>
      </c>
      <c r="J546">
        <f t="shared" si="141"/>
        <v>2.8</v>
      </c>
      <c r="K546">
        <f t="shared" si="142"/>
        <v>0</v>
      </c>
      <c r="L546">
        <f t="shared" si="143"/>
        <v>0</v>
      </c>
      <c r="M546">
        <f t="shared" si="144"/>
        <v>0</v>
      </c>
      <c r="N546">
        <f t="shared" si="145"/>
        <v>0</v>
      </c>
      <c r="O546">
        <f t="shared" si="146"/>
        <v>0</v>
      </c>
      <c r="P546">
        <f t="shared" si="147"/>
        <v>0</v>
      </c>
      <c r="Q546">
        <f t="shared" si="148"/>
        <v>0</v>
      </c>
      <c r="R546">
        <f t="shared" si="149"/>
        <v>0</v>
      </c>
      <c r="S546">
        <f t="shared" si="150"/>
        <v>2.8</v>
      </c>
      <c r="T546">
        <f t="shared" si="151"/>
        <v>0</v>
      </c>
      <c r="U546">
        <f t="shared" si="152"/>
        <v>0</v>
      </c>
    </row>
    <row r="547" spans="1:21" x14ac:dyDescent="0.25">
      <c r="A547" t="s">
        <v>882</v>
      </c>
      <c r="B547">
        <v>7.2</v>
      </c>
      <c r="C547" t="s">
        <v>37</v>
      </c>
      <c r="E547">
        <f t="shared" si="136"/>
        <v>0</v>
      </c>
      <c r="F547">
        <f t="shared" si="137"/>
        <v>0</v>
      </c>
      <c r="G547">
        <f t="shared" si="138"/>
        <v>0</v>
      </c>
      <c r="H547">
        <f t="shared" si="139"/>
        <v>0</v>
      </c>
      <c r="I547">
        <f t="shared" si="140"/>
        <v>0</v>
      </c>
      <c r="J547">
        <f t="shared" si="141"/>
        <v>0</v>
      </c>
      <c r="K547">
        <f t="shared" si="142"/>
        <v>0</v>
      </c>
      <c r="L547">
        <f t="shared" si="143"/>
        <v>7.2</v>
      </c>
      <c r="M547">
        <f t="shared" si="144"/>
        <v>0</v>
      </c>
      <c r="N547">
        <f t="shared" si="145"/>
        <v>0</v>
      </c>
      <c r="O547">
        <f t="shared" si="146"/>
        <v>0</v>
      </c>
      <c r="P547">
        <f t="shared" si="147"/>
        <v>7.2</v>
      </c>
      <c r="Q547">
        <f t="shared" si="148"/>
        <v>0</v>
      </c>
      <c r="R547">
        <f t="shared" si="149"/>
        <v>0</v>
      </c>
      <c r="S547">
        <f t="shared" si="150"/>
        <v>0</v>
      </c>
      <c r="T547">
        <f t="shared" si="151"/>
        <v>0</v>
      </c>
      <c r="U547">
        <f t="shared" si="152"/>
        <v>0</v>
      </c>
    </row>
    <row r="548" spans="1:21" x14ac:dyDescent="0.25">
      <c r="A548" t="s">
        <v>37</v>
      </c>
      <c r="B548">
        <v>7.1</v>
      </c>
      <c r="C548" t="s">
        <v>37</v>
      </c>
      <c r="E548">
        <f t="shared" si="136"/>
        <v>0</v>
      </c>
      <c r="F548">
        <f t="shared" si="137"/>
        <v>0</v>
      </c>
      <c r="G548">
        <f t="shared" si="138"/>
        <v>0</v>
      </c>
      <c r="H548">
        <f t="shared" si="139"/>
        <v>0</v>
      </c>
      <c r="I548">
        <f t="shared" si="140"/>
        <v>0</v>
      </c>
      <c r="J548">
        <f t="shared" si="141"/>
        <v>0</v>
      </c>
      <c r="K548">
        <f t="shared" si="142"/>
        <v>0</v>
      </c>
      <c r="L548">
        <f t="shared" si="143"/>
        <v>7.1</v>
      </c>
      <c r="M548">
        <f t="shared" si="144"/>
        <v>0</v>
      </c>
      <c r="N548">
        <f t="shared" si="145"/>
        <v>0</v>
      </c>
      <c r="O548">
        <f t="shared" si="146"/>
        <v>0</v>
      </c>
      <c r="P548">
        <f t="shared" si="147"/>
        <v>0</v>
      </c>
      <c r="Q548">
        <f t="shared" si="148"/>
        <v>0</v>
      </c>
      <c r="R548">
        <f t="shared" si="149"/>
        <v>0</v>
      </c>
      <c r="S548">
        <f t="shared" si="150"/>
        <v>0</v>
      </c>
      <c r="T548">
        <f t="shared" si="151"/>
        <v>0</v>
      </c>
      <c r="U548">
        <f t="shared" si="152"/>
        <v>0</v>
      </c>
    </row>
    <row r="549" spans="1:21" x14ac:dyDescent="0.25">
      <c r="A549" t="s">
        <v>78</v>
      </c>
      <c r="B549">
        <v>6.7</v>
      </c>
      <c r="C549" t="s">
        <v>29</v>
      </c>
      <c r="E549">
        <f t="shared" si="136"/>
        <v>0</v>
      </c>
      <c r="F549">
        <f t="shared" si="137"/>
        <v>0</v>
      </c>
      <c r="G549">
        <f t="shared" si="138"/>
        <v>0</v>
      </c>
      <c r="H549">
        <f t="shared" si="139"/>
        <v>0</v>
      </c>
      <c r="I549">
        <f t="shared" si="140"/>
        <v>0</v>
      </c>
      <c r="J549">
        <f t="shared" si="141"/>
        <v>6.7</v>
      </c>
      <c r="K549">
        <f t="shared" si="142"/>
        <v>0</v>
      </c>
      <c r="L549">
        <f t="shared" si="143"/>
        <v>6.7</v>
      </c>
      <c r="M549">
        <f t="shared" si="144"/>
        <v>0</v>
      </c>
      <c r="N549">
        <f t="shared" si="145"/>
        <v>0</v>
      </c>
      <c r="O549">
        <f t="shared" si="146"/>
        <v>0</v>
      </c>
      <c r="P549">
        <f t="shared" si="147"/>
        <v>0</v>
      </c>
      <c r="Q549">
        <f t="shared" si="148"/>
        <v>0</v>
      </c>
      <c r="R549">
        <f t="shared" si="149"/>
        <v>0</v>
      </c>
      <c r="S549">
        <f t="shared" si="150"/>
        <v>0</v>
      </c>
      <c r="T549">
        <f t="shared" si="151"/>
        <v>0</v>
      </c>
      <c r="U549">
        <f t="shared" si="152"/>
        <v>0</v>
      </c>
    </row>
    <row r="550" spans="1:21" x14ac:dyDescent="0.25">
      <c r="A550" t="s">
        <v>490</v>
      </c>
      <c r="B550">
        <v>6.8</v>
      </c>
      <c r="C550" t="s">
        <v>37</v>
      </c>
      <c r="E550">
        <f t="shared" si="136"/>
        <v>0</v>
      </c>
      <c r="F550">
        <f t="shared" si="137"/>
        <v>0</v>
      </c>
      <c r="G550">
        <f t="shared" si="138"/>
        <v>0</v>
      </c>
      <c r="H550">
        <f t="shared" si="139"/>
        <v>0</v>
      </c>
      <c r="I550">
        <f t="shared" si="140"/>
        <v>0</v>
      </c>
      <c r="J550">
        <f t="shared" si="141"/>
        <v>0</v>
      </c>
      <c r="K550">
        <f t="shared" si="142"/>
        <v>0</v>
      </c>
      <c r="L550">
        <f t="shared" si="143"/>
        <v>6.8</v>
      </c>
      <c r="M550">
        <f t="shared" si="144"/>
        <v>0</v>
      </c>
      <c r="N550">
        <f t="shared" si="145"/>
        <v>0</v>
      </c>
      <c r="O550">
        <f t="shared" si="146"/>
        <v>0</v>
      </c>
      <c r="P550">
        <f t="shared" si="147"/>
        <v>0</v>
      </c>
      <c r="Q550">
        <f t="shared" si="148"/>
        <v>0</v>
      </c>
      <c r="R550">
        <f t="shared" si="149"/>
        <v>0</v>
      </c>
      <c r="S550">
        <f t="shared" si="150"/>
        <v>0</v>
      </c>
      <c r="T550">
        <f t="shared" si="151"/>
        <v>6.8</v>
      </c>
      <c r="U550">
        <f t="shared" si="152"/>
        <v>0</v>
      </c>
    </row>
    <row r="551" spans="1:21" x14ac:dyDescent="0.25">
      <c r="A551" t="s">
        <v>1823</v>
      </c>
      <c r="B551">
        <v>6.7</v>
      </c>
      <c r="C551" t="s">
        <v>61</v>
      </c>
      <c r="E551">
        <f t="shared" si="136"/>
        <v>0</v>
      </c>
      <c r="F551">
        <f t="shared" si="137"/>
        <v>0</v>
      </c>
      <c r="G551">
        <f t="shared" si="138"/>
        <v>0</v>
      </c>
      <c r="H551">
        <f t="shared" si="139"/>
        <v>0</v>
      </c>
      <c r="I551">
        <f t="shared" si="140"/>
        <v>0</v>
      </c>
      <c r="J551">
        <f t="shared" si="141"/>
        <v>0</v>
      </c>
      <c r="K551">
        <f t="shared" si="142"/>
        <v>0</v>
      </c>
      <c r="L551">
        <f t="shared" si="143"/>
        <v>0</v>
      </c>
      <c r="M551">
        <f t="shared" si="144"/>
        <v>0</v>
      </c>
      <c r="N551">
        <f t="shared" si="145"/>
        <v>6.7</v>
      </c>
      <c r="O551">
        <f t="shared" si="146"/>
        <v>6.7</v>
      </c>
      <c r="P551">
        <f t="shared" si="147"/>
        <v>0</v>
      </c>
      <c r="Q551">
        <f t="shared" si="148"/>
        <v>6.7</v>
      </c>
      <c r="R551">
        <f t="shared" si="149"/>
        <v>0</v>
      </c>
      <c r="S551">
        <f t="shared" si="150"/>
        <v>0</v>
      </c>
      <c r="T551">
        <f t="shared" si="151"/>
        <v>6.7</v>
      </c>
      <c r="U551">
        <f t="shared" si="152"/>
        <v>0</v>
      </c>
    </row>
    <row r="552" spans="1:21" x14ac:dyDescent="0.25">
      <c r="A552" t="s">
        <v>135</v>
      </c>
      <c r="B552">
        <v>4.5</v>
      </c>
      <c r="C552" t="s">
        <v>52</v>
      </c>
      <c r="E552">
        <f t="shared" si="136"/>
        <v>0</v>
      </c>
      <c r="F552">
        <f t="shared" si="137"/>
        <v>0</v>
      </c>
      <c r="G552">
        <f t="shared" si="138"/>
        <v>0</v>
      </c>
      <c r="H552">
        <f t="shared" si="139"/>
        <v>0</v>
      </c>
      <c r="I552">
        <f t="shared" si="140"/>
        <v>0</v>
      </c>
      <c r="J552">
        <f t="shared" si="141"/>
        <v>0</v>
      </c>
      <c r="K552">
        <f t="shared" si="142"/>
        <v>0</v>
      </c>
      <c r="L552">
        <f t="shared" si="143"/>
        <v>0</v>
      </c>
      <c r="M552">
        <f t="shared" si="144"/>
        <v>0</v>
      </c>
      <c r="N552">
        <f t="shared" si="145"/>
        <v>0</v>
      </c>
      <c r="O552">
        <f t="shared" si="146"/>
        <v>4.5</v>
      </c>
      <c r="P552">
        <f t="shared" si="147"/>
        <v>0</v>
      </c>
      <c r="Q552">
        <f t="shared" si="148"/>
        <v>0</v>
      </c>
      <c r="R552">
        <f t="shared" si="149"/>
        <v>0</v>
      </c>
      <c r="S552">
        <f t="shared" si="150"/>
        <v>0</v>
      </c>
      <c r="T552">
        <f t="shared" si="151"/>
        <v>4.5</v>
      </c>
      <c r="U552">
        <f t="shared" si="152"/>
        <v>0</v>
      </c>
    </row>
    <row r="553" spans="1:21" x14ac:dyDescent="0.25">
      <c r="A553" t="s">
        <v>490</v>
      </c>
      <c r="B553">
        <v>7.4</v>
      </c>
      <c r="C553" t="s">
        <v>37</v>
      </c>
      <c r="E553">
        <f t="shared" si="136"/>
        <v>0</v>
      </c>
      <c r="F553">
        <f t="shared" si="137"/>
        <v>0</v>
      </c>
      <c r="G553">
        <f t="shared" si="138"/>
        <v>0</v>
      </c>
      <c r="H553">
        <f t="shared" si="139"/>
        <v>0</v>
      </c>
      <c r="I553">
        <f t="shared" si="140"/>
        <v>0</v>
      </c>
      <c r="J553">
        <f t="shared" si="141"/>
        <v>0</v>
      </c>
      <c r="K553">
        <f t="shared" si="142"/>
        <v>0</v>
      </c>
      <c r="L553">
        <f t="shared" si="143"/>
        <v>7.4</v>
      </c>
      <c r="M553">
        <f t="shared" si="144"/>
        <v>0</v>
      </c>
      <c r="N553">
        <f t="shared" si="145"/>
        <v>0</v>
      </c>
      <c r="O553">
        <f t="shared" si="146"/>
        <v>0</v>
      </c>
      <c r="P553">
        <f t="shared" si="147"/>
        <v>0</v>
      </c>
      <c r="Q553">
        <f t="shared" si="148"/>
        <v>0</v>
      </c>
      <c r="R553">
        <f t="shared" si="149"/>
        <v>0</v>
      </c>
      <c r="S553">
        <f t="shared" si="150"/>
        <v>0</v>
      </c>
      <c r="T553">
        <f t="shared" si="151"/>
        <v>7.4</v>
      </c>
      <c r="U553">
        <f t="shared" si="152"/>
        <v>0</v>
      </c>
    </row>
    <row r="554" spans="1:21" x14ac:dyDescent="0.25">
      <c r="A554" t="s">
        <v>490</v>
      </c>
      <c r="B554">
        <v>7.5</v>
      </c>
      <c r="C554" t="s">
        <v>37</v>
      </c>
      <c r="E554">
        <f t="shared" si="136"/>
        <v>0</v>
      </c>
      <c r="F554">
        <f t="shared" si="137"/>
        <v>0</v>
      </c>
      <c r="G554">
        <f t="shared" si="138"/>
        <v>0</v>
      </c>
      <c r="H554">
        <f t="shared" si="139"/>
        <v>0</v>
      </c>
      <c r="I554">
        <f t="shared" si="140"/>
        <v>0</v>
      </c>
      <c r="J554">
        <f t="shared" si="141"/>
        <v>0</v>
      </c>
      <c r="K554">
        <f t="shared" si="142"/>
        <v>0</v>
      </c>
      <c r="L554">
        <f t="shared" si="143"/>
        <v>7.5</v>
      </c>
      <c r="M554">
        <f t="shared" si="144"/>
        <v>0</v>
      </c>
      <c r="N554">
        <f t="shared" si="145"/>
        <v>0</v>
      </c>
      <c r="O554">
        <f t="shared" si="146"/>
        <v>0</v>
      </c>
      <c r="P554">
        <f t="shared" si="147"/>
        <v>0</v>
      </c>
      <c r="Q554">
        <f t="shared" si="148"/>
        <v>0</v>
      </c>
      <c r="R554">
        <f t="shared" si="149"/>
        <v>0</v>
      </c>
      <c r="S554">
        <f t="shared" si="150"/>
        <v>0</v>
      </c>
      <c r="T554">
        <f t="shared" si="151"/>
        <v>7.5</v>
      </c>
      <c r="U554">
        <f t="shared" si="152"/>
        <v>0</v>
      </c>
    </row>
    <row r="555" spans="1:21" x14ac:dyDescent="0.25">
      <c r="A555" t="s">
        <v>637</v>
      </c>
      <c r="B555">
        <v>7</v>
      </c>
      <c r="C555" t="s">
        <v>36</v>
      </c>
      <c r="E555">
        <f t="shared" si="136"/>
        <v>0</v>
      </c>
      <c r="F555">
        <f t="shared" si="137"/>
        <v>0</v>
      </c>
      <c r="G555">
        <f t="shared" si="138"/>
        <v>0</v>
      </c>
      <c r="H555">
        <f t="shared" si="139"/>
        <v>0</v>
      </c>
      <c r="I555">
        <f t="shared" si="140"/>
        <v>7</v>
      </c>
      <c r="J555">
        <f t="shared" si="141"/>
        <v>0</v>
      </c>
      <c r="K555">
        <f t="shared" si="142"/>
        <v>0</v>
      </c>
      <c r="L555">
        <f t="shared" si="143"/>
        <v>7</v>
      </c>
      <c r="M555">
        <f t="shared" si="144"/>
        <v>0</v>
      </c>
      <c r="N555">
        <f t="shared" si="145"/>
        <v>0</v>
      </c>
      <c r="O555">
        <f t="shared" si="146"/>
        <v>0</v>
      </c>
      <c r="P555">
        <f t="shared" si="147"/>
        <v>0</v>
      </c>
      <c r="Q555">
        <f t="shared" si="148"/>
        <v>0</v>
      </c>
      <c r="R555">
        <f t="shared" si="149"/>
        <v>7</v>
      </c>
      <c r="S555">
        <f t="shared" si="150"/>
        <v>0</v>
      </c>
      <c r="T555">
        <f t="shared" si="151"/>
        <v>0</v>
      </c>
      <c r="U555">
        <f t="shared" si="152"/>
        <v>0</v>
      </c>
    </row>
    <row r="556" spans="1:21" x14ac:dyDescent="0.25">
      <c r="A556" t="s">
        <v>213</v>
      </c>
      <c r="B556">
        <v>7.7</v>
      </c>
      <c r="C556" t="s">
        <v>36</v>
      </c>
      <c r="E556">
        <f t="shared" si="136"/>
        <v>0</v>
      </c>
      <c r="F556">
        <f t="shared" si="137"/>
        <v>0</v>
      </c>
      <c r="G556">
        <f t="shared" si="138"/>
        <v>0</v>
      </c>
      <c r="H556">
        <f t="shared" si="139"/>
        <v>0</v>
      </c>
      <c r="I556">
        <f t="shared" si="140"/>
        <v>7.7</v>
      </c>
      <c r="J556">
        <f t="shared" si="141"/>
        <v>0</v>
      </c>
      <c r="K556">
        <f t="shared" si="142"/>
        <v>0</v>
      </c>
      <c r="L556">
        <f t="shared" si="143"/>
        <v>7.7</v>
      </c>
      <c r="M556">
        <f t="shared" si="144"/>
        <v>0</v>
      </c>
      <c r="N556">
        <f t="shared" si="145"/>
        <v>0</v>
      </c>
      <c r="O556">
        <f t="shared" si="146"/>
        <v>0</v>
      </c>
      <c r="P556">
        <f t="shared" si="147"/>
        <v>0</v>
      </c>
      <c r="Q556">
        <f t="shared" si="148"/>
        <v>0</v>
      </c>
      <c r="R556">
        <f t="shared" si="149"/>
        <v>7.7</v>
      </c>
      <c r="S556">
        <f t="shared" si="150"/>
        <v>0</v>
      </c>
      <c r="T556">
        <f t="shared" si="151"/>
        <v>0</v>
      </c>
      <c r="U556">
        <f t="shared" si="152"/>
        <v>0</v>
      </c>
    </row>
    <row r="557" spans="1:21" x14ac:dyDescent="0.25">
      <c r="A557" t="s">
        <v>154</v>
      </c>
      <c r="B557">
        <v>7.2</v>
      </c>
      <c r="C557" t="s">
        <v>37</v>
      </c>
      <c r="E557">
        <f t="shared" si="136"/>
        <v>0</v>
      </c>
      <c r="F557">
        <f t="shared" si="137"/>
        <v>0</v>
      </c>
      <c r="G557">
        <f t="shared" si="138"/>
        <v>0</v>
      </c>
      <c r="H557">
        <f t="shared" si="139"/>
        <v>0</v>
      </c>
      <c r="I557">
        <f t="shared" si="140"/>
        <v>0</v>
      </c>
      <c r="J557">
        <f t="shared" si="141"/>
        <v>0</v>
      </c>
      <c r="K557">
        <f t="shared" si="142"/>
        <v>0</v>
      </c>
      <c r="L557">
        <f t="shared" si="143"/>
        <v>7.2</v>
      </c>
      <c r="M557">
        <f t="shared" si="144"/>
        <v>0</v>
      </c>
      <c r="N557">
        <f t="shared" si="145"/>
        <v>0</v>
      </c>
      <c r="O557">
        <f t="shared" si="146"/>
        <v>0</v>
      </c>
      <c r="P557">
        <f t="shared" si="147"/>
        <v>0</v>
      </c>
      <c r="Q557">
        <f t="shared" si="148"/>
        <v>0</v>
      </c>
      <c r="R557">
        <f t="shared" si="149"/>
        <v>7.2</v>
      </c>
      <c r="S557">
        <f t="shared" si="150"/>
        <v>0</v>
      </c>
      <c r="T557">
        <f t="shared" si="151"/>
        <v>0</v>
      </c>
      <c r="U557">
        <f t="shared" si="152"/>
        <v>0</v>
      </c>
    </row>
    <row r="558" spans="1:21" x14ac:dyDescent="0.25">
      <c r="A558" t="s">
        <v>32</v>
      </c>
      <c r="B558">
        <v>6.3</v>
      </c>
      <c r="C558" t="s">
        <v>36</v>
      </c>
      <c r="E558">
        <f t="shared" si="136"/>
        <v>0</v>
      </c>
      <c r="F558">
        <f t="shared" si="137"/>
        <v>0</v>
      </c>
      <c r="G558">
        <f t="shared" si="138"/>
        <v>0</v>
      </c>
      <c r="H558">
        <f t="shared" si="139"/>
        <v>0</v>
      </c>
      <c r="I558">
        <f t="shared" si="140"/>
        <v>6.3</v>
      </c>
      <c r="J558">
        <f t="shared" si="141"/>
        <v>0</v>
      </c>
      <c r="K558">
        <f t="shared" si="142"/>
        <v>0</v>
      </c>
      <c r="L558">
        <f t="shared" si="143"/>
        <v>6.3</v>
      </c>
      <c r="M558">
        <f t="shared" si="144"/>
        <v>0</v>
      </c>
      <c r="N558">
        <f t="shared" si="145"/>
        <v>0</v>
      </c>
      <c r="O558">
        <f t="shared" si="146"/>
        <v>0</v>
      </c>
      <c r="P558">
        <f t="shared" si="147"/>
        <v>0</v>
      </c>
      <c r="Q558">
        <f t="shared" si="148"/>
        <v>0</v>
      </c>
      <c r="R558">
        <f t="shared" si="149"/>
        <v>0</v>
      </c>
      <c r="S558">
        <f t="shared" si="150"/>
        <v>0</v>
      </c>
      <c r="T558">
        <f t="shared" si="151"/>
        <v>0</v>
      </c>
      <c r="U558">
        <f t="shared" si="152"/>
        <v>0</v>
      </c>
    </row>
    <row r="559" spans="1:21" x14ac:dyDescent="0.25">
      <c r="A559" t="s">
        <v>32</v>
      </c>
      <c r="B559">
        <v>7.1</v>
      </c>
      <c r="C559" t="s">
        <v>36</v>
      </c>
      <c r="E559">
        <f t="shared" si="136"/>
        <v>0</v>
      </c>
      <c r="F559">
        <f t="shared" si="137"/>
        <v>0</v>
      </c>
      <c r="G559">
        <f t="shared" si="138"/>
        <v>0</v>
      </c>
      <c r="H559">
        <f t="shared" si="139"/>
        <v>0</v>
      </c>
      <c r="I559">
        <f t="shared" si="140"/>
        <v>7.1</v>
      </c>
      <c r="J559">
        <f t="shared" si="141"/>
        <v>0</v>
      </c>
      <c r="K559">
        <f t="shared" si="142"/>
        <v>0</v>
      </c>
      <c r="L559">
        <f t="shared" si="143"/>
        <v>7.1</v>
      </c>
      <c r="M559">
        <f t="shared" si="144"/>
        <v>0</v>
      </c>
      <c r="N559">
        <f t="shared" si="145"/>
        <v>0</v>
      </c>
      <c r="O559">
        <f t="shared" si="146"/>
        <v>0</v>
      </c>
      <c r="P559">
        <f t="shared" si="147"/>
        <v>0</v>
      </c>
      <c r="Q559">
        <f t="shared" si="148"/>
        <v>0</v>
      </c>
      <c r="R559">
        <f t="shared" si="149"/>
        <v>0</v>
      </c>
      <c r="S559">
        <f t="shared" si="150"/>
        <v>0</v>
      </c>
      <c r="T559">
        <f t="shared" si="151"/>
        <v>0</v>
      </c>
      <c r="U559">
        <f t="shared" si="152"/>
        <v>0</v>
      </c>
    </row>
    <row r="560" spans="1:21" x14ac:dyDescent="0.25">
      <c r="A560" t="s">
        <v>328</v>
      </c>
      <c r="B560">
        <v>6.6</v>
      </c>
      <c r="C560" t="s">
        <v>36</v>
      </c>
      <c r="E560">
        <f t="shared" si="136"/>
        <v>0</v>
      </c>
      <c r="F560">
        <f t="shared" si="137"/>
        <v>0</v>
      </c>
      <c r="G560">
        <f t="shared" si="138"/>
        <v>0</v>
      </c>
      <c r="H560">
        <f t="shared" si="139"/>
        <v>0</v>
      </c>
      <c r="I560">
        <f t="shared" si="140"/>
        <v>6.6</v>
      </c>
      <c r="J560">
        <f t="shared" si="141"/>
        <v>6.6</v>
      </c>
      <c r="K560">
        <f t="shared" si="142"/>
        <v>0</v>
      </c>
      <c r="L560">
        <f t="shared" si="143"/>
        <v>0</v>
      </c>
      <c r="M560">
        <f t="shared" si="144"/>
        <v>0</v>
      </c>
      <c r="N560">
        <f t="shared" si="145"/>
        <v>0</v>
      </c>
      <c r="O560">
        <f t="shared" si="146"/>
        <v>0</v>
      </c>
      <c r="P560">
        <f t="shared" si="147"/>
        <v>0</v>
      </c>
      <c r="Q560">
        <f t="shared" si="148"/>
        <v>0</v>
      </c>
      <c r="R560">
        <f t="shared" si="149"/>
        <v>0</v>
      </c>
      <c r="S560">
        <f t="shared" si="150"/>
        <v>0</v>
      </c>
      <c r="T560">
        <f t="shared" si="151"/>
        <v>0</v>
      </c>
      <c r="U560">
        <f t="shared" si="152"/>
        <v>0</v>
      </c>
    </row>
    <row r="561" spans="1:21" x14ac:dyDescent="0.25">
      <c r="A561" t="s">
        <v>490</v>
      </c>
      <c r="B561">
        <v>5.4</v>
      </c>
      <c r="C561" t="s">
        <v>37</v>
      </c>
      <c r="E561">
        <f t="shared" si="136"/>
        <v>0</v>
      </c>
      <c r="F561">
        <f t="shared" si="137"/>
        <v>0</v>
      </c>
      <c r="G561">
        <f t="shared" si="138"/>
        <v>0</v>
      </c>
      <c r="H561">
        <f t="shared" si="139"/>
        <v>0</v>
      </c>
      <c r="I561">
        <f t="shared" si="140"/>
        <v>0</v>
      </c>
      <c r="J561">
        <f t="shared" si="141"/>
        <v>0</v>
      </c>
      <c r="K561">
        <f t="shared" si="142"/>
        <v>0</v>
      </c>
      <c r="L561">
        <f t="shared" si="143"/>
        <v>5.4</v>
      </c>
      <c r="M561">
        <f t="shared" si="144"/>
        <v>0</v>
      </c>
      <c r="N561">
        <f t="shared" si="145"/>
        <v>0</v>
      </c>
      <c r="O561">
        <f t="shared" si="146"/>
        <v>0</v>
      </c>
      <c r="P561">
        <f t="shared" si="147"/>
        <v>0</v>
      </c>
      <c r="Q561">
        <f t="shared" si="148"/>
        <v>0</v>
      </c>
      <c r="R561">
        <f t="shared" si="149"/>
        <v>0</v>
      </c>
      <c r="S561">
        <f t="shared" si="150"/>
        <v>0</v>
      </c>
      <c r="T561">
        <f t="shared" si="151"/>
        <v>5.4</v>
      </c>
      <c r="U561">
        <f t="shared" si="152"/>
        <v>0</v>
      </c>
    </row>
    <row r="562" spans="1:21" x14ac:dyDescent="0.25">
      <c r="A562" t="s">
        <v>167</v>
      </c>
      <c r="B562">
        <v>7.2</v>
      </c>
      <c r="C562" t="s">
        <v>28</v>
      </c>
      <c r="E562">
        <f t="shared" si="136"/>
        <v>7.2</v>
      </c>
      <c r="F562">
        <f t="shared" si="137"/>
        <v>0</v>
      </c>
      <c r="G562">
        <f t="shared" si="138"/>
        <v>0</v>
      </c>
      <c r="H562">
        <f t="shared" si="139"/>
        <v>0</v>
      </c>
      <c r="I562">
        <f t="shared" si="140"/>
        <v>0</v>
      </c>
      <c r="J562">
        <f t="shared" si="141"/>
        <v>7.2</v>
      </c>
      <c r="K562">
        <f t="shared" si="142"/>
        <v>0</v>
      </c>
      <c r="L562">
        <f t="shared" si="143"/>
        <v>7.2</v>
      </c>
      <c r="M562">
        <f t="shared" si="144"/>
        <v>0</v>
      </c>
      <c r="N562">
        <f t="shared" si="145"/>
        <v>0</v>
      </c>
      <c r="O562">
        <f t="shared" si="146"/>
        <v>0</v>
      </c>
      <c r="P562">
        <f t="shared" si="147"/>
        <v>0</v>
      </c>
      <c r="Q562">
        <f t="shared" si="148"/>
        <v>0</v>
      </c>
      <c r="R562">
        <f t="shared" si="149"/>
        <v>0</v>
      </c>
      <c r="S562">
        <f t="shared" si="150"/>
        <v>0</v>
      </c>
      <c r="T562">
        <f t="shared" si="151"/>
        <v>7.2</v>
      </c>
      <c r="U562">
        <f t="shared" si="152"/>
        <v>0</v>
      </c>
    </row>
    <row r="563" spans="1:21" x14ac:dyDescent="0.25">
      <c r="A563" t="s">
        <v>1856</v>
      </c>
      <c r="B563">
        <v>5.4</v>
      </c>
      <c r="C563" t="s">
        <v>36</v>
      </c>
      <c r="E563">
        <f t="shared" si="136"/>
        <v>0</v>
      </c>
      <c r="F563">
        <f t="shared" si="137"/>
        <v>0</v>
      </c>
      <c r="G563">
        <f t="shared" si="138"/>
        <v>0</v>
      </c>
      <c r="H563">
        <f t="shared" si="139"/>
        <v>0</v>
      </c>
      <c r="I563">
        <f t="shared" si="140"/>
        <v>5.4</v>
      </c>
      <c r="J563">
        <f t="shared" si="141"/>
        <v>0</v>
      </c>
      <c r="K563">
        <f t="shared" si="142"/>
        <v>0</v>
      </c>
      <c r="L563">
        <f t="shared" si="143"/>
        <v>5.4</v>
      </c>
      <c r="M563">
        <f t="shared" si="144"/>
        <v>0</v>
      </c>
      <c r="N563">
        <f t="shared" si="145"/>
        <v>0</v>
      </c>
      <c r="O563">
        <f t="shared" si="146"/>
        <v>5.4</v>
      </c>
      <c r="P563">
        <f t="shared" si="147"/>
        <v>0</v>
      </c>
      <c r="Q563">
        <f t="shared" si="148"/>
        <v>0</v>
      </c>
      <c r="R563">
        <f t="shared" si="149"/>
        <v>0</v>
      </c>
      <c r="S563">
        <f t="shared" si="150"/>
        <v>0</v>
      </c>
      <c r="T563">
        <f t="shared" si="151"/>
        <v>0</v>
      </c>
      <c r="U563">
        <f t="shared" si="152"/>
        <v>0</v>
      </c>
    </row>
    <row r="564" spans="1:21" x14ac:dyDescent="0.25">
      <c r="A564" t="s">
        <v>1860</v>
      </c>
      <c r="B564">
        <v>7</v>
      </c>
      <c r="C564" t="s">
        <v>234</v>
      </c>
      <c r="E564">
        <f t="shared" si="136"/>
        <v>0</v>
      </c>
      <c r="F564">
        <f t="shared" si="137"/>
        <v>0</v>
      </c>
      <c r="G564">
        <f t="shared" si="138"/>
        <v>0</v>
      </c>
      <c r="H564">
        <f t="shared" si="139"/>
        <v>7</v>
      </c>
      <c r="I564">
        <f t="shared" si="140"/>
        <v>0</v>
      </c>
      <c r="J564">
        <f t="shared" si="141"/>
        <v>7</v>
      </c>
      <c r="K564">
        <f t="shared" si="142"/>
        <v>0</v>
      </c>
      <c r="L564">
        <f t="shared" si="143"/>
        <v>7</v>
      </c>
      <c r="M564">
        <f t="shared" si="144"/>
        <v>0</v>
      </c>
      <c r="N564">
        <f t="shared" si="145"/>
        <v>0</v>
      </c>
      <c r="O564">
        <f t="shared" si="146"/>
        <v>0</v>
      </c>
      <c r="P564">
        <f t="shared" si="147"/>
        <v>0</v>
      </c>
      <c r="Q564">
        <f t="shared" si="148"/>
        <v>0</v>
      </c>
      <c r="R564">
        <f t="shared" si="149"/>
        <v>0</v>
      </c>
      <c r="S564">
        <f t="shared" si="150"/>
        <v>0</v>
      </c>
      <c r="T564">
        <f t="shared" si="151"/>
        <v>7</v>
      </c>
      <c r="U564">
        <f t="shared" si="152"/>
        <v>0</v>
      </c>
    </row>
    <row r="565" spans="1:21" x14ac:dyDescent="0.25">
      <c r="A565" t="s">
        <v>126</v>
      </c>
      <c r="B565">
        <v>6.5</v>
      </c>
      <c r="C565" t="s">
        <v>37</v>
      </c>
      <c r="E565">
        <f t="shared" si="136"/>
        <v>0</v>
      </c>
      <c r="F565">
        <f t="shared" si="137"/>
        <v>0</v>
      </c>
      <c r="G565">
        <f t="shared" si="138"/>
        <v>0</v>
      </c>
      <c r="H565">
        <f t="shared" si="139"/>
        <v>0</v>
      </c>
      <c r="I565">
        <f t="shared" si="140"/>
        <v>0</v>
      </c>
      <c r="J565">
        <f t="shared" si="141"/>
        <v>0</v>
      </c>
      <c r="K565">
        <f t="shared" si="142"/>
        <v>0</v>
      </c>
      <c r="L565">
        <f t="shared" si="143"/>
        <v>6.5</v>
      </c>
      <c r="M565">
        <f t="shared" si="144"/>
        <v>0</v>
      </c>
      <c r="N565">
        <f t="shared" si="145"/>
        <v>0</v>
      </c>
      <c r="O565">
        <f t="shared" si="146"/>
        <v>0</v>
      </c>
      <c r="P565">
        <f t="shared" si="147"/>
        <v>0</v>
      </c>
      <c r="Q565">
        <f t="shared" si="148"/>
        <v>0</v>
      </c>
      <c r="R565">
        <f t="shared" si="149"/>
        <v>0</v>
      </c>
      <c r="S565">
        <f t="shared" si="150"/>
        <v>0</v>
      </c>
      <c r="T565">
        <f t="shared" si="151"/>
        <v>0</v>
      </c>
      <c r="U565">
        <f t="shared" si="152"/>
        <v>0</v>
      </c>
    </row>
    <row r="566" spans="1:21" x14ac:dyDescent="0.25">
      <c r="A566" t="s">
        <v>1866</v>
      </c>
      <c r="B566">
        <v>4.2</v>
      </c>
      <c r="C566" t="s">
        <v>28</v>
      </c>
      <c r="E566">
        <f t="shared" si="136"/>
        <v>4.2</v>
      </c>
      <c r="F566">
        <f t="shared" si="137"/>
        <v>4.2</v>
      </c>
      <c r="G566">
        <f t="shared" si="138"/>
        <v>0</v>
      </c>
      <c r="H566">
        <f t="shared" si="139"/>
        <v>0</v>
      </c>
      <c r="I566">
        <f t="shared" si="140"/>
        <v>0</v>
      </c>
      <c r="J566">
        <f t="shared" si="141"/>
        <v>0</v>
      </c>
      <c r="K566">
        <f t="shared" si="142"/>
        <v>0</v>
      </c>
      <c r="L566">
        <f t="shared" si="143"/>
        <v>0</v>
      </c>
      <c r="M566">
        <f t="shared" si="144"/>
        <v>0</v>
      </c>
      <c r="N566">
        <f t="shared" si="145"/>
        <v>0</v>
      </c>
      <c r="O566">
        <f t="shared" si="146"/>
        <v>4.2</v>
      </c>
      <c r="P566">
        <f t="shared" si="147"/>
        <v>0</v>
      </c>
      <c r="Q566">
        <f t="shared" si="148"/>
        <v>0</v>
      </c>
      <c r="R566">
        <f t="shared" si="149"/>
        <v>0</v>
      </c>
      <c r="S566">
        <f t="shared" si="150"/>
        <v>4.2</v>
      </c>
      <c r="T566">
        <f t="shared" si="151"/>
        <v>4.2</v>
      </c>
      <c r="U566">
        <f t="shared" si="152"/>
        <v>0</v>
      </c>
    </row>
    <row r="567" spans="1:21" x14ac:dyDescent="0.25">
      <c r="A567" t="s">
        <v>1869</v>
      </c>
      <c r="B567">
        <v>7.4</v>
      </c>
      <c r="C567" t="s">
        <v>29</v>
      </c>
      <c r="E567">
        <f t="shared" si="136"/>
        <v>0</v>
      </c>
      <c r="F567">
        <f t="shared" si="137"/>
        <v>0</v>
      </c>
      <c r="G567">
        <f t="shared" si="138"/>
        <v>0</v>
      </c>
      <c r="H567">
        <f t="shared" si="139"/>
        <v>0</v>
      </c>
      <c r="I567">
        <f t="shared" si="140"/>
        <v>0</v>
      </c>
      <c r="J567">
        <f t="shared" si="141"/>
        <v>7.4</v>
      </c>
      <c r="K567">
        <f t="shared" si="142"/>
        <v>0</v>
      </c>
      <c r="L567">
        <f t="shared" si="143"/>
        <v>7.4</v>
      </c>
      <c r="M567">
        <f t="shared" si="144"/>
        <v>0</v>
      </c>
      <c r="N567">
        <f t="shared" si="145"/>
        <v>0</v>
      </c>
      <c r="O567">
        <f t="shared" si="146"/>
        <v>0</v>
      </c>
      <c r="P567">
        <f t="shared" si="147"/>
        <v>0</v>
      </c>
      <c r="Q567">
        <f t="shared" si="148"/>
        <v>0</v>
      </c>
      <c r="R567">
        <f t="shared" si="149"/>
        <v>0</v>
      </c>
      <c r="S567">
        <f t="shared" si="150"/>
        <v>0</v>
      </c>
      <c r="T567">
        <f t="shared" si="151"/>
        <v>0</v>
      </c>
      <c r="U567">
        <f t="shared" si="152"/>
        <v>7.4</v>
      </c>
    </row>
    <row r="568" spans="1:21" x14ac:dyDescent="0.25">
      <c r="A568" t="s">
        <v>1642</v>
      </c>
      <c r="B568">
        <v>6.9</v>
      </c>
      <c r="C568" t="s">
        <v>234</v>
      </c>
      <c r="E568">
        <f t="shared" si="136"/>
        <v>0</v>
      </c>
      <c r="F568">
        <f t="shared" si="137"/>
        <v>0</v>
      </c>
      <c r="G568">
        <f t="shared" si="138"/>
        <v>0</v>
      </c>
      <c r="H568">
        <f t="shared" si="139"/>
        <v>6.9</v>
      </c>
      <c r="I568">
        <f t="shared" si="140"/>
        <v>0</v>
      </c>
      <c r="J568">
        <f t="shared" si="141"/>
        <v>6.9</v>
      </c>
      <c r="K568">
        <f t="shared" si="142"/>
        <v>0</v>
      </c>
      <c r="L568">
        <f t="shared" si="143"/>
        <v>6.9</v>
      </c>
      <c r="M568">
        <f t="shared" si="144"/>
        <v>0</v>
      </c>
      <c r="N568">
        <f t="shared" si="145"/>
        <v>0</v>
      </c>
      <c r="O568">
        <f t="shared" si="146"/>
        <v>0</v>
      </c>
      <c r="P568">
        <f t="shared" si="147"/>
        <v>0</v>
      </c>
      <c r="Q568">
        <f t="shared" si="148"/>
        <v>0</v>
      </c>
      <c r="R568">
        <f t="shared" si="149"/>
        <v>0</v>
      </c>
      <c r="S568">
        <f t="shared" si="150"/>
        <v>0</v>
      </c>
      <c r="T568">
        <f t="shared" si="151"/>
        <v>0</v>
      </c>
      <c r="U568">
        <f t="shared" si="152"/>
        <v>0</v>
      </c>
    </row>
    <row r="569" spans="1:21" x14ac:dyDescent="0.25">
      <c r="A569" t="s">
        <v>508</v>
      </c>
      <c r="B569">
        <v>6.3</v>
      </c>
      <c r="C569" t="s">
        <v>36</v>
      </c>
      <c r="E569">
        <f t="shared" si="136"/>
        <v>0</v>
      </c>
      <c r="F569">
        <f t="shared" si="137"/>
        <v>0</v>
      </c>
      <c r="G569">
        <f t="shared" si="138"/>
        <v>0</v>
      </c>
      <c r="H569">
        <f t="shared" si="139"/>
        <v>0</v>
      </c>
      <c r="I569">
        <f t="shared" si="140"/>
        <v>6.3</v>
      </c>
      <c r="J569">
        <f t="shared" si="141"/>
        <v>6.3</v>
      </c>
      <c r="K569">
        <f t="shared" si="142"/>
        <v>0</v>
      </c>
      <c r="L569">
        <f t="shared" si="143"/>
        <v>0</v>
      </c>
      <c r="M569">
        <f t="shared" si="144"/>
        <v>0</v>
      </c>
      <c r="N569">
        <f t="shared" si="145"/>
        <v>0</v>
      </c>
      <c r="O569">
        <f t="shared" si="146"/>
        <v>0</v>
      </c>
      <c r="P569">
        <f t="shared" si="147"/>
        <v>0</v>
      </c>
      <c r="Q569">
        <f t="shared" si="148"/>
        <v>0</v>
      </c>
      <c r="R569">
        <f t="shared" si="149"/>
        <v>6.3</v>
      </c>
      <c r="S569">
        <f t="shared" si="150"/>
        <v>0</v>
      </c>
      <c r="T569">
        <f t="shared" si="151"/>
        <v>0</v>
      </c>
      <c r="U569">
        <f t="shared" si="152"/>
        <v>0</v>
      </c>
    </row>
    <row r="570" spans="1:21" x14ac:dyDescent="0.25">
      <c r="A570" t="s">
        <v>32</v>
      </c>
      <c r="B570">
        <v>5.6</v>
      </c>
      <c r="C570" t="s">
        <v>36</v>
      </c>
      <c r="E570">
        <f t="shared" si="136"/>
        <v>0</v>
      </c>
      <c r="F570">
        <f t="shared" si="137"/>
        <v>0</v>
      </c>
      <c r="G570">
        <f t="shared" si="138"/>
        <v>0</v>
      </c>
      <c r="H570">
        <f t="shared" si="139"/>
        <v>0</v>
      </c>
      <c r="I570">
        <f t="shared" si="140"/>
        <v>5.6</v>
      </c>
      <c r="J570">
        <f t="shared" si="141"/>
        <v>0</v>
      </c>
      <c r="K570">
        <f t="shared" si="142"/>
        <v>0</v>
      </c>
      <c r="L570">
        <f t="shared" si="143"/>
        <v>5.6</v>
      </c>
      <c r="M570">
        <f t="shared" si="144"/>
        <v>0</v>
      </c>
      <c r="N570">
        <f t="shared" si="145"/>
        <v>0</v>
      </c>
      <c r="O570">
        <f t="shared" si="146"/>
        <v>0</v>
      </c>
      <c r="P570">
        <f t="shared" si="147"/>
        <v>0</v>
      </c>
      <c r="Q570">
        <f t="shared" si="148"/>
        <v>0</v>
      </c>
      <c r="R570">
        <f t="shared" si="149"/>
        <v>0</v>
      </c>
      <c r="S570">
        <f t="shared" si="150"/>
        <v>0</v>
      </c>
      <c r="T570">
        <f t="shared" si="151"/>
        <v>0</v>
      </c>
      <c r="U570">
        <f t="shared" si="152"/>
        <v>0</v>
      </c>
    </row>
    <row r="571" spans="1:21" x14ac:dyDescent="0.25">
      <c r="A571" t="s">
        <v>1880</v>
      </c>
      <c r="B571">
        <v>5.3</v>
      </c>
      <c r="C571" t="s">
        <v>102</v>
      </c>
      <c r="E571">
        <f t="shared" si="136"/>
        <v>0</v>
      </c>
      <c r="F571">
        <f t="shared" si="137"/>
        <v>5.3</v>
      </c>
      <c r="G571">
        <f t="shared" si="138"/>
        <v>0</v>
      </c>
      <c r="H571">
        <f t="shared" si="139"/>
        <v>0</v>
      </c>
      <c r="I571">
        <f t="shared" si="140"/>
        <v>0</v>
      </c>
      <c r="J571">
        <f t="shared" si="141"/>
        <v>0</v>
      </c>
      <c r="K571">
        <f t="shared" si="142"/>
        <v>0</v>
      </c>
      <c r="L571">
        <f t="shared" si="143"/>
        <v>5.3</v>
      </c>
      <c r="M571">
        <f t="shared" si="144"/>
        <v>0</v>
      </c>
      <c r="N571">
        <f t="shared" si="145"/>
        <v>5.3</v>
      </c>
      <c r="O571">
        <f t="shared" si="146"/>
        <v>0</v>
      </c>
      <c r="P571">
        <f t="shared" si="147"/>
        <v>0</v>
      </c>
      <c r="Q571">
        <f t="shared" si="148"/>
        <v>0</v>
      </c>
      <c r="R571">
        <f t="shared" si="149"/>
        <v>0</v>
      </c>
      <c r="S571">
        <f t="shared" si="150"/>
        <v>0</v>
      </c>
      <c r="T571">
        <f t="shared" si="151"/>
        <v>0</v>
      </c>
      <c r="U571">
        <f t="shared" si="152"/>
        <v>0</v>
      </c>
    </row>
    <row r="572" spans="1:21" x14ac:dyDescent="0.25">
      <c r="A572" t="s">
        <v>432</v>
      </c>
      <c r="B572">
        <v>6.3</v>
      </c>
      <c r="C572" t="s">
        <v>36</v>
      </c>
      <c r="E572">
        <f t="shared" si="136"/>
        <v>0</v>
      </c>
      <c r="F572">
        <f t="shared" si="137"/>
        <v>0</v>
      </c>
      <c r="G572">
        <f t="shared" si="138"/>
        <v>0</v>
      </c>
      <c r="H572">
        <f t="shared" si="139"/>
        <v>0</v>
      </c>
      <c r="I572">
        <f t="shared" si="140"/>
        <v>6.3</v>
      </c>
      <c r="J572">
        <f t="shared" si="141"/>
        <v>6.3</v>
      </c>
      <c r="K572">
        <f t="shared" si="142"/>
        <v>0</v>
      </c>
      <c r="L572">
        <f t="shared" si="143"/>
        <v>6.3</v>
      </c>
      <c r="M572">
        <f t="shared" si="144"/>
        <v>0</v>
      </c>
      <c r="N572">
        <f t="shared" si="145"/>
        <v>0</v>
      </c>
      <c r="O572">
        <f t="shared" si="146"/>
        <v>0</v>
      </c>
      <c r="P572">
        <f t="shared" si="147"/>
        <v>0</v>
      </c>
      <c r="Q572">
        <f t="shared" si="148"/>
        <v>0</v>
      </c>
      <c r="R572">
        <f t="shared" si="149"/>
        <v>0</v>
      </c>
      <c r="S572">
        <f t="shared" si="150"/>
        <v>0</v>
      </c>
      <c r="T572">
        <f t="shared" si="151"/>
        <v>0</v>
      </c>
      <c r="U572">
        <f t="shared" si="152"/>
        <v>0</v>
      </c>
    </row>
    <row r="573" spans="1:21" x14ac:dyDescent="0.25">
      <c r="A573" t="s">
        <v>213</v>
      </c>
      <c r="B573">
        <v>6.5</v>
      </c>
      <c r="C573" t="s">
        <v>36</v>
      </c>
      <c r="E573">
        <f t="shared" si="136"/>
        <v>0</v>
      </c>
      <c r="F573">
        <f t="shared" si="137"/>
        <v>0</v>
      </c>
      <c r="G573">
        <f t="shared" si="138"/>
        <v>0</v>
      </c>
      <c r="H573">
        <f t="shared" si="139"/>
        <v>0</v>
      </c>
      <c r="I573">
        <f t="shared" si="140"/>
        <v>6.5</v>
      </c>
      <c r="J573">
        <f t="shared" si="141"/>
        <v>0</v>
      </c>
      <c r="K573">
        <f t="shared" si="142"/>
        <v>0</v>
      </c>
      <c r="L573">
        <f t="shared" si="143"/>
        <v>6.5</v>
      </c>
      <c r="M573">
        <f t="shared" si="144"/>
        <v>0</v>
      </c>
      <c r="N573">
        <f t="shared" si="145"/>
        <v>0</v>
      </c>
      <c r="O573">
        <f t="shared" si="146"/>
        <v>0</v>
      </c>
      <c r="P573">
        <f t="shared" si="147"/>
        <v>0</v>
      </c>
      <c r="Q573">
        <f t="shared" si="148"/>
        <v>0</v>
      </c>
      <c r="R573">
        <f t="shared" si="149"/>
        <v>6.5</v>
      </c>
      <c r="S573">
        <f t="shared" si="150"/>
        <v>0</v>
      </c>
      <c r="T573">
        <f t="shared" si="151"/>
        <v>0</v>
      </c>
      <c r="U573">
        <f t="shared" si="152"/>
        <v>0</v>
      </c>
    </row>
    <row r="574" spans="1:21" x14ac:dyDescent="0.25">
      <c r="A574" t="s">
        <v>1889</v>
      </c>
      <c r="B574">
        <v>7</v>
      </c>
      <c r="C574" t="s">
        <v>36</v>
      </c>
      <c r="E574">
        <f t="shared" si="136"/>
        <v>0</v>
      </c>
      <c r="F574">
        <f t="shared" si="137"/>
        <v>0</v>
      </c>
      <c r="G574">
        <f t="shared" si="138"/>
        <v>0</v>
      </c>
      <c r="H574">
        <f t="shared" si="139"/>
        <v>0</v>
      </c>
      <c r="I574">
        <f t="shared" si="140"/>
        <v>7</v>
      </c>
      <c r="J574">
        <f t="shared" si="141"/>
        <v>7</v>
      </c>
      <c r="K574">
        <f t="shared" si="142"/>
        <v>0</v>
      </c>
      <c r="L574">
        <f t="shared" si="143"/>
        <v>7</v>
      </c>
      <c r="M574">
        <f t="shared" si="144"/>
        <v>0</v>
      </c>
      <c r="N574">
        <f t="shared" si="145"/>
        <v>0</v>
      </c>
      <c r="O574">
        <f t="shared" si="146"/>
        <v>0</v>
      </c>
      <c r="P574">
        <f t="shared" si="147"/>
        <v>0</v>
      </c>
      <c r="Q574">
        <f t="shared" si="148"/>
        <v>7</v>
      </c>
      <c r="R574">
        <f t="shared" si="149"/>
        <v>0</v>
      </c>
      <c r="S574">
        <f t="shared" si="150"/>
        <v>0</v>
      </c>
      <c r="T574">
        <f t="shared" si="151"/>
        <v>7</v>
      </c>
      <c r="U574">
        <f t="shared" si="152"/>
        <v>0</v>
      </c>
    </row>
    <row r="575" spans="1:21" x14ac:dyDescent="0.25">
      <c r="A575" t="s">
        <v>213</v>
      </c>
      <c r="B575">
        <v>6.5</v>
      </c>
      <c r="C575" t="s">
        <v>36</v>
      </c>
      <c r="E575">
        <f t="shared" si="136"/>
        <v>0</v>
      </c>
      <c r="F575">
        <f t="shared" si="137"/>
        <v>0</v>
      </c>
      <c r="G575">
        <f t="shared" si="138"/>
        <v>0</v>
      </c>
      <c r="H575">
        <f t="shared" si="139"/>
        <v>0</v>
      </c>
      <c r="I575">
        <f t="shared" si="140"/>
        <v>6.5</v>
      </c>
      <c r="J575">
        <f t="shared" si="141"/>
        <v>0</v>
      </c>
      <c r="K575">
        <f t="shared" si="142"/>
        <v>0</v>
      </c>
      <c r="L575">
        <f t="shared" si="143"/>
        <v>6.5</v>
      </c>
      <c r="M575">
        <f t="shared" si="144"/>
        <v>0</v>
      </c>
      <c r="N575">
        <f t="shared" si="145"/>
        <v>0</v>
      </c>
      <c r="O575">
        <f t="shared" si="146"/>
        <v>0</v>
      </c>
      <c r="P575">
        <f t="shared" si="147"/>
        <v>0</v>
      </c>
      <c r="Q575">
        <f t="shared" si="148"/>
        <v>0</v>
      </c>
      <c r="R575">
        <f t="shared" si="149"/>
        <v>6.5</v>
      </c>
      <c r="S575">
        <f t="shared" si="150"/>
        <v>0</v>
      </c>
      <c r="T575">
        <f t="shared" si="151"/>
        <v>0</v>
      </c>
      <c r="U575">
        <f t="shared" si="152"/>
        <v>0</v>
      </c>
    </row>
    <row r="576" spans="1:21" x14ac:dyDescent="0.25">
      <c r="A576" t="s">
        <v>154</v>
      </c>
      <c r="B576">
        <v>6.6</v>
      </c>
      <c r="C576" t="s">
        <v>37</v>
      </c>
      <c r="E576">
        <f t="shared" si="136"/>
        <v>0</v>
      </c>
      <c r="F576">
        <f t="shared" si="137"/>
        <v>0</v>
      </c>
      <c r="G576">
        <f t="shared" si="138"/>
        <v>0</v>
      </c>
      <c r="H576">
        <f t="shared" si="139"/>
        <v>0</v>
      </c>
      <c r="I576">
        <f t="shared" si="140"/>
        <v>0</v>
      </c>
      <c r="J576">
        <f t="shared" si="141"/>
        <v>0</v>
      </c>
      <c r="K576">
        <f t="shared" si="142"/>
        <v>0</v>
      </c>
      <c r="L576">
        <f t="shared" si="143"/>
        <v>6.6</v>
      </c>
      <c r="M576">
        <f t="shared" si="144"/>
        <v>0</v>
      </c>
      <c r="N576">
        <f t="shared" si="145"/>
        <v>0</v>
      </c>
      <c r="O576">
        <f t="shared" si="146"/>
        <v>0</v>
      </c>
      <c r="P576">
        <f t="shared" si="147"/>
        <v>0</v>
      </c>
      <c r="Q576">
        <f t="shared" si="148"/>
        <v>0</v>
      </c>
      <c r="R576">
        <f t="shared" si="149"/>
        <v>6.6</v>
      </c>
      <c r="S576">
        <f t="shared" si="150"/>
        <v>0</v>
      </c>
      <c r="T576">
        <f t="shared" si="151"/>
        <v>0</v>
      </c>
      <c r="U576">
        <f t="shared" si="152"/>
        <v>0</v>
      </c>
    </row>
    <row r="577" spans="1:21" x14ac:dyDescent="0.25">
      <c r="A577" t="s">
        <v>78</v>
      </c>
      <c r="B577">
        <v>6.9</v>
      </c>
      <c r="C577" t="s">
        <v>29</v>
      </c>
      <c r="E577">
        <f t="shared" si="136"/>
        <v>0</v>
      </c>
      <c r="F577">
        <f t="shared" si="137"/>
        <v>0</v>
      </c>
      <c r="G577">
        <f t="shared" si="138"/>
        <v>0</v>
      </c>
      <c r="H577">
        <f t="shared" si="139"/>
        <v>0</v>
      </c>
      <c r="I577">
        <f t="shared" si="140"/>
        <v>0</v>
      </c>
      <c r="J577">
        <f t="shared" si="141"/>
        <v>6.9</v>
      </c>
      <c r="K577">
        <f t="shared" si="142"/>
        <v>0</v>
      </c>
      <c r="L577">
        <f t="shared" si="143"/>
        <v>6.9</v>
      </c>
      <c r="M577">
        <f t="shared" si="144"/>
        <v>0</v>
      </c>
      <c r="N577">
        <f t="shared" si="145"/>
        <v>0</v>
      </c>
      <c r="O577">
        <f t="shared" si="146"/>
        <v>0</v>
      </c>
      <c r="P577">
        <f t="shared" si="147"/>
        <v>0</v>
      </c>
      <c r="Q577">
        <f t="shared" si="148"/>
        <v>0</v>
      </c>
      <c r="R577">
        <f t="shared" si="149"/>
        <v>0</v>
      </c>
      <c r="S577">
        <f t="shared" si="150"/>
        <v>0</v>
      </c>
      <c r="T577">
        <f t="shared" si="151"/>
        <v>0</v>
      </c>
      <c r="U577">
        <f t="shared" si="152"/>
        <v>0</v>
      </c>
    </row>
    <row r="578" spans="1:21" x14ac:dyDescent="0.25">
      <c r="A578" t="s">
        <v>410</v>
      </c>
      <c r="B578">
        <v>6.7</v>
      </c>
      <c r="C578" t="s">
        <v>29</v>
      </c>
      <c r="E578">
        <f t="shared" si="136"/>
        <v>0</v>
      </c>
      <c r="F578">
        <f t="shared" si="137"/>
        <v>0</v>
      </c>
      <c r="G578">
        <f t="shared" si="138"/>
        <v>0</v>
      </c>
      <c r="H578">
        <f t="shared" si="139"/>
        <v>0</v>
      </c>
      <c r="I578">
        <f t="shared" si="140"/>
        <v>0</v>
      </c>
      <c r="J578">
        <f t="shared" si="141"/>
        <v>6.7</v>
      </c>
      <c r="K578">
        <f t="shared" si="142"/>
        <v>0</v>
      </c>
      <c r="L578">
        <f t="shared" si="143"/>
        <v>6.7</v>
      </c>
      <c r="M578">
        <f t="shared" si="144"/>
        <v>0</v>
      </c>
      <c r="N578">
        <f t="shared" si="145"/>
        <v>0</v>
      </c>
      <c r="O578">
        <f t="shared" si="146"/>
        <v>0</v>
      </c>
      <c r="P578">
        <f t="shared" si="147"/>
        <v>0</v>
      </c>
      <c r="Q578">
        <f t="shared" si="148"/>
        <v>0</v>
      </c>
      <c r="R578">
        <f t="shared" si="149"/>
        <v>6.7</v>
      </c>
      <c r="S578">
        <f t="shared" si="150"/>
        <v>0</v>
      </c>
      <c r="T578">
        <f t="shared" si="151"/>
        <v>6.7</v>
      </c>
      <c r="U578">
        <f t="shared" si="152"/>
        <v>0</v>
      </c>
    </row>
    <row r="579" spans="1:21" x14ac:dyDescent="0.25">
      <c r="A579" t="s">
        <v>1902</v>
      </c>
      <c r="B579">
        <v>7.1</v>
      </c>
      <c r="C579" t="s">
        <v>102</v>
      </c>
      <c r="E579">
        <f t="shared" si="136"/>
        <v>0</v>
      </c>
      <c r="F579">
        <f t="shared" si="137"/>
        <v>7.1</v>
      </c>
      <c r="G579">
        <f t="shared" si="138"/>
        <v>0</v>
      </c>
      <c r="H579">
        <f t="shared" si="139"/>
        <v>0</v>
      </c>
      <c r="I579">
        <f t="shared" si="140"/>
        <v>0</v>
      </c>
      <c r="J579">
        <f t="shared" si="141"/>
        <v>0</v>
      </c>
      <c r="K579">
        <f t="shared" si="142"/>
        <v>0</v>
      </c>
      <c r="L579">
        <f t="shared" si="143"/>
        <v>7.1</v>
      </c>
      <c r="M579">
        <f t="shared" si="144"/>
        <v>0</v>
      </c>
      <c r="N579">
        <f t="shared" si="145"/>
        <v>0</v>
      </c>
      <c r="O579">
        <f t="shared" si="146"/>
        <v>0</v>
      </c>
      <c r="P579">
        <f t="shared" si="147"/>
        <v>0</v>
      </c>
      <c r="Q579">
        <f t="shared" si="148"/>
        <v>0</v>
      </c>
      <c r="R579">
        <f t="shared" si="149"/>
        <v>0</v>
      </c>
      <c r="S579">
        <f t="shared" si="150"/>
        <v>0</v>
      </c>
      <c r="T579">
        <f t="shared" si="151"/>
        <v>7.1</v>
      </c>
      <c r="U579">
        <f t="shared" si="152"/>
        <v>0</v>
      </c>
    </row>
    <row r="580" spans="1:21" x14ac:dyDescent="0.25">
      <c r="A580" t="s">
        <v>1906</v>
      </c>
      <c r="B580">
        <v>6.4</v>
      </c>
      <c r="C580" t="s">
        <v>102</v>
      </c>
      <c r="E580">
        <f t="shared" ref="E580:E643" si="153">IF(ISNUMBER(SEARCH($E$2, $A580)), $B580, 0)</f>
        <v>0</v>
      </c>
      <c r="F580">
        <f t="shared" ref="F580:F643" si="154">IF(ISNUMBER(SEARCH($F$2, $A580)), $B580, 0)</f>
        <v>6.4</v>
      </c>
      <c r="G580">
        <f t="shared" ref="G580:G643" si="155">IF(ISNUMBER(SEARCH($G$2, $A580)), $B580, 0)</f>
        <v>0</v>
      </c>
      <c r="H580">
        <f t="shared" ref="H580:H643" si="156">IF(ISNUMBER(SEARCH($H$2, $A580)), $B580, 0)</f>
        <v>0</v>
      </c>
      <c r="I580">
        <f t="shared" ref="I580:I643" si="157">IF(ISNUMBER(SEARCH($I$2, $A580)), $B580, 0)</f>
        <v>0</v>
      </c>
      <c r="J580">
        <f t="shared" ref="J580:J643" si="158">IF(ISNUMBER(SEARCH($J$2, $A580)), $B580, 0)</f>
        <v>0</v>
      </c>
      <c r="K580">
        <f t="shared" ref="K580:K643" si="159">IF(ISNUMBER(SEARCH($K$2, $A580)), $B580, 0)</f>
        <v>0</v>
      </c>
      <c r="L580">
        <f t="shared" ref="L580:L643" si="160">IF(ISNUMBER(SEARCH($L$2, $A580)), $B580, 0)</f>
        <v>0</v>
      </c>
      <c r="M580">
        <f t="shared" ref="M580:M643" si="161">IF(ISNUMBER(SEARCH($M$2, $A580)), $B580, 0)</f>
        <v>0</v>
      </c>
      <c r="N580">
        <f t="shared" ref="N580:N643" si="162">IF(ISNUMBER(SEARCH($N$2, $A580)), $B580, 0)</f>
        <v>0</v>
      </c>
      <c r="O580">
        <f t="shared" ref="O580:O643" si="163">IF(ISNUMBER(SEARCH($O$2, $A580)), $B580, 0)</f>
        <v>6.4</v>
      </c>
      <c r="P580">
        <f t="shared" ref="P580:P643" si="164">IF(ISNUMBER(SEARCH($P$2, $A580)), $B580, 0)</f>
        <v>0</v>
      </c>
      <c r="Q580">
        <f t="shared" ref="Q580:Q643" si="165">IF(ISNUMBER(SEARCH($Q$2, $A580)), $B580, 0)</f>
        <v>0</v>
      </c>
      <c r="R580">
        <f t="shared" ref="R580:R643" si="166">IF(ISNUMBER(SEARCH($R$2, $A580)), $B580, 0)</f>
        <v>0</v>
      </c>
      <c r="S580">
        <f t="shared" ref="S580:S643" si="167">IF(ISNUMBER(SEARCH($S$2, $A580)), $B580, 0)</f>
        <v>0</v>
      </c>
      <c r="T580">
        <f t="shared" ref="T580:T643" si="168">IF(ISNUMBER(SEARCH($T$2, $A580)), $B580, 0)</f>
        <v>6.4</v>
      </c>
      <c r="U580">
        <f t="shared" ref="U580:U643" si="169">IF(ISNUMBER(SEARCH($U$2, $A580)), $B580, 0)</f>
        <v>0</v>
      </c>
    </row>
    <row r="581" spans="1:21" x14ac:dyDescent="0.25">
      <c r="A581" t="s">
        <v>1910</v>
      </c>
      <c r="B581">
        <v>4.5</v>
      </c>
      <c r="C581" t="s">
        <v>234</v>
      </c>
      <c r="E581">
        <f t="shared" si="153"/>
        <v>0</v>
      </c>
      <c r="F581">
        <f t="shared" si="154"/>
        <v>0</v>
      </c>
      <c r="G581">
        <f t="shared" si="155"/>
        <v>0</v>
      </c>
      <c r="H581">
        <f t="shared" si="156"/>
        <v>4.5</v>
      </c>
      <c r="I581">
        <f t="shared" si="157"/>
        <v>4.5</v>
      </c>
      <c r="J581">
        <f t="shared" si="158"/>
        <v>0</v>
      </c>
      <c r="K581">
        <f t="shared" si="159"/>
        <v>0</v>
      </c>
      <c r="L581">
        <f t="shared" si="160"/>
        <v>0</v>
      </c>
      <c r="M581">
        <f t="shared" si="161"/>
        <v>0</v>
      </c>
      <c r="N581">
        <f t="shared" si="162"/>
        <v>0</v>
      </c>
      <c r="O581">
        <f t="shared" si="163"/>
        <v>0</v>
      </c>
      <c r="P581">
        <f t="shared" si="164"/>
        <v>4.5</v>
      </c>
      <c r="Q581">
        <f t="shared" si="165"/>
        <v>0</v>
      </c>
      <c r="R581">
        <f t="shared" si="166"/>
        <v>0</v>
      </c>
      <c r="S581">
        <f t="shared" si="167"/>
        <v>0</v>
      </c>
      <c r="T581">
        <f t="shared" si="168"/>
        <v>0</v>
      </c>
      <c r="U581">
        <f t="shared" si="169"/>
        <v>0</v>
      </c>
    </row>
    <row r="582" spans="1:21" x14ac:dyDescent="0.25">
      <c r="A582" t="s">
        <v>1914</v>
      </c>
      <c r="B582">
        <v>6.6</v>
      </c>
      <c r="C582" t="s">
        <v>37</v>
      </c>
      <c r="E582">
        <f t="shared" si="153"/>
        <v>0</v>
      </c>
      <c r="F582">
        <f t="shared" si="154"/>
        <v>0</v>
      </c>
      <c r="G582">
        <f t="shared" si="155"/>
        <v>0</v>
      </c>
      <c r="H582">
        <f t="shared" si="156"/>
        <v>0</v>
      </c>
      <c r="I582">
        <f t="shared" si="157"/>
        <v>0</v>
      </c>
      <c r="J582">
        <f t="shared" si="158"/>
        <v>0</v>
      </c>
      <c r="K582">
        <f t="shared" si="159"/>
        <v>0</v>
      </c>
      <c r="L582">
        <f t="shared" si="160"/>
        <v>6.6</v>
      </c>
      <c r="M582">
        <f t="shared" si="161"/>
        <v>0</v>
      </c>
      <c r="N582">
        <f t="shared" si="162"/>
        <v>0</v>
      </c>
      <c r="O582">
        <f t="shared" si="163"/>
        <v>0</v>
      </c>
      <c r="P582">
        <f t="shared" si="164"/>
        <v>0</v>
      </c>
      <c r="Q582">
        <f t="shared" si="165"/>
        <v>0</v>
      </c>
      <c r="R582">
        <f t="shared" si="166"/>
        <v>0</v>
      </c>
      <c r="S582">
        <f t="shared" si="167"/>
        <v>0</v>
      </c>
      <c r="T582">
        <f t="shared" si="168"/>
        <v>0</v>
      </c>
      <c r="U582">
        <f t="shared" si="169"/>
        <v>6.6</v>
      </c>
    </row>
    <row r="583" spans="1:21" x14ac:dyDescent="0.25">
      <c r="A583" t="s">
        <v>1918</v>
      </c>
      <c r="B583">
        <v>5.8</v>
      </c>
      <c r="C583" t="s">
        <v>36</v>
      </c>
      <c r="E583">
        <f t="shared" si="153"/>
        <v>0</v>
      </c>
      <c r="F583">
        <f t="shared" si="154"/>
        <v>0</v>
      </c>
      <c r="G583">
        <f t="shared" si="155"/>
        <v>0</v>
      </c>
      <c r="H583">
        <f t="shared" si="156"/>
        <v>0</v>
      </c>
      <c r="I583">
        <f t="shared" si="157"/>
        <v>5.8</v>
      </c>
      <c r="J583">
        <f t="shared" si="158"/>
        <v>5.8</v>
      </c>
      <c r="K583">
        <f t="shared" si="159"/>
        <v>0</v>
      </c>
      <c r="L583">
        <f t="shared" si="160"/>
        <v>5.8</v>
      </c>
      <c r="M583">
        <f t="shared" si="161"/>
        <v>0</v>
      </c>
      <c r="N583">
        <f t="shared" si="162"/>
        <v>0</v>
      </c>
      <c r="O583">
        <f t="shared" si="163"/>
        <v>0</v>
      </c>
      <c r="P583">
        <f t="shared" si="164"/>
        <v>0</v>
      </c>
      <c r="Q583">
        <f t="shared" si="165"/>
        <v>0</v>
      </c>
      <c r="R583">
        <f t="shared" si="166"/>
        <v>0</v>
      </c>
      <c r="S583">
        <f t="shared" si="167"/>
        <v>0</v>
      </c>
      <c r="T583">
        <f t="shared" si="168"/>
        <v>5.8</v>
      </c>
      <c r="U583">
        <f t="shared" si="169"/>
        <v>0</v>
      </c>
    </row>
    <row r="584" spans="1:21" x14ac:dyDescent="0.25">
      <c r="A584" t="s">
        <v>1922</v>
      </c>
      <c r="B584">
        <v>6.6</v>
      </c>
      <c r="C584" t="s">
        <v>234</v>
      </c>
      <c r="E584">
        <f t="shared" si="153"/>
        <v>0</v>
      </c>
      <c r="F584">
        <f t="shared" si="154"/>
        <v>0</v>
      </c>
      <c r="G584">
        <f t="shared" si="155"/>
        <v>0</v>
      </c>
      <c r="H584">
        <f t="shared" si="156"/>
        <v>6.6</v>
      </c>
      <c r="I584">
        <f t="shared" si="157"/>
        <v>6.6</v>
      </c>
      <c r="J584">
        <f t="shared" si="158"/>
        <v>6.6</v>
      </c>
      <c r="K584">
        <f t="shared" si="159"/>
        <v>0</v>
      </c>
      <c r="L584">
        <f t="shared" si="160"/>
        <v>6.6</v>
      </c>
      <c r="M584">
        <f t="shared" si="161"/>
        <v>0</v>
      </c>
      <c r="N584">
        <f t="shared" si="162"/>
        <v>0</v>
      </c>
      <c r="O584">
        <f t="shared" si="163"/>
        <v>0</v>
      </c>
      <c r="P584">
        <f t="shared" si="164"/>
        <v>0</v>
      </c>
      <c r="Q584">
        <f t="shared" si="165"/>
        <v>0</v>
      </c>
      <c r="R584">
        <f t="shared" si="166"/>
        <v>6.6</v>
      </c>
      <c r="S584">
        <f t="shared" si="167"/>
        <v>0</v>
      </c>
      <c r="T584">
        <f t="shared" si="168"/>
        <v>0</v>
      </c>
      <c r="U584">
        <f t="shared" si="169"/>
        <v>0</v>
      </c>
    </row>
    <row r="585" spans="1:21" x14ac:dyDescent="0.25">
      <c r="A585" t="s">
        <v>1926</v>
      </c>
      <c r="B585">
        <v>6.9</v>
      </c>
      <c r="C585" t="s">
        <v>28</v>
      </c>
      <c r="E585">
        <f t="shared" si="153"/>
        <v>6.9</v>
      </c>
      <c r="F585">
        <f t="shared" si="154"/>
        <v>0</v>
      </c>
      <c r="G585">
        <f t="shared" si="155"/>
        <v>0</v>
      </c>
      <c r="H585">
        <f t="shared" si="156"/>
        <v>0</v>
      </c>
      <c r="I585">
        <f t="shared" si="157"/>
        <v>0</v>
      </c>
      <c r="J585">
        <f t="shared" si="158"/>
        <v>6.9</v>
      </c>
      <c r="K585">
        <f t="shared" si="159"/>
        <v>0</v>
      </c>
      <c r="L585">
        <f t="shared" si="160"/>
        <v>6.9</v>
      </c>
      <c r="M585">
        <f t="shared" si="161"/>
        <v>0</v>
      </c>
      <c r="N585">
        <f t="shared" si="162"/>
        <v>0</v>
      </c>
      <c r="O585">
        <f t="shared" si="163"/>
        <v>0</v>
      </c>
      <c r="P585">
        <f t="shared" si="164"/>
        <v>0</v>
      </c>
      <c r="Q585">
        <f t="shared" si="165"/>
        <v>0</v>
      </c>
      <c r="R585">
        <f t="shared" si="166"/>
        <v>6.9</v>
      </c>
      <c r="S585">
        <f t="shared" si="167"/>
        <v>0</v>
      </c>
      <c r="T585">
        <f t="shared" si="168"/>
        <v>6.9</v>
      </c>
      <c r="U585">
        <f t="shared" si="169"/>
        <v>0</v>
      </c>
    </row>
    <row r="586" spans="1:21" x14ac:dyDescent="0.25">
      <c r="A586" t="s">
        <v>1930</v>
      </c>
      <c r="B586">
        <v>7.6</v>
      </c>
      <c r="C586" t="s">
        <v>234</v>
      </c>
      <c r="E586">
        <f t="shared" si="153"/>
        <v>0</v>
      </c>
      <c r="F586">
        <f t="shared" si="154"/>
        <v>0</v>
      </c>
      <c r="G586">
        <f t="shared" si="155"/>
        <v>0</v>
      </c>
      <c r="H586">
        <f t="shared" si="156"/>
        <v>7.6</v>
      </c>
      <c r="I586">
        <f t="shared" si="157"/>
        <v>0</v>
      </c>
      <c r="J586">
        <f t="shared" si="158"/>
        <v>0</v>
      </c>
      <c r="K586">
        <f t="shared" si="159"/>
        <v>7.6</v>
      </c>
      <c r="L586">
        <f t="shared" si="160"/>
        <v>0</v>
      </c>
      <c r="M586">
        <f t="shared" si="161"/>
        <v>0</v>
      </c>
      <c r="N586">
        <f t="shared" si="162"/>
        <v>0</v>
      </c>
      <c r="O586">
        <f t="shared" si="163"/>
        <v>0</v>
      </c>
      <c r="P586">
        <f t="shared" si="164"/>
        <v>0</v>
      </c>
      <c r="Q586">
        <f t="shared" si="165"/>
        <v>0</v>
      </c>
      <c r="R586">
        <f t="shared" si="166"/>
        <v>0</v>
      </c>
      <c r="S586">
        <f t="shared" si="167"/>
        <v>0</v>
      </c>
      <c r="T586">
        <f t="shared" si="168"/>
        <v>0</v>
      </c>
      <c r="U586">
        <f t="shared" si="169"/>
        <v>0</v>
      </c>
    </row>
    <row r="587" spans="1:21" x14ac:dyDescent="0.25">
      <c r="A587" t="s">
        <v>1934</v>
      </c>
      <c r="B587">
        <v>7.1</v>
      </c>
      <c r="C587" t="s">
        <v>61</v>
      </c>
      <c r="E587">
        <f t="shared" si="153"/>
        <v>0</v>
      </c>
      <c r="F587">
        <f t="shared" si="154"/>
        <v>0</v>
      </c>
      <c r="G587">
        <f t="shared" si="155"/>
        <v>0</v>
      </c>
      <c r="H587">
        <f t="shared" si="156"/>
        <v>0</v>
      </c>
      <c r="I587">
        <f t="shared" si="157"/>
        <v>0</v>
      </c>
      <c r="J587">
        <f t="shared" si="158"/>
        <v>0</v>
      </c>
      <c r="K587">
        <f t="shared" si="159"/>
        <v>0</v>
      </c>
      <c r="L587">
        <f t="shared" si="160"/>
        <v>0</v>
      </c>
      <c r="M587">
        <f t="shared" si="161"/>
        <v>0</v>
      </c>
      <c r="N587">
        <f t="shared" si="162"/>
        <v>7.1</v>
      </c>
      <c r="O587">
        <f t="shared" si="163"/>
        <v>7.1</v>
      </c>
      <c r="P587">
        <f t="shared" si="164"/>
        <v>0</v>
      </c>
      <c r="Q587">
        <f t="shared" si="165"/>
        <v>0</v>
      </c>
      <c r="R587">
        <f t="shared" si="166"/>
        <v>0</v>
      </c>
      <c r="S587">
        <f t="shared" si="167"/>
        <v>0</v>
      </c>
      <c r="T587">
        <f t="shared" si="168"/>
        <v>7.1</v>
      </c>
      <c r="U587">
        <f t="shared" si="169"/>
        <v>0</v>
      </c>
    </row>
    <row r="588" spans="1:21" x14ac:dyDescent="0.25">
      <c r="A588" t="s">
        <v>1642</v>
      </c>
      <c r="B588">
        <v>6.6</v>
      </c>
      <c r="C588" t="s">
        <v>234</v>
      </c>
      <c r="E588">
        <f t="shared" si="153"/>
        <v>0</v>
      </c>
      <c r="F588">
        <f t="shared" si="154"/>
        <v>0</v>
      </c>
      <c r="G588">
        <f t="shared" si="155"/>
        <v>0</v>
      </c>
      <c r="H588">
        <f t="shared" si="156"/>
        <v>6.6</v>
      </c>
      <c r="I588">
        <f t="shared" si="157"/>
        <v>0</v>
      </c>
      <c r="J588">
        <f t="shared" si="158"/>
        <v>6.6</v>
      </c>
      <c r="K588">
        <f t="shared" si="159"/>
        <v>0</v>
      </c>
      <c r="L588">
        <f t="shared" si="160"/>
        <v>6.6</v>
      </c>
      <c r="M588">
        <f t="shared" si="161"/>
        <v>0</v>
      </c>
      <c r="N588">
        <f t="shared" si="162"/>
        <v>0</v>
      </c>
      <c r="O588">
        <f t="shared" si="163"/>
        <v>0</v>
      </c>
      <c r="P588">
        <f t="shared" si="164"/>
        <v>0</v>
      </c>
      <c r="Q588">
        <f t="shared" si="165"/>
        <v>0</v>
      </c>
      <c r="R588">
        <f t="shared" si="166"/>
        <v>0</v>
      </c>
      <c r="S588">
        <f t="shared" si="167"/>
        <v>0</v>
      </c>
      <c r="T588">
        <f t="shared" si="168"/>
        <v>0</v>
      </c>
      <c r="U588">
        <f t="shared" si="169"/>
        <v>0</v>
      </c>
    </row>
    <row r="589" spans="1:21" x14ac:dyDescent="0.25">
      <c r="A589" t="s">
        <v>154</v>
      </c>
      <c r="B589">
        <v>7.2</v>
      </c>
      <c r="C589" t="s">
        <v>37</v>
      </c>
      <c r="E589">
        <f t="shared" si="153"/>
        <v>0</v>
      </c>
      <c r="F589">
        <f t="shared" si="154"/>
        <v>0</v>
      </c>
      <c r="G589">
        <f t="shared" si="155"/>
        <v>0</v>
      </c>
      <c r="H589">
        <f t="shared" si="156"/>
        <v>0</v>
      </c>
      <c r="I589">
        <f t="shared" si="157"/>
        <v>0</v>
      </c>
      <c r="J589">
        <f t="shared" si="158"/>
        <v>0</v>
      </c>
      <c r="K589">
        <f t="shared" si="159"/>
        <v>0</v>
      </c>
      <c r="L589">
        <f t="shared" si="160"/>
        <v>7.2</v>
      </c>
      <c r="M589">
        <f t="shared" si="161"/>
        <v>0</v>
      </c>
      <c r="N589">
        <f t="shared" si="162"/>
        <v>0</v>
      </c>
      <c r="O589">
        <f t="shared" si="163"/>
        <v>0</v>
      </c>
      <c r="P589">
        <f t="shared" si="164"/>
        <v>0</v>
      </c>
      <c r="Q589">
        <f t="shared" si="165"/>
        <v>0</v>
      </c>
      <c r="R589">
        <f t="shared" si="166"/>
        <v>7.2</v>
      </c>
      <c r="S589">
        <f t="shared" si="167"/>
        <v>0</v>
      </c>
      <c r="T589">
        <f t="shared" si="168"/>
        <v>0</v>
      </c>
      <c r="U589">
        <f t="shared" si="169"/>
        <v>0</v>
      </c>
    </row>
    <row r="590" spans="1:21" x14ac:dyDescent="0.25">
      <c r="A590" t="s">
        <v>213</v>
      </c>
      <c r="B590">
        <v>7</v>
      </c>
      <c r="C590" t="s">
        <v>36</v>
      </c>
      <c r="E590">
        <f t="shared" si="153"/>
        <v>0</v>
      </c>
      <c r="F590">
        <f t="shared" si="154"/>
        <v>0</v>
      </c>
      <c r="G590">
        <f t="shared" si="155"/>
        <v>0</v>
      </c>
      <c r="H590">
        <f t="shared" si="156"/>
        <v>0</v>
      </c>
      <c r="I590">
        <f t="shared" si="157"/>
        <v>7</v>
      </c>
      <c r="J590">
        <f t="shared" si="158"/>
        <v>0</v>
      </c>
      <c r="K590">
        <f t="shared" si="159"/>
        <v>0</v>
      </c>
      <c r="L590">
        <f t="shared" si="160"/>
        <v>7</v>
      </c>
      <c r="M590">
        <f t="shared" si="161"/>
        <v>0</v>
      </c>
      <c r="N590">
        <f t="shared" si="162"/>
        <v>0</v>
      </c>
      <c r="O590">
        <f t="shared" si="163"/>
        <v>0</v>
      </c>
      <c r="P590">
        <f t="shared" si="164"/>
        <v>0</v>
      </c>
      <c r="Q590">
        <f t="shared" si="165"/>
        <v>0</v>
      </c>
      <c r="R590">
        <f t="shared" si="166"/>
        <v>7</v>
      </c>
      <c r="S590">
        <f t="shared" si="167"/>
        <v>0</v>
      </c>
      <c r="T590">
        <f t="shared" si="168"/>
        <v>0</v>
      </c>
      <c r="U590">
        <f t="shared" si="169"/>
        <v>0</v>
      </c>
    </row>
    <row r="591" spans="1:21" x14ac:dyDescent="0.25">
      <c r="A591" t="s">
        <v>957</v>
      </c>
      <c r="B591">
        <v>8.1</v>
      </c>
      <c r="C591" t="s">
        <v>234</v>
      </c>
      <c r="E591">
        <f t="shared" si="153"/>
        <v>0</v>
      </c>
      <c r="F591">
        <f t="shared" si="154"/>
        <v>0</v>
      </c>
      <c r="G591">
        <f t="shared" si="155"/>
        <v>0</v>
      </c>
      <c r="H591">
        <f t="shared" si="156"/>
        <v>8.1</v>
      </c>
      <c r="I591">
        <f t="shared" si="157"/>
        <v>0</v>
      </c>
      <c r="J591">
        <f t="shared" si="158"/>
        <v>0</v>
      </c>
      <c r="K591">
        <f t="shared" si="159"/>
        <v>0</v>
      </c>
      <c r="L591">
        <f t="shared" si="160"/>
        <v>8.1</v>
      </c>
      <c r="M591">
        <f t="shared" si="161"/>
        <v>0</v>
      </c>
      <c r="N591">
        <f t="shared" si="162"/>
        <v>0</v>
      </c>
      <c r="O591">
        <f t="shared" si="163"/>
        <v>0</v>
      </c>
      <c r="P591">
        <f t="shared" si="164"/>
        <v>0</v>
      </c>
      <c r="Q591">
        <f t="shared" si="165"/>
        <v>0</v>
      </c>
      <c r="R591">
        <f t="shared" si="166"/>
        <v>8.1</v>
      </c>
      <c r="S591">
        <f t="shared" si="167"/>
        <v>0</v>
      </c>
      <c r="T591">
        <f t="shared" si="168"/>
        <v>0</v>
      </c>
      <c r="U591">
        <f t="shared" si="169"/>
        <v>0</v>
      </c>
    </row>
    <row r="592" spans="1:21" x14ac:dyDescent="0.25">
      <c r="A592" t="s">
        <v>432</v>
      </c>
      <c r="B592">
        <v>5.9</v>
      </c>
      <c r="C592" t="s">
        <v>36</v>
      </c>
      <c r="E592">
        <f t="shared" si="153"/>
        <v>0</v>
      </c>
      <c r="F592">
        <f t="shared" si="154"/>
        <v>0</v>
      </c>
      <c r="G592">
        <f t="shared" si="155"/>
        <v>0</v>
      </c>
      <c r="H592">
        <f t="shared" si="156"/>
        <v>0</v>
      </c>
      <c r="I592">
        <f t="shared" si="157"/>
        <v>5.9</v>
      </c>
      <c r="J592">
        <f t="shared" si="158"/>
        <v>5.9</v>
      </c>
      <c r="K592">
        <f t="shared" si="159"/>
        <v>0</v>
      </c>
      <c r="L592">
        <f t="shared" si="160"/>
        <v>5.9</v>
      </c>
      <c r="M592">
        <f t="shared" si="161"/>
        <v>0</v>
      </c>
      <c r="N592">
        <f t="shared" si="162"/>
        <v>0</v>
      </c>
      <c r="O592">
        <f t="shared" si="163"/>
        <v>0</v>
      </c>
      <c r="P592">
        <f t="shared" si="164"/>
        <v>0</v>
      </c>
      <c r="Q592">
        <f t="shared" si="165"/>
        <v>0</v>
      </c>
      <c r="R592">
        <f t="shared" si="166"/>
        <v>0</v>
      </c>
      <c r="S592">
        <f t="shared" si="167"/>
        <v>0</v>
      </c>
      <c r="T592">
        <f t="shared" si="168"/>
        <v>0</v>
      </c>
      <c r="U592">
        <f t="shared" si="169"/>
        <v>0</v>
      </c>
    </row>
    <row r="593" spans="1:21" x14ac:dyDescent="0.25">
      <c r="A593" t="s">
        <v>1948</v>
      </c>
      <c r="B593">
        <v>5.7</v>
      </c>
      <c r="C593" t="s">
        <v>104</v>
      </c>
      <c r="E593">
        <f t="shared" si="153"/>
        <v>0</v>
      </c>
      <c r="F593">
        <f t="shared" si="154"/>
        <v>0</v>
      </c>
      <c r="G593">
        <f t="shared" si="155"/>
        <v>0</v>
      </c>
      <c r="H593">
        <f t="shared" si="156"/>
        <v>0</v>
      </c>
      <c r="I593">
        <f t="shared" si="157"/>
        <v>0</v>
      </c>
      <c r="J593">
        <f t="shared" si="158"/>
        <v>0</v>
      </c>
      <c r="K593">
        <f t="shared" si="159"/>
        <v>0</v>
      </c>
      <c r="L593">
        <f t="shared" si="160"/>
        <v>0</v>
      </c>
      <c r="M593">
        <f t="shared" si="161"/>
        <v>5.7</v>
      </c>
      <c r="N593">
        <f t="shared" si="162"/>
        <v>5.7</v>
      </c>
      <c r="O593">
        <f t="shared" si="163"/>
        <v>0</v>
      </c>
      <c r="P593">
        <f t="shared" si="164"/>
        <v>0</v>
      </c>
      <c r="Q593">
        <f t="shared" si="165"/>
        <v>0</v>
      </c>
      <c r="R593">
        <f t="shared" si="166"/>
        <v>0</v>
      </c>
      <c r="S593">
        <f t="shared" si="167"/>
        <v>0</v>
      </c>
      <c r="T593">
        <f t="shared" si="168"/>
        <v>0</v>
      </c>
      <c r="U593">
        <f t="shared" si="169"/>
        <v>0</v>
      </c>
    </row>
    <row r="594" spans="1:21" x14ac:dyDescent="0.25">
      <c r="A594" t="s">
        <v>131</v>
      </c>
      <c r="B594">
        <v>7.2</v>
      </c>
      <c r="C594" t="s">
        <v>36</v>
      </c>
      <c r="E594">
        <f t="shared" si="153"/>
        <v>0</v>
      </c>
      <c r="F594">
        <f t="shared" si="154"/>
        <v>0</v>
      </c>
      <c r="G594">
        <f t="shared" si="155"/>
        <v>0</v>
      </c>
      <c r="H594">
        <f t="shared" si="156"/>
        <v>0</v>
      </c>
      <c r="I594">
        <f t="shared" si="157"/>
        <v>7.2</v>
      </c>
      <c r="J594">
        <f t="shared" si="158"/>
        <v>0</v>
      </c>
      <c r="K594">
        <f t="shared" si="159"/>
        <v>0</v>
      </c>
      <c r="L594">
        <f t="shared" si="160"/>
        <v>0</v>
      </c>
      <c r="M594">
        <f t="shared" si="161"/>
        <v>0</v>
      </c>
      <c r="N594">
        <f t="shared" si="162"/>
        <v>0</v>
      </c>
      <c r="O594">
        <f t="shared" si="163"/>
        <v>0</v>
      </c>
      <c r="P594">
        <f t="shared" si="164"/>
        <v>0</v>
      </c>
      <c r="Q594">
        <f t="shared" si="165"/>
        <v>0</v>
      </c>
      <c r="R594">
        <f t="shared" si="166"/>
        <v>7.2</v>
      </c>
      <c r="S594">
        <f t="shared" si="167"/>
        <v>0</v>
      </c>
      <c r="T594">
        <f t="shared" si="168"/>
        <v>0</v>
      </c>
      <c r="U594">
        <f t="shared" si="169"/>
        <v>0</v>
      </c>
    </row>
    <row r="595" spans="1:21" x14ac:dyDescent="0.25">
      <c r="A595" t="s">
        <v>1953</v>
      </c>
      <c r="B595">
        <v>7.2</v>
      </c>
      <c r="C595" t="s">
        <v>28</v>
      </c>
      <c r="E595">
        <f t="shared" si="153"/>
        <v>7.2</v>
      </c>
      <c r="F595">
        <f t="shared" si="154"/>
        <v>0</v>
      </c>
      <c r="G595">
        <f t="shared" si="155"/>
        <v>0</v>
      </c>
      <c r="H595">
        <f t="shared" si="156"/>
        <v>7.2</v>
      </c>
      <c r="I595">
        <f t="shared" si="157"/>
        <v>0</v>
      </c>
      <c r="J595">
        <f t="shared" si="158"/>
        <v>0</v>
      </c>
      <c r="K595">
        <f t="shared" si="159"/>
        <v>0</v>
      </c>
      <c r="L595">
        <f t="shared" si="160"/>
        <v>7.2</v>
      </c>
      <c r="M595">
        <f t="shared" si="161"/>
        <v>0</v>
      </c>
      <c r="N595">
        <f t="shared" si="162"/>
        <v>0</v>
      </c>
      <c r="O595">
        <f t="shared" si="163"/>
        <v>0</v>
      </c>
      <c r="P595">
        <f t="shared" si="164"/>
        <v>0</v>
      </c>
      <c r="Q595">
        <f t="shared" si="165"/>
        <v>0</v>
      </c>
      <c r="R595">
        <f t="shared" si="166"/>
        <v>0</v>
      </c>
      <c r="S595">
        <f t="shared" si="167"/>
        <v>0</v>
      </c>
      <c r="T595">
        <f t="shared" si="168"/>
        <v>0</v>
      </c>
      <c r="U595">
        <f t="shared" si="169"/>
        <v>0</v>
      </c>
    </row>
    <row r="596" spans="1:21" x14ac:dyDescent="0.25">
      <c r="A596" t="s">
        <v>249</v>
      </c>
      <c r="B596">
        <v>6.3</v>
      </c>
      <c r="C596" t="s">
        <v>37</v>
      </c>
      <c r="E596">
        <f t="shared" si="153"/>
        <v>0</v>
      </c>
      <c r="F596">
        <f t="shared" si="154"/>
        <v>0</v>
      </c>
      <c r="G596">
        <f t="shared" si="155"/>
        <v>0</v>
      </c>
      <c r="H596">
        <f t="shared" si="156"/>
        <v>0</v>
      </c>
      <c r="I596">
        <f t="shared" si="157"/>
        <v>0</v>
      </c>
      <c r="J596">
        <f t="shared" si="158"/>
        <v>0</v>
      </c>
      <c r="K596">
        <f t="shared" si="159"/>
        <v>0</v>
      </c>
      <c r="L596">
        <f t="shared" si="160"/>
        <v>6.3</v>
      </c>
      <c r="M596">
        <f t="shared" si="161"/>
        <v>6.3</v>
      </c>
      <c r="N596">
        <f t="shared" si="162"/>
        <v>0</v>
      </c>
      <c r="O596">
        <f t="shared" si="163"/>
        <v>0</v>
      </c>
      <c r="P596">
        <f t="shared" si="164"/>
        <v>0</v>
      </c>
      <c r="Q596">
        <f t="shared" si="165"/>
        <v>0</v>
      </c>
      <c r="R596">
        <f t="shared" si="166"/>
        <v>0</v>
      </c>
      <c r="S596">
        <f t="shared" si="167"/>
        <v>0</v>
      </c>
      <c r="T596">
        <f t="shared" si="168"/>
        <v>0</v>
      </c>
      <c r="U596">
        <f t="shared" si="169"/>
        <v>0</v>
      </c>
    </row>
    <row r="597" spans="1:21" x14ac:dyDescent="0.25">
      <c r="A597" t="s">
        <v>1959</v>
      </c>
      <c r="B597">
        <v>4.9000000000000004</v>
      </c>
      <c r="C597" t="s">
        <v>28</v>
      </c>
      <c r="E597">
        <f t="shared" si="153"/>
        <v>4.9000000000000004</v>
      </c>
      <c r="F597">
        <f t="shared" si="154"/>
        <v>0</v>
      </c>
      <c r="G597">
        <f t="shared" si="155"/>
        <v>0</v>
      </c>
      <c r="H597">
        <f t="shared" si="156"/>
        <v>0</v>
      </c>
      <c r="I597">
        <f t="shared" si="157"/>
        <v>0</v>
      </c>
      <c r="J597">
        <f t="shared" si="158"/>
        <v>0</v>
      </c>
      <c r="K597">
        <f t="shared" si="159"/>
        <v>0</v>
      </c>
      <c r="L597">
        <f t="shared" si="160"/>
        <v>0</v>
      </c>
      <c r="M597">
        <f t="shared" si="161"/>
        <v>0</v>
      </c>
      <c r="N597">
        <f t="shared" si="162"/>
        <v>0</v>
      </c>
      <c r="O597">
        <f t="shared" si="163"/>
        <v>0</v>
      </c>
      <c r="P597">
        <f t="shared" si="164"/>
        <v>0</v>
      </c>
      <c r="Q597">
        <f t="shared" si="165"/>
        <v>0</v>
      </c>
      <c r="R597">
        <f t="shared" si="166"/>
        <v>0</v>
      </c>
      <c r="S597">
        <f t="shared" si="167"/>
        <v>0</v>
      </c>
      <c r="T597">
        <f t="shared" si="168"/>
        <v>4.9000000000000004</v>
      </c>
      <c r="U597">
        <f t="shared" si="169"/>
        <v>0</v>
      </c>
    </row>
    <row r="598" spans="1:21" x14ac:dyDescent="0.25">
      <c r="A598" t="s">
        <v>36</v>
      </c>
      <c r="B598">
        <v>6.3</v>
      </c>
      <c r="C598" t="s">
        <v>36</v>
      </c>
      <c r="E598">
        <f t="shared" si="153"/>
        <v>0</v>
      </c>
      <c r="F598">
        <f t="shared" si="154"/>
        <v>0</v>
      </c>
      <c r="G598">
        <f t="shared" si="155"/>
        <v>0</v>
      </c>
      <c r="H598">
        <f t="shared" si="156"/>
        <v>0</v>
      </c>
      <c r="I598">
        <f t="shared" si="157"/>
        <v>6.3</v>
      </c>
      <c r="J598">
        <f t="shared" si="158"/>
        <v>0</v>
      </c>
      <c r="K598">
        <f t="shared" si="159"/>
        <v>0</v>
      </c>
      <c r="L598">
        <f t="shared" si="160"/>
        <v>0</v>
      </c>
      <c r="M598">
        <f t="shared" si="161"/>
        <v>0</v>
      </c>
      <c r="N598">
        <f t="shared" si="162"/>
        <v>0</v>
      </c>
      <c r="O598">
        <f t="shared" si="163"/>
        <v>0</v>
      </c>
      <c r="P598">
        <f t="shared" si="164"/>
        <v>0</v>
      </c>
      <c r="Q598">
        <f t="shared" si="165"/>
        <v>0</v>
      </c>
      <c r="R598">
        <f t="shared" si="166"/>
        <v>0</v>
      </c>
      <c r="S598">
        <f t="shared" si="167"/>
        <v>0</v>
      </c>
      <c r="T598">
        <f t="shared" si="168"/>
        <v>0</v>
      </c>
      <c r="U598">
        <f t="shared" si="169"/>
        <v>0</v>
      </c>
    </row>
    <row r="599" spans="1:21" x14ac:dyDescent="0.25">
      <c r="A599" t="s">
        <v>912</v>
      </c>
      <c r="B599">
        <v>8.4</v>
      </c>
      <c r="C599" t="s">
        <v>37</v>
      </c>
      <c r="E599">
        <f t="shared" si="153"/>
        <v>0</v>
      </c>
      <c r="F599">
        <f t="shared" si="154"/>
        <v>0</v>
      </c>
      <c r="G599">
        <f t="shared" si="155"/>
        <v>0</v>
      </c>
      <c r="H599">
        <f t="shared" si="156"/>
        <v>0</v>
      </c>
      <c r="I599">
        <f t="shared" si="157"/>
        <v>0</v>
      </c>
      <c r="J599">
        <f t="shared" si="158"/>
        <v>0</v>
      </c>
      <c r="K599">
        <f t="shared" si="159"/>
        <v>0</v>
      </c>
      <c r="L599">
        <f t="shared" si="160"/>
        <v>8.4</v>
      </c>
      <c r="M599">
        <f t="shared" si="161"/>
        <v>0</v>
      </c>
      <c r="N599">
        <f t="shared" si="162"/>
        <v>0</v>
      </c>
      <c r="O599">
        <f t="shared" si="163"/>
        <v>0</v>
      </c>
      <c r="P599">
        <f t="shared" si="164"/>
        <v>0</v>
      </c>
      <c r="Q599">
        <f t="shared" si="165"/>
        <v>8.4</v>
      </c>
      <c r="R599">
        <f t="shared" si="166"/>
        <v>0</v>
      </c>
      <c r="S599">
        <f t="shared" si="167"/>
        <v>0</v>
      </c>
      <c r="T599">
        <f t="shared" si="168"/>
        <v>8.4</v>
      </c>
      <c r="U599">
        <f t="shared" si="169"/>
        <v>0</v>
      </c>
    </row>
    <row r="600" spans="1:21" x14ac:dyDescent="0.25">
      <c r="A600" t="s">
        <v>428</v>
      </c>
      <c r="B600">
        <v>6.5</v>
      </c>
      <c r="C600" t="s">
        <v>36</v>
      </c>
      <c r="E600">
        <f t="shared" si="153"/>
        <v>0</v>
      </c>
      <c r="F600">
        <f t="shared" si="154"/>
        <v>0</v>
      </c>
      <c r="G600">
        <f t="shared" si="155"/>
        <v>0</v>
      </c>
      <c r="H600">
        <f t="shared" si="156"/>
        <v>0</v>
      </c>
      <c r="I600">
        <f t="shared" si="157"/>
        <v>6.5</v>
      </c>
      <c r="J600">
        <f t="shared" si="158"/>
        <v>0</v>
      </c>
      <c r="K600">
        <f t="shared" si="159"/>
        <v>0</v>
      </c>
      <c r="L600">
        <f t="shared" si="160"/>
        <v>6.5</v>
      </c>
      <c r="M600">
        <f t="shared" si="161"/>
        <v>0</v>
      </c>
      <c r="N600">
        <f t="shared" si="162"/>
        <v>0</v>
      </c>
      <c r="O600">
        <f t="shared" si="163"/>
        <v>0</v>
      </c>
      <c r="P600">
        <f t="shared" si="164"/>
        <v>0</v>
      </c>
      <c r="Q600">
        <f t="shared" si="165"/>
        <v>0</v>
      </c>
      <c r="R600">
        <f t="shared" si="166"/>
        <v>0</v>
      </c>
      <c r="S600">
        <f t="shared" si="167"/>
        <v>0</v>
      </c>
      <c r="T600">
        <f t="shared" si="168"/>
        <v>0</v>
      </c>
      <c r="U600">
        <f t="shared" si="169"/>
        <v>0</v>
      </c>
    </row>
    <row r="601" spans="1:21" x14ac:dyDescent="0.25">
      <c r="A601" t="s">
        <v>32</v>
      </c>
      <c r="B601">
        <v>6.6</v>
      </c>
      <c r="C601" t="s">
        <v>36</v>
      </c>
      <c r="E601">
        <f t="shared" si="153"/>
        <v>0</v>
      </c>
      <c r="F601">
        <f t="shared" si="154"/>
        <v>0</v>
      </c>
      <c r="G601">
        <f t="shared" si="155"/>
        <v>0</v>
      </c>
      <c r="H601">
        <f t="shared" si="156"/>
        <v>0</v>
      </c>
      <c r="I601">
        <f t="shared" si="157"/>
        <v>6.6</v>
      </c>
      <c r="J601">
        <f t="shared" si="158"/>
        <v>0</v>
      </c>
      <c r="K601">
        <f t="shared" si="159"/>
        <v>0</v>
      </c>
      <c r="L601">
        <f t="shared" si="160"/>
        <v>6.6</v>
      </c>
      <c r="M601">
        <f t="shared" si="161"/>
        <v>0</v>
      </c>
      <c r="N601">
        <f t="shared" si="162"/>
        <v>0</v>
      </c>
      <c r="O601">
        <f t="shared" si="163"/>
        <v>0</v>
      </c>
      <c r="P601">
        <f t="shared" si="164"/>
        <v>0</v>
      </c>
      <c r="Q601">
        <f t="shared" si="165"/>
        <v>0</v>
      </c>
      <c r="R601">
        <f t="shared" si="166"/>
        <v>0</v>
      </c>
      <c r="S601">
        <f t="shared" si="167"/>
        <v>0</v>
      </c>
      <c r="T601">
        <f t="shared" si="168"/>
        <v>0</v>
      </c>
      <c r="U601">
        <f t="shared" si="169"/>
        <v>0</v>
      </c>
    </row>
    <row r="602" spans="1:21" x14ac:dyDescent="0.25">
      <c r="A602" t="s">
        <v>1174</v>
      </c>
      <c r="B602">
        <v>6.7</v>
      </c>
      <c r="C602" t="s">
        <v>29</v>
      </c>
      <c r="E602">
        <f t="shared" si="153"/>
        <v>0</v>
      </c>
      <c r="F602">
        <f t="shared" si="154"/>
        <v>0</v>
      </c>
      <c r="G602">
        <f t="shared" si="155"/>
        <v>0</v>
      </c>
      <c r="H602">
        <f t="shared" si="156"/>
        <v>0</v>
      </c>
      <c r="I602">
        <f t="shared" si="157"/>
        <v>0</v>
      </c>
      <c r="J602">
        <f t="shared" si="158"/>
        <v>6.7</v>
      </c>
      <c r="K602">
        <f t="shared" si="159"/>
        <v>0</v>
      </c>
      <c r="L602">
        <f t="shared" si="160"/>
        <v>6.7</v>
      </c>
      <c r="M602">
        <f t="shared" si="161"/>
        <v>0</v>
      </c>
      <c r="N602">
        <f t="shared" si="162"/>
        <v>0</v>
      </c>
      <c r="O602">
        <f t="shared" si="163"/>
        <v>0</v>
      </c>
      <c r="P602">
        <f t="shared" si="164"/>
        <v>0</v>
      </c>
      <c r="Q602">
        <f t="shared" si="165"/>
        <v>6.7</v>
      </c>
      <c r="R602">
        <f t="shared" si="166"/>
        <v>0</v>
      </c>
      <c r="S602">
        <f t="shared" si="167"/>
        <v>0</v>
      </c>
      <c r="T602">
        <f t="shared" si="168"/>
        <v>6.7</v>
      </c>
      <c r="U602">
        <f t="shared" si="169"/>
        <v>0</v>
      </c>
    </row>
    <row r="603" spans="1:21" x14ac:dyDescent="0.25">
      <c r="A603" t="s">
        <v>1498</v>
      </c>
      <c r="B603">
        <v>7.2</v>
      </c>
      <c r="C603" t="s">
        <v>37</v>
      </c>
      <c r="E603">
        <f t="shared" si="153"/>
        <v>0</v>
      </c>
      <c r="F603">
        <f t="shared" si="154"/>
        <v>0</v>
      </c>
      <c r="G603">
        <f t="shared" si="155"/>
        <v>0</v>
      </c>
      <c r="H603">
        <f t="shared" si="156"/>
        <v>0</v>
      </c>
      <c r="I603">
        <f t="shared" si="157"/>
        <v>0</v>
      </c>
      <c r="J603">
        <f t="shared" si="158"/>
        <v>0</v>
      </c>
      <c r="K603">
        <f t="shared" si="159"/>
        <v>0</v>
      </c>
      <c r="L603">
        <f t="shared" si="160"/>
        <v>7.2</v>
      </c>
      <c r="M603">
        <f t="shared" si="161"/>
        <v>0</v>
      </c>
      <c r="N603">
        <f t="shared" si="162"/>
        <v>0</v>
      </c>
      <c r="O603">
        <f t="shared" si="163"/>
        <v>0</v>
      </c>
      <c r="P603">
        <f t="shared" si="164"/>
        <v>0</v>
      </c>
      <c r="Q603">
        <f t="shared" si="165"/>
        <v>0</v>
      </c>
      <c r="R603">
        <f t="shared" si="166"/>
        <v>0</v>
      </c>
      <c r="S603">
        <f t="shared" si="167"/>
        <v>0</v>
      </c>
      <c r="T603">
        <f t="shared" si="168"/>
        <v>0</v>
      </c>
      <c r="U603">
        <f t="shared" si="169"/>
        <v>0</v>
      </c>
    </row>
    <row r="604" spans="1:21" x14ac:dyDescent="0.25">
      <c r="A604" t="s">
        <v>1976</v>
      </c>
      <c r="B604">
        <v>7.5</v>
      </c>
      <c r="C604" t="s">
        <v>29</v>
      </c>
      <c r="E604">
        <f t="shared" si="153"/>
        <v>0</v>
      </c>
      <c r="F604">
        <f t="shared" si="154"/>
        <v>0</v>
      </c>
      <c r="G604">
        <f t="shared" si="155"/>
        <v>0</v>
      </c>
      <c r="H604">
        <f t="shared" si="156"/>
        <v>0</v>
      </c>
      <c r="I604">
        <f t="shared" si="157"/>
        <v>0</v>
      </c>
      <c r="J604">
        <f t="shared" si="158"/>
        <v>7.5</v>
      </c>
      <c r="K604">
        <f t="shared" si="159"/>
        <v>0</v>
      </c>
      <c r="L604">
        <f t="shared" si="160"/>
        <v>7.5</v>
      </c>
      <c r="M604">
        <f t="shared" si="161"/>
        <v>0</v>
      </c>
      <c r="N604">
        <f t="shared" si="162"/>
        <v>7.5</v>
      </c>
      <c r="O604">
        <f t="shared" si="163"/>
        <v>0</v>
      </c>
      <c r="P604">
        <f t="shared" si="164"/>
        <v>0</v>
      </c>
      <c r="Q604">
        <f t="shared" si="165"/>
        <v>0</v>
      </c>
      <c r="R604">
        <f t="shared" si="166"/>
        <v>0</v>
      </c>
      <c r="S604">
        <f t="shared" si="167"/>
        <v>0</v>
      </c>
      <c r="T604">
        <f t="shared" si="168"/>
        <v>0</v>
      </c>
      <c r="U604">
        <f t="shared" si="169"/>
        <v>0</v>
      </c>
    </row>
    <row r="605" spans="1:21" x14ac:dyDescent="0.25">
      <c r="A605" t="s">
        <v>37</v>
      </c>
      <c r="B605">
        <v>7</v>
      </c>
      <c r="C605" t="s">
        <v>37</v>
      </c>
      <c r="E605">
        <f t="shared" si="153"/>
        <v>0</v>
      </c>
      <c r="F605">
        <f t="shared" si="154"/>
        <v>0</v>
      </c>
      <c r="G605">
        <f t="shared" si="155"/>
        <v>0</v>
      </c>
      <c r="H605">
        <f t="shared" si="156"/>
        <v>0</v>
      </c>
      <c r="I605">
        <f t="shared" si="157"/>
        <v>0</v>
      </c>
      <c r="J605">
        <f t="shared" si="158"/>
        <v>0</v>
      </c>
      <c r="K605">
        <f t="shared" si="159"/>
        <v>0</v>
      </c>
      <c r="L605">
        <f t="shared" si="160"/>
        <v>7</v>
      </c>
      <c r="M605">
        <f t="shared" si="161"/>
        <v>0</v>
      </c>
      <c r="N605">
        <f t="shared" si="162"/>
        <v>0</v>
      </c>
      <c r="O605">
        <f t="shared" si="163"/>
        <v>0</v>
      </c>
      <c r="P605">
        <f t="shared" si="164"/>
        <v>0</v>
      </c>
      <c r="Q605">
        <f t="shared" si="165"/>
        <v>0</v>
      </c>
      <c r="R605">
        <f t="shared" si="166"/>
        <v>0</v>
      </c>
      <c r="S605">
        <f t="shared" si="167"/>
        <v>0</v>
      </c>
      <c r="T605">
        <f t="shared" si="168"/>
        <v>0</v>
      </c>
      <c r="U605">
        <f t="shared" si="169"/>
        <v>0</v>
      </c>
    </row>
    <row r="606" spans="1:21" x14ac:dyDescent="0.25">
      <c r="A606" t="s">
        <v>1666</v>
      </c>
      <c r="B606">
        <v>6.4</v>
      </c>
      <c r="C606" t="s">
        <v>28</v>
      </c>
      <c r="E606">
        <f t="shared" si="153"/>
        <v>6.4</v>
      </c>
      <c r="F606">
        <f t="shared" si="154"/>
        <v>0</v>
      </c>
      <c r="G606">
        <f t="shared" si="155"/>
        <v>0</v>
      </c>
      <c r="H606">
        <f t="shared" si="156"/>
        <v>0</v>
      </c>
      <c r="I606">
        <f t="shared" si="157"/>
        <v>0</v>
      </c>
      <c r="J606">
        <f t="shared" si="158"/>
        <v>0</v>
      </c>
      <c r="K606">
        <f t="shared" si="159"/>
        <v>0</v>
      </c>
      <c r="L606">
        <f t="shared" si="160"/>
        <v>6.4</v>
      </c>
      <c r="M606">
        <f t="shared" si="161"/>
        <v>0</v>
      </c>
      <c r="N606">
        <f t="shared" si="162"/>
        <v>0</v>
      </c>
      <c r="O606">
        <f t="shared" si="163"/>
        <v>0</v>
      </c>
      <c r="P606">
        <f t="shared" si="164"/>
        <v>0</v>
      </c>
      <c r="Q606">
        <f t="shared" si="165"/>
        <v>0</v>
      </c>
      <c r="R606">
        <f t="shared" si="166"/>
        <v>0</v>
      </c>
      <c r="S606">
        <f t="shared" si="167"/>
        <v>6.4</v>
      </c>
      <c r="T606">
        <f t="shared" si="168"/>
        <v>6.4</v>
      </c>
      <c r="U606">
        <f t="shared" si="169"/>
        <v>0</v>
      </c>
    </row>
    <row r="607" spans="1:21" x14ac:dyDescent="0.25">
      <c r="A607" t="s">
        <v>68</v>
      </c>
      <c r="B607">
        <v>7.8</v>
      </c>
      <c r="C607" t="s">
        <v>37</v>
      </c>
      <c r="E607">
        <f t="shared" si="153"/>
        <v>0</v>
      </c>
      <c r="F607">
        <f t="shared" si="154"/>
        <v>0</v>
      </c>
      <c r="G607">
        <f t="shared" si="155"/>
        <v>0</v>
      </c>
      <c r="H607">
        <f t="shared" si="156"/>
        <v>0</v>
      </c>
      <c r="I607">
        <f t="shared" si="157"/>
        <v>0</v>
      </c>
      <c r="J607">
        <f t="shared" si="158"/>
        <v>0</v>
      </c>
      <c r="K607">
        <f t="shared" si="159"/>
        <v>0</v>
      </c>
      <c r="L607">
        <f t="shared" si="160"/>
        <v>7.8</v>
      </c>
      <c r="M607">
        <f t="shared" si="161"/>
        <v>0</v>
      </c>
      <c r="N607">
        <f t="shared" si="162"/>
        <v>0</v>
      </c>
      <c r="O607">
        <f t="shared" si="163"/>
        <v>0</v>
      </c>
      <c r="P607">
        <f t="shared" si="164"/>
        <v>0</v>
      </c>
      <c r="Q607">
        <f t="shared" si="165"/>
        <v>7.8</v>
      </c>
      <c r="R607">
        <f t="shared" si="166"/>
        <v>0</v>
      </c>
      <c r="S607">
        <f t="shared" si="167"/>
        <v>0</v>
      </c>
      <c r="T607">
        <f t="shared" si="168"/>
        <v>0</v>
      </c>
      <c r="U607">
        <f t="shared" si="169"/>
        <v>0</v>
      </c>
    </row>
    <row r="608" spans="1:21" x14ac:dyDescent="0.25">
      <c r="A608" t="s">
        <v>158</v>
      </c>
      <c r="B608">
        <v>6.6</v>
      </c>
      <c r="C608" t="s">
        <v>36</v>
      </c>
      <c r="E608">
        <f t="shared" si="153"/>
        <v>0</v>
      </c>
      <c r="F608">
        <f t="shared" si="154"/>
        <v>0</v>
      </c>
      <c r="G608">
        <f t="shared" si="155"/>
        <v>0</v>
      </c>
      <c r="H608">
        <f t="shared" si="156"/>
        <v>0</v>
      </c>
      <c r="I608">
        <f t="shared" si="157"/>
        <v>6.6</v>
      </c>
      <c r="J608">
        <f t="shared" si="158"/>
        <v>0</v>
      </c>
      <c r="K608">
        <f t="shared" si="159"/>
        <v>6.6</v>
      </c>
      <c r="L608">
        <f t="shared" si="160"/>
        <v>0</v>
      </c>
      <c r="M608">
        <f t="shared" si="161"/>
        <v>0</v>
      </c>
      <c r="N608">
        <f t="shared" si="162"/>
        <v>0</v>
      </c>
      <c r="O608">
        <f t="shared" si="163"/>
        <v>0</v>
      </c>
      <c r="P608">
        <f t="shared" si="164"/>
        <v>0</v>
      </c>
      <c r="Q608">
        <f t="shared" si="165"/>
        <v>0</v>
      </c>
      <c r="R608">
        <f t="shared" si="166"/>
        <v>0</v>
      </c>
      <c r="S608">
        <f t="shared" si="167"/>
        <v>0</v>
      </c>
      <c r="T608">
        <f t="shared" si="168"/>
        <v>0</v>
      </c>
      <c r="U608">
        <f t="shared" si="169"/>
        <v>0</v>
      </c>
    </row>
    <row r="609" spans="1:21" x14ac:dyDescent="0.25">
      <c r="A609" t="s">
        <v>461</v>
      </c>
      <c r="B609">
        <v>7</v>
      </c>
      <c r="C609" t="s">
        <v>234</v>
      </c>
      <c r="E609">
        <f t="shared" si="153"/>
        <v>0</v>
      </c>
      <c r="F609">
        <f t="shared" si="154"/>
        <v>0</v>
      </c>
      <c r="G609">
        <f t="shared" si="155"/>
        <v>0</v>
      </c>
      <c r="H609">
        <f t="shared" si="156"/>
        <v>7</v>
      </c>
      <c r="I609">
        <f t="shared" si="157"/>
        <v>0</v>
      </c>
      <c r="J609">
        <f t="shared" si="158"/>
        <v>0</v>
      </c>
      <c r="K609">
        <f t="shared" si="159"/>
        <v>0</v>
      </c>
      <c r="L609">
        <f t="shared" si="160"/>
        <v>7</v>
      </c>
      <c r="M609">
        <f t="shared" si="161"/>
        <v>0</v>
      </c>
      <c r="N609">
        <f t="shared" si="162"/>
        <v>0</v>
      </c>
      <c r="O609">
        <f t="shared" si="163"/>
        <v>0</v>
      </c>
      <c r="P609">
        <f t="shared" si="164"/>
        <v>0</v>
      </c>
      <c r="Q609">
        <f t="shared" si="165"/>
        <v>0</v>
      </c>
      <c r="R609">
        <f t="shared" si="166"/>
        <v>0</v>
      </c>
      <c r="S609">
        <f t="shared" si="167"/>
        <v>0</v>
      </c>
      <c r="T609">
        <f t="shared" si="168"/>
        <v>0</v>
      </c>
      <c r="U609">
        <f t="shared" si="169"/>
        <v>0</v>
      </c>
    </row>
    <row r="610" spans="1:21" x14ac:dyDescent="0.25">
      <c r="A610" t="s">
        <v>490</v>
      </c>
      <c r="B610">
        <v>6.9</v>
      </c>
      <c r="C610" t="s">
        <v>37</v>
      </c>
      <c r="E610">
        <f t="shared" si="153"/>
        <v>0</v>
      </c>
      <c r="F610">
        <f t="shared" si="154"/>
        <v>0</v>
      </c>
      <c r="G610">
        <f t="shared" si="155"/>
        <v>0</v>
      </c>
      <c r="H610">
        <f t="shared" si="156"/>
        <v>0</v>
      </c>
      <c r="I610">
        <f t="shared" si="157"/>
        <v>0</v>
      </c>
      <c r="J610">
        <f t="shared" si="158"/>
        <v>0</v>
      </c>
      <c r="K610">
        <f t="shared" si="159"/>
        <v>0</v>
      </c>
      <c r="L610">
        <f t="shared" si="160"/>
        <v>6.9</v>
      </c>
      <c r="M610">
        <f t="shared" si="161"/>
        <v>0</v>
      </c>
      <c r="N610">
        <f t="shared" si="162"/>
        <v>0</v>
      </c>
      <c r="O610">
        <f t="shared" si="163"/>
        <v>0</v>
      </c>
      <c r="P610">
        <f t="shared" si="164"/>
        <v>0</v>
      </c>
      <c r="Q610">
        <f t="shared" si="165"/>
        <v>0</v>
      </c>
      <c r="R610">
        <f t="shared" si="166"/>
        <v>0</v>
      </c>
      <c r="S610">
        <f t="shared" si="167"/>
        <v>0</v>
      </c>
      <c r="T610">
        <f t="shared" si="168"/>
        <v>6.9</v>
      </c>
      <c r="U610">
        <f t="shared" si="169"/>
        <v>0</v>
      </c>
    </row>
    <row r="611" spans="1:21" x14ac:dyDescent="0.25">
      <c r="A611" t="s">
        <v>314</v>
      </c>
      <c r="B611">
        <v>6</v>
      </c>
      <c r="C611" t="s">
        <v>28</v>
      </c>
      <c r="E611">
        <f t="shared" si="153"/>
        <v>6</v>
      </c>
      <c r="F611">
        <f t="shared" si="154"/>
        <v>0</v>
      </c>
      <c r="G611">
        <f t="shared" si="155"/>
        <v>0</v>
      </c>
      <c r="H611">
        <f t="shared" si="156"/>
        <v>0</v>
      </c>
      <c r="I611">
        <f t="shared" si="157"/>
        <v>6</v>
      </c>
      <c r="J611">
        <f t="shared" si="158"/>
        <v>6</v>
      </c>
      <c r="K611">
        <f t="shared" si="159"/>
        <v>0</v>
      </c>
      <c r="L611">
        <f t="shared" si="160"/>
        <v>0</v>
      </c>
      <c r="M611">
        <f t="shared" si="161"/>
        <v>0</v>
      </c>
      <c r="N611">
        <f t="shared" si="162"/>
        <v>0</v>
      </c>
      <c r="O611">
        <f t="shared" si="163"/>
        <v>0</v>
      </c>
      <c r="P611">
        <f t="shared" si="164"/>
        <v>0</v>
      </c>
      <c r="Q611">
        <f t="shared" si="165"/>
        <v>0</v>
      </c>
      <c r="R611">
        <f t="shared" si="166"/>
        <v>0</v>
      </c>
      <c r="S611">
        <f t="shared" si="167"/>
        <v>0</v>
      </c>
      <c r="T611">
        <f t="shared" si="168"/>
        <v>6</v>
      </c>
      <c r="U611">
        <f t="shared" si="169"/>
        <v>0</v>
      </c>
    </row>
    <row r="612" spans="1:21" x14ac:dyDescent="0.25">
      <c r="A612" t="s">
        <v>1997</v>
      </c>
      <c r="B612">
        <v>8</v>
      </c>
      <c r="C612" t="s">
        <v>103</v>
      </c>
      <c r="E612">
        <f t="shared" si="153"/>
        <v>0</v>
      </c>
      <c r="F612">
        <f t="shared" si="154"/>
        <v>0</v>
      </c>
      <c r="G612">
        <f t="shared" si="155"/>
        <v>8</v>
      </c>
      <c r="H612">
        <f t="shared" si="156"/>
        <v>8</v>
      </c>
      <c r="I612">
        <f t="shared" si="157"/>
        <v>0</v>
      </c>
      <c r="J612">
        <f t="shared" si="158"/>
        <v>0</v>
      </c>
      <c r="K612">
        <f t="shared" si="159"/>
        <v>8</v>
      </c>
      <c r="L612">
        <f t="shared" si="160"/>
        <v>8</v>
      </c>
      <c r="M612">
        <f t="shared" si="161"/>
        <v>0</v>
      </c>
      <c r="N612">
        <f t="shared" si="162"/>
        <v>0</v>
      </c>
      <c r="O612">
        <f t="shared" si="163"/>
        <v>0</v>
      </c>
      <c r="P612">
        <f t="shared" si="164"/>
        <v>0</v>
      </c>
      <c r="Q612">
        <f t="shared" si="165"/>
        <v>0</v>
      </c>
      <c r="R612">
        <f t="shared" si="166"/>
        <v>0</v>
      </c>
      <c r="S612">
        <f t="shared" si="167"/>
        <v>0</v>
      </c>
      <c r="T612">
        <f t="shared" si="168"/>
        <v>0</v>
      </c>
      <c r="U612">
        <f t="shared" si="169"/>
        <v>0</v>
      </c>
    </row>
    <row r="613" spans="1:21" x14ac:dyDescent="0.25">
      <c r="A613" t="s">
        <v>665</v>
      </c>
      <c r="B613">
        <v>7.7</v>
      </c>
      <c r="C613" t="s">
        <v>36</v>
      </c>
      <c r="E613">
        <f t="shared" si="153"/>
        <v>0</v>
      </c>
      <c r="F613">
        <f t="shared" si="154"/>
        <v>0</v>
      </c>
      <c r="G613">
        <f t="shared" si="155"/>
        <v>0</v>
      </c>
      <c r="H613">
        <f t="shared" si="156"/>
        <v>0</v>
      </c>
      <c r="I613">
        <f t="shared" si="157"/>
        <v>7.7</v>
      </c>
      <c r="J613">
        <f t="shared" si="158"/>
        <v>0</v>
      </c>
      <c r="K613">
        <f t="shared" si="159"/>
        <v>0</v>
      </c>
      <c r="L613">
        <f t="shared" si="160"/>
        <v>0</v>
      </c>
      <c r="M613">
        <f t="shared" si="161"/>
        <v>0</v>
      </c>
      <c r="N613">
        <f t="shared" si="162"/>
        <v>0</v>
      </c>
      <c r="O613">
        <f t="shared" si="163"/>
        <v>0</v>
      </c>
      <c r="P613">
        <f t="shared" si="164"/>
        <v>7.7</v>
      </c>
      <c r="Q613">
        <f t="shared" si="165"/>
        <v>0</v>
      </c>
      <c r="R613">
        <f t="shared" si="166"/>
        <v>7.7</v>
      </c>
      <c r="S613">
        <f t="shared" si="167"/>
        <v>0</v>
      </c>
      <c r="T613">
        <f t="shared" si="168"/>
        <v>0</v>
      </c>
      <c r="U613">
        <f t="shared" si="169"/>
        <v>0</v>
      </c>
    </row>
    <row r="614" spans="1:21" x14ac:dyDescent="0.25">
      <c r="A614" t="s">
        <v>36</v>
      </c>
      <c r="B614">
        <v>6.5</v>
      </c>
      <c r="C614" t="s">
        <v>36</v>
      </c>
      <c r="E614">
        <f t="shared" si="153"/>
        <v>0</v>
      </c>
      <c r="F614">
        <f t="shared" si="154"/>
        <v>0</v>
      </c>
      <c r="G614">
        <f t="shared" si="155"/>
        <v>0</v>
      </c>
      <c r="H614">
        <f t="shared" si="156"/>
        <v>0</v>
      </c>
      <c r="I614">
        <f t="shared" si="157"/>
        <v>6.5</v>
      </c>
      <c r="J614">
        <f t="shared" si="158"/>
        <v>0</v>
      </c>
      <c r="K614">
        <f t="shared" si="159"/>
        <v>0</v>
      </c>
      <c r="L614">
        <f t="shared" si="160"/>
        <v>0</v>
      </c>
      <c r="M614">
        <f t="shared" si="161"/>
        <v>0</v>
      </c>
      <c r="N614">
        <f t="shared" si="162"/>
        <v>0</v>
      </c>
      <c r="O614">
        <f t="shared" si="163"/>
        <v>0</v>
      </c>
      <c r="P614">
        <f t="shared" si="164"/>
        <v>0</v>
      </c>
      <c r="Q614">
        <f t="shared" si="165"/>
        <v>0</v>
      </c>
      <c r="R614">
        <f t="shared" si="166"/>
        <v>0</v>
      </c>
      <c r="S614">
        <f t="shared" si="167"/>
        <v>0</v>
      </c>
      <c r="T614">
        <f t="shared" si="168"/>
        <v>0</v>
      </c>
      <c r="U614">
        <f t="shared" si="169"/>
        <v>0</v>
      </c>
    </row>
    <row r="615" spans="1:21" x14ac:dyDescent="0.25">
      <c r="A615" t="s">
        <v>2006</v>
      </c>
      <c r="B615">
        <v>3</v>
      </c>
      <c r="C615" t="s">
        <v>102</v>
      </c>
      <c r="E615">
        <f t="shared" si="153"/>
        <v>0</v>
      </c>
      <c r="F615">
        <f t="shared" si="154"/>
        <v>3</v>
      </c>
      <c r="G615">
        <f t="shared" si="155"/>
        <v>0</v>
      </c>
      <c r="H615">
        <f t="shared" si="156"/>
        <v>0</v>
      </c>
      <c r="I615">
        <f t="shared" si="157"/>
        <v>0</v>
      </c>
      <c r="J615">
        <f t="shared" si="158"/>
        <v>3</v>
      </c>
      <c r="K615">
        <f t="shared" si="159"/>
        <v>0</v>
      </c>
      <c r="L615">
        <f t="shared" si="160"/>
        <v>3</v>
      </c>
      <c r="M615">
        <f t="shared" si="161"/>
        <v>0</v>
      </c>
      <c r="N615">
        <f t="shared" si="162"/>
        <v>0</v>
      </c>
      <c r="O615">
        <f t="shared" si="163"/>
        <v>0</v>
      </c>
      <c r="P615">
        <f t="shared" si="164"/>
        <v>0</v>
      </c>
      <c r="Q615">
        <f t="shared" si="165"/>
        <v>0</v>
      </c>
      <c r="R615">
        <f t="shared" si="166"/>
        <v>3</v>
      </c>
      <c r="S615">
        <f t="shared" si="167"/>
        <v>0</v>
      </c>
      <c r="T615">
        <f t="shared" si="168"/>
        <v>0</v>
      </c>
      <c r="U615">
        <f t="shared" si="169"/>
        <v>0</v>
      </c>
    </row>
    <row r="616" spans="1:21" x14ac:dyDescent="0.25">
      <c r="A616" t="s">
        <v>1174</v>
      </c>
      <c r="B616">
        <v>7</v>
      </c>
      <c r="C616" t="s">
        <v>29</v>
      </c>
      <c r="E616">
        <f t="shared" si="153"/>
        <v>0</v>
      </c>
      <c r="F616">
        <f t="shared" si="154"/>
        <v>0</v>
      </c>
      <c r="G616">
        <f t="shared" si="155"/>
        <v>0</v>
      </c>
      <c r="H616">
        <f t="shared" si="156"/>
        <v>0</v>
      </c>
      <c r="I616">
        <f t="shared" si="157"/>
        <v>0</v>
      </c>
      <c r="J616">
        <f t="shared" si="158"/>
        <v>7</v>
      </c>
      <c r="K616">
        <f t="shared" si="159"/>
        <v>0</v>
      </c>
      <c r="L616">
        <f t="shared" si="160"/>
        <v>7</v>
      </c>
      <c r="M616">
        <f t="shared" si="161"/>
        <v>0</v>
      </c>
      <c r="N616">
        <f t="shared" si="162"/>
        <v>0</v>
      </c>
      <c r="O616">
        <f t="shared" si="163"/>
        <v>0</v>
      </c>
      <c r="P616">
        <f t="shared" si="164"/>
        <v>0</v>
      </c>
      <c r="Q616">
        <f t="shared" si="165"/>
        <v>7</v>
      </c>
      <c r="R616">
        <f t="shared" si="166"/>
        <v>0</v>
      </c>
      <c r="S616">
        <f t="shared" si="167"/>
        <v>0</v>
      </c>
      <c r="T616">
        <f t="shared" si="168"/>
        <v>7</v>
      </c>
      <c r="U616">
        <f t="shared" si="169"/>
        <v>0</v>
      </c>
    </row>
    <row r="617" spans="1:21" x14ac:dyDescent="0.25">
      <c r="A617" t="s">
        <v>37</v>
      </c>
      <c r="B617">
        <v>7</v>
      </c>
      <c r="C617" t="s">
        <v>37</v>
      </c>
      <c r="E617">
        <f t="shared" si="153"/>
        <v>0</v>
      </c>
      <c r="F617">
        <f t="shared" si="154"/>
        <v>0</v>
      </c>
      <c r="G617">
        <f t="shared" si="155"/>
        <v>0</v>
      </c>
      <c r="H617">
        <f t="shared" si="156"/>
        <v>0</v>
      </c>
      <c r="I617">
        <f t="shared" si="157"/>
        <v>0</v>
      </c>
      <c r="J617">
        <f t="shared" si="158"/>
        <v>0</v>
      </c>
      <c r="K617">
        <f t="shared" si="159"/>
        <v>0</v>
      </c>
      <c r="L617">
        <f t="shared" si="160"/>
        <v>7</v>
      </c>
      <c r="M617">
        <f t="shared" si="161"/>
        <v>0</v>
      </c>
      <c r="N617">
        <f t="shared" si="162"/>
        <v>0</v>
      </c>
      <c r="O617">
        <f t="shared" si="163"/>
        <v>0</v>
      </c>
      <c r="P617">
        <f t="shared" si="164"/>
        <v>0</v>
      </c>
      <c r="Q617">
        <f t="shared" si="165"/>
        <v>0</v>
      </c>
      <c r="R617">
        <f t="shared" si="166"/>
        <v>0</v>
      </c>
      <c r="S617">
        <f t="shared" si="167"/>
        <v>0</v>
      </c>
      <c r="T617">
        <f t="shared" si="168"/>
        <v>0</v>
      </c>
      <c r="U617">
        <f t="shared" si="169"/>
        <v>0</v>
      </c>
    </row>
    <row r="618" spans="1:21" x14ac:dyDescent="0.25">
      <c r="A618" t="s">
        <v>36</v>
      </c>
      <c r="B618">
        <v>3.3</v>
      </c>
      <c r="C618" t="s">
        <v>36</v>
      </c>
      <c r="E618">
        <f t="shared" si="153"/>
        <v>0</v>
      </c>
      <c r="F618">
        <f t="shared" si="154"/>
        <v>0</v>
      </c>
      <c r="G618">
        <f t="shared" si="155"/>
        <v>0</v>
      </c>
      <c r="H618">
        <f t="shared" si="156"/>
        <v>0</v>
      </c>
      <c r="I618">
        <f t="shared" si="157"/>
        <v>3.3</v>
      </c>
      <c r="J618">
        <f t="shared" si="158"/>
        <v>0</v>
      </c>
      <c r="K618">
        <f t="shared" si="159"/>
        <v>0</v>
      </c>
      <c r="L618">
        <f t="shared" si="160"/>
        <v>0</v>
      </c>
      <c r="M618">
        <f t="shared" si="161"/>
        <v>0</v>
      </c>
      <c r="N618">
        <f t="shared" si="162"/>
        <v>0</v>
      </c>
      <c r="O618">
        <f t="shared" si="163"/>
        <v>0</v>
      </c>
      <c r="P618">
        <f t="shared" si="164"/>
        <v>0</v>
      </c>
      <c r="Q618">
        <f t="shared" si="165"/>
        <v>0</v>
      </c>
      <c r="R618">
        <f t="shared" si="166"/>
        <v>0</v>
      </c>
      <c r="S618">
        <f t="shared" si="167"/>
        <v>0</v>
      </c>
      <c r="T618">
        <f t="shared" si="168"/>
        <v>0</v>
      </c>
      <c r="U618">
        <f t="shared" si="169"/>
        <v>0</v>
      </c>
    </row>
    <row r="619" spans="1:21" x14ac:dyDescent="0.25">
      <c r="A619" t="s">
        <v>142</v>
      </c>
      <c r="B619">
        <v>7.4</v>
      </c>
      <c r="C619" t="s">
        <v>29</v>
      </c>
      <c r="E619">
        <f t="shared" si="153"/>
        <v>0</v>
      </c>
      <c r="F619">
        <f t="shared" si="154"/>
        <v>0</v>
      </c>
      <c r="G619">
        <f t="shared" si="155"/>
        <v>0</v>
      </c>
      <c r="H619">
        <f t="shared" si="156"/>
        <v>0</v>
      </c>
      <c r="I619">
        <f t="shared" si="157"/>
        <v>0</v>
      </c>
      <c r="J619">
        <f t="shared" si="158"/>
        <v>7.4</v>
      </c>
      <c r="K619">
        <f t="shared" si="159"/>
        <v>0</v>
      </c>
      <c r="L619">
        <f t="shared" si="160"/>
        <v>7.4</v>
      </c>
      <c r="M619">
        <f t="shared" si="161"/>
        <v>0</v>
      </c>
      <c r="N619">
        <f t="shared" si="162"/>
        <v>0</v>
      </c>
      <c r="O619">
        <f t="shared" si="163"/>
        <v>0</v>
      </c>
      <c r="P619">
        <f t="shared" si="164"/>
        <v>0</v>
      </c>
      <c r="Q619">
        <f t="shared" si="165"/>
        <v>0</v>
      </c>
      <c r="R619">
        <f t="shared" si="166"/>
        <v>0</v>
      </c>
      <c r="S619">
        <f t="shared" si="167"/>
        <v>0</v>
      </c>
      <c r="T619">
        <f t="shared" si="168"/>
        <v>7.4</v>
      </c>
      <c r="U619">
        <f t="shared" si="169"/>
        <v>0</v>
      </c>
    </row>
    <row r="620" spans="1:21" x14ac:dyDescent="0.25">
      <c r="A620" t="s">
        <v>126</v>
      </c>
      <c r="B620">
        <v>6.8</v>
      </c>
      <c r="C620" t="s">
        <v>37</v>
      </c>
      <c r="E620">
        <f t="shared" si="153"/>
        <v>0</v>
      </c>
      <c r="F620">
        <f t="shared" si="154"/>
        <v>0</v>
      </c>
      <c r="G620">
        <f t="shared" si="155"/>
        <v>0</v>
      </c>
      <c r="H620">
        <f t="shared" si="156"/>
        <v>0</v>
      </c>
      <c r="I620">
        <f t="shared" si="157"/>
        <v>0</v>
      </c>
      <c r="J620">
        <f t="shared" si="158"/>
        <v>0</v>
      </c>
      <c r="K620">
        <f t="shared" si="159"/>
        <v>0</v>
      </c>
      <c r="L620">
        <f t="shared" si="160"/>
        <v>6.8</v>
      </c>
      <c r="M620">
        <f t="shared" si="161"/>
        <v>0</v>
      </c>
      <c r="N620">
        <f t="shared" si="162"/>
        <v>0</v>
      </c>
      <c r="O620">
        <f t="shared" si="163"/>
        <v>0</v>
      </c>
      <c r="P620">
        <f t="shared" si="164"/>
        <v>0</v>
      </c>
      <c r="Q620">
        <f t="shared" si="165"/>
        <v>0</v>
      </c>
      <c r="R620">
        <f t="shared" si="166"/>
        <v>0</v>
      </c>
      <c r="S620">
        <f t="shared" si="167"/>
        <v>0</v>
      </c>
      <c r="T620">
        <f t="shared" si="168"/>
        <v>0</v>
      </c>
      <c r="U620">
        <f t="shared" si="169"/>
        <v>0</v>
      </c>
    </row>
    <row r="621" spans="1:21" x14ac:dyDescent="0.25">
      <c r="A621" t="s">
        <v>2022</v>
      </c>
      <c r="B621">
        <v>6.9</v>
      </c>
      <c r="C621" t="s">
        <v>36</v>
      </c>
      <c r="E621">
        <f t="shared" si="153"/>
        <v>0</v>
      </c>
      <c r="F621">
        <f t="shared" si="154"/>
        <v>0</v>
      </c>
      <c r="G621">
        <f t="shared" si="155"/>
        <v>0</v>
      </c>
      <c r="H621">
        <f t="shared" si="156"/>
        <v>0</v>
      </c>
      <c r="I621">
        <f t="shared" si="157"/>
        <v>6.9</v>
      </c>
      <c r="J621">
        <f t="shared" si="158"/>
        <v>0</v>
      </c>
      <c r="K621">
        <f t="shared" si="159"/>
        <v>0</v>
      </c>
      <c r="L621">
        <f t="shared" si="160"/>
        <v>6.9</v>
      </c>
      <c r="M621">
        <f t="shared" si="161"/>
        <v>0</v>
      </c>
      <c r="N621">
        <f t="shared" si="162"/>
        <v>0</v>
      </c>
      <c r="O621">
        <f t="shared" si="163"/>
        <v>0</v>
      </c>
      <c r="P621">
        <f t="shared" si="164"/>
        <v>0</v>
      </c>
      <c r="Q621">
        <f t="shared" si="165"/>
        <v>6.9</v>
      </c>
      <c r="R621">
        <f t="shared" si="166"/>
        <v>6.9</v>
      </c>
      <c r="S621">
        <f t="shared" si="167"/>
        <v>0</v>
      </c>
      <c r="T621">
        <f t="shared" si="168"/>
        <v>6.9</v>
      </c>
      <c r="U621">
        <f t="shared" si="169"/>
        <v>0</v>
      </c>
    </row>
    <row r="622" spans="1:21" x14ac:dyDescent="0.25">
      <c r="A622" t="s">
        <v>32</v>
      </c>
      <c r="B622">
        <v>7.1</v>
      </c>
      <c r="C622" t="s">
        <v>36</v>
      </c>
      <c r="E622">
        <f t="shared" si="153"/>
        <v>0</v>
      </c>
      <c r="F622">
        <f t="shared" si="154"/>
        <v>0</v>
      </c>
      <c r="G622">
        <f t="shared" si="155"/>
        <v>0</v>
      </c>
      <c r="H622">
        <f t="shared" si="156"/>
        <v>0</v>
      </c>
      <c r="I622">
        <f t="shared" si="157"/>
        <v>7.1</v>
      </c>
      <c r="J622">
        <f t="shared" si="158"/>
        <v>0</v>
      </c>
      <c r="K622">
        <f t="shared" si="159"/>
        <v>0</v>
      </c>
      <c r="L622">
        <f t="shared" si="160"/>
        <v>7.1</v>
      </c>
      <c r="M622">
        <f t="shared" si="161"/>
        <v>0</v>
      </c>
      <c r="N622">
        <f t="shared" si="162"/>
        <v>0</v>
      </c>
      <c r="O622">
        <f t="shared" si="163"/>
        <v>0</v>
      </c>
      <c r="P622">
        <f t="shared" si="164"/>
        <v>0</v>
      </c>
      <c r="Q622">
        <f t="shared" si="165"/>
        <v>0</v>
      </c>
      <c r="R622">
        <f t="shared" si="166"/>
        <v>0</v>
      </c>
      <c r="S622">
        <f t="shared" si="167"/>
        <v>0</v>
      </c>
      <c r="T622">
        <f t="shared" si="168"/>
        <v>0</v>
      </c>
      <c r="U622">
        <f t="shared" si="169"/>
        <v>0</v>
      </c>
    </row>
    <row r="623" spans="1:21" x14ac:dyDescent="0.25">
      <c r="A623" t="s">
        <v>356</v>
      </c>
      <c r="B623">
        <v>7.5</v>
      </c>
      <c r="C623" t="s">
        <v>36</v>
      </c>
      <c r="E623">
        <f t="shared" si="153"/>
        <v>0</v>
      </c>
      <c r="F623">
        <f t="shared" si="154"/>
        <v>0</v>
      </c>
      <c r="G623">
        <f t="shared" si="155"/>
        <v>0</v>
      </c>
      <c r="H623">
        <f t="shared" si="156"/>
        <v>0</v>
      </c>
      <c r="I623">
        <f t="shared" si="157"/>
        <v>7.5</v>
      </c>
      <c r="J623">
        <f t="shared" si="158"/>
        <v>7.5</v>
      </c>
      <c r="K623">
        <f t="shared" si="159"/>
        <v>0</v>
      </c>
      <c r="L623">
        <f t="shared" si="160"/>
        <v>7.5</v>
      </c>
      <c r="M623">
        <f t="shared" si="161"/>
        <v>0</v>
      </c>
      <c r="N623">
        <f t="shared" si="162"/>
        <v>0</v>
      </c>
      <c r="O623">
        <f t="shared" si="163"/>
        <v>0</v>
      </c>
      <c r="P623">
        <f t="shared" si="164"/>
        <v>0</v>
      </c>
      <c r="Q623">
        <f t="shared" si="165"/>
        <v>0</v>
      </c>
      <c r="R623">
        <f t="shared" si="166"/>
        <v>7.5</v>
      </c>
      <c r="S623">
        <f t="shared" si="167"/>
        <v>0</v>
      </c>
      <c r="T623">
        <f t="shared" si="168"/>
        <v>0</v>
      </c>
      <c r="U623">
        <f t="shared" si="169"/>
        <v>0</v>
      </c>
    </row>
    <row r="624" spans="1:21" x14ac:dyDescent="0.25">
      <c r="A624" t="s">
        <v>1012</v>
      </c>
      <c r="B624">
        <v>7.2</v>
      </c>
      <c r="C624" t="s">
        <v>37</v>
      </c>
      <c r="E624">
        <f t="shared" si="153"/>
        <v>0</v>
      </c>
      <c r="F624">
        <f t="shared" si="154"/>
        <v>0</v>
      </c>
      <c r="G624">
        <f t="shared" si="155"/>
        <v>0</v>
      </c>
      <c r="H624">
        <f t="shared" si="156"/>
        <v>0</v>
      </c>
      <c r="I624">
        <f t="shared" si="157"/>
        <v>0</v>
      </c>
      <c r="J624">
        <f t="shared" si="158"/>
        <v>0</v>
      </c>
      <c r="K624">
        <f t="shared" si="159"/>
        <v>0</v>
      </c>
      <c r="L624">
        <f t="shared" si="160"/>
        <v>7.2</v>
      </c>
      <c r="M624">
        <f t="shared" si="161"/>
        <v>0</v>
      </c>
      <c r="N624">
        <f t="shared" si="162"/>
        <v>0</v>
      </c>
      <c r="O624">
        <f t="shared" si="163"/>
        <v>0</v>
      </c>
      <c r="P624">
        <f t="shared" si="164"/>
        <v>0</v>
      </c>
      <c r="Q624">
        <f t="shared" si="165"/>
        <v>0</v>
      </c>
      <c r="R624">
        <f t="shared" si="166"/>
        <v>7.2</v>
      </c>
      <c r="S624">
        <f t="shared" si="167"/>
        <v>7.2</v>
      </c>
      <c r="T624">
        <f t="shared" si="168"/>
        <v>0</v>
      </c>
      <c r="U624">
        <f t="shared" si="169"/>
        <v>0</v>
      </c>
    </row>
    <row r="625" spans="1:21" x14ac:dyDescent="0.25">
      <c r="A625" t="s">
        <v>2034</v>
      </c>
      <c r="B625">
        <v>6.5</v>
      </c>
      <c r="C625" t="s">
        <v>36</v>
      </c>
      <c r="E625">
        <f t="shared" si="153"/>
        <v>0</v>
      </c>
      <c r="F625">
        <f t="shared" si="154"/>
        <v>0</v>
      </c>
      <c r="G625">
        <f t="shared" si="155"/>
        <v>0</v>
      </c>
      <c r="H625">
        <f t="shared" si="156"/>
        <v>0</v>
      </c>
      <c r="I625">
        <f t="shared" si="157"/>
        <v>6.5</v>
      </c>
      <c r="J625">
        <f t="shared" si="158"/>
        <v>6.5</v>
      </c>
      <c r="K625">
        <f t="shared" si="159"/>
        <v>0</v>
      </c>
      <c r="L625">
        <f t="shared" si="160"/>
        <v>0</v>
      </c>
      <c r="M625">
        <f t="shared" si="161"/>
        <v>0</v>
      </c>
      <c r="N625">
        <f t="shared" si="162"/>
        <v>0</v>
      </c>
      <c r="O625">
        <f t="shared" si="163"/>
        <v>0</v>
      </c>
      <c r="P625">
        <f t="shared" si="164"/>
        <v>0</v>
      </c>
      <c r="Q625">
        <f t="shared" si="165"/>
        <v>0</v>
      </c>
      <c r="R625">
        <f t="shared" si="166"/>
        <v>6.5</v>
      </c>
      <c r="S625">
        <f t="shared" si="167"/>
        <v>0</v>
      </c>
      <c r="T625">
        <f t="shared" si="168"/>
        <v>6.5</v>
      </c>
      <c r="U625">
        <f t="shared" si="169"/>
        <v>0</v>
      </c>
    </row>
    <row r="626" spans="1:21" x14ac:dyDescent="0.25">
      <c r="A626" t="s">
        <v>37</v>
      </c>
      <c r="B626">
        <v>6.4</v>
      </c>
      <c r="C626" t="s">
        <v>37</v>
      </c>
      <c r="E626">
        <f t="shared" si="153"/>
        <v>0</v>
      </c>
      <c r="F626">
        <f t="shared" si="154"/>
        <v>0</v>
      </c>
      <c r="G626">
        <f t="shared" si="155"/>
        <v>0</v>
      </c>
      <c r="H626">
        <f t="shared" si="156"/>
        <v>0</v>
      </c>
      <c r="I626">
        <f t="shared" si="157"/>
        <v>0</v>
      </c>
      <c r="J626">
        <f t="shared" si="158"/>
        <v>0</v>
      </c>
      <c r="K626">
        <f t="shared" si="159"/>
        <v>0</v>
      </c>
      <c r="L626">
        <f t="shared" si="160"/>
        <v>6.4</v>
      </c>
      <c r="M626">
        <f t="shared" si="161"/>
        <v>0</v>
      </c>
      <c r="N626">
        <f t="shared" si="162"/>
        <v>0</v>
      </c>
      <c r="O626">
        <f t="shared" si="163"/>
        <v>0</v>
      </c>
      <c r="P626">
        <f t="shared" si="164"/>
        <v>0</v>
      </c>
      <c r="Q626">
        <f t="shared" si="165"/>
        <v>0</v>
      </c>
      <c r="R626">
        <f t="shared" si="166"/>
        <v>0</v>
      </c>
      <c r="S626">
        <f t="shared" si="167"/>
        <v>0</v>
      </c>
      <c r="T626">
        <f t="shared" si="168"/>
        <v>0</v>
      </c>
      <c r="U626">
        <f t="shared" si="169"/>
        <v>0</v>
      </c>
    </row>
    <row r="627" spans="1:21" x14ac:dyDescent="0.25">
      <c r="A627" t="s">
        <v>1914</v>
      </c>
      <c r="B627">
        <v>6.6</v>
      </c>
      <c r="C627" t="s">
        <v>37</v>
      </c>
      <c r="E627">
        <f t="shared" si="153"/>
        <v>0</v>
      </c>
      <c r="F627">
        <f t="shared" si="154"/>
        <v>0</v>
      </c>
      <c r="G627">
        <f t="shared" si="155"/>
        <v>0</v>
      </c>
      <c r="H627">
        <f t="shared" si="156"/>
        <v>0</v>
      </c>
      <c r="I627">
        <f t="shared" si="157"/>
        <v>0</v>
      </c>
      <c r="J627">
        <f t="shared" si="158"/>
        <v>0</v>
      </c>
      <c r="K627">
        <f t="shared" si="159"/>
        <v>0</v>
      </c>
      <c r="L627">
        <f t="shared" si="160"/>
        <v>6.6</v>
      </c>
      <c r="M627">
        <f t="shared" si="161"/>
        <v>0</v>
      </c>
      <c r="N627">
        <f t="shared" si="162"/>
        <v>0</v>
      </c>
      <c r="O627">
        <f t="shared" si="163"/>
        <v>0</v>
      </c>
      <c r="P627">
        <f t="shared" si="164"/>
        <v>0</v>
      </c>
      <c r="Q627">
        <f t="shared" si="165"/>
        <v>0</v>
      </c>
      <c r="R627">
        <f t="shared" si="166"/>
        <v>0</v>
      </c>
      <c r="S627">
        <f t="shared" si="167"/>
        <v>0</v>
      </c>
      <c r="T627">
        <f t="shared" si="168"/>
        <v>0</v>
      </c>
      <c r="U627">
        <f t="shared" si="169"/>
        <v>6.6</v>
      </c>
    </row>
    <row r="628" spans="1:21" x14ac:dyDescent="0.25">
      <c r="A628" t="s">
        <v>2043</v>
      </c>
      <c r="B628">
        <v>7</v>
      </c>
      <c r="C628" t="s">
        <v>234</v>
      </c>
      <c r="E628">
        <f t="shared" si="153"/>
        <v>0</v>
      </c>
      <c r="F628">
        <f t="shared" si="154"/>
        <v>0</v>
      </c>
      <c r="G628">
        <f t="shared" si="155"/>
        <v>0</v>
      </c>
      <c r="H628">
        <f t="shared" si="156"/>
        <v>7</v>
      </c>
      <c r="I628">
        <f t="shared" si="157"/>
        <v>0</v>
      </c>
      <c r="J628">
        <f t="shared" si="158"/>
        <v>7</v>
      </c>
      <c r="K628">
        <f t="shared" si="159"/>
        <v>0</v>
      </c>
      <c r="L628">
        <f t="shared" si="160"/>
        <v>7</v>
      </c>
      <c r="M628">
        <f t="shared" si="161"/>
        <v>0</v>
      </c>
      <c r="N628">
        <f t="shared" si="162"/>
        <v>0</v>
      </c>
      <c r="O628">
        <f t="shared" si="163"/>
        <v>0</v>
      </c>
      <c r="P628">
        <f t="shared" si="164"/>
        <v>0</v>
      </c>
      <c r="Q628">
        <f t="shared" si="165"/>
        <v>7</v>
      </c>
      <c r="R628">
        <f t="shared" si="166"/>
        <v>0</v>
      </c>
      <c r="S628">
        <f t="shared" si="167"/>
        <v>0</v>
      </c>
      <c r="T628">
        <f t="shared" si="168"/>
        <v>7</v>
      </c>
      <c r="U628">
        <f t="shared" si="169"/>
        <v>0</v>
      </c>
    </row>
    <row r="629" spans="1:21" x14ac:dyDescent="0.25">
      <c r="A629" t="s">
        <v>2045</v>
      </c>
      <c r="B629">
        <v>5.7</v>
      </c>
      <c r="C629" t="s">
        <v>234</v>
      </c>
      <c r="E629">
        <f t="shared" si="153"/>
        <v>0</v>
      </c>
      <c r="F629">
        <f t="shared" si="154"/>
        <v>0</v>
      </c>
      <c r="G629">
        <f t="shared" si="155"/>
        <v>0</v>
      </c>
      <c r="H629">
        <f t="shared" si="156"/>
        <v>5.7</v>
      </c>
      <c r="I629">
        <f t="shared" si="157"/>
        <v>0</v>
      </c>
      <c r="J629">
        <f t="shared" si="158"/>
        <v>0</v>
      </c>
      <c r="K629">
        <f t="shared" si="159"/>
        <v>0</v>
      </c>
      <c r="L629">
        <f t="shared" si="160"/>
        <v>5.7</v>
      </c>
      <c r="M629">
        <f t="shared" si="161"/>
        <v>0</v>
      </c>
      <c r="N629">
        <f t="shared" si="162"/>
        <v>0</v>
      </c>
      <c r="O629">
        <f t="shared" si="163"/>
        <v>0</v>
      </c>
      <c r="P629">
        <f t="shared" si="164"/>
        <v>0</v>
      </c>
      <c r="Q629">
        <f t="shared" si="165"/>
        <v>0</v>
      </c>
      <c r="R629">
        <f t="shared" si="166"/>
        <v>5.7</v>
      </c>
      <c r="S629">
        <f t="shared" si="167"/>
        <v>0</v>
      </c>
      <c r="T629">
        <f t="shared" si="168"/>
        <v>0</v>
      </c>
      <c r="U629">
        <f t="shared" si="169"/>
        <v>0</v>
      </c>
    </row>
    <row r="630" spans="1:21" x14ac:dyDescent="0.25">
      <c r="A630" t="s">
        <v>154</v>
      </c>
      <c r="B630">
        <v>6.7</v>
      </c>
      <c r="C630" t="s">
        <v>37</v>
      </c>
      <c r="E630">
        <f t="shared" si="153"/>
        <v>0</v>
      </c>
      <c r="F630">
        <f t="shared" si="154"/>
        <v>0</v>
      </c>
      <c r="G630">
        <f t="shared" si="155"/>
        <v>0</v>
      </c>
      <c r="H630">
        <f t="shared" si="156"/>
        <v>0</v>
      </c>
      <c r="I630">
        <f t="shared" si="157"/>
        <v>0</v>
      </c>
      <c r="J630">
        <f t="shared" si="158"/>
        <v>0</v>
      </c>
      <c r="K630">
        <f t="shared" si="159"/>
        <v>0</v>
      </c>
      <c r="L630">
        <f t="shared" si="160"/>
        <v>6.7</v>
      </c>
      <c r="M630">
        <f t="shared" si="161"/>
        <v>0</v>
      </c>
      <c r="N630">
        <f t="shared" si="162"/>
        <v>0</v>
      </c>
      <c r="O630">
        <f t="shared" si="163"/>
        <v>0</v>
      </c>
      <c r="P630">
        <f t="shared" si="164"/>
        <v>0</v>
      </c>
      <c r="Q630">
        <f t="shared" si="165"/>
        <v>0</v>
      </c>
      <c r="R630">
        <f t="shared" si="166"/>
        <v>6.7</v>
      </c>
      <c r="S630">
        <f t="shared" si="167"/>
        <v>0</v>
      </c>
      <c r="T630">
        <f t="shared" si="168"/>
        <v>0</v>
      </c>
      <c r="U630">
        <f t="shared" si="169"/>
        <v>0</v>
      </c>
    </row>
    <row r="631" spans="1:21" x14ac:dyDescent="0.25">
      <c r="A631" t="s">
        <v>131</v>
      </c>
      <c r="B631">
        <v>4.7</v>
      </c>
      <c r="C631" t="s">
        <v>36</v>
      </c>
      <c r="E631">
        <f t="shared" si="153"/>
        <v>0</v>
      </c>
      <c r="F631">
        <f t="shared" si="154"/>
        <v>0</v>
      </c>
      <c r="G631">
        <f t="shared" si="155"/>
        <v>0</v>
      </c>
      <c r="H631">
        <f t="shared" si="156"/>
        <v>0</v>
      </c>
      <c r="I631">
        <f t="shared" si="157"/>
        <v>4.7</v>
      </c>
      <c r="J631">
        <f t="shared" si="158"/>
        <v>0</v>
      </c>
      <c r="K631">
        <f t="shared" si="159"/>
        <v>0</v>
      </c>
      <c r="L631">
        <f t="shared" si="160"/>
        <v>0</v>
      </c>
      <c r="M631">
        <f t="shared" si="161"/>
        <v>0</v>
      </c>
      <c r="N631">
        <f t="shared" si="162"/>
        <v>0</v>
      </c>
      <c r="O631">
        <f t="shared" si="163"/>
        <v>0</v>
      </c>
      <c r="P631">
        <f t="shared" si="164"/>
        <v>0</v>
      </c>
      <c r="Q631">
        <f t="shared" si="165"/>
        <v>0</v>
      </c>
      <c r="R631">
        <f t="shared" si="166"/>
        <v>4.7</v>
      </c>
      <c r="S631">
        <f t="shared" si="167"/>
        <v>0</v>
      </c>
      <c r="T631">
        <f t="shared" si="168"/>
        <v>0</v>
      </c>
      <c r="U631">
        <f t="shared" si="169"/>
        <v>0</v>
      </c>
    </row>
    <row r="632" spans="1:21" x14ac:dyDescent="0.25">
      <c r="A632" t="s">
        <v>78</v>
      </c>
      <c r="B632">
        <v>7.2</v>
      </c>
      <c r="C632" t="s">
        <v>29</v>
      </c>
      <c r="E632">
        <f t="shared" si="153"/>
        <v>0</v>
      </c>
      <c r="F632">
        <f t="shared" si="154"/>
        <v>0</v>
      </c>
      <c r="G632">
        <f t="shared" si="155"/>
        <v>0</v>
      </c>
      <c r="H632">
        <f t="shared" si="156"/>
        <v>0</v>
      </c>
      <c r="I632">
        <f t="shared" si="157"/>
        <v>0</v>
      </c>
      <c r="J632">
        <f t="shared" si="158"/>
        <v>7.2</v>
      </c>
      <c r="K632">
        <f t="shared" si="159"/>
        <v>0</v>
      </c>
      <c r="L632">
        <f t="shared" si="160"/>
        <v>7.2</v>
      </c>
      <c r="M632">
        <f t="shared" si="161"/>
        <v>0</v>
      </c>
      <c r="N632">
        <f t="shared" si="162"/>
        <v>0</v>
      </c>
      <c r="O632">
        <f t="shared" si="163"/>
        <v>0</v>
      </c>
      <c r="P632">
        <f t="shared" si="164"/>
        <v>0</v>
      </c>
      <c r="Q632">
        <f t="shared" si="165"/>
        <v>0</v>
      </c>
      <c r="R632">
        <f t="shared" si="166"/>
        <v>0</v>
      </c>
      <c r="S632">
        <f t="shared" si="167"/>
        <v>0</v>
      </c>
      <c r="T632">
        <f t="shared" si="168"/>
        <v>0</v>
      </c>
      <c r="U632">
        <f t="shared" si="169"/>
        <v>0</v>
      </c>
    </row>
    <row r="633" spans="1:21" x14ac:dyDescent="0.25">
      <c r="A633" t="s">
        <v>142</v>
      </c>
      <c r="B633">
        <v>5.3</v>
      </c>
      <c r="C633" t="s">
        <v>29</v>
      </c>
      <c r="E633">
        <f t="shared" si="153"/>
        <v>0</v>
      </c>
      <c r="F633">
        <f t="shared" si="154"/>
        <v>0</v>
      </c>
      <c r="G633">
        <f t="shared" si="155"/>
        <v>0</v>
      </c>
      <c r="H633">
        <f t="shared" si="156"/>
        <v>0</v>
      </c>
      <c r="I633">
        <f t="shared" si="157"/>
        <v>0</v>
      </c>
      <c r="J633">
        <f t="shared" si="158"/>
        <v>5.3</v>
      </c>
      <c r="K633">
        <f t="shared" si="159"/>
        <v>0</v>
      </c>
      <c r="L633">
        <f t="shared" si="160"/>
        <v>5.3</v>
      </c>
      <c r="M633">
        <f t="shared" si="161"/>
        <v>0</v>
      </c>
      <c r="N633">
        <f t="shared" si="162"/>
        <v>0</v>
      </c>
      <c r="O633">
        <f t="shared" si="163"/>
        <v>0</v>
      </c>
      <c r="P633">
        <f t="shared" si="164"/>
        <v>0</v>
      </c>
      <c r="Q633">
        <f t="shared" si="165"/>
        <v>0</v>
      </c>
      <c r="R633">
        <f t="shared" si="166"/>
        <v>0</v>
      </c>
      <c r="S633">
        <f t="shared" si="167"/>
        <v>0</v>
      </c>
      <c r="T633">
        <f t="shared" si="168"/>
        <v>5.3</v>
      </c>
      <c r="U633">
        <f t="shared" si="169"/>
        <v>0</v>
      </c>
    </row>
    <row r="634" spans="1:21" x14ac:dyDescent="0.25">
      <c r="A634" t="s">
        <v>896</v>
      </c>
      <c r="B634">
        <v>7.5</v>
      </c>
      <c r="C634" t="s">
        <v>37</v>
      </c>
      <c r="E634">
        <f t="shared" si="153"/>
        <v>0</v>
      </c>
      <c r="F634">
        <f t="shared" si="154"/>
        <v>0</v>
      </c>
      <c r="G634">
        <f t="shared" si="155"/>
        <v>0</v>
      </c>
      <c r="H634">
        <f t="shared" si="156"/>
        <v>0</v>
      </c>
      <c r="I634">
        <f t="shared" si="157"/>
        <v>0</v>
      </c>
      <c r="J634">
        <f t="shared" si="158"/>
        <v>0</v>
      </c>
      <c r="K634">
        <f t="shared" si="159"/>
        <v>0</v>
      </c>
      <c r="L634">
        <f t="shared" si="160"/>
        <v>7.5</v>
      </c>
      <c r="M634">
        <f t="shared" si="161"/>
        <v>0</v>
      </c>
      <c r="N634">
        <f t="shared" si="162"/>
        <v>0</v>
      </c>
      <c r="O634">
        <f t="shared" si="163"/>
        <v>0</v>
      </c>
      <c r="P634">
        <f t="shared" si="164"/>
        <v>0</v>
      </c>
      <c r="Q634">
        <f t="shared" si="165"/>
        <v>0</v>
      </c>
      <c r="R634">
        <f t="shared" si="166"/>
        <v>0</v>
      </c>
      <c r="S634">
        <f t="shared" si="167"/>
        <v>0</v>
      </c>
      <c r="T634">
        <f t="shared" si="168"/>
        <v>0</v>
      </c>
      <c r="U634">
        <f t="shared" si="169"/>
        <v>0</v>
      </c>
    </row>
    <row r="635" spans="1:21" x14ac:dyDescent="0.25">
      <c r="A635" t="s">
        <v>2061</v>
      </c>
      <c r="B635">
        <v>8.5</v>
      </c>
      <c r="C635" t="s">
        <v>47</v>
      </c>
      <c r="E635">
        <f t="shared" si="153"/>
        <v>0</v>
      </c>
      <c r="F635">
        <f t="shared" si="154"/>
        <v>0</v>
      </c>
      <c r="G635">
        <f t="shared" si="155"/>
        <v>0</v>
      </c>
      <c r="H635">
        <f t="shared" si="156"/>
        <v>0</v>
      </c>
      <c r="I635">
        <f t="shared" si="157"/>
        <v>0</v>
      </c>
      <c r="J635">
        <f t="shared" si="158"/>
        <v>0</v>
      </c>
      <c r="K635">
        <f t="shared" si="159"/>
        <v>8.5</v>
      </c>
      <c r="L635">
        <f t="shared" si="160"/>
        <v>0</v>
      </c>
      <c r="M635">
        <f t="shared" si="161"/>
        <v>0</v>
      </c>
      <c r="N635">
        <f t="shared" si="162"/>
        <v>0</v>
      </c>
      <c r="O635">
        <f t="shared" si="163"/>
        <v>0</v>
      </c>
      <c r="P635">
        <f t="shared" si="164"/>
        <v>0</v>
      </c>
      <c r="Q635">
        <f t="shared" si="165"/>
        <v>0</v>
      </c>
      <c r="R635">
        <f t="shared" si="166"/>
        <v>0</v>
      </c>
      <c r="S635">
        <f t="shared" si="167"/>
        <v>0</v>
      </c>
      <c r="T635">
        <f t="shared" si="168"/>
        <v>0</v>
      </c>
      <c r="U635">
        <f t="shared" si="169"/>
        <v>0</v>
      </c>
    </row>
    <row r="636" spans="1:21" x14ac:dyDescent="0.25">
      <c r="A636" t="s">
        <v>37</v>
      </c>
      <c r="B636">
        <v>7.2</v>
      </c>
      <c r="C636" t="s">
        <v>37</v>
      </c>
      <c r="E636">
        <f t="shared" si="153"/>
        <v>0</v>
      </c>
      <c r="F636">
        <f t="shared" si="154"/>
        <v>0</v>
      </c>
      <c r="G636">
        <f t="shared" si="155"/>
        <v>0</v>
      </c>
      <c r="H636">
        <f t="shared" si="156"/>
        <v>0</v>
      </c>
      <c r="I636">
        <f t="shared" si="157"/>
        <v>0</v>
      </c>
      <c r="J636">
        <f t="shared" si="158"/>
        <v>0</v>
      </c>
      <c r="K636">
        <f t="shared" si="159"/>
        <v>0</v>
      </c>
      <c r="L636">
        <f t="shared" si="160"/>
        <v>7.2</v>
      </c>
      <c r="M636">
        <f t="shared" si="161"/>
        <v>0</v>
      </c>
      <c r="N636">
        <f t="shared" si="162"/>
        <v>0</v>
      </c>
      <c r="O636">
        <f t="shared" si="163"/>
        <v>0</v>
      </c>
      <c r="P636">
        <f t="shared" si="164"/>
        <v>0</v>
      </c>
      <c r="Q636">
        <f t="shared" si="165"/>
        <v>0</v>
      </c>
      <c r="R636">
        <f t="shared" si="166"/>
        <v>0</v>
      </c>
      <c r="S636">
        <f t="shared" si="167"/>
        <v>0</v>
      </c>
      <c r="T636">
        <f t="shared" si="168"/>
        <v>0</v>
      </c>
      <c r="U636">
        <f t="shared" si="169"/>
        <v>0</v>
      </c>
    </row>
    <row r="637" spans="1:21" x14ac:dyDescent="0.25">
      <c r="A637" t="s">
        <v>32</v>
      </c>
      <c r="B637">
        <v>6.9</v>
      </c>
      <c r="C637" t="s">
        <v>36</v>
      </c>
      <c r="E637">
        <f t="shared" si="153"/>
        <v>0</v>
      </c>
      <c r="F637">
        <f t="shared" si="154"/>
        <v>0</v>
      </c>
      <c r="G637">
        <f t="shared" si="155"/>
        <v>0</v>
      </c>
      <c r="H637">
        <f t="shared" si="156"/>
        <v>0</v>
      </c>
      <c r="I637">
        <f t="shared" si="157"/>
        <v>6.9</v>
      </c>
      <c r="J637">
        <f t="shared" si="158"/>
        <v>0</v>
      </c>
      <c r="K637">
        <f t="shared" si="159"/>
        <v>0</v>
      </c>
      <c r="L637">
        <f t="shared" si="160"/>
        <v>6.9</v>
      </c>
      <c r="M637">
        <f t="shared" si="161"/>
        <v>0</v>
      </c>
      <c r="N637">
        <f t="shared" si="162"/>
        <v>0</v>
      </c>
      <c r="O637">
        <f t="shared" si="163"/>
        <v>0</v>
      </c>
      <c r="P637">
        <f t="shared" si="164"/>
        <v>0</v>
      </c>
      <c r="Q637">
        <f t="shared" si="165"/>
        <v>0</v>
      </c>
      <c r="R637">
        <f t="shared" si="166"/>
        <v>0</v>
      </c>
      <c r="S637">
        <f t="shared" si="167"/>
        <v>0</v>
      </c>
      <c r="T637">
        <f t="shared" si="168"/>
        <v>0</v>
      </c>
      <c r="U637">
        <f t="shared" si="169"/>
        <v>0</v>
      </c>
    </row>
    <row r="638" spans="1:21" x14ac:dyDescent="0.25">
      <c r="A638" t="s">
        <v>213</v>
      </c>
      <c r="B638">
        <v>6.2</v>
      </c>
      <c r="C638" t="s">
        <v>36</v>
      </c>
      <c r="E638">
        <f t="shared" si="153"/>
        <v>0</v>
      </c>
      <c r="F638">
        <f t="shared" si="154"/>
        <v>0</v>
      </c>
      <c r="G638">
        <f t="shared" si="155"/>
        <v>0</v>
      </c>
      <c r="H638">
        <f t="shared" si="156"/>
        <v>0</v>
      </c>
      <c r="I638">
        <f t="shared" si="157"/>
        <v>6.2</v>
      </c>
      <c r="J638">
        <f t="shared" si="158"/>
        <v>0</v>
      </c>
      <c r="K638">
        <f t="shared" si="159"/>
        <v>0</v>
      </c>
      <c r="L638">
        <f t="shared" si="160"/>
        <v>6.2</v>
      </c>
      <c r="M638">
        <f t="shared" si="161"/>
        <v>0</v>
      </c>
      <c r="N638">
        <f t="shared" si="162"/>
        <v>0</v>
      </c>
      <c r="O638">
        <f t="shared" si="163"/>
        <v>0</v>
      </c>
      <c r="P638">
        <f t="shared" si="164"/>
        <v>0</v>
      </c>
      <c r="Q638">
        <f t="shared" si="165"/>
        <v>0</v>
      </c>
      <c r="R638">
        <f t="shared" si="166"/>
        <v>6.2</v>
      </c>
      <c r="S638">
        <f t="shared" si="167"/>
        <v>0</v>
      </c>
      <c r="T638">
        <f t="shared" si="168"/>
        <v>0</v>
      </c>
      <c r="U638">
        <f t="shared" si="169"/>
        <v>0</v>
      </c>
    </row>
    <row r="639" spans="1:21" x14ac:dyDescent="0.25">
      <c r="A639" t="s">
        <v>32</v>
      </c>
      <c r="B639">
        <v>6.4</v>
      </c>
      <c r="C639" t="s">
        <v>36</v>
      </c>
      <c r="E639">
        <f t="shared" si="153"/>
        <v>0</v>
      </c>
      <c r="F639">
        <f t="shared" si="154"/>
        <v>0</v>
      </c>
      <c r="G639">
        <f t="shared" si="155"/>
        <v>0</v>
      </c>
      <c r="H639">
        <f t="shared" si="156"/>
        <v>0</v>
      </c>
      <c r="I639">
        <f t="shared" si="157"/>
        <v>6.4</v>
      </c>
      <c r="J639">
        <f t="shared" si="158"/>
        <v>0</v>
      </c>
      <c r="K639">
        <f t="shared" si="159"/>
        <v>0</v>
      </c>
      <c r="L639">
        <f t="shared" si="160"/>
        <v>6.4</v>
      </c>
      <c r="M639">
        <f t="shared" si="161"/>
        <v>0</v>
      </c>
      <c r="N639">
        <f t="shared" si="162"/>
        <v>0</v>
      </c>
      <c r="O639">
        <f t="shared" si="163"/>
        <v>0</v>
      </c>
      <c r="P639">
        <f t="shared" si="164"/>
        <v>0</v>
      </c>
      <c r="Q639">
        <f t="shared" si="165"/>
        <v>0</v>
      </c>
      <c r="R639">
        <f t="shared" si="166"/>
        <v>0</v>
      </c>
      <c r="S639">
        <f t="shared" si="167"/>
        <v>0</v>
      </c>
      <c r="T639">
        <f t="shared" si="168"/>
        <v>0</v>
      </c>
      <c r="U639">
        <f t="shared" si="169"/>
        <v>0</v>
      </c>
    </row>
    <row r="640" spans="1:21" x14ac:dyDescent="0.25">
      <c r="A640" t="s">
        <v>78</v>
      </c>
      <c r="B640">
        <v>5.9</v>
      </c>
      <c r="C640" t="s">
        <v>29</v>
      </c>
      <c r="E640">
        <f t="shared" si="153"/>
        <v>0</v>
      </c>
      <c r="F640">
        <f t="shared" si="154"/>
        <v>0</v>
      </c>
      <c r="G640">
        <f t="shared" si="155"/>
        <v>0</v>
      </c>
      <c r="H640">
        <f t="shared" si="156"/>
        <v>0</v>
      </c>
      <c r="I640">
        <f t="shared" si="157"/>
        <v>0</v>
      </c>
      <c r="J640">
        <f t="shared" si="158"/>
        <v>5.9</v>
      </c>
      <c r="K640">
        <f t="shared" si="159"/>
        <v>0</v>
      </c>
      <c r="L640">
        <f t="shared" si="160"/>
        <v>5.9</v>
      </c>
      <c r="M640">
        <f t="shared" si="161"/>
        <v>0</v>
      </c>
      <c r="N640">
        <f t="shared" si="162"/>
        <v>0</v>
      </c>
      <c r="O640">
        <f t="shared" si="163"/>
        <v>0</v>
      </c>
      <c r="P640">
        <f t="shared" si="164"/>
        <v>0</v>
      </c>
      <c r="Q640">
        <f t="shared" si="165"/>
        <v>0</v>
      </c>
      <c r="R640">
        <f t="shared" si="166"/>
        <v>0</v>
      </c>
      <c r="S640">
        <f t="shared" si="167"/>
        <v>0</v>
      </c>
      <c r="T640">
        <f t="shared" si="168"/>
        <v>0</v>
      </c>
      <c r="U640">
        <f t="shared" si="169"/>
        <v>0</v>
      </c>
    </row>
    <row r="641" spans="1:21" x14ac:dyDescent="0.25">
      <c r="A641" t="s">
        <v>213</v>
      </c>
      <c r="B641">
        <v>6.5</v>
      </c>
      <c r="C641" t="s">
        <v>36</v>
      </c>
      <c r="E641">
        <f t="shared" si="153"/>
        <v>0</v>
      </c>
      <c r="F641">
        <f t="shared" si="154"/>
        <v>0</v>
      </c>
      <c r="G641">
        <f t="shared" si="155"/>
        <v>0</v>
      </c>
      <c r="H641">
        <f t="shared" si="156"/>
        <v>0</v>
      </c>
      <c r="I641">
        <f t="shared" si="157"/>
        <v>6.5</v>
      </c>
      <c r="J641">
        <f t="shared" si="158"/>
        <v>0</v>
      </c>
      <c r="K641">
        <f t="shared" si="159"/>
        <v>0</v>
      </c>
      <c r="L641">
        <f t="shared" si="160"/>
        <v>6.5</v>
      </c>
      <c r="M641">
        <f t="shared" si="161"/>
        <v>0</v>
      </c>
      <c r="N641">
        <f t="shared" si="162"/>
        <v>0</v>
      </c>
      <c r="O641">
        <f t="shared" si="163"/>
        <v>0</v>
      </c>
      <c r="P641">
        <f t="shared" si="164"/>
        <v>0</v>
      </c>
      <c r="Q641">
        <f t="shared" si="165"/>
        <v>0</v>
      </c>
      <c r="R641">
        <f t="shared" si="166"/>
        <v>6.5</v>
      </c>
      <c r="S641">
        <f t="shared" si="167"/>
        <v>0</v>
      </c>
      <c r="T641">
        <f t="shared" si="168"/>
        <v>0</v>
      </c>
      <c r="U641">
        <f t="shared" si="169"/>
        <v>0</v>
      </c>
    </row>
    <row r="642" spans="1:21" x14ac:dyDescent="0.25">
      <c r="A642" t="s">
        <v>36</v>
      </c>
      <c r="B642">
        <v>5.8</v>
      </c>
      <c r="C642" t="s">
        <v>36</v>
      </c>
      <c r="E642">
        <f t="shared" si="153"/>
        <v>0</v>
      </c>
      <c r="F642">
        <f t="shared" si="154"/>
        <v>0</v>
      </c>
      <c r="G642">
        <f t="shared" si="155"/>
        <v>0</v>
      </c>
      <c r="H642">
        <f t="shared" si="156"/>
        <v>0</v>
      </c>
      <c r="I642">
        <f t="shared" si="157"/>
        <v>5.8</v>
      </c>
      <c r="J642">
        <f t="shared" si="158"/>
        <v>0</v>
      </c>
      <c r="K642">
        <f t="shared" si="159"/>
        <v>0</v>
      </c>
      <c r="L642">
        <f t="shared" si="160"/>
        <v>0</v>
      </c>
      <c r="M642">
        <f t="shared" si="161"/>
        <v>0</v>
      </c>
      <c r="N642">
        <f t="shared" si="162"/>
        <v>0</v>
      </c>
      <c r="O642">
        <f t="shared" si="163"/>
        <v>0</v>
      </c>
      <c r="P642">
        <f t="shared" si="164"/>
        <v>0</v>
      </c>
      <c r="Q642">
        <f t="shared" si="165"/>
        <v>0</v>
      </c>
      <c r="R642">
        <f t="shared" si="166"/>
        <v>0</v>
      </c>
      <c r="S642">
        <f t="shared" si="167"/>
        <v>0</v>
      </c>
      <c r="T642">
        <f t="shared" si="168"/>
        <v>0</v>
      </c>
      <c r="U642">
        <f t="shared" si="169"/>
        <v>0</v>
      </c>
    </row>
    <row r="643" spans="1:21" x14ac:dyDescent="0.25">
      <c r="A643" t="s">
        <v>2084</v>
      </c>
      <c r="B643">
        <v>5.0999999999999996</v>
      </c>
      <c r="C643" t="s">
        <v>102</v>
      </c>
      <c r="E643">
        <f t="shared" si="153"/>
        <v>0</v>
      </c>
      <c r="F643">
        <f t="shared" si="154"/>
        <v>5.0999999999999996</v>
      </c>
      <c r="G643">
        <f t="shared" si="155"/>
        <v>0</v>
      </c>
      <c r="H643">
        <f t="shared" si="156"/>
        <v>0</v>
      </c>
      <c r="I643">
        <f t="shared" si="157"/>
        <v>0</v>
      </c>
      <c r="J643">
        <f t="shared" si="158"/>
        <v>0</v>
      </c>
      <c r="K643">
        <f t="shared" si="159"/>
        <v>0</v>
      </c>
      <c r="L643">
        <f t="shared" si="160"/>
        <v>5.0999999999999996</v>
      </c>
      <c r="M643">
        <f t="shared" si="161"/>
        <v>0</v>
      </c>
      <c r="N643">
        <f t="shared" si="162"/>
        <v>0</v>
      </c>
      <c r="O643">
        <f t="shared" si="163"/>
        <v>0</v>
      </c>
      <c r="P643">
        <f t="shared" si="164"/>
        <v>0</v>
      </c>
      <c r="Q643">
        <f t="shared" si="165"/>
        <v>0</v>
      </c>
      <c r="R643">
        <f t="shared" si="166"/>
        <v>5.0999999999999996</v>
      </c>
      <c r="S643">
        <f t="shared" si="167"/>
        <v>0</v>
      </c>
      <c r="T643">
        <f t="shared" si="168"/>
        <v>0</v>
      </c>
      <c r="U643">
        <f t="shared" si="169"/>
        <v>0</v>
      </c>
    </row>
    <row r="644" spans="1:21" x14ac:dyDescent="0.25">
      <c r="A644" t="s">
        <v>2087</v>
      </c>
      <c r="B644">
        <v>6.3</v>
      </c>
      <c r="C644" t="s">
        <v>62</v>
      </c>
      <c r="E644">
        <f t="shared" ref="E644:E707" si="170">IF(ISNUMBER(SEARCH($E$2, $A644)), $B644, 0)</f>
        <v>0</v>
      </c>
      <c r="F644">
        <f t="shared" ref="F644:F707" si="171">IF(ISNUMBER(SEARCH($F$2, $A644)), $B644, 0)</f>
        <v>0</v>
      </c>
      <c r="G644">
        <f t="shared" ref="G644:G707" si="172">IF(ISNUMBER(SEARCH($G$2, $A644)), $B644, 0)</f>
        <v>0</v>
      </c>
      <c r="H644">
        <f t="shared" ref="H644:H707" si="173">IF(ISNUMBER(SEARCH($H$2, $A644)), $B644, 0)</f>
        <v>0</v>
      </c>
      <c r="I644">
        <f t="shared" ref="I644:I707" si="174">IF(ISNUMBER(SEARCH($I$2, $A644)), $B644, 0)</f>
        <v>0</v>
      </c>
      <c r="J644">
        <f t="shared" ref="J644:J707" si="175">IF(ISNUMBER(SEARCH($J$2, $A644)), $B644, 0)</f>
        <v>0</v>
      </c>
      <c r="K644">
        <f t="shared" ref="K644:K707" si="176">IF(ISNUMBER(SEARCH($K$2, $A644)), $B644, 0)</f>
        <v>0</v>
      </c>
      <c r="L644">
        <f t="shared" ref="L644:L707" si="177">IF(ISNUMBER(SEARCH($L$2, $A644)), $B644, 0)</f>
        <v>0</v>
      </c>
      <c r="M644">
        <f t="shared" ref="M644:M707" si="178">IF(ISNUMBER(SEARCH($M$2, $A644)), $B644, 0)</f>
        <v>0</v>
      </c>
      <c r="N644">
        <f t="shared" ref="N644:N707" si="179">IF(ISNUMBER(SEARCH($N$2, $A644)), $B644, 0)</f>
        <v>0</v>
      </c>
      <c r="O644">
        <f t="shared" ref="O644:O707" si="180">IF(ISNUMBER(SEARCH($O$2, $A644)), $B644, 0)</f>
        <v>0</v>
      </c>
      <c r="P644">
        <f t="shared" ref="P644:P707" si="181">IF(ISNUMBER(SEARCH($P$2, $A644)), $B644, 0)</f>
        <v>6.3</v>
      </c>
      <c r="Q644">
        <f t="shared" ref="Q644:Q707" si="182">IF(ISNUMBER(SEARCH($Q$2, $A644)), $B644, 0)</f>
        <v>0</v>
      </c>
      <c r="R644">
        <f t="shared" ref="R644:R707" si="183">IF(ISNUMBER(SEARCH($R$2, $A644)), $B644, 0)</f>
        <v>6.3</v>
      </c>
      <c r="S644">
        <f t="shared" ref="S644:S707" si="184">IF(ISNUMBER(SEARCH($S$2, $A644)), $B644, 0)</f>
        <v>0</v>
      </c>
      <c r="T644">
        <f t="shared" ref="T644:T707" si="185">IF(ISNUMBER(SEARCH($T$2, $A644)), $B644, 0)</f>
        <v>0</v>
      </c>
      <c r="U644">
        <f t="shared" ref="U644:U707" si="186">IF(ISNUMBER(SEARCH($U$2, $A644)), $B644, 0)</f>
        <v>0</v>
      </c>
    </row>
    <row r="645" spans="1:21" x14ac:dyDescent="0.25">
      <c r="A645" t="s">
        <v>142</v>
      </c>
      <c r="B645">
        <v>8.4</v>
      </c>
      <c r="C645" t="s">
        <v>29</v>
      </c>
      <c r="E645">
        <f t="shared" si="170"/>
        <v>0</v>
      </c>
      <c r="F645">
        <f t="shared" si="171"/>
        <v>0</v>
      </c>
      <c r="G645">
        <f t="shared" si="172"/>
        <v>0</v>
      </c>
      <c r="H645">
        <f t="shared" si="173"/>
        <v>0</v>
      </c>
      <c r="I645">
        <f t="shared" si="174"/>
        <v>0</v>
      </c>
      <c r="J645">
        <f t="shared" si="175"/>
        <v>8.4</v>
      </c>
      <c r="K645">
        <f t="shared" si="176"/>
        <v>0</v>
      </c>
      <c r="L645">
        <f t="shared" si="177"/>
        <v>8.4</v>
      </c>
      <c r="M645">
        <f t="shared" si="178"/>
        <v>0</v>
      </c>
      <c r="N645">
        <f t="shared" si="179"/>
        <v>0</v>
      </c>
      <c r="O645">
        <f t="shared" si="180"/>
        <v>0</v>
      </c>
      <c r="P645">
        <f t="shared" si="181"/>
        <v>0</v>
      </c>
      <c r="Q645">
        <f t="shared" si="182"/>
        <v>0</v>
      </c>
      <c r="R645">
        <f t="shared" si="183"/>
        <v>0</v>
      </c>
      <c r="S645">
        <f t="shared" si="184"/>
        <v>0</v>
      </c>
      <c r="T645">
        <f t="shared" si="185"/>
        <v>8.4</v>
      </c>
      <c r="U645">
        <f t="shared" si="186"/>
        <v>0</v>
      </c>
    </row>
    <row r="646" spans="1:21" x14ac:dyDescent="0.25">
      <c r="A646" t="s">
        <v>213</v>
      </c>
      <c r="B646">
        <v>6.2</v>
      </c>
      <c r="C646" t="s">
        <v>36</v>
      </c>
      <c r="E646">
        <f t="shared" si="170"/>
        <v>0</v>
      </c>
      <c r="F646">
        <f t="shared" si="171"/>
        <v>0</v>
      </c>
      <c r="G646">
        <f t="shared" si="172"/>
        <v>0</v>
      </c>
      <c r="H646">
        <f t="shared" si="173"/>
        <v>0</v>
      </c>
      <c r="I646">
        <f t="shared" si="174"/>
        <v>6.2</v>
      </c>
      <c r="J646">
        <f t="shared" si="175"/>
        <v>0</v>
      </c>
      <c r="K646">
        <f t="shared" si="176"/>
        <v>0</v>
      </c>
      <c r="L646">
        <f t="shared" si="177"/>
        <v>6.2</v>
      </c>
      <c r="M646">
        <f t="shared" si="178"/>
        <v>0</v>
      </c>
      <c r="N646">
        <f t="shared" si="179"/>
        <v>0</v>
      </c>
      <c r="O646">
        <f t="shared" si="180"/>
        <v>0</v>
      </c>
      <c r="P646">
        <f t="shared" si="181"/>
        <v>0</v>
      </c>
      <c r="Q646">
        <f t="shared" si="182"/>
        <v>0</v>
      </c>
      <c r="R646">
        <f t="shared" si="183"/>
        <v>6.2</v>
      </c>
      <c r="S646">
        <f t="shared" si="184"/>
        <v>0</v>
      </c>
      <c r="T646">
        <f t="shared" si="185"/>
        <v>0</v>
      </c>
      <c r="U646">
        <f t="shared" si="186"/>
        <v>0</v>
      </c>
    </row>
    <row r="647" spans="1:21" x14ac:dyDescent="0.25">
      <c r="A647" t="s">
        <v>310</v>
      </c>
      <c r="B647">
        <v>5.7</v>
      </c>
      <c r="C647" t="s">
        <v>37</v>
      </c>
      <c r="E647">
        <f t="shared" si="170"/>
        <v>0</v>
      </c>
      <c r="F647">
        <f t="shared" si="171"/>
        <v>0</v>
      </c>
      <c r="G647">
        <f t="shared" si="172"/>
        <v>0</v>
      </c>
      <c r="H647">
        <f t="shared" si="173"/>
        <v>0</v>
      </c>
      <c r="I647">
        <f t="shared" si="174"/>
        <v>0</v>
      </c>
      <c r="J647">
        <f t="shared" si="175"/>
        <v>0</v>
      </c>
      <c r="K647">
        <f t="shared" si="176"/>
        <v>0</v>
      </c>
      <c r="L647">
        <f t="shared" si="177"/>
        <v>5.7</v>
      </c>
      <c r="M647">
        <f t="shared" si="178"/>
        <v>0</v>
      </c>
      <c r="N647">
        <f t="shared" si="179"/>
        <v>0</v>
      </c>
      <c r="O647">
        <f t="shared" si="180"/>
        <v>0</v>
      </c>
      <c r="P647">
        <f t="shared" si="181"/>
        <v>0</v>
      </c>
      <c r="Q647">
        <f t="shared" si="182"/>
        <v>0</v>
      </c>
      <c r="R647">
        <f t="shared" si="183"/>
        <v>0</v>
      </c>
      <c r="S647">
        <f t="shared" si="184"/>
        <v>0</v>
      </c>
      <c r="T647">
        <f t="shared" si="185"/>
        <v>0</v>
      </c>
      <c r="U647">
        <f t="shared" si="186"/>
        <v>0</v>
      </c>
    </row>
    <row r="648" spans="1:21" x14ac:dyDescent="0.25">
      <c r="A648" t="s">
        <v>37</v>
      </c>
      <c r="B648">
        <v>7.7</v>
      </c>
      <c r="C648" t="s">
        <v>37</v>
      </c>
      <c r="E648">
        <f t="shared" si="170"/>
        <v>0</v>
      </c>
      <c r="F648">
        <f t="shared" si="171"/>
        <v>0</v>
      </c>
      <c r="G648">
        <f t="shared" si="172"/>
        <v>0</v>
      </c>
      <c r="H648">
        <f t="shared" si="173"/>
        <v>0</v>
      </c>
      <c r="I648">
        <f t="shared" si="174"/>
        <v>0</v>
      </c>
      <c r="J648">
        <f t="shared" si="175"/>
        <v>0</v>
      </c>
      <c r="K648">
        <f t="shared" si="176"/>
        <v>0</v>
      </c>
      <c r="L648">
        <f t="shared" si="177"/>
        <v>7.7</v>
      </c>
      <c r="M648">
        <f t="shared" si="178"/>
        <v>0</v>
      </c>
      <c r="N648">
        <f t="shared" si="179"/>
        <v>0</v>
      </c>
      <c r="O648">
        <f t="shared" si="180"/>
        <v>0</v>
      </c>
      <c r="P648">
        <f t="shared" si="181"/>
        <v>0</v>
      </c>
      <c r="Q648">
        <f t="shared" si="182"/>
        <v>0</v>
      </c>
      <c r="R648">
        <f t="shared" si="183"/>
        <v>0</v>
      </c>
      <c r="S648">
        <f t="shared" si="184"/>
        <v>0</v>
      </c>
      <c r="T648">
        <f t="shared" si="185"/>
        <v>0</v>
      </c>
      <c r="U648">
        <f t="shared" si="186"/>
        <v>0</v>
      </c>
    </row>
    <row r="649" spans="1:21" x14ac:dyDescent="0.25">
      <c r="A649" t="s">
        <v>361</v>
      </c>
      <c r="B649">
        <v>6.8</v>
      </c>
      <c r="C649" t="s">
        <v>52</v>
      </c>
      <c r="E649">
        <f t="shared" si="170"/>
        <v>0</v>
      </c>
      <c r="F649">
        <f t="shared" si="171"/>
        <v>0</v>
      </c>
      <c r="G649">
        <f t="shared" si="172"/>
        <v>0</v>
      </c>
      <c r="H649">
        <f t="shared" si="173"/>
        <v>0</v>
      </c>
      <c r="I649">
        <f t="shared" si="174"/>
        <v>0</v>
      </c>
      <c r="J649">
        <f t="shared" si="175"/>
        <v>0</v>
      </c>
      <c r="K649">
        <f t="shared" si="176"/>
        <v>0</v>
      </c>
      <c r="L649">
        <f t="shared" si="177"/>
        <v>0</v>
      </c>
      <c r="M649">
        <f t="shared" si="178"/>
        <v>0</v>
      </c>
      <c r="N649">
        <f t="shared" si="179"/>
        <v>0</v>
      </c>
      <c r="O649">
        <f t="shared" si="180"/>
        <v>6.8</v>
      </c>
      <c r="P649">
        <f t="shared" si="181"/>
        <v>0</v>
      </c>
      <c r="Q649">
        <f t="shared" si="182"/>
        <v>0</v>
      </c>
      <c r="R649">
        <f t="shared" si="183"/>
        <v>0</v>
      </c>
      <c r="S649">
        <f t="shared" si="184"/>
        <v>6.8</v>
      </c>
      <c r="T649">
        <f t="shared" si="185"/>
        <v>6.8</v>
      </c>
      <c r="U649">
        <f t="shared" si="186"/>
        <v>0</v>
      </c>
    </row>
    <row r="650" spans="1:21" x14ac:dyDescent="0.25">
      <c r="A650" t="s">
        <v>249</v>
      </c>
      <c r="B650">
        <v>6.3</v>
      </c>
      <c r="C650" t="s">
        <v>37</v>
      </c>
      <c r="E650">
        <f t="shared" si="170"/>
        <v>0</v>
      </c>
      <c r="F650">
        <f t="shared" si="171"/>
        <v>0</v>
      </c>
      <c r="G650">
        <f t="shared" si="172"/>
        <v>0</v>
      </c>
      <c r="H650">
        <f t="shared" si="173"/>
        <v>0</v>
      </c>
      <c r="I650">
        <f t="shared" si="174"/>
        <v>0</v>
      </c>
      <c r="J650">
        <f t="shared" si="175"/>
        <v>0</v>
      </c>
      <c r="K650">
        <f t="shared" si="176"/>
        <v>0</v>
      </c>
      <c r="L650">
        <f t="shared" si="177"/>
        <v>6.3</v>
      </c>
      <c r="M650">
        <f t="shared" si="178"/>
        <v>6.3</v>
      </c>
      <c r="N650">
        <f t="shared" si="179"/>
        <v>0</v>
      </c>
      <c r="O650">
        <f t="shared" si="180"/>
        <v>0</v>
      </c>
      <c r="P650">
        <f t="shared" si="181"/>
        <v>0</v>
      </c>
      <c r="Q650">
        <f t="shared" si="182"/>
        <v>0</v>
      </c>
      <c r="R650">
        <f t="shared" si="183"/>
        <v>0</v>
      </c>
      <c r="S650">
        <f t="shared" si="184"/>
        <v>0</v>
      </c>
      <c r="T650">
        <f t="shared" si="185"/>
        <v>0</v>
      </c>
      <c r="U650">
        <f t="shared" si="186"/>
        <v>0</v>
      </c>
    </row>
    <row r="651" spans="1:21" x14ac:dyDescent="0.25">
      <c r="A651" t="s">
        <v>37</v>
      </c>
      <c r="B651">
        <v>7.2</v>
      </c>
      <c r="C651" t="s">
        <v>37</v>
      </c>
      <c r="E651">
        <f t="shared" si="170"/>
        <v>0</v>
      </c>
      <c r="F651">
        <f t="shared" si="171"/>
        <v>0</v>
      </c>
      <c r="G651">
        <f t="shared" si="172"/>
        <v>0</v>
      </c>
      <c r="H651">
        <f t="shared" si="173"/>
        <v>0</v>
      </c>
      <c r="I651">
        <f t="shared" si="174"/>
        <v>0</v>
      </c>
      <c r="J651">
        <f t="shared" si="175"/>
        <v>0</v>
      </c>
      <c r="K651">
        <f t="shared" si="176"/>
        <v>0</v>
      </c>
      <c r="L651">
        <f t="shared" si="177"/>
        <v>7.2</v>
      </c>
      <c r="M651">
        <f t="shared" si="178"/>
        <v>0</v>
      </c>
      <c r="N651">
        <f t="shared" si="179"/>
        <v>0</v>
      </c>
      <c r="O651">
        <f t="shared" si="180"/>
        <v>0</v>
      </c>
      <c r="P651">
        <f t="shared" si="181"/>
        <v>0</v>
      </c>
      <c r="Q651">
        <f t="shared" si="182"/>
        <v>0</v>
      </c>
      <c r="R651">
        <f t="shared" si="183"/>
        <v>0</v>
      </c>
      <c r="S651">
        <f t="shared" si="184"/>
        <v>0</v>
      </c>
      <c r="T651">
        <f t="shared" si="185"/>
        <v>0</v>
      </c>
      <c r="U651">
        <f t="shared" si="186"/>
        <v>0</v>
      </c>
    </row>
    <row r="652" spans="1:21" x14ac:dyDescent="0.25">
      <c r="A652" t="s">
        <v>2108</v>
      </c>
      <c r="B652">
        <v>6.2</v>
      </c>
      <c r="C652" t="s">
        <v>102</v>
      </c>
      <c r="E652">
        <f t="shared" si="170"/>
        <v>0</v>
      </c>
      <c r="F652">
        <f t="shared" si="171"/>
        <v>6.2</v>
      </c>
      <c r="G652">
        <f t="shared" si="172"/>
        <v>0</v>
      </c>
      <c r="H652">
        <f t="shared" si="173"/>
        <v>0</v>
      </c>
      <c r="I652">
        <f t="shared" si="174"/>
        <v>6.2</v>
      </c>
      <c r="J652">
        <f t="shared" si="175"/>
        <v>0</v>
      </c>
      <c r="K652">
        <f t="shared" si="176"/>
        <v>0</v>
      </c>
      <c r="L652">
        <f t="shared" si="177"/>
        <v>0</v>
      </c>
      <c r="M652">
        <f t="shared" si="178"/>
        <v>0</v>
      </c>
      <c r="N652">
        <f t="shared" si="179"/>
        <v>0</v>
      </c>
      <c r="O652">
        <f t="shared" si="180"/>
        <v>0</v>
      </c>
      <c r="P652">
        <f t="shared" si="181"/>
        <v>0</v>
      </c>
      <c r="Q652">
        <f t="shared" si="182"/>
        <v>0</v>
      </c>
      <c r="R652">
        <f t="shared" si="183"/>
        <v>0</v>
      </c>
      <c r="S652">
        <f t="shared" si="184"/>
        <v>0</v>
      </c>
      <c r="T652">
        <f t="shared" si="185"/>
        <v>0</v>
      </c>
      <c r="U652">
        <f t="shared" si="186"/>
        <v>0</v>
      </c>
    </row>
    <row r="653" spans="1:21" x14ac:dyDescent="0.25">
      <c r="A653" t="s">
        <v>32</v>
      </c>
      <c r="B653">
        <v>7.3</v>
      </c>
      <c r="C653" t="s">
        <v>36</v>
      </c>
      <c r="E653">
        <f t="shared" si="170"/>
        <v>0</v>
      </c>
      <c r="F653">
        <f t="shared" si="171"/>
        <v>0</v>
      </c>
      <c r="G653">
        <f t="shared" si="172"/>
        <v>0</v>
      </c>
      <c r="H653">
        <f t="shared" si="173"/>
        <v>0</v>
      </c>
      <c r="I653">
        <f t="shared" si="174"/>
        <v>7.3</v>
      </c>
      <c r="J653">
        <f t="shared" si="175"/>
        <v>0</v>
      </c>
      <c r="K653">
        <f t="shared" si="176"/>
        <v>0</v>
      </c>
      <c r="L653">
        <f t="shared" si="177"/>
        <v>7.3</v>
      </c>
      <c r="M653">
        <f t="shared" si="178"/>
        <v>0</v>
      </c>
      <c r="N653">
        <f t="shared" si="179"/>
        <v>0</v>
      </c>
      <c r="O653">
        <f t="shared" si="180"/>
        <v>0</v>
      </c>
      <c r="P653">
        <f t="shared" si="181"/>
        <v>0</v>
      </c>
      <c r="Q653">
        <f t="shared" si="182"/>
        <v>0</v>
      </c>
      <c r="R653">
        <f t="shared" si="183"/>
        <v>0</v>
      </c>
      <c r="S653">
        <f t="shared" si="184"/>
        <v>0</v>
      </c>
      <c r="T653">
        <f t="shared" si="185"/>
        <v>0</v>
      </c>
      <c r="U653">
        <f t="shared" si="186"/>
        <v>0</v>
      </c>
    </row>
    <row r="654" spans="1:21" x14ac:dyDescent="0.25">
      <c r="A654" t="s">
        <v>126</v>
      </c>
      <c r="B654">
        <v>6</v>
      </c>
      <c r="C654" t="s">
        <v>37</v>
      </c>
      <c r="E654">
        <f t="shared" si="170"/>
        <v>0</v>
      </c>
      <c r="F654">
        <f t="shared" si="171"/>
        <v>0</v>
      </c>
      <c r="G654">
        <f t="shared" si="172"/>
        <v>0</v>
      </c>
      <c r="H654">
        <f t="shared" si="173"/>
        <v>0</v>
      </c>
      <c r="I654">
        <f t="shared" si="174"/>
        <v>0</v>
      </c>
      <c r="J654">
        <f t="shared" si="175"/>
        <v>0</v>
      </c>
      <c r="K654">
        <f t="shared" si="176"/>
        <v>0</v>
      </c>
      <c r="L654">
        <f t="shared" si="177"/>
        <v>6</v>
      </c>
      <c r="M654">
        <f t="shared" si="178"/>
        <v>0</v>
      </c>
      <c r="N654">
        <f t="shared" si="179"/>
        <v>0</v>
      </c>
      <c r="O654">
        <f t="shared" si="180"/>
        <v>0</v>
      </c>
      <c r="P654">
        <f t="shared" si="181"/>
        <v>0</v>
      </c>
      <c r="Q654">
        <f t="shared" si="182"/>
        <v>0</v>
      </c>
      <c r="R654">
        <f t="shared" si="183"/>
        <v>0</v>
      </c>
      <c r="S654">
        <f t="shared" si="184"/>
        <v>0</v>
      </c>
      <c r="T654">
        <f t="shared" si="185"/>
        <v>0</v>
      </c>
      <c r="U654">
        <f t="shared" si="186"/>
        <v>0</v>
      </c>
    </row>
    <row r="655" spans="1:21" x14ac:dyDescent="0.25">
      <c r="A655" t="s">
        <v>866</v>
      </c>
      <c r="B655">
        <v>7.3</v>
      </c>
      <c r="C655" t="s">
        <v>36</v>
      </c>
      <c r="E655">
        <f t="shared" si="170"/>
        <v>0</v>
      </c>
      <c r="F655">
        <f t="shared" si="171"/>
        <v>0</v>
      </c>
      <c r="G655">
        <f t="shared" si="172"/>
        <v>0</v>
      </c>
      <c r="H655">
        <f t="shared" si="173"/>
        <v>0</v>
      </c>
      <c r="I655">
        <f t="shared" si="174"/>
        <v>7.3</v>
      </c>
      <c r="J655">
        <f t="shared" si="175"/>
        <v>0</v>
      </c>
      <c r="K655">
        <f t="shared" si="176"/>
        <v>0</v>
      </c>
      <c r="L655">
        <f t="shared" si="177"/>
        <v>0</v>
      </c>
      <c r="M655">
        <f t="shared" si="178"/>
        <v>0</v>
      </c>
      <c r="N655">
        <f t="shared" si="179"/>
        <v>7.3</v>
      </c>
      <c r="O655">
        <f t="shared" si="180"/>
        <v>0</v>
      </c>
      <c r="P655">
        <f t="shared" si="181"/>
        <v>0</v>
      </c>
      <c r="Q655">
        <f t="shared" si="182"/>
        <v>0</v>
      </c>
      <c r="R655">
        <f t="shared" si="183"/>
        <v>0</v>
      </c>
      <c r="S655">
        <f t="shared" si="184"/>
        <v>0</v>
      </c>
      <c r="T655">
        <f t="shared" si="185"/>
        <v>0</v>
      </c>
      <c r="U655">
        <f t="shared" si="186"/>
        <v>0</v>
      </c>
    </row>
    <row r="656" spans="1:21" x14ac:dyDescent="0.25">
      <c r="A656" t="s">
        <v>213</v>
      </c>
      <c r="B656">
        <v>6.3</v>
      </c>
      <c r="C656" t="s">
        <v>36</v>
      </c>
      <c r="E656">
        <f t="shared" si="170"/>
        <v>0</v>
      </c>
      <c r="F656">
        <f t="shared" si="171"/>
        <v>0</v>
      </c>
      <c r="G656">
        <f t="shared" si="172"/>
        <v>0</v>
      </c>
      <c r="H656">
        <f t="shared" si="173"/>
        <v>0</v>
      </c>
      <c r="I656">
        <f t="shared" si="174"/>
        <v>6.3</v>
      </c>
      <c r="J656">
        <f t="shared" si="175"/>
        <v>0</v>
      </c>
      <c r="K656">
        <f t="shared" si="176"/>
        <v>0</v>
      </c>
      <c r="L656">
        <f t="shared" si="177"/>
        <v>6.3</v>
      </c>
      <c r="M656">
        <f t="shared" si="178"/>
        <v>0</v>
      </c>
      <c r="N656">
        <f t="shared" si="179"/>
        <v>0</v>
      </c>
      <c r="O656">
        <f t="shared" si="180"/>
        <v>0</v>
      </c>
      <c r="P656">
        <f t="shared" si="181"/>
        <v>0</v>
      </c>
      <c r="Q656">
        <f t="shared" si="182"/>
        <v>0</v>
      </c>
      <c r="R656">
        <f t="shared" si="183"/>
        <v>6.3</v>
      </c>
      <c r="S656">
        <f t="shared" si="184"/>
        <v>0</v>
      </c>
      <c r="T656">
        <f t="shared" si="185"/>
        <v>0</v>
      </c>
      <c r="U656">
        <f t="shared" si="186"/>
        <v>0</v>
      </c>
    </row>
    <row r="657" spans="1:21" x14ac:dyDescent="0.25">
      <c r="A657" t="s">
        <v>36</v>
      </c>
      <c r="B657">
        <v>7.6</v>
      </c>
      <c r="C657" t="s">
        <v>36</v>
      </c>
      <c r="E657">
        <f t="shared" si="170"/>
        <v>0</v>
      </c>
      <c r="F657">
        <f t="shared" si="171"/>
        <v>0</v>
      </c>
      <c r="G657">
        <f t="shared" si="172"/>
        <v>0</v>
      </c>
      <c r="H657">
        <f t="shared" si="173"/>
        <v>0</v>
      </c>
      <c r="I657">
        <f t="shared" si="174"/>
        <v>7.6</v>
      </c>
      <c r="J657">
        <f t="shared" si="175"/>
        <v>0</v>
      </c>
      <c r="K657">
        <f t="shared" si="176"/>
        <v>0</v>
      </c>
      <c r="L657">
        <f t="shared" si="177"/>
        <v>0</v>
      </c>
      <c r="M657">
        <f t="shared" si="178"/>
        <v>0</v>
      </c>
      <c r="N657">
        <f t="shared" si="179"/>
        <v>0</v>
      </c>
      <c r="O657">
        <f t="shared" si="180"/>
        <v>0</v>
      </c>
      <c r="P657">
        <f t="shared" si="181"/>
        <v>0</v>
      </c>
      <c r="Q657">
        <f t="shared" si="182"/>
        <v>0</v>
      </c>
      <c r="R657">
        <f t="shared" si="183"/>
        <v>0</v>
      </c>
      <c r="S657">
        <f t="shared" si="184"/>
        <v>0</v>
      </c>
      <c r="T657">
        <f t="shared" si="185"/>
        <v>0</v>
      </c>
      <c r="U657">
        <f t="shared" si="186"/>
        <v>0</v>
      </c>
    </row>
    <row r="658" spans="1:21" x14ac:dyDescent="0.25">
      <c r="A658" t="s">
        <v>37</v>
      </c>
      <c r="B658">
        <v>6.9</v>
      </c>
      <c r="C658" t="s">
        <v>37</v>
      </c>
      <c r="E658">
        <f t="shared" si="170"/>
        <v>0</v>
      </c>
      <c r="F658">
        <f t="shared" si="171"/>
        <v>0</v>
      </c>
      <c r="G658">
        <f t="shared" si="172"/>
        <v>0</v>
      </c>
      <c r="H658">
        <f t="shared" si="173"/>
        <v>0</v>
      </c>
      <c r="I658">
        <f t="shared" si="174"/>
        <v>0</v>
      </c>
      <c r="J658">
        <f t="shared" si="175"/>
        <v>0</v>
      </c>
      <c r="K658">
        <f t="shared" si="176"/>
        <v>0</v>
      </c>
      <c r="L658">
        <f t="shared" si="177"/>
        <v>6.9</v>
      </c>
      <c r="M658">
        <f t="shared" si="178"/>
        <v>0</v>
      </c>
      <c r="N658">
        <f t="shared" si="179"/>
        <v>0</v>
      </c>
      <c r="O658">
        <f t="shared" si="180"/>
        <v>0</v>
      </c>
      <c r="P658">
        <f t="shared" si="181"/>
        <v>0</v>
      </c>
      <c r="Q658">
        <f t="shared" si="182"/>
        <v>0</v>
      </c>
      <c r="R658">
        <f t="shared" si="183"/>
        <v>0</v>
      </c>
      <c r="S658">
        <f t="shared" si="184"/>
        <v>0</v>
      </c>
      <c r="T658">
        <f t="shared" si="185"/>
        <v>0</v>
      </c>
      <c r="U658">
        <f t="shared" si="186"/>
        <v>0</v>
      </c>
    </row>
    <row r="659" spans="1:21" x14ac:dyDescent="0.25">
      <c r="A659" t="s">
        <v>78</v>
      </c>
      <c r="B659">
        <v>7.3</v>
      </c>
      <c r="C659" t="s">
        <v>29</v>
      </c>
      <c r="E659">
        <f t="shared" si="170"/>
        <v>0</v>
      </c>
      <c r="F659">
        <f t="shared" si="171"/>
        <v>0</v>
      </c>
      <c r="G659">
        <f t="shared" si="172"/>
        <v>0</v>
      </c>
      <c r="H659">
        <f t="shared" si="173"/>
        <v>0</v>
      </c>
      <c r="I659">
        <f t="shared" si="174"/>
        <v>0</v>
      </c>
      <c r="J659">
        <f t="shared" si="175"/>
        <v>7.3</v>
      </c>
      <c r="K659">
        <f t="shared" si="176"/>
        <v>0</v>
      </c>
      <c r="L659">
        <f t="shared" si="177"/>
        <v>7.3</v>
      </c>
      <c r="M659">
        <f t="shared" si="178"/>
        <v>0</v>
      </c>
      <c r="N659">
        <f t="shared" si="179"/>
        <v>0</v>
      </c>
      <c r="O659">
        <f t="shared" si="180"/>
        <v>0</v>
      </c>
      <c r="P659">
        <f t="shared" si="181"/>
        <v>0</v>
      </c>
      <c r="Q659">
        <f t="shared" si="182"/>
        <v>0</v>
      </c>
      <c r="R659">
        <f t="shared" si="183"/>
        <v>0</v>
      </c>
      <c r="S659">
        <f t="shared" si="184"/>
        <v>0</v>
      </c>
      <c r="T659">
        <f t="shared" si="185"/>
        <v>0</v>
      </c>
      <c r="U659">
        <f t="shared" si="186"/>
        <v>0</v>
      </c>
    </row>
    <row r="660" spans="1:21" x14ac:dyDescent="0.25">
      <c r="A660" t="s">
        <v>2132</v>
      </c>
      <c r="B660">
        <v>7.9</v>
      </c>
      <c r="C660" t="s">
        <v>37</v>
      </c>
      <c r="E660">
        <f t="shared" si="170"/>
        <v>0</v>
      </c>
      <c r="F660">
        <f t="shared" si="171"/>
        <v>0</v>
      </c>
      <c r="G660">
        <f t="shared" si="172"/>
        <v>0</v>
      </c>
      <c r="H660">
        <f t="shared" si="173"/>
        <v>0</v>
      </c>
      <c r="I660">
        <f t="shared" si="174"/>
        <v>0</v>
      </c>
      <c r="J660">
        <f t="shared" si="175"/>
        <v>0</v>
      </c>
      <c r="K660">
        <f t="shared" si="176"/>
        <v>0</v>
      </c>
      <c r="L660">
        <f t="shared" si="177"/>
        <v>7.9</v>
      </c>
      <c r="M660">
        <f t="shared" si="178"/>
        <v>0</v>
      </c>
      <c r="N660">
        <f t="shared" si="179"/>
        <v>0</v>
      </c>
      <c r="O660">
        <f t="shared" si="180"/>
        <v>0</v>
      </c>
      <c r="P660">
        <f t="shared" si="181"/>
        <v>7.9</v>
      </c>
      <c r="Q660">
        <f t="shared" si="182"/>
        <v>0</v>
      </c>
      <c r="R660">
        <f t="shared" si="183"/>
        <v>7.9</v>
      </c>
      <c r="S660">
        <f t="shared" si="184"/>
        <v>0</v>
      </c>
      <c r="T660">
        <f t="shared" si="185"/>
        <v>0</v>
      </c>
      <c r="U660">
        <f t="shared" si="186"/>
        <v>0</v>
      </c>
    </row>
    <row r="661" spans="1:21" x14ac:dyDescent="0.25">
      <c r="A661" t="s">
        <v>32</v>
      </c>
      <c r="B661">
        <v>6.5</v>
      </c>
      <c r="C661" t="s">
        <v>36</v>
      </c>
      <c r="E661">
        <f t="shared" si="170"/>
        <v>0</v>
      </c>
      <c r="F661">
        <f t="shared" si="171"/>
        <v>0</v>
      </c>
      <c r="G661">
        <f t="shared" si="172"/>
        <v>0</v>
      </c>
      <c r="H661">
        <f t="shared" si="173"/>
        <v>0</v>
      </c>
      <c r="I661">
        <f t="shared" si="174"/>
        <v>6.5</v>
      </c>
      <c r="J661">
        <f t="shared" si="175"/>
        <v>0</v>
      </c>
      <c r="K661">
        <f t="shared" si="176"/>
        <v>0</v>
      </c>
      <c r="L661">
        <f t="shared" si="177"/>
        <v>6.5</v>
      </c>
      <c r="M661">
        <f t="shared" si="178"/>
        <v>0</v>
      </c>
      <c r="N661">
        <f t="shared" si="179"/>
        <v>0</v>
      </c>
      <c r="O661">
        <f t="shared" si="180"/>
        <v>0</v>
      </c>
      <c r="P661">
        <f t="shared" si="181"/>
        <v>0</v>
      </c>
      <c r="Q661">
        <f t="shared" si="182"/>
        <v>0</v>
      </c>
      <c r="R661">
        <f t="shared" si="183"/>
        <v>0</v>
      </c>
      <c r="S661">
        <f t="shared" si="184"/>
        <v>0</v>
      </c>
      <c r="T661">
        <f t="shared" si="185"/>
        <v>0</v>
      </c>
      <c r="U661">
        <f t="shared" si="186"/>
        <v>0</v>
      </c>
    </row>
    <row r="662" spans="1:21" x14ac:dyDescent="0.25">
      <c r="A662" t="s">
        <v>213</v>
      </c>
      <c r="B662">
        <v>7.5</v>
      </c>
      <c r="C662" t="s">
        <v>36</v>
      </c>
      <c r="E662">
        <f t="shared" si="170"/>
        <v>0</v>
      </c>
      <c r="F662">
        <f t="shared" si="171"/>
        <v>0</v>
      </c>
      <c r="G662">
        <f t="shared" si="172"/>
        <v>0</v>
      </c>
      <c r="H662">
        <f t="shared" si="173"/>
        <v>0</v>
      </c>
      <c r="I662">
        <f t="shared" si="174"/>
        <v>7.5</v>
      </c>
      <c r="J662">
        <f t="shared" si="175"/>
        <v>0</v>
      </c>
      <c r="K662">
        <f t="shared" si="176"/>
        <v>0</v>
      </c>
      <c r="L662">
        <f t="shared" si="177"/>
        <v>7.5</v>
      </c>
      <c r="M662">
        <f t="shared" si="178"/>
        <v>0</v>
      </c>
      <c r="N662">
        <f t="shared" si="179"/>
        <v>0</v>
      </c>
      <c r="O662">
        <f t="shared" si="180"/>
        <v>0</v>
      </c>
      <c r="P662">
        <f t="shared" si="181"/>
        <v>0</v>
      </c>
      <c r="Q662">
        <f t="shared" si="182"/>
        <v>0</v>
      </c>
      <c r="R662">
        <f t="shared" si="183"/>
        <v>7.5</v>
      </c>
      <c r="S662">
        <f t="shared" si="184"/>
        <v>0</v>
      </c>
      <c r="T662">
        <f t="shared" si="185"/>
        <v>0</v>
      </c>
      <c r="U662">
        <f t="shared" si="186"/>
        <v>0</v>
      </c>
    </row>
    <row r="663" spans="1:21" x14ac:dyDescent="0.25">
      <c r="A663" t="s">
        <v>1283</v>
      </c>
      <c r="B663">
        <v>5.3</v>
      </c>
      <c r="C663" t="s">
        <v>234</v>
      </c>
      <c r="E663">
        <f t="shared" si="170"/>
        <v>0</v>
      </c>
      <c r="F663">
        <f t="shared" si="171"/>
        <v>0</v>
      </c>
      <c r="G663">
        <f t="shared" si="172"/>
        <v>0</v>
      </c>
      <c r="H663">
        <f t="shared" si="173"/>
        <v>5.3</v>
      </c>
      <c r="I663">
        <f t="shared" si="174"/>
        <v>5.3</v>
      </c>
      <c r="J663">
        <f t="shared" si="175"/>
        <v>0</v>
      </c>
      <c r="K663">
        <f t="shared" si="176"/>
        <v>0</v>
      </c>
      <c r="L663">
        <f t="shared" si="177"/>
        <v>0</v>
      </c>
      <c r="M663">
        <f t="shared" si="178"/>
        <v>0</v>
      </c>
      <c r="N663">
        <f t="shared" si="179"/>
        <v>0</v>
      </c>
      <c r="O663">
        <f t="shared" si="180"/>
        <v>0</v>
      </c>
      <c r="P663">
        <f t="shared" si="181"/>
        <v>0</v>
      </c>
      <c r="Q663">
        <f t="shared" si="182"/>
        <v>0</v>
      </c>
      <c r="R663">
        <f t="shared" si="183"/>
        <v>5.3</v>
      </c>
      <c r="S663">
        <f t="shared" si="184"/>
        <v>0</v>
      </c>
      <c r="T663">
        <f t="shared" si="185"/>
        <v>0</v>
      </c>
      <c r="U663">
        <f t="shared" si="186"/>
        <v>0</v>
      </c>
    </row>
    <row r="664" spans="1:21" x14ac:dyDescent="0.25">
      <c r="A664" t="s">
        <v>461</v>
      </c>
      <c r="B664">
        <v>6.2</v>
      </c>
      <c r="C664" t="s">
        <v>234</v>
      </c>
      <c r="E664">
        <f t="shared" si="170"/>
        <v>0</v>
      </c>
      <c r="F664">
        <f t="shared" si="171"/>
        <v>0</v>
      </c>
      <c r="G664">
        <f t="shared" si="172"/>
        <v>0</v>
      </c>
      <c r="H664">
        <f t="shared" si="173"/>
        <v>6.2</v>
      </c>
      <c r="I664">
        <f t="shared" si="174"/>
        <v>0</v>
      </c>
      <c r="J664">
        <f t="shared" si="175"/>
        <v>0</v>
      </c>
      <c r="K664">
        <f t="shared" si="176"/>
        <v>0</v>
      </c>
      <c r="L664">
        <f t="shared" si="177"/>
        <v>6.2</v>
      </c>
      <c r="M664">
        <f t="shared" si="178"/>
        <v>0</v>
      </c>
      <c r="N664">
        <f t="shared" si="179"/>
        <v>0</v>
      </c>
      <c r="O664">
        <f t="shared" si="180"/>
        <v>0</v>
      </c>
      <c r="P664">
        <f t="shared" si="181"/>
        <v>0</v>
      </c>
      <c r="Q664">
        <f t="shared" si="182"/>
        <v>0</v>
      </c>
      <c r="R664">
        <f t="shared" si="183"/>
        <v>0</v>
      </c>
      <c r="S664">
        <f t="shared" si="184"/>
        <v>0</v>
      </c>
      <c r="T664">
        <f t="shared" si="185"/>
        <v>0</v>
      </c>
      <c r="U664">
        <f t="shared" si="186"/>
        <v>0</v>
      </c>
    </row>
    <row r="665" spans="1:21" x14ac:dyDescent="0.25">
      <c r="A665" t="s">
        <v>2147</v>
      </c>
      <c r="B665">
        <v>7.1</v>
      </c>
      <c r="C665" t="s">
        <v>102</v>
      </c>
      <c r="E665">
        <f t="shared" si="170"/>
        <v>0</v>
      </c>
      <c r="F665">
        <f t="shared" si="171"/>
        <v>7.1</v>
      </c>
      <c r="G665">
        <f t="shared" si="172"/>
        <v>0</v>
      </c>
      <c r="H665">
        <f t="shared" si="173"/>
        <v>0</v>
      </c>
      <c r="I665">
        <f t="shared" si="174"/>
        <v>7.1</v>
      </c>
      <c r="J665">
        <f t="shared" si="175"/>
        <v>0</v>
      </c>
      <c r="K665">
        <f t="shared" si="176"/>
        <v>0</v>
      </c>
      <c r="L665">
        <f t="shared" si="177"/>
        <v>0</v>
      </c>
      <c r="M665">
        <f t="shared" si="178"/>
        <v>0</v>
      </c>
      <c r="N665">
        <f t="shared" si="179"/>
        <v>0</v>
      </c>
      <c r="O665">
        <f t="shared" si="180"/>
        <v>0</v>
      </c>
      <c r="P665">
        <f t="shared" si="181"/>
        <v>7.1</v>
      </c>
      <c r="Q665">
        <f t="shared" si="182"/>
        <v>0</v>
      </c>
      <c r="R665">
        <f t="shared" si="183"/>
        <v>7.1</v>
      </c>
      <c r="S665">
        <f t="shared" si="184"/>
        <v>0</v>
      </c>
      <c r="T665">
        <f t="shared" si="185"/>
        <v>0</v>
      </c>
      <c r="U665">
        <f t="shared" si="186"/>
        <v>0</v>
      </c>
    </row>
    <row r="666" spans="1:21" x14ac:dyDescent="0.25">
      <c r="A666" t="s">
        <v>2151</v>
      </c>
      <c r="B666">
        <v>7.8</v>
      </c>
      <c r="C666" t="s">
        <v>234</v>
      </c>
      <c r="E666">
        <f t="shared" si="170"/>
        <v>0</v>
      </c>
      <c r="F666">
        <f t="shared" si="171"/>
        <v>0</v>
      </c>
      <c r="G666">
        <f t="shared" si="172"/>
        <v>0</v>
      </c>
      <c r="H666">
        <f t="shared" si="173"/>
        <v>7.8</v>
      </c>
      <c r="I666">
        <f t="shared" si="174"/>
        <v>0</v>
      </c>
      <c r="J666">
        <f t="shared" si="175"/>
        <v>7.8</v>
      </c>
      <c r="K666">
        <f t="shared" si="176"/>
        <v>7.8</v>
      </c>
      <c r="L666">
        <f t="shared" si="177"/>
        <v>0</v>
      </c>
      <c r="M666">
        <f t="shared" si="178"/>
        <v>0</v>
      </c>
      <c r="N666">
        <f t="shared" si="179"/>
        <v>0</v>
      </c>
      <c r="O666">
        <f t="shared" si="180"/>
        <v>0</v>
      </c>
      <c r="P666">
        <f t="shared" si="181"/>
        <v>0</v>
      </c>
      <c r="Q666">
        <f t="shared" si="182"/>
        <v>0</v>
      </c>
      <c r="R666">
        <f t="shared" si="183"/>
        <v>0</v>
      </c>
      <c r="S666">
        <f t="shared" si="184"/>
        <v>0</v>
      </c>
      <c r="T666">
        <f t="shared" si="185"/>
        <v>7.8</v>
      </c>
      <c r="U666">
        <f t="shared" si="186"/>
        <v>0</v>
      </c>
    </row>
    <row r="667" spans="1:21" x14ac:dyDescent="0.25">
      <c r="A667" t="s">
        <v>231</v>
      </c>
      <c r="B667">
        <v>6.9</v>
      </c>
      <c r="C667" t="s">
        <v>234</v>
      </c>
      <c r="E667">
        <f t="shared" si="170"/>
        <v>0</v>
      </c>
      <c r="F667">
        <f t="shared" si="171"/>
        <v>0</v>
      </c>
      <c r="G667">
        <f t="shared" si="172"/>
        <v>0</v>
      </c>
      <c r="H667">
        <f t="shared" si="173"/>
        <v>6.9</v>
      </c>
      <c r="I667">
        <f t="shared" si="174"/>
        <v>0</v>
      </c>
      <c r="J667">
        <f t="shared" si="175"/>
        <v>0</v>
      </c>
      <c r="K667">
        <f t="shared" si="176"/>
        <v>0</v>
      </c>
      <c r="L667">
        <f t="shared" si="177"/>
        <v>6.9</v>
      </c>
      <c r="M667">
        <f t="shared" si="178"/>
        <v>0</v>
      </c>
      <c r="N667">
        <f t="shared" si="179"/>
        <v>0</v>
      </c>
      <c r="O667">
        <f t="shared" si="180"/>
        <v>0</v>
      </c>
      <c r="P667">
        <f t="shared" si="181"/>
        <v>0</v>
      </c>
      <c r="Q667">
        <f t="shared" si="182"/>
        <v>0</v>
      </c>
      <c r="R667">
        <f t="shared" si="183"/>
        <v>0</v>
      </c>
      <c r="S667">
        <f t="shared" si="184"/>
        <v>0</v>
      </c>
      <c r="T667">
        <f t="shared" si="185"/>
        <v>0</v>
      </c>
      <c r="U667">
        <f t="shared" si="186"/>
        <v>0</v>
      </c>
    </row>
    <row r="668" spans="1:21" x14ac:dyDescent="0.25">
      <c r="A668" t="s">
        <v>912</v>
      </c>
      <c r="B668">
        <v>6.3</v>
      </c>
      <c r="C668" t="s">
        <v>37</v>
      </c>
      <c r="E668">
        <f t="shared" si="170"/>
        <v>0</v>
      </c>
      <c r="F668">
        <f t="shared" si="171"/>
        <v>0</v>
      </c>
      <c r="G668">
        <f t="shared" si="172"/>
        <v>0</v>
      </c>
      <c r="H668">
        <f t="shared" si="173"/>
        <v>0</v>
      </c>
      <c r="I668">
        <f t="shared" si="174"/>
        <v>0</v>
      </c>
      <c r="J668">
        <f t="shared" si="175"/>
        <v>0</v>
      </c>
      <c r="K668">
        <f t="shared" si="176"/>
        <v>0</v>
      </c>
      <c r="L668">
        <f t="shared" si="177"/>
        <v>6.3</v>
      </c>
      <c r="M668">
        <f t="shared" si="178"/>
        <v>0</v>
      </c>
      <c r="N668">
        <f t="shared" si="179"/>
        <v>0</v>
      </c>
      <c r="O668">
        <f t="shared" si="180"/>
        <v>0</v>
      </c>
      <c r="P668">
        <f t="shared" si="181"/>
        <v>0</v>
      </c>
      <c r="Q668">
        <f t="shared" si="182"/>
        <v>6.3</v>
      </c>
      <c r="R668">
        <f t="shared" si="183"/>
        <v>0</v>
      </c>
      <c r="S668">
        <f t="shared" si="184"/>
        <v>0</v>
      </c>
      <c r="T668">
        <f t="shared" si="185"/>
        <v>6.3</v>
      </c>
      <c r="U668">
        <f t="shared" si="186"/>
        <v>0</v>
      </c>
    </row>
    <row r="669" spans="1:21" x14ac:dyDescent="0.25">
      <c r="A669" t="s">
        <v>957</v>
      </c>
      <c r="B669">
        <v>7</v>
      </c>
      <c r="C669" t="s">
        <v>234</v>
      </c>
      <c r="E669">
        <f t="shared" si="170"/>
        <v>0</v>
      </c>
      <c r="F669">
        <f t="shared" si="171"/>
        <v>0</v>
      </c>
      <c r="G669">
        <f t="shared" si="172"/>
        <v>0</v>
      </c>
      <c r="H669">
        <f t="shared" si="173"/>
        <v>7</v>
      </c>
      <c r="I669">
        <f t="shared" si="174"/>
        <v>0</v>
      </c>
      <c r="J669">
        <f t="shared" si="175"/>
        <v>0</v>
      </c>
      <c r="K669">
        <f t="shared" si="176"/>
        <v>0</v>
      </c>
      <c r="L669">
        <f t="shared" si="177"/>
        <v>7</v>
      </c>
      <c r="M669">
        <f t="shared" si="178"/>
        <v>0</v>
      </c>
      <c r="N669">
        <f t="shared" si="179"/>
        <v>0</v>
      </c>
      <c r="O669">
        <f t="shared" si="180"/>
        <v>0</v>
      </c>
      <c r="P669">
        <f t="shared" si="181"/>
        <v>0</v>
      </c>
      <c r="Q669">
        <f t="shared" si="182"/>
        <v>0</v>
      </c>
      <c r="R669">
        <f t="shared" si="183"/>
        <v>7</v>
      </c>
      <c r="S669">
        <f t="shared" si="184"/>
        <v>0</v>
      </c>
      <c r="T669">
        <f t="shared" si="185"/>
        <v>0</v>
      </c>
      <c r="U669">
        <f t="shared" si="186"/>
        <v>0</v>
      </c>
    </row>
    <row r="670" spans="1:21" x14ac:dyDescent="0.25">
      <c r="A670" t="s">
        <v>665</v>
      </c>
      <c r="B670">
        <v>7.8</v>
      </c>
      <c r="C670" t="s">
        <v>36</v>
      </c>
      <c r="E670">
        <f t="shared" si="170"/>
        <v>0</v>
      </c>
      <c r="F670">
        <f t="shared" si="171"/>
        <v>0</v>
      </c>
      <c r="G670">
        <f t="shared" si="172"/>
        <v>0</v>
      </c>
      <c r="H670">
        <f t="shared" si="173"/>
        <v>0</v>
      </c>
      <c r="I670">
        <f t="shared" si="174"/>
        <v>7.8</v>
      </c>
      <c r="J670">
        <f t="shared" si="175"/>
        <v>0</v>
      </c>
      <c r="K670">
        <f t="shared" si="176"/>
        <v>0</v>
      </c>
      <c r="L670">
        <f t="shared" si="177"/>
        <v>0</v>
      </c>
      <c r="M670">
        <f t="shared" si="178"/>
        <v>0</v>
      </c>
      <c r="N670">
        <f t="shared" si="179"/>
        <v>0</v>
      </c>
      <c r="O670">
        <f t="shared" si="180"/>
        <v>0</v>
      </c>
      <c r="P670">
        <f t="shared" si="181"/>
        <v>7.8</v>
      </c>
      <c r="Q670">
        <f t="shared" si="182"/>
        <v>0</v>
      </c>
      <c r="R670">
        <f t="shared" si="183"/>
        <v>7.8</v>
      </c>
      <c r="S670">
        <f t="shared" si="184"/>
        <v>0</v>
      </c>
      <c r="T670">
        <f t="shared" si="185"/>
        <v>0</v>
      </c>
      <c r="U670">
        <f t="shared" si="186"/>
        <v>0</v>
      </c>
    </row>
    <row r="671" spans="1:21" x14ac:dyDescent="0.25">
      <c r="A671" t="s">
        <v>32</v>
      </c>
      <c r="B671">
        <v>7.8</v>
      </c>
      <c r="C671" t="s">
        <v>36</v>
      </c>
      <c r="E671">
        <f t="shared" si="170"/>
        <v>0</v>
      </c>
      <c r="F671">
        <f t="shared" si="171"/>
        <v>0</v>
      </c>
      <c r="G671">
        <f t="shared" si="172"/>
        <v>0</v>
      </c>
      <c r="H671">
        <f t="shared" si="173"/>
        <v>0</v>
      </c>
      <c r="I671">
        <f t="shared" si="174"/>
        <v>7.8</v>
      </c>
      <c r="J671">
        <f t="shared" si="175"/>
        <v>0</v>
      </c>
      <c r="K671">
        <f t="shared" si="176"/>
        <v>0</v>
      </c>
      <c r="L671">
        <f t="shared" si="177"/>
        <v>7.8</v>
      </c>
      <c r="M671">
        <f t="shared" si="178"/>
        <v>0</v>
      </c>
      <c r="N671">
        <f t="shared" si="179"/>
        <v>0</v>
      </c>
      <c r="O671">
        <f t="shared" si="180"/>
        <v>0</v>
      </c>
      <c r="P671">
        <f t="shared" si="181"/>
        <v>0</v>
      </c>
      <c r="Q671">
        <f t="shared" si="182"/>
        <v>0</v>
      </c>
      <c r="R671">
        <f t="shared" si="183"/>
        <v>0</v>
      </c>
      <c r="S671">
        <f t="shared" si="184"/>
        <v>0</v>
      </c>
      <c r="T671">
        <f t="shared" si="185"/>
        <v>0</v>
      </c>
      <c r="U671">
        <f t="shared" si="186"/>
        <v>0</v>
      </c>
    </row>
    <row r="672" spans="1:21" x14ac:dyDescent="0.25">
      <c r="A672" t="s">
        <v>78</v>
      </c>
      <c r="B672">
        <v>4.8</v>
      </c>
      <c r="C672" t="s">
        <v>29</v>
      </c>
      <c r="E672">
        <f t="shared" si="170"/>
        <v>0</v>
      </c>
      <c r="F672">
        <f t="shared" si="171"/>
        <v>0</v>
      </c>
      <c r="G672">
        <f t="shared" si="172"/>
        <v>0</v>
      </c>
      <c r="H672">
        <f t="shared" si="173"/>
        <v>0</v>
      </c>
      <c r="I672">
        <f t="shared" si="174"/>
        <v>0</v>
      </c>
      <c r="J672">
        <f t="shared" si="175"/>
        <v>4.8</v>
      </c>
      <c r="K672">
        <f t="shared" si="176"/>
        <v>0</v>
      </c>
      <c r="L672">
        <f t="shared" si="177"/>
        <v>4.8</v>
      </c>
      <c r="M672">
        <f t="shared" si="178"/>
        <v>0</v>
      </c>
      <c r="N672">
        <f t="shared" si="179"/>
        <v>0</v>
      </c>
      <c r="O672">
        <f t="shared" si="180"/>
        <v>0</v>
      </c>
      <c r="P672">
        <f t="shared" si="181"/>
        <v>0</v>
      </c>
      <c r="Q672">
        <f t="shared" si="182"/>
        <v>0</v>
      </c>
      <c r="R672">
        <f t="shared" si="183"/>
        <v>0</v>
      </c>
      <c r="S672">
        <f t="shared" si="184"/>
        <v>0</v>
      </c>
      <c r="T672">
        <f t="shared" si="185"/>
        <v>0</v>
      </c>
      <c r="U672">
        <f t="shared" si="186"/>
        <v>0</v>
      </c>
    </row>
    <row r="673" spans="1:21" x14ac:dyDescent="0.25">
      <c r="A673" t="s">
        <v>37</v>
      </c>
      <c r="B673">
        <v>6.7</v>
      </c>
      <c r="C673" t="s">
        <v>37</v>
      </c>
      <c r="E673">
        <f t="shared" si="170"/>
        <v>0</v>
      </c>
      <c r="F673">
        <f t="shared" si="171"/>
        <v>0</v>
      </c>
      <c r="G673">
        <f t="shared" si="172"/>
        <v>0</v>
      </c>
      <c r="H673">
        <f t="shared" si="173"/>
        <v>0</v>
      </c>
      <c r="I673">
        <f t="shared" si="174"/>
        <v>0</v>
      </c>
      <c r="J673">
        <f t="shared" si="175"/>
        <v>0</v>
      </c>
      <c r="K673">
        <f t="shared" si="176"/>
        <v>0</v>
      </c>
      <c r="L673">
        <f t="shared" si="177"/>
        <v>6.7</v>
      </c>
      <c r="M673">
        <f t="shared" si="178"/>
        <v>0</v>
      </c>
      <c r="N673">
        <f t="shared" si="179"/>
        <v>0</v>
      </c>
      <c r="O673">
        <f t="shared" si="180"/>
        <v>0</v>
      </c>
      <c r="P673">
        <f t="shared" si="181"/>
        <v>0</v>
      </c>
      <c r="Q673">
        <f t="shared" si="182"/>
        <v>0</v>
      </c>
      <c r="R673">
        <f t="shared" si="183"/>
        <v>0</v>
      </c>
      <c r="S673">
        <f t="shared" si="184"/>
        <v>0</v>
      </c>
      <c r="T673">
        <f t="shared" si="185"/>
        <v>0</v>
      </c>
      <c r="U673">
        <f t="shared" si="186"/>
        <v>0</v>
      </c>
    </row>
    <row r="674" spans="1:21" x14ac:dyDescent="0.25">
      <c r="A674" t="s">
        <v>2169</v>
      </c>
      <c r="B674">
        <v>7.8</v>
      </c>
      <c r="C674" t="s">
        <v>36</v>
      </c>
      <c r="E674">
        <f t="shared" si="170"/>
        <v>0</v>
      </c>
      <c r="F674">
        <f t="shared" si="171"/>
        <v>0</v>
      </c>
      <c r="G674">
        <f t="shared" si="172"/>
        <v>0</v>
      </c>
      <c r="H674">
        <f t="shared" si="173"/>
        <v>0</v>
      </c>
      <c r="I674">
        <f t="shared" si="174"/>
        <v>7.8</v>
      </c>
      <c r="J674">
        <f t="shared" si="175"/>
        <v>0</v>
      </c>
      <c r="K674">
        <f t="shared" si="176"/>
        <v>0</v>
      </c>
      <c r="L674">
        <f t="shared" si="177"/>
        <v>7.8</v>
      </c>
      <c r="M674">
        <f t="shared" si="178"/>
        <v>0</v>
      </c>
      <c r="N674">
        <f t="shared" si="179"/>
        <v>0</v>
      </c>
      <c r="O674">
        <f t="shared" si="180"/>
        <v>0</v>
      </c>
      <c r="P674">
        <f t="shared" si="181"/>
        <v>7.8</v>
      </c>
      <c r="Q674">
        <f t="shared" si="182"/>
        <v>0</v>
      </c>
      <c r="R674">
        <f t="shared" si="183"/>
        <v>0</v>
      </c>
      <c r="S674">
        <f t="shared" si="184"/>
        <v>0</v>
      </c>
      <c r="T674">
        <f t="shared" si="185"/>
        <v>0</v>
      </c>
      <c r="U674">
        <f t="shared" si="186"/>
        <v>0</v>
      </c>
    </row>
    <row r="675" spans="1:21" x14ac:dyDescent="0.25">
      <c r="A675" t="s">
        <v>376</v>
      </c>
      <c r="B675">
        <v>7.1</v>
      </c>
      <c r="C675" t="s">
        <v>37</v>
      </c>
      <c r="E675">
        <f t="shared" si="170"/>
        <v>0</v>
      </c>
      <c r="F675">
        <f t="shared" si="171"/>
        <v>0</v>
      </c>
      <c r="G675">
        <f t="shared" si="172"/>
        <v>0</v>
      </c>
      <c r="H675">
        <f t="shared" si="173"/>
        <v>0</v>
      </c>
      <c r="I675">
        <f t="shared" si="174"/>
        <v>0</v>
      </c>
      <c r="J675">
        <f t="shared" si="175"/>
        <v>0</v>
      </c>
      <c r="K675">
        <f t="shared" si="176"/>
        <v>0</v>
      </c>
      <c r="L675">
        <f t="shared" si="177"/>
        <v>7.1</v>
      </c>
      <c r="M675">
        <f t="shared" si="178"/>
        <v>0</v>
      </c>
      <c r="N675">
        <f t="shared" si="179"/>
        <v>0</v>
      </c>
      <c r="O675">
        <f t="shared" si="180"/>
        <v>0</v>
      </c>
      <c r="P675">
        <f t="shared" si="181"/>
        <v>0</v>
      </c>
      <c r="Q675">
        <f t="shared" si="182"/>
        <v>0</v>
      </c>
      <c r="R675">
        <f t="shared" si="183"/>
        <v>0</v>
      </c>
      <c r="S675">
        <f t="shared" si="184"/>
        <v>7.1</v>
      </c>
      <c r="T675">
        <f t="shared" si="185"/>
        <v>0</v>
      </c>
      <c r="U675">
        <f t="shared" si="186"/>
        <v>0</v>
      </c>
    </row>
    <row r="676" spans="1:21" x14ac:dyDescent="0.25">
      <c r="A676" t="s">
        <v>1568</v>
      </c>
      <c r="B676">
        <v>5.4</v>
      </c>
      <c r="C676" t="s">
        <v>36</v>
      </c>
      <c r="E676">
        <f t="shared" si="170"/>
        <v>0</v>
      </c>
      <c r="F676">
        <f t="shared" si="171"/>
        <v>0</v>
      </c>
      <c r="G676">
        <f t="shared" si="172"/>
        <v>0</v>
      </c>
      <c r="H676">
        <f t="shared" si="173"/>
        <v>0</v>
      </c>
      <c r="I676">
        <f t="shared" si="174"/>
        <v>5.4</v>
      </c>
      <c r="J676">
        <f t="shared" si="175"/>
        <v>0</v>
      </c>
      <c r="K676">
        <f t="shared" si="176"/>
        <v>0</v>
      </c>
      <c r="L676">
        <f t="shared" si="177"/>
        <v>0</v>
      </c>
      <c r="M676">
        <f t="shared" si="178"/>
        <v>0</v>
      </c>
      <c r="N676">
        <f t="shared" si="179"/>
        <v>0</v>
      </c>
      <c r="O676">
        <f t="shared" si="180"/>
        <v>0</v>
      </c>
      <c r="P676">
        <f t="shared" si="181"/>
        <v>0</v>
      </c>
      <c r="Q676">
        <f t="shared" si="182"/>
        <v>0</v>
      </c>
      <c r="R676">
        <f t="shared" si="183"/>
        <v>5.4</v>
      </c>
      <c r="S676">
        <f t="shared" si="184"/>
        <v>0</v>
      </c>
      <c r="T676">
        <f t="shared" si="185"/>
        <v>0</v>
      </c>
      <c r="U676">
        <f t="shared" si="186"/>
        <v>0</v>
      </c>
    </row>
    <row r="677" spans="1:21" x14ac:dyDescent="0.25">
      <c r="A677" t="s">
        <v>154</v>
      </c>
      <c r="B677">
        <v>7.1</v>
      </c>
      <c r="C677" t="s">
        <v>37</v>
      </c>
      <c r="E677">
        <f t="shared" si="170"/>
        <v>0</v>
      </c>
      <c r="F677">
        <f t="shared" si="171"/>
        <v>0</v>
      </c>
      <c r="G677">
        <f t="shared" si="172"/>
        <v>0</v>
      </c>
      <c r="H677">
        <f t="shared" si="173"/>
        <v>0</v>
      </c>
      <c r="I677">
        <f t="shared" si="174"/>
        <v>0</v>
      </c>
      <c r="J677">
        <f t="shared" si="175"/>
        <v>0</v>
      </c>
      <c r="K677">
        <f t="shared" si="176"/>
        <v>0</v>
      </c>
      <c r="L677">
        <f t="shared" si="177"/>
        <v>7.1</v>
      </c>
      <c r="M677">
        <f t="shared" si="178"/>
        <v>0</v>
      </c>
      <c r="N677">
        <f t="shared" si="179"/>
        <v>0</v>
      </c>
      <c r="O677">
        <f t="shared" si="180"/>
        <v>0</v>
      </c>
      <c r="P677">
        <f t="shared" si="181"/>
        <v>0</v>
      </c>
      <c r="Q677">
        <f t="shared" si="182"/>
        <v>0</v>
      </c>
      <c r="R677">
        <f t="shared" si="183"/>
        <v>7.1</v>
      </c>
      <c r="S677">
        <f t="shared" si="184"/>
        <v>0</v>
      </c>
      <c r="T677">
        <f t="shared" si="185"/>
        <v>0</v>
      </c>
      <c r="U677">
        <f t="shared" si="186"/>
        <v>0</v>
      </c>
    </row>
    <row r="678" spans="1:21" x14ac:dyDescent="0.25">
      <c r="A678" t="s">
        <v>154</v>
      </c>
      <c r="B678">
        <v>6.9</v>
      </c>
      <c r="C678" t="s">
        <v>37</v>
      </c>
      <c r="E678">
        <f t="shared" si="170"/>
        <v>0</v>
      </c>
      <c r="F678">
        <f t="shared" si="171"/>
        <v>0</v>
      </c>
      <c r="G678">
        <f t="shared" si="172"/>
        <v>0</v>
      </c>
      <c r="H678">
        <f t="shared" si="173"/>
        <v>0</v>
      </c>
      <c r="I678">
        <f t="shared" si="174"/>
        <v>0</v>
      </c>
      <c r="J678">
        <f t="shared" si="175"/>
        <v>0</v>
      </c>
      <c r="K678">
        <f t="shared" si="176"/>
        <v>0</v>
      </c>
      <c r="L678">
        <f t="shared" si="177"/>
        <v>6.9</v>
      </c>
      <c r="M678">
        <f t="shared" si="178"/>
        <v>0</v>
      </c>
      <c r="N678">
        <f t="shared" si="179"/>
        <v>0</v>
      </c>
      <c r="O678">
        <f t="shared" si="180"/>
        <v>0</v>
      </c>
      <c r="P678">
        <f t="shared" si="181"/>
        <v>0</v>
      </c>
      <c r="Q678">
        <f t="shared" si="182"/>
        <v>0</v>
      </c>
      <c r="R678">
        <f t="shared" si="183"/>
        <v>6.9</v>
      </c>
      <c r="S678">
        <f t="shared" si="184"/>
        <v>0</v>
      </c>
      <c r="T678">
        <f t="shared" si="185"/>
        <v>0</v>
      </c>
      <c r="U678">
        <f t="shared" si="186"/>
        <v>0</v>
      </c>
    </row>
    <row r="679" spans="1:21" x14ac:dyDescent="0.25">
      <c r="A679" t="s">
        <v>2179</v>
      </c>
      <c r="B679">
        <v>7.4</v>
      </c>
      <c r="C679" t="s">
        <v>234</v>
      </c>
      <c r="E679">
        <f t="shared" si="170"/>
        <v>0</v>
      </c>
      <c r="F679">
        <f t="shared" si="171"/>
        <v>0</v>
      </c>
      <c r="G679">
        <f t="shared" si="172"/>
        <v>0</v>
      </c>
      <c r="H679">
        <f t="shared" si="173"/>
        <v>7.4</v>
      </c>
      <c r="I679">
        <f t="shared" si="174"/>
        <v>0</v>
      </c>
      <c r="J679">
        <f t="shared" si="175"/>
        <v>7.4</v>
      </c>
      <c r="K679">
        <f t="shared" si="176"/>
        <v>0</v>
      </c>
      <c r="L679">
        <f t="shared" si="177"/>
        <v>7.4</v>
      </c>
      <c r="M679">
        <f t="shared" si="178"/>
        <v>0</v>
      </c>
      <c r="N679">
        <f t="shared" si="179"/>
        <v>0</v>
      </c>
      <c r="O679">
        <f t="shared" si="180"/>
        <v>0</v>
      </c>
      <c r="P679">
        <f t="shared" si="181"/>
        <v>0</v>
      </c>
      <c r="Q679">
        <f t="shared" si="182"/>
        <v>0</v>
      </c>
      <c r="R679">
        <f t="shared" si="183"/>
        <v>7.4</v>
      </c>
      <c r="S679">
        <f t="shared" si="184"/>
        <v>0</v>
      </c>
      <c r="T679">
        <f t="shared" si="185"/>
        <v>7.4</v>
      </c>
      <c r="U679">
        <f t="shared" si="186"/>
        <v>0</v>
      </c>
    </row>
    <row r="680" spans="1:21" x14ac:dyDescent="0.25">
      <c r="A680" t="s">
        <v>310</v>
      </c>
      <c r="B680">
        <v>7.3</v>
      </c>
      <c r="C680" t="s">
        <v>37</v>
      </c>
      <c r="E680">
        <f t="shared" si="170"/>
        <v>0</v>
      </c>
      <c r="F680">
        <f t="shared" si="171"/>
        <v>0</v>
      </c>
      <c r="G680">
        <f t="shared" si="172"/>
        <v>0</v>
      </c>
      <c r="H680">
        <f t="shared" si="173"/>
        <v>0</v>
      </c>
      <c r="I680">
        <f t="shared" si="174"/>
        <v>0</v>
      </c>
      <c r="J680">
        <f t="shared" si="175"/>
        <v>0</v>
      </c>
      <c r="K680">
        <f t="shared" si="176"/>
        <v>0</v>
      </c>
      <c r="L680">
        <f t="shared" si="177"/>
        <v>7.3</v>
      </c>
      <c r="M680">
        <f t="shared" si="178"/>
        <v>0</v>
      </c>
      <c r="N680">
        <f t="shared" si="179"/>
        <v>0</v>
      </c>
      <c r="O680">
        <f t="shared" si="180"/>
        <v>0</v>
      </c>
      <c r="P680">
        <f t="shared" si="181"/>
        <v>0</v>
      </c>
      <c r="Q680">
        <f t="shared" si="182"/>
        <v>0</v>
      </c>
      <c r="R680">
        <f t="shared" si="183"/>
        <v>0</v>
      </c>
      <c r="S680">
        <f t="shared" si="184"/>
        <v>0</v>
      </c>
      <c r="T680">
        <f t="shared" si="185"/>
        <v>0</v>
      </c>
      <c r="U680">
        <f t="shared" si="186"/>
        <v>0</v>
      </c>
    </row>
    <row r="681" spans="1:21" x14ac:dyDescent="0.25">
      <c r="A681" t="s">
        <v>154</v>
      </c>
      <c r="B681">
        <v>7.3</v>
      </c>
      <c r="C681" t="s">
        <v>37</v>
      </c>
      <c r="E681">
        <f t="shared" si="170"/>
        <v>0</v>
      </c>
      <c r="F681">
        <f t="shared" si="171"/>
        <v>0</v>
      </c>
      <c r="G681">
        <f t="shared" si="172"/>
        <v>0</v>
      </c>
      <c r="H681">
        <f t="shared" si="173"/>
        <v>0</v>
      </c>
      <c r="I681">
        <f t="shared" si="174"/>
        <v>0</v>
      </c>
      <c r="J681">
        <f t="shared" si="175"/>
        <v>0</v>
      </c>
      <c r="K681">
        <f t="shared" si="176"/>
        <v>0</v>
      </c>
      <c r="L681">
        <f t="shared" si="177"/>
        <v>7.3</v>
      </c>
      <c r="M681">
        <f t="shared" si="178"/>
        <v>0</v>
      </c>
      <c r="N681">
        <f t="shared" si="179"/>
        <v>0</v>
      </c>
      <c r="O681">
        <f t="shared" si="180"/>
        <v>0</v>
      </c>
      <c r="P681">
        <f t="shared" si="181"/>
        <v>0</v>
      </c>
      <c r="Q681">
        <f t="shared" si="182"/>
        <v>0</v>
      </c>
      <c r="R681">
        <f t="shared" si="183"/>
        <v>7.3</v>
      </c>
      <c r="S681">
        <f t="shared" si="184"/>
        <v>0</v>
      </c>
      <c r="T681">
        <f t="shared" si="185"/>
        <v>0</v>
      </c>
      <c r="U681">
        <f t="shared" si="186"/>
        <v>0</v>
      </c>
    </row>
    <row r="682" spans="1:21" x14ac:dyDescent="0.25">
      <c r="A682" t="s">
        <v>2187</v>
      </c>
      <c r="B682">
        <v>5.6</v>
      </c>
      <c r="C682" t="s">
        <v>28</v>
      </c>
      <c r="E682">
        <f t="shared" si="170"/>
        <v>5.6</v>
      </c>
      <c r="F682">
        <f t="shared" si="171"/>
        <v>0</v>
      </c>
      <c r="G682">
        <f t="shared" si="172"/>
        <v>0</v>
      </c>
      <c r="H682">
        <f t="shared" si="173"/>
        <v>0</v>
      </c>
      <c r="I682">
        <f t="shared" si="174"/>
        <v>0</v>
      </c>
      <c r="J682">
        <f t="shared" si="175"/>
        <v>0</v>
      </c>
      <c r="K682">
        <f t="shared" si="176"/>
        <v>0</v>
      </c>
      <c r="L682">
        <f t="shared" si="177"/>
        <v>5.6</v>
      </c>
      <c r="M682">
        <f t="shared" si="178"/>
        <v>0</v>
      </c>
      <c r="N682">
        <f t="shared" si="179"/>
        <v>0</v>
      </c>
      <c r="O682">
        <f t="shared" si="180"/>
        <v>0</v>
      </c>
      <c r="P682">
        <f t="shared" si="181"/>
        <v>0</v>
      </c>
      <c r="Q682">
        <f t="shared" si="182"/>
        <v>0</v>
      </c>
      <c r="R682">
        <f t="shared" si="183"/>
        <v>0</v>
      </c>
      <c r="S682">
        <f t="shared" si="184"/>
        <v>0</v>
      </c>
      <c r="T682">
        <f t="shared" si="185"/>
        <v>5.6</v>
      </c>
      <c r="U682">
        <f t="shared" si="186"/>
        <v>0</v>
      </c>
    </row>
    <row r="683" spans="1:21" x14ac:dyDescent="0.25">
      <c r="A683" t="s">
        <v>154</v>
      </c>
      <c r="B683">
        <v>6.9</v>
      </c>
      <c r="C683" t="s">
        <v>37</v>
      </c>
      <c r="E683">
        <f t="shared" si="170"/>
        <v>0</v>
      </c>
      <c r="F683">
        <f t="shared" si="171"/>
        <v>0</v>
      </c>
      <c r="G683">
        <f t="shared" si="172"/>
        <v>0</v>
      </c>
      <c r="H683">
        <f t="shared" si="173"/>
        <v>0</v>
      </c>
      <c r="I683">
        <f t="shared" si="174"/>
        <v>0</v>
      </c>
      <c r="J683">
        <f t="shared" si="175"/>
        <v>0</v>
      </c>
      <c r="K683">
        <f t="shared" si="176"/>
        <v>0</v>
      </c>
      <c r="L683">
        <f t="shared" si="177"/>
        <v>6.9</v>
      </c>
      <c r="M683">
        <f t="shared" si="178"/>
        <v>0</v>
      </c>
      <c r="N683">
        <f t="shared" si="179"/>
        <v>0</v>
      </c>
      <c r="O683">
        <f t="shared" si="180"/>
        <v>0</v>
      </c>
      <c r="P683">
        <f t="shared" si="181"/>
        <v>0</v>
      </c>
      <c r="Q683">
        <f t="shared" si="182"/>
        <v>0</v>
      </c>
      <c r="R683">
        <f t="shared" si="183"/>
        <v>6.9</v>
      </c>
      <c r="S683">
        <f t="shared" si="184"/>
        <v>0</v>
      </c>
      <c r="T683">
        <f t="shared" si="185"/>
        <v>0</v>
      </c>
      <c r="U683">
        <f t="shared" si="186"/>
        <v>0</v>
      </c>
    </row>
    <row r="684" spans="1:21" x14ac:dyDescent="0.25">
      <c r="A684" t="s">
        <v>464</v>
      </c>
      <c r="B684">
        <v>5.4</v>
      </c>
      <c r="C684" t="s">
        <v>36</v>
      </c>
      <c r="E684">
        <f t="shared" si="170"/>
        <v>0</v>
      </c>
      <c r="F684">
        <f t="shared" si="171"/>
        <v>0</v>
      </c>
      <c r="G684">
        <f t="shared" si="172"/>
        <v>0</v>
      </c>
      <c r="H684">
        <f t="shared" si="173"/>
        <v>0</v>
      </c>
      <c r="I684">
        <f t="shared" si="174"/>
        <v>5.4</v>
      </c>
      <c r="J684">
        <f t="shared" si="175"/>
        <v>5.4</v>
      </c>
      <c r="K684">
        <f t="shared" si="176"/>
        <v>0</v>
      </c>
      <c r="L684">
        <f t="shared" si="177"/>
        <v>0</v>
      </c>
      <c r="M684">
        <f t="shared" si="178"/>
        <v>0</v>
      </c>
      <c r="N684">
        <f t="shared" si="179"/>
        <v>0</v>
      </c>
      <c r="O684">
        <f t="shared" si="180"/>
        <v>0</v>
      </c>
      <c r="P684">
        <f t="shared" si="181"/>
        <v>0</v>
      </c>
      <c r="Q684">
        <f t="shared" si="182"/>
        <v>0</v>
      </c>
      <c r="R684">
        <f t="shared" si="183"/>
        <v>0</v>
      </c>
      <c r="S684">
        <f t="shared" si="184"/>
        <v>0</v>
      </c>
      <c r="T684">
        <f t="shared" si="185"/>
        <v>5.4</v>
      </c>
      <c r="U684">
        <f t="shared" si="186"/>
        <v>0</v>
      </c>
    </row>
    <row r="685" spans="1:21" x14ac:dyDescent="0.25">
      <c r="A685" t="s">
        <v>2196</v>
      </c>
      <c r="B685">
        <v>6.6</v>
      </c>
      <c r="C685" t="s">
        <v>37</v>
      </c>
      <c r="E685">
        <f t="shared" si="170"/>
        <v>0</v>
      </c>
      <c r="F685">
        <f t="shared" si="171"/>
        <v>0</v>
      </c>
      <c r="G685">
        <f t="shared" si="172"/>
        <v>0</v>
      </c>
      <c r="H685">
        <f t="shared" si="173"/>
        <v>0</v>
      </c>
      <c r="I685">
        <f t="shared" si="174"/>
        <v>0</v>
      </c>
      <c r="J685">
        <f t="shared" si="175"/>
        <v>0</v>
      </c>
      <c r="K685">
        <f t="shared" si="176"/>
        <v>0</v>
      </c>
      <c r="L685">
        <f t="shared" si="177"/>
        <v>6.6</v>
      </c>
      <c r="M685">
        <f t="shared" si="178"/>
        <v>0</v>
      </c>
      <c r="N685">
        <f t="shared" si="179"/>
        <v>0</v>
      </c>
      <c r="O685">
        <f t="shared" si="180"/>
        <v>0</v>
      </c>
      <c r="P685">
        <f t="shared" si="181"/>
        <v>0</v>
      </c>
      <c r="Q685">
        <f t="shared" si="182"/>
        <v>6.6</v>
      </c>
      <c r="R685">
        <f t="shared" si="183"/>
        <v>0</v>
      </c>
      <c r="S685">
        <f t="shared" si="184"/>
        <v>6.6</v>
      </c>
      <c r="T685">
        <f t="shared" si="185"/>
        <v>6.6</v>
      </c>
      <c r="U685">
        <f t="shared" si="186"/>
        <v>0</v>
      </c>
    </row>
    <row r="686" spans="1:21" x14ac:dyDescent="0.25">
      <c r="A686" t="s">
        <v>94</v>
      </c>
      <c r="B686">
        <v>6.3</v>
      </c>
      <c r="C686" t="s">
        <v>37</v>
      </c>
      <c r="E686">
        <f t="shared" si="170"/>
        <v>0</v>
      </c>
      <c r="F686">
        <f t="shared" si="171"/>
        <v>0</v>
      </c>
      <c r="G686">
        <f t="shared" si="172"/>
        <v>0</v>
      </c>
      <c r="H686">
        <f t="shared" si="173"/>
        <v>0</v>
      </c>
      <c r="I686">
        <f t="shared" si="174"/>
        <v>0</v>
      </c>
      <c r="J686">
        <f t="shared" si="175"/>
        <v>0</v>
      </c>
      <c r="K686">
        <f t="shared" si="176"/>
        <v>0</v>
      </c>
      <c r="L686">
        <f t="shared" si="177"/>
        <v>6.3</v>
      </c>
      <c r="M686">
        <f t="shared" si="178"/>
        <v>0</v>
      </c>
      <c r="N686">
        <f t="shared" si="179"/>
        <v>0</v>
      </c>
      <c r="O686">
        <f t="shared" si="180"/>
        <v>0</v>
      </c>
      <c r="P686">
        <f t="shared" si="181"/>
        <v>0</v>
      </c>
      <c r="Q686">
        <f t="shared" si="182"/>
        <v>6.3</v>
      </c>
      <c r="R686">
        <f t="shared" si="183"/>
        <v>6.3</v>
      </c>
      <c r="S686">
        <f t="shared" si="184"/>
        <v>0</v>
      </c>
      <c r="T686">
        <f t="shared" si="185"/>
        <v>6.3</v>
      </c>
      <c r="U686">
        <f t="shared" si="186"/>
        <v>0</v>
      </c>
    </row>
    <row r="687" spans="1:21" x14ac:dyDescent="0.25">
      <c r="A687" t="s">
        <v>2201</v>
      </c>
      <c r="B687">
        <v>7.1</v>
      </c>
      <c r="C687" t="s">
        <v>36</v>
      </c>
      <c r="E687">
        <f t="shared" si="170"/>
        <v>0</v>
      </c>
      <c r="F687">
        <f t="shared" si="171"/>
        <v>0</v>
      </c>
      <c r="G687">
        <f t="shared" si="172"/>
        <v>0</v>
      </c>
      <c r="H687">
        <f t="shared" si="173"/>
        <v>0</v>
      </c>
      <c r="I687">
        <f t="shared" si="174"/>
        <v>7.1</v>
      </c>
      <c r="J687">
        <f t="shared" si="175"/>
        <v>7.1</v>
      </c>
      <c r="K687">
        <f t="shared" si="176"/>
        <v>0</v>
      </c>
      <c r="L687">
        <f t="shared" si="177"/>
        <v>0</v>
      </c>
      <c r="M687">
        <f t="shared" si="178"/>
        <v>0</v>
      </c>
      <c r="N687">
        <f t="shared" si="179"/>
        <v>0</v>
      </c>
      <c r="O687">
        <f t="shared" si="180"/>
        <v>0</v>
      </c>
      <c r="P687">
        <f t="shared" si="181"/>
        <v>7.1</v>
      </c>
      <c r="Q687">
        <f t="shared" si="182"/>
        <v>0</v>
      </c>
      <c r="R687">
        <f t="shared" si="183"/>
        <v>7.1</v>
      </c>
      <c r="S687">
        <f t="shared" si="184"/>
        <v>0</v>
      </c>
      <c r="T687">
        <f t="shared" si="185"/>
        <v>0</v>
      </c>
      <c r="U687">
        <f t="shared" si="186"/>
        <v>0</v>
      </c>
    </row>
    <row r="688" spans="1:21" x14ac:dyDescent="0.25">
      <c r="A688" t="s">
        <v>213</v>
      </c>
      <c r="B688">
        <v>7.5</v>
      </c>
      <c r="C688" t="s">
        <v>36</v>
      </c>
      <c r="E688">
        <f t="shared" si="170"/>
        <v>0</v>
      </c>
      <c r="F688">
        <f t="shared" si="171"/>
        <v>0</v>
      </c>
      <c r="G688">
        <f t="shared" si="172"/>
        <v>0</v>
      </c>
      <c r="H688">
        <f t="shared" si="173"/>
        <v>0</v>
      </c>
      <c r="I688">
        <f t="shared" si="174"/>
        <v>7.5</v>
      </c>
      <c r="J688">
        <f t="shared" si="175"/>
        <v>0</v>
      </c>
      <c r="K688">
        <f t="shared" si="176"/>
        <v>0</v>
      </c>
      <c r="L688">
        <f t="shared" si="177"/>
        <v>7.5</v>
      </c>
      <c r="M688">
        <f t="shared" si="178"/>
        <v>0</v>
      </c>
      <c r="N688">
        <f t="shared" si="179"/>
        <v>0</v>
      </c>
      <c r="O688">
        <f t="shared" si="180"/>
        <v>0</v>
      </c>
      <c r="P688">
        <f t="shared" si="181"/>
        <v>0</v>
      </c>
      <c r="Q688">
        <f t="shared" si="182"/>
        <v>0</v>
      </c>
      <c r="R688">
        <f t="shared" si="183"/>
        <v>7.5</v>
      </c>
      <c r="S688">
        <f t="shared" si="184"/>
        <v>0</v>
      </c>
      <c r="T688">
        <f t="shared" si="185"/>
        <v>0</v>
      </c>
      <c r="U688">
        <f t="shared" si="186"/>
        <v>0</v>
      </c>
    </row>
    <row r="689" spans="1:21" x14ac:dyDescent="0.25">
      <c r="A689" t="s">
        <v>231</v>
      </c>
      <c r="B689">
        <v>6.6</v>
      </c>
      <c r="C689" t="s">
        <v>234</v>
      </c>
      <c r="E689">
        <f t="shared" si="170"/>
        <v>0</v>
      </c>
      <c r="F689">
        <f t="shared" si="171"/>
        <v>0</v>
      </c>
      <c r="G689">
        <f t="shared" si="172"/>
        <v>0</v>
      </c>
      <c r="H689">
        <f t="shared" si="173"/>
        <v>6.6</v>
      </c>
      <c r="I689">
        <f t="shared" si="174"/>
        <v>0</v>
      </c>
      <c r="J689">
        <f t="shared" si="175"/>
        <v>0</v>
      </c>
      <c r="K689">
        <f t="shared" si="176"/>
        <v>0</v>
      </c>
      <c r="L689">
        <f t="shared" si="177"/>
        <v>6.6</v>
      </c>
      <c r="M689">
        <f t="shared" si="178"/>
        <v>0</v>
      </c>
      <c r="N689">
        <f t="shared" si="179"/>
        <v>0</v>
      </c>
      <c r="O689">
        <f t="shared" si="180"/>
        <v>0</v>
      </c>
      <c r="P689">
        <f t="shared" si="181"/>
        <v>0</v>
      </c>
      <c r="Q689">
        <f t="shared" si="182"/>
        <v>0</v>
      </c>
      <c r="R689">
        <f t="shared" si="183"/>
        <v>0</v>
      </c>
      <c r="S689">
        <f t="shared" si="184"/>
        <v>0</v>
      </c>
      <c r="T689">
        <f t="shared" si="185"/>
        <v>0</v>
      </c>
      <c r="U689">
        <f t="shared" si="186"/>
        <v>0</v>
      </c>
    </row>
    <row r="690" spans="1:21" x14ac:dyDescent="0.25">
      <c r="A690" t="s">
        <v>704</v>
      </c>
      <c r="B690">
        <v>3.9</v>
      </c>
      <c r="C690" t="s">
        <v>37</v>
      </c>
      <c r="E690">
        <f t="shared" si="170"/>
        <v>0</v>
      </c>
      <c r="F690">
        <f t="shared" si="171"/>
        <v>0</v>
      </c>
      <c r="G690">
        <f t="shared" si="172"/>
        <v>0</v>
      </c>
      <c r="H690">
        <f t="shared" si="173"/>
        <v>0</v>
      </c>
      <c r="I690">
        <f t="shared" si="174"/>
        <v>0</v>
      </c>
      <c r="J690">
        <f t="shared" si="175"/>
        <v>0</v>
      </c>
      <c r="K690">
        <f t="shared" si="176"/>
        <v>0</v>
      </c>
      <c r="L690">
        <f t="shared" si="177"/>
        <v>3.9</v>
      </c>
      <c r="M690">
        <f t="shared" si="178"/>
        <v>0</v>
      </c>
      <c r="N690">
        <f t="shared" si="179"/>
        <v>0</v>
      </c>
      <c r="O690">
        <f t="shared" si="180"/>
        <v>3.9</v>
      </c>
      <c r="P690">
        <f t="shared" si="181"/>
        <v>0</v>
      </c>
      <c r="Q690">
        <f t="shared" si="182"/>
        <v>3.9</v>
      </c>
      <c r="R690">
        <f t="shared" si="183"/>
        <v>0</v>
      </c>
      <c r="S690">
        <f t="shared" si="184"/>
        <v>0</v>
      </c>
      <c r="T690">
        <f t="shared" si="185"/>
        <v>3.9</v>
      </c>
      <c r="U690">
        <f t="shared" si="186"/>
        <v>0</v>
      </c>
    </row>
    <row r="691" spans="1:21" x14ac:dyDescent="0.25">
      <c r="A691" t="s">
        <v>2212</v>
      </c>
      <c r="B691">
        <v>5</v>
      </c>
      <c r="C691" t="s">
        <v>28</v>
      </c>
      <c r="E691">
        <f t="shared" si="170"/>
        <v>5</v>
      </c>
      <c r="F691">
        <f t="shared" si="171"/>
        <v>0</v>
      </c>
      <c r="G691">
        <f t="shared" si="172"/>
        <v>0</v>
      </c>
      <c r="H691">
        <f t="shared" si="173"/>
        <v>0</v>
      </c>
      <c r="I691">
        <f t="shared" si="174"/>
        <v>5</v>
      </c>
      <c r="J691">
        <f t="shared" si="175"/>
        <v>0</v>
      </c>
      <c r="K691">
        <f t="shared" si="176"/>
        <v>0</v>
      </c>
      <c r="L691">
        <f t="shared" si="177"/>
        <v>0</v>
      </c>
      <c r="M691">
        <f t="shared" si="178"/>
        <v>0</v>
      </c>
      <c r="N691">
        <f t="shared" si="179"/>
        <v>0</v>
      </c>
      <c r="O691">
        <f t="shared" si="180"/>
        <v>0</v>
      </c>
      <c r="P691">
        <f t="shared" si="181"/>
        <v>0</v>
      </c>
      <c r="Q691">
        <f t="shared" si="182"/>
        <v>0</v>
      </c>
      <c r="R691">
        <f t="shared" si="183"/>
        <v>0</v>
      </c>
      <c r="S691">
        <f t="shared" si="184"/>
        <v>0</v>
      </c>
      <c r="T691">
        <f t="shared" si="185"/>
        <v>0</v>
      </c>
      <c r="U691">
        <f t="shared" si="186"/>
        <v>0</v>
      </c>
    </row>
    <row r="692" spans="1:21" x14ac:dyDescent="0.25">
      <c r="A692" t="s">
        <v>131</v>
      </c>
      <c r="B692">
        <v>6.5</v>
      </c>
      <c r="C692" t="s">
        <v>36</v>
      </c>
      <c r="E692">
        <f t="shared" si="170"/>
        <v>0</v>
      </c>
      <c r="F692">
        <f t="shared" si="171"/>
        <v>0</v>
      </c>
      <c r="G692">
        <f t="shared" si="172"/>
        <v>0</v>
      </c>
      <c r="H692">
        <f t="shared" si="173"/>
        <v>0</v>
      </c>
      <c r="I692">
        <f t="shared" si="174"/>
        <v>6.5</v>
      </c>
      <c r="J692">
        <f t="shared" si="175"/>
        <v>0</v>
      </c>
      <c r="K692">
        <f t="shared" si="176"/>
        <v>0</v>
      </c>
      <c r="L692">
        <f t="shared" si="177"/>
        <v>0</v>
      </c>
      <c r="M692">
        <f t="shared" si="178"/>
        <v>0</v>
      </c>
      <c r="N692">
        <f t="shared" si="179"/>
        <v>0</v>
      </c>
      <c r="O692">
        <f t="shared" si="180"/>
        <v>0</v>
      </c>
      <c r="P692">
        <f t="shared" si="181"/>
        <v>0</v>
      </c>
      <c r="Q692">
        <f t="shared" si="182"/>
        <v>0</v>
      </c>
      <c r="R692">
        <f t="shared" si="183"/>
        <v>6.5</v>
      </c>
      <c r="S692">
        <f t="shared" si="184"/>
        <v>0</v>
      </c>
      <c r="T692">
        <f t="shared" si="185"/>
        <v>0</v>
      </c>
      <c r="U692">
        <f t="shared" si="186"/>
        <v>0</v>
      </c>
    </row>
    <row r="693" spans="1:21" x14ac:dyDescent="0.25">
      <c r="A693" t="s">
        <v>154</v>
      </c>
      <c r="B693">
        <v>7.8</v>
      </c>
      <c r="C693" t="s">
        <v>37</v>
      </c>
      <c r="E693">
        <f t="shared" si="170"/>
        <v>0</v>
      </c>
      <c r="F693">
        <f t="shared" si="171"/>
        <v>0</v>
      </c>
      <c r="G693">
        <f t="shared" si="172"/>
        <v>0</v>
      </c>
      <c r="H693">
        <f t="shared" si="173"/>
        <v>0</v>
      </c>
      <c r="I693">
        <f t="shared" si="174"/>
        <v>0</v>
      </c>
      <c r="J693">
        <f t="shared" si="175"/>
        <v>0</v>
      </c>
      <c r="K693">
        <f t="shared" si="176"/>
        <v>0</v>
      </c>
      <c r="L693">
        <f t="shared" si="177"/>
        <v>7.8</v>
      </c>
      <c r="M693">
        <f t="shared" si="178"/>
        <v>0</v>
      </c>
      <c r="N693">
        <f t="shared" si="179"/>
        <v>0</v>
      </c>
      <c r="O693">
        <f t="shared" si="180"/>
        <v>0</v>
      </c>
      <c r="P693">
        <f t="shared" si="181"/>
        <v>0</v>
      </c>
      <c r="Q693">
        <f t="shared" si="182"/>
        <v>0</v>
      </c>
      <c r="R693">
        <f t="shared" si="183"/>
        <v>7.8</v>
      </c>
      <c r="S693">
        <f t="shared" si="184"/>
        <v>0</v>
      </c>
      <c r="T693">
        <f t="shared" si="185"/>
        <v>0</v>
      </c>
      <c r="U693">
        <f t="shared" si="186"/>
        <v>0</v>
      </c>
    </row>
    <row r="694" spans="1:21" x14ac:dyDescent="0.25">
      <c r="A694" t="s">
        <v>154</v>
      </c>
      <c r="B694">
        <v>7.1</v>
      </c>
      <c r="C694" t="s">
        <v>37</v>
      </c>
      <c r="E694">
        <f t="shared" si="170"/>
        <v>0</v>
      </c>
      <c r="F694">
        <f t="shared" si="171"/>
        <v>0</v>
      </c>
      <c r="G694">
        <f t="shared" si="172"/>
        <v>0</v>
      </c>
      <c r="H694">
        <f t="shared" si="173"/>
        <v>0</v>
      </c>
      <c r="I694">
        <f t="shared" si="174"/>
        <v>0</v>
      </c>
      <c r="J694">
        <f t="shared" si="175"/>
        <v>0</v>
      </c>
      <c r="K694">
        <f t="shared" si="176"/>
        <v>0</v>
      </c>
      <c r="L694">
        <f t="shared" si="177"/>
        <v>7.1</v>
      </c>
      <c r="M694">
        <f t="shared" si="178"/>
        <v>0</v>
      </c>
      <c r="N694">
        <f t="shared" si="179"/>
        <v>0</v>
      </c>
      <c r="O694">
        <f t="shared" si="180"/>
        <v>0</v>
      </c>
      <c r="P694">
        <f t="shared" si="181"/>
        <v>0</v>
      </c>
      <c r="Q694">
        <f t="shared" si="182"/>
        <v>0</v>
      </c>
      <c r="R694">
        <f t="shared" si="183"/>
        <v>7.1</v>
      </c>
      <c r="S694">
        <f t="shared" si="184"/>
        <v>0</v>
      </c>
      <c r="T694">
        <f t="shared" si="185"/>
        <v>0</v>
      </c>
      <c r="U694">
        <f t="shared" si="186"/>
        <v>0</v>
      </c>
    </row>
    <row r="695" spans="1:21" x14ac:dyDescent="0.25">
      <c r="A695" t="s">
        <v>36</v>
      </c>
      <c r="B695">
        <v>7.8</v>
      </c>
      <c r="C695" t="s">
        <v>36</v>
      </c>
      <c r="E695">
        <f t="shared" si="170"/>
        <v>0</v>
      </c>
      <c r="F695">
        <f t="shared" si="171"/>
        <v>0</v>
      </c>
      <c r="G695">
        <f t="shared" si="172"/>
        <v>0</v>
      </c>
      <c r="H695">
        <f t="shared" si="173"/>
        <v>0</v>
      </c>
      <c r="I695">
        <f t="shared" si="174"/>
        <v>7.8</v>
      </c>
      <c r="J695">
        <f t="shared" si="175"/>
        <v>0</v>
      </c>
      <c r="K695">
        <f t="shared" si="176"/>
        <v>0</v>
      </c>
      <c r="L695">
        <f t="shared" si="177"/>
        <v>0</v>
      </c>
      <c r="M695">
        <f t="shared" si="178"/>
        <v>0</v>
      </c>
      <c r="N695">
        <f t="shared" si="179"/>
        <v>0</v>
      </c>
      <c r="O695">
        <f t="shared" si="180"/>
        <v>0</v>
      </c>
      <c r="P695">
        <f t="shared" si="181"/>
        <v>0</v>
      </c>
      <c r="Q695">
        <f t="shared" si="182"/>
        <v>0</v>
      </c>
      <c r="R695">
        <f t="shared" si="183"/>
        <v>0</v>
      </c>
      <c r="S695">
        <f t="shared" si="184"/>
        <v>0</v>
      </c>
      <c r="T695">
        <f t="shared" si="185"/>
        <v>0</v>
      </c>
      <c r="U695">
        <f t="shared" si="186"/>
        <v>0</v>
      </c>
    </row>
    <row r="696" spans="1:21" x14ac:dyDescent="0.25">
      <c r="A696" t="s">
        <v>126</v>
      </c>
      <c r="B696">
        <v>6.8</v>
      </c>
      <c r="C696" t="s">
        <v>37</v>
      </c>
      <c r="E696">
        <f t="shared" si="170"/>
        <v>0</v>
      </c>
      <c r="F696">
        <f t="shared" si="171"/>
        <v>0</v>
      </c>
      <c r="G696">
        <f t="shared" si="172"/>
        <v>0</v>
      </c>
      <c r="H696">
        <f t="shared" si="173"/>
        <v>0</v>
      </c>
      <c r="I696">
        <f t="shared" si="174"/>
        <v>0</v>
      </c>
      <c r="J696">
        <f t="shared" si="175"/>
        <v>0</v>
      </c>
      <c r="K696">
        <f t="shared" si="176"/>
        <v>0</v>
      </c>
      <c r="L696">
        <f t="shared" si="177"/>
        <v>6.8</v>
      </c>
      <c r="M696">
        <f t="shared" si="178"/>
        <v>0</v>
      </c>
      <c r="N696">
        <f t="shared" si="179"/>
        <v>0</v>
      </c>
      <c r="O696">
        <f t="shared" si="180"/>
        <v>0</v>
      </c>
      <c r="P696">
        <f t="shared" si="181"/>
        <v>0</v>
      </c>
      <c r="Q696">
        <f t="shared" si="182"/>
        <v>0</v>
      </c>
      <c r="R696">
        <f t="shared" si="183"/>
        <v>0</v>
      </c>
      <c r="S696">
        <f t="shared" si="184"/>
        <v>0</v>
      </c>
      <c r="T696">
        <f t="shared" si="185"/>
        <v>0</v>
      </c>
      <c r="U696">
        <f t="shared" si="186"/>
        <v>0</v>
      </c>
    </row>
    <row r="697" spans="1:21" x14ac:dyDescent="0.25">
      <c r="A697" t="s">
        <v>1174</v>
      </c>
      <c r="B697">
        <v>7.1</v>
      </c>
      <c r="C697" t="s">
        <v>29</v>
      </c>
      <c r="E697">
        <f t="shared" si="170"/>
        <v>0</v>
      </c>
      <c r="F697">
        <f t="shared" si="171"/>
        <v>0</v>
      </c>
      <c r="G697">
        <f t="shared" si="172"/>
        <v>0</v>
      </c>
      <c r="H697">
        <f t="shared" si="173"/>
        <v>0</v>
      </c>
      <c r="I697">
        <f t="shared" si="174"/>
        <v>0</v>
      </c>
      <c r="J697">
        <f t="shared" si="175"/>
        <v>7.1</v>
      </c>
      <c r="K697">
        <f t="shared" si="176"/>
        <v>0</v>
      </c>
      <c r="L697">
        <f t="shared" si="177"/>
        <v>7.1</v>
      </c>
      <c r="M697">
        <f t="shared" si="178"/>
        <v>0</v>
      </c>
      <c r="N697">
        <f t="shared" si="179"/>
        <v>0</v>
      </c>
      <c r="O697">
        <f t="shared" si="180"/>
        <v>0</v>
      </c>
      <c r="P697">
        <f t="shared" si="181"/>
        <v>0</v>
      </c>
      <c r="Q697">
        <f t="shared" si="182"/>
        <v>7.1</v>
      </c>
      <c r="R697">
        <f t="shared" si="183"/>
        <v>0</v>
      </c>
      <c r="S697">
        <f t="shared" si="184"/>
        <v>0</v>
      </c>
      <c r="T697">
        <f t="shared" si="185"/>
        <v>7.1</v>
      </c>
      <c r="U697">
        <f t="shared" si="186"/>
        <v>0</v>
      </c>
    </row>
    <row r="698" spans="1:21" x14ac:dyDescent="0.25">
      <c r="A698" t="s">
        <v>131</v>
      </c>
      <c r="B698">
        <v>6.4</v>
      </c>
      <c r="C698" t="s">
        <v>36</v>
      </c>
      <c r="E698">
        <f t="shared" si="170"/>
        <v>0</v>
      </c>
      <c r="F698">
        <f t="shared" si="171"/>
        <v>0</v>
      </c>
      <c r="G698">
        <f t="shared" si="172"/>
        <v>0</v>
      </c>
      <c r="H698">
        <f t="shared" si="173"/>
        <v>0</v>
      </c>
      <c r="I698">
        <f t="shared" si="174"/>
        <v>6.4</v>
      </c>
      <c r="J698">
        <f t="shared" si="175"/>
        <v>0</v>
      </c>
      <c r="K698">
        <f t="shared" si="176"/>
        <v>0</v>
      </c>
      <c r="L698">
        <f t="shared" si="177"/>
        <v>0</v>
      </c>
      <c r="M698">
        <f t="shared" si="178"/>
        <v>0</v>
      </c>
      <c r="N698">
        <f t="shared" si="179"/>
        <v>0</v>
      </c>
      <c r="O698">
        <f t="shared" si="180"/>
        <v>0</v>
      </c>
      <c r="P698">
        <f t="shared" si="181"/>
        <v>0</v>
      </c>
      <c r="Q698">
        <f t="shared" si="182"/>
        <v>0</v>
      </c>
      <c r="R698">
        <f t="shared" si="183"/>
        <v>6.4</v>
      </c>
      <c r="S698">
        <f t="shared" si="184"/>
        <v>0</v>
      </c>
      <c r="T698">
        <f t="shared" si="185"/>
        <v>0</v>
      </c>
      <c r="U698">
        <f t="shared" si="186"/>
        <v>0</v>
      </c>
    </row>
    <row r="699" spans="1:21" x14ac:dyDescent="0.25">
      <c r="A699" t="s">
        <v>32</v>
      </c>
      <c r="B699">
        <v>7.3</v>
      </c>
      <c r="C699" t="s">
        <v>36</v>
      </c>
      <c r="E699">
        <f t="shared" si="170"/>
        <v>0</v>
      </c>
      <c r="F699">
        <f t="shared" si="171"/>
        <v>0</v>
      </c>
      <c r="G699">
        <f t="shared" si="172"/>
        <v>0</v>
      </c>
      <c r="H699">
        <f t="shared" si="173"/>
        <v>0</v>
      </c>
      <c r="I699">
        <f t="shared" si="174"/>
        <v>7.3</v>
      </c>
      <c r="J699">
        <f t="shared" si="175"/>
        <v>0</v>
      </c>
      <c r="K699">
        <f t="shared" si="176"/>
        <v>0</v>
      </c>
      <c r="L699">
        <f t="shared" si="177"/>
        <v>7.3</v>
      </c>
      <c r="M699">
        <f t="shared" si="178"/>
        <v>0</v>
      </c>
      <c r="N699">
        <f t="shared" si="179"/>
        <v>0</v>
      </c>
      <c r="O699">
        <f t="shared" si="180"/>
        <v>0</v>
      </c>
      <c r="P699">
        <f t="shared" si="181"/>
        <v>0</v>
      </c>
      <c r="Q699">
        <f t="shared" si="182"/>
        <v>0</v>
      </c>
      <c r="R699">
        <f t="shared" si="183"/>
        <v>0</v>
      </c>
      <c r="S699">
        <f t="shared" si="184"/>
        <v>0</v>
      </c>
      <c r="T699">
        <f t="shared" si="185"/>
        <v>0</v>
      </c>
      <c r="U699">
        <f t="shared" si="186"/>
        <v>0</v>
      </c>
    </row>
    <row r="700" spans="1:21" x14ac:dyDescent="0.25">
      <c r="A700" t="s">
        <v>912</v>
      </c>
      <c r="B700">
        <v>7.5</v>
      </c>
      <c r="C700" t="s">
        <v>37</v>
      </c>
      <c r="E700">
        <f t="shared" si="170"/>
        <v>0</v>
      </c>
      <c r="F700">
        <f t="shared" si="171"/>
        <v>0</v>
      </c>
      <c r="G700">
        <f t="shared" si="172"/>
        <v>0</v>
      </c>
      <c r="H700">
        <f t="shared" si="173"/>
        <v>0</v>
      </c>
      <c r="I700">
        <f t="shared" si="174"/>
        <v>0</v>
      </c>
      <c r="J700">
        <f t="shared" si="175"/>
        <v>0</v>
      </c>
      <c r="K700">
        <f t="shared" si="176"/>
        <v>0</v>
      </c>
      <c r="L700">
        <f t="shared" si="177"/>
        <v>7.5</v>
      </c>
      <c r="M700">
        <f t="shared" si="178"/>
        <v>0</v>
      </c>
      <c r="N700">
        <f t="shared" si="179"/>
        <v>0</v>
      </c>
      <c r="O700">
        <f t="shared" si="180"/>
        <v>0</v>
      </c>
      <c r="P700">
        <f t="shared" si="181"/>
        <v>0</v>
      </c>
      <c r="Q700">
        <f t="shared" si="182"/>
        <v>7.5</v>
      </c>
      <c r="R700">
        <f t="shared" si="183"/>
        <v>0</v>
      </c>
      <c r="S700">
        <f t="shared" si="184"/>
        <v>0</v>
      </c>
      <c r="T700">
        <f t="shared" si="185"/>
        <v>7.5</v>
      </c>
      <c r="U700">
        <f t="shared" si="186"/>
        <v>0</v>
      </c>
    </row>
    <row r="701" spans="1:21" x14ac:dyDescent="0.25">
      <c r="A701" t="s">
        <v>2231</v>
      </c>
      <c r="B701">
        <v>7.1</v>
      </c>
      <c r="C701" t="s">
        <v>29</v>
      </c>
      <c r="E701">
        <f t="shared" si="170"/>
        <v>0</v>
      </c>
      <c r="F701">
        <f t="shared" si="171"/>
        <v>0</v>
      </c>
      <c r="G701">
        <f t="shared" si="172"/>
        <v>0</v>
      </c>
      <c r="H701">
        <f t="shared" si="173"/>
        <v>0</v>
      </c>
      <c r="I701">
        <f t="shared" si="174"/>
        <v>0</v>
      </c>
      <c r="J701">
        <f t="shared" si="175"/>
        <v>7.1</v>
      </c>
      <c r="K701">
        <f t="shared" si="176"/>
        <v>0</v>
      </c>
      <c r="L701">
        <f t="shared" si="177"/>
        <v>0</v>
      </c>
      <c r="M701">
        <f t="shared" si="178"/>
        <v>0</v>
      </c>
      <c r="N701">
        <f t="shared" si="179"/>
        <v>0</v>
      </c>
      <c r="O701">
        <f t="shared" si="180"/>
        <v>7.1</v>
      </c>
      <c r="P701">
        <f t="shared" si="181"/>
        <v>0</v>
      </c>
      <c r="Q701">
        <f t="shared" si="182"/>
        <v>0</v>
      </c>
      <c r="R701">
        <f t="shared" si="183"/>
        <v>0</v>
      </c>
      <c r="S701">
        <f t="shared" si="184"/>
        <v>0</v>
      </c>
      <c r="T701">
        <f t="shared" si="185"/>
        <v>7.1</v>
      </c>
      <c r="U701">
        <f t="shared" si="186"/>
        <v>0</v>
      </c>
    </row>
    <row r="702" spans="1:21" x14ac:dyDescent="0.25">
      <c r="A702" t="s">
        <v>213</v>
      </c>
      <c r="B702">
        <v>6.3</v>
      </c>
      <c r="C702" t="s">
        <v>36</v>
      </c>
      <c r="E702">
        <f t="shared" si="170"/>
        <v>0</v>
      </c>
      <c r="F702">
        <f t="shared" si="171"/>
        <v>0</v>
      </c>
      <c r="G702">
        <f t="shared" si="172"/>
        <v>0</v>
      </c>
      <c r="H702">
        <f t="shared" si="173"/>
        <v>0</v>
      </c>
      <c r="I702">
        <f t="shared" si="174"/>
        <v>6.3</v>
      </c>
      <c r="J702">
        <f t="shared" si="175"/>
        <v>0</v>
      </c>
      <c r="K702">
        <f t="shared" si="176"/>
        <v>0</v>
      </c>
      <c r="L702">
        <f t="shared" si="177"/>
        <v>6.3</v>
      </c>
      <c r="M702">
        <f t="shared" si="178"/>
        <v>0</v>
      </c>
      <c r="N702">
        <f t="shared" si="179"/>
        <v>0</v>
      </c>
      <c r="O702">
        <f t="shared" si="180"/>
        <v>0</v>
      </c>
      <c r="P702">
        <f t="shared" si="181"/>
        <v>0</v>
      </c>
      <c r="Q702">
        <f t="shared" si="182"/>
        <v>0</v>
      </c>
      <c r="R702">
        <f t="shared" si="183"/>
        <v>6.3</v>
      </c>
      <c r="S702">
        <f t="shared" si="184"/>
        <v>0</v>
      </c>
      <c r="T702">
        <f t="shared" si="185"/>
        <v>0</v>
      </c>
      <c r="U702">
        <f t="shared" si="186"/>
        <v>0</v>
      </c>
    </row>
    <row r="703" spans="1:21" x14ac:dyDescent="0.25">
      <c r="A703" t="s">
        <v>1735</v>
      </c>
      <c r="B703">
        <v>6.2</v>
      </c>
      <c r="C703" t="s">
        <v>234</v>
      </c>
      <c r="E703">
        <f t="shared" si="170"/>
        <v>0</v>
      </c>
      <c r="F703">
        <f t="shared" si="171"/>
        <v>0</v>
      </c>
      <c r="G703">
        <f t="shared" si="172"/>
        <v>0</v>
      </c>
      <c r="H703">
        <f t="shared" si="173"/>
        <v>6.2</v>
      </c>
      <c r="I703">
        <f t="shared" si="174"/>
        <v>0</v>
      </c>
      <c r="J703">
        <f t="shared" si="175"/>
        <v>0</v>
      </c>
      <c r="K703">
        <f t="shared" si="176"/>
        <v>0</v>
      </c>
      <c r="L703">
        <f t="shared" si="177"/>
        <v>6.2</v>
      </c>
      <c r="M703">
        <f t="shared" si="178"/>
        <v>0</v>
      </c>
      <c r="N703">
        <f t="shared" si="179"/>
        <v>0</v>
      </c>
      <c r="O703">
        <f t="shared" si="180"/>
        <v>0</v>
      </c>
      <c r="P703">
        <f t="shared" si="181"/>
        <v>0</v>
      </c>
      <c r="Q703">
        <f t="shared" si="182"/>
        <v>0</v>
      </c>
      <c r="R703">
        <f t="shared" si="183"/>
        <v>0</v>
      </c>
      <c r="S703">
        <f t="shared" si="184"/>
        <v>0</v>
      </c>
      <c r="T703">
        <f t="shared" si="185"/>
        <v>6.2</v>
      </c>
      <c r="U703">
        <f t="shared" si="186"/>
        <v>0</v>
      </c>
    </row>
    <row r="704" spans="1:21" x14ac:dyDescent="0.25">
      <c r="A704" t="s">
        <v>39</v>
      </c>
      <c r="B704">
        <v>6.7</v>
      </c>
      <c r="C704" t="s">
        <v>28</v>
      </c>
      <c r="E704">
        <f t="shared" si="170"/>
        <v>6.7</v>
      </c>
      <c r="F704">
        <f t="shared" si="171"/>
        <v>0</v>
      </c>
      <c r="G704">
        <f t="shared" si="172"/>
        <v>0</v>
      </c>
      <c r="H704">
        <f t="shared" si="173"/>
        <v>0</v>
      </c>
      <c r="I704">
        <f t="shared" si="174"/>
        <v>0</v>
      </c>
      <c r="J704">
        <f t="shared" si="175"/>
        <v>0</v>
      </c>
      <c r="K704">
        <f t="shared" si="176"/>
        <v>0</v>
      </c>
      <c r="L704">
        <f t="shared" si="177"/>
        <v>6.7</v>
      </c>
      <c r="M704">
        <f t="shared" si="178"/>
        <v>0</v>
      </c>
      <c r="N704">
        <f t="shared" si="179"/>
        <v>0</v>
      </c>
      <c r="O704">
        <f t="shared" si="180"/>
        <v>0</v>
      </c>
      <c r="P704">
        <f t="shared" si="181"/>
        <v>0</v>
      </c>
      <c r="Q704">
        <f t="shared" si="182"/>
        <v>0</v>
      </c>
      <c r="R704">
        <f t="shared" si="183"/>
        <v>0</v>
      </c>
      <c r="S704">
        <f t="shared" si="184"/>
        <v>0</v>
      </c>
      <c r="T704">
        <f t="shared" si="185"/>
        <v>0</v>
      </c>
      <c r="U704">
        <f t="shared" si="186"/>
        <v>0</v>
      </c>
    </row>
    <row r="705" spans="1:21" x14ac:dyDescent="0.25">
      <c r="A705" t="s">
        <v>37</v>
      </c>
      <c r="B705">
        <v>6</v>
      </c>
      <c r="C705" t="s">
        <v>37</v>
      </c>
      <c r="E705">
        <f t="shared" si="170"/>
        <v>0</v>
      </c>
      <c r="F705">
        <f t="shared" si="171"/>
        <v>0</v>
      </c>
      <c r="G705">
        <f t="shared" si="172"/>
        <v>0</v>
      </c>
      <c r="H705">
        <f t="shared" si="173"/>
        <v>0</v>
      </c>
      <c r="I705">
        <f t="shared" si="174"/>
        <v>0</v>
      </c>
      <c r="J705">
        <f t="shared" si="175"/>
        <v>0</v>
      </c>
      <c r="K705">
        <f t="shared" si="176"/>
        <v>0</v>
      </c>
      <c r="L705">
        <f t="shared" si="177"/>
        <v>6</v>
      </c>
      <c r="M705">
        <f t="shared" si="178"/>
        <v>0</v>
      </c>
      <c r="N705">
        <f t="shared" si="179"/>
        <v>0</v>
      </c>
      <c r="O705">
        <f t="shared" si="180"/>
        <v>0</v>
      </c>
      <c r="P705">
        <f t="shared" si="181"/>
        <v>0</v>
      </c>
      <c r="Q705">
        <f t="shared" si="182"/>
        <v>0</v>
      </c>
      <c r="R705">
        <f t="shared" si="183"/>
        <v>0</v>
      </c>
      <c r="S705">
        <f t="shared" si="184"/>
        <v>0</v>
      </c>
      <c r="T705">
        <f t="shared" si="185"/>
        <v>0</v>
      </c>
      <c r="U705">
        <f t="shared" si="186"/>
        <v>0</v>
      </c>
    </row>
    <row r="706" spans="1:21" x14ac:dyDescent="0.25">
      <c r="A706" t="s">
        <v>167</v>
      </c>
      <c r="B706">
        <v>6.6</v>
      </c>
      <c r="C706" t="s">
        <v>28</v>
      </c>
      <c r="E706">
        <f t="shared" si="170"/>
        <v>6.6</v>
      </c>
      <c r="F706">
        <f t="shared" si="171"/>
        <v>0</v>
      </c>
      <c r="G706">
        <f t="shared" si="172"/>
        <v>0</v>
      </c>
      <c r="H706">
        <f t="shared" si="173"/>
        <v>0</v>
      </c>
      <c r="I706">
        <f t="shared" si="174"/>
        <v>0</v>
      </c>
      <c r="J706">
        <f t="shared" si="175"/>
        <v>6.6</v>
      </c>
      <c r="K706">
        <f t="shared" si="176"/>
        <v>0</v>
      </c>
      <c r="L706">
        <f t="shared" si="177"/>
        <v>6.6</v>
      </c>
      <c r="M706">
        <f t="shared" si="178"/>
        <v>0</v>
      </c>
      <c r="N706">
        <f t="shared" si="179"/>
        <v>0</v>
      </c>
      <c r="O706">
        <f t="shared" si="180"/>
        <v>0</v>
      </c>
      <c r="P706">
        <f t="shared" si="181"/>
        <v>0</v>
      </c>
      <c r="Q706">
        <f t="shared" si="182"/>
        <v>0</v>
      </c>
      <c r="R706">
        <f t="shared" si="183"/>
        <v>0</v>
      </c>
      <c r="S706">
        <f t="shared" si="184"/>
        <v>0</v>
      </c>
      <c r="T706">
        <f t="shared" si="185"/>
        <v>6.6</v>
      </c>
      <c r="U706">
        <f t="shared" si="186"/>
        <v>0</v>
      </c>
    </row>
    <row r="707" spans="1:21" x14ac:dyDescent="0.25">
      <c r="A707" t="s">
        <v>37</v>
      </c>
      <c r="B707">
        <v>7.1</v>
      </c>
      <c r="C707" t="s">
        <v>37</v>
      </c>
      <c r="E707">
        <f t="shared" si="170"/>
        <v>0</v>
      </c>
      <c r="F707">
        <f t="shared" si="171"/>
        <v>0</v>
      </c>
      <c r="G707">
        <f t="shared" si="172"/>
        <v>0</v>
      </c>
      <c r="H707">
        <f t="shared" si="173"/>
        <v>0</v>
      </c>
      <c r="I707">
        <f t="shared" si="174"/>
        <v>0</v>
      </c>
      <c r="J707">
        <f t="shared" si="175"/>
        <v>0</v>
      </c>
      <c r="K707">
        <f t="shared" si="176"/>
        <v>0</v>
      </c>
      <c r="L707">
        <f t="shared" si="177"/>
        <v>7.1</v>
      </c>
      <c r="M707">
        <f t="shared" si="178"/>
        <v>0</v>
      </c>
      <c r="N707">
        <f t="shared" si="179"/>
        <v>0</v>
      </c>
      <c r="O707">
        <f t="shared" si="180"/>
        <v>0</v>
      </c>
      <c r="P707">
        <f t="shared" si="181"/>
        <v>0</v>
      </c>
      <c r="Q707">
        <f t="shared" si="182"/>
        <v>0</v>
      </c>
      <c r="R707">
        <f t="shared" si="183"/>
        <v>0</v>
      </c>
      <c r="S707">
        <f t="shared" si="184"/>
        <v>0</v>
      </c>
      <c r="T707">
        <f t="shared" si="185"/>
        <v>0</v>
      </c>
      <c r="U707">
        <f t="shared" si="186"/>
        <v>0</v>
      </c>
    </row>
    <row r="708" spans="1:21" x14ac:dyDescent="0.25">
      <c r="A708" t="s">
        <v>2249</v>
      </c>
      <c r="B708">
        <v>5.2</v>
      </c>
      <c r="C708" t="s">
        <v>28</v>
      </c>
      <c r="E708">
        <f t="shared" ref="E708:E771" si="187">IF(ISNUMBER(SEARCH($E$2, $A708)), $B708, 0)</f>
        <v>5.2</v>
      </c>
      <c r="F708">
        <f t="shared" ref="F708:F771" si="188">IF(ISNUMBER(SEARCH($F$2, $A708)), $B708, 0)</f>
        <v>5.2</v>
      </c>
      <c r="G708">
        <f t="shared" ref="G708:G771" si="189">IF(ISNUMBER(SEARCH($G$2, $A708)), $B708, 0)</f>
        <v>0</v>
      </c>
      <c r="H708">
        <f t="shared" ref="H708:H771" si="190">IF(ISNUMBER(SEARCH($H$2, $A708)), $B708, 0)</f>
        <v>0</v>
      </c>
      <c r="I708">
        <f t="shared" ref="I708:I771" si="191">IF(ISNUMBER(SEARCH($I$2, $A708)), $B708, 0)</f>
        <v>5.2</v>
      </c>
      <c r="J708">
        <f t="shared" ref="J708:J771" si="192">IF(ISNUMBER(SEARCH($J$2, $A708)), $B708, 0)</f>
        <v>0</v>
      </c>
      <c r="K708">
        <f t="shared" ref="K708:K771" si="193">IF(ISNUMBER(SEARCH($K$2, $A708)), $B708, 0)</f>
        <v>0</v>
      </c>
      <c r="L708">
        <f t="shared" ref="L708:L771" si="194">IF(ISNUMBER(SEARCH($L$2, $A708)), $B708, 0)</f>
        <v>0</v>
      </c>
      <c r="M708">
        <f t="shared" ref="M708:M771" si="195">IF(ISNUMBER(SEARCH($M$2, $A708)), $B708, 0)</f>
        <v>0</v>
      </c>
      <c r="N708">
        <f t="shared" ref="N708:N771" si="196">IF(ISNUMBER(SEARCH($N$2, $A708)), $B708, 0)</f>
        <v>0</v>
      </c>
      <c r="O708">
        <f t="shared" ref="O708:O771" si="197">IF(ISNUMBER(SEARCH($O$2, $A708)), $B708, 0)</f>
        <v>0</v>
      </c>
      <c r="P708">
        <f t="shared" ref="P708:P771" si="198">IF(ISNUMBER(SEARCH($P$2, $A708)), $B708, 0)</f>
        <v>5.2</v>
      </c>
      <c r="Q708">
        <f t="shared" ref="Q708:Q771" si="199">IF(ISNUMBER(SEARCH($Q$2, $A708)), $B708, 0)</f>
        <v>0</v>
      </c>
      <c r="R708">
        <f t="shared" ref="R708:R771" si="200">IF(ISNUMBER(SEARCH($R$2, $A708)), $B708, 0)</f>
        <v>0</v>
      </c>
      <c r="S708">
        <f t="shared" ref="S708:S771" si="201">IF(ISNUMBER(SEARCH($S$2, $A708)), $B708, 0)</f>
        <v>0</v>
      </c>
      <c r="T708">
        <f t="shared" ref="T708:T771" si="202">IF(ISNUMBER(SEARCH($T$2, $A708)), $B708, 0)</f>
        <v>0</v>
      </c>
      <c r="U708">
        <f t="shared" ref="U708:U771" si="203">IF(ISNUMBER(SEARCH($U$2, $A708)), $B708, 0)</f>
        <v>0</v>
      </c>
    </row>
    <row r="709" spans="1:21" x14ac:dyDescent="0.25">
      <c r="A709" t="s">
        <v>2253</v>
      </c>
      <c r="B709">
        <v>7.1</v>
      </c>
      <c r="C709" t="s">
        <v>36</v>
      </c>
      <c r="E709">
        <f t="shared" si="187"/>
        <v>0</v>
      </c>
      <c r="F709">
        <f t="shared" si="188"/>
        <v>0</v>
      </c>
      <c r="G709">
        <f t="shared" si="189"/>
        <v>0</v>
      </c>
      <c r="H709">
        <f t="shared" si="190"/>
        <v>0</v>
      </c>
      <c r="I709">
        <f t="shared" si="191"/>
        <v>7.1</v>
      </c>
      <c r="J709">
        <f t="shared" si="192"/>
        <v>7.1</v>
      </c>
      <c r="K709">
        <f t="shared" si="193"/>
        <v>0</v>
      </c>
      <c r="L709">
        <f t="shared" si="194"/>
        <v>7.1</v>
      </c>
      <c r="M709">
        <f t="shared" si="195"/>
        <v>0</v>
      </c>
      <c r="N709">
        <f t="shared" si="196"/>
        <v>0</v>
      </c>
      <c r="O709">
        <f t="shared" si="197"/>
        <v>0</v>
      </c>
      <c r="P709">
        <f t="shared" si="198"/>
        <v>0</v>
      </c>
      <c r="Q709">
        <f t="shared" si="199"/>
        <v>0</v>
      </c>
      <c r="R709">
        <f t="shared" si="200"/>
        <v>0</v>
      </c>
      <c r="S709">
        <f t="shared" si="201"/>
        <v>7.1</v>
      </c>
      <c r="T709">
        <f t="shared" si="202"/>
        <v>0</v>
      </c>
      <c r="U709">
        <f t="shared" si="203"/>
        <v>0</v>
      </c>
    </row>
    <row r="710" spans="1:21" x14ac:dyDescent="0.25">
      <c r="A710" t="s">
        <v>1456</v>
      </c>
      <c r="B710">
        <v>5.5</v>
      </c>
      <c r="C710" t="s">
        <v>37</v>
      </c>
      <c r="E710">
        <f t="shared" si="187"/>
        <v>0</v>
      </c>
      <c r="F710">
        <f t="shared" si="188"/>
        <v>0</v>
      </c>
      <c r="G710">
        <f t="shared" si="189"/>
        <v>0</v>
      </c>
      <c r="H710">
        <f t="shared" si="190"/>
        <v>0</v>
      </c>
      <c r="I710">
        <f t="shared" si="191"/>
        <v>0</v>
      </c>
      <c r="J710">
        <f t="shared" si="192"/>
        <v>0</v>
      </c>
      <c r="K710">
        <f t="shared" si="193"/>
        <v>0</v>
      </c>
      <c r="L710">
        <f t="shared" si="194"/>
        <v>5.5</v>
      </c>
      <c r="M710">
        <f t="shared" si="195"/>
        <v>0</v>
      </c>
      <c r="N710">
        <f t="shared" si="196"/>
        <v>0</v>
      </c>
      <c r="O710">
        <f t="shared" si="197"/>
        <v>0</v>
      </c>
      <c r="P710">
        <f t="shared" si="198"/>
        <v>0</v>
      </c>
      <c r="Q710">
        <f t="shared" si="199"/>
        <v>5.5</v>
      </c>
      <c r="R710">
        <f t="shared" si="200"/>
        <v>0</v>
      </c>
      <c r="S710">
        <f t="shared" si="201"/>
        <v>5.5</v>
      </c>
      <c r="T710">
        <f t="shared" si="202"/>
        <v>0</v>
      </c>
      <c r="U710">
        <f t="shared" si="203"/>
        <v>0</v>
      </c>
    </row>
    <row r="711" spans="1:21" x14ac:dyDescent="0.25">
      <c r="A711" t="s">
        <v>167</v>
      </c>
      <c r="B711">
        <v>7</v>
      </c>
      <c r="C711" t="s">
        <v>28</v>
      </c>
      <c r="E711">
        <f t="shared" si="187"/>
        <v>7</v>
      </c>
      <c r="F711">
        <f t="shared" si="188"/>
        <v>0</v>
      </c>
      <c r="G711">
        <f t="shared" si="189"/>
        <v>0</v>
      </c>
      <c r="H711">
        <f t="shared" si="190"/>
        <v>0</v>
      </c>
      <c r="I711">
        <f t="shared" si="191"/>
        <v>0</v>
      </c>
      <c r="J711">
        <f t="shared" si="192"/>
        <v>7</v>
      </c>
      <c r="K711">
        <f t="shared" si="193"/>
        <v>0</v>
      </c>
      <c r="L711">
        <f t="shared" si="194"/>
        <v>7</v>
      </c>
      <c r="M711">
        <f t="shared" si="195"/>
        <v>0</v>
      </c>
      <c r="N711">
        <f t="shared" si="196"/>
        <v>0</v>
      </c>
      <c r="O711">
        <f t="shared" si="197"/>
        <v>0</v>
      </c>
      <c r="P711">
        <f t="shared" si="198"/>
        <v>0</v>
      </c>
      <c r="Q711">
        <f t="shared" si="199"/>
        <v>0</v>
      </c>
      <c r="R711">
        <f t="shared" si="200"/>
        <v>0</v>
      </c>
      <c r="S711">
        <f t="shared" si="201"/>
        <v>0</v>
      </c>
      <c r="T711">
        <f t="shared" si="202"/>
        <v>7</v>
      </c>
      <c r="U711">
        <f t="shared" si="203"/>
        <v>0</v>
      </c>
    </row>
    <row r="712" spans="1:21" x14ac:dyDescent="0.25">
      <c r="A712" t="s">
        <v>154</v>
      </c>
      <c r="B712">
        <v>6.9</v>
      </c>
      <c r="C712" t="s">
        <v>37</v>
      </c>
      <c r="E712">
        <f t="shared" si="187"/>
        <v>0</v>
      </c>
      <c r="F712">
        <f t="shared" si="188"/>
        <v>0</v>
      </c>
      <c r="G712">
        <f t="shared" si="189"/>
        <v>0</v>
      </c>
      <c r="H712">
        <f t="shared" si="190"/>
        <v>0</v>
      </c>
      <c r="I712">
        <f t="shared" si="191"/>
        <v>0</v>
      </c>
      <c r="J712">
        <f t="shared" si="192"/>
        <v>0</v>
      </c>
      <c r="K712">
        <f t="shared" si="193"/>
        <v>0</v>
      </c>
      <c r="L712">
        <f t="shared" si="194"/>
        <v>6.9</v>
      </c>
      <c r="M712">
        <f t="shared" si="195"/>
        <v>0</v>
      </c>
      <c r="N712">
        <f t="shared" si="196"/>
        <v>0</v>
      </c>
      <c r="O712">
        <f t="shared" si="197"/>
        <v>0</v>
      </c>
      <c r="P712">
        <f t="shared" si="198"/>
        <v>0</v>
      </c>
      <c r="Q712">
        <f t="shared" si="199"/>
        <v>0</v>
      </c>
      <c r="R712">
        <f t="shared" si="200"/>
        <v>6.9</v>
      </c>
      <c r="S712">
        <f t="shared" si="201"/>
        <v>0</v>
      </c>
      <c r="T712">
        <f t="shared" si="202"/>
        <v>0</v>
      </c>
      <c r="U712">
        <f t="shared" si="203"/>
        <v>0</v>
      </c>
    </row>
    <row r="713" spans="1:21" x14ac:dyDescent="0.25">
      <c r="A713" t="s">
        <v>213</v>
      </c>
      <c r="B713">
        <v>6.7</v>
      </c>
      <c r="C713" t="s">
        <v>36</v>
      </c>
      <c r="E713">
        <f t="shared" si="187"/>
        <v>0</v>
      </c>
      <c r="F713">
        <f t="shared" si="188"/>
        <v>0</v>
      </c>
      <c r="G713">
        <f t="shared" si="189"/>
        <v>0</v>
      </c>
      <c r="H713">
        <f t="shared" si="190"/>
        <v>0</v>
      </c>
      <c r="I713">
        <f t="shared" si="191"/>
        <v>6.7</v>
      </c>
      <c r="J713">
        <f t="shared" si="192"/>
        <v>0</v>
      </c>
      <c r="K713">
        <f t="shared" si="193"/>
        <v>0</v>
      </c>
      <c r="L713">
        <f t="shared" si="194"/>
        <v>6.7</v>
      </c>
      <c r="M713">
        <f t="shared" si="195"/>
        <v>0</v>
      </c>
      <c r="N713">
        <f t="shared" si="196"/>
        <v>0</v>
      </c>
      <c r="O713">
        <f t="shared" si="197"/>
        <v>0</v>
      </c>
      <c r="P713">
        <f t="shared" si="198"/>
        <v>0</v>
      </c>
      <c r="Q713">
        <f t="shared" si="199"/>
        <v>0</v>
      </c>
      <c r="R713">
        <f t="shared" si="200"/>
        <v>6.7</v>
      </c>
      <c r="S713">
        <f t="shared" si="201"/>
        <v>0</v>
      </c>
      <c r="T713">
        <f t="shared" si="202"/>
        <v>0</v>
      </c>
      <c r="U713">
        <f t="shared" si="203"/>
        <v>0</v>
      </c>
    </row>
    <row r="714" spans="1:21" x14ac:dyDescent="0.25">
      <c r="A714" t="s">
        <v>154</v>
      </c>
      <c r="B714">
        <v>6.7</v>
      </c>
      <c r="C714" t="s">
        <v>37</v>
      </c>
      <c r="E714">
        <f t="shared" si="187"/>
        <v>0</v>
      </c>
      <c r="F714">
        <f t="shared" si="188"/>
        <v>0</v>
      </c>
      <c r="G714">
        <f t="shared" si="189"/>
        <v>0</v>
      </c>
      <c r="H714">
        <f t="shared" si="190"/>
        <v>0</v>
      </c>
      <c r="I714">
        <f t="shared" si="191"/>
        <v>0</v>
      </c>
      <c r="J714">
        <f t="shared" si="192"/>
        <v>0</v>
      </c>
      <c r="K714">
        <f t="shared" si="193"/>
        <v>0</v>
      </c>
      <c r="L714">
        <f t="shared" si="194"/>
        <v>6.7</v>
      </c>
      <c r="M714">
        <f t="shared" si="195"/>
        <v>0</v>
      </c>
      <c r="N714">
        <f t="shared" si="196"/>
        <v>0</v>
      </c>
      <c r="O714">
        <f t="shared" si="197"/>
        <v>0</v>
      </c>
      <c r="P714">
        <f t="shared" si="198"/>
        <v>0</v>
      </c>
      <c r="Q714">
        <f t="shared" si="199"/>
        <v>0</v>
      </c>
      <c r="R714">
        <f t="shared" si="200"/>
        <v>6.7</v>
      </c>
      <c r="S714">
        <f t="shared" si="201"/>
        <v>0</v>
      </c>
      <c r="T714">
        <f t="shared" si="202"/>
        <v>0</v>
      </c>
      <c r="U714">
        <f t="shared" si="203"/>
        <v>0</v>
      </c>
    </row>
    <row r="715" spans="1:21" x14ac:dyDescent="0.25">
      <c r="A715" t="s">
        <v>2268</v>
      </c>
      <c r="B715">
        <v>7.7</v>
      </c>
      <c r="C715" t="s">
        <v>36</v>
      </c>
      <c r="E715">
        <f t="shared" si="187"/>
        <v>0</v>
      </c>
      <c r="F715">
        <f t="shared" si="188"/>
        <v>0</v>
      </c>
      <c r="G715">
        <f t="shared" si="189"/>
        <v>0</v>
      </c>
      <c r="H715">
        <f t="shared" si="190"/>
        <v>0</v>
      </c>
      <c r="I715">
        <f t="shared" si="191"/>
        <v>7.7</v>
      </c>
      <c r="J715">
        <f t="shared" si="192"/>
        <v>7.7</v>
      </c>
      <c r="K715">
        <f t="shared" si="193"/>
        <v>0</v>
      </c>
      <c r="L715">
        <f t="shared" si="194"/>
        <v>7.7</v>
      </c>
      <c r="M715">
        <f t="shared" si="195"/>
        <v>0</v>
      </c>
      <c r="N715">
        <f t="shared" si="196"/>
        <v>0</v>
      </c>
      <c r="O715">
        <f t="shared" si="197"/>
        <v>0</v>
      </c>
      <c r="P715">
        <f t="shared" si="198"/>
        <v>0</v>
      </c>
      <c r="Q715">
        <f t="shared" si="199"/>
        <v>7.7</v>
      </c>
      <c r="R715">
        <f t="shared" si="200"/>
        <v>7.7</v>
      </c>
      <c r="S715">
        <f t="shared" si="201"/>
        <v>0</v>
      </c>
      <c r="T715">
        <f t="shared" si="202"/>
        <v>0</v>
      </c>
      <c r="U715">
        <f t="shared" si="203"/>
        <v>0</v>
      </c>
    </row>
    <row r="716" spans="1:21" x14ac:dyDescent="0.25">
      <c r="A716" t="s">
        <v>2272</v>
      </c>
      <c r="B716">
        <v>7.3</v>
      </c>
      <c r="C716" t="s">
        <v>103</v>
      </c>
      <c r="E716">
        <f t="shared" si="187"/>
        <v>0</v>
      </c>
      <c r="F716">
        <f t="shared" si="188"/>
        <v>0</v>
      </c>
      <c r="G716">
        <f t="shared" si="189"/>
        <v>7.3</v>
      </c>
      <c r="H716">
        <f t="shared" si="190"/>
        <v>0</v>
      </c>
      <c r="I716">
        <f t="shared" si="191"/>
        <v>7.3</v>
      </c>
      <c r="J716">
        <f t="shared" si="192"/>
        <v>0</v>
      </c>
      <c r="K716">
        <f t="shared" si="193"/>
        <v>0</v>
      </c>
      <c r="L716">
        <f t="shared" si="194"/>
        <v>7.3</v>
      </c>
      <c r="M716">
        <f t="shared" si="195"/>
        <v>0</v>
      </c>
      <c r="N716">
        <f t="shared" si="196"/>
        <v>0</v>
      </c>
      <c r="O716">
        <f t="shared" si="197"/>
        <v>0</v>
      </c>
      <c r="P716">
        <f t="shared" si="198"/>
        <v>0</v>
      </c>
      <c r="Q716">
        <f t="shared" si="199"/>
        <v>0</v>
      </c>
      <c r="R716">
        <f t="shared" si="200"/>
        <v>7.3</v>
      </c>
      <c r="S716">
        <f t="shared" si="201"/>
        <v>0</v>
      </c>
      <c r="T716">
        <f t="shared" si="202"/>
        <v>0</v>
      </c>
      <c r="U716">
        <f t="shared" si="203"/>
        <v>0</v>
      </c>
    </row>
    <row r="717" spans="1:21" x14ac:dyDescent="0.25">
      <c r="A717" t="s">
        <v>131</v>
      </c>
      <c r="B717">
        <v>5.8</v>
      </c>
      <c r="C717" t="s">
        <v>36</v>
      </c>
      <c r="E717">
        <f t="shared" si="187"/>
        <v>0</v>
      </c>
      <c r="F717">
        <f t="shared" si="188"/>
        <v>0</v>
      </c>
      <c r="G717">
        <f t="shared" si="189"/>
        <v>0</v>
      </c>
      <c r="H717">
        <f t="shared" si="190"/>
        <v>0</v>
      </c>
      <c r="I717">
        <f t="shared" si="191"/>
        <v>5.8</v>
      </c>
      <c r="J717">
        <f t="shared" si="192"/>
        <v>0</v>
      </c>
      <c r="K717">
        <f t="shared" si="193"/>
        <v>0</v>
      </c>
      <c r="L717">
        <f t="shared" si="194"/>
        <v>0</v>
      </c>
      <c r="M717">
        <f t="shared" si="195"/>
        <v>0</v>
      </c>
      <c r="N717">
        <f t="shared" si="196"/>
        <v>0</v>
      </c>
      <c r="O717">
        <f t="shared" si="197"/>
        <v>0</v>
      </c>
      <c r="P717">
        <f t="shared" si="198"/>
        <v>0</v>
      </c>
      <c r="Q717">
        <f t="shared" si="199"/>
        <v>0</v>
      </c>
      <c r="R717">
        <f t="shared" si="200"/>
        <v>5.8</v>
      </c>
      <c r="S717">
        <f t="shared" si="201"/>
        <v>0</v>
      </c>
      <c r="T717">
        <f t="shared" si="202"/>
        <v>0</v>
      </c>
      <c r="U717">
        <f t="shared" si="203"/>
        <v>0</v>
      </c>
    </row>
    <row r="718" spans="1:21" x14ac:dyDescent="0.25">
      <c r="A718" t="s">
        <v>37</v>
      </c>
      <c r="B718">
        <v>7.3</v>
      </c>
      <c r="C718" t="s">
        <v>37</v>
      </c>
      <c r="E718">
        <f t="shared" si="187"/>
        <v>0</v>
      </c>
      <c r="F718">
        <f t="shared" si="188"/>
        <v>0</v>
      </c>
      <c r="G718">
        <f t="shared" si="189"/>
        <v>0</v>
      </c>
      <c r="H718">
        <f t="shared" si="190"/>
        <v>0</v>
      </c>
      <c r="I718">
        <f t="shared" si="191"/>
        <v>0</v>
      </c>
      <c r="J718">
        <f t="shared" si="192"/>
        <v>0</v>
      </c>
      <c r="K718">
        <f t="shared" si="193"/>
        <v>0</v>
      </c>
      <c r="L718">
        <f t="shared" si="194"/>
        <v>7.3</v>
      </c>
      <c r="M718">
        <f t="shared" si="195"/>
        <v>0</v>
      </c>
      <c r="N718">
        <f t="shared" si="196"/>
        <v>0</v>
      </c>
      <c r="O718">
        <f t="shared" si="197"/>
        <v>0</v>
      </c>
      <c r="P718">
        <f t="shared" si="198"/>
        <v>0</v>
      </c>
      <c r="Q718">
        <f t="shared" si="199"/>
        <v>0</v>
      </c>
      <c r="R718">
        <f t="shared" si="200"/>
        <v>0</v>
      </c>
      <c r="S718">
        <f t="shared" si="201"/>
        <v>0</v>
      </c>
      <c r="T718">
        <f t="shared" si="202"/>
        <v>0</v>
      </c>
      <c r="U718">
        <f t="shared" si="203"/>
        <v>0</v>
      </c>
    </row>
    <row r="719" spans="1:21" x14ac:dyDescent="0.25">
      <c r="A719" t="s">
        <v>1767</v>
      </c>
      <c r="B719">
        <v>8</v>
      </c>
      <c r="C719" t="s">
        <v>28</v>
      </c>
      <c r="E719">
        <f t="shared" si="187"/>
        <v>8</v>
      </c>
      <c r="F719">
        <f t="shared" si="188"/>
        <v>0</v>
      </c>
      <c r="G719">
        <f t="shared" si="189"/>
        <v>0</v>
      </c>
      <c r="H719">
        <f t="shared" si="190"/>
        <v>0</v>
      </c>
      <c r="I719">
        <f t="shared" si="191"/>
        <v>0</v>
      </c>
      <c r="J719">
        <f t="shared" si="192"/>
        <v>0</v>
      </c>
      <c r="K719">
        <f t="shared" si="193"/>
        <v>0</v>
      </c>
      <c r="L719">
        <f t="shared" si="194"/>
        <v>8</v>
      </c>
      <c r="M719">
        <f t="shared" si="195"/>
        <v>0</v>
      </c>
      <c r="N719">
        <f t="shared" si="196"/>
        <v>0</v>
      </c>
      <c r="O719">
        <f t="shared" si="197"/>
        <v>0</v>
      </c>
      <c r="P719">
        <f t="shared" si="198"/>
        <v>0</v>
      </c>
      <c r="Q719">
        <f t="shared" si="199"/>
        <v>0</v>
      </c>
      <c r="R719">
        <f t="shared" si="200"/>
        <v>0</v>
      </c>
      <c r="S719">
        <f t="shared" si="201"/>
        <v>0</v>
      </c>
      <c r="T719">
        <f t="shared" si="202"/>
        <v>0</v>
      </c>
      <c r="U719">
        <f t="shared" si="203"/>
        <v>8</v>
      </c>
    </row>
    <row r="720" spans="1:21" x14ac:dyDescent="0.25">
      <c r="A720" t="s">
        <v>2284</v>
      </c>
      <c r="B720">
        <v>5.9</v>
      </c>
      <c r="C720" t="s">
        <v>28</v>
      </c>
      <c r="E720">
        <f t="shared" si="187"/>
        <v>5.9</v>
      </c>
      <c r="F720">
        <f t="shared" si="188"/>
        <v>0</v>
      </c>
      <c r="G720">
        <f t="shared" si="189"/>
        <v>0</v>
      </c>
      <c r="H720">
        <f t="shared" si="190"/>
        <v>0</v>
      </c>
      <c r="I720">
        <f t="shared" si="191"/>
        <v>0</v>
      </c>
      <c r="J720">
        <f t="shared" si="192"/>
        <v>0</v>
      </c>
      <c r="K720">
        <f t="shared" si="193"/>
        <v>0</v>
      </c>
      <c r="L720">
        <f t="shared" si="194"/>
        <v>0</v>
      </c>
      <c r="M720">
        <f t="shared" si="195"/>
        <v>0</v>
      </c>
      <c r="N720">
        <f t="shared" si="196"/>
        <v>0</v>
      </c>
      <c r="O720">
        <f t="shared" si="197"/>
        <v>5.9</v>
      </c>
      <c r="P720">
        <f t="shared" si="198"/>
        <v>0</v>
      </c>
      <c r="Q720">
        <f t="shared" si="199"/>
        <v>0</v>
      </c>
      <c r="R720">
        <f t="shared" si="200"/>
        <v>5.9</v>
      </c>
      <c r="S720">
        <f t="shared" si="201"/>
        <v>5.9</v>
      </c>
      <c r="T720">
        <f t="shared" si="202"/>
        <v>5.9</v>
      </c>
      <c r="U720">
        <f t="shared" si="203"/>
        <v>0</v>
      </c>
    </row>
    <row r="721" spans="1:21" x14ac:dyDescent="0.25">
      <c r="A721" t="s">
        <v>1926</v>
      </c>
      <c r="B721">
        <v>6.6</v>
      </c>
      <c r="C721" t="s">
        <v>28</v>
      </c>
      <c r="E721">
        <f t="shared" si="187"/>
        <v>6.6</v>
      </c>
      <c r="F721">
        <f t="shared" si="188"/>
        <v>0</v>
      </c>
      <c r="G721">
        <f t="shared" si="189"/>
        <v>0</v>
      </c>
      <c r="H721">
        <f t="shared" si="190"/>
        <v>0</v>
      </c>
      <c r="I721">
        <f t="shared" si="191"/>
        <v>0</v>
      </c>
      <c r="J721">
        <f t="shared" si="192"/>
        <v>6.6</v>
      </c>
      <c r="K721">
        <f t="shared" si="193"/>
        <v>0</v>
      </c>
      <c r="L721">
        <f t="shared" si="194"/>
        <v>6.6</v>
      </c>
      <c r="M721">
        <f t="shared" si="195"/>
        <v>0</v>
      </c>
      <c r="N721">
        <f t="shared" si="196"/>
        <v>0</v>
      </c>
      <c r="O721">
        <f t="shared" si="197"/>
        <v>0</v>
      </c>
      <c r="P721">
        <f t="shared" si="198"/>
        <v>0</v>
      </c>
      <c r="Q721">
        <f t="shared" si="199"/>
        <v>0</v>
      </c>
      <c r="R721">
        <f t="shared" si="200"/>
        <v>6.6</v>
      </c>
      <c r="S721">
        <f t="shared" si="201"/>
        <v>0</v>
      </c>
      <c r="T721">
        <f t="shared" si="202"/>
        <v>6.6</v>
      </c>
      <c r="U721">
        <f t="shared" si="203"/>
        <v>0</v>
      </c>
    </row>
    <row r="722" spans="1:21" x14ac:dyDescent="0.25">
      <c r="A722" t="s">
        <v>2289</v>
      </c>
      <c r="B722">
        <v>6.9</v>
      </c>
      <c r="C722" t="s">
        <v>102</v>
      </c>
      <c r="E722">
        <f t="shared" si="187"/>
        <v>0</v>
      </c>
      <c r="F722">
        <f t="shared" si="188"/>
        <v>6.9</v>
      </c>
      <c r="G722">
        <f t="shared" si="189"/>
        <v>0</v>
      </c>
      <c r="H722">
        <f t="shared" si="190"/>
        <v>0</v>
      </c>
      <c r="I722">
        <f t="shared" si="191"/>
        <v>6.9</v>
      </c>
      <c r="J722">
        <f t="shared" si="192"/>
        <v>0</v>
      </c>
      <c r="K722">
        <f t="shared" si="193"/>
        <v>0</v>
      </c>
      <c r="L722">
        <f t="shared" si="194"/>
        <v>6.9</v>
      </c>
      <c r="M722">
        <f t="shared" si="195"/>
        <v>0</v>
      </c>
      <c r="N722">
        <f t="shared" si="196"/>
        <v>0</v>
      </c>
      <c r="O722">
        <f t="shared" si="197"/>
        <v>0</v>
      </c>
      <c r="P722">
        <f t="shared" si="198"/>
        <v>0</v>
      </c>
      <c r="Q722">
        <f t="shared" si="199"/>
        <v>0</v>
      </c>
      <c r="R722">
        <f t="shared" si="200"/>
        <v>6.9</v>
      </c>
      <c r="S722">
        <f t="shared" si="201"/>
        <v>0</v>
      </c>
      <c r="T722">
        <f t="shared" si="202"/>
        <v>0</v>
      </c>
      <c r="U722">
        <f t="shared" si="203"/>
        <v>0</v>
      </c>
    </row>
    <row r="723" spans="1:21" x14ac:dyDescent="0.25">
      <c r="A723" t="s">
        <v>328</v>
      </c>
      <c r="B723">
        <v>5.3</v>
      </c>
      <c r="C723" t="s">
        <v>36</v>
      </c>
      <c r="E723">
        <f t="shared" si="187"/>
        <v>0</v>
      </c>
      <c r="F723">
        <f t="shared" si="188"/>
        <v>0</v>
      </c>
      <c r="G723">
        <f t="shared" si="189"/>
        <v>0</v>
      </c>
      <c r="H723">
        <f t="shared" si="190"/>
        <v>0</v>
      </c>
      <c r="I723">
        <f t="shared" si="191"/>
        <v>5.3</v>
      </c>
      <c r="J723">
        <f t="shared" si="192"/>
        <v>5.3</v>
      </c>
      <c r="K723">
        <f t="shared" si="193"/>
        <v>0</v>
      </c>
      <c r="L723">
        <f t="shared" si="194"/>
        <v>0</v>
      </c>
      <c r="M723">
        <f t="shared" si="195"/>
        <v>0</v>
      </c>
      <c r="N723">
        <f t="shared" si="196"/>
        <v>0</v>
      </c>
      <c r="O723">
        <f t="shared" si="197"/>
        <v>0</v>
      </c>
      <c r="P723">
        <f t="shared" si="198"/>
        <v>0</v>
      </c>
      <c r="Q723">
        <f t="shared" si="199"/>
        <v>0</v>
      </c>
      <c r="R723">
        <f t="shared" si="200"/>
        <v>0</v>
      </c>
      <c r="S723">
        <f t="shared" si="201"/>
        <v>0</v>
      </c>
      <c r="T723">
        <f t="shared" si="202"/>
        <v>0</v>
      </c>
      <c r="U723">
        <f t="shared" si="203"/>
        <v>0</v>
      </c>
    </row>
    <row r="724" spans="1:21" x14ac:dyDescent="0.25">
      <c r="A724" t="s">
        <v>2296</v>
      </c>
      <c r="B724">
        <v>6.9</v>
      </c>
      <c r="C724" t="s">
        <v>103</v>
      </c>
      <c r="E724">
        <f t="shared" si="187"/>
        <v>0</v>
      </c>
      <c r="F724">
        <f t="shared" si="188"/>
        <v>0</v>
      </c>
      <c r="G724">
        <f t="shared" si="189"/>
        <v>6.9</v>
      </c>
      <c r="H724">
        <f t="shared" si="190"/>
        <v>0</v>
      </c>
      <c r="I724">
        <f t="shared" si="191"/>
        <v>6.9</v>
      </c>
      <c r="J724">
        <f t="shared" si="192"/>
        <v>0</v>
      </c>
      <c r="K724">
        <f t="shared" si="193"/>
        <v>0</v>
      </c>
      <c r="L724">
        <f t="shared" si="194"/>
        <v>0</v>
      </c>
      <c r="M724">
        <f t="shared" si="195"/>
        <v>6.9</v>
      </c>
      <c r="N724">
        <f t="shared" si="196"/>
        <v>6.9</v>
      </c>
      <c r="O724">
        <f t="shared" si="197"/>
        <v>0</v>
      </c>
      <c r="P724">
        <f t="shared" si="198"/>
        <v>6.9</v>
      </c>
      <c r="Q724">
        <f t="shared" si="199"/>
        <v>0</v>
      </c>
      <c r="R724">
        <f t="shared" si="200"/>
        <v>0</v>
      </c>
      <c r="S724">
        <f t="shared" si="201"/>
        <v>0</v>
      </c>
      <c r="T724">
        <f t="shared" si="202"/>
        <v>0</v>
      </c>
      <c r="U724">
        <f t="shared" si="203"/>
        <v>0</v>
      </c>
    </row>
    <row r="725" spans="1:21" x14ac:dyDescent="0.25">
      <c r="A725" t="s">
        <v>1120</v>
      </c>
      <c r="B725">
        <v>6.6</v>
      </c>
      <c r="C725" t="s">
        <v>234</v>
      </c>
      <c r="E725">
        <f t="shared" si="187"/>
        <v>0</v>
      </c>
      <c r="F725">
        <f t="shared" si="188"/>
        <v>0</v>
      </c>
      <c r="G725">
        <f t="shared" si="189"/>
        <v>0</v>
      </c>
      <c r="H725">
        <f t="shared" si="190"/>
        <v>6.6</v>
      </c>
      <c r="I725">
        <f t="shared" si="191"/>
        <v>0</v>
      </c>
      <c r="J725">
        <f t="shared" si="192"/>
        <v>0</v>
      </c>
      <c r="K725">
        <f t="shared" si="193"/>
        <v>0</v>
      </c>
      <c r="L725">
        <f t="shared" si="194"/>
        <v>6.6</v>
      </c>
      <c r="M725">
        <f t="shared" si="195"/>
        <v>0</v>
      </c>
      <c r="N725">
        <f t="shared" si="196"/>
        <v>0</v>
      </c>
      <c r="O725">
        <f t="shared" si="197"/>
        <v>0</v>
      </c>
      <c r="P725">
        <f t="shared" si="198"/>
        <v>0</v>
      </c>
      <c r="Q725">
        <f t="shared" si="199"/>
        <v>0</v>
      </c>
      <c r="R725">
        <f t="shared" si="200"/>
        <v>0</v>
      </c>
      <c r="S725">
        <f t="shared" si="201"/>
        <v>0</v>
      </c>
      <c r="T725">
        <f t="shared" si="202"/>
        <v>0</v>
      </c>
      <c r="U725">
        <f t="shared" si="203"/>
        <v>0</v>
      </c>
    </row>
    <row r="726" spans="1:21" x14ac:dyDescent="0.25">
      <c r="A726" t="s">
        <v>32</v>
      </c>
      <c r="B726">
        <v>6.7</v>
      </c>
      <c r="C726" t="s">
        <v>36</v>
      </c>
      <c r="E726">
        <f t="shared" si="187"/>
        <v>0</v>
      </c>
      <c r="F726">
        <f t="shared" si="188"/>
        <v>0</v>
      </c>
      <c r="G726">
        <f t="shared" si="189"/>
        <v>0</v>
      </c>
      <c r="H726">
        <f t="shared" si="190"/>
        <v>0</v>
      </c>
      <c r="I726">
        <f t="shared" si="191"/>
        <v>6.7</v>
      </c>
      <c r="J726">
        <f t="shared" si="192"/>
        <v>0</v>
      </c>
      <c r="K726">
        <f t="shared" si="193"/>
        <v>0</v>
      </c>
      <c r="L726">
        <f t="shared" si="194"/>
        <v>6.7</v>
      </c>
      <c r="M726">
        <f t="shared" si="195"/>
        <v>0</v>
      </c>
      <c r="N726">
        <f t="shared" si="196"/>
        <v>0</v>
      </c>
      <c r="O726">
        <f t="shared" si="197"/>
        <v>0</v>
      </c>
      <c r="P726">
        <f t="shared" si="198"/>
        <v>0</v>
      </c>
      <c r="Q726">
        <f t="shared" si="199"/>
        <v>0</v>
      </c>
      <c r="R726">
        <f t="shared" si="200"/>
        <v>0</v>
      </c>
      <c r="S726">
        <f t="shared" si="201"/>
        <v>0</v>
      </c>
      <c r="T726">
        <f t="shared" si="202"/>
        <v>0</v>
      </c>
      <c r="U726">
        <f t="shared" si="203"/>
        <v>0</v>
      </c>
    </row>
    <row r="727" spans="1:21" x14ac:dyDescent="0.25">
      <c r="A727" t="s">
        <v>803</v>
      </c>
      <c r="B727">
        <v>6.1</v>
      </c>
      <c r="C727" t="s">
        <v>37</v>
      </c>
      <c r="E727">
        <f t="shared" si="187"/>
        <v>0</v>
      </c>
      <c r="F727">
        <f t="shared" si="188"/>
        <v>0</v>
      </c>
      <c r="G727">
        <f t="shared" si="189"/>
        <v>0</v>
      </c>
      <c r="H727">
        <f t="shared" si="190"/>
        <v>0</v>
      </c>
      <c r="I727">
        <f t="shared" si="191"/>
        <v>0</v>
      </c>
      <c r="J727">
        <f t="shared" si="192"/>
        <v>0</v>
      </c>
      <c r="K727">
        <f t="shared" si="193"/>
        <v>0</v>
      </c>
      <c r="L727">
        <f t="shared" si="194"/>
        <v>6.1</v>
      </c>
      <c r="M727">
        <f t="shared" si="195"/>
        <v>0</v>
      </c>
      <c r="N727">
        <f t="shared" si="196"/>
        <v>0</v>
      </c>
      <c r="O727">
        <f t="shared" si="197"/>
        <v>0</v>
      </c>
      <c r="P727">
        <f t="shared" si="198"/>
        <v>0</v>
      </c>
      <c r="Q727">
        <f t="shared" si="199"/>
        <v>0</v>
      </c>
      <c r="R727">
        <f t="shared" si="200"/>
        <v>6.1</v>
      </c>
      <c r="S727">
        <f t="shared" si="201"/>
        <v>0</v>
      </c>
      <c r="T727">
        <f t="shared" si="202"/>
        <v>0</v>
      </c>
      <c r="U727">
        <f t="shared" si="203"/>
        <v>0</v>
      </c>
    </row>
    <row r="728" spans="1:21" x14ac:dyDescent="0.25">
      <c r="A728" t="s">
        <v>37</v>
      </c>
      <c r="B728">
        <v>8.4</v>
      </c>
      <c r="C728" t="s">
        <v>37</v>
      </c>
      <c r="E728">
        <f t="shared" si="187"/>
        <v>0</v>
      </c>
      <c r="F728">
        <f t="shared" si="188"/>
        <v>0</v>
      </c>
      <c r="G728">
        <f t="shared" si="189"/>
        <v>0</v>
      </c>
      <c r="H728">
        <f t="shared" si="190"/>
        <v>0</v>
      </c>
      <c r="I728">
        <f t="shared" si="191"/>
        <v>0</v>
      </c>
      <c r="J728">
        <f t="shared" si="192"/>
        <v>0</v>
      </c>
      <c r="K728">
        <f t="shared" si="193"/>
        <v>0</v>
      </c>
      <c r="L728">
        <f t="shared" si="194"/>
        <v>8.4</v>
      </c>
      <c r="M728">
        <f t="shared" si="195"/>
        <v>0</v>
      </c>
      <c r="N728">
        <f t="shared" si="196"/>
        <v>0</v>
      </c>
      <c r="O728">
        <f t="shared" si="197"/>
        <v>0</v>
      </c>
      <c r="P728">
        <f t="shared" si="198"/>
        <v>0</v>
      </c>
      <c r="Q728">
        <f t="shared" si="199"/>
        <v>0</v>
      </c>
      <c r="R728">
        <f t="shared" si="200"/>
        <v>0</v>
      </c>
      <c r="S728">
        <f t="shared" si="201"/>
        <v>0</v>
      </c>
      <c r="T728">
        <f t="shared" si="202"/>
        <v>0</v>
      </c>
      <c r="U728">
        <f t="shared" si="203"/>
        <v>0</v>
      </c>
    </row>
    <row r="729" spans="1:21" x14ac:dyDescent="0.25">
      <c r="A729" t="s">
        <v>310</v>
      </c>
      <c r="B729">
        <v>7.9</v>
      </c>
      <c r="C729" t="s">
        <v>37</v>
      </c>
      <c r="E729">
        <f t="shared" si="187"/>
        <v>0</v>
      </c>
      <c r="F729">
        <f t="shared" si="188"/>
        <v>0</v>
      </c>
      <c r="G729">
        <f t="shared" si="189"/>
        <v>0</v>
      </c>
      <c r="H729">
        <f t="shared" si="190"/>
        <v>0</v>
      </c>
      <c r="I729">
        <f t="shared" si="191"/>
        <v>0</v>
      </c>
      <c r="J729">
        <f t="shared" si="192"/>
        <v>0</v>
      </c>
      <c r="K729">
        <f t="shared" si="193"/>
        <v>0</v>
      </c>
      <c r="L729">
        <f t="shared" si="194"/>
        <v>7.9</v>
      </c>
      <c r="M729">
        <f t="shared" si="195"/>
        <v>0</v>
      </c>
      <c r="N729">
        <f t="shared" si="196"/>
        <v>0</v>
      </c>
      <c r="O729">
        <f t="shared" si="197"/>
        <v>0</v>
      </c>
      <c r="P729">
        <f t="shared" si="198"/>
        <v>0</v>
      </c>
      <c r="Q729">
        <f t="shared" si="199"/>
        <v>0</v>
      </c>
      <c r="R729">
        <f t="shared" si="200"/>
        <v>0</v>
      </c>
      <c r="S729">
        <f t="shared" si="201"/>
        <v>0</v>
      </c>
      <c r="T729">
        <f t="shared" si="202"/>
        <v>0</v>
      </c>
      <c r="U729">
        <f t="shared" si="203"/>
        <v>0</v>
      </c>
    </row>
    <row r="730" spans="1:21" x14ac:dyDescent="0.25">
      <c r="A730" t="s">
        <v>52</v>
      </c>
      <c r="B730">
        <v>6.8</v>
      </c>
      <c r="C730" t="s">
        <v>52</v>
      </c>
      <c r="E730">
        <f t="shared" si="187"/>
        <v>0</v>
      </c>
      <c r="F730">
        <f t="shared" si="188"/>
        <v>0</v>
      </c>
      <c r="G730">
        <f t="shared" si="189"/>
        <v>0</v>
      </c>
      <c r="H730">
        <f t="shared" si="190"/>
        <v>0</v>
      </c>
      <c r="I730">
        <f t="shared" si="191"/>
        <v>0</v>
      </c>
      <c r="J730">
        <f t="shared" si="192"/>
        <v>0</v>
      </c>
      <c r="K730">
        <f t="shared" si="193"/>
        <v>0</v>
      </c>
      <c r="L730">
        <f t="shared" si="194"/>
        <v>0</v>
      </c>
      <c r="M730">
        <f t="shared" si="195"/>
        <v>0</v>
      </c>
      <c r="N730">
        <f t="shared" si="196"/>
        <v>0</v>
      </c>
      <c r="O730">
        <f t="shared" si="197"/>
        <v>6.8</v>
      </c>
      <c r="P730">
        <f t="shared" si="198"/>
        <v>0</v>
      </c>
      <c r="Q730">
        <f t="shared" si="199"/>
        <v>0</v>
      </c>
      <c r="R730">
        <f t="shared" si="200"/>
        <v>0</v>
      </c>
      <c r="S730">
        <f t="shared" si="201"/>
        <v>0</v>
      </c>
      <c r="T730">
        <f t="shared" si="202"/>
        <v>0</v>
      </c>
      <c r="U730">
        <f t="shared" si="203"/>
        <v>0</v>
      </c>
    </row>
    <row r="731" spans="1:21" x14ac:dyDescent="0.25">
      <c r="A731" t="s">
        <v>328</v>
      </c>
      <c r="B731">
        <v>8.1999999999999993</v>
      </c>
      <c r="C731" t="s">
        <v>36</v>
      </c>
      <c r="E731">
        <f t="shared" si="187"/>
        <v>0</v>
      </c>
      <c r="F731">
        <f t="shared" si="188"/>
        <v>0</v>
      </c>
      <c r="G731">
        <f t="shared" si="189"/>
        <v>0</v>
      </c>
      <c r="H731">
        <f t="shared" si="190"/>
        <v>0</v>
      </c>
      <c r="I731">
        <f t="shared" si="191"/>
        <v>8.1999999999999993</v>
      </c>
      <c r="J731">
        <f t="shared" si="192"/>
        <v>8.1999999999999993</v>
      </c>
      <c r="K731">
        <f t="shared" si="193"/>
        <v>0</v>
      </c>
      <c r="L731">
        <f t="shared" si="194"/>
        <v>0</v>
      </c>
      <c r="M731">
        <f t="shared" si="195"/>
        <v>0</v>
      </c>
      <c r="N731">
        <f t="shared" si="196"/>
        <v>0</v>
      </c>
      <c r="O731">
        <f t="shared" si="197"/>
        <v>0</v>
      </c>
      <c r="P731">
        <f t="shared" si="198"/>
        <v>0</v>
      </c>
      <c r="Q731">
        <f t="shared" si="199"/>
        <v>0</v>
      </c>
      <c r="R731">
        <f t="shared" si="200"/>
        <v>0</v>
      </c>
      <c r="S731">
        <f t="shared" si="201"/>
        <v>0</v>
      </c>
      <c r="T731">
        <f t="shared" si="202"/>
        <v>0</v>
      </c>
      <c r="U731">
        <f t="shared" si="203"/>
        <v>0</v>
      </c>
    </row>
    <row r="732" spans="1:21" x14ac:dyDescent="0.25">
      <c r="A732" t="s">
        <v>2315</v>
      </c>
      <c r="B732">
        <v>7.3</v>
      </c>
      <c r="C732" t="s">
        <v>102</v>
      </c>
      <c r="E732">
        <f t="shared" si="187"/>
        <v>0</v>
      </c>
      <c r="F732">
        <f t="shared" si="188"/>
        <v>7.3</v>
      </c>
      <c r="G732">
        <f t="shared" si="189"/>
        <v>0</v>
      </c>
      <c r="H732">
        <f t="shared" si="190"/>
        <v>0</v>
      </c>
      <c r="I732">
        <f t="shared" si="191"/>
        <v>0</v>
      </c>
      <c r="J732">
        <f t="shared" si="192"/>
        <v>0</v>
      </c>
      <c r="K732">
        <f t="shared" si="193"/>
        <v>0</v>
      </c>
      <c r="L732">
        <f t="shared" si="194"/>
        <v>0</v>
      </c>
      <c r="M732">
        <f t="shared" si="195"/>
        <v>0</v>
      </c>
      <c r="N732">
        <f t="shared" si="196"/>
        <v>0</v>
      </c>
      <c r="O732">
        <f t="shared" si="197"/>
        <v>0</v>
      </c>
      <c r="P732">
        <f t="shared" si="198"/>
        <v>0</v>
      </c>
      <c r="Q732">
        <f t="shared" si="199"/>
        <v>0</v>
      </c>
      <c r="R732">
        <f t="shared" si="200"/>
        <v>0</v>
      </c>
      <c r="S732">
        <f t="shared" si="201"/>
        <v>7.3</v>
      </c>
      <c r="T732">
        <f t="shared" si="202"/>
        <v>7.3</v>
      </c>
      <c r="U732">
        <f t="shared" si="203"/>
        <v>0</v>
      </c>
    </row>
    <row r="733" spans="1:21" x14ac:dyDescent="0.25">
      <c r="A733" t="s">
        <v>2317</v>
      </c>
      <c r="B733">
        <v>6.7</v>
      </c>
      <c r="C733" t="s">
        <v>102</v>
      </c>
      <c r="E733">
        <f t="shared" si="187"/>
        <v>0</v>
      </c>
      <c r="F733">
        <f t="shared" si="188"/>
        <v>6.7</v>
      </c>
      <c r="G733">
        <f t="shared" si="189"/>
        <v>0</v>
      </c>
      <c r="H733">
        <f t="shared" si="190"/>
        <v>0</v>
      </c>
      <c r="I733">
        <f t="shared" si="191"/>
        <v>0</v>
      </c>
      <c r="J733">
        <f t="shared" si="192"/>
        <v>0</v>
      </c>
      <c r="K733">
        <f t="shared" si="193"/>
        <v>0</v>
      </c>
      <c r="L733">
        <f t="shared" si="194"/>
        <v>6.7</v>
      </c>
      <c r="M733">
        <f t="shared" si="195"/>
        <v>0</v>
      </c>
      <c r="N733">
        <f t="shared" si="196"/>
        <v>0</v>
      </c>
      <c r="O733">
        <f t="shared" si="197"/>
        <v>0</v>
      </c>
      <c r="P733">
        <f t="shared" si="198"/>
        <v>0</v>
      </c>
      <c r="Q733">
        <f t="shared" si="199"/>
        <v>0</v>
      </c>
      <c r="R733">
        <f t="shared" si="200"/>
        <v>0</v>
      </c>
      <c r="S733">
        <f t="shared" si="201"/>
        <v>6.7</v>
      </c>
      <c r="T733">
        <f t="shared" si="202"/>
        <v>6.7</v>
      </c>
      <c r="U733">
        <f t="shared" si="203"/>
        <v>0</v>
      </c>
    </row>
    <row r="734" spans="1:21" x14ac:dyDescent="0.25">
      <c r="A734" t="s">
        <v>47</v>
      </c>
      <c r="B734">
        <v>2.7</v>
      </c>
      <c r="C734" t="s">
        <v>47</v>
      </c>
      <c r="E734">
        <f t="shared" si="187"/>
        <v>0</v>
      </c>
      <c r="F734">
        <f t="shared" si="188"/>
        <v>0</v>
      </c>
      <c r="G734">
        <f t="shared" si="189"/>
        <v>0</v>
      </c>
      <c r="H734">
        <f t="shared" si="190"/>
        <v>0</v>
      </c>
      <c r="I734">
        <f t="shared" si="191"/>
        <v>0</v>
      </c>
      <c r="J734">
        <f t="shared" si="192"/>
        <v>0</v>
      </c>
      <c r="K734">
        <f t="shared" si="193"/>
        <v>2.7</v>
      </c>
      <c r="L734">
        <f t="shared" si="194"/>
        <v>0</v>
      </c>
      <c r="M734">
        <f t="shared" si="195"/>
        <v>0</v>
      </c>
      <c r="N734">
        <f t="shared" si="196"/>
        <v>0</v>
      </c>
      <c r="O734">
        <f t="shared" si="197"/>
        <v>0</v>
      </c>
      <c r="P734">
        <f t="shared" si="198"/>
        <v>0</v>
      </c>
      <c r="Q734">
        <f t="shared" si="199"/>
        <v>0</v>
      </c>
      <c r="R734">
        <f t="shared" si="200"/>
        <v>0</v>
      </c>
      <c r="S734">
        <f t="shared" si="201"/>
        <v>0</v>
      </c>
      <c r="T734">
        <f t="shared" si="202"/>
        <v>0</v>
      </c>
      <c r="U734">
        <f t="shared" si="203"/>
        <v>0</v>
      </c>
    </row>
    <row r="735" spans="1:21" x14ac:dyDescent="0.25">
      <c r="A735" t="s">
        <v>1959</v>
      </c>
      <c r="B735">
        <v>4.9000000000000004</v>
      </c>
      <c r="C735" t="s">
        <v>28</v>
      </c>
      <c r="E735">
        <f t="shared" si="187"/>
        <v>4.9000000000000004</v>
      </c>
      <c r="F735">
        <f t="shared" si="188"/>
        <v>0</v>
      </c>
      <c r="G735">
        <f t="shared" si="189"/>
        <v>0</v>
      </c>
      <c r="H735">
        <f t="shared" si="190"/>
        <v>0</v>
      </c>
      <c r="I735">
        <f t="shared" si="191"/>
        <v>0</v>
      </c>
      <c r="J735">
        <f t="shared" si="192"/>
        <v>0</v>
      </c>
      <c r="K735">
        <f t="shared" si="193"/>
        <v>0</v>
      </c>
      <c r="L735">
        <f t="shared" si="194"/>
        <v>0</v>
      </c>
      <c r="M735">
        <f t="shared" si="195"/>
        <v>0</v>
      </c>
      <c r="N735">
        <f t="shared" si="196"/>
        <v>0</v>
      </c>
      <c r="O735">
        <f t="shared" si="197"/>
        <v>0</v>
      </c>
      <c r="P735">
        <f t="shared" si="198"/>
        <v>0</v>
      </c>
      <c r="Q735">
        <f t="shared" si="199"/>
        <v>0</v>
      </c>
      <c r="R735">
        <f t="shared" si="200"/>
        <v>0</v>
      </c>
      <c r="S735">
        <f t="shared" si="201"/>
        <v>0</v>
      </c>
      <c r="T735">
        <f t="shared" si="202"/>
        <v>4.9000000000000004</v>
      </c>
      <c r="U735">
        <f t="shared" si="203"/>
        <v>0</v>
      </c>
    </row>
    <row r="736" spans="1:21" x14ac:dyDescent="0.25">
      <c r="A736" t="s">
        <v>154</v>
      </c>
      <c r="B736">
        <v>7.1</v>
      </c>
      <c r="C736" t="s">
        <v>37</v>
      </c>
      <c r="E736">
        <f t="shared" si="187"/>
        <v>0</v>
      </c>
      <c r="F736">
        <f t="shared" si="188"/>
        <v>0</v>
      </c>
      <c r="G736">
        <f t="shared" si="189"/>
        <v>0</v>
      </c>
      <c r="H736">
        <f t="shared" si="190"/>
        <v>0</v>
      </c>
      <c r="I736">
        <f t="shared" si="191"/>
        <v>0</v>
      </c>
      <c r="J736">
        <f t="shared" si="192"/>
        <v>0</v>
      </c>
      <c r="K736">
        <f t="shared" si="193"/>
        <v>0</v>
      </c>
      <c r="L736">
        <f t="shared" si="194"/>
        <v>7.1</v>
      </c>
      <c r="M736">
        <f t="shared" si="195"/>
        <v>0</v>
      </c>
      <c r="N736">
        <f t="shared" si="196"/>
        <v>0</v>
      </c>
      <c r="O736">
        <f t="shared" si="197"/>
        <v>0</v>
      </c>
      <c r="P736">
        <f t="shared" si="198"/>
        <v>0</v>
      </c>
      <c r="Q736">
        <f t="shared" si="199"/>
        <v>0</v>
      </c>
      <c r="R736">
        <f t="shared" si="200"/>
        <v>7.1</v>
      </c>
      <c r="S736">
        <f t="shared" si="201"/>
        <v>0</v>
      </c>
      <c r="T736">
        <f t="shared" si="202"/>
        <v>0</v>
      </c>
      <c r="U736">
        <f t="shared" si="203"/>
        <v>0</v>
      </c>
    </row>
    <row r="737" spans="1:21" x14ac:dyDescent="0.25">
      <c r="A737" t="s">
        <v>78</v>
      </c>
      <c r="B737">
        <v>7.7</v>
      </c>
      <c r="C737" t="s">
        <v>29</v>
      </c>
      <c r="E737">
        <f t="shared" si="187"/>
        <v>0</v>
      </c>
      <c r="F737">
        <f t="shared" si="188"/>
        <v>0</v>
      </c>
      <c r="G737">
        <f t="shared" si="189"/>
        <v>0</v>
      </c>
      <c r="H737">
        <f t="shared" si="190"/>
        <v>0</v>
      </c>
      <c r="I737">
        <f t="shared" si="191"/>
        <v>0</v>
      </c>
      <c r="J737">
        <f t="shared" si="192"/>
        <v>7.7</v>
      </c>
      <c r="K737">
        <f t="shared" si="193"/>
        <v>0</v>
      </c>
      <c r="L737">
        <f t="shared" si="194"/>
        <v>7.7</v>
      </c>
      <c r="M737">
        <f t="shared" si="195"/>
        <v>0</v>
      </c>
      <c r="N737">
        <f t="shared" si="196"/>
        <v>0</v>
      </c>
      <c r="O737">
        <f t="shared" si="197"/>
        <v>0</v>
      </c>
      <c r="P737">
        <f t="shared" si="198"/>
        <v>0</v>
      </c>
      <c r="Q737">
        <f t="shared" si="199"/>
        <v>0</v>
      </c>
      <c r="R737">
        <f t="shared" si="200"/>
        <v>0</v>
      </c>
      <c r="S737">
        <f t="shared" si="201"/>
        <v>0</v>
      </c>
      <c r="T737">
        <f t="shared" si="202"/>
        <v>0</v>
      </c>
      <c r="U737">
        <f t="shared" si="203"/>
        <v>0</v>
      </c>
    </row>
    <row r="738" spans="1:21" x14ac:dyDescent="0.25">
      <c r="A738" t="s">
        <v>37</v>
      </c>
      <c r="B738">
        <v>7.1</v>
      </c>
      <c r="C738" t="s">
        <v>37</v>
      </c>
      <c r="E738">
        <f t="shared" si="187"/>
        <v>0</v>
      </c>
      <c r="F738">
        <f t="shared" si="188"/>
        <v>0</v>
      </c>
      <c r="G738">
        <f t="shared" si="189"/>
        <v>0</v>
      </c>
      <c r="H738">
        <f t="shared" si="190"/>
        <v>0</v>
      </c>
      <c r="I738">
        <f t="shared" si="191"/>
        <v>0</v>
      </c>
      <c r="J738">
        <f t="shared" si="192"/>
        <v>0</v>
      </c>
      <c r="K738">
        <f t="shared" si="193"/>
        <v>0</v>
      </c>
      <c r="L738">
        <f t="shared" si="194"/>
        <v>7.1</v>
      </c>
      <c r="M738">
        <f t="shared" si="195"/>
        <v>0</v>
      </c>
      <c r="N738">
        <f t="shared" si="196"/>
        <v>0</v>
      </c>
      <c r="O738">
        <f t="shared" si="197"/>
        <v>0</v>
      </c>
      <c r="P738">
        <f t="shared" si="198"/>
        <v>0</v>
      </c>
      <c r="Q738">
        <f t="shared" si="199"/>
        <v>0</v>
      </c>
      <c r="R738">
        <f t="shared" si="200"/>
        <v>0</v>
      </c>
      <c r="S738">
        <f t="shared" si="201"/>
        <v>0</v>
      </c>
      <c r="T738">
        <f t="shared" si="202"/>
        <v>0</v>
      </c>
      <c r="U738">
        <f t="shared" si="203"/>
        <v>0</v>
      </c>
    </row>
    <row r="739" spans="1:21" x14ac:dyDescent="0.25">
      <c r="A739" t="s">
        <v>410</v>
      </c>
      <c r="B739">
        <v>7.4</v>
      </c>
      <c r="C739" t="s">
        <v>29</v>
      </c>
      <c r="E739">
        <f t="shared" si="187"/>
        <v>0</v>
      </c>
      <c r="F739">
        <f t="shared" si="188"/>
        <v>0</v>
      </c>
      <c r="G739">
        <f t="shared" si="189"/>
        <v>0</v>
      </c>
      <c r="H739">
        <f t="shared" si="190"/>
        <v>0</v>
      </c>
      <c r="I739">
        <f t="shared" si="191"/>
        <v>0</v>
      </c>
      <c r="J739">
        <f t="shared" si="192"/>
        <v>7.4</v>
      </c>
      <c r="K739">
        <f t="shared" si="193"/>
        <v>0</v>
      </c>
      <c r="L739">
        <f t="shared" si="194"/>
        <v>7.4</v>
      </c>
      <c r="M739">
        <f t="shared" si="195"/>
        <v>0</v>
      </c>
      <c r="N739">
        <f t="shared" si="196"/>
        <v>0</v>
      </c>
      <c r="O739">
        <f t="shared" si="197"/>
        <v>0</v>
      </c>
      <c r="P739">
        <f t="shared" si="198"/>
        <v>0</v>
      </c>
      <c r="Q739">
        <f t="shared" si="199"/>
        <v>0</v>
      </c>
      <c r="R739">
        <f t="shared" si="200"/>
        <v>7.4</v>
      </c>
      <c r="S739">
        <f t="shared" si="201"/>
        <v>0</v>
      </c>
      <c r="T739">
        <f t="shared" si="202"/>
        <v>7.4</v>
      </c>
      <c r="U739">
        <f t="shared" si="203"/>
        <v>0</v>
      </c>
    </row>
    <row r="740" spans="1:21" x14ac:dyDescent="0.25">
      <c r="A740" t="s">
        <v>383</v>
      </c>
      <c r="B740">
        <v>7.2</v>
      </c>
      <c r="C740" t="s">
        <v>29</v>
      </c>
      <c r="E740">
        <f t="shared" si="187"/>
        <v>0</v>
      </c>
      <c r="F740">
        <f t="shared" si="188"/>
        <v>0</v>
      </c>
      <c r="G740">
        <f t="shared" si="189"/>
        <v>0</v>
      </c>
      <c r="H740">
        <f t="shared" si="190"/>
        <v>0</v>
      </c>
      <c r="I740">
        <f t="shared" si="191"/>
        <v>0</v>
      </c>
      <c r="J740">
        <f t="shared" si="192"/>
        <v>7.2</v>
      </c>
      <c r="K740">
        <f t="shared" si="193"/>
        <v>0</v>
      </c>
      <c r="L740">
        <f t="shared" si="194"/>
        <v>7.2</v>
      </c>
      <c r="M740">
        <f t="shared" si="195"/>
        <v>0</v>
      </c>
      <c r="N740">
        <f t="shared" si="196"/>
        <v>0</v>
      </c>
      <c r="O740">
        <f t="shared" si="197"/>
        <v>0</v>
      </c>
      <c r="P740">
        <f t="shared" si="198"/>
        <v>0</v>
      </c>
      <c r="Q740">
        <f t="shared" si="199"/>
        <v>0</v>
      </c>
      <c r="R740">
        <f t="shared" si="200"/>
        <v>7.2</v>
      </c>
      <c r="S740">
        <f t="shared" si="201"/>
        <v>0</v>
      </c>
      <c r="T740">
        <f t="shared" si="202"/>
        <v>0</v>
      </c>
      <c r="U740">
        <f t="shared" si="203"/>
        <v>0</v>
      </c>
    </row>
    <row r="741" spans="1:21" x14ac:dyDescent="0.25">
      <c r="A741" t="s">
        <v>32</v>
      </c>
      <c r="B741">
        <v>7.4</v>
      </c>
      <c r="C741" t="s">
        <v>36</v>
      </c>
      <c r="E741">
        <f t="shared" si="187"/>
        <v>0</v>
      </c>
      <c r="F741">
        <f t="shared" si="188"/>
        <v>0</v>
      </c>
      <c r="G741">
        <f t="shared" si="189"/>
        <v>0</v>
      </c>
      <c r="H741">
        <f t="shared" si="190"/>
        <v>0</v>
      </c>
      <c r="I741">
        <f t="shared" si="191"/>
        <v>7.4</v>
      </c>
      <c r="J741">
        <f t="shared" si="192"/>
        <v>0</v>
      </c>
      <c r="K741">
        <f t="shared" si="193"/>
        <v>0</v>
      </c>
      <c r="L741">
        <f t="shared" si="194"/>
        <v>7.4</v>
      </c>
      <c r="M741">
        <f t="shared" si="195"/>
        <v>0</v>
      </c>
      <c r="N741">
        <f t="shared" si="196"/>
        <v>0</v>
      </c>
      <c r="O741">
        <f t="shared" si="197"/>
        <v>0</v>
      </c>
      <c r="P741">
        <f t="shared" si="198"/>
        <v>0</v>
      </c>
      <c r="Q741">
        <f t="shared" si="199"/>
        <v>0</v>
      </c>
      <c r="R741">
        <f t="shared" si="200"/>
        <v>0</v>
      </c>
      <c r="S741">
        <f t="shared" si="201"/>
        <v>0</v>
      </c>
      <c r="T741">
        <f t="shared" si="202"/>
        <v>0</v>
      </c>
      <c r="U741">
        <f t="shared" si="203"/>
        <v>0</v>
      </c>
    </row>
    <row r="742" spans="1:21" x14ac:dyDescent="0.25">
      <c r="A742" t="s">
        <v>32</v>
      </c>
      <c r="B742">
        <v>7.3</v>
      </c>
      <c r="C742" t="s">
        <v>36</v>
      </c>
      <c r="E742">
        <f t="shared" si="187"/>
        <v>0</v>
      </c>
      <c r="F742">
        <f t="shared" si="188"/>
        <v>0</v>
      </c>
      <c r="G742">
        <f t="shared" si="189"/>
        <v>0</v>
      </c>
      <c r="H742">
        <f t="shared" si="190"/>
        <v>0</v>
      </c>
      <c r="I742">
        <f t="shared" si="191"/>
        <v>7.3</v>
      </c>
      <c r="J742">
        <f t="shared" si="192"/>
        <v>0</v>
      </c>
      <c r="K742">
        <f t="shared" si="193"/>
        <v>0</v>
      </c>
      <c r="L742">
        <f t="shared" si="194"/>
        <v>7.3</v>
      </c>
      <c r="M742">
        <f t="shared" si="195"/>
        <v>0</v>
      </c>
      <c r="N742">
        <f t="shared" si="196"/>
        <v>0</v>
      </c>
      <c r="O742">
        <f t="shared" si="197"/>
        <v>0</v>
      </c>
      <c r="P742">
        <f t="shared" si="198"/>
        <v>0</v>
      </c>
      <c r="Q742">
        <f t="shared" si="199"/>
        <v>0</v>
      </c>
      <c r="R742">
        <f t="shared" si="200"/>
        <v>0</v>
      </c>
      <c r="S742">
        <f t="shared" si="201"/>
        <v>0</v>
      </c>
      <c r="T742">
        <f t="shared" si="202"/>
        <v>0</v>
      </c>
      <c r="U742">
        <f t="shared" si="203"/>
        <v>0</v>
      </c>
    </row>
    <row r="743" spans="1:21" x14ac:dyDescent="0.25">
      <c r="A743" t="s">
        <v>82</v>
      </c>
      <c r="B743">
        <v>5.3</v>
      </c>
      <c r="C743" t="s">
        <v>61</v>
      </c>
      <c r="E743">
        <f t="shared" si="187"/>
        <v>0</v>
      </c>
      <c r="F743">
        <f t="shared" si="188"/>
        <v>0</v>
      </c>
      <c r="G743">
        <f t="shared" si="189"/>
        <v>0</v>
      </c>
      <c r="H743">
        <f t="shared" si="190"/>
        <v>0</v>
      </c>
      <c r="I743">
        <f t="shared" si="191"/>
        <v>0</v>
      </c>
      <c r="J743">
        <f t="shared" si="192"/>
        <v>0</v>
      </c>
      <c r="K743">
        <f t="shared" si="193"/>
        <v>0</v>
      </c>
      <c r="L743">
        <f t="shared" si="194"/>
        <v>0</v>
      </c>
      <c r="M743">
        <f t="shared" si="195"/>
        <v>0</v>
      </c>
      <c r="N743">
        <f t="shared" si="196"/>
        <v>5.3</v>
      </c>
      <c r="O743">
        <f t="shared" si="197"/>
        <v>5.3</v>
      </c>
      <c r="P743">
        <f t="shared" si="198"/>
        <v>0</v>
      </c>
      <c r="Q743">
        <f t="shared" si="199"/>
        <v>0</v>
      </c>
      <c r="R743">
        <f t="shared" si="200"/>
        <v>0</v>
      </c>
      <c r="S743">
        <f t="shared" si="201"/>
        <v>0</v>
      </c>
      <c r="T743">
        <f t="shared" si="202"/>
        <v>0</v>
      </c>
      <c r="U743">
        <f t="shared" si="203"/>
        <v>0</v>
      </c>
    </row>
    <row r="744" spans="1:21" x14ac:dyDescent="0.25">
      <c r="A744" t="s">
        <v>2346</v>
      </c>
      <c r="B744">
        <v>7.5</v>
      </c>
      <c r="C744" t="s">
        <v>234</v>
      </c>
      <c r="E744">
        <f t="shared" si="187"/>
        <v>0</v>
      </c>
      <c r="F744">
        <f t="shared" si="188"/>
        <v>0</v>
      </c>
      <c r="G744">
        <f t="shared" si="189"/>
        <v>0</v>
      </c>
      <c r="H744">
        <f t="shared" si="190"/>
        <v>7.5</v>
      </c>
      <c r="I744">
        <f t="shared" si="191"/>
        <v>0</v>
      </c>
      <c r="J744">
        <f t="shared" si="192"/>
        <v>7.5</v>
      </c>
      <c r="K744">
        <f t="shared" si="193"/>
        <v>0</v>
      </c>
      <c r="L744">
        <f t="shared" si="194"/>
        <v>7.5</v>
      </c>
      <c r="M744">
        <f t="shared" si="195"/>
        <v>0</v>
      </c>
      <c r="N744">
        <f t="shared" si="196"/>
        <v>0</v>
      </c>
      <c r="O744">
        <f t="shared" si="197"/>
        <v>0</v>
      </c>
      <c r="P744">
        <f t="shared" si="198"/>
        <v>0</v>
      </c>
      <c r="Q744">
        <f t="shared" si="199"/>
        <v>0</v>
      </c>
      <c r="R744">
        <f t="shared" si="200"/>
        <v>0</v>
      </c>
      <c r="S744">
        <f t="shared" si="201"/>
        <v>0</v>
      </c>
      <c r="T744">
        <f t="shared" si="202"/>
        <v>0</v>
      </c>
      <c r="U744">
        <f t="shared" si="203"/>
        <v>7.5</v>
      </c>
    </row>
    <row r="745" spans="1:21" x14ac:dyDescent="0.25">
      <c r="A745" t="s">
        <v>37</v>
      </c>
      <c r="B745">
        <v>7.2</v>
      </c>
      <c r="C745" t="s">
        <v>37</v>
      </c>
      <c r="E745">
        <f t="shared" si="187"/>
        <v>0</v>
      </c>
      <c r="F745">
        <f t="shared" si="188"/>
        <v>0</v>
      </c>
      <c r="G745">
        <f t="shared" si="189"/>
        <v>0</v>
      </c>
      <c r="H745">
        <f t="shared" si="190"/>
        <v>0</v>
      </c>
      <c r="I745">
        <f t="shared" si="191"/>
        <v>0</v>
      </c>
      <c r="J745">
        <f t="shared" si="192"/>
        <v>0</v>
      </c>
      <c r="K745">
        <f t="shared" si="193"/>
        <v>0</v>
      </c>
      <c r="L745">
        <f t="shared" si="194"/>
        <v>7.2</v>
      </c>
      <c r="M745">
        <f t="shared" si="195"/>
        <v>0</v>
      </c>
      <c r="N745">
        <f t="shared" si="196"/>
        <v>0</v>
      </c>
      <c r="O745">
        <f t="shared" si="197"/>
        <v>0</v>
      </c>
      <c r="P745">
        <f t="shared" si="198"/>
        <v>0</v>
      </c>
      <c r="Q745">
        <f t="shared" si="199"/>
        <v>0</v>
      </c>
      <c r="R745">
        <f t="shared" si="200"/>
        <v>0</v>
      </c>
      <c r="S745">
        <f t="shared" si="201"/>
        <v>0</v>
      </c>
      <c r="T745">
        <f t="shared" si="202"/>
        <v>0</v>
      </c>
      <c r="U745">
        <f t="shared" si="203"/>
        <v>0</v>
      </c>
    </row>
    <row r="746" spans="1:21" x14ac:dyDescent="0.25">
      <c r="A746" t="s">
        <v>213</v>
      </c>
      <c r="B746">
        <v>7</v>
      </c>
      <c r="C746" t="s">
        <v>36</v>
      </c>
      <c r="E746">
        <f t="shared" si="187"/>
        <v>0</v>
      </c>
      <c r="F746">
        <f t="shared" si="188"/>
        <v>0</v>
      </c>
      <c r="G746">
        <f t="shared" si="189"/>
        <v>0</v>
      </c>
      <c r="H746">
        <f t="shared" si="190"/>
        <v>0</v>
      </c>
      <c r="I746">
        <f t="shared" si="191"/>
        <v>7</v>
      </c>
      <c r="J746">
        <f t="shared" si="192"/>
        <v>0</v>
      </c>
      <c r="K746">
        <f t="shared" si="193"/>
        <v>0</v>
      </c>
      <c r="L746">
        <f t="shared" si="194"/>
        <v>7</v>
      </c>
      <c r="M746">
        <f t="shared" si="195"/>
        <v>0</v>
      </c>
      <c r="N746">
        <f t="shared" si="196"/>
        <v>0</v>
      </c>
      <c r="O746">
        <f t="shared" si="197"/>
        <v>0</v>
      </c>
      <c r="P746">
        <f t="shared" si="198"/>
        <v>0</v>
      </c>
      <c r="Q746">
        <f t="shared" si="199"/>
        <v>0</v>
      </c>
      <c r="R746">
        <f t="shared" si="200"/>
        <v>7</v>
      </c>
      <c r="S746">
        <f t="shared" si="201"/>
        <v>0</v>
      </c>
      <c r="T746">
        <f t="shared" si="202"/>
        <v>0</v>
      </c>
      <c r="U746">
        <f t="shared" si="203"/>
        <v>0</v>
      </c>
    </row>
    <row r="747" spans="1:21" x14ac:dyDescent="0.25">
      <c r="A747" t="s">
        <v>2353</v>
      </c>
      <c r="B747">
        <v>6.8</v>
      </c>
      <c r="C747" t="s">
        <v>234</v>
      </c>
      <c r="E747">
        <f t="shared" si="187"/>
        <v>0</v>
      </c>
      <c r="F747">
        <f t="shared" si="188"/>
        <v>0</v>
      </c>
      <c r="G747">
        <f t="shared" si="189"/>
        <v>0</v>
      </c>
      <c r="H747">
        <f t="shared" si="190"/>
        <v>6.8</v>
      </c>
      <c r="I747">
        <f t="shared" si="191"/>
        <v>0</v>
      </c>
      <c r="J747">
        <f t="shared" si="192"/>
        <v>0</v>
      </c>
      <c r="K747">
        <f t="shared" si="193"/>
        <v>0</v>
      </c>
      <c r="L747">
        <f t="shared" si="194"/>
        <v>6.8</v>
      </c>
      <c r="M747">
        <f t="shared" si="195"/>
        <v>0</v>
      </c>
      <c r="N747">
        <f t="shared" si="196"/>
        <v>0</v>
      </c>
      <c r="O747">
        <f t="shared" si="197"/>
        <v>0</v>
      </c>
      <c r="P747">
        <f t="shared" si="198"/>
        <v>0</v>
      </c>
      <c r="Q747">
        <f t="shared" si="199"/>
        <v>0</v>
      </c>
      <c r="R747">
        <f t="shared" si="200"/>
        <v>0</v>
      </c>
      <c r="S747">
        <f t="shared" si="201"/>
        <v>0</v>
      </c>
      <c r="T747">
        <f t="shared" si="202"/>
        <v>0</v>
      </c>
      <c r="U747">
        <f t="shared" si="203"/>
        <v>0</v>
      </c>
    </row>
    <row r="748" spans="1:21" x14ac:dyDescent="0.25">
      <c r="A748" t="s">
        <v>39</v>
      </c>
      <c r="B748">
        <v>4.7</v>
      </c>
      <c r="C748" t="s">
        <v>28</v>
      </c>
      <c r="E748">
        <f t="shared" si="187"/>
        <v>4.7</v>
      </c>
      <c r="F748">
        <f t="shared" si="188"/>
        <v>0</v>
      </c>
      <c r="G748">
        <f t="shared" si="189"/>
        <v>0</v>
      </c>
      <c r="H748">
        <f t="shared" si="190"/>
        <v>0</v>
      </c>
      <c r="I748">
        <f t="shared" si="191"/>
        <v>0</v>
      </c>
      <c r="J748">
        <f t="shared" si="192"/>
        <v>0</v>
      </c>
      <c r="K748">
        <f t="shared" si="193"/>
        <v>0</v>
      </c>
      <c r="L748">
        <f t="shared" si="194"/>
        <v>4.7</v>
      </c>
      <c r="M748">
        <f t="shared" si="195"/>
        <v>0</v>
      </c>
      <c r="N748">
        <f t="shared" si="196"/>
        <v>0</v>
      </c>
      <c r="O748">
        <f t="shared" si="197"/>
        <v>0</v>
      </c>
      <c r="P748">
        <f t="shared" si="198"/>
        <v>0</v>
      </c>
      <c r="Q748">
        <f t="shared" si="199"/>
        <v>0</v>
      </c>
      <c r="R748">
        <f t="shared" si="200"/>
        <v>0</v>
      </c>
      <c r="S748">
        <f t="shared" si="201"/>
        <v>0</v>
      </c>
      <c r="T748">
        <f t="shared" si="202"/>
        <v>0</v>
      </c>
      <c r="U748">
        <f t="shared" si="203"/>
        <v>0</v>
      </c>
    </row>
    <row r="749" spans="1:21" x14ac:dyDescent="0.25">
      <c r="A749" t="s">
        <v>37</v>
      </c>
      <c r="B749">
        <v>7.3</v>
      </c>
      <c r="C749" t="s">
        <v>37</v>
      </c>
      <c r="E749">
        <f t="shared" si="187"/>
        <v>0</v>
      </c>
      <c r="F749">
        <f t="shared" si="188"/>
        <v>0</v>
      </c>
      <c r="G749">
        <f t="shared" si="189"/>
        <v>0</v>
      </c>
      <c r="H749">
        <f t="shared" si="190"/>
        <v>0</v>
      </c>
      <c r="I749">
        <f t="shared" si="191"/>
        <v>0</v>
      </c>
      <c r="J749">
        <f t="shared" si="192"/>
        <v>0</v>
      </c>
      <c r="K749">
        <f t="shared" si="193"/>
        <v>0</v>
      </c>
      <c r="L749">
        <f t="shared" si="194"/>
        <v>7.3</v>
      </c>
      <c r="M749">
        <f t="shared" si="195"/>
        <v>0</v>
      </c>
      <c r="N749">
        <f t="shared" si="196"/>
        <v>0</v>
      </c>
      <c r="O749">
        <f t="shared" si="197"/>
        <v>0</v>
      </c>
      <c r="P749">
        <f t="shared" si="198"/>
        <v>0</v>
      </c>
      <c r="Q749">
        <f t="shared" si="199"/>
        <v>0</v>
      </c>
      <c r="R749">
        <f t="shared" si="200"/>
        <v>0</v>
      </c>
      <c r="S749">
        <f t="shared" si="201"/>
        <v>0</v>
      </c>
      <c r="T749">
        <f t="shared" si="202"/>
        <v>0</v>
      </c>
      <c r="U749">
        <f t="shared" si="203"/>
        <v>0</v>
      </c>
    </row>
    <row r="750" spans="1:21" x14ac:dyDescent="0.25">
      <c r="A750" t="s">
        <v>1120</v>
      </c>
      <c r="B750">
        <v>7</v>
      </c>
      <c r="C750" t="s">
        <v>234</v>
      </c>
      <c r="E750">
        <f t="shared" si="187"/>
        <v>0</v>
      </c>
      <c r="F750">
        <f t="shared" si="188"/>
        <v>0</v>
      </c>
      <c r="G750">
        <f t="shared" si="189"/>
        <v>0</v>
      </c>
      <c r="H750">
        <f t="shared" si="190"/>
        <v>7</v>
      </c>
      <c r="I750">
        <f t="shared" si="191"/>
        <v>0</v>
      </c>
      <c r="J750">
        <f t="shared" si="192"/>
        <v>0</v>
      </c>
      <c r="K750">
        <f t="shared" si="193"/>
        <v>0</v>
      </c>
      <c r="L750">
        <f t="shared" si="194"/>
        <v>7</v>
      </c>
      <c r="M750">
        <f t="shared" si="195"/>
        <v>0</v>
      </c>
      <c r="N750">
        <f t="shared" si="196"/>
        <v>0</v>
      </c>
      <c r="O750">
        <f t="shared" si="197"/>
        <v>0</v>
      </c>
      <c r="P750">
        <f t="shared" si="198"/>
        <v>0</v>
      </c>
      <c r="Q750">
        <f t="shared" si="199"/>
        <v>0</v>
      </c>
      <c r="R750">
        <f t="shared" si="200"/>
        <v>0</v>
      </c>
      <c r="S750">
        <f t="shared" si="201"/>
        <v>0</v>
      </c>
      <c r="T750">
        <f t="shared" si="202"/>
        <v>0</v>
      </c>
      <c r="U750">
        <f t="shared" si="203"/>
        <v>0</v>
      </c>
    </row>
    <row r="751" spans="1:21" x14ac:dyDescent="0.25">
      <c r="A751" t="s">
        <v>2364</v>
      </c>
      <c r="B751">
        <v>6.2</v>
      </c>
      <c r="C751" t="s">
        <v>36</v>
      </c>
      <c r="E751">
        <f t="shared" si="187"/>
        <v>0</v>
      </c>
      <c r="F751">
        <f t="shared" si="188"/>
        <v>0</v>
      </c>
      <c r="G751">
        <f t="shared" si="189"/>
        <v>0</v>
      </c>
      <c r="H751">
        <f t="shared" si="190"/>
        <v>0</v>
      </c>
      <c r="I751">
        <f t="shared" si="191"/>
        <v>6.2</v>
      </c>
      <c r="J751">
        <f t="shared" si="192"/>
        <v>0</v>
      </c>
      <c r="K751">
        <f t="shared" si="193"/>
        <v>0</v>
      </c>
      <c r="L751">
        <f t="shared" si="194"/>
        <v>0</v>
      </c>
      <c r="M751">
        <f t="shared" si="195"/>
        <v>0</v>
      </c>
      <c r="N751">
        <f t="shared" si="196"/>
        <v>6.2</v>
      </c>
      <c r="O751">
        <f t="shared" si="197"/>
        <v>6.2</v>
      </c>
      <c r="P751">
        <f t="shared" si="198"/>
        <v>0</v>
      </c>
      <c r="Q751">
        <f t="shared" si="199"/>
        <v>0</v>
      </c>
      <c r="R751">
        <f t="shared" si="200"/>
        <v>0</v>
      </c>
      <c r="S751">
        <f t="shared" si="201"/>
        <v>0</v>
      </c>
      <c r="T751">
        <f t="shared" si="202"/>
        <v>6.2</v>
      </c>
      <c r="U751">
        <f t="shared" si="203"/>
        <v>0</v>
      </c>
    </row>
    <row r="752" spans="1:21" x14ac:dyDescent="0.25">
      <c r="A752" t="s">
        <v>328</v>
      </c>
      <c r="B752">
        <v>4.0999999999999996</v>
      </c>
      <c r="C752" t="s">
        <v>36</v>
      </c>
      <c r="E752">
        <f t="shared" si="187"/>
        <v>0</v>
      </c>
      <c r="F752">
        <f t="shared" si="188"/>
        <v>0</v>
      </c>
      <c r="G752">
        <f t="shared" si="189"/>
        <v>0</v>
      </c>
      <c r="H752">
        <f t="shared" si="190"/>
        <v>0</v>
      </c>
      <c r="I752">
        <f t="shared" si="191"/>
        <v>4.0999999999999996</v>
      </c>
      <c r="J752">
        <f t="shared" si="192"/>
        <v>4.0999999999999996</v>
      </c>
      <c r="K752">
        <f t="shared" si="193"/>
        <v>0</v>
      </c>
      <c r="L752">
        <f t="shared" si="194"/>
        <v>0</v>
      </c>
      <c r="M752">
        <f t="shared" si="195"/>
        <v>0</v>
      </c>
      <c r="N752">
        <f t="shared" si="196"/>
        <v>0</v>
      </c>
      <c r="O752">
        <f t="shared" si="197"/>
        <v>0</v>
      </c>
      <c r="P752">
        <f t="shared" si="198"/>
        <v>0</v>
      </c>
      <c r="Q752">
        <f t="shared" si="199"/>
        <v>0</v>
      </c>
      <c r="R752">
        <f t="shared" si="200"/>
        <v>0</v>
      </c>
      <c r="S752">
        <f t="shared" si="201"/>
        <v>0</v>
      </c>
      <c r="T752">
        <f t="shared" si="202"/>
        <v>0</v>
      </c>
      <c r="U752">
        <f t="shared" si="203"/>
        <v>0</v>
      </c>
    </row>
    <row r="753" spans="1:21" x14ac:dyDescent="0.25">
      <c r="A753" t="s">
        <v>213</v>
      </c>
      <c r="B753">
        <v>7</v>
      </c>
      <c r="C753" t="s">
        <v>36</v>
      </c>
      <c r="E753">
        <f t="shared" si="187"/>
        <v>0</v>
      </c>
      <c r="F753">
        <f t="shared" si="188"/>
        <v>0</v>
      </c>
      <c r="G753">
        <f t="shared" si="189"/>
        <v>0</v>
      </c>
      <c r="H753">
        <f t="shared" si="190"/>
        <v>0</v>
      </c>
      <c r="I753">
        <f t="shared" si="191"/>
        <v>7</v>
      </c>
      <c r="J753">
        <f t="shared" si="192"/>
        <v>0</v>
      </c>
      <c r="K753">
        <f t="shared" si="193"/>
        <v>0</v>
      </c>
      <c r="L753">
        <f t="shared" si="194"/>
        <v>7</v>
      </c>
      <c r="M753">
        <f t="shared" si="195"/>
        <v>0</v>
      </c>
      <c r="N753">
        <f t="shared" si="196"/>
        <v>0</v>
      </c>
      <c r="O753">
        <f t="shared" si="197"/>
        <v>0</v>
      </c>
      <c r="P753">
        <f t="shared" si="198"/>
        <v>0</v>
      </c>
      <c r="Q753">
        <f t="shared" si="199"/>
        <v>0</v>
      </c>
      <c r="R753">
        <f t="shared" si="200"/>
        <v>7</v>
      </c>
      <c r="S753">
        <f t="shared" si="201"/>
        <v>0</v>
      </c>
      <c r="T753">
        <f t="shared" si="202"/>
        <v>0</v>
      </c>
      <c r="U753">
        <f t="shared" si="203"/>
        <v>0</v>
      </c>
    </row>
    <row r="754" spans="1:21" x14ac:dyDescent="0.25">
      <c r="A754" t="s">
        <v>1902</v>
      </c>
      <c r="B754">
        <v>8</v>
      </c>
      <c r="C754" t="s">
        <v>102</v>
      </c>
      <c r="E754">
        <f t="shared" si="187"/>
        <v>0</v>
      </c>
      <c r="F754">
        <f t="shared" si="188"/>
        <v>8</v>
      </c>
      <c r="G754">
        <f t="shared" si="189"/>
        <v>0</v>
      </c>
      <c r="H754">
        <f t="shared" si="190"/>
        <v>0</v>
      </c>
      <c r="I754">
        <f t="shared" si="191"/>
        <v>0</v>
      </c>
      <c r="J754">
        <f t="shared" si="192"/>
        <v>0</v>
      </c>
      <c r="K754">
        <f t="shared" si="193"/>
        <v>0</v>
      </c>
      <c r="L754">
        <f t="shared" si="194"/>
        <v>8</v>
      </c>
      <c r="M754">
        <f t="shared" si="195"/>
        <v>0</v>
      </c>
      <c r="N754">
        <f t="shared" si="196"/>
        <v>0</v>
      </c>
      <c r="O754">
        <f t="shared" si="197"/>
        <v>0</v>
      </c>
      <c r="P754">
        <f t="shared" si="198"/>
        <v>0</v>
      </c>
      <c r="Q754">
        <f t="shared" si="199"/>
        <v>0</v>
      </c>
      <c r="R754">
        <f t="shared" si="200"/>
        <v>0</v>
      </c>
      <c r="S754">
        <f t="shared" si="201"/>
        <v>0</v>
      </c>
      <c r="T754">
        <f t="shared" si="202"/>
        <v>8</v>
      </c>
      <c r="U754">
        <f t="shared" si="203"/>
        <v>0</v>
      </c>
    </row>
    <row r="755" spans="1:21" x14ac:dyDescent="0.25">
      <c r="A755" t="s">
        <v>32</v>
      </c>
      <c r="B755">
        <v>6.8</v>
      </c>
      <c r="C755" t="s">
        <v>36</v>
      </c>
      <c r="E755">
        <f t="shared" si="187"/>
        <v>0</v>
      </c>
      <c r="F755">
        <f t="shared" si="188"/>
        <v>0</v>
      </c>
      <c r="G755">
        <f t="shared" si="189"/>
        <v>0</v>
      </c>
      <c r="H755">
        <f t="shared" si="190"/>
        <v>0</v>
      </c>
      <c r="I755">
        <f t="shared" si="191"/>
        <v>6.8</v>
      </c>
      <c r="J755">
        <f t="shared" si="192"/>
        <v>0</v>
      </c>
      <c r="K755">
        <f t="shared" si="193"/>
        <v>0</v>
      </c>
      <c r="L755">
        <f t="shared" si="194"/>
        <v>6.8</v>
      </c>
      <c r="M755">
        <f t="shared" si="195"/>
        <v>0</v>
      </c>
      <c r="N755">
        <f t="shared" si="196"/>
        <v>0</v>
      </c>
      <c r="O755">
        <f t="shared" si="197"/>
        <v>0</v>
      </c>
      <c r="P755">
        <f t="shared" si="198"/>
        <v>0</v>
      </c>
      <c r="Q755">
        <f t="shared" si="199"/>
        <v>0</v>
      </c>
      <c r="R755">
        <f t="shared" si="200"/>
        <v>0</v>
      </c>
      <c r="S755">
        <f t="shared" si="201"/>
        <v>0</v>
      </c>
      <c r="T755">
        <f t="shared" si="202"/>
        <v>0</v>
      </c>
      <c r="U755">
        <f t="shared" si="203"/>
        <v>0</v>
      </c>
    </row>
    <row r="756" spans="1:21" x14ac:dyDescent="0.25">
      <c r="A756" t="s">
        <v>213</v>
      </c>
      <c r="B756">
        <v>7.1</v>
      </c>
      <c r="C756" t="s">
        <v>36</v>
      </c>
      <c r="E756">
        <f t="shared" si="187"/>
        <v>0</v>
      </c>
      <c r="F756">
        <f t="shared" si="188"/>
        <v>0</v>
      </c>
      <c r="G756">
        <f t="shared" si="189"/>
        <v>0</v>
      </c>
      <c r="H756">
        <f t="shared" si="190"/>
        <v>0</v>
      </c>
      <c r="I756">
        <f t="shared" si="191"/>
        <v>7.1</v>
      </c>
      <c r="J756">
        <f t="shared" si="192"/>
        <v>0</v>
      </c>
      <c r="K756">
        <f t="shared" si="193"/>
        <v>0</v>
      </c>
      <c r="L756">
        <f t="shared" si="194"/>
        <v>7.1</v>
      </c>
      <c r="M756">
        <f t="shared" si="195"/>
        <v>0</v>
      </c>
      <c r="N756">
        <f t="shared" si="196"/>
        <v>0</v>
      </c>
      <c r="O756">
        <f t="shared" si="197"/>
        <v>0</v>
      </c>
      <c r="P756">
        <f t="shared" si="198"/>
        <v>0</v>
      </c>
      <c r="Q756">
        <f t="shared" si="199"/>
        <v>0</v>
      </c>
      <c r="R756">
        <f t="shared" si="200"/>
        <v>7.1</v>
      </c>
      <c r="S756">
        <f t="shared" si="201"/>
        <v>0</v>
      </c>
      <c r="T756">
        <f t="shared" si="202"/>
        <v>0</v>
      </c>
      <c r="U756">
        <f t="shared" si="203"/>
        <v>0</v>
      </c>
    </row>
    <row r="757" spans="1:21" x14ac:dyDescent="0.25">
      <c r="A757" t="s">
        <v>154</v>
      </c>
      <c r="B757">
        <v>7.7</v>
      </c>
      <c r="C757" t="s">
        <v>37</v>
      </c>
      <c r="E757">
        <f t="shared" si="187"/>
        <v>0</v>
      </c>
      <c r="F757">
        <f t="shared" si="188"/>
        <v>0</v>
      </c>
      <c r="G757">
        <f t="shared" si="189"/>
        <v>0</v>
      </c>
      <c r="H757">
        <f t="shared" si="190"/>
        <v>0</v>
      </c>
      <c r="I757">
        <f t="shared" si="191"/>
        <v>0</v>
      </c>
      <c r="J757">
        <f t="shared" si="192"/>
        <v>0</v>
      </c>
      <c r="K757">
        <f t="shared" si="193"/>
        <v>0</v>
      </c>
      <c r="L757">
        <f t="shared" si="194"/>
        <v>7.7</v>
      </c>
      <c r="M757">
        <f t="shared" si="195"/>
        <v>0</v>
      </c>
      <c r="N757">
        <f t="shared" si="196"/>
        <v>0</v>
      </c>
      <c r="O757">
        <f t="shared" si="197"/>
        <v>0</v>
      </c>
      <c r="P757">
        <f t="shared" si="198"/>
        <v>0</v>
      </c>
      <c r="Q757">
        <f t="shared" si="199"/>
        <v>0</v>
      </c>
      <c r="R757">
        <f t="shared" si="200"/>
        <v>7.7</v>
      </c>
      <c r="S757">
        <f t="shared" si="201"/>
        <v>0</v>
      </c>
      <c r="T757">
        <f t="shared" si="202"/>
        <v>0</v>
      </c>
      <c r="U757">
        <f t="shared" si="203"/>
        <v>0</v>
      </c>
    </row>
    <row r="758" spans="1:21" x14ac:dyDescent="0.25">
      <c r="A758" t="s">
        <v>2380</v>
      </c>
      <c r="B758">
        <v>5.2</v>
      </c>
      <c r="C758" t="s">
        <v>28</v>
      </c>
      <c r="E758">
        <f t="shared" si="187"/>
        <v>5.2</v>
      </c>
      <c r="F758">
        <f t="shared" si="188"/>
        <v>0</v>
      </c>
      <c r="G758">
        <f t="shared" si="189"/>
        <v>0</v>
      </c>
      <c r="H758">
        <f t="shared" si="190"/>
        <v>0</v>
      </c>
      <c r="I758">
        <f t="shared" si="191"/>
        <v>5.2</v>
      </c>
      <c r="J758">
        <f t="shared" si="192"/>
        <v>0</v>
      </c>
      <c r="K758">
        <f t="shared" si="193"/>
        <v>0</v>
      </c>
      <c r="L758">
        <f t="shared" si="194"/>
        <v>0</v>
      </c>
      <c r="M758">
        <f t="shared" si="195"/>
        <v>0</v>
      </c>
      <c r="N758">
        <f t="shared" si="196"/>
        <v>0</v>
      </c>
      <c r="O758">
        <f t="shared" si="197"/>
        <v>0</v>
      </c>
      <c r="P758">
        <f t="shared" si="198"/>
        <v>0</v>
      </c>
      <c r="Q758">
        <f t="shared" si="199"/>
        <v>0</v>
      </c>
      <c r="R758">
        <f t="shared" si="200"/>
        <v>0</v>
      </c>
      <c r="S758">
        <f t="shared" si="201"/>
        <v>5.2</v>
      </c>
      <c r="T758">
        <f t="shared" si="202"/>
        <v>0</v>
      </c>
      <c r="U758">
        <f t="shared" si="203"/>
        <v>0</v>
      </c>
    </row>
    <row r="759" spans="1:21" x14ac:dyDescent="0.25">
      <c r="A759" t="s">
        <v>2353</v>
      </c>
      <c r="B759">
        <v>7.7</v>
      </c>
      <c r="C759" t="s">
        <v>234</v>
      </c>
      <c r="E759">
        <f t="shared" si="187"/>
        <v>0</v>
      </c>
      <c r="F759">
        <f t="shared" si="188"/>
        <v>0</v>
      </c>
      <c r="G759">
        <f t="shared" si="189"/>
        <v>0</v>
      </c>
      <c r="H759">
        <f t="shared" si="190"/>
        <v>7.7</v>
      </c>
      <c r="I759">
        <f t="shared" si="191"/>
        <v>0</v>
      </c>
      <c r="J759">
        <f t="shared" si="192"/>
        <v>0</v>
      </c>
      <c r="K759">
        <f t="shared" si="193"/>
        <v>0</v>
      </c>
      <c r="L759">
        <f t="shared" si="194"/>
        <v>7.7</v>
      </c>
      <c r="M759">
        <f t="shared" si="195"/>
        <v>0</v>
      </c>
      <c r="N759">
        <f t="shared" si="196"/>
        <v>0</v>
      </c>
      <c r="O759">
        <f t="shared" si="197"/>
        <v>0</v>
      </c>
      <c r="P759">
        <f t="shared" si="198"/>
        <v>0</v>
      </c>
      <c r="Q759">
        <f t="shared" si="199"/>
        <v>0</v>
      </c>
      <c r="R759">
        <f t="shared" si="200"/>
        <v>0</v>
      </c>
      <c r="S759">
        <f t="shared" si="201"/>
        <v>0</v>
      </c>
      <c r="T759">
        <f t="shared" si="202"/>
        <v>0</v>
      </c>
      <c r="U759">
        <f t="shared" si="203"/>
        <v>0</v>
      </c>
    </row>
    <row r="760" spans="1:21" x14ac:dyDescent="0.25">
      <c r="A760" t="s">
        <v>47</v>
      </c>
      <c r="B760">
        <v>6.9</v>
      </c>
      <c r="C760" t="s">
        <v>47</v>
      </c>
      <c r="E760">
        <f t="shared" si="187"/>
        <v>0</v>
      </c>
      <c r="F760">
        <f t="shared" si="188"/>
        <v>0</v>
      </c>
      <c r="G760">
        <f t="shared" si="189"/>
        <v>0</v>
      </c>
      <c r="H760">
        <f t="shared" si="190"/>
        <v>0</v>
      </c>
      <c r="I760">
        <f t="shared" si="191"/>
        <v>0</v>
      </c>
      <c r="J760">
        <f t="shared" si="192"/>
        <v>0</v>
      </c>
      <c r="K760">
        <f t="shared" si="193"/>
        <v>6.9</v>
      </c>
      <c r="L760">
        <f t="shared" si="194"/>
        <v>0</v>
      </c>
      <c r="M760">
        <f t="shared" si="195"/>
        <v>0</v>
      </c>
      <c r="N760">
        <f t="shared" si="196"/>
        <v>0</v>
      </c>
      <c r="O760">
        <f t="shared" si="197"/>
        <v>0</v>
      </c>
      <c r="P760">
        <f t="shared" si="198"/>
        <v>0</v>
      </c>
      <c r="Q760">
        <f t="shared" si="199"/>
        <v>0</v>
      </c>
      <c r="R760">
        <f t="shared" si="200"/>
        <v>0</v>
      </c>
      <c r="S760">
        <f t="shared" si="201"/>
        <v>0</v>
      </c>
      <c r="T760">
        <f t="shared" si="202"/>
        <v>0</v>
      </c>
      <c r="U760">
        <f t="shared" si="203"/>
        <v>0</v>
      </c>
    </row>
    <row r="761" spans="1:21" x14ac:dyDescent="0.25">
      <c r="A761" t="s">
        <v>23</v>
      </c>
      <c r="B761">
        <v>7.6</v>
      </c>
      <c r="C761" t="s">
        <v>28</v>
      </c>
      <c r="E761">
        <f t="shared" si="187"/>
        <v>7.6</v>
      </c>
      <c r="F761">
        <f t="shared" si="188"/>
        <v>0</v>
      </c>
      <c r="G761">
        <f t="shared" si="189"/>
        <v>0</v>
      </c>
      <c r="H761">
        <f t="shared" si="190"/>
        <v>0</v>
      </c>
      <c r="I761">
        <f t="shared" si="191"/>
        <v>0</v>
      </c>
      <c r="J761">
        <f t="shared" si="192"/>
        <v>7.6</v>
      </c>
      <c r="K761">
        <f t="shared" si="193"/>
        <v>0</v>
      </c>
      <c r="L761">
        <f t="shared" si="194"/>
        <v>0</v>
      </c>
      <c r="M761">
        <f t="shared" si="195"/>
        <v>0</v>
      </c>
      <c r="N761">
        <f t="shared" si="196"/>
        <v>0</v>
      </c>
      <c r="O761">
        <f t="shared" si="197"/>
        <v>0</v>
      </c>
      <c r="P761">
        <f t="shared" si="198"/>
        <v>0</v>
      </c>
      <c r="Q761">
        <f t="shared" si="199"/>
        <v>0</v>
      </c>
      <c r="R761">
        <f t="shared" si="200"/>
        <v>0</v>
      </c>
      <c r="S761">
        <f t="shared" si="201"/>
        <v>0</v>
      </c>
      <c r="T761">
        <f t="shared" si="202"/>
        <v>7.6</v>
      </c>
      <c r="U761">
        <f t="shared" si="203"/>
        <v>0</v>
      </c>
    </row>
    <row r="762" spans="1:21" x14ac:dyDescent="0.25">
      <c r="A762" t="s">
        <v>2392</v>
      </c>
      <c r="B762">
        <v>6</v>
      </c>
      <c r="C762" t="s">
        <v>29</v>
      </c>
      <c r="E762">
        <f t="shared" si="187"/>
        <v>0</v>
      </c>
      <c r="F762">
        <f t="shared" si="188"/>
        <v>0</v>
      </c>
      <c r="G762">
        <f t="shared" si="189"/>
        <v>0</v>
      </c>
      <c r="H762">
        <f t="shared" si="190"/>
        <v>0</v>
      </c>
      <c r="I762">
        <f t="shared" si="191"/>
        <v>0</v>
      </c>
      <c r="J762">
        <f t="shared" si="192"/>
        <v>6</v>
      </c>
      <c r="K762">
        <f t="shared" si="193"/>
        <v>0</v>
      </c>
      <c r="L762">
        <f t="shared" si="194"/>
        <v>6</v>
      </c>
      <c r="M762">
        <f t="shared" si="195"/>
        <v>0</v>
      </c>
      <c r="N762">
        <f t="shared" si="196"/>
        <v>0</v>
      </c>
      <c r="O762">
        <f t="shared" si="197"/>
        <v>0</v>
      </c>
      <c r="P762">
        <f t="shared" si="198"/>
        <v>0</v>
      </c>
      <c r="Q762">
        <f t="shared" si="199"/>
        <v>0</v>
      </c>
      <c r="R762">
        <f t="shared" si="200"/>
        <v>6</v>
      </c>
      <c r="S762">
        <f t="shared" si="201"/>
        <v>0</v>
      </c>
      <c r="T762">
        <f t="shared" si="202"/>
        <v>0</v>
      </c>
      <c r="U762">
        <f t="shared" si="203"/>
        <v>0</v>
      </c>
    </row>
    <row r="763" spans="1:21" x14ac:dyDescent="0.25">
      <c r="A763" t="s">
        <v>328</v>
      </c>
      <c r="B763">
        <v>3.1</v>
      </c>
      <c r="C763" t="s">
        <v>36</v>
      </c>
      <c r="E763">
        <f t="shared" si="187"/>
        <v>0</v>
      </c>
      <c r="F763">
        <f t="shared" si="188"/>
        <v>0</v>
      </c>
      <c r="G763">
        <f t="shared" si="189"/>
        <v>0</v>
      </c>
      <c r="H763">
        <f t="shared" si="190"/>
        <v>0</v>
      </c>
      <c r="I763">
        <f t="shared" si="191"/>
        <v>3.1</v>
      </c>
      <c r="J763">
        <f t="shared" si="192"/>
        <v>3.1</v>
      </c>
      <c r="K763">
        <f t="shared" si="193"/>
        <v>0</v>
      </c>
      <c r="L763">
        <f t="shared" si="194"/>
        <v>0</v>
      </c>
      <c r="M763">
        <f t="shared" si="195"/>
        <v>0</v>
      </c>
      <c r="N763">
        <f t="shared" si="196"/>
        <v>0</v>
      </c>
      <c r="O763">
        <f t="shared" si="197"/>
        <v>0</v>
      </c>
      <c r="P763">
        <f t="shared" si="198"/>
        <v>0</v>
      </c>
      <c r="Q763">
        <f t="shared" si="199"/>
        <v>0</v>
      </c>
      <c r="R763">
        <f t="shared" si="200"/>
        <v>0</v>
      </c>
      <c r="S763">
        <f t="shared" si="201"/>
        <v>0</v>
      </c>
      <c r="T763">
        <f t="shared" si="202"/>
        <v>0</v>
      </c>
      <c r="U763">
        <f t="shared" si="203"/>
        <v>0</v>
      </c>
    </row>
    <row r="764" spans="1:21" x14ac:dyDescent="0.25">
      <c r="A764" t="s">
        <v>131</v>
      </c>
      <c r="B764">
        <v>4.4000000000000004</v>
      </c>
      <c r="C764" t="s">
        <v>36</v>
      </c>
      <c r="E764">
        <f t="shared" si="187"/>
        <v>0</v>
      </c>
      <c r="F764">
        <f t="shared" si="188"/>
        <v>0</v>
      </c>
      <c r="G764">
        <f t="shared" si="189"/>
        <v>0</v>
      </c>
      <c r="H764">
        <f t="shared" si="190"/>
        <v>0</v>
      </c>
      <c r="I764">
        <f t="shared" si="191"/>
        <v>4.4000000000000004</v>
      </c>
      <c r="J764">
        <f t="shared" si="192"/>
        <v>0</v>
      </c>
      <c r="K764">
        <f t="shared" si="193"/>
        <v>0</v>
      </c>
      <c r="L764">
        <f t="shared" si="194"/>
        <v>0</v>
      </c>
      <c r="M764">
        <f t="shared" si="195"/>
        <v>0</v>
      </c>
      <c r="N764">
        <f t="shared" si="196"/>
        <v>0</v>
      </c>
      <c r="O764">
        <f t="shared" si="197"/>
        <v>0</v>
      </c>
      <c r="P764">
        <f t="shared" si="198"/>
        <v>0</v>
      </c>
      <c r="Q764">
        <f t="shared" si="199"/>
        <v>0</v>
      </c>
      <c r="R764">
        <f t="shared" si="200"/>
        <v>4.4000000000000004</v>
      </c>
      <c r="S764">
        <f t="shared" si="201"/>
        <v>0</v>
      </c>
      <c r="T764">
        <f t="shared" si="202"/>
        <v>0</v>
      </c>
      <c r="U764">
        <f t="shared" si="203"/>
        <v>0</v>
      </c>
    </row>
    <row r="765" spans="1:21" x14ac:dyDescent="0.25">
      <c r="A765" t="s">
        <v>2400</v>
      </c>
      <c r="B765">
        <v>8</v>
      </c>
      <c r="C765" t="s">
        <v>29</v>
      </c>
      <c r="E765">
        <f t="shared" si="187"/>
        <v>0</v>
      </c>
      <c r="F765">
        <f t="shared" si="188"/>
        <v>0</v>
      </c>
      <c r="G765">
        <f t="shared" si="189"/>
        <v>0</v>
      </c>
      <c r="H765">
        <f t="shared" si="190"/>
        <v>0</v>
      </c>
      <c r="I765">
        <f t="shared" si="191"/>
        <v>0</v>
      </c>
      <c r="J765">
        <f t="shared" si="192"/>
        <v>8</v>
      </c>
      <c r="K765">
        <f t="shared" si="193"/>
        <v>0</v>
      </c>
      <c r="L765">
        <f t="shared" si="194"/>
        <v>8</v>
      </c>
      <c r="M765">
        <f t="shared" si="195"/>
        <v>0</v>
      </c>
      <c r="N765">
        <f t="shared" si="196"/>
        <v>0</v>
      </c>
      <c r="O765">
        <f t="shared" si="197"/>
        <v>0</v>
      </c>
      <c r="P765">
        <f t="shared" si="198"/>
        <v>8</v>
      </c>
      <c r="Q765">
        <f t="shared" si="199"/>
        <v>0</v>
      </c>
      <c r="R765">
        <f t="shared" si="200"/>
        <v>0</v>
      </c>
      <c r="S765">
        <f t="shared" si="201"/>
        <v>0</v>
      </c>
      <c r="T765">
        <f t="shared" si="202"/>
        <v>0</v>
      </c>
      <c r="U765">
        <f t="shared" si="203"/>
        <v>0</v>
      </c>
    </row>
    <row r="766" spans="1:21" x14ac:dyDescent="0.25">
      <c r="A766" t="s">
        <v>32</v>
      </c>
      <c r="B766">
        <v>6.9</v>
      </c>
      <c r="C766" t="s">
        <v>36</v>
      </c>
      <c r="E766">
        <f t="shared" si="187"/>
        <v>0</v>
      </c>
      <c r="F766">
        <f t="shared" si="188"/>
        <v>0</v>
      </c>
      <c r="G766">
        <f t="shared" si="189"/>
        <v>0</v>
      </c>
      <c r="H766">
        <f t="shared" si="190"/>
        <v>0</v>
      </c>
      <c r="I766">
        <f t="shared" si="191"/>
        <v>6.9</v>
      </c>
      <c r="J766">
        <f t="shared" si="192"/>
        <v>0</v>
      </c>
      <c r="K766">
        <f t="shared" si="193"/>
        <v>0</v>
      </c>
      <c r="L766">
        <f t="shared" si="194"/>
        <v>6.9</v>
      </c>
      <c r="M766">
        <f t="shared" si="195"/>
        <v>0</v>
      </c>
      <c r="N766">
        <f t="shared" si="196"/>
        <v>0</v>
      </c>
      <c r="O766">
        <f t="shared" si="197"/>
        <v>0</v>
      </c>
      <c r="P766">
        <f t="shared" si="198"/>
        <v>0</v>
      </c>
      <c r="Q766">
        <f t="shared" si="199"/>
        <v>0</v>
      </c>
      <c r="R766">
        <f t="shared" si="200"/>
        <v>0</v>
      </c>
      <c r="S766">
        <f t="shared" si="201"/>
        <v>0</v>
      </c>
      <c r="T766">
        <f t="shared" si="202"/>
        <v>0</v>
      </c>
      <c r="U766">
        <f t="shared" si="203"/>
        <v>0</v>
      </c>
    </row>
    <row r="767" spans="1:21" x14ac:dyDescent="0.25">
      <c r="A767" t="s">
        <v>213</v>
      </c>
      <c r="B767">
        <v>6.9</v>
      </c>
      <c r="C767" t="s">
        <v>36</v>
      </c>
      <c r="E767">
        <f t="shared" si="187"/>
        <v>0</v>
      </c>
      <c r="F767">
        <f t="shared" si="188"/>
        <v>0</v>
      </c>
      <c r="G767">
        <f t="shared" si="189"/>
        <v>0</v>
      </c>
      <c r="H767">
        <f t="shared" si="190"/>
        <v>0</v>
      </c>
      <c r="I767">
        <f t="shared" si="191"/>
        <v>6.9</v>
      </c>
      <c r="J767">
        <f t="shared" si="192"/>
        <v>0</v>
      </c>
      <c r="K767">
        <f t="shared" si="193"/>
        <v>0</v>
      </c>
      <c r="L767">
        <f t="shared" si="194"/>
        <v>6.9</v>
      </c>
      <c r="M767">
        <f t="shared" si="195"/>
        <v>0</v>
      </c>
      <c r="N767">
        <f t="shared" si="196"/>
        <v>0</v>
      </c>
      <c r="O767">
        <f t="shared" si="197"/>
        <v>0</v>
      </c>
      <c r="P767">
        <f t="shared" si="198"/>
        <v>0</v>
      </c>
      <c r="Q767">
        <f t="shared" si="199"/>
        <v>0</v>
      </c>
      <c r="R767">
        <f t="shared" si="200"/>
        <v>6.9</v>
      </c>
      <c r="S767">
        <f t="shared" si="201"/>
        <v>0</v>
      </c>
      <c r="T767">
        <f t="shared" si="202"/>
        <v>0</v>
      </c>
      <c r="U767">
        <f t="shared" si="203"/>
        <v>0</v>
      </c>
    </row>
    <row r="768" spans="1:21" x14ac:dyDescent="0.25">
      <c r="A768" t="s">
        <v>896</v>
      </c>
      <c r="B768">
        <v>7.1</v>
      </c>
      <c r="C768" t="s">
        <v>37</v>
      </c>
      <c r="E768">
        <f t="shared" si="187"/>
        <v>0</v>
      </c>
      <c r="F768">
        <f t="shared" si="188"/>
        <v>0</v>
      </c>
      <c r="G768">
        <f t="shared" si="189"/>
        <v>0</v>
      </c>
      <c r="H768">
        <f t="shared" si="190"/>
        <v>0</v>
      </c>
      <c r="I768">
        <f t="shared" si="191"/>
        <v>0</v>
      </c>
      <c r="J768">
        <f t="shared" si="192"/>
        <v>0</v>
      </c>
      <c r="K768">
        <f t="shared" si="193"/>
        <v>0</v>
      </c>
      <c r="L768">
        <f t="shared" si="194"/>
        <v>7.1</v>
      </c>
      <c r="M768">
        <f t="shared" si="195"/>
        <v>0</v>
      </c>
      <c r="N768">
        <f t="shared" si="196"/>
        <v>0</v>
      </c>
      <c r="O768">
        <f t="shared" si="197"/>
        <v>0</v>
      </c>
      <c r="P768">
        <f t="shared" si="198"/>
        <v>0</v>
      </c>
      <c r="Q768">
        <f t="shared" si="199"/>
        <v>0</v>
      </c>
      <c r="R768">
        <f t="shared" si="200"/>
        <v>0</v>
      </c>
      <c r="S768">
        <f t="shared" si="201"/>
        <v>0</v>
      </c>
      <c r="T768">
        <f t="shared" si="202"/>
        <v>0</v>
      </c>
      <c r="U768">
        <f t="shared" si="203"/>
        <v>0</v>
      </c>
    </row>
    <row r="769" spans="1:21" x14ac:dyDescent="0.25">
      <c r="A769" t="s">
        <v>525</v>
      </c>
      <c r="B769">
        <v>6.8</v>
      </c>
      <c r="C769" t="s">
        <v>36</v>
      </c>
      <c r="E769">
        <f t="shared" si="187"/>
        <v>0</v>
      </c>
      <c r="F769">
        <f t="shared" si="188"/>
        <v>0</v>
      </c>
      <c r="G769">
        <f t="shared" si="189"/>
        <v>0</v>
      </c>
      <c r="H769">
        <f t="shared" si="190"/>
        <v>0</v>
      </c>
      <c r="I769">
        <f t="shared" si="191"/>
        <v>6.8</v>
      </c>
      <c r="J769">
        <f t="shared" si="192"/>
        <v>0</v>
      </c>
      <c r="K769">
        <f t="shared" si="193"/>
        <v>0</v>
      </c>
      <c r="L769">
        <f t="shared" si="194"/>
        <v>0</v>
      </c>
      <c r="M769">
        <f t="shared" si="195"/>
        <v>0</v>
      </c>
      <c r="N769">
        <f t="shared" si="196"/>
        <v>0</v>
      </c>
      <c r="O769">
        <f t="shared" si="197"/>
        <v>0</v>
      </c>
      <c r="P769">
        <f t="shared" si="198"/>
        <v>0</v>
      </c>
      <c r="Q769">
        <f t="shared" si="199"/>
        <v>0</v>
      </c>
      <c r="R769">
        <f t="shared" si="200"/>
        <v>0</v>
      </c>
      <c r="S769">
        <f t="shared" si="201"/>
        <v>0</v>
      </c>
      <c r="T769">
        <f t="shared" si="202"/>
        <v>0</v>
      </c>
      <c r="U769">
        <f t="shared" si="203"/>
        <v>0</v>
      </c>
    </row>
    <row r="770" spans="1:21" x14ac:dyDescent="0.25">
      <c r="A770" t="s">
        <v>154</v>
      </c>
      <c r="B770">
        <v>7.8</v>
      </c>
      <c r="C770" t="s">
        <v>37</v>
      </c>
      <c r="E770">
        <f t="shared" si="187"/>
        <v>0</v>
      </c>
      <c r="F770">
        <f t="shared" si="188"/>
        <v>0</v>
      </c>
      <c r="G770">
        <f t="shared" si="189"/>
        <v>0</v>
      </c>
      <c r="H770">
        <f t="shared" si="190"/>
        <v>0</v>
      </c>
      <c r="I770">
        <f t="shared" si="191"/>
        <v>0</v>
      </c>
      <c r="J770">
        <f t="shared" si="192"/>
        <v>0</v>
      </c>
      <c r="K770">
        <f t="shared" si="193"/>
        <v>0</v>
      </c>
      <c r="L770">
        <f t="shared" si="194"/>
        <v>7.8</v>
      </c>
      <c r="M770">
        <f t="shared" si="195"/>
        <v>0</v>
      </c>
      <c r="N770">
        <f t="shared" si="196"/>
        <v>0</v>
      </c>
      <c r="O770">
        <f t="shared" si="197"/>
        <v>0</v>
      </c>
      <c r="P770">
        <f t="shared" si="198"/>
        <v>0</v>
      </c>
      <c r="Q770">
        <f t="shared" si="199"/>
        <v>0</v>
      </c>
      <c r="R770">
        <f t="shared" si="200"/>
        <v>7.8</v>
      </c>
      <c r="S770">
        <f t="shared" si="201"/>
        <v>0</v>
      </c>
      <c r="T770">
        <f t="shared" si="202"/>
        <v>0</v>
      </c>
      <c r="U770">
        <f t="shared" si="203"/>
        <v>0</v>
      </c>
    </row>
    <row r="771" spans="1:21" x14ac:dyDescent="0.25">
      <c r="A771" t="s">
        <v>231</v>
      </c>
      <c r="B771">
        <v>7</v>
      </c>
      <c r="C771" t="s">
        <v>234</v>
      </c>
      <c r="E771">
        <f t="shared" si="187"/>
        <v>0</v>
      </c>
      <c r="F771">
        <f t="shared" si="188"/>
        <v>0</v>
      </c>
      <c r="G771">
        <f t="shared" si="189"/>
        <v>0</v>
      </c>
      <c r="H771">
        <f t="shared" si="190"/>
        <v>7</v>
      </c>
      <c r="I771">
        <f t="shared" si="191"/>
        <v>0</v>
      </c>
      <c r="J771">
        <f t="shared" si="192"/>
        <v>0</v>
      </c>
      <c r="K771">
        <f t="shared" si="193"/>
        <v>0</v>
      </c>
      <c r="L771">
        <f t="shared" si="194"/>
        <v>7</v>
      </c>
      <c r="M771">
        <f t="shared" si="195"/>
        <v>0</v>
      </c>
      <c r="N771">
        <f t="shared" si="196"/>
        <v>0</v>
      </c>
      <c r="O771">
        <f t="shared" si="197"/>
        <v>0</v>
      </c>
      <c r="P771">
        <f t="shared" si="198"/>
        <v>0</v>
      </c>
      <c r="Q771">
        <f t="shared" si="199"/>
        <v>0</v>
      </c>
      <c r="R771">
        <f t="shared" si="200"/>
        <v>0</v>
      </c>
      <c r="S771">
        <f t="shared" si="201"/>
        <v>0</v>
      </c>
      <c r="T771">
        <f t="shared" si="202"/>
        <v>0</v>
      </c>
      <c r="U771">
        <f t="shared" si="203"/>
        <v>0</v>
      </c>
    </row>
    <row r="772" spans="1:21" x14ac:dyDescent="0.25">
      <c r="A772" t="s">
        <v>2419</v>
      </c>
      <c r="B772">
        <v>7.6</v>
      </c>
      <c r="C772" t="s">
        <v>36</v>
      </c>
      <c r="E772">
        <f t="shared" ref="E772:E835" si="204">IF(ISNUMBER(SEARCH($E$2, $A772)), $B772, 0)</f>
        <v>0</v>
      </c>
      <c r="F772">
        <f t="shared" ref="F772:F835" si="205">IF(ISNUMBER(SEARCH($F$2, $A772)), $B772, 0)</f>
        <v>0</v>
      </c>
      <c r="G772">
        <f t="shared" ref="G772:G835" si="206">IF(ISNUMBER(SEARCH($G$2, $A772)), $B772, 0)</f>
        <v>0</v>
      </c>
      <c r="H772">
        <f t="shared" ref="H772:H835" si="207">IF(ISNUMBER(SEARCH($H$2, $A772)), $B772, 0)</f>
        <v>0</v>
      </c>
      <c r="I772">
        <f t="shared" ref="I772:I835" si="208">IF(ISNUMBER(SEARCH($I$2, $A772)), $B772, 0)</f>
        <v>7.6</v>
      </c>
      <c r="J772">
        <f t="shared" ref="J772:J835" si="209">IF(ISNUMBER(SEARCH($J$2, $A772)), $B772, 0)</f>
        <v>7.6</v>
      </c>
      <c r="K772">
        <f t="shared" ref="K772:K835" si="210">IF(ISNUMBER(SEARCH($K$2, $A772)), $B772, 0)</f>
        <v>0</v>
      </c>
      <c r="L772">
        <f t="shared" ref="L772:L835" si="211">IF(ISNUMBER(SEARCH($L$2, $A772)), $B772, 0)</f>
        <v>0</v>
      </c>
      <c r="M772">
        <f t="shared" ref="M772:M835" si="212">IF(ISNUMBER(SEARCH($M$2, $A772)), $B772, 0)</f>
        <v>0</v>
      </c>
      <c r="N772">
        <f t="shared" ref="N772:N835" si="213">IF(ISNUMBER(SEARCH($N$2, $A772)), $B772, 0)</f>
        <v>0</v>
      </c>
      <c r="O772">
        <f t="shared" ref="O772:O835" si="214">IF(ISNUMBER(SEARCH($O$2, $A772)), $B772, 0)</f>
        <v>0</v>
      </c>
      <c r="P772">
        <f t="shared" ref="P772:P835" si="215">IF(ISNUMBER(SEARCH($P$2, $A772)), $B772, 0)</f>
        <v>0</v>
      </c>
      <c r="Q772">
        <f t="shared" ref="Q772:Q835" si="216">IF(ISNUMBER(SEARCH($Q$2, $A772)), $B772, 0)</f>
        <v>7.6</v>
      </c>
      <c r="R772">
        <f t="shared" ref="R772:R835" si="217">IF(ISNUMBER(SEARCH($R$2, $A772)), $B772, 0)</f>
        <v>0</v>
      </c>
      <c r="S772">
        <f t="shared" ref="S772:S835" si="218">IF(ISNUMBER(SEARCH($S$2, $A772)), $B772, 0)</f>
        <v>0</v>
      </c>
      <c r="T772">
        <f t="shared" ref="T772:T835" si="219">IF(ISNUMBER(SEARCH($T$2, $A772)), $B772, 0)</f>
        <v>0</v>
      </c>
      <c r="U772">
        <f t="shared" ref="U772:U835" si="220">IF(ISNUMBER(SEARCH($U$2, $A772)), $B772, 0)</f>
        <v>0</v>
      </c>
    </row>
    <row r="773" spans="1:21" x14ac:dyDescent="0.25">
      <c r="A773" t="s">
        <v>637</v>
      </c>
      <c r="B773">
        <v>6</v>
      </c>
      <c r="C773" t="s">
        <v>36</v>
      </c>
      <c r="E773">
        <f t="shared" si="204"/>
        <v>0</v>
      </c>
      <c r="F773">
        <f t="shared" si="205"/>
        <v>0</v>
      </c>
      <c r="G773">
        <f t="shared" si="206"/>
        <v>0</v>
      </c>
      <c r="H773">
        <f t="shared" si="207"/>
        <v>0</v>
      </c>
      <c r="I773">
        <f t="shared" si="208"/>
        <v>6</v>
      </c>
      <c r="J773">
        <f t="shared" si="209"/>
        <v>0</v>
      </c>
      <c r="K773">
        <f t="shared" si="210"/>
        <v>0</v>
      </c>
      <c r="L773">
        <f t="shared" si="211"/>
        <v>6</v>
      </c>
      <c r="M773">
        <f t="shared" si="212"/>
        <v>0</v>
      </c>
      <c r="N773">
        <f t="shared" si="213"/>
        <v>0</v>
      </c>
      <c r="O773">
        <f t="shared" si="214"/>
        <v>0</v>
      </c>
      <c r="P773">
        <f t="shared" si="215"/>
        <v>0</v>
      </c>
      <c r="Q773">
        <f t="shared" si="216"/>
        <v>0</v>
      </c>
      <c r="R773">
        <f t="shared" si="217"/>
        <v>6</v>
      </c>
      <c r="S773">
        <f t="shared" si="218"/>
        <v>0</v>
      </c>
      <c r="T773">
        <f t="shared" si="219"/>
        <v>0</v>
      </c>
      <c r="U773">
        <f t="shared" si="220"/>
        <v>0</v>
      </c>
    </row>
    <row r="774" spans="1:21" x14ac:dyDescent="0.25">
      <c r="A774" t="s">
        <v>32</v>
      </c>
      <c r="B774">
        <v>6.5</v>
      </c>
      <c r="C774" t="s">
        <v>36</v>
      </c>
      <c r="E774">
        <f t="shared" si="204"/>
        <v>0</v>
      </c>
      <c r="F774">
        <f t="shared" si="205"/>
        <v>0</v>
      </c>
      <c r="G774">
        <f t="shared" si="206"/>
        <v>0</v>
      </c>
      <c r="H774">
        <f t="shared" si="207"/>
        <v>0</v>
      </c>
      <c r="I774">
        <f t="shared" si="208"/>
        <v>6.5</v>
      </c>
      <c r="J774">
        <f t="shared" si="209"/>
        <v>0</v>
      </c>
      <c r="K774">
        <f t="shared" si="210"/>
        <v>0</v>
      </c>
      <c r="L774">
        <f t="shared" si="211"/>
        <v>6.5</v>
      </c>
      <c r="M774">
        <f t="shared" si="212"/>
        <v>0</v>
      </c>
      <c r="N774">
        <f t="shared" si="213"/>
        <v>0</v>
      </c>
      <c r="O774">
        <f t="shared" si="214"/>
        <v>0</v>
      </c>
      <c r="P774">
        <f t="shared" si="215"/>
        <v>0</v>
      </c>
      <c r="Q774">
        <f t="shared" si="216"/>
        <v>0</v>
      </c>
      <c r="R774">
        <f t="shared" si="217"/>
        <v>0</v>
      </c>
      <c r="S774">
        <f t="shared" si="218"/>
        <v>0</v>
      </c>
      <c r="T774">
        <f t="shared" si="219"/>
        <v>0</v>
      </c>
      <c r="U774">
        <f t="shared" si="220"/>
        <v>0</v>
      </c>
    </row>
    <row r="775" spans="1:21" x14ac:dyDescent="0.25">
      <c r="A775" t="s">
        <v>2425</v>
      </c>
      <c r="B775">
        <v>6.8</v>
      </c>
      <c r="C775" t="s">
        <v>102</v>
      </c>
      <c r="E775">
        <f t="shared" si="204"/>
        <v>0</v>
      </c>
      <c r="F775">
        <f t="shared" si="205"/>
        <v>6.8</v>
      </c>
      <c r="G775">
        <f t="shared" si="206"/>
        <v>0</v>
      </c>
      <c r="H775">
        <f t="shared" si="207"/>
        <v>0</v>
      </c>
      <c r="I775">
        <f t="shared" si="208"/>
        <v>0</v>
      </c>
      <c r="J775">
        <f t="shared" si="209"/>
        <v>0</v>
      </c>
      <c r="K775">
        <f t="shared" si="210"/>
        <v>0</v>
      </c>
      <c r="L775">
        <f t="shared" si="211"/>
        <v>0</v>
      </c>
      <c r="M775">
        <f t="shared" si="212"/>
        <v>0</v>
      </c>
      <c r="N775">
        <f t="shared" si="213"/>
        <v>6.8</v>
      </c>
      <c r="O775">
        <f t="shared" si="214"/>
        <v>0</v>
      </c>
      <c r="P775">
        <f t="shared" si="215"/>
        <v>0</v>
      </c>
      <c r="Q775">
        <f t="shared" si="216"/>
        <v>6.8</v>
      </c>
      <c r="R775">
        <f t="shared" si="217"/>
        <v>0</v>
      </c>
      <c r="S775">
        <f t="shared" si="218"/>
        <v>0</v>
      </c>
      <c r="T775">
        <f t="shared" si="219"/>
        <v>6.8</v>
      </c>
      <c r="U775">
        <f t="shared" si="220"/>
        <v>0</v>
      </c>
    </row>
    <row r="776" spans="1:21" x14ac:dyDescent="0.25">
      <c r="A776" t="s">
        <v>803</v>
      </c>
      <c r="B776">
        <v>2.1</v>
      </c>
      <c r="C776" t="s">
        <v>37</v>
      </c>
      <c r="E776">
        <f t="shared" si="204"/>
        <v>0</v>
      </c>
      <c r="F776">
        <f t="shared" si="205"/>
        <v>0</v>
      </c>
      <c r="G776">
        <f t="shared" si="206"/>
        <v>0</v>
      </c>
      <c r="H776">
        <f t="shared" si="207"/>
        <v>0</v>
      </c>
      <c r="I776">
        <f t="shared" si="208"/>
        <v>0</v>
      </c>
      <c r="J776">
        <f t="shared" si="209"/>
        <v>0</v>
      </c>
      <c r="K776">
        <f t="shared" si="210"/>
        <v>0</v>
      </c>
      <c r="L776">
        <f t="shared" si="211"/>
        <v>2.1</v>
      </c>
      <c r="M776">
        <f t="shared" si="212"/>
        <v>0</v>
      </c>
      <c r="N776">
        <f t="shared" si="213"/>
        <v>0</v>
      </c>
      <c r="O776">
        <f t="shared" si="214"/>
        <v>0</v>
      </c>
      <c r="P776">
        <f t="shared" si="215"/>
        <v>0</v>
      </c>
      <c r="Q776">
        <f t="shared" si="216"/>
        <v>0</v>
      </c>
      <c r="R776">
        <f t="shared" si="217"/>
        <v>2.1</v>
      </c>
      <c r="S776">
        <f t="shared" si="218"/>
        <v>0</v>
      </c>
      <c r="T776">
        <f t="shared" si="219"/>
        <v>0</v>
      </c>
      <c r="U776">
        <f t="shared" si="220"/>
        <v>0</v>
      </c>
    </row>
    <row r="777" spans="1:21" x14ac:dyDescent="0.25">
      <c r="A777" t="s">
        <v>1579</v>
      </c>
      <c r="B777">
        <v>6.8</v>
      </c>
      <c r="C777" t="s">
        <v>37</v>
      </c>
      <c r="E777">
        <f t="shared" si="204"/>
        <v>0</v>
      </c>
      <c r="F777">
        <f t="shared" si="205"/>
        <v>0</v>
      </c>
      <c r="G777">
        <f t="shared" si="206"/>
        <v>0</v>
      </c>
      <c r="H777">
        <f t="shared" si="207"/>
        <v>0</v>
      </c>
      <c r="I777">
        <f t="shared" si="208"/>
        <v>0</v>
      </c>
      <c r="J777">
        <f t="shared" si="209"/>
        <v>0</v>
      </c>
      <c r="K777">
        <f t="shared" si="210"/>
        <v>0</v>
      </c>
      <c r="L777">
        <f t="shared" si="211"/>
        <v>6.8</v>
      </c>
      <c r="M777">
        <f t="shared" si="212"/>
        <v>0</v>
      </c>
      <c r="N777">
        <f t="shared" si="213"/>
        <v>0</v>
      </c>
      <c r="O777">
        <f t="shared" si="214"/>
        <v>0</v>
      </c>
      <c r="P777">
        <f t="shared" si="215"/>
        <v>0</v>
      </c>
      <c r="Q777">
        <f t="shared" si="216"/>
        <v>0</v>
      </c>
      <c r="R777">
        <f t="shared" si="217"/>
        <v>6.8</v>
      </c>
      <c r="S777">
        <f t="shared" si="218"/>
        <v>0</v>
      </c>
      <c r="T777">
        <f t="shared" si="219"/>
        <v>0</v>
      </c>
      <c r="U777">
        <f t="shared" si="220"/>
        <v>0</v>
      </c>
    </row>
    <row r="778" spans="1:21" x14ac:dyDescent="0.25">
      <c r="A778" t="s">
        <v>2353</v>
      </c>
      <c r="B778">
        <v>6.7</v>
      </c>
      <c r="C778" t="s">
        <v>234</v>
      </c>
      <c r="E778">
        <f t="shared" si="204"/>
        <v>0</v>
      </c>
      <c r="F778">
        <f t="shared" si="205"/>
        <v>0</v>
      </c>
      <c r="G778">
        <f t="shared" si="206"/>
        <v>0</v>
      </c>
      <c r="H778">
        <f t="shared" si="207"/>
        <v>6.7</v>
      </c>
      <c r="I778">
        <f t="shared" si="208"/>
        <v>0</v>
      </c>
      <c r="J778">
        <f t="shared" si="209"/>
        <v>0</v>
      </c>
      <c r="K778">
        <f t="shared" si="210"/>
        <v>0</v>
      </c>
      <c r="L778">
        <f t="shared" si="211"/>
        <v>6.7</v>
      </c>
      <c r="M778">
        <f t="shared" si="212"/>
        <v>0</v>
      </c>
      <c r="N778">
        <f t="shared" si="213"/>
        <v>0</v>
      </c>
      <c r="O778">
        <f t="shared" si="214"/>
        <v>0</v>
      </c>
      <c r="P778">
        <f t="shared" si="215"/>
        <v>0</v>
      </c>
      <c r="Q778">
        <f t="shared" si="216"/>
        <v>0</v>
      </c>
      <c r="R778">
        <f t="shared" si="217"/>
        <v>0</v>
      </c>
      <c r="S778">
        <f t="shared" si="218"/>
        <v>0</v>
      </c>
      <c r="T778">
        <f t="shared" si="219"/>
        <v>0</v>
      </c>
      <c r="U778">
        <f t="shared" si="220"/>
        <v>0</v>
      </c>
    </row>
    <row r="779" spans="1:21" x14ac:dyDescent="0.25">
      <c r="A779" t="s">
        <v>866</v>
      </c>
      <c r="B779">
        <v>6.7</v>
      </c>
      <c r="C779" t="s">
        <v>36</v>
      </c>
      <c r="E779">
        <f t="shared" si="204"/>
        <v>0</v>
      </c>
      <c r="F779">
        <f t="shared" si="205"/>
        <v>0</v>
      </c>
      <c r="G779">
        <f t="shared" si="206"/>
        <v>0</v>
      </c>
      <c r="H779">
        <f t="shared" si="207"/>
        <v>0</v>
      </c>
      <c r="I779">
        <f t="shared" si="208"/>
        <v>6.7</v>
      </c>
      <c r="J779">
        <f t="shared" si="209"/>
        <v>0</v>
      </c>
      <c r="K779">
        <f t="shared" si="210"/>
        <v>0</v>
      </c>
      <c r="L779">
        <f t="shared" si="211"/>
        <v>0</v>
      </c>
      <c r="M779">
        <f t="shared" si="212"/>
        <v>0</v>
      </c>
      <c r="N779">
        <f t="shared" si="213"/>
        <v>6.7</v>
      </c>
      <c r="O779">
        <f t="shared" si="214"/>
        <v>0</v>
      </c>
      <c r="P779">
        <f t="shared" si="215"/>
        <v>0</v>
      </c>
      <c r="Q779">
        <f t="shared" si="216"/>
        <v>0</v>
      </c>
      <c r="R779">
        <f t="shared" si="217"/>
        <v>0</v>
      </c>
      <c r="S779">
        <f t="shared" si="218"/>
        <v>0</v>
      </c>
      <c r="T779">
        <f t="shared" si="219"/>
        <v>0</v>
      </c>
      <c r="U779">
        <f t="shared" si="220"/>
        <v>0</v>
      </c>
    </row>
    <row r="780" spans="1:21" x14ac:dyDescent="0.25">
      <c r="A780" t="s">
        <v>37</v>
      </c>
      <c r="B780">
        <v>7.7</v>
      </c>
      <c r="C780" t="s">
        <v>37</v>
      </c>
      <c r="E780">
        <f t="shared" si="204"/>
        <v>0</v>
      </c>
      <c r="F780">
        <f t="shared" si="205"/>
        <v>0</v>
      </c>
      <c r="G780">
        <f t="shared" si="206"/>
        <v>0</v>
      </c>
      <c r="H780">
        <f t="shared" si="207"/>
        <v>0</v>
      </c>
      <c r="I780">
        <f t="shared" si="208"/>
        <v>0</v>
      </c>
      <c r="J780">
        <f t="shared" si="209"/>
        <v>0</v>
      </c>
      <c r="K780">
        <f t="shared" si="210"/>
        <v>0</v>
      </c>
      <c r="L780">
        <f t="shared" si="211"/>
        <v>7.7</v>
      </c>
      <c r="M780">
        <f t="shared" si="212"/>
        <v>0</v>
      </c>
      <c r="N780">
        <f t="shared" si="213"/>
        <v>0</v>
      </c>
      <c r="O780">
        <f t="shared" si="214"/>
        <v>0</v>
      </c>
      <c r="P780">
        <f t="shared" si="215"/>
        <v>0</v>
      </c>
      <c r="Q780">
        <f t="shared" si="216"/>
        <v>0</v>
      </c>
      <c r="R780">
        <f t="shared" si="217"/>
        <v>0</v>
      </c>
      <c r="S780">
        <f t="shared" si="218"/>
        <v>0</v>
      </c>
      <c r="T780">
        <f t="shared" si="219"/>
        <v>0</v>
      </c>
      <c r="U780">
        <f t="shared" si="220"/>
        <v>0</v>
      </c>
    </row>
    <row r="781" spans="1:21" x14ac:dyDescent="0.25">
      <c r="A781" t="s">
        <v>2441</v>
      </c>
      <c r="B781">
        <v>3.9</v>
      </c>
      <c r="C781" t="s">
        <v>36</v>
      </c>
      <c r="E781">
        <f t="shared" si="204"/>
        <v>0</v>
      </c>
      <c r="F781">
        <f t="shared" si="205"/>
        <v>0</v>
      </c>
      <c r="G781">
        <f t="shared" si="206"/>
        <v>0</v>
      </c>
      <c r="H781">
        <f t="shared" si="207"/>
        <v>0</v>
      </c>
      <c r="I781">
        <f t="shared" si="208"/>
        <v>3.9</v>
      </c>
      <c r="J781">
        <f t="shared" si="209"/>
        <v>0</v>
      </c>
      <c r="K781">
        <f t="shared" si="210"/>
        <v>0</v>
      </c>
      <c r="L781">
        <f t="shared" si="211"/>
        <v>0</v>
      </c>
      <c r="M781">
        <f t="shared" si="212"/>
        <v>3.9</v>
      </c>
      <c r="N781">
        <f t="shared" si="213"/>
        <v>0</v>
      </c>
      <c r="O781">
        <f t="shared" si="214"/>
        <v>0</v>
      </c>
      <c r="P781">
        <f t="shared" si="215"/>
        <v>0</v>
      </c>
      <c r="Q781">
        <f t="shared" si="216"/>
        <v>0</v>
      </c>
      <c r="R781">
        <f t="shared" si="217"/>
        <v>0</v>
      </c>
      <c r="S781">
        <f t="shared" si="218"/>
        <v>0</v>
      </c>
      <c r="T781">
        <f t="shared" si="219"/>
        <v>0</v>
      </c>
      <c r="U781">
        <f t="shared" si="220"/>
        <v>0</v>
      </c>
    </row>
    <row r="782" spans="1:21" x14ac:dyDescent="0.25">
      <c r="A782" t="s">
        <v>36</v>
      </c>
      <c r="B782">
        <v>6.5</v>
      </c>
      <c r="C782" t="s">
        <v>36</v>
      </c>
      <c r="E782">
        <f t="shared" si="204"/>
        <v>0</v>
      </c>
      <c r="F782">
        <f t="shared" si="205"/>
        <v>0</v>
      </c>
      <c r="G782">
        <f t="shared" si="206"/>
        <v>0</v>
      </c>
      <c r="H782">
        <f t="shared" si="207"/>
        <v>0</v>
      </c>
      <c r="I782">
        <f t="shared" si="208"/>
        <v>6.5</v>
      </c>
      <c r="J782">
        <f t="shared" si="209"/>
        <v>0</v>
      </c>
      <c r="K782">
        <f t="shared" si="210"/>
        <v>0</v>
      </c>
      <c r="L782">
        <f t="shared" si="211"/>
        <v>0</v>
      </c>
      <c r="M782">
        <f t="shared" si="212"/>
        <v>0</v>
      </c>
      <c r="N782">
        <f t="shared" si="213"/>
        <v>0</v>
      </c>
      <c r="O782">
        <f t="shared" si="214"/>
        <v>0</v>
      </c>
      <c r="P782">
        <f t="shared" si="215"/>
        <v>0</v>
      </c>
      <c r="Q782">
        <f t="shared" si="216"/>
        <v>0</v>
      </c>
      <c r="R782">
        <f t="shared" si="217"/>
        <v>0</v>
      </c>
      <c r="S782">
        <f t="shared" si="218"/>
        <v>0</v>
      </c>
      <c r="T782">
        <f t="shared" si="219"/>
        <v>0</v>
      </c>
      <c r="U782">
        <f t="shared" si="220"/>
        <v>0</v>
      </c>
    </row>
    <row r="783" spans="1:21" x14ac:dyDescent="0.25">
      <c r="A783" t="s">
        <v>1480</v>
      </c>
      <c r="B783">
        <v>4.0999999999999996</v>
      </c>
      <c r="C783" t="s">
        <v>36</v>
      </c>
      <c r="E783">
        <f t="shared" si="204"/>
        <v>0</v>
      </c>
      <c r="F783">
        <f t="shared" si="205"/>
        <v>0</v>
      </c>
      <c r="G783">
        <f t="shared" si="206"/>
        <v>0</v>
      </c>
      <c r="H783">
        <f t="shared" si="207"/>
        <v>0</v>
      </c>
      <c r="I783">
        <f t="shared" si="208"/>
        <v>4.0999999999999996</v>
      </c>
      <c r="J783">
        <f t="shared" si="209"/>
        <v>0</v>
      </c>
      <c r="K783">
        <f t="shared" si="210"/>
        <v>0</v>
      </c>
      <c r="L783">
        <f t="shared" si="211"/>
        <v>0</v>
      </c>
      <c r="M783">
        <f t="shared" si="212"/>
        <v>4.0999999999999996</v>
      </c>
      <c r="N783">
        <f t="shared" si="213"/>
        <v>0</v>
      </c>
      <c r="O783">
        <f t="shared" si="214"/>
        <v>0</v>
      </c>
      <c r="P783">
        <f t="shared" si="215"/>
        <v>0</v>
      </c>
      <c r="Q783">
        <f t="shared" si="216"/>
        <v>0</v>
      </c>
      <c r="R783">
        <f t="shared" si="217"/>
        <v>4.0999999999999996</v>
      </c>
      <c r="S783">
        <f t="shared" si="218"/>
        <v>0</v>
      </c>
      <c r="T783">
        <f t="shared" si="219"/>
        <v>0</v>
      </c>
      <c r="U783">
        <f t="shared" si="220"/>
        <v>0</v>
      </c>
    </row>
    <row r="784" spans="1:21" x14ac:dyDescent="0.25">
      <c r="A784" t="s">
        <v>2450</v>
      </c>
      <c r="B784">
        <v>5.3</v>
      </c>
      <c r="C784" t="s">
        <v>36</v>
      </c>
      <c r="E784">
        <f t="shared" si="204"/>
        <v>0</v>
      </c>
      <c r="F784">
        <f t="shared" si="205"/>
        <v>0</v>
      </c>
      <c r="G784">
        <f t="shared" si="206"/>
        <v>0</v>
      </c>
      <c r="H784">
        <f t="shared" si="207"/>
        <v>0</v>
      </c>
      <c r="I784">
        <f t="shared" si="208"/>
        <v>5.3</v>
      </c>
      <c r="J784">
        <f t="shared" si="209"/>
        <v>0</v>
      </c>
      <c r="K784">
        <f t="shared" si="210"/>
        <v>0</v>
      </c>
      <c r="L784">
        <f t="shared" si="211"/>
        <v>0</v>
      </c>
      <c r="M784">
        <f t="shared" si="212"/>
        <v>5.3</v>
      </c>
      <c r="N784">
        <f t="shared" si="213"/>
        <v>5.3</v>
      </c>
      <c r="O784">
        <f t="shared" si="214"/>
        <v>0</v>
      </c>
      <c r="P784">
        <f t="shared" si="215"/>
        <v>0</v>
      </c>
      <c r="Q784">
        <f t="shared" si="216"/>
        <v>0</v>
      </c>
      <c r="R784">
        <f t="shared" si="217"/>
        <v>0</v>
      </c>
      <c r="S784">
        <f t="shared" si="218"/>
        <v>0</v>
      </c>
      <c r="T784">
        <f t="shared" si="219"/>
        <v>0</v>
      </c>
      <c r="U784">
        <f t="shared" si="220"/>
        <v>0</v>
      </c>
    </row>
    <row r="785" spans="1:21" x14ac:dyDescent="0.25">
      <c r="A785" t="s">
        <v>213</v>
      </c>
      <c r="B785">
        <v>6.4</v>
      </c>
      <c r="C785" t="s">
        <v>36</v>
      </c>
      <c r="E785">
        <f t="shared" si="204"/>
        <v>0</v>
      </c>
      <c r="F785">
        <f t="shared" si="205"/>
        <v>0</v>
      </c>
      <c r="G785">
        <f t="shared" si="206"/>
        <v>0</v>
      </c>
      <c r="H785">
        <f t="shared" si="207"/>
        <v>0</v>
      </c>
      <c r="I785">
        <f t="shared" si="208"/>
        <v>6.4</v>
      </c>
      <c r="J785">
        <f t="shared" si="209"/>
        <v>0</v>
      </c>
      <c r="K785">
        <f t="shared" si="210"/>
        <v>0</v>
      </c>
      <c r="L785">
        <f t="shared" si="211"/>
        <v>6.4</v>
      </c>
      <c r="M785">
        <f t="shared" si="212"/>
        <v>0</v>
      </c>
      <c r="N785">
        <f t="shared" si="213"/>
        <v>0</v>
      </c>
      <c r="O785">
        <f t="shared" si="214"/>
        <v>0</v>
      </c>
      <c r="P785">
        <f t="shared" si="215"/>
        <v>0</v>
      </c>
      <c r="Q785">
        <f t="shared" si="216"/>
        <v>0</v>
      </c>
      <c r="R785">
        <f t="shared" si="217"/>
        <v>6.4</v>
      </c>
      <c r="S785">
        <f t="shared" si="218"/>
        <v>0</v>
      </c>
      <c r="T785">
        <f t="shared" si="219"/>
        <v>0</v>
      </c>
      <c r="U785">
        <f t="shared" si="220"/>
        <v>0</v>
      </c>
    </row>
    <row r="786" spans="1:21" x14ac:dyDescent="0.25">
      <c r="A786" t="s">
        <v>691</v>
      </c>
      <c r="B786">
        <v>5.3</v>
      </c>
      <c r="C786" t="s">
        <v>36</v>
      </c>
      <c r="E786">
        <f t="shared" si="204"/>
        <v>0</v>
      </c>
      <c r="F786">
        <f t="shared" si="205"/>
        <v>0</v>
      </c>
      <c r="G786">
        <f t="shared" si="206"/>
        <v>0</v>
      </c>
      <c r="H786">
        <f t="shared" si="207"/>
        <v>0</v>
      </c>
      <c r="I786">
        <f t="shared" si="208"/>
        <v>5.3</v>
      </c>
      <c r="J786">
        <f t="shared" si="209"/>
        <v>0</v>
      </c>
      <c r="K786">
        <f t="shared" si="210"/>
        <v>0</v>
      </c>
      <c r="L786">
        <f t="shared" si="211"/>
        <v>5.3</v>
      </c>
      <c r="M786">
        <f t="shared" si="212"/>
        <v>0</v>
      </c>
      <c r="N786">
        <f t="shared" si="213"/>
        <v>5.3</v>
      </c>
      <c r="O786">
        <f t="shared" si="214"/>
        <v>0</v>
      </c>
      <c r="P786">
        <f t="shared" si="215"/>
        <v>0</v>
      </c>
      <c r="Q786">
        <f t="shared" si="216"/>
        <v>0</v>
      </c>
      <c r="R786">
        <f t="shared" si="217"/>
        <v>5.3</v>
      </c>
      <c r="S786">
        <f t="shared" si="218"/>
        <v>0</v>
      </c>
      <c r="T786">
        <f t="shared" si="219"/>
        <v>0</v>
      </c>
      <c r="U786">
        <f t="shared" si="220"/>
        <v>0</v>
      </c>
    </row>
    <row r="787" spans="1:21" x14ac:dyDescent="0.25">
      <c r="A787" t="s">
        <v>2458</v>
      </c>
      <c r="B787">
        <v>7.8</v>
      </c>
      <c r="C787" t="s">
        <v>37</v>
      </c>
      <c r="E787">
        <f t="shared" si="204"/>
        <v>0</v>
      </c>
      <c r="F787">
        <f t="shared" si="205"/>
        <v>0</v>
      </c>
      <c r="G787">
        <f t="shared" si="206"/>
        <v>0</v>
      </c>
      <c r="H787">
        <f t="shared" si="207"/>
        <v>0</v>
      </c>
      <c r="I787">
        <f t="shared" si="208"/>
        <v>0</v>
      </c>
      <c r="J787">
        <f t="shared" si="209"/>
        <v>0</v>
      </c>
      <c r="K787">
        <f t="shared" si="210"/>
        <v>0</v>
      </c>
      <c r="L787">
        <f t="shared" si="211"/>
        <v>7.8</v>
      </c>
      <c r="M787">
        <f t="shared" si="212"/>
        <v>0</v>
      </c>
      <c r="N787">
        <f t="shared" si="213"/>
        <v>0</v>
      </c>
      <c r="O787">
        <f t="shared" si="214"/>
        <v>0</v>
      </c>
      <c r="P787">
        <f t="shared" si="215"/>
        <v>0</v>
      </c>
      <c r="Q787">
        <f t="shared" si="216"/>
        <v>0</v>
      </c>
      <c r="R787">
        <f t="shared" si="217"/>
        <v>0</v>
      </c>
      <c r="S787">
        <f t="shared" si="218"/>
        <v>0</v>
      </c>
      <c r="T787">
        <f t="shared" si="219"/>
        <v>7.8</v>
      </c>
      <c r="U787">
        <f t="shared" si="220"/>
        <v>0</v>
      </c>
    </row>
    <row r="788" spans="1:21" x14ac:dyDescent="0.25">
      <c r="A788" t="s">
        <v>2380</v>
      </c>
      <c r="B788">
        <v>3.8</v>
      </c>
      <c r="C788" t="s">
        <v>28</v>
      </c>
      <c r="E788">
        <f t="shared" si="204"/>
        <v>3.8</v>
      </c>
      <c r="F788">
        <f t="shared" si="205"/>
        <v>0</v>
      </c>
      <c r="G788">
        <f t="shared" si="206"/>
        <v>0</v>
      </c>
      <c r="H788">
        <f t="shared" si="207"/>
        <v>0</v>
      </c>
      <c r="I788">
        <f t="shared" si="208"/>
        <v>3.8</v>
      </c>
      <c r="J788">
        <f t="shared" si="209"/>
        <v>0</v>
      </c>
      <c r="K788">
        <f t="shared" si="210"/>
        <v>0</v>
      </c>
      <c r="L788">
        <f t="shared" si="211"/>
        <v>0</v>
      </c>
      <c r="M788">
        <f t="shared" si="212"/>
        <v>0</v>
      </c>
      <c r="N788">
        <f t="shared" si="213"/>
        <v>0</v>
      </c>
      <c r="O788">
        <f t="shared" si="214"/>
        <v>0</v>
      </c>
      <c r="P788">
        <f t="shared" si="215"/>
        <v>0</v>
      </c>
      <c r="Q788">
        <f t="shared" si="216"/>
        <v>0</v>
      </c>
      <c r="R788">
        <f t="shared" si="217"/>
        <v>0</v>
      </c>
      <c r="S788">
        <f t="shared" si="218"/>
        <v>3.8</v>
      </c>
      <c r="T788">
        <f t="shared" si="219"/>
        <v>0</v>
      </c>
      <c r="U788">
        <f t="shared" si="220"/>
        <v>0</v>
      </c>
    </row>
    <row r="789" spans="1:21" x14ac:dyDescent="0.25">
      <c r="A789" t="s">
        <v>37</v>
      </c>
      <c r="B789">
        <v>7.8</v>
      </c>
      <c r="C789" t="s">
        <v>37</v>
      </c>
      <c r="E789">
        <f t="shared" si="204"/>
        <v>0</v>
      </c>
      <c r="F789">
        <f t="shared" si="205"/>
        <v>0</v>
      </c>
      <c r="G789">
        <f t="shared" si="206"/>
        <v>0</v>
      </c>
      <c r="H789">
        <f t="shared" si="207"/>
        <v>0</v>
      </c>
      <c r="I789">
        <f t="shared" si="208"/>
        <v>0</v>
      </c>
      <c r="J789">
        <f t="shared" si="209"/>
        <v>0</v>
      </c>
      <c r="K789">
        <f t="shared" si="210"/>
        <v>0</v>
      </c>
      <c r="L789">
        <f t="shared" si="211"/>
        <v>7.8</v>
      </c>
      <c r="M789">
        <f t="shared" si="212"/>
        <v>0</v>
      </c>
      <c r="N789">
        <f t="shared" si="213"/>
        <v>0</v>
      </c>
      <c r="O789">
        <f t="shared" si="214"/>
        <v>0</v>
      </c>
      <c r="P789">
        <f t="shared" si="215"/>
        <v>0</v>
      </c>
      <c r="Q789">
        <f t="shared" si="216"/>
        <v>0</v>
      </c>
      <c r="R789">
        <f t="shared" si="217"/>
        <v>0</v>
      </c>
      <c r="S789">
        <f t="shared" si="218"/>
        <v>0</v>
      </c>
      <c r="T789">
        <f t="shared" si="219"/>
        <v>0</v>
      </c>
      <c r="U789">
        <f t="shared" si="220"/>
        <v>0</v>
      </c>
    </row>
    <row r="790" spans="1:21" x14ac:dyDescent="0.25">
      <c r="A790" t="s">
        <v>1537</v>
      </c>
      <c r="B790">
        <v>6.5</v>
      </c>
      <c r="C790" t="s">
        <v>102</v>
      </c>
      <c r="E790">
        <f t="shared" si="204"/>
        <v>0</v>
      </c>
      <c r="F790">
        <f t="shared" si="205"/>
        <v>6.5</v>
      </c>
      <c r="G790">
        <f t="shared" si="206"/>
        <v>0</v>
      </c>
      <c r="H790">
        <f t="shared" si="207"/>
        <v>0</v>
      </c>
      <c r="I790">
        <f t="shared" si="208"/>
        <v>0</v>
      </c>
      <c r="J790">
        <f t="shared" si="209"/>
        <v>0</v>
      </c>
      <c r="K790">
        <f t="shared" si="210"/>
        <v>0</v>
      </c>
      <c r="L790">
        <f t="shared" si="211"/>
        <v>6.5</v>
      </c>
      <c r="M790">
        <f t="shared" si="212"/>
        <v>0</v>
      </c>
      <c r="N790">
        <f t="shared" si="213"/>
        <v>0</v>
      </c>
      <c r="O790">
        <f t="shared" si="214"/>
        <v>0</v>
      </c>
      <c r="P790">
        <f t="shared" si="215"/>
        <v>0</v>
      </c>
      <c r="Q790">
        <f t="shared" si="216"/>
        <v>0</v>
      </c>
      <c r="R790">
        <f t="shared" si="217"/>
        <v>6.5</v>
      </c>
      <c r="S790">
        <f t="shared" si="218"/>
        <v>0</v>
      </c>
      <c r="T790">
        <f t="shared" si="219"/>
        <v>0</v>
      </c>
      <c r="U790">
        <f t="shared" si="220"/>
        <v>0</v>
      </c>
    </row>
    <row r="791" spans="1:21" x14ac:dyDescent="0.25">
      <c r="A791" t="s">
        <v>1514</v>
      </c>
      <c r="B791">
        <v>7.1</v>
      </c>
      <c r="C791" t="s">
        <v>234</v>
      </c>
      <c r="E791">
        <f t="shared" si="204"/>
        <v>0</v>
      </c>
      <c r="F791">
        <f t="shared" si="205"/>
        <v>0</v>
      </c>
      <c r="G791">
        <f t="shared" si="206"/>
        <v>0</v>
      </c>
      <c r="H791">
        <f t="shared" si="207"/>
        <v>7.1</v>
      </c>
      <c r="I791">
        <f t="shared" si="208"/>
        <v>0</v>
      </c>
      <c r="J791">
        <f t="shared" si="209"/>
        <v>0</v>
      </c>
      <c r="K791">
        <f t="shared" si="210"/>
        <v>0</v>
      </c>
      <c r="L791">
        <f t="shared" si="211"/>
        <v>7.1</v>
      </c>
      <c r="M791">
        <f t="shared" si="212"/>
        <v>0</v>
      </c>
      <c r="N791">
        <f t="shared" si="213"/>
        <v>0</v>
      </c>
      <c r="O791">
        <f t="shared" si="214"/>
        <v>0</v>
      </c>
      <c r="P791">
        <f t="shared" si="215"/>
        <v>0</v>
      </c>
      <c r="Q791">
        <f t="shared" si="216"/>
        <v>0</v>
      </c>
      <c r="R791">
        <f t="shared" si="217"/>
        <v>7.1</v>
      </c>
      <c r="S791">
        <f t="shared" si="218"/>
        <v>0</v>
      </c>
      <c r="T791">
        <f t="shared" si="219"/>
        <v>0</v>
      </c>
      <c r="U791">
        <f t="shared" si="220"/>
        <v>0</v>
      </c>
    </row>
    <row r="792" spans="1:21" x14ac:dyDescent="0.25">
      <c r="A792" t="s">
        <v>957</v>
      </c>
      <c r="B792">
        <v>7</v>
      </c>
      <c r="C792" t="s">
        <v>234</v>
      </c>
      <c r="E792">
        <f t="shared" si="204"/>
        <v>0</v>
      </c>
      <c r="F792">
        <f t="shared" si="205"/>
        <v>0</v>
      </c>
      <c r="G792">
        <f t="shared" si="206"/>
        <v>0</v>
      </c>
      <c r="H792">
        <f t="shared" si="207"/>
        <v>7</v>
      </c>
      <c r="I792">
        <f t="shared" si="208"/>
        <v>0</v>
      </c>
      <c r="J792">
        <f t="shared" si="209"/>
        <v>0</v>
      </c>
      <c r="K792">
        <f t="shared" si="210"/>
        <v>0</v>
      </c>
      <c r="L792">
        <f t="shared" si="211"/>
        <v>7</v>
      </c>
      <c r="M792">
        <f t="shared" si="212"/>
        <v>0</v>
      </c>
      <c r="N792">
        <f t="shared" si="213"/>
        <v>0</v>
      </c>
      <c r="O792">
        <f t="shared" si="214"/>
        <v>0</v>
      </c>
      <c r="P792">
        <f t="shared" si="215"/>
        <v>0</v>
      </c>
      <c r="Q792">
        <f t="shared" si="216"/>
        <v>0</v>
      </c>
      <c r="R792">
        <f t="shared" si="217"/>
        <v>7</v>
      </c>
      <c r="S792">
        <f t="shared" si="218"/>
        <v>0</v>
      </c>
      <c r="T792">
        <f t="shared" si="219"/>
        <v>0</v>
      </c>
      <c r="U792">
        <f t="shared" si="220"/>
        <v>0</v>
      </c>
    </row>
    <row r="793" spans="1:21" x14ac:dyDescent="0.25">
      <c r="A793" t="s">
        <v>2474</v>
      </c>
      <c r="B793">
        <v>8</v>
      </c>
      <c r="C793" t="s">
        <v>103</v>
      </c>
      <c r="E793">
        <f t="shared" si="204"/>
        <v>0</v>
      </c>
      <c r="F793">
        <f t="shared" si="205"/>
        <v>0</v>
      </c>
      <c r="G793">
        <f t="shared" si="206"/>
        <v>8</v>
      </c>
      <c r="H793">
        <f t="shared" si="207"/>
        <v>8</v>
      </c>
      <c r="I793">
        <f t="shared" si="208"/>
        <v>0</v>
      </c>
      <c r="J793">
        <f t="shared" si="209"/>
        <v>0</v>
      </c>
      <c r="K793">
        <f t="shared" si="210"/>
        <v>0</v>
      </c>
      <c r="L793">
        <f t="shared" si="211"/>
        <v>8</v>
      </c>
      <c r="M793">
        <f t="shared" si="212"/>
        <v>0</v>
      </c>
      <c r="N793">
        <f t="shared" si="213"/>
        <v>0</v>
      </c>
      <c r="O793">
        <f t="shared" si="214"/>
        <v>0</v>
      </c>
      <c r="P793">
        <f t="shared" si="215"/>
        <v>0</v>
      </c>
      <c r="Q793">
        <f t="shared" si="216"/>
        <v>0</v>
      </c>
      <c r="R793">
        <f t="shared" si="217"/>
        <v>0</v>
      </c>
      <c r="S793">
        <f t="shared" si="218"/>
        <v>0</v>
      </c>
      <c r="T793">
        <f t="shared" si="219"/>
        <v>0</v>
      </c>
      <c r="U793">
        <f t="shared" si="220"/>
        <v>0</v>
      </c>
    </row>
    <row r="794" spans="1:21" x14ac:dyDescent="0.25">
      <c r="A794" t="s">
        <v>2476</v>
      </c>
      <c r="B794">
        <v>6.9</v>
      </c>
      <c r="C794" t="s">
        <v>37</v>
      </c>
      <c r="E794">
        <f t="shared" si="204"/>
        <v>0</v>
      </c>
      <c r="F794">
        <f t="shared" si="205"/>
        <v>0</v>
      </c>
      <c r="G794">
        <f t="shared" si="206"/>
        <v>0</v>
      </c>
      <c r="H794">
        <f t="shared" si="207"/>
        <v>0</v>
      </c>
      <c r="I794">
        <f t="shared" si="208"/>
        <v>0</v>
      </c>
      <c r="J794">
        <f t="shared" si="209"/>
        <v>0</v>
      </c>
      <c r="K794">
        <f t="shared" si="210"/>
        <v>0</v>
      </c>
      <c r="L794">
        <f t="shared" si="211"/>
        <v>6.9</v>
      </c>
      <c r="M794">
        <f t="shared" si="212"/>
        <v>0</v>
      </c>
      <c r="N794">
        <f t="shared" si="213"/>
        <v>0</v>
      </c>
      <c r="O794">
        <f t="shared" si="214"/>
        <v>0</v>
      </c>
      <c r="P794">
        <f t="shared" si="215"/>
        <v>0</v>
      </c>
      <c r="Q794">
        <f t="shared" si="216"/>
        <v>0</v>
      </c>
      <c r="R794">
        <f t="shared" si="217"/>
        <v>0</v>
      </c>
      <c r="S794">
        <f t="shared" si="218"/>
        <v>0</v>
      </c>
      <c r="T794">
        <f t="shared" si="219"/>
        <v>6.9</v>
      </c>
      <c r="U794">
        <f t="shared" si="220"/>
        <v>0</v>
      </c>
    </row>
    <row r="795" spans="1:21" x14ac:dyDescent="0.25">
      <c r="A795" t="s">
        <v>633</v>
      </c>
      <c r="B795">
        <v>6.4</v>
      </c>
      <c r="C795" t="s">
        <v>29</v>
      </c>
      <c r="E795">
        <f t="shared" si="204"/>
        <v>0</v>
      </c>
      <c r="F795">
        <f t="shared" si="205"/>
        <v>0</v>
      </c>
      <c r="G795">
        <f t="shared" si="206"/>
        <v>0</v>
      </c>
      <c r="H795">
        <f t="shared" si="207"/>
        <v>0</v>
      </c>
      <c r="I795">
        <f t="shared" si="208"/>
        <v>0</v>
      </c>
      <c r="J795">
        <f t="shared" si="209"/>
        <v>6.4</v>
      </c>
      <c r="K795">
        <f t="shared" si="210"/>
        <v>0</v>
      </c>
      <c r="L795">
        <f t="shared" si="211"/>
        <v>0</v>
      </c>
      <c r="M795">
        <f t="shared" si="212"/>
        <v>0</v>
      </c>
      <c r="N795">
        <f t="shared" si="213"/>
        <v>0</v>
      </c>
      <c r="O795">
        <f t="shared" si="214"/>
        <v>6.4</v>
      </c>
      <c r="P795">
        <f t="shared" si="215"/>
        <v>0</v>
      </c>
      <c r="Q795">
        <f t="shared" si="216"/>
        <v>6.4</v>
      </c>
      <c r="R795">
        <f t="shared" si="217"/>
        <v>0</v>
      </c>
      <c r="S795">
        <f t="shared" si="218"/>
        <v>0</v>
      </c>
      <c r="T795">
        <f t="shared" si="219"/>
        <v>6.4</v>
      </c>
      <c r="U795">
        <f t="shared" si="220"/>
        <v>0</v>
      </c>
    </row>
    <row r="796" spans="1:21" x14ac:dyDescent="0.25">
      <c r="A796" t="s">
        <v>432</v>
      </c>
      <c r="B796">
        <v>6.4</v>
      </c>
      <c r="C796" t="s">
        <v>36</v>
      </c>
      <c r="E796">
        <f t="shared" si="204"/>
        <v>0</v>
      </c>
      <c r="F796">
        <f t="shared" si="205"/>
        <v>0</v>
      </c>
      <c r="G796">
        <f t="shared" si="206"/>
        <v>0</v>
      </c>
      <c r="H796">
        <f t="shared" si="207"/>
        <v>0</v>
      </c>
      <c r="I796">
        <f t="shared" si="208"/>
        <v>6.4</v>
      </c>
      <c r="J796">
        <f t="shared" si="209"/>
        <v>6.4</v>
      </c>
      <c r="K796">
        <f t="shared" si="210"/>
        <v>0</v>
      </c>
      <c r="L796">
        <f t="shared" si="211"/>
        <v>6.4</v>
      </c>
      <c r="M796">
        <f t="shared" si="212"/>
        <v>0</v>
      </c>
      <c r="N796">
        <f t="shared" si="213"/>
        <v>0</v>
      </c>
      <c r="O796">
        <f t="shared" si="214"/>
        <v>0</v>
      </c>
      <c r="P796">
        <f t="shared" si="215"/>
        <v>0</v>
      </c>
      <c r="Q796">
        <f t="shared" si="216"/>
        <v>0</v>
      </c>
      <c r="R796">
        <f t="shared" si="217"/>
        <v>0</v>
      </c>
      <c r="S796">
        <f t="shared" si="218"/>
        <v>0</v>
      </c>
      <c r="T796">
        <f t="shared" si="219"/>
        <v>0</v>
      </c>
      <c r="U796">
        <f t="shared" si="220"/>
        <v>0</v>
      </c>
    </row>
    <row r="797" spans="1:21" x14ac:dyDescent="0.25">
      <c r="A797" t="s">
        <v>78</v>
      </c>
      <c r="B797">
        <v>8</v>
      </c>
      <c r="C797" t="s">
        <v>29</v>
      </c>
      <c r="E797">
        <f t="shared" si="204"/>
        <v>0</v>
      </c>
      <c r="F797">
        <f t="shared" si="205"/>
        <v>0</v>
      </c>
      <c r="G797">
        <f t="shared" si="206"/>
        <v>0</v>
      </c>
      <c r="H797">
        <f t="shared" si="207"/>
        <v>0</v>
      </c>
      <c r="I797">
        <f t="shared" si="208"/>
        <v>0</v>
      </c>
      <c r="J797">
        <f t="shared" si="209"/>
        <v>8</v>
      </c>
      <c r="K797">
        <f t="shared" si="210"/>
        <v>0</v>
      </c>
      <c r="L797">
        <f t="shared" si="211"/>
        <v>8</v>
      </c>
      <c r="M797">
        <f t="shared" si="212"/>
        <v>0</v>
      </c>
      <c r="N797">
        <f t="shared" si="213"/>
        <v>0</v>
      </c>
      <c r="O797">
        <f t="shared" si="214"/>
        <v>0</v>
      </c>
      <c r="P797">
        <f t="shared" si="215"/>
        <v>0</v>
      </c>
      <c r="Q797">
        <f t="shared" si="216"/>
        <v>0</v>
      </c>
      <c r="R797">
        <f t="shared" si="217"/>
        <v>0</v>
      </c>
      <c r="S797">
        <f t="shared" si="218"/>
        <v>0</v>
      </c>
      <c r="T797">
        <f t="shared" si="219"/>
        <v>0</v>
      </c>
      <c r="U797">
        <f t="shared" si="220"/>
        <v>0</v>
      </c>
    </row>
    <row r="798" spans="1:21" x14ac:dyDescent="0.25">
      <c r="A798" t="s">
        <v>32</v>
      </c>
      <c r="B798">
        <v>7.4</v>
      </c>
      <c r="C798" t="s">
        <v>36</v>
      </c>
      <c r="E798">
        <f t="shared" si="204"/>
        <v>0</v>
      </c>
      <c r="F798">
        <f t="shared" si="205"/>
        <v>0</v>
      </c>
      <c r="G798">
        <f t="shared" si="206"/>
        <v>0</v>
      </c>
      <c r="H798">
        <f t="shared" si="207"/>
        <v>0</v>
      </c>
      <c r="I798">
        <f t="shared" si="208"/>
        <v>7.4</v>
      </c>
      <c r="J798">
        <f t="shared" si="209"/>
        <v>0</v>
      </c>
      <c r="K798">
        <f t="shared" si="210"/>
        <v>0</v>
      </c>
      <c r="L798">
        <f t="shared" si="211"/>
        <v>7.4</v>
      </c>
      <c r="M798">
        <f t="shared" si="212"/>
        <v>0</v>
      </c>
      <c r="N798">
        <f t="shared" si="213"/>
        <v>0</v>
      </c>
      <c r="O798">
        <f t="shared" si="214"/>
        <v>0</v>
      </c>
      <c r="P798">
        <f t="shared" si="215"/>
        <v>0</v>
      </c>
      <c r="Q798">
        <f t="shared" si="216"/>
        <v>0</v>
      </c>
      <c r="R798">
        <f t="shared" si="217"/>
        <v>0</v>
      </c>
      <c r="S798">
        <f t="shared" si="218"/>
        <v>0</v>
      </c>
      <c r="T798">
        <f t="shared" si="219"/>
        <v>0</v>
      </c>
      <c r="U798">
        <f t="shared" si="220"/>
        <v>0</v>
      </c>
    </row>
    <row r="799" spans="1:21" x14ac:dyDescent="0.25">
      <c r="A799" t="s">
        <v>2484</v>
      </c>
      <c r="B799">
        <v>3.8</v>
      </c>
      <c r="C799" t="s">
        <v>28</v>
      </c>
      <c r="E799">
        <f t="shared" si="204"/>
        <v>3.8</v>
      </c>
      <c r="F799">
        <f t="shared" si="205"/>
        <v>3.8</v>
      </c>
      <c r="G799">
        <f t="shared" si="206"/>
        <v>0</v>
      </c>
      <c r="H799">
        <f t="shared" si="207"/>
        <v>0</v>
      </c>
      <c r="I799">
        <f t="shared" si="208"/>
        <v>0</v>
      </c>
      <c r="J799">
        <f t="shared" si="209"/>
        <v>0</v>
      </c>
      <c r="K799">
        <f t="shared" si="210"/>
        <v>0</v>
      </c>
      <c r="L799">
        <f t="shared" si="211"/>
        <v>0</v>
      </c>
      <c r="M799">
        <f t="shared" si="212"/>
        <v>0</v>
      </c>
      <c r="N799">
        <f t="shared" si="213"/>
        <v>3.8</v>
      </c>
      <c r="O799">
        <f t="shared" si="214"/>
        <v>0</v>
      </c>
      <c r="P799">
        <f t="shared" si="215"/>
        <v>0</v>
      </c>
      <c r="Q799">
        <f t="shared" si="216"/>
        <v>0</v>
      </c>
      <c r="R799">
        <f t="shared" si="217"/>
        <v>0</v>
      </c>
      <c r="S799">
        <f t="shared" si="218"/>
        <v>0</v>
      </c>
      <c r="T799">
        <f t="shared" si="219"/>
        <v>3.8</v>
      </c>
      <c r="U799">
        <f t="shared" si="220"/>
        <v>0</v>
      </c>
    </row>
    <row r="800" spans="1:21" x14ac:dyDescent="0.25">
      <c r="A800" t="s">
        <v>131</v>
      </c>
      <c r="B800">
        <v>5.0999999999999996</v>
      </c>
      <c r="C800" t="s">
        <v>36</v>
      </c>
      <c r="E800">
        <f t="shared" si="204"/>
        <v>0</v>
      </c>
      <c r="F800">
        <f t="shared" si="205"/>
        <v>0</v>
      </c>
      <c r="G800">
        <f t="shared" si="206"/>
        <v>0</v>
      </c>
      <c r="H800">
        <f t="shared" si="207"/>
        <v>0</v>
      </c>
      <c r="I800">
        <f t="shared" si="208"/>
        <v>5.0999999999999996</v>
      </c>
      <c r="J800">
        <f t="shared" si="209"/>
        <v>0</v>
      </c>
      <c r="K800">
        <f t="shared" si="210"/>
        <v>0</v>
      </c>
      <c r="L800">
        <f t="shared" si="211"/>
        <v>0</v>
      </c>
      <c r="M800">
        <f t="shared" si="212"/>
        <v>0</v>
      </c>
      <c r="N800">
        <f t="shared" si="213"/>
        <v>0</v>
      </c>
      <c r="O800">
        <f t="shared" si="214"/>
        <v>0</v>
      </c>
      <c r="P800">
        <f t="shared" si="215"/>
        <v>0</v>
      </c>
      <c r="Q800">
        <f t="shared" si="216"/>
        <v>0</v>
      </c>
      <c r="R800">
        <f t="shared" si="217"/>
        <v>5.0999999999999996</v>
      </c>
      <c r="S800">
        <f t="shared" si="218"/>
        <v>0</v>
      </c>
      <c r="T800">
        <f t="shared" si="219"/>
        <v>0</v>
      </c>
      <c r="U800">
        <f t="shared" si="220"/>
        <v>0</v>
      </c>
    </row>
    <row r="801" spans="1:21" x14ac:dyDescent="0.25">
      <c r="A801" t="s">
        <v>32</v>
      </c>
      <c r="B801">
        <v>6.9</v>
      </c>
      <c r="C801" t="s">
        <v>36</v>
      </c>
      <c r="E801">
        <f t="shared" si="204"/>
        <v>0</v>
      </c>
      <c r="F801">
        <f t="shared" si="205"/>
        <v>0</v>
      </c>
      <c r="G801">
        <f t="shared" si="206"/>
        <v>0</v>
      </c>
      <c r="H801">
        <f t="shared" si="207"/>
        <v>0</v>
      </c>
      <c r="I801">
        <f t="shared" si="208"/>
        <v>6.9</v>
      </c>
      <c r="J801">
        <f t="shared" si="209"/>
        <v>0</v>
      </c>
      <c r="K801">
        <f t="shared" si="210"/>
        <v>0</v>
      </c>
      <c r="L801">
        <f t="shared" si="211"/>
        <v>6.9</v>
      </c>
      <c r="M801">
        <f t="shared" si="212"/>
        <v>0</v>
      </c>
      <c r="N801">
        <f t="shared" si="213"/>
        <v>0</v>
      </c>
      <c r="O801">
        <f t="shared" si="214"/>
        <v>0</v>
      </c>
      <c r="P801">
        <f t="shared" si="215"/>
        <v>0</v>
      </c>
      <c r="Q801">
        <f t="shared" si="216"/>
        <v>0</v>
      </c>
      <c r="R801">
        <f t="shared" si="217"/>
        <v>0</v>
      </c>
      <c r="S801">
        <f t="shared" si="218"/>
        <v>0</v>
      </c>
      <c r="T801">
        <f t="shared" si="219"/>
        <v>0</v>
      </c>
      <c r="U801">
        <f t="shared" si="220"/>
        <v>0</v>
      </c>
    </row>
    <row r="802" spans="1:21" x14ac:dyDescent="0.25">
      <c r="A802" t="s">
        <v>1666</v>
      </c>
      <c r="B802">
        <v>7</v>
      </c>
      <c r="C802" t="s">
        <v>28</v>
      </c>
      <c r="E802">
        <f t="shared" si="204"/>
        <v>7</v>
      </c>
      <c r="F802">
        <f t="shared" si="205"/>
        <v>0</v>
      </c>
      <c r="G802">
        <f t="shared" si="206"/>
        <v>0</v>
      </c>
      <c r="H802">
        <f t="shared" si="207"/>
        <v>0</v>
      </c>
      <c r="I802">
        <f t="shared" si="208"/>
        <v>0</v>
      </c>
      <c r="J802">
        <f t="shared" si="209"/>
        <v>0</v>
      </c>
      <c r="K802">
        <f t="shared" si="210"/>
        <v>0</v>
      </c>
      <c r="L802">
        <f t="shared" si="211"/>
        <v>7</v>
      </c>
      <c r="M802">
        <f t="shared" si="212"/>
        <v>0</v>
      </c>
      <c r="N802">
        <f t="shared" si="213"/>
        <v>0</v>
      </c>
      <c r="O802">
        <f t="shared" si="214"/>
        <v>0</v>
      </c>
      <c r="P802">
        <f t="shared" si="215"/>
        <v>0</v>
      </c>
      <c r="Q802">
        <f t="shared" si="216"/>
        <v>0</v>
      </c>
      <c r="R802">
        <f t="shared" si="217"/>
        <v>0</v>
      </c>
      <c r="S802">
        <f t="shared" si="218"/>
        <v>7</v>
      </c>
      <c r="T802">
        <f t="shared" si="219"/>
        <v>7</v>
      </c>
      <c r="U802">
        <f t="shared" si="220"/>
        <v>0</v>
      </c>
    </row>
    <row r="803" spans="1:21" x14ac:dyDescent="0.25">
      <c r="A803" t="s">
        <v>154</v>
      </c>
      <c r="B803">
        <v>6.4</v>
      </c>
      <c r="C803" t="s">
        <v>37</v>
      </c>
      <c r="E803">
        <f t="shared" si="204"/>
        <v>0</v>
      </c>
      <c r="F803">
        <f t="shared" si="205"/>
        <v>0</v>
      </c>
      <c r="G803">
        <f t="shared" si="206"/>
        <v>0</v>
      </c>
      <c r="H803">
        <f t="shared" si="207"/>
        <v>0</v>
      </c>
      <c r="I803">
        <f t="shared" si="208"/>
        <v>0</v>
      </c>
      <c r="J803">
        <f t="shared" si="209"/>
        <v>0</v>
      </c>
      <c r="K803">
        <f t="shared" si="210"/>
        <v>0</v>
      </c>
      <c r="L803">
        <f t="shared" si="211"/>
        <v>6.4</v>
      </c>
      <c r="M803">
        <f t="shared" si="212"/>
        <v>0</v>
      </c>
      <c r="N803">
        <f t="shared" si="213"/>
        <v>0</v>
      </c>
      <c r="O803">
        <f t="shared" si="214"/>
        <v>0</v>
      </c>
      <c r="P803">
        <f t="shared" si="215"/>
        <v>0</v>
      </c>
      <c r="Q803">
        <f t="shared" si="216"/>
        <v>0</v>
      </c>
      <c r="R803">
        <f t="shared" si="217"/>
        <v>6.4</v>
      </c>
      <c r="S803">
        <f t="shared" si="218"/>
        <v>0</v>
      </c>
      <c r="T803">
        <f t="shared" si="219"/>
        <v>0</v>
      </c>
      <c r="U803">
        <f t="shared" si="220"/>
        <v>0</v>
      </c>
    </row>
    <row r="804" spans="1:21" x14ac:dyDescent="0.25">
      <c r="A804" t="s">
        <v>37</v>
      </c>
      <c r="B804">
        <v>6.8</v>
      </c>
      <c r="C804" t="s">
        <v>37</v>
      </c>
      <c r="E804">
        <f t="shared" si="204"/>
        <v>0</v>
      </c>
      <c r="F804">
        <f t="shared" si="205"/>
        <v>0</v>
      </c>
      <c r="G804">
        <f t="shared" si="206"/>
        <v>0</v>
      </c>
      <c r="H804">
        <f t="shared" si="207"/>
        <v>0</v>
      </c>
      <c r="I804">
        <f t="shared" si="208"/>
        <v>0</v>
      </c>
      <c r="J804">
        <f t="shared" si="209"/>
        <v>0</v>
      </c>
      <c r="K804">
        <f t="shared" si="210"/>
        <v>0</v>
      </c>
      <c r="L804">
        <f t="shared" si="211"/>
        <v>6.8</v>
      </c>
      <c r="M804">
        <f t="shared" si="212"/>
        <v>0</v>
      </c>
      <c r="N804">
        <f t="shared" si="213"/>
        <v>0</v>
      </c>
      <c r="O804">
        <f t="shared" si="214"/>
        <v>0</v>
      </c>
      <c r="P804">
        <f t="shared" si="215"/>
        <v>0</v>
      </c>
      <c r="Q804">
        <f t="shared" si="216"/>
        <v>0</v>
      </c>
      <c r="R804">
        <f t="shared" si="217"/>
        <v>0</v>
      </c>
      <c r="S804">
        <f t="shared" si="218"/>
        <v>0</v>
      </c>
      <c r="T804">
        <f t="shared" si="219"/>
        <v>0</v>
      </c>
      <c r="U804">
        <f t="shared" si="220"/>
        <v>0</v>
      </c>
    </row>
    <row r="805" spans="1:21" x14ac:dyDescent="0.25">
      <c r="A805" t="s">
        <v>78</v>
      </c>
      <c r="B805">
        <v>7.1</v>
      </c>
      <c r="C805" t="s">
        <v>29</v>
      </c>
      <c r="E805">
        <f t="shared" si="204"/>
        <v>0</v>
      </c>
      <c r="F805">
        <f t="shared" si="205"/>
        <v>0</v>
      </c>
      <c r="G805">
        <f t="shared" si="206"/>
        <v>0</v>
      </c>
      <c r="H805">
        <f t="shared" si="207"/>
        <v>0</v>
      </c>
      <c r="I805">
        <f t="shared" si="208"/>
        <v>0</v>
      </c>
      <c r="J805">
        <f t="shared" si="209"/>
        <v>7.1</v>
      </c>
      <c r="K805">
        <f t="shared" si="210"/>
        <v>0</v>
      </c>
      <c r="L805">
        <f t="shared" si="211"/>
        <v>7.1</v>
      </c>
      <c r="M805">
        <f t="shared" si="212"/>
        <v>0</v>
      </c>
      <c r="N805">
        <f t="shared" si="213"/>
        <v>0</v>
      </c>
      <c r="O805">
        <f t="shared" si="214"/>
        <v>0</v>
      </c>
      <c r="P805">
        <f t="shared" si="215"/>
        <v>0</v>
      </c>
      <c r="Q805">
        <f t="shared" si="216"/>
        <v>0</v>
      </c>
      <c r="R805">
        <f t="shared" si="217"/>
        <v>0</v>
      </c>
      <c r="S805">
        <f t="shared" si="218"/>
        <v>0</v>
      </c>
      <c r="T805">
        <f t="shared" si="219"/>
        <v>0</v>
      </c>
      <c r="U805">
        <f t="shared" si="220"/>
        <v>0</v>
      </c>
    </row>
    <row r="806" spans="1:21" x14ac:dyDescent="0.25">
      <c r="A806" t="s">
        <v>37</v>
      </c>
      <c r="B806">
        <v>6.9</v>
      </c>
      <c r="C806" t="s">
        <v>37</v>
      </c>
      <c r="E806">
        <f t="shared" si="204"/>
        <v>0</v>
      </c>
      <c r="F806">
        <f t="shared" si="205"/>
        <v>0</v>
      </c>
      <c r="G806">
        <f t="shared" si="206"/>
        <v>0</v>
      </c>
      <c r="H806">
        <f t="shared" si="207"/>
        <v>0</v>
      </c>
      <c r="I806">
        <f t="shared" si="208"/>
        <v>0</v>
      </c>
      <c r="J806">
        <f t="shared" si="209"/>
        <v>0</v>
      </c>
      <c r="K806">
        <f t="shared" si="210"/>
        <v>0</v>
      </c>
      <c r="L806">
        <f t="shared" si="211"/>
        <v>6.9</v>
      </c>
      <c r="M806">
        <f t="shared" si="212"/>
        <v>0</v>
      </c>
      <c r="N806">
        <f t="shared" si="213"/>
        <v>0</v>
      </c>
      <c r="O806">
        <f t="shared" si="214"/>
        <v>0</v>
      </c>
      <c r="P806">
        <f t="shared" si="215"/>
        <v>0</v>
      </c>
      <c r="Q806">
        <f t="shared" si="216"/>
        <v>0</v>
      </c>
      <c r="R806">
        <f t="shared" si="217"/>
        <v>0</v>
      </c>
      <c r="S806">
        <f t="shared" si="218"/>
        <v>0</v>
      </c>
      <c r="T806">
        <f t="shared" si="219"/>
        <v>0</v>
      </c>
      <c r="U806">
        <f t="shared" si="220"/>
        <v>0</v>
      </c>
    </row>
    <row r="807" spans="1:21" x14ac:dyDescent="0.25">
      <c r="A807" t="s">
        <v>32</v>
      </c>
      <c r="B807">
        <v>7</v>
      </c>
      <c r="C807" t="s">
        <v>36</v>
      </c>
      <c r="E807">
        <f t="shared" si="204"/>
        <v>0</v>
      </c>
      <c r="F807">
        <f t="shared" si="205"/>
        <v>0</v>
      </c>
      <c r="G807">
        <f t="shared" si="206"/>
        <v>0</v>
      </c>
      <c r="H807">
        <f t="shared" si="207"/>
        <v>0</v>
      </c>
      <c r="I807">
        <f t="shared" si="208"/>
        <v>7</v>
      </c>
      <c r="J807">
        <f t="shared" si="209"/>
        <v>0</v>
      </c>
      <c r="K807">
        <f t="shared" si="210"/>
        <v>0</v>
      </c>
      <c r="L807">
        <f t="shared" si="211"/>
        <v>7</v>
      </c>
      <c r="M807">
        <f t="shared" si="212"/>
        <v>0</v>
      </c>
      <c r="N807">
        <f t="shared" si="213"/>
        <v>0</v>
      </c>
      <c r="O807">
        <f t="shared" si="214"/>
        <v>0</v>
      </c>
      <c r="P807">
        <f t="shared" si="215"/>
        <v>0</v>
      </c>
      <c r="Q807">
        <f t="shared" si="216"/>
        <v>0</v>
      </c>
      <c r="R807">
        <f t="shared" si="217"/>
        <v>0</v>
      </c>
      <c r="S807">
        <f t="shared" si="218"/>
        <v>0</v>
      </c>
      <c r="T807">
        <f t="shared" si="219"/>
        <v>0</v>
      </c>
      <c r="U807">
        <f t="shared" si="220"/>
        <v>0</v>
      </c>
    </row>
    <row r="808" spans="1:21" x14ac:dyDescent="0.25">
      <c r="A808" t="s">
        <v>36</v>
      </c>
      <c r="B808">
        <v>5.0999999999999996</v>
      </c>
      <c r="C808" t="s">
        <v>36</v>
      </c>
      <c r="E808">
        <f t="shared" si="204"/>
        <v>0</v>
      </c>
      <c r="F808">
        <f t="shared" si="205"/>
        <v>0</v>
      </c>
      <c r="G808">
        <f t="shared" si="206"/>
        <v>0</v>
      </c>
      <c r="H808">
        <f t="shared" si="207"/>
        <v>0</v>
      </c>
      <c r="I808">
        <f t="shared" si="208"/>
        <v>5.0999999999999996</v>
      </c>
      <c r="J808">
        <f t="shared" si="209"/>
        <v>0</v>
      </c>
      <c r="K808">
        <f t="shared" si="210"/>
        <v>0</v>
      </c>
      <c r="L808">
        <f t="shared" si="211"/>
        <v>0</v>
      </c>
      <c r="M808">
        <f t="shared" si="212"/>
        <v>0</v>
      </c>
      <c r="N808">
        <f t="shared" si="213"/>
        <v>0</v>
      </c>
      <c r="O808">
        <f t="shared" si="214"/>
        <v>0</v>
      </c>
      <c r="P808">
        <f t="shared" si="215"/>
        <v>0</v>
      </c>
      <c r="Q808">
        <f t="shared" si="216"/>
        <v>0</v>
      </c>
      <c r="R808">
        <f t="shared" si="217"/>
        <v>0</v>
      </c>
      <c r="S808">
        <f t="shared" si="218"/>
        <v>0</v>
      </c>
      <c r="T808">
        <f t="shared" si="219"/>
        <v>0</v>
      </c>
      <c r="U808">
        <f t="shared" si="220"/>
        <v>0</v>
      </c>
    </row>
    <row r="809" spans="1:21" x14ac:dyDescent="0.25">
      <c r="A809" t="s">
        <v>36</v>
      </c>
      <c r="B809">
        <v>4.5999999999999996</v>
      </c>
      <c r="C809" t="s">
        <v>36</v>
      </c>
      <c r="E809">
        <f t="shared" si="204"/>
        <v>0</v>
      </c>
      <c r="F809">
        <f t="shared" si="205"/>
        <v>0</v>
      </c>
      <c r="G809">
        <f t="shared" si="206"/>
        <v>0</v>
      </c>
      <c r="H809">
        <f t="shared" si="207"/>
        <v>0</v>
      </c>
      <c r="I809">
        <f t="shared" si="208"/>
        <v>4.5999999999999996</v>
      </c>
      <c r="J809">
        <f t="shared" si="209"/>
        <v>0</v>
      </c>
      <c r="K809">
        <f t="shared" si="210"/>
        <v>0</v>
      </c>
      <c r="L809">
        <f t="shared" si="211"/>
        <v>0</v>
      </c>
      <c r="M809">
        <f t="shared" si="212"/>
        <v>0</v>
      </c>
      <c r="N809">
        <f t="shared" si="213"/>
        <v>0</v>
      </c>
      <c r="O809">
        <f t="shared" si="214"/>
        <v>0</v>
      </c>
      <c r="P809">
        <f t="shared" si="215"/>
        <v>0</v>
      </c>
      <c r="Q809">
        <f t="shared" si="216"/>
        <v>0</v>
      </c>
      <c r="R809">
        <f t="shared" si="217"/>
        <v>0</v>
      </c>
      <c r="S809">
        <f t="shared" si="218"/>
        <v>0</v>
      </c>
      <c r="T809">
        <f t="shared" si="219"/>
        <v>0</v>
      </c>
      <c r="U809">
        <f t="shared" si="220"/>
        <v>0</v>
      </c>
    </row>
    <row r="810" spans="1:21" x14ac:dyDescent="0.25">
      <c r="A810" t="s">
        <v>37</v>
      </c>
      <c r="B810">
        <v>4.5999999999999996</v>
      </c>
      <c r="C810" t="s">
        <v>37</v>
      </c>
      <c r="E810">
        <f t="shared" si="204"/>
        <v>0</v>
      </c>
      <c r="F810">
        <f t="shared" si="205"/>
        <v>0</v>
      </c>
      <c r="G810">
        <f t="shared" si="206"/>
        <v>0</v>
      </c>
      <c r="H810">
        <f t="shared" si="207"/>
        <v>0</v>
      </c>
      <c r="I810">
        <f t="shared" si="208"/>
        <v>0</v>
      </c>
      <c r="J810">
        <f t="shared" si="209"/>
        <v>0</v>
      </c>
      <c r="K810">
        <f t="shared" si="210"/>
        <v>0</v>
      </c>
      <c r="L810">
        <f t="shared" si="211"/>
        <v>4.5999999999999996</v>
      </c>
      <c r="M810">
        <f t="shared" si="212"/>
        <v>0</v>
      </c>
      <c r="N810">
        <f t="shared" si="213"/>
        <v>0</v>
      </c>
      <c r="O810">
        <f t="shared" si="214"/>
        <v>0</v>
      </c>
      <c r="P810">
        <f t="shared" si="215"/>
        <v>0</v>
      </c>
      <c r="Q810">
        <f t="shared" si="216"/>
        <v>0</v>
      </c>
      <c r="R810">
        <f t="shared" si="217"/>
        <v>0</v>
      </c>
      <c r="S810">
        <f t="shared" si="218"/>
        <v>0</v>
      </c>
      <c r="T810">
        <f t="shared" si="219"/>
        <v>0</v>
      </c>
      <c r="U810">
        <f t="shared" si="220"/>
        <v>0</v>
      </c>
    </row>
    <row r="811" spans="1:21" x14ac:dyDescent="0.25">
      <c r="A811" t="s">
        <v>1384</v>
      </c>
      <c r="B811">
        <v>8.1999999999999993</v>
      </c>
      <c r="C811" t="s">
        <v>102</v>
      </c>
      <c r="E811">
        <f t="shared" si="204"/>
        <v>0</v>
      </c>
      <c r="F811">
        <f t="shared" si="205"/>
        <v>8.1999999999999993</v>
      </c>
      <c r="G811">
        <f t="shared" si="206"/>
        <v>8.1999999999999993</v>
      </c>
      <c r="H811">
        <f t="shared" si="207"/>
        <v>0</v>
      </c>
      <c r="I811">
        <f t="shared" si="208"/>
        <v>0</v>
      </c>
      <c r="J811">
        <f t="shared" si="209"/>
        <v>0</v>
      </c>
      <c r="K811">
        <f t="shared" si="210"/>
        <v>0</v>
      </c>
      <c r="L811">
        <f t="shared" si="211"/>
        <v>0</v>
      </c>
      <c r="M811">
        <f t="shared" si="212"/>
        <v>8.1999999999999993</v>
      </c>
      <c r="N811">
        <f t="shared" si="213"/>
        <v>8.1999999999999993</v>
      </c>
      <c r="O811">
        <f t="shared" si="214"/>
        <v>0</v>
      </c>
      <c r="P811">
        <f t="shared" si="215"/>
        <v>0</v>
      </c>
      <c r="Q811">
        <f t="shared" si="216"/>
        <v>0</v>
      </c>
      <c r="R811">
        <f t="shared" si="217"/>
        <v>0</v>
      </c>
      <c r="S811">
        <f t="shared" si="218"/>
        <v>0</v>
      </c>
      <c r="T811">
        <f t="shared" si="219"/>
        <v>0</v>
      </c>
      <c r="U811">
        <f t="shared" si="220"/>
        <v>0</v>
      </c>
    </row>
    <row r="812" spans="1:21" x14ac:dyDescent="0.25">
      <c r="A812" t="s">
        <v>2513</v>
      </c>
      <c r="B812">
        <v>5.3</v>
      </c>
      <c r="C812" t="s">
        <v>71</v>
      </c>
      <c r="E812">
        <f t="shared" si="204"/>
        <v>0</v>
      </c>
      <c r="F812">
        <f t="shared" si="205"/>
        <v>0</v>
      </c>
      <c r="G812">
        <f t="shared" si="206"/>
        <v>0</v>
      </c>
      <c r="H812">
        <f t="shared" si="207"/>
        <v>0</v>
      </c>
      <c r="I812">
        <f t="shared" si="208"/>
        <v>0</v>
      </c>
      <c r="J812">
        <f t="shared" si="209"/>
        <v>0</v>
      </c>
      <c r="K812">
        <f t="shared" si="210"/>
        <v>0</v>
      </c>
      <c r="L812">
        <f t="shared" si="211"/>
        <v>0</v>
      </c>
      <c r="M812">
        <f t="shared" si="212"/>
        <v>0</v>
      </c>
      <c r="N812">
        <f t="shared" si="213"/>
        <v>0</v>
      </c>
      <c r="O812">
        <f t="shared" si="214"/>
        <v>0</v>
      </c>
      <c r="P812">
        <f t="shared" si="215"/>
        <v>0</v>
      </c>
      <c r="Q812">
        <f t="shared" si="216"/>
        <v>5.3</v>
      </c>
      <c r="R812">
        <f t="shared" si="217"/>
        <v>0</v>
      </c>
      <c r="S812">
        <f t="shared" si="218"/>
        <v>0</v>
      </c>
      <c r="T812">
        <f t="shared" si="219"/>
        <v>5.3</v>
      </c>
      <c r="U812">
        <f t="shared" si="220"/>
        <v>0</v>
      </c>
    </row>
    <row r="813" spans="1:21" x14ac:dyDescent="0.25">
      <c r="A813" t="s">
        <v>2516</v>
      </c>
      <c r="B813">
        <v>6.5</v>
      </c>
      <c r="C813" t="s">
        <v>102</v>
      </c>
      <c r="E813">
        <f t="shared" si="204"/>
        <v>0</v>
      </c>
      <c r="F813">
        <f t="shared" si="205"/>
        <v>6.5</v>
      </c>
      <c r="G813">
        <f t="shared" si="206"/>
        <v>0</v>
      </c>
      <c r="H813">
        <f t="shared" si="207"/>
        <v>6.5</v>
      </c>
      <c r="I813">
        <f t="shared" si="208"/>
        <v>0</v>
      </c>
      <c r="J813">
        <f t="shared" si="209"/>
        <v>0</v>
      </c>
      <c r="K813">
        <f t="shared" si="210"/>
        <v>0</v>
      </c>
      <c r="L813">
        <f t="shared" si="211"/>
        <v>6.5</v>
      </c>
      <c r="M813">
        <f t="shared" si="212"/>
        <v>0</v>
      </c>
      <c r="N813">
        <f t="shared" si="213"/>
        <v>0</v>
      </c>
      <c r="O813">
        <f t="shared" si="214"/>
        <v>0</v>
      </c>
      <c r="P813">
        <f t="shared" si="215"/>
        <v>0</v>
      </c>
      <c r="Q813">
        <f t="shared" si="216"/>
        <v>0</v>
      </c>
      <c r="R813">
        <f t="shared" si="217"/>
        <v>0</v>
      </c>
      <c r="S813">
        <f t="shared" si="218"/>
        <v>0</v>
      </c>
      <c r="T813">
        <f t="shared" si="219"/>
        <v>0</v>
      </c>
      <c r="U813">
        <f t="shared" si="220"/>
        <v>0</v>
      </c>
    </row>
    <row r="814" spans="1:21" x14ac:dyDescent="0.25">
      <c r="A814" t="s">
        <v>428</v>
      </c>
      <c r="B814">
        <v>6</v>
      </c>
      <c r="C814" t="s">
        <v>36</v>
      </c>
      <c r="E814">
        <f t="shared" si="204"/>
        <v>0</v>
      </c>
      <c r="F814">
        <f t="shared" si="205"/>
        <v>0</v>
      </c>
      <c r="G814">
        <f t="shared" si="206"/>
        <v>0</v>
      </c>
      <c r="H814">
        <f t="shared" si="207"/>
        <v>0</v>
      </c>
      <c r="I814">
        <f t="shared" si="208"/>
        <v>6</v>
      </c>
      <c r="J814">
        <f t="shared" si="209"/>
        <v>0</v>
      </c>
      <c r="K814">
        <f t="shared" si="210"/>
        <v>0</v>
      </c>
      <c r="L814">
        <f t="shared" si="211"/>
        <v>6</v>
      </c>
      <c r="M814">
        <f t="shared" si="212"/>
        <v>0</v>
      </c>
      <c r="N814">
        <f t="shared" si="213"/>
        <v>0</v>
      </c>
      <c r="O814">
        <f t="shared" si="214"/>
        <v>0</v>
      </c>
      <c r="P814">
        <f t="shared" si="215"/>
        <v>0</v>
      </c>
      <c r="Q814">
        <f t="shared" si="216"/>
        <v>0</v>
      </c>
      <c r="R814">
        <f t="shared" si="217"/>
        <v>0</v>
      </c>
      <c r="S814">
        <f t="shared" si="218"/>
        <v>0</v>
      </c>
      <c r="T814">
        <f t="shared" si="219"/>
        <v>0</v>
      </c>
      <c r="U814">
        <f t="shared" si="220"/>
        <v>0</v>
      </c>
    </row>
    <row r="815" spans="1:21" x14ac:dyDescent="0.25">
      <c r="A815" t="s">
        <v>37</v>
      </c>
      <c r="B815">
        <v>6.6</v>
      </c>
      <c r="C815" t="s">
        <v>37</v>
      </c>
      <c r="E815">
        <f t="shared" si="204"/>
        <v>0</v>
      </c>
      <c r="F815">
        <f t="shared" si="205"/>
        <v>0</v>
      </c>
      <c r="G815">
        <f t="shared" si="206"/>
        <v>0</v>
      </c>
      <c r="H815">
        <f t="shared" si="207"/>
        <v>0</v>
      </c>
      <c r="I815">
        <f t="shared" si="208"/>
        <v>0</v>
      </c>
      <c r="J815">
        <f t="shared" si="209"/>
        <v>0</v>
      </c>
      <c r="K815">
        <f t="shared" si="210"/>
        <v>0</v>
      </c>
      <c r="L815">
        <f t="shared" si="211"/>
        <v>6.6</v>
      </c>
      <c r="M815">
        <f t="shared" si="212"/>
        <v>0</v>
      </c>
      <c r="N815">
        <f t="shared" si="213"/>
        <v>0</v>
      </c>
      <c r="O815">
        <f t="shared" si="214"/>
        <v>0</v>
      </c>
      <c r="P815">
        <f t="shared" si="215"/>
        <v>0</v>
      </c>
      <c r="Q815">
        <f t="shared" si="216"/>
        <v>0</v>
      </c>
      <c r="R815">
        <f t="shared" si="217"/>
        <v>0</v>
      </c>
      <c r="S815">
        <f t="shared" si="218"/>
        <v>0</v>
      </c>
      <c r="T815">
        <f t="shared" si="219"/>
        <v>0</v>
      </c>
      <c r="U815">
        <f t="shared" si="220"/>
        <v>0</v>
      </c>
    </row>
    <row r="816" spans="1:21" x14ac:dyDescent="0.25">
      <c r="A816" t="s">
        <v>32</v>
      </c>
      <c r="B816">
        <v>7.5</v>
      </c>
      <c r="C816" t="s">
        <v>36</v>
      </c>
      <c r="E816">
        <f t="shared" si="204"/>
        <v>0</v>
      </c>
      <c r="F816">
        <f t="shared" si="205"/>
        <v>0</v>
      </c>
      <c r="G816">
        <f t="shared" si="206"/>
        <v>0</v>
      </c>
      <c r="H816">
        <f t="shared" si="207"/>
        <v>0</v>
      </c>
      <c r="I816">
        <f t="shared" si="208"/>
        <v>7.5</v>
      </c>
      <c r="J816">
        <f t="shared" si="209"/>
        <v>0</v>
      </c>
      <c r="K816">
        <f t="shared" si="210"/>
        <v>0</v>
      </c>
      <c r="L816">
        <f t="shared" si="211"/>
        <v>7.5</v>
      </c>
      <c r="M816">
        <f t="shared" si="212"/>
        <v>0</v>
      </c>
      <c r="N816">
        <f t="shared" si="213"/>
        <v>0</v>
      </c>
      <c r="O816">
        <f t="shared" si="214"/>
        <v>0</v>
      </c>
      <c r="P816">
        <f t="shared" si="215"/>
        <v>0</v>
      </c>
      <c r="Q816">
        <f t="shared" si="216"/>
        <v>0</v>
      </c>
      <c r="R816">
        <f t="shared" si="217"/>
        <v>0</v>
      </c>
      <c r="S816">
        <f t="shared" si="218"/>
        <v>0</v>
      </c>
      <c r="T816">
        <f t="shared" si="219"/>
        <v>0</v>
      </c>
      <c r="U816">
        <f t="shared" si="220"/>
        <v>0</v>
      </c>
    </row>
    <row r="817" spans="1:21" x14ac:dyDescent="0.25">
      <c r="A817" t="s">
        <v>1409</v>
      </c>
      <c r="B817">
        <v>5.8</v>
      </c>
      <c r="C817" t="s">
        <v>36</v>
      </c>
      <c r="E817">
        <f t="shared" si="204"/>
        <v>0</v>
      </c>
      <c r="F817">
        <f t="shared" si="205"/>
        <v>0</v>
      </c>
      <c r="G817">
        <f t="shared" si="206"/>
        <v>0</v>
      </c>
      <c r="H817">
        <f t="shared" si="207"/>
        <v>0</v>
      </c>
      <c r="I817">
        <f t="shared" si="208"/>
        <v>5.8</v>
      </c>
      <c r="J817">
        <f t="shared" si="209"/>
        <v>0</v>
      </c>
      <c r="K817">
        <f t="shared" si="210"/>
        <v>0</v>
      </c>
      <c r="L817">
        <f t="shared" si="211"/>
        <v>0</v>
      </c>
      <c r="M817">
        <f t="shared" si="212"/>
        <v>0</v>
      </c>
      <c r="N817">
        <f t="shared" si="213"/>
        <v>5.8</v>
      </c>
      <c r="O817">
        <f t="shared" si="214"/>
        <v>0</v>
      </c>
      <c r="P817">
        <f t="shared" si="215"/>
        <v>0</v>
      </c>
      <c r="Q817">
        <f t="shared" si="216"/>
        <v>0</v>
      </c>
      <c r="R817">
        <f t="shared" si="217"/>
        <v>0</v>
      </c>
      <c r="S817">
        <f t="shared" si="218"/>
        <v>5.8</v>
      </c>
      <c r="T817">
        <f t="shared" si="219"/>
        <v>0</v>
      </c>
      <c r="U817">
        <f t="shared" si="220"/>
        <v>0</v>
      </c>
    </row>
    <row r="818" spans="1:21" x14ac:dyDescent="0.25">
      <c r="A818" t="s">
        <v>131</v>
      </c>
      <c r="B818">
        <v>5.3</v>
      </c>
      <c r="C818" t="s">
        <v>36</v>
      </c>
      <c r="E818">
        <f t="shared" si="204"/>
        <v>0</v>
      </c>
      <c r="F818">
        <f t="shared" si="205"/>
        <v>0</v>
      </c>
      <c r="G818">
        <f t="shared" si="206"/>
        <v>0</v>
      </c>
      <c r="H818">
        <f t="shared" si="207"/>
        <v>0</v>
      </c>
      <c r="I818">
        <f t="shared" si="208"/>
        <v>5.3</v>
      </c>
      <c r="J818">
        <f t="shared" si="209"/>
        <v>0</v>
      </c>
      <c r="K818">
        <f t="shared" si="210"/>
        <v>0</v>
      </c>
      <c r="L818">
        <f t="shared" si="211"/>
        <v>0</v>
      </c>
      <c r="M818">
        <f t="shared" si="212"/>
        <v>0</v>
      </c>
      <c r="N818">
        <f t="shared" si="213"/>
        <v>0</v>
      </c>
      <c r="O818">
        <f t="shared" si="214"/>
        <v>0</v>
      </c>
      <c r="P818">
        <f t="shared" si="215"/>
        <v>0</v>
      </c>
      <c r="Q818">
        <f t="shared" si="216"/>
        <v>0</v>
      </c>
      <c r="R818">
        <f t="shared" si="217"/>
        <v>5.3</v>
      </c>
      <c r="S818">
        <f t="shared" si="218"/>
        <v>0</v>
      </c>
      <c r="T818">
        <f t="shared" si="219"/>
        <v>0</v>
      </c>
      <c r="U818">
        <f t="shared" si="220"/>
        <v>0</v>
      </c>
    </row>
    <row r="819" spans="1:21" x14ac:dyDescent="0.25">
      <c r="A819" t="s">
        <v>2531</v>
      </c>
      <c r="B819">
        <v>4.5</v>
      </c>
      <c r="C819" t="s">
        <v>28</v>
      </c>
      <c r="E819">
        <f t="shared" si="204"/>
        <v>4.5</v>
      </c>
      <c r="F819">
        <f t="shared" si="205"/>
        <v>4.5</v>
      </c>
      <c r="G819">
        <f t="shared" si="206"/>
        <v>0</v>
      </c>
      <c r="H819">
        <f t="shared" si="207"/>
        <v>0</v>
      </c>
      <c r="I819">
        <f t="shared" si="208"/>
        <v>0</v>
      </c>
      <c r="J819">
        <f t="shared" si="209"/>
        <v>0</v>
      </c>
      <c r="K819">
        <f t="shared" si="210"/>
        <v>0</v>
      </c>
      <c r="L819">
        <f t="shared" si="211"/>
        <v>0</v>
      </c>
      <c r="M819">
        <f t="shared" si="212"/>
        <v>0</v>
      </c>
      <c r="N819">
        <f t="shared" si="213"/>
        <v>0</v>
      </c>
      <c r="O819">
        <f t="shared" si="214"/>
        <v>0</v>
      </c>
      <c r="P819">
        <f t="shared" si="215"/>
        <v>0</v>
      </c>
      <c r="Q819">
        <f t="shared" si="216"/>
        <v>0</v>
      </c>
      <c r="R819">
        <f t="shared" si="217"/>
        <v>0</v>
      </c>
      <c r="S819">
        <f t="shared" si="218"/>
        <v>0</v>
      </c>
      <c r="T819">
        <f t="shared" si="219"/>
        <v>4.5</v>
      </c>
      <c r="U819">
        <f t="shared" si="220"/>
        <v>0</v>
      </c>
    </row>
    <row r="820" spans="1:21" x14ac:dyDescent="0.25">
      <c r="A820" t="s">
        <v>131</v>
      </c>
      <c r="B820">
        <v>6.6</v>
      </c>
      <c r="C820" t="s">
        <v>36</v>
      </c>
      <c r="E820">
        <f t="shared" si="204"/>
        <v>0</v>
      </c>
      <c r="F820">
        <f t="shared" si="205"/>
        <v>0</v>
      </c>
      <c r="G820">
        <f t="shared" si="206"/>
        <v>0</v>
      </c>
      <c r="H820">
        <f t="shared" si="207"/>
        <v>0</v>
      </c>
      <c r="I820">
        <f t="shared" si="208"/>
        <v>6.6</v>
      </c>
      <c r="J820">
        <f t="shared" si="209"/>
        <v>0</v>
      </c>
      <c r="K820">
        <f t="shared" si="210"/>
        <v>0</v>
      </c>
      <c r="L820">
        <f t="shared" si="211"/>
        <v>0</v>
      </c>
      <c r="M820">
        <f t="shared" si="212"/>
        <v>0</v>
      </c>
      <c r="N820">
        <f t="shared" si="213"/>
        <v>0</v>
      </c>
      <c r="O820">
        <f t="shared" si="214"/>
        <v>0</v>
      </c>
      <c r="P820">
        <f t="shared" si="215"/>
        <v>0</v>
      </c>
      <c r="Q820">
        <f t="shared" si="216"/>
        <v>0</v>
      </c>
      <c r="R820">
        <f t="shared" si="217"/>
        <v>6.6</v>
      </c>
      <c r="S820">
        <f t="shared" si="218"/>
        <v>0</v>
      </c>
      <c r="T820">
        <f t="shared" si="219"/>
        <v>0</v>
      </c>
      <c r="U820">
        <f t="shared" si="220"/>
        <v>0</v>
      </c>
    </row>
    <row r="821" spans="1:21" x14ac:dyDescent="0.25">
      <c r="A821" t="s">
        <v>213</v>
      </c>
      <c r="B821">
        <v>7.3</v>
      </c>
      <c r="C821" t="s">
        <v>36</v>
      </c>
      <c r="E821">
        <f t="shared" si="204"/>
        <v>0</v>
      </c>
      <c r="F821">
        <f t="shared" si="205"/>
        <v>0</v>
      </c>
      <c r="G821">
        <f t="shared" si="206"/>
        <v>0</v>
      </c>
      <c r="H821">
        <f t="shared" si="207"/>
        <v>0</v>
      </c>
      <c r="I821">
        <f t="shared" si="208"/>
        <v>7.3</v>
      </c>
      <c r="J821">
        <f t="shared" si="209"/>
        <v>0</v>
      </c>
      <c r="K821">
        <f t="shared" si="210"/>
        <v>0</v>
      </c>
      <c r="L821">
        <f t="shared" si="211"/>
        <v>7.3</v>
      </c>
      <c r="M821">
        <f t="shared" si="212"/>
        <v>0</v>
      </c>
      <c r="N821">
        <f t="shared" si="213"/>
        <v>0</v>
      </c>
      <c r="O821">
        <f t="shared" si="214"/>
        <v>0</v>
      </c>
      <c r="P821">
        <f t="shared" si="215"/>
        <v>0</v>
      </c>
      <c r="Q821">
        <f t="shared" si="216"/>
        <v>0</v>
      </c>
      <c r="R821">
        <f t="shared" si="217"/>
        <v>7.3</v>
      </c>
      <c r="S821">
        <f t="shared" si="218"/>
        <v>0</v>
      </c>
      <c r="T821">
        <f t="shared" si="219"/>
        <v>0</v>
      </c>
      <c r="U821">
        <f t="shared" si="220"/>
        <v>0</v>
      </c>
    </row>
    <row r="822" spans="1:21" x14ac:dyDescent="0.25">
      <c r="A822" t="s">
        <v>154</v>
      </c>
      <c r="B822">
        <v>7.2</v>
      </c>
      <c r="C822" t="s">
        <v>37</v>
      </c>
      <c r="E822">
        <f t="shared" si="204"/>
        <v>0</v>
      </c>
      <c r="F822">
        <f t="shared" si="205"/>
        <v>0</v>
      </c>
      <c r="G822">
        <f t="shared" si="206"/>
        <v>0</v>
      </c>
      <c r="H822">
        <f t="shared" si="207"/>
        <v>0</v>
      </c>
      <c r="I822">
        <f t="shared" si="208"/>
        <v>0</v>
      </c>
      <c r="J822">
        <f t="shared" si="209"/>
        <v>0</v>
      </c>
      <c r="K822">
        <f t="shared" si="210"/>
        <v>0</v>
      </c>
      <c r="L822">
        <f t="shared" si="211"/>
        <v>7.2</v>
      </c>
      <c r="M822">
        <f t="shared" si="212"/>
        <v>0</v>
      </c>
      <c r="N822">
        <f t="shared" si="213"/>
        <v>0</v>
      </c>
      <c r="O822">
        <f t="shared" si="214"/>
        <v>0</v>
      </c>
      <c r="P822">
        <f t="shared" si="215"/>
        <v>0</v>
      </c>
      <c r="Q822">
        <f t="shared" si="216"/>
        <v>0</v>
      </c>
      <c r="R822">
        <f t="shared" si="217"/>
        <v>7.2</v>
      </c>
      <c r="S822">
        <f t="shared" si="218"/>
        <v>0</v>
      </c>
      <c r="T822">
        <f t="shared" si="219"/>
        <v>0</v>
      </c>
      <c r="U822">
        <f t="shared" si="220"/>
        <v>0</v>
      </c>
    </row>
    <row r="823" spans="1:21" x14ac:dyDescent="0.25">
      <c r="A823" t="s">
        <v>525</v>
      </c>
      <c r="B823">
        <v>6.4</v>
      </c>
      <c r="C823" t="s">
        <v>36</v>
      </c>
      <c r="E823">
        <f t="shared" si="204"/>
        <v>0</v>
      </c>
      <c r="F823">
        <f t="shared" si="205"/>
        <v>0</v>
      </c>
      <c r="G823">
        <f t="shared" si="206"/>
        <v>0</v>
      </c>
      <c r="H823">
        <f t="shared" si="207"/>
        <v>0</v>
      </c>
      <c r="I823">
        <f t="shared" si="208"/>
        <v>6.4</v>
      </c>
      <c r="J823">
        <f t="shared" si="209"/>
        <v>0</v>
      </c>
      <c r="K823">
        <f t="shared" si="210"/>
        <v>0</v>
      </c>
      <c r="L823">
        <f t="shared" si="211"/>
        <v>0</v>
      </c>
      <c r="M823">
        <f t="shared" si="212"/>
        <v>0</v>
      </c>
      <c r="N823">
        <f t="shared" si="213"/>
        <v>0</v>
      </c>
      <c r="O823">
        <f t="shared" si="214"/>
        <v>0</v>
      </c>
      <c r="P823">
        <f t="shared" si="215"/>
        <v>0</v>
      </c>
      <c r="Q823">
        <f t="shared" si="216"/>
        <v>0</v>
      </c>
      <c r="R823">
        <f t="shared" si="217"/>
        <v>0</v>
      </c>
      <c r="S823">
        <f t="shared" si="218"/>
        <v>0</v>
      </c>
      <c r="T823">
        <f t="shared" si="219"/>
        <v>0</v>
      </c>
      <c r="U823">
        <f t="shared" si="220"/>
        <v>0</v>
      </c>
    </row>
    <row r="824" spans="1:21" x14ac:dyDescent="0.25">
      <c r="A824" t="s">
        <v>2540</v>
      </c>
      <c r="B824">
        <v>5.5</v>
      </c>
      <c r="C824" t="s">
        <v>52</v>
      </c>
      <c r="E824">
        <f t="shared" si="204"/>
        <v>0</v>
      </c>
      <c r="F824">
        <f t="shared" si="205"/>
        <v>0</v>
      </c>
      <c r="G824">
        <f t="shared" si="206"/>
        <v>0</v>
      </c>
      <c r="H824">
        <f t="shared" si="207"/>
        <v>0</v>
      </c>
      <c r="I824">
        <f t="shared" si="208"/>
        <v>0</v>
      </c>
      <c r="J824">
        <f t="shared" si="209"/>
        <v>0</v>
      </c>
      <c r="K824">
        <f t="shared" si="210"/>
        <v>0</v>
      </c>
      <c r="L824">
        <f t="shared" si="211"/>
        <v>0</v>
      </c>
      <c r="M824">
        <f t="shared" si="212"/>
        <v>0</v>
      </c>
      <c r="N824">
        <f t="shared" si="213"/>
        <v>0</v>
      </c>
      <c r="O824">
        <f t="shared" si="214"/>
        <v>5.5</v>
      </c>
      <c r="P824">
        <f t="shared" si="215"/>
        <v>0</v>
      </c>
      <c r="Q824">
        <f t="shared" si="216"/>
        <v>0</v>
      </c>
      <c r="R824">
        <f t="shared" si="217"/>
        <v>0</v>
      </c>
      <c r="S824">
        <f t="shared" si="218"/>
        <v>5.5</v>
      </c>
      <c r="T824">
        <f t="shared" si="219"/>
        <v>0</v>
      </c>
      <c r="U824">
        <f t="shared" si="220"/>
        <v>0</v>
      </c>
    </row>
    <row r="825" spans="1:21" x14ac:dyDescent="0.25">
      <c r="A825" t="s">
        <v>32</v>
      </c>
      <c r="B825">
        <v>5</v>
      </c>
      <c r="C825" t="s">
        <v>36</v>
      </c>
      <c r="E825">
        <f t="shared" si="204"/>
        <v>0</v>
      </c>
      <c r="F825">
        <f t="shared" si="205"/>
        <v>0</v>
      </c>
      <c r="G825">
        <f t="shared" si="206"/>
        <v>0</v>
      </c>
      <c r="H825">
        <f t="shared" si="207"/>
        <v>0</v>
      </c>
      <c r="I825">
        <f t="shared" si="208"/>
        <v>5</v>
      </c>
      <c r="J825">
        <f t="shared" si="209"/>
        <v>0</v>
      </c>
      <c r="K825">
        <f t="shared" si="210"/>
        <v>0</v>
      </c>
      <c r="L825">
        <f t="shared" si="211"/>
        <v>5</v>
      </c>
      <c r="M825">
        <f t="shared" si="212"/>
        <v>0</v>
      </c>
      <c r="N825">
        <f t="shared" si="213"/>
        <v>0</v>
      </c>
      <c r="O825">
        <f t="shared" si="214"/>
        <v>0</v>
      </c>
      <c r="P825">
        <f t="shared" si="215"/>
        <v>0</v>
      </c>
      <c r="Q825">
        <f t="shared" si="216"/>
        <v>0</v>
      </c>
      <c r="R825">
        <f t="shared" si="217"/>
        <v>0</v>
      </c>
      <c r="S825">
        <f t="shared" si="218"/>
        <v>0</v>
      </c>
      <c r="T825">
        <f t="shared" si="219"/>
        <v>0</v>
      </c>
      <c r="U825">
        <f t="shared" si="220"/>
        <v>0</v>
      </c>
    </row>
    <row r="826" spans="1:21" x14ac:dyDescent="0.25">
      <c r="A826" t="s">
        <v>464</v>
      </c>
      <c r="B826">
        <v>6.1</v>
      </c>
      <c r="C826" t="s">
        <v>36</v>
      </c>
      <c r="E826">
        <f t="shared" si="204"/>
        <v>0</v>
      </c>
      <c r="F826">
        <f t="shared" si="205"/>
        <v>0</v>
      </c>
      <c r="G826">
        <f t="shared" si="206"/>
        <v>0</v>
      </c>
      <c r="H826">
        <f t="shared" si="207"/>
        <v>0</v>
      </c>
      <c r="I826">
        <f t="shared" si="208"/>
        <v>6.1</v>
      </c>
      <c r="J826">
        <f t="shared" si="209"/>
        <v>6.1</v>
      </c>
      <c r="K826">
        <f t="shared" si="210"/>
        <v>0</v>
      </c>
      <c r="L826">
        <f t="shared" si="211"/>
        <v>0</v>
      </c>
      <c r="M826">
        <f t="shared" si="212"/>
        <v>0</v>
      </c>
      <c r="N826">
        <f t="shared" si="213"/>
        <v>0</v>
      </c>
      <c r="O826">
        <f t="shared" si="214"/>
        <v>0</v>
      </c>
      <c r="P826">
        <f t="shared" si="215"/>
        <v>0</v>
      </c>
      <c r="Q826">
        <f t="shared" si="216"/>
        <v>0</v>
      </c>
      <c r="R826">
        <f t="shared" si="217"/>
        <v>0</v>
      </c>
      <c r="S826">
        <f t="shared" si="218"/>
        <v>0</v>
      </c>
      <c r="T826">
        <f t="shared" si="219"/>
        <v>6.1</v>
      </c>
      <c r="U826">
        <f t="shared" si="220"/>
        <v>0</v>
      </c>
    </row>
    <row r="827" spans="1:21" x14ac:dyDescent="0.25">
      <c r="A827" t="s">
        <v>665</v>
      </c>
      <c r="B827">
        <v>2.1</v>
      </c>
      <c r="C827" t="s">
        <v>36</v>
      </c>
      <c r="E827">
        <f t="shared" si="204"/>
        <v>0</v>
      </c>
      <c r="F827">
        <f t="shared" si="205"/>
        <v>0</v>
      </c>
      <c r="G827">
        <f t="shared" si="206"/>
        <v>0</v>
      </c>
      <c r="H827">
        <f t="shared" si="207"/>
        <v>0</v>
      </c>
      <c r="I827">
        <f t="shared" si="208"/>
        <v>2.1</v>
      </c>
      <c r="J827">
        <f t="shared" si="209"/>
        <v>0</v>
      </c>
      <c r="K827">
        <f t="shared" si="210"/>
        <v>0</v>
      </c>
      <c r="L827">
        <f t="shared" si="211"/>
        <v>0</v>
      </c>
      <c r="M827">
        <f t="shared" si="212"/>
        <v>0</v>
      </c>
      <c r="N827">
        <f t="shared" si="213"/>
        <v>0</v>
      </c>
      <c r="O827">
        <f t="shared" si="214"/>
        <v>0</v>
      </c>
      <c r="P827">
        <f t="shared" si="215"/>
        <v>2.1</v>
      </c>
      <c r="Q827">
        <f t="shared" si="216"/>
        <v>0</v>
      </c>
      <c r="R827">
        <f t="shared" si="217"/>
        <v>2.1</v>
      </c>
      <c r="S827">
        <f t="shared" si="218"/>
        <v>0</v>
      </c>
      <c r="T827">
        <f t="shared" si="219"/>
        <v>0</v>
      </c>
      <c r="U827">
        <f t="shared" si="220"/>
        <v>0</v>
      </c>
    </row>
    <row r="828" spans="1:21" x14ac:dyDescent="0.25">
      <c r="A828" t="s">
        <v>135</v>
      </c>
      <c r="B828">
        <v>4.0999999999999996</v>
      </c>
      <c r="C828" t="s">
        <v>52</v>
      </c>
      <c r="E828">
        <f t="shared" si="204"/>
        <v>0</v>
      </c>
      <c r="F828">
        <f t="shared" si="205"/>
        <v>0</v>
      </c>
      <c r="G828">
        <f t="shared" si="206"/>
        <v>0</v>
      </c>
      <c r="H828">
        <f t="shared" si="207"/>
        <v>0</v>
      </c>
      <c r="I828">
        <f t="shared" si="208"/>
        <v>0</v>
      </c>
      <c r="J828">
        <f t="shared" si="209"/>
        <v>0</v>
      </c>
      <c r="K828">
        <f t="shared" si="210"/>
        <v>0</v>
      </c>
      <c r="L828">
        <f t="shared" si="211"/>
        <v>0</v>
      </c>
      <c r="M828">
        <f t="shared" si="212"/>
        <v>0</v>
      </c>
      <c r="N828">
        <f t="shared" si="213"/>
        <v>0</v>
      </c>
      <c r="O828">
        <f t="shared" si="214"/>
        <v>4.0999999999999996</v>
      </c>
      <c r="P828">
        <f t="shared" si="215"/>
        <v>0</v>
      </c>
      <c r="Q828">
        <f t="shared" si="216"/>
        <v>0</v>
      </c>
      <c r="R828">
        <f t="shared" si="217"/>
        <v>0</v>
      </c>
      <c r="S828">
        <f t="shared" si="218"/>
        <v>0</v>
      </c>
      <c r="T828">
        <f t="shared" si="219"/>
        <v>4.0999999999999996</v>
      </c>
      <c r="U828">
        <f t="shared" si="220"/>
        <v>0</v>
      </c>
    </row>
    <row r="829" spans="1:21" x14ac:dyDescent="0.25">
      <c r="A829" t="s">
        <v>2061</v>
      </c>
      <c r="B829">
        <v>7.4</v>
      </c>
      <c r="C829" t="s">
        <v>47</v>
      </c>
      <c r="E829">
        <f t="shared" si="204"/>
        <v>0</v>
      </c>
      <c r="F829">
        <f t="shared" si="205"/>
        <v>0</v>
      </c>
      <c r="G829">
        <f t="shared" si="206"/>
        <v>0</v>
      </c>
      <c r="H829">
        <f t="shared" si="207"/>
        <v>0</v>
      </c>
      <c r="I829">
        <f t="shared" si="208"/>
        <v>0</v>
      </c>
      <c r="J829">
        <f t="shared" si="209"/>
        <v>0</v>
      </c>
      <c r="K829">
        <f t="shared" si="210"/>
        <v>7.4</v>
      </c>
      <c r="L829">
        <f t="shared" si="211"/>
        <v>0</v>
      </c>
      <c r="M829">
        <f t="shared" si="212"/>
        <v>0</v>
      </c>
      <c r="N829">
        <f t="shared" si="213"/>
        <v>0</v>
      </c>
      <c r="O829">
        <f t="shared" si="214"/>
        <v>0</v>
      </c>
      <c r="P829">
        <f t="shared" si="215"/>
        <v>0</v>
      </c>
      <c r="Q829">
        <f t="shared" si="216"/>
        <v>0</v>
      </c>
      <c r="R829">
        <f t="shared" si="217"/>
        <v>0</v>
      </c>
      <c r="S829">
        <f t="shared" si="218"/>
        <v>0</v>
      </c>
      <c r="T829">
        <f t="shared" si="219"/>
        <v>0</v>
      </c>
      <c r="U829">
        <f t="shared" si="220"/>
        <v>0</v>
      </c>
    </row>
    <row r="830" spans="1:21" x14ac:dyDescent="0.25">
      <c r="A830" t="s">
        <v>896</v>
      </c>
      <c r="B830">
        <v>6.5</v>
      </c>
      <c r="C830" t="s">
        <v>37</v>
      </c>
      <c r="E830">
        <f t="shared" si="204"/>
        <v>0</v>
      </c>
      <c r="F830">
        <f t="shared" si="205"/>
        <v>0</v>
      </c>
      <c r="G830">
        <f t="shared" si="206"/>
        <v>0</v>
      </c>
      <c r="H830">
        <f t="shared" si="207"/>
        <v>0</v>
      </c>
      <c r="I830">
        <f t="shared" si="208"/>
        <v>0</v>
      </c>
      <c r="J830">
        <f t="shared" si="209"/>
        <v>0</v>
      </c>
      <c r="K830">
        <f t="shared" si="210"/>
        <v>0</v>
      </c>
      <c r="L830">
        <f t="shared" si="211"/>
        <v>6.5</v>
      </c>
      <c r="M830">
        <f t="shared" si="212"/>
        <v>0</v>
      </c>
      <c r="N830">
        <f t="shared" si="213"/>
        <v>0</v>
      </c>
      <c r="O830">
        <f t="shared" si="214"/>
        <v>0</v>
      </c>
      <c r="P830">
        <f t="shared" si="215"/>
        <v>0</v>
      </c>
      <c r="Q830">
        <f t="shared" si="216"/>
        <v>0</v>
      </c>
      <c r="R830">
        <f t="shared" si="217"/>
        <v>0</v>
      </c>
      <c r="S830">
        <f t="shared" si="218"/>
        <v>0</v>
      </c>
      <c r="T830">
        <f t="shared" si="219"/>
        <v>0</v>
      </c>
      <c r="U830">
        <f t="shared" si="220"/>
        <v>0</v>
      </c>
    </row>
    <row r="831" spans="1:21" x14ac:dyDescent="0.25">
      <c r="A831" t="s">
        <v>807</v>
      </c>
      <c r="B831">
        <v>5.6</v>
      </c>
      <c r="C831" t="s">
        <v>36</v>
      </c>
      <c r="E831">
        <f t="shared" si="204"/>
        <v>0</v>
      </c>
      <c r="F831">
        <f t="shared" si="205"/>
        <v>0</v>
      </c>
      <c r="G831">
        <f t="shared" si="206"/>
        <v>0</v>
      </c>
      <c r="H831">
        <f t="shared" si="207"/>
        <v>0</v>
      </c>
      <c r="I831">
        <f t="shared" si="208"/>
        <v>5.6</v>
      </c>
      <c r="J831">
        <f t="shared" si="209"/>
        <v>0</v>
      </c>
      <c r="K831">
        <f t="shared" si="210"/>
        <v>0</v>
      </c>
      <c r="L831">
        <f t="shared" si="211"/>
        <v>0</v>
      </c>
      <c r="M831">
        <f t="shared" si="212"/>
        <v>0</v>
      </c>
      <c r="N831">
        <f t="shared" si="213"/>
        <v>0</v>
      </c>
      <c r="O831">
        <f t="shared" si="214"/>
        <v>5.6</v>
      </c>
      <c r="P831">
        <f t="shared" si="215"/>
        <v>0</v>
      </c>
      <c r="Q831">
        <f t="shared" si="216"/>
        <v>0</v>
      </c>
      <c r="R831">
        <f t="shared" si="217"/>
        <v>0</v>
      </c>
      <c r="S831">
        <f t="shared" si="218"/>
        <v>0</v>
      </c>
      <c r="T831">
        <f t="shared" si="219"/>
        <v>5.6</v>
      </c>
      <c r="U831">
        <f t="shared" si="220"/>
        <v>0</v>
      </c>
    </row>
    <row r="832" spans="1:21" x14ac:dyDescent="0.25">
      <c r="A832" t="s">
        <v>2563</v>
      </c>
      <c r="B832">
        <v>6.7</v>
      </c>
      <c r="C832" t="s">
        <v>102</v>
      </c>
      <c r="E832">
        <f t="shared" si="204"/>
        <v>0</v>
      </c>
      <c r="F832">
        <f t="shared" si="205"/>
        <v>6.7</v>
      </c>
      <c r="G832">
        <f t="shared" si="206"/>
        <v>0</v>
      </c>
      <c r="H832">
        <f t="shared" si="207"/>
        <v>0</v>
      </c>
      <c r="I832">
        <f t="shared" si="208"/>
        <v>0</v>
      </c>
      <c r="J832">
        <f t="shared" si="209"/>
        <v>0</v>
      </c>
      <c r="K832">
        <f t="shared" si="210"/>
        <v>0</v>
      </c>
      <c r="L832">
        <f t="shared" si="211"/>
        <v>0</v>
      </c>
      <c r="M832">
        <f t="shared" si="212"/>
        <v>0</v>
      </c>
      <c r="N832">
        <f t="shared" si="213"/>
        <v>0</v>
      </c>
      <c r="O832">
        <f t="shared" si="214"/>
        <v>6.7</v>
      </c>
      <c r="P832">
        <f t="shared" si="215"/>
        <v>0</v>
      </c>
      <c r="Q832">
        <f t="shared" si="216"/>
        <v>0</v>
      </c>
      <c r="R832">
        <f t="shared" si="217"/>
        <v>0</v>
      </c>
      <c r="S832">
        <f t="shared" si="218"/>
        <v>6.7</v>
      </c>
      <c r="T832">
        <f t="shared" si="219"/>
        <v>0</v>
      </c>
      <c r="U832">
        <f t="shared" si="220"/>
        <v>0</v>
      </c>
    </row>
    <row r="833" spans="1:21" x14ac:dyDescent="0.25">
      <c r="A833" t="s">
        <v>2567</v>
      </c>
      <c r="B833">
        <v>6.2</v>
      </c>
      <c r="C833" t="s">
        <v>36</v>
      </c>
      <c r="E833">
        <f t="shared" si="204"/>
        <v>0</v>
      </c>
      <c r="F833">
        <f t="shared" si="205"/>
        <v>0</v>
      </c>
      <c r="G833">
        <f t="shared" si="206"/>
        <v>0</v>
      </c>
      <c r="H833">
        <f t="shared" si="207"/>
        <v>0</v>
      </c>
      <c r="I833">
        <f t="shared" si="208"/>
        <v>6.2</v>
      </c>
      <c r="J833">
        <f t="shared" si="209"/>
        <v>0</v>
      </c>
      <c r="K833">
        <f t="shared" si="210"/>
        <v>0</v>
      </c>
      <c r="L833">
        <f t="shared" si="211"/>
        <v>6.2</v>
      </c>
      <c r="M833">
        <f t="shared" si="212"/>
        <v>0</v>
      </c>
      <c r="N833">
        <f t="shared" si="213"/>
        <v>0</v>
      </c>
      <c r="O833">
        <f t="shared" si="214"/>
        <v>0</v>
      </c>
      <c r="P833">
        <f t="shared" si="215"/>
        <v>6.2</v>
      </c>
      <c r="Q833">
        <f t="shared" si="216"/>
        <v>0</v>
      </c>
      <c r="R833">
        <f t="shared" si="217"/>
        <v>6.2</v>
      </c>
      <c r="S833">
        <f t="shared" si="218"/>
        <v>0</v>
      </c>
      <c r="T833">
        <f t="shared" si="219"/>
        <v>0</v>
      </c>
      <c r="U833">
        <f t="shared" si="220"/>
        <v>0</v>
      </c>
    </row>
    <row r="834" spans="1:21" x14ac:dyDescent="0.25">
      <c r="A834" t="s">
        <v>2571</v>
      </c>
      <c r="B834">
        <v>5.6</v>
      </c>
      <c r="C834" t="s">
        <v>102</v>
      </c>
      <c r="E834">
        <f t="shared" si="204"/>
        <v>0</v>
      </c>
      <c r="F834">
        <f t="shared" si="205"/>
        <v>5.6</v>
      </c>
      <c r="G834">
        <f t="shared" si="206"/>
        <v>0</v>
      </c>
      <c r="H834">
        <f t="shared" si="207"/>
        <v>0</v>
      </c>
      <c r="I834">
        <f t="shared" si="208"/>
        <v>5.6</v>
      </c>
      <c r="J834">
        <f t="shared" si="209"/>
        <v>0</v>
      </c>
      <c r="K834">
        <f t="shared" si="210"/>
        <v>0</v>
      </c>
      <c r="L834">
        <f t="shared" si="211"/>
        <v>0</v>
      </c>
      <c r="M834">
        <f t="shared" si="212"/>
        <v>0</v>
      </c>
      <c r="N834">
        <f t="shared" si="213"/>
        <v>0</v>
      </c>
      <c r="O834">
        <f t="shared" si="214"/>
        <v>0</v>
      </c>
      <c r="P834">
        <f t="shared" si="215"/>
        <v>0</v>
      </c>
      <c r="Q834">
        <f t="shared" si="216"/>
        <v>0</v>
      </c>
      <c r="R834">
        <f t="shared" si="217"/>
        <v>5.6</v>
      </c>
      <c r="S834">
        <f t="shared" si="218"/>
        <v>5.6</v>
      </c>
      <c r="T834">
        <f t="shared" si="219"/>
        <v>0</v>
      </c>
      <c r="U834">
        <f t="shared" si="220"/>
        <v>0</v>
      </c>
    </row>
    <row r="835" spans="1:21" x14ac:dyDescent="0.25">
      <c r="A835" t="s">
        <v>154</v>
      </c>
      <c r="B835">
        <v>7</v>
      </c>
      <c r="C835" t="s">
        <v>37</v>
      </c>
      <c r="E835">
        <f t="shared" si="204"/>
        <v>0</v>
      </c>
      <c r="F835">
        <f t="shared" si="205"/>
        <v>0</v>
      </c>
      <c r="G835">
        <f t="shared" si="206"/>
        <v>0</v>
      </c>
      <c r="H835">
        <f t="shared" si="207"/>
        <v>0</v>
      </c>
      <c r="I835">
        <f t="shared" si="208"/>
        <v>0</v>
      </c>
      <c r="J835">
        <f t="shared" si="209"/>
        <v>0</v>
      </c>
      <c r="K835">
        <f t="shared" si="210"/>
        <v>0</v>
      </c>
      <c r="L835">
        <f t="shared" si="211"/>
        <v>7</v>
      </c>
      <c r="M835">
        <f t="shared" si="212"/>
        <v>0</v>
      </c>
      <c r="N835">
        <f t="shared" si="213"/>
        <v>0</v>
      </c>
      <c r="O835">
        <f t="shared" si="214"/>
        <v>0</v>
      </c>
      <c r="P835">
        <f t="shared" si="215"/>
        <v>0</v>
      </c>
      <c r="Q835">
        <f t="shared" si="216"/>
        <v>0</v>
      </c>
      <c r="R835">
        <f t="shared" si="217"/>
        <v>7</v>
      </c>
      <c r="S835">
        <f t="shared" si="218"/>
        <v>0</v>
      </c>
      <c r="T835">
        <f t="shared" si="219"/>
        <v>0</v>
      </c>
      <c r="U835">
        <f t="shared" si="220"/>
        <v>0</v>
      </c>
    </row>
    <row r="836" spans="1:21" x14ac:dyDescent="0.25">
      <c r="A836" t="s">
        <v>94</v>
      </c>
      <c r="B836">
        <v>6.1</v>
      </c>
      <c r="C836" t="s">
        <v>37</v>
      </c>
      <c r="E836">
        <f t="shared" ref="E836:E899" si="221">IF(ISNUMBER(SEARCH($E$2, $A836)), $B836, 0)</f>
        <v>0</v>
      </c>
      <c r="F836">
        <f t="shared" ref="F836:F899" si="222">IF(ISNUMBER(SEARCH($F$2, $A836)), $B836, 0)</f>
        <v>0</v>
      </c>
      <c r="G836">
        <f t="shared" ref="G836:G899" si="223">IF(ISNUMBER(SEARCH($G$2, $A836)), $B836, 0)</f>
        <v>0</v>
      </c>
      <c r="H836">
        <f t="shared" ref="H836:H899" si="224">IF(ISNUMBER(SEARCH($H$2, $A836)), $B836, 0)</f>
        <v>0</v>
      </c>
      <c r="I836">
        <f t="shared" ref="I836:I899" si="225">IF(ISNUMBER(SEARCH($I$2, $A836)), $B836, 0)</f>
        <v>0</v>
      </c>
      <c r="J836">
        <f t="shared" ref="J836:J899" si="226">IF(ISNUMBER(SEARCH($J$2, $A836)), $B836, 0)</f>
        <v>0</v>
      </c>
      <c r="K836">
        <f t="shared" ref="K836:K899" si="227">IF(ISNUMBER(SEARCH($K$2, $A836)), $B836, 0)</f>
        <v>0</v>
      </c>
      <c r="L836">
        <f t="shared" ref="L836:L899" si="228">IF(ISNUMBER(SEARCH($L$2, $A836)), $B836, 0)</f>
        <v>6.1</v>
      </c>
      <c r="M836">
        <f t="shared" ref="M836:M899" si="229">IF(ISNUMBER(SEARCH($M$2, $A836)), $B836, 0)</f>
        <v>0</v>
      </c>
      <c r="N836">
        <f t="shared" ref="N836:N899" si="230">IF(ISNUMBER(SEARCH($N$2, $A836)), $B836, 0)</f>
        <v>0</v>
      </c>
      <c r="O836">
        <f t="shared" ref="O836:O899" si="231">IF(ISNUMBER(SEARCH($O$2, $A836)), $B836, 0)</f>
        <v>0</v>
      </c>
      <c r="P836">
        <f t="shared" ref="P836:P899" si="232">IF(ISNUMBER(SEARCH($P$2, $A836)), $B836, 0)</f>
        <v>0</v>
      </c>
      <c r="Q836">
        <f t="shared" ref="Q836:Q899" si="233">IF(ISNUMBER(SEARCH($Q$2, $A836)), $B836, 0)</f>
        <v>6.1</v>
      </c>
      <c r="R836">
        <f t="shared" ref="R836:R899" si="234">IF(ISNUMBER(SEARCH($R$2, $A836)), $B836, 0)</f>
        <v>6.1</v>
      </c>
      <c r="S836">
        <f t="shared" ref="S836:S899" si="235">IF(ISNUMBER(SEARCH($S$2, $A836)), $B836, 0)</f>
        <v>0</v>
      </c>
      <c r="T836">
        <f t="shared" ref="T836:T899" si="236">IF(ISNUMBER(SEARCH($T$2, $A836)), $B836, 0)</f>
        <v>6.1</v>
      </c>
      <c r="U836">
        <f t="shared" ref="U836:U899" si="237">IF(ISNUMBER(SEARCH($U$2, $A836)), $B836, 0)</f>
        <v>0</v>
      </c>
    </row>
    <row r="837" spans="1:21" x14ac:dyDescent="0.25">
      <c r="A837" t="s">
        <v>1456</v>
      </c>
      <c r="B837">
        <v>7.9</v>
      </c>
      <c r="C837" t="s">
        <v>37</v>
      </c>
      <c r="E837">
        <f t="shared" si="221"/>
        <v>0</v>
      </c>
      <c r="F837">
        <f t="shared" si="222"/>
        <v>0</v>
      </c>
      <c r="G837">
        <f t="shared" si="223"/>
        <v>0</v>
      </c>
      <c r="H837">
        <f t="shared" si="224"/>
        <v>0</v>
      </c>
      <c r="I837">
        <f t="shared" si="225"/>
        <v>0</v>
      </c>
      <c r="J837">
        <f t="shared" si="226"/>
        <v>0</v>
      </c>
      <c r="K837">
        <f t="shared" si="227"/>
        <v>0</v>
      </c>
      <c r="L837">
        <f t="shared" si="228"/>
        <v>7.9</v>
      </c>
      <c r="M837">
        <f t="shared" si="229"/>
        <v>0</v>
      </c>
      <c r="N837">
        <f t="shared" si="230"/>
        <v>0</v>
      </c>
      <c r="O837">
        <f t="shared" si="231"/>
        <v>0</v>
      </c>
      <c r="P837">
        <f t="shared" si="232"/>
        <v>0</v>
      </c>
      <c r="Q837">
        <f t="shared" si="233"/>
        <v>7.9</v>
      </c>
      <c r="R837">
        <f t="shared" si="234"/>
        <v>0</v>
      </c>
      <c r="S837">
        <f t="shared" si="235"/>
        <v>7.9</v>
      </c>
      <c r="T837">
        <f t="shared" si="236"/>
        <v>0</v>
      </c>
      <c r="U837">
        <f t="shared" si="237"/>
        <v>0</v>
      </c>
    </row>
    <row r="838" spans="1:21" x14ac:dyDescent="0.25">
      <c r="A838" t="s">
        <v>2582</v>
      </c>
      <c r="B838">
        <v>5.3</v>
      </c>
      <c r="C838" t="s">
        <v>36</v>
      </c>
      <c r="E838">
        <f t="shared" si="221"/>
        <v>0</v>
      </c>
      <c r="F838">
        <f t="shared" si="222"/>
        <v>0</v>
      </c>
      <c r="G838">
        <f t="shared" si="223"/>
        <v>0</v>
      </c>
      <c r="H838">
        <f t="shared" si="224"/>
        <v>0</v>
      </c>
      <c r="I838">
        <f t="shared" si="225"/>
        <v>5.3</v>
      </c>
      <c r="J838">
        <f t="shared" si="226"/>
        <v>0</v>
      </c>
      <c r="K838">
        <f t="shared" si="227"/>
        <v>0</v>
      </c>
      <c r="L838">
        <f t="shared" si="228"/>
        <v>0</v>
      </c>
      <c r="M838">
        <f t="shared" si="229"/>
        <v>0</v>
      </c>
      <c r="N838">
        <f t="shared" si="230"/>
        <v>5.3</v>
      </c>
      <c r="O838">
        <f t="shared" si="231"/>
        <v>0</v>
      </c>
      <c r="P838">
        <f t="shared" si="232"/>
        <v>0</v>
      </c>
      <c r="Q838">
        <f t="shared" si="233"/>
        <v>0</v>
      </c>
      <c r="R838">
        <f t="shared" si="234"/>
        <v>5.3</v>
      </c>
      <c r="S838">
        <f t="shared" si="235"/>
        <v>0</v>
      </c>
      <c r="T838">
        <f t="shared" si="236"/>
        <v>0</v>
      </c>
      <c r="U838">
        <f t="shared" si="237"/>
        <v>0</v>
      </c>
    </row>
    <row r="839" spans="1:21" x14ac:dyDescent="0.25">
      <c r="A839" t="s">
        <v>2584</v>
      </c>
      <c r="B839">
        <v>7.5</v>
      </c>
      <c r="C839" t="s">
        <v>102</v>
      </c>
      <c r="E839">
        <f t="shared" si="221"/>
        <v>0</v>
      </c>
      <c r="F839">
        <f t="shared" si="222"/>
        <v>7.5</v>
      </c>
      <c r="G839">
        <f t="shared" si="223"/>
        <v>0</v>
      </c>
      <c r="H839">
        <f t="shared" si="224"/>
        <v>0</v>
      </c>
      <c r="I839">
        <f t="shared" si="225"/>
        <v>0</v>
      </c>
      <c r="J839">
        <f t="shared" si="226"/>
        <v>7.5</v>
      </c>
      <c r="K839">
        <f t="shared" si="227"/>
        <v>0</v>
      </c>
      <c r="L839">
        <f t="shared" si="228"/>
        <v>7.5</v>
      </c>
      <c r="M839">
        <f t="shared" si="229"/>
        <v>0</v>
      </c>
      <c r="N839">
        <f t="shared" si="230"/>
        <v>0</v>
      </c>
      <c r="O839">
        <f t="shared" si="231"/>
        <v>0</v>
      </c>
      <c r="P839">
        <f t="shared" si="232"/>
        <v>0</v>
      </c>
      <c r="Q839">
        <f t="shared" si="233"/>
        <v>7.5</v>
      </c>
      <c r="R839">
        <f t="shared" si="234"/>
        <v>0</v>
      </c>
      <c r="S839">
        <f t="shared" si="235"/>
        <v>0</v>
      </c>
      <c r="T839">
        <f t="shared" si="236"/>
        <v>0</v>
      </c>
      <c r="U839">
        <f t="shared" si="237"/>
        <v>7.5</v>
      </c>
    </row>
    <row r="840" spans="1:21" x14ac:dyDescent="0.25">
      <c r="A840" t="s">
        <v>32</v>
      </c>
      <c r="B840">
        <v>6.3</v>
      </c>
      <c r="C840" t="s">
        <v>36</v>
      </c>
      <c r="E840">
        <f t="shared" si="221"/>
        <v>0</v>
      </c>
      <c r="F840">
        <f t="shared" si="222"/>
        <v>0</v>
      </c>
      <c r="G840">
        <f t="shared" si="223"/>
        <v>0</v>
      </c>
      <c r="H840">
        <f t="shared" si="224"/>
        <v>0</v>
      </c>
      <c r="I840">
        <f t="shared" si="225"/>
        <v>6.3</v>
      </c>
      <c r="J840">
        <f t="shared" si="226"/>
        <v>0</v>
      </c>
      <c r="K840">
        <f t="shared" si="227"/>
        <v>0</v>
      </c>
      <c r="L840">
        <f t="shared" si="228"/>
        <v>6.3</v>
      </c>
      <c r="M840">
        <f t="shared" si="229"/>
        <v>0</v>
      </c>
      <c r="N840">
        <f t="shared" si="230"/>
        <v>0</v>
      </c>
      <c r="O840">
        <f t="shared" si="231"/>
        <v>0</v>
      </c>
      <c r="P840">
        <f t="shared" si="232"/>
        <v>0</v>
      </c>
      <c r="Q840">
        <f t="shared" si="233"/>
        <v>0</v>
      </c>
      <c r="R840">
        <f t="shared" si="234"/>
        <v>0</v>
      </c>
      <c r="S840">
        <f t="shared" si="235"/>
        <v>0</v>
      </c>
      <c r="T840">
        <f t="shared" si="236"/>
        <v>0</v>
      </c>
      <c r="U840">
        <f t="shared" si="237"/>
        <v>0</v>
      </c>
    </row>
    <row r="841" spans="1:21" x14ac:dyDescent="0.25">
      <c r="A841" t="s">
        <v>213</v>
      </c>
      <c r="B841">
        <v>6</v>
      </c>
      <c r="C841" t="s">
        <v>36</v>
      </c>
      <c r="E841">
        <f t="shared" si="221"/>
        <v>0</v>
      </c>
      <c r="F841">
        <f t="shared" si="222"/>
        <v>0</v>
      </c>
      <c r="G841">
        <f t="shared" si="223"/>
        <v>0</v>
      </c>
      <c r="H841">
        <f t="shared" si="224"/>
        <v>0</v>
      </c>
      <c r="I841">
        <f t="shared" si="225"/>
        <v>6</v>
      </c>
      <c r="J841">
        <f t="shared" si="226"/>
        <v>0</v>
      </c>
      <c r="K841">
        <f t="shared" si="227"/>
        <v>0</v>
      </c>
      <c r="L841">
        <f t="shared" si="228"/>
        <v>6</v>
      </c>
      <c r="M841">
        <f t="shared" si="229"/>
        <v>0</v>
      </c>
      <c r="N841">
        <f t="shared" si="230"/>
        <v>0</v>
      </c>
      <c r="O841">
        <f t="shared" si="231"/>
        <v>0</v>
      </c>
      <c r="P841">
        <f t="shared" si="232"/>
        <v>0</v>
      </c>
      <c r="Q841">
        <f t="shared" si="233"/>
        <v>0</v>
      </c>
      <c r="R841">
        <f t="shared" si="234"/>
        <v>6</v>
      </c>
      <c r="S841">
        <f t="shared" si="235"/>
        <v>0</v>
      </c>
      <c r="T841">
        <f t="shared" si="236"/>
        <v>0</v>
      </c>
      <c r="U841">
        <f t="shared" si="237"/>
        <v>0</v>
      </c>
    </row>
    <row r="842" spans="1:21" x14ac:dyDescent="0.25">
      <c r="A842" t="s">
        <v>912</v>
      </c>
      <c r="B842">
        <v>5.9</v>
      </c>
      <c r="C842" t="s">
        <v>37</v>
      </c>
      <c r="E842">
        <f t="shared" si="221"/>
        <v>0</v>
      </c>
      <c r="F842">
        <f t="shared" si="222"/>
        <v>0</v>
      </c>
      <c r="G842">
        <f t="shared" si="223"/>
        <v>0</v>
      </c>
      <c r="H842">
        <f t="shared" si="224"/>
        <v>0</v>
      </c>
      <c r="I842">
        <f t="shared" si="225"/>
        <v>0</v>
      </c>
      <c r="J842">
        <f t="shared" si="226"/>
        <v>0</v>
      </c>
      <c r="K842">
        <f t="shared" si="227"/>
        <v>0</v>
      </c>
      <c r="L842">
        <f t="shared" si="228"/>
        <v>5.9</v>
      </c>
      <c r="M842">
        <f t="shared" si="229"/>
        <v>0</v>
      </c>
      <c r="N842">
        <f t="shared" si="230"/>
        <v>0</v>
      </c>
      <c r="O842">
        <f t="shared" si="231"/>
        <v>0</v>
      </c>
      <c r="P842">
        <f t="shared" si="232"/>
        <v>0</v>
      </c>
      <c r="Q842">
        <f t="shared" si="233"/>
        <v>5.9</v>
      </c>
      <c r="R842">
        <f t="shared" si="234"/>
        <v>0</v>
      </c>
      <c r="S842">
        <f t="shared" si="235"/>
        <v>0</v>
      </c>
      <c r="T842">
        <f t="shared" si="236"/>
        <v>5.9</v>
      </c>
      <c r="U842">
        <f t="shared" si="237"/>
        <v>0</v>
      </c>
    </row>
    <row r="843" spans="1:21" x14ac:dyDescent="0.25">
      <c r="A843" t="s">
        <v>461</v>
      </c>
      <c r="B843">
        <v>7.9</v>
      </c>
      <c r="C843" t="s">
        <v>234</v>
      </c>
      <c r="E843">
        <f t="shared" si="221"/>
        <v>0</v>
      </c>
      <c r="F843">
        <f t="shared" si="222"/>
        <v>0</v>
      </c>
      <c r="G843">
        <f t="shared" si="223"/>
        <v>0</v>
      </c>
      <c r="H843">
        <f t="shared" si="224"/>
        <v>7.9</v>
      </c>
      <c r="I843">
        <f t="shared" si="225"/>
        <v>0</v>
      </c>
      <c r="J843">
        <f t="shared" si="226"/>
        <v>0</v>
      </c>
      <c r="K843">
        <f t="shared" si="227"/>
        <v>0</v>
      </c>
      <c r="L843">
        <f t="shared" si="228"/>
        <v>7.9</v>
      </c>
      <c r="M843">
        <f t="shared" si="229"/>
        <v>0</v>
      </c>
      <c r="N843">
        <f t="shared" si="230"/>
        <v>0</v>
      </c>
      <c r="O843">
        <f t="shared" si="231"/>
        <v>0</v>
      </c>
      <c r="P843">
        <f t="shared" si="232"/>
        <v>0</v>
      </c>
      <c r="Q843">
        <f t="shared" si="233"/>
        <v>0</v>
      </c>
      <c r="R843">
        <f t="shared" si="234"/>
        <v>0</v>
      </c>
      <c r="S843">
        <f t="shared" si="235"/>
        <v>0</v>
      </c>
      <c r="T843">
        <f t="shared" si="236"/>
        <v>0</v>
      </c>
      <c r="U843">
        <f t="shared" si="237"/>
        <v>0</v>
      </c>
    </row>
    <row r="844" spans="1:21" x14ac:dyDescent="0.25">
      <c r="A844" t="s">
        <v>1295</v>
      </c>
      <c r="B844">
        <v>7.2</v>
      </c>
      <c r="C844" t="s">
        <v>37</v>
      </c>
      <c r="E844">
        <f t="shared" si="221"/>
        <v>0</v>
      </c>
      <c r="F844">
        <f t="shared" si="222"/>
        <v>0</v>
      </c>
      <c r="G844">
        <f t="shared" si="223"/>
        <v>0</v>
      </c>
      <c r="H844">
        <f t="shared" si="224"/>
        <v>0</v>
      </c>
      <c r="I844">
        <f t="shared" si="225"/>
        <v>0</v>
      </c>
      <c r="J844">
        <f t="shared" si="226"/>
        <v>0</v>
      </c>
      <c r="K844">
        <f t="shared" si="227"/>
        <v>0</v>
      </c>
      <c r="L844">
        <f t="shared" si="228"/>
        <v>7.2</v>
      </c>
      <c r="M844">
        <f t="shared" si="229"/>
        <v>0</v>
      </c>
      <c r="N844">
        <f t="shared" si="230"/>
        <v>0</v>
      </c>
      <c r="O844">
        <f t="shared" si="231"/>
        <v>0</v>
      </c>
      <c r="P844">
        <f t="shared" si="232"/>
        <v>0</v>
      </c>
      <c r="Q844">
        <f t="shared" si="233"/>
        <v>7.2</v>
      </c>
      <c r="R844">
        <f t="shared" si="234"/>
        <v>7.2</v>
      </c>
      <c r="S844">
        <f t="shared" si="235"/>
        <v>0</v>
      </c>
      <c r="T844">
        <f t="shared" si="236"/>
        <v>0</v>
      </c>
      <c r="U844">
        <f t="shared" si="237"/>
        <v>0</v>
      </c>
    </row>
    <row r="845" spans="1:21" x14ac:dyDescent="0.25">
      <c r="A845" t="s">
        <v>2540</v>
      </c>
      <c r="B845">
        <v>2.2999999999999998</v>
      </c>
      <c r="C845" t="s">
        <v>52</v>
      </c>
      <c r="E845">
        <f t="shared" si="221"/>
        <v>0</v>
      </c>
      <c r="F845">
        <f t="shared" si="222"/>
        <v>0</v>
      </c>
      <c r="G845">
        <f t="shared" si="223"/>
        <v>0</v>
      </c>
      <c r="H845">
        <f t="shared" si="224"/>
        <v>0</v>
      </c>
      <c r="I845">
        <f t="shared" si="225"/>
        <v>0</v>
      </c>
      <c r="J845">
        <f t="shared" si="226"/>
        <v>0</v>
      </c>
      <c r="K845">
        <f t="shared" si="227"/>
        <v>0</v>
      </c>
      <c r="L845">
        <f t="shared" si="228"/>
        <v>0</v>
      </c>
      <c r="M845">
        <f t="shared" si="229"/>
        <v>0</v>
      </c>
      <c r="N845">
        <f t="shared" si="230"/>
        <v>0</v>
      </c>
      <c r="O845">
        <f t="shared" si="231"/>
        <v>2.2999999999999998</v>
      </c>
      <c r="P845">
        <f t="shared" si="232"/>
        <v>0</v>
      </c>
      <c r="Q845">
        <f t="shared" si="233"/>
        <v>0</v>
      </c>
      <c r="R845">
        <f t="shared" si="234"/>
        <v>0</v>
      </c>
      <c r="S845">
        <f t="shared" si="235"/>
        <v>2.2999999999999998</v>
      </c>
      <c r="T845">
        <f t="shared" si="236"/>
        <v>0</v>
      </c>
      <c r="U845">
        <f t="shared" si="237"/>
        <v>0</v>
      </c>
    </row>
    <row r="846" spans="1:21" x14ac:dyDescent="0.25">
      <c r="A846" t="s">
        <v>314</v>
      </c>
      <c r="B846">
        <v>6.3</v>
      </c>
      <c r="C846" t="s">
        <v>28</v>
      </c>
      <c r="E846">
        <f t="shared" si="221"/>
        <v>6.3</v>
      </c>
      <c r="F846">
        <f t="shared" si="222"/>
        <v>0</v>
      </c>
      <c r="G846">
        <f t="shared" si="223"/>
        <v>0</v>
      </c>
      <c r="H846">
        <f t="shared" si="224"/>
        <v>0</v>
      </c>
      <c r="I846">
        <f t="shared" si="225"/>
        <v>6.3</v>
      </c>
      <c r="J846">
        <f t="shared" si="226"/>
        <v>6.3</v>
      </c>
      <c r="K846">
        <f t="shared" si="227"/>
        <v>0</v>
      </c>
      <c r="L846">
        <f t="shared" si="228"/>
        <v>0</v>
      </c>
      <c r="M846">
        <f t="shared" si="229"/>
        <v>0</v>
      </c>
      <c r="N846">
        <f t="shared" si="230"/>
        <v>0</v>
      </c>
      <c r="O846">
        <f t="shared" si="231"/>
        <v>0</v>
      </c>
      <c r="P846">
        <f t="shared" si="232"/>
        <v>0</v>
      </c>
      <c r="Q846">
        <f t="shared" si="233"/>
        <v>0</v>
      </c>
      <c r="R846">
        <f t="shared" si="234"/>
        <v>0</v>
      </c>
      <c r="S846">
        <f t="shared" si="235"/>
        <v>0</v>
      </c>
      <c r="T846">
        <f t="shared" si="236"/>
        <v>6.3</v>
      </c>
      <c r="U846">
        <f t="shared" si="237"/>
        <v>0</v>
      </c>
    </row>
    <row r="847" spans="1:21" x14ac:dyDescent="0.25">
      <c r="A847" t="s">
        <v>2601</v>
      </c>
      <c r="B847">
        <v>6.4</v>
      </c>
      <c r="C847" t="s">
        <v>36</v>
      </c>
      <c r="E847">
        <f t="shared" si="221"/>
        <v>0</v>
      </c>
      <c r="F847">
        <f t="shared" si="222"/>
        <v>0</v>
      </c>
      <c r="G847">
        <f t="shared" si="223"/>
        <v>0</v>
      </c>
      <c r="H847">
        <f t="shared" si="224"/>
        <v>0</v>
      </c>
      <c r="I847">
        <f t="shared" si="225"/>
        <v>6.4</v>
      </c>
      <c r="J847">
        <f t="shared" si="226"/>
        <v>0</v>
      </c>
      <c r="K847">
        <f t="shared" si="227"/>
        <v>0</v>
      </c>
      <c r="L847">
        <f t="shared" si="228"/>
        <v>6.4</v>
      </c>
      <c r="M847">
        <f t="shared" si="229"/>
        <v>6.4</v>
      </c>
      <c r="N847">
        <f t="shared" si="230"/>
        <v>0</v>
      </c>
      <c r="O847">
        <f t="shared" si="231"/>
        <v>0</v>
      </c>
      <c r="P847">
        <f t="shared" si="232"/>
        <v>0</v>
      </c>
      <c r="Q847">
        <f t="shared" si="233"/>
        <v>0</v>
      </c>
      <c r="R847">
        <f t="shared" si="234"/>
        <v>6.4</v>
      </c>
      <c r="S847">
        <f t="shared" si="235"/>
        <v>0</v>
      </c>
      <c r="T847">
        <f t="shared" si="236"/>
        <v>0</v>
      </c>
      <c r="U847">
        <f t="shared" si="237"/>
        <v>0</v>
      </c>
    </row>
    <row r="848" spans="1:21" x14ac:dyDescent="0.25">
      <c r="A848" t="s">
        <v>912</v>
      </c>
      <c r="B848">
        <v>4.5999999999999996</v>
      </c>
      <c r="C848" t="s">
        <v>37</v>
      </c>
      <c r="E848">
        <f t="shared" si="221"/>
        <v>0</v>
      </c>
      <c r="F848">
        <f t="shared" si="222"/>
        <v>0</v>
      </c>
      <c r="G848">
        <f t="shared" si="223"/>
        <v>0</v>
      </c>
      <c r="H848">
        <f t="shared" si="224"/>
        <v>0</v>
      </c>
      <c r="I848">
        <f t="shared" si="225"/>
        <v>0</v>
      </c>
      <c r="J848">
        <f t="shared" si="226"/>
        <v>0</v>
      </c>
      <c r="K848">
        <f t="shared" si="227"/>
        <v>0</v>
      </c>
      <c r="L848">
        <f t="shared" si="228"/>
        <v>4.5999999999999996</v>
      </c>
      <c r="M848">
        <f t="shared" si="229"/>
        <v>0</v>
      </c>
      <c r="N848">
        <f t="shared" si="230"/>
        <v>0</v>
      </c>
      <c r="O848">
        <f t="shared" si="231"/>
        <v>0</v>
      </c>
      <c r="P848">
        <f t="shared" si="232"/>
        <v>0</v>
      </c>
      <c r="Q848">
        <f t="shared" si="233"/>
        <v>4.5999999999999996</v>
      </c>
      <c r="R848">
        <f t="shared" si="234"/>
        <v>0</v>
      </c>
      <c r="S848">
        <f t="shared" si="235"/>
        <v>0</v>
      </c>
      <c r="T848">
        <f t="shared" si="236"/>
        <v>4.5999999999999996</v>
      </c>
      <c r="U848">
        <f t="shared" si="237"/>
        <v>0</v>
      </c>
    </row>
    <row r="849" spans="1:21" x14ac:dyDescent="0.25">
      <c r="A849" t="s">
        <v>36</v>
      </c>
      <c r="B849">
        <v>7</v>
      </c>
      <c r="C849" t="s">
        <v>36</v>
      </c>
      <c r="E849">
        <f t="shared" si="221"/>
        <v>0</v>
      </c>
      <c r="F849">
        <f t="shared" si="222"/>
        <v>0</v>
      </c>
      <c r="G849">
        <f t="shared" si="223"/>
        <v>0</v>
      </c>
      <c r="H849">
        <f t="shared" si="224"/>
        <v>0</v>
      </c>
      <c r="I849">
        <f t="shared" si="225"/>
        <v>7</v>
      </c>
      <c r="J849">
        <f t="shared" si="226"/>
        <v>0</v>
      </c>
      <c r="K849">
        <f t="shared" si="227"/>
        <v>0</v>
      </c>
      <c r="L849">
        <f t="shared" si="228"/>
        <v>0</v>
      </c>
      <c r="M849">
        <f t="shared" si="229"/>
        <v>0</v>
      </c>
      <c r="N849">
        <f t="shared" si="230"/>
        <v>0</v>
      </c>
      <c r="O849">
        <f t="shared" si="231"/>
        <v>0</v>
      </c>
      <c r="P849">
        <f t="shared" si="232"/>
        <v>0</v>
      </c>
      <c r="Q849">
        <f t="shared" si="233"/>
        <v>0</v>
      </c>
      <c r="R849">
        <f t="shared" si="234"/>
        <v>0</v>
      </c>
      <c r="S849">
        <f t="shared" si="235"/>
        <v>0</v>
      </c>
      <c r="T849">
        <f t="shared" si="236"/>
        <v>0</v>
      </c>
      <c r="U849">
        <f t="shared" si="237"/>
        <v>0</v>
      </c>
    </row>
    <row r="850" spans="1:21" x14ac:dyDescent="0.25">
      <c r="A850" t="s">
        <v>78</v>
      </c>
      <c r="B850">
        <v>8.4</v>
      </c>
      <c r="C850" t="s">
        <v>29</v>
      </c>
      <c r="E850">
        <f t="shared" si="221"/>
        <v>0</v>
      </c>
      <c r="F850">
        <f t="shared" si="222"/>
        <v>0</v>
      </c>
      <c r="G850">
        <f t="shared" si="223"/>
        <v>0</v>
      </c>
      <c r="H850">
        <f t="shared" si="224"/>
        <v>0</v>
      </c>
      <c r="I850">
        <f t="shared" si="225"/>
        <v>0</v>
      </c>
      <c r="J850">
        <f t="shared" si="226"/>
        <v>8.4</v>
      </c>
      <c r="K850">
        <f t="shared" si="227"/>
        <v>0</v>
      </c>
      <c r="L850">
        <f t="shared" si="228"/>
        <v>8.4</v>
      </c>
      <c r="M850">
        <f t="shared" si="229"/>
        <v>0</v>
      </c>
      <c r="N850">
        <f t="shared" si="230"/>
        <v>0</v>
      </c>
      <c r="O850">
        <f t="shared" si="231"/>
        <v>0</v>
      </c>
      <c r="P850">
        <f t="shared" si="232"/>
        <v>0</v>
      </c>
      <c r="Q850">
        <f t="shared" si="233"/>
        <v>0</v>
      </c>
      <c r="R850">
        <f t="shared" si="234"/>
        <v>0</v>
      </c>
      <c r="S850">
        <f t="shared" si="235"/>
        <v>0</v>
      </c>
      <c r="T850">
        <f t="shared" si="236"/>
        <v>0</v>
      </c>
      <c r="U850">
        <f t="shared" si="237"/>
        <v>0</v>
      </c>
    </row>
    <row r="851" spans="1:21" x14ac:dyDescent="0.25">
      <c r="A851" t="s">
        <v>131</v>
      </c>
      <c r="B851">
        <v>7.2</v>
      </c>
      <c r="C851" t="s">
        <v>36</v>
      </c>
      <c r="E851">
        <f t="shared" si="221"/>
        <v>0</v>
      </c>
      <c r="F851">
        <f t="shared" si="222"/>
        <v>0</v>
      </c>
      <c r="G851">
        <f t="shared" si="223"/>
        <v>0</v>
      </c>
      <c r="H851">
        <f t="shared" si="224"/>
        <v>0</v>
      </c>
      <c r="I851">
        <f t="shared" si="225"/>
        <v>7.2</v>
      </c>
      <c r="J851">
        <f t="shared" si="226"/>
        <v>0</v>
      </c>
      <c r="K851">
        <f t="shared" si="227"/>
        <v>0</v>
      </c>
      <c r="L851">
        <f t="shared" si="228"/>
        <v>0</v>
      </c>
      <c r="M851">
        <f t="shared" si="229"/>
        <v>0</v>
      </c>
      <c r="N851">
        <f t="shared" si="230"/>
        <v>0</v>
      </c>
      <c r="O851">
        <f t="shared" si="231"/>
        <v>0</v>
      </c>
      <c r="P851">
        <f t="shared" si="232"/>
        <v>0</v>
      </c>
      <c r="Q851">
        <f t="shared" si="233"/>
        <v>0</v>
      </c>
      <c r="R851">
        <f t="shared" si="234"/>
        <v>7.2</v>
      </c>
      <c r="S851">
        <f t="shared" si="235"/>
        <v>0</v>
      </c>
      <c r="T851">
        <f t="shared" si="236"/>
        <v>0</v>
      </c>
      <c r="U851">
        <f t="shared" si="237"/>
        <v>0</v>
      </c>
    </row>
    <row r="852" spans="1:21" x14ac:dyDescent="0.25">
      <c r="A852" t="s">
        <v>1918</v>
      </c>
      <c r="B852">
        <v>6.4</v>
      </c>
      <c r="C852" t="s">
        <v>36</v>
      </c>
      <c r="E852">
        <f t="shared" si="221"/>
        <v>0</v>
      </c>
      <c r="F852">
        <f t="shared" si="222"/>
        <v>0</v>
      </c>
      <c r="G852">
        <f t="shared" si="223"/>
        <v>0</v>
      </c>
      <c r="H852">
        <f t="shared" si="224"/>
        <v>0</v>
      </c>
      <c r="I852">
        <f t="shared" si="225"/>
        <v>6.4</v>
      </c>
      <c r="J852">
        <f t="shared" si="226"/>
        <v>6.4</v>
      </c>
      <c r="K852">
        <f t="shared" si="227"/>
        <v>0</v>
      </c>
      <c r="L852">
        <f t="shared" si="228"/>
        <v>6.4</v>
      </c>
      <c r="M852">
        <f t="shared" si="229"/>
        <v>0</v>
      </c>
      <c r="N852">
        <f t="shared" si="230"/>
        <v>0</v>
      </c>
      <c r="O852">
        <f t="shared" si="231"/>
        <v>0</v>
      </c>
      <c r="P852">
        <f t="shared" si="232"/>
        <v>0</v>
      </c>
      <c r="Q852">
        <f t="shared" si="233"/>
        <v>0</v>
      </c>
      <c r="R852">
        <f t="shared" si="234"/>
        <v>0</v>
      </c>
      <c r="S852">
        <f t="shared" si="235"/>
        <v>0</v>
      </c>
      <c r="T852">
        <f t="shared" si="236"/>
        <v>6.4</v>
      </c>
      <c r="U852">
        <f t="shared" si="237"/>
        <v>0</v>
      </c>
    </row>
    <row r="853" spans="1:21" x14ac:dyDescent="0.25">
      <c r="A853" t="s">
        <v>2613</v>
      </c>
      <c r="B853">
        <v>3.5</v>
      </c>
      <c r="C853" t="s">
        <v>28</v>
      </c>
      <c r="E853">
        <f t="shared" si="221"/>
        <v>3.5</v>
      </c>
      <c r="F853">
        <f t="shared" si="222"/>
        <v>0</v>
      </c>
      <c r="G853">
        <f t="shared" si="223"/>
        <v>0</v>
      </c>
      <c r="H853">
        <f t="shared" si="224"/>
        <v>0</v>
      </c>
      <c r="I853">
        <f t="shared" si="225"/>
        <v>0</v>
      </c>
      <c r="J853">
        <f t="shared" si="226"/>
        <v>0</v>
      </c>
      <c r="K853">
        <f t="shared" si="227"/>
        <v>0</v>
      </c>
      <c r="L853">
        <f t="shared" si="228"/>
        <v>0</v>
      </c>
      <c r="M853">
        <f t="shared" si="229"/>
        <v>0</v>
      </c>
      <c r="N853">
        <f t="shared" si="230"/>
        <v>0</v>
      </c>
      <c r="O853">
        <f t="shared" si="231"/>
        <v>0</v>
      </c>
      <c r="P853">
        <f t="shared" si="232"/>
        <v>0</v>
      </c>
      <c r="Q853">
        <f t="shared" si="233"/>
        <v>0</v>
      </c>
      <c r="R853">
        <f t="shared" si="234"/>
        <v>0</v>
      </c>
      <c r="S853">
        <f t="shared" si="235"/>
        <v>3.5</v>
      </c>
      <c r="T853">
        <f t="shared" si="236"/>
        <v>0</v>
      </c>
      <c r="U853">
        <f t="shared" si="237"/>
        <v>0</v>
      </c>
    </row>
    <row r="854" spans="1:21" x14ac:dyDescent="0.25">
      <c r="A854" t="s">
        <v>428</v>
      </c>
      <c r="B854">
        <v>7.1</v>
      </c>
      <c r="C854" t="s">
        <v>36</v>
      </c>
      <c r="E854">
        <f t="shared" si="221"/>
        <v>0</v>
      </c>
      <c r="F854">
        <f t="shared" si="222"/>
        <v>0</v>
      </c>
      <c r="G854">
        <f t="shared" si="223"/>
        <v>0</v>
      </c>
      <c r="H854">
        <f t="shared" si="224"/>
        <v>0</v>
      </c>
      <c r="I854">
        <f t="shared" si="225"/>
        <v>7.1</v>
      </c>
      <c r="J854">
        <f t="shared" si="226"/>
        <v>0</v>
      </c>
      <c r="K854">
        <f t="shared" si="227"/>
        <v>0</v>
      </c>
      <c r="L854">
        <f t="shared" si="228"/>
        <v>7.1</v>
      </c>
      <c r="M854">
        <f t="shared" si="229"/>
        <v>0</v>
      </c>
      <c r="N854">
        <f t="shared" si="230"/>
        <v>0</v>
      </c>
      <c r="O854">
        <f t="shared" si="231"/>
        <v>0</v>
      </c>
      <c r="P854">
        <f t="shared" si="232"/>
        <v>0</v>
      </c>
      <c r="Q854">
        <f t="shared" si="233"/>
        <v>0</v>
      </c>
      <c r="R854">
        <f t="shared" si="234"/>
        <v>0</v>
      </c>
      <c r="S854">
        <f t="shared" si="235"/>
        <v>0</v>
      </c>
      <c r="T854">
        <f t="shared" si="236"/>
        <v>0</v>
      </c>
      <c r="U854">
        <f t="shared" si="237"/>
        <v>0</v>
      </c>
    </row>
    <row r="855" spans="1:21" x14ac:dyDescent="0.25">
      <c r="A855" t="s">
        <v>1735</v>
      </c>
      <c r="B855">
        <v>7.1</v>
      </c>
      <c r="C855" t="s">
        <v>234</v>
      </c>
      <c r="E855">
        <f t="shared" si="221"/>
        <v>0</v>
      </c>
      <c r="F855">
        <f t="shared" si="222"/>
        <v>0</v>
      </c>
      <c r="G855">
        <f t="shared" si="223"/>
        <v>0</v>
      </c>
      <c r="H855">
        <f t="shared" si="224"/>
        <v>7.1</v>
      </c>
      <c r="I855">
        <f t="shared" si="225"/>
        <v>0</v>
      </c>
      <c r="J855">
        <f t="shared" si="226"/>
        <v>0</v>
      </c>
      <c r="K855">
        <f t="shared" si="227"/>
        <v>0</v>
      </c>
      <c r="L855">
        <f t="shared" si="228"/>
        <v>7.1</v>
      </c>
      <c r="M855">
        <f t="shared" si="229"/>
        <v>0</v>
      </c>
      <c r="N855">
        <f t="shared" si="230"/>
        <v>0</v>
      </c>
      <c r="O855">
        <f t="shared" si="231"/>
        <v>0</v>
      </c>
      <c r="P855">
        <f t="shared" si="232"/>
        <v>0</v>
      </c>
      <c r="Q855">
        <f t="shared" si="233"/>
        <v>0</v>
      </c>
      <c r="R855">
        <f t="shared" si="234"/>
        <v>0</v>
      </c>
      <c r="S855">
        <f t="shared" si="235"/>
        <v>0</v>
      </c>
      <c r="T855">
        <f t="shared" si="236"/>
        <v>7.1</v>
      </c>
      <c r="U855">
        <f t="shared" si="237"/>
        <v>0</v>
      </c>
    </row>
    <row r="856" spans="1:21" x14ac:dyDescent="0.25">
      <c r="A856" t="s">
        <v>464</v>
      </c>
      <c r="B856">
        <v>7.3</v>
      </c>
      <c r="C856" t="s">
        <v>36</v>
      </c>
      <c r="E856">
        <f t="shared" si="221"/>
        <v>0</v>
      </c>
      <c r="F856">
        <f t="shared" si="222"/>
        <v>0</v>
      </c>
      <c r="G856">
        <f t="shared" si="223"/>
        <v>0</v>
      </c>
      <c r="H856">
        <f t="shared" si="224"/>
        <v>0</v>
      </c>
      <c r="I856">
        <f t="shared" si="225"/>
        <v>7.3</v>
      </c>
      <c r="J856">
        <f t="shared" si="226"/>
        <v>7.3</v>
      </c>
      <c r="K856">
        <f t="shared" si="227"/>
        <v>0</v>
      </c>
      <c r="L856">
        <f t="shared" si="228"/>
        <v>0</v>
      </c>
      <c r="M856">
        <f t="shared" si="229"/>
        <v>0</v>
      </c>
      <c r="N856">
        <f t="shared" si="230"/>
        <v>0</v>
      </c>
      <c r="O856">
        <f t="shared" si="231"/>
        <v>0</v>
      </c>
      <c r="P856">
        <f t="shared" si="232"/>
        <v>0</v>
      </c>
      <c r="Q856">
        <f t="shared" si="233"/>
        <v>0</v>
      </c>
      <c r="R856">
        <f t="shared" si="234"/>
        <v>0</v>
      </c>
      <c r="S856">
        <f t="shared" si="235"/>
        <v>0</v>
      </c>
      <c r="T856">
        <f t="shared" si="236"/>
        <v>7.3</v>
      </c>
      <c r="U856">
        <f t="shared" si="237"/>
        <v>0</v>
      </c>
    </row>
    <row r="857" spans="1:21" x14ac:dyDescent="0.25">
      <c r="A857" t="s">
        <v>490</v>
      </c>
      <c r="B857">
        <v>8.1</v>
      </c>
      <c r="C857" t="s">
        <v>37</v>
      </c>
      <c r="E857">
        <f t="shared" si="221"/>
        <v>0</v>
      </c>
      <c r="F857">
        <f t="shared" si="222"/>
        <v>0</v>
      </c>
      <c r="G857">
        <f t="shared" si="223"/>
        <v>0</v>
      </c>
      <c r="H857">
        <f t="shared" si="224"/>
        <v>0</v>
      </c>
      <c r="I857">
        <f t="shared" si="225"/>
        <v>0</v>
      </c>
      <c r="J857">
        <f t="shared" si="226"/>
        <v>0</v>
      </c>
      <c r="K857">
        <f t="shared" si="227"/>
        <v>0</v>
      </c>
      <c r="L857">
        <f t="shared" si="228"/>
        <v>8.1</v>
      </c>
      <c r="M857">
        <f t="shared" si="229"/>
        <v>0</v>
      </c>
      <c r="N857">
        <f t="shared" si="230"/>
        <v>0</v>
      </c>
      <c r="O857">
        <f t="shared" si="231"/>
        <v>0</v>
      </c>
      <c r="P857">
        <f t="shared" si="232"/>
        <v>0</v>
      </c>
      <c r="Q857">
        <f t="shared" si="233"/>
        <v>0</v>
      </c>
      <c r="R857">
        <f t="shared" si="234"/>
        <v>0</v>
      </c>
      <c r="S857">
        <f t="shared" si="235"/>
        <v>0</v>
      </c>
      <c r="T857">
        <f t="shared" si="236"/>
        <v>8.1</v>
      </c>
      <c r="U857">
        <f t="shared" si="237"/>
        <v>0</v>
      </c>
    </row>
    <row r="858" spans="1:21" x14ac:dyDescent="0.25">
      <c r="A858" t="s">
        <v>154</v>
      </c>
      <c r="B858">
        <v>8.1</v>
      </c>
      <c r="C858" t="s">
        <v>37</v>
      </c>
      <c r="E858">
        <f t="shared" si="221"/>
        <v>0</v>
      </c>
      <c r="F858">
        <f t="shared" si="222"/>
        <v>0</v>
      </c>
      <c r="G858">
        <f t="shared" si="223"/>
        <v>0</v>
      </c>
      <c r="H858">
        <f t="shared" si="224"/>
        <v>0</v>
      </c>
      <c r="I858">
        <f t="shared" si="225"/>
        <v>0</v>
      </c>
      <c r="J858">
        <f t="shared" si="226"/>
        <v>0</v>
      </c>
      <c r="K858">
        <f t="shared" si="227"/>
        <v>0</v>
      </c>
      <c r="L858">
        <f t="shared" si="228"/>
        <v>8.1</v>
      </c>
      <c r="M858">
        <f t="shared" si="229"/>
        <v>0</v>
      </c>
      <c r="N858">
        <f t="shared" si="230"/>
        <v>0</v>
      </c>
      <c r="O858">
        <f t="shared" si="231"/>
        <v>0</v>
      </c>
      <c r="P858">
        <f t="shared" si="232"/>
        <v>0</v>
      </c>
      <c r="Q858">
        <f t="shared" si="233"/>
        <v>0</v>
      </c>
      <c r="R858">
        <f t="shared" si="234"/>
        <v>8.1</v>
      </c>
      <c r="S858">
        <f t="shared" si="235"/>
        <v>0</v>
      </c>
      <c r="T858">
        <f t="shared" si="236"/>
        <v>0</v>
      </c>
      <c r="U858">
        <f t="shared" si="237"/>
        <v>0</v>
      </c>
    </row>
    <row r="859" spans="1:21" x14ac:dyDescent="0.25">
      <c r="A859" t="s">
        <v>2629</v>
      </c>
      <c r="B859">
        <v>4.7</v>
      </c>
      <c r="C859" t="s">
        <v>103</v>
      </c>
      <c r="E859">
        <f t="shared" si="221"/>
        <v>0</v>
      </c>
      <c r="F859">
        <f t="shared" si="222"/>
        <v>0</v>
      </c>
      <c r="G859">
        <f t="shared" si="223"/>
        <v>4.7</v>
      </c>
      <c r="H859">
        <f t="shared" si="224"/>
        <v>0</v>
      </c>
      <c r="I859">
        <f t="shared" si="225"/>
        <v>4.7</v>
      </c>
      <c r="J859">
        <f t="shared" si="226"/>
        <v>0</v>
      </c>
      <c r="K859">
        <f t="shared" si="227"/>
        <v>0</v>
      </c>
      <c r="L859">
        <f t="shared" si="228"/>
        <v>0</v>
      </c>
      <c r="M859">
        <f t="shared" si="229"/>
        <v>0</v>
      </c>
      <c r="N859">
        <f t="shared" si="230"/>
        <v>4.7</v>
      </c>
      <c r="O859">
        <f t="shared" si="231"/>
        <v>0</v>
      </c>
      <c r="P859">
        <f t="shared" si="232"/>
        <v>0</v>
      </c>
      <c r="Q859">
        <f t="shared" si="233"/>
        <v>0</v>
      </c>
      <c r="R859">
        <f t="shared" si="234"/>
        <v>0</v>
      </c>
      <c r="S859">
        <f t="shared" si="235"/>
        <v>0</v>
      </c>
      <c r="T859">
        <f t="shared" si="236"/>
        <v>0</v>
      </c>
      <c r="U859">
        <f t="shared" si="237"/>
        <v>0</v>
      </c>
    </row>
    <row r="860" spans="1:21" x14ac:dyDescent="0.25">
      <c r="A860" t="s">
        <v>2633</v>
      </c>
      <c r="B860">
        <v>6.2</v>
      </c>
      <c r="C860" t="s">
        <v>28</v>
      </c>
      <c r="E860">
        <f t="shared" si="221"/>
        <v>6.2</v>
      </c>
      <c r="F860">
        <f t="shared" si="222"/>
        <v>0</v>
      </c>
      <c r="G860">
        <f t="shared" si="223"/>
        <v>0</v>
      </c>
      <c r="H860">
        <f t="shared" si="224"/>
        <v>0</v>
      </c>
      <c r="I860">
        <f t="shared" si="225"/>
        <v>0</v>
      </c>
      <c r="J860">
        <f t="shared" si="226"/>
        <v>6.2</v>
      </c>
      <c r="K860">
        <f t="shared" si="227"/>
        <v>0</v>
      </c>
      <c r="L860">
        <f t="shared" si="228"/>
        <v>0</v>
      </c>
      <c r="M860">
        <f t="shared" si="229"/>
        <v>0</v>
      </c>
      <c r="N860">
        <f t="shared" si="230"/>
        <v>0</v>
      </c>
      <c r="O860">
        <f t="shared" si="231"/>
        <v>6.2</v>
      </c>
      <c r="P860">
        <f t="shared" si="232"/>
        <v>0</v>
      </c>
      <c r="Q860">
        <f t="shared" si="233"/>
        <v>0</v>
      </c>
      <c r="R860">
        <f t="shared" si="234"/>
        <v>0</v>
      </c>
      <c r="S860">
        <f t="shared" si="235"/>
        <v>6.2</v>
      </c>
      <c r="T860">
        <f t="shared" si="236"/>
        <v>6.2</v>
      </c>
      <c r="U860">
        <f t="shared" si="237"/>
        <v>0</v>
      </c>
    </row>
    <row r="861" spans="1:21" x14ac:dyDescent="0.25">
      <c r="A861" t="s">
        <v>154</v>
      </c>
      <c r="B861">
        <v>7.6</v>
      </c>
      <c r="C861" t="s">
        <v>37</v>
      </c>
      <c r="E861">
        <f t="shared" si="221"/>
        <v>0</v>
      </c>
      <c r="F861">
        <f t="shared" si="222"/>
        <v>0</v>
      </c>
      <c r="G861">
        <f t="shared" si="223"/>
        <v>0</v>
      </c>
      <c r="H861">
        <f t="shared" si="224"/>
        <v>0</v>
      </c>
      <c r="I861">
        <f t="shared" si="225"/>
        <v>0</v>
      </c>
      <c r="J861">
        <f t="shared" si="226"/>
        <v>0</v>
      </c>
      <c r="K861">
        <f t="shared" si="227"/>
        <v>0</v>
      </c>
      <c r="L861">
        <f t="shared" si="228"/>
        <v>7.6</v>
      </c>
      <c r="M861">
        <f t="shared" si="229"/>
        <v>0</v>
      </c>
      <c r="N861">
        <f t="shared" si="230"/>
        <v>0</v>
      </c>
      <c r="O861">
        <f t="shared" si="231"/>
        <v>0</v>
      </c>
      <c r="P861">
        <f t="shared" si="232"/>
        <v>0</v>
      </c>
      <c r="Q861">
        <f t="shared" si="233"/>
        <v>0</v>
      </c>
      <c r="R861">
        <f t="shared" si="234"/>
        <v>7.6</v>
      </c>
      <c r="S861">
        <f t="shared" si="235"/>
        <v>0</v>
      </c>
      <c r="T861">
        <f t="shared" si="236"/>
        <v>0</v>
      </c>
      <c r="U861">
        <f t="shared" si="237"/>
        <v>0</v>
      </c>
    </row>
    <row r="862" spans="1:21" x14ac:dyDescent="0.25">
      <c r="A862" t="s">
        <v>32</v>
      </c>
      <c r="B862">
        <v>6.6</v>
      </c>
      <c r="C862" t="s">
        <v>36</v>
      </c>
      <c r="E862">
        <f t="shared" si="221"/>
        <v>0</v>
      </c>
      <c r="F862">
        <f t="shared" si="222"/>
        <v>0</v>
      </c>
      <c r="G862">
        <f t="shared" si="223"/>
        <v>0</v>
      </c>
      <c r="H862">
        <f t="shared" si="224"/>
        <v>0</v>
      </c>
      <c r="I862">
        <f t="shared" si="225"/>
        <v>6.6</v>
      </c>
      <c r="J862">
        <f t="shared" si="226"/>
        <v>0</v>
      </c>
      <c r="K862">
        <f t="shared" si="227"/>
        <v>0</v>
      </c>
      <c r="L862">
        <f t="shared" si="228"/>
        <v>6.6</v>
      </c>
      <c r="M862">
        <f t="shared" si="229"/>
        <v>0</v>
      </c>
      <c r="N862">
        <f t="shared" si="230"/>
        <v>0</v>
      </c>
      <c r="O862">
        <f t="shared" si="231"/>
        <v>0</v>
      </c>
      <c r="P862">
        <f t="shared" si="232"/>
        <v>0</v>
      </c>
      <c r="Q862">
        <f t="shared" si="233"/>
        <v>0</v>
      </c>
      <c r="R862">
        <f t="shared" si="234"/>
        <v>0</v>
      </c>
      <c r="S862">
        <f t="shared" si="235"/>
        <v>0</v>
      </c>
      <c r="T862">
        <f t="shared" si="236"/>
        <v>0</v>
      </c>
      <c r="U862">
        <f t="shared" si="237"/>
        <v>0</v>
      </c>
    </row>
    <row r="863" spans="1:21" x14ac:dyDescent="0.25">
      <c r="A863" t="s">
        <v>2640</v>
      </c>
      <c r="B863">
        <v>7.1</v>
      </c>
      <c r="C863" t="s">
        <v>103</v>
      </c>
      <c r="E863">
        <f t="shared" si="221"/>
        <v>0</v>
      </c>
      <c r="F863">
        <f t="shared" si="222"/>
        <v>0</v>
      </c>
      <c r="G863">
        <f t="shared" si="223"/>
        <v>7.1</v>
      </c>
      <c r="H863">
        <f t="shared" si="224"/>
        <v>0</v>
      </c>
      <c r="I863">
        <f t="shared" si="225"/>
        <v>0</v>
      </c>
      <c r="J863">
        <f t="shared" si="226"/>
        <v>0</v>
      </c>
      <c r="K863">
        <f t="shared" si="227"/>
        <v>0</v>
      </c>
      <c r="L863">
        <f t="shared" si="228"/>
        <v>7.1</v>
      </c>
      <c r="M863">
        <f t="shared" si="229"/>
        <v>0</v>
      </c>
      <c r="N863">
        <f t="shared" si="230"/>
        <v>0</v>
      </c>
      <c r="O863">
        <f t="shared" si="231"/>
        <v>0</v>
      </c>
      <c r="P863">
        <f t="shared" si="232"/>
        <v>0</v>
      </c>
      <c r="Q863">
        <f t="shared" si="233"/>
        <v>7.1</v>
      </c>
      <c r="R863">
        <f t="shared" si="234"/>
        <v>0</v>
      </c>
      <c r="S863">
        <f t="shared" si="235"/>
        <v>7.1</v>
      </c>
      <c r="T863">
        <f t="shared" si="236"/>
        <v>7.1</v>
      </c>
      <c r="U863">
        <f t="shared" si="237"/>
        <v>0</v>
      </c>
    </row>
    <row r="864" spans="1:21" x14ac:dyDescent="0.25">
      <c r="A864" t="s">
        <v>2642</v>
      </c>
      <c r="B864">
        <v>7.3</v>
      </c>
      <c r="C864" t="s">
        <v>102</v>
      </c>
      <c r="E864">
        <f t="shared" si="221"/>
        <v>0</v>
      </c>
      <c r="F864">
        <f t="shared" si="222"/>
        <v>7.3</v>
      </c>
      <c r="G864">
        <f t="shared" si="223"/>
        <v>0</v>
      </c>
      <c r="H864">
        <f t="shared" si="224"/>
        <v>7.3</v>
      </c>
      <c r="I864">
        <f t="shared" si="225"/>
        <v>0</v>
      </c>
      <c r="J864">
        <f t="shared" si="226"/>
        <v>0</v>
      </c>
      <c r="K864">
        <f t="shared" si="227"/>
        <v>0</v>
      </c>
      <c r="L864">
        <f t="shared" si="228"/>
        <v>7.3</v>
      </c>
      <c r="M864">
        <f t="shared" si="229"/>
        <v>0</v>
      </c>
      <c r="N864">
        <f t="shared" si="230"/>
        <v>0</v>
      </c>
      <c r="O864">
        <f t="shared" si="231"/>
        <v>0</v>
      </c>
      <c r="P864">
        <f t="shared" si="232"/>
        <v>0</v>
      </c>
      <c r="Q864">
        <f t="shared" si="233"/>
        <v>0</v>
      </c>
      <c r="R864">
        <f t="shared" si="234"/>
        <v>0</v>
      </c>
      <c r="S864">
        <f t="shared" si="235"/>
        <v>0</v>
      </c>
      <c r="T864">
        <f t="shared" si="236"/>
        <v>0</v>
      </c>
      <c r="U864">
        <f t="shared" si="237"/>
        <v>0</v>
      </c>
    </row>
    <row r="865" spans="1:21" x14ac:dyDescent="0.25">
      <c r="A865" t="s">
        <v>2645</v>
      </c>
      <c r="B865">
        <v>8.3000000000000007</v>
      </c>
      <c r="C865" t="s">
        <v>234</v>
      </c>
      <c r="E865">
        <f t="shared" si="221"/>
        <v>0</v>
      </c>
      <c r="F865">
        <f t="shared" si="222"/>
        <v>0</v>
      </c>
      <c r="G865">
        <f t="shared" si="223"/>
        <v>0</v>
      </c>
      <c r="H865">
        <f t="shared" si="224"/>
        <v>8.3000000000000007</v>
      </c>
      <c r="I865">
        <f t="shared" si="225"/>
        <v>0</v>
      </c>
      <c r="J865">
        <f t="shared" si="226"/>
        <v>0</v>
      </c>
      <c r="K865">
        <f t="shared" si="227"/>
        <v>0</v>
      </c>
      <c r="L865">
        <f t="shared" si="228"/>
        <v>8.3000000000000007</v>
      </c>
      <c r="M865">
        <f t="shared" si="229"/>
        <v>0</v>
      </c>
      <c r="N865">
        <f t="shared" si="230"/>
        <v>0</v>
      </c>
      <c r="O865">
        <f t="shared" si="231"/>
        <v>0</v>
      </c>
      <c r="P865">
        <f t="shared" si="232"/>
        <v>0</v>
      </c>
      <c r="Q865">
        <f t="shared" si="233"/>
        <v>0</v>
      </c>
      <c r="R865">
        <f t="shared" si="234"/>
        <v>0</v>
      </c>
      <c r="S865">
        <f t="shared" si="235"/>
        <v>0</v>
      </c>
      <c r="T865">
        <f t="shared" si="236"/>
        <v>0</v>
      </c>
      <c r="U865">
        <f t="shared" si="237"/>
        <v>0</v>
      </c>
    </row>
    <row r="866" spans="1:21" x14ac:dyDescent="0.25">
      <c r="A866" t="s">
        <v>131</v>
      </c>
      <c r="B866">
        <v>4.9000000000000004</v>
      </c>
      <c r="C866" t="s">
        <v>36</v>
      </c>
      <c r="E866">
        <f t="shared" si="221"/>
        <v>0</v>
      </c>
      <c r="F866">
        <f t="shared" si="222"/>
        <v>0</v>
      </c>
      <c r="G866">
        <f t="shared" si="223"/>
        <v>0</v>
      </c>
      <c r="H866">
        <f t="shared" si="224"/>
        <v>0</v>
      </c>
      <c r="I866">
        <f t="shared" si="225"/>
        <v>4.9000000000000004</v>
      </c>
      <c r="J866">
        <f t="shared" si="226"/>
        <v>0</v>
      </c>
      <c r="K866">
        <f t="shared" si="227"/>
        <v>0</v>
      </c>
      <c r="L866">
        <f t="shared" si="228"/>
        <v>0</v>
      </c>
      <c r="M866">
        <f t="shared" si="229"/>
        <v>0</v>
      </c>
      <c r="N866">
        <f t="shared" si="230"/>
        <v>0</v>
      </c>
      <c r="O866">
        <f t="shared" si="231"/>
        <v>0</v>
      </c>
      <c r="P866">
        <f t="shared" si="232"/>
        <v>0</v>
      </c>
      <c r="Q866">
        <f t="shared" si="233"/>
        <v>0</v>
      </c>
      <c r="R866">
        <f t="shared" si="234"/>
        <v>4.9000000000000004</v>
      </c>
      <c r="S866">
        <f t="shared" si="235"/>
        <v>0</v>
      </c>
      <c r="T866">
        <f t="shared" si="236"/>
        <v>0</v>
      </c>
      <c r="U866">
        <f t="shared" si="237"/>
        <v>0</v>
      </c>
    </row>
    <row r="867" spans="1:21" x14ac:dyDescent="0.25">
      <c r="A867" t="s">
        <v>2651</v>
      </c>
      <c r="B867">
        <v>6.9</v>
      </c>
      <c r="C867" t="s">
        <v>28</v>
      </c>
      <c r="E867">
        <f t="shared" si="221"/>
        <v>6.9</v>
      </c>
      <c r="F867">
        <f t="shared" si="222"/>
        <v>6.9</v>
      </c>
      <c r="G867">
        <f t="shared" si="223"/>
        <v>6.9</v>
      </c>
      <c r="H867">
        <f t="shared" si="224"/>
        <v>0</v>
      </c>
      <c r="I867">
        <f t="shared" si="225"/>
        <v>6.9</v>
      </c>
      <c r="J867">
        <f t="shared" si="226"/>
        <v>0</v>
      </c>
      <c r="K867">
        <f t="shared" si="227"/>
        <v>0</v>
      </c>
      <c r="L867">
        <f t="shared" si="228"/>
        <v>0</v>
      </c>
      <c r="M867">
        <f t="shared" si="229"/>
        <v>0</v>
      </c>
      <c r="N867">
        <f t="shared" si="230"/>
        <v>6.9</v>
      </c>
      <c r="O867">
        <f t="shared" si="231"/>
        <v>0</v>
      </c>
      <c r="P867">
        <f t="shared" si="232"/>
        <v>0</v>
      </c>
      <c r="Q867">
        <f t="shared" si="233"/>
        <v>0</v>
      </c>
      <c r="R867">
        <f t="shared" si="234"/>
        <v>0</v>
      </c>
      <c r="S867">
        <f t="shared" si="235"/>
        <v>6.9</v>
      </c>
      <c r="T867">
        <f t="shared" si="236"/>
        <v>0</v>
      </c>
      <c r="U867">
        <f t="shared" si="237"/>
        <v>0</v>
      </c>
    </row>
    <row r="868" spans="1:21" x14ac:dyDescent="0.25">
      <c r="A868" t="s">
        <v>2645</v>
      </c>
      <c r="B868">
        <v>7</v>
      </c>
      <c r="C868" t="s">
        <v>234</v>
      </c>
      <c r="E868">
        <f t="shared" si="221"/>
        <v>0</v>
      </c>
      <c r="F868">
        <f t="shared" si="222"/>
        <v>0</v>
      </c>
      <c r="G868">
        <f t="shared" si="223"/>
        <v>0</v>
      </c>
      <c r="H868">
        <f t="shared" si="224"/>
        <v>7</v>
      </c>
      <c r="I868">
        <f t="shared" si="225"/>
        <v>0</v>
      </c>
      <c r="J868">
        <f t="shared" si="226"/>
        <v>0</v>
      </c>
      <c r="K868">
        <f t="shared" si="227"/>
        <v>0</v>
      </c>
      <c r="L868">
        <f t="shared" si="228"/>
        <v>7</v>
      </c>
      <c r="M868">
        <f t="shared" si="229"/>
        <v>0</v>
      </c>
      <c r="N868">
        <f t="shared" si="230"/>
        <v>0</v>
      </c>
      <c r="O868">
        <f t="shared" si="231"/>
        <v>0</v>
      </c>
      <c r="P868">
        <f t="shared" si="232"/>
        <v>0</v>
      </c>
      <c r="Q868">
        <f t="shared" si="233"/>
        <v>0</v>
      </c>
      <c r="R868">
        <f t="shared" si="234"/>
        <v>0</v>
      </c>
      <c r="S868">
        <f t="shared" si="235"/>
        <v>0</v>
      </c>
      <c r="T868">
        <f t="shared" si="236"/>
        <v>0</v>
      </c>
      <c r="U868">
        <f t="shared" si="237"/>
        <v>0</v>
      </c>
    </row>
    <row r="869" spans="1:21" x14ac:dyDescent="0.25">
      <c r="A869" t="s">
        <v>36</v>
      </c>
      <c r="B869">
        <v>6.3</v>
      </c>
      <c r="C869" t="s">
        <v>36</v>
      </c>
      <c r="E869">
        <f t="shared" si="221"/>
        <v>0</v>
      </c>
      <c r="F869">
        <f t="shared" si="222"/>
        <v>0</v>
      </c>
      <c r="G869">
        <f t="shared" si="223"/>
        <v>0</v>
      </c>
      <c r="H869">
        <f t="shared" si="224"/>
        <v>0</v>
      </c>
      <c r="I869">
        <f t="shared" si="225"/>
        <v>6.3</v>
      </c>
      <c r="J869">
        <f t="shared" si="226"/>
        <v>0</v>
      </c>
      <c r="K869">
        <f t="shared" si="227"/>
        <v>0</v>
      </c>
      <c r="L869">
        <f t="shared" si="228"/>
        <v>0</v>
      </c>
      <c r="M869">
        <f t="shared" si="229"/>
        <v>0</v>
      </c>
      <c r="N869">
        <f t="shared" si="230"/>
        <v>0</v>
      </c>
      <c r="O869">
        <f t="shared" si="231"/>
        <v>0</v>
      </c>
      <c r="P869">
        <f t="shared" si="232"/>
        <v>0</v>
      </c>
      <c r="Q869">
        <f t="shared" si="233"/>
        <v>0</v>
      </c>
      <c r="R869">
        <f t="shared" si="234"/>
        <v>0</v>
      </c>
      <c r="S869">
        <f t="shared" si="235"/>
        <v>0</v>
      </c>
      <c r="T869">
        <f t="shared" si="236"/>
        <v>0</v>
      </c>
      <c r="U869">
        <f t="shared" si="237"/>
        <v>0</v>
      </c>
    </row>
    <row r="870" spans="1:21" x14ac:dyDescent="0.25">
      <c r="A870" t="s">
        <v>37</v>
      </c>
      <c r="B870">
        <v>8</v>
      </c>
      <c r="C870" t="s">
        <v>37</v>
      </c>
      <c r="E870">
        <f t="shared" si="221"/>
        <v>0</v>
      </c>
      <c r="F870">
        <f t="shared" si="222"/>
        <v>0</v>
      </c>
      <c r="G870">
        <f t="shared" si="223"/>
        <v>0</v>
      </c>
      <c r="H870">
        <f t="shared" si="224"/>
        <v>0</v>
      </c>
      <c r="I870">
        <f t="shared" si="225"/>
        <v>0</v>
      </c>
      <c r="J870">
        <f t="shared" si="226"/>
        <v>0</v>
      </c>
      <c r="K870">
        <f t="shared" si="227"/>
        <v>0</v>
      </c>
      <c r="L870">
        <f t="shared" si="228"/>
        <v>8</v>
      </c>
      <c r="M870">
        <f t="shared" si="229"/>
        <v>0</v>
      </c>
      <c r="N870">
        <f t="shared" si="230"/>
        <v>0</v>
      </c>
      <c r="O870">
        <f t="shared" si="231"/>
        <v>0</v>
      </c>
      <c r="P870">
        <f t="shared" si="232"/>
        <v>0</v>
      </c>
      <c r="Q870">
        <f t="shared" si="233"/>
        <v>0</v>
      </c>
      <c r="R870">
        <f t="shared" si="234"/>
        <v>0</v>
      </c>
      <c r="S870">
        <f t="shared" si="235"/>
        <v>0</v>
      </c>
      <c r="T870">
        <f t="shared" si="236"/>
        <v>0</v>
      </c>
      <c r="U870">
        <f t="shared" si="237"/>
        <v>0</v>
      </c>
    </row>
    <row r="871" spans="1:21" x14ac:dyDescent="0.25">
      <c r="A871" t="s">
        <v>2660</v>
      </c>
      <c r="B871">
        <v>5.8</v>
      </c>
      <c r="C871" t="s">
        <v>37</v>
      </c>
      <c r="E871">
        <f t="shared" si="221"/>
        <v>0</v>
      </c>
      <c r="F871">
        <f t="shared" si="222"/>
        <v>0</v>
      </c>
      <c r="G871">
        <f t="shared" si="223"/>
        <v>0</v>
      </c>
      <c r="H871">
        <f t="shared" si="224"/>
        <v>0</v>
      </c>
      <c r="I871">
        <f t="shared" si="225"/>
        <v>0</v>
      </c>
      <c r="J871">
        <f t="shared" si="226"/>
        <v>0</v>
      </c>
      <c r="K871">
        <f t="shared" si="227"/>
        <v>0</v>
      </c>
      <c r="L871">
        <f t="shared" si="228"/>
        <v>5.8</v>
      </c>
      <c r="M871">
        <f t="shared" si="229"/>
        <v>0</v>
      </c>
      <c r="N871">
        <f t="shared" si="230"/>
        <v>0</v>
      </c>
      <c r="O871">
        <f t="shared" si="231"/>
        <v>5.8</v>
      </c>
      <c r="P871">
        <f t="shared" si="232"/>
        <v>0</v>
      </c>
      <c r="Q871">
        <f t="shared" si="233"/>
        <v>0</v>
      </c>
      <c r="R871">
        <f t="shared" si="234"/>
        <v>5.8</v>
      </c>
      <c r="S871">
        <f t="shared" si="235"/>
        <v>0</v>
      </c>
      <c r="T871">
        <f t="shared" si="236"/>
        <v>5.8</v>
      </c>
      <c r="U871">
        <f t="shared" si="237"/>
        <v>0</v>
      </c>
    </row>
    <row r="872" spans="1:21" x14ac:dyDescent="0.25">
      <c r="A872" t="s">
        <v>607</v>
      </c>
      <c r="B872">
        <v>4.0999999999999996</v>
      </c>
      <c r="C872" t="s">
        <v>28</v>
      </c>
      <c r="E872">
        <f t="shared" si="221"/>
        <v>4.0999999999999996</v>
      </c>
      <c r="F872">
        <f t="shared" si="222"/>
        <v>0</v>
      </c>
      <c r="G872">
        <f t="shared" si="223"/>
        <v>0</v>
      </c>
      <c r="H872">
        <f t="shared" si="224"/>
        <v>0</v>
      </c>
      <c r="I872">
        <f t="shared" si="225"/>
        <v>4.0999999999999996</v>
      </c>
      <c r="J872">
        <f t="shared" si="226"/>
        <v>4.0999999999999996</v>
      </c>
      <c r="K872">
        <f t="shared" si="227"/>
        <v>0</v>
      </c>
      <c r="L872">
        <f t="shared" si="228"/>
        <v>4.0999999999999996</v>
      </c>
      <c r="M872">
        <f t="shared" si="229"/>
        <v>0</v>
      </c>
      <c r="N872">
        <f t="shared" si="230"/>
        <v>0</v>
      </c>
      <c r="O872">
        <f t="shared" si="231"/>
        <v>0</v>
      </c>
      <c r="P872">
        <f t="shared" si="232"/>
        <v>0</v>
      </c>
      <c r="Q872">
        <f t="shared" si="233"/>
        <v>0</v>
      </c>
      <c r="R872">
        <f t="shared" si="234"/>
        <v>0</v>
      </c>
      <c r="S872">
        <f t="shared" si="235"/>
        <v>0</v>
      </c>
      <c r="T872">
        <f t="shared" si="236"/>
        <v>4.0999999999999996</v>
      </c>
      <c r="U872">
        <f t="shared" si="237"/>
        <v>0</v>
      </c>
    </row>
    <row r="873" spans="1:21" x14ac:dyDescent="0.25">
      <c r="A873" t="s">
        <v>508</v>
      </c>
      <c r="B873">
        <v>2.4</v>
      </c>
      <c r="C873" t="s">
        <v>36</v>
      </c>
      <c r="E873">
        <f t="shared" si="221"/>
        <v>0</v>
      </c>
      <c r="F873">
        <f t="shared" si="222"/>
        <v>0</v>
      </c>
      <c r="G873">
        <f t="shared" si="223"/>
        <v>0</v>
      </c>
      <c r="H873">
        <f t="shared" si="224"/>
        <v>0</v>
      </c>
      <c r="I873">
        <f t="shared" si="225"/>
        <v>2.4</v>
      </c>
      <c r="J873">
        <f t="shared" si="226"/>
        <v>2.4</v>
      </c>
      <c r="K873">
        <f t="shared" si="227"/>
        <v>0</v>
      </c>
      <c r="L873">
        <f t="shared" si="228"/>
        <v>0</v>
      </c>
      <c r="M873">
        <f t="shared" si="229"/>
        <v>0</v>
      </c>
      <c r="N873">
        <f t="shared" si="230"/>
        <v>0</v>
      </c>
      <c r="O873">
        <f t="shared" si="231"/>
        <v>0</v>
      </c>
      <c r="P873">
        <f t="shared" si="232"/>
        <v>0</v>
      </c>
      <c r="Q873">
        <f t="shared" si="233"/>
        <v>0</v>
      </c>
      <c r="R873">
        <f t="shared" si="234"/>
        <v>2.4</v>
      </c>
      <c r="S873">
        <f t="shared" si="235"/>
        <v>0</v>
      </c>
      <c r="T873">
        <f t="shared" si="236"/>
        <v>0</v>
      </c>
      <c r="U873">
        <f t="shared" si="237"/>
        <v>0</v>
      </c>
    </row>
    <row r="874" spans="1:21" x14ac:dyDescent="0.25">
      <c r="A874" t="s">
        <v>2668</v>
      </c>
      <c r="B874">
        <v>6.3</v>
      </c>
      <c r="C874" t="s">
        <v>28</v>
      </c>
      <c r="E874">
        <f t="shared" si="221"/>
        <v>6.3</v>
      </c>
      <c r="F874">
        <f t="shared" si="222"/>
        <v>0</v>
      </c>
      <c r="G874">
        <f t="shared" si="223"/>
        <v>0</v>
      </c>
      <c r="H874">
        <f t="shared" si="224"/>
        <v>0</v>
      </c>
      <c r="I874">
        <f t="shared" si="225"/>
        <v>0</v>
      </c>
      <c r="J874">
        <f t="shared" si="226"/>
        <v>0</v>
      </c>
      <c r="K874">
        <f t="shared" si="227"/>
        <v>0</v>
      </c>
      <c r="L874">
        <f t="shared" si="228"/>
        <v>0</v>
      </c>
      <c r="M874">
        <f t="shared" si="229"/>
        <v>0</v>
      </c>
      <c r="N874">
        <f t="shared" si="230"/>
        <v>6.3</v>
      </c>
      <c r="O874">
        <f t="shared" si="231"/>
        <v>0</v>
      </c>
      <c r="P874">
        <f t="shared" si="232"/>
        <v>0</v>
      </c>
      <c r="Q874">
        <f t="shared" si="233"/>
        <v>0</v>
      </c>
      <c r="R874">
        <f t="shared" si="234"/>
        <v>0</v>
      </c>
      <c r="S874">
        <f t="shared" si="235"/>
        <v>0</v>
      </c>
      <c r="T874">
        <f t="shared" si="236"/>
        <v>0</v>
      </c>
      <c r="U874">
        <f t="shared" si="237"/>
        <v>6.3</v>
      </c>
    </row>
    <row r="875" spans="1:21" x14ac:dyDescent="0.25">
      <c r="A875" t="s">
        <v>579</v>
      </c>
      <c r="B875">
        <v>6.6</v>
      </c>
      <c r="C875" t="s">
        <v>37</v>
      </c>
      <c r="E875">
        <f t="shared" si="221"/>
        <v>0</v>
      </c>
      <c r="F875">
        <f t="shared" si="222"/>
        <v>0</v>
      </c>
      <c r="G875">
        <f t="shared" si="223"/>
        <v>0</v>
      </c>
      <c r="H875">
        <f t="shared" si="224"/>
        <v>0</v>
      </c>
      <c r="I875">
        <f t="shared" si="225"/>
        <v>0</v>
      </c>
      <c r="J875">
        <f t="shared" si="226"/>
        <v>0</v>
      </c>
      <c r="K875">
        <f t="shared" si="227"/>
        <v>0</v>
      </c>
      <c r="L875">
        <f t="shared" si="228"/>
        <v>6.6</v>
      </c>
      <c r="M875">
        <f t="shared" si="229"/>
        <v>0</v>
      </c>
      <c r="N875">
        <f t="shared" si="230"/>
        <v>0</v>
      </c>
      <c r="O875">
        <f t="shared" si="231"/>
        <v>0</v>
      </c>
      <c r="P875">
        <f t="shared" si="232"/>
        <v>0</v>
      </c>
      <c r="Q875">
        <f t="shared" si="233"/>
        <v>0</v>
      </c>
      <c r="R875">
        <f t="shared" si="234"/>
        <v>0</v>
      </c>
      <c r="S875">
        <f t="shared" si="235"/>
        <v>0</v>
      </c>
      <c r="T875">
        <f t="shared" si="236"/>
        <v>0</v>
      </c>
      <c r="U875">
        <f t="shared" si="237"/>
        <v>0</v>
      </c>
    </row>
    <row r="876" spans="1:21" x14ac:dyDescent="0.25">
      <c r="A876" t="s">
        <v>1228</v>
      </c>
      <c r="B876">
        <v>2</v>
      </c>
      <c r="C876" t="s">
        <v>36</v>
      </c>
      <c r="E876">
        <f t="shared" si="221"/>
        <v>0</v>
      </c>
      <c r="F876">
        <f t="shared" si="222"/>
        <v>0</v>
      </c>
      <c r="G876">
        <f t="shared" si="223"/>
        <v>0</v>
      </c>
      <c r="H876">
        <f t="shared" si="224"/>
        <v>0</v>
      </c>
      <c r="I876">
        <f t="shared" si="225"/>
        <v>2</v>
      </c>
      <c r="J876">
        <f t="shared" si="226"/>
        <v>0</v>
      </c>
      <c r="K876">
        <f t="shared" si="227"/>
        <v>0</v>
      </c>
      <c r="L876">
        <f t="shared" si="228"/>
        <v>0</v>
      </c>
      <c r="M876">
        <f t="shared" si="229"/>
        <v>0</v>
      </c>
      <c r="N876">
        <f t="shared" si="230"/>
        <v>0</v>
      </c>
      <c r="O876">
        <f t="shared" si="231"/>
        <v>0</v>
      </c>
      <c r="P876">
        <f t="shared" si="232"/>
        <v>0</v>
      </c>
      <c r="Q876">
        <f t="shared" si="233"/>
        <v>0</v>
      </c>
      <c r="R876">
        <f t="shared" si="234"/>
        <v>0</v>
      </c>
      <c r="S876">
        <f t="shared" si="235"/>
        <v>0</v>
      </c>
      <c r="T876">
        <f t="shared" si="236"/>
        <v>0</v>
      </c>
      <c r="U876">
        <f t="shared" si="237"/>
        <v>0</v>
      </c>
    </row>
    <row r="877" spans="1:21" x14ac:dyDescent="0.25">
      <c r="A877" t="s">
        <v>23</v>
      </c>
      <c r="B877">
        <v>7.3</v>
      </c>
      <c r="C877" t="s">
        <v>28</v>
      </c>
      <c r="E877">
        <f t="shared" si="221"/>
        <v>7.3</v>
      </c>
      <c r="F877">
        <f t="shared" si="222"/>
        <v>0</v>
      </c>
      <c r="G877">
        <f t="shared" si="223"/>
        <v>0</v>
      </c>
      <c r="H877">
        <f t="shared" si="224"/>
        <v>0</v>
      </c>
      <c r="I877">
        <f t="shared" si="225"/>
        <v>0</v>
      </c>
      <c r="J877">
        <f t="shared" si="226"/>
        <v>7.3</v>
      </c>
      <c r="K877">
        <f t="shared" si="227"/>
        <v>0</v>
      </c>
      <c r="L877">
        <f t="shared" si="228"/>
        <v>0</v>
      </c>
      <c r="M877">
        <f t="shared" si="229"/>
        <v>0</v>
      </c>
      <c r="N877">
        <f t="shared" si="230"/>
        <v>0</v>
      </c>
      <c r="O877">
        <f t="shared" si="231"/>
        <v>0</v>
      </c>
      <c r="P877">
        <f t="shared" si="232"/>
        <v>0</v>
      </c>
      <c r="Q877">
        <f t="shared" si="233"/>
        <v>0</v>
      </c>
      <c r="R877">
        <f t="shared" si="234"/>
        <v>0</v>
      </c>
      <c r="S877">
        <f t="shared" si="235"/>
        <v>0</v>
      </c>
      <c r="T877">
        <f t="shared" si="236"/>
        <v>7.3</v>
      </c>
      <c r="U877">
        <f t="shared" si="237"/>
        <v>0</v>
      </c>
    </row>
    <row r="878" spans="1:21" x14ac:dyDescent="0.25">
      <c r="A878" t="s">
        <v>2678</v>
      </c>
      <c r="B878">
        <v>7.3</v>
      </c>
      <c r="C878" t="s">
        <v>102</v>
      </c>
      <c r="E878">
        <f t="shared" si="221"/>
        <v>0</v>
      </c>
      <c r="F878">
        <f t="shared" si="222"/>
        <v>7.3</v>
      </c>
      <c r="G878">
        <f t="shared" si="223"/>
        <v>0</v>
      </c>
      <c r="H878">
        <f t="shared" si="224"/>
        <v>7.3</v>
      </c>
      <c r="I878">
        <f t="shared" si="225"/>
        <v>0</v>
      </c>
      <c r="J878">
        <f t="shared" si="226"/>
        <v>0</v>
      </c>
      <c r="K878">
        <f t="shared" si="227"/>
        <v>0</v>
      </c>
      <c r="L878">
        <f t="shared" si="228"/>
        <v>7.3</v>
      </c>
      <c r="M878">
        <f t="shared" si="229"/>
        <v>0</v>
      </c>
      <c r="N878">
        <f t="shared" si="230"/>
        <v>0</v>
      </c>
      <c r="O878">
        <f t="shared" si="231"/>
        <v>0</v>
      </c>
      <c r="P878">
        <f t="shared" si="232"/>
        <v>0</v>
      </c>
      <c r="Q878">
        <f t="shared" si="233"/>
        <v>0</v>
      </c>
      <c r="R878">
        <f t="shared" si="234"/>
        <v>0</v>
      </c>
      <c r="S878">
        <f t="shared" si="235"/>
        <v>0</v>
      </c>
      <c r="T878">
        <f t="shared" si="236"/>
        <v>0</v>
      </c>
      <c r="U878">
        <f t="shared" si="237"/>
        <v>0</v>
      </c>
    </row>
    <row r="879" spans="1:21" x14ac:dyDescent="0.25">
      <c r="A879" t="s">
        <v>1735</v>
      </c>
      <c r="B879">
        <v>6.5</v>
      </c>
      <c r="C879" t="s">
        <v>234</v>
      </c>
      <c r="E879">
        <f t="shared" si="221"/>
        <v>0</v>
      </c>
      <c r="F879">
        <f t="shared" si="222"/>
        <v>0</v>
      </c>
      <c r="G879">
        <f t="shared" si="223"/>
        <v>0</v>
      </c>
      <c r="H879">
        <f t="shared" si="224"/>
        <v>6.5</v>
      </c>
      <c r="I879">
        <f t="shared" si="225"/>
        <v>0</v>
      </c>
      <c r="J879">
        <f t="shared" si="226"/>
        <v>0</v>
      </c>
      <c r="K879">
        <f t="shared" si="227"/>
        <v>0</v>
      </c>
      <c r="L879">
        <f t="shared" si="228"/>
        <v>6.5</v>
      </c>
      <c r="M879">
        <f t="shared" si="229"/>
        <v>0</v>
      </c>
      <c r="N879">
        <f t="shared" si="230"/>
        <v>0</v>
      </c>
      <c r="O879">
        <f t="shared" si="231"/>
        <v>0</v>
      </c>
      <c r="P879">
        <f t="shared" si="232"/>
        <v>0</v>
      </c>
      <c r="Q879">
        <f t="shared" si="233"/>
        <v>0</v>
      </c>
      <c r="R879">
        <f t="shared" si="234"/>
        <v>0</v>
      </c>
      <c r="S879">
        <f t="shared" si="235"/>
        <v>0</v>
      </c>
      <c r="T879">
        <f t="shared" si="236"/>
        <v>6.5</v>
      </c>
      <c r="U879">
        <f t="shared" si="237"/>
        <v>0</v>
      </c>
    </row>
    <row r="880" spans="1:21" x14ac:dyDescent="0.25">
      <c r="A880" t="s">
        <v>154</v>
      </c>
      <c r="B880">
        <v>6.8</v>
      </c>
      <c r="C880" t="s">
        <v>37</v>
      </c>
      <c r="E880">
        <f t="shared" si="221"/>
        <v>0</v>
      </c>
      <c r="F880">
        <f t="shared" si="222"/>
        <v>0</v>
      </c>
      <c r="G880">
        <f t="shared" si="223"/>
        <v>0</v>
      </c>
      <c r="H880">
        <f t="shared" si="224"/>
        <v>0</v>
      </c>
      <c r="I880">
        <f t="shared" si="225"/>
        <v>0</v>
      </c>
      <c r="J880">
        <f t="shared" si="226"/>
        <v>0</v>
      </c>
      <c r="K880">
        <f t="shared" si="227"/>
        <v>0</v>
      </c>
      <c r="L880">
        <f t="shared" si="228"/>
        <v>6.8</v>
      </c>
      <c r="M880">
        <f t="shared" si="229"/>
        <v>0</v>
      </c>
      <c r="N880">
        <f t="shared" si="230"/>
        <v>0</v>
      </c>
      <c r="O880">
        <f t="shared" si="231"/>
        <v>0</v>
      </c>
      <c r="P880">
        <f t="shared" si="232"/>
        <v>0</v>
      </c>
      <c r="Q880">
        <f t="shared" si="233"/>
        <v>0</v>
      </c>
      <c r="R880">
        <f t="shared" si="234"/>
        <v>6.8</v>
      </c>
      <c r="S880">
        <f t="shared" si="235"/>
        <v>0</v>
      </c>
      <c r="T880">
        <f t="shared" si="236"/>
        <v>0</v>
      </c>
      <c r="U880">
        <f t="shared" si="237"/>
        <v>0</v>
      </c>
    </row>
    <row r="881" spans="1:21" x14ac:dyDescent="0.25">
      <c r="A881" t="s">
        <v>1498</v>
      </c>
      <c r="B881">
        <v>6.8</v>
      </c>
      <c r="C881" t="s">
        <v>37</v>
      </c>
      <c r="E881">
        <f t="shared" si="221"/>
        <v>0</v>
      </c>
      <c r="F881">
        <f t="shared" si="222"/>
        <v>0</v>
      </c>
      <c r="G881">
        <f t="shared" si="223"/>
        <v>0</v>
      </c>
      <c r="H881">
        <f t="shared" si="224"/>
        <v>0</v>
      </c>
      <c r="I881">
        <f t="shared" si="225"/>
        <v>0</v>
      </c>
      <c r="J881">
        <f t="shared" si="226"/>
        <v>0</v>
      </c>
      <c r="K881">
        <f t="shared" si="227"/>
        <v>0</v>
      </c>
      <c r="L881">
        <f t="shared" si="228"/>
        <v>6.8</v>
      </c>
      <c r="M881">
        <f t="shared" si="229"/>
        <v>0</v>
      </c>
      <c r="N881">
        <f t="shared" si="230"/>
        <v>0</v>
      </c>
      <c r="O881">
        <f t="shared" si="231"/>
        <v>0</v>
      </c>
      <c r="P881">
        <f t="shared" si="232"/>
        <v>0</v>
      </c>
      <c r="Q881">
        <f t="shared" si="233"/>
        <v>0</v>
      </c>
      <c r="R881">
        <f t="shared" si="234"/>
        <v>0</v>
      </c>
      <c r="S881">
        <f t="shared" si="235"/>
        <v>0</v>
      </c>
      <c r="T881">
        <f t="shared" si="236"/>
        <v>0</v>
      </c>
      <c r="U881">
        <f t="shared" si="237"/>
        <v>0</v>
      </c>
    </row>
    <row r="882" spans="1:21" x14ac:dyDescent="0.25">
      <c r="A882" t="s">
        <v>32</v>
      </c>
      <c r="B882">
        <v>7.7</v>
      </c>
      <c r="C882" t="s">
        <v>36</v>
      </c>
      <c r="E882">
        <f t="shared" si="221"/>
        <v>0</v>
      </c>
      <c r="F882">
        <f t="shared" si="222"/>
        <v>0</v>
      </c>
      <c r="G882">
        <f t="shared" si="223"/>
        <v>0</v>
      </c>
      <c r="H882">
        <f t="shared" si="224"/>
        <v>0</v>
      </c>
      <c r="I882">
        <f t="shared" si="225"/>
        <v>7.7</v>
      </c>
      <c r="J882">
        <f t="shared" si="226"/>
        <v>0</v>
      </c>
      <c r="K882">
        <f t="shared" si="227"/>
        <v>0</v>
      </c>
      <c r="L882">
        <f t="shared" si="228"/>
        <v>7.7</v>
      </c>
      <c r="M882">
        <f t="shared" si="229"/>
        <v>0</v>
      </c>
      <c r="N882">
        <f t="shared" si="230"/>
        <v>0</v>
      </c>
      <c r="O882">
        <f t="shared" si="231"/>
        <v>0</v>
      </c>
      <c r="P882">
        <f t="shared" si="232"/>
        <v>0</v>
      </c>
      <c r="Q882">
        <f t="shared" si="233"/>
        <v>0</v>
      </c>
      <c r="R882">
        <f t="shared" si="234"/>
        <v>0</v>
      </c>
      <c r="S882">
        <f t="shared" si="235"/>
        <v>0</v>
      </c>
      <c r="T882">
        <f t="shared" si="236"/>
        <v>0</v>
      </c>
      <c r="U882">
        <f t="shared" si="237"/>
        <v>0</v>
      </c>
    </row>
    <row r="883" spans="1:21" x14ac:dyDescent="0.25">
      <c r="A883" t="s">
        <v>167</v>
      </c>
      <c r="B883">
        <v>7</v>
      </c>
      <c r="C883" t="s">
        <v>28</v>
      </c>
      <c r="E883">
        <f t="shared" si="221"/>
        <v>7</v>
      </c>
      <c r="F883">
        <f t="shared" si="222"/>
        <v>0</v>
      </c>
      <c r="G883">
        <f t="shared" si="223"/>
        <v>0</v>
      </c>
      <c r="H883">
        <f t="shared" si="224"/>
        <v>0</v>
      </c>
      <c r="I883">
        <f t="shared" si="225"/>
        <v>0</v>
      </c>
      <c r="J883">
        <f t="shared" si="226"/>
        <v>7</v>
      </c>
      <c r="K883">
        <f t="shared" si="227"/>
        <v>0</v>
      </c>
      <c r="L883">
        <f t="shared" si="228"/>
        <v>7</v>
      </c>
      <c r="M883">
        <f t="shared" si="229"/>
        <v>0</v>
      </c>
      <c r="N883">
        <f t="shared" si="230"/>
        <v>0</v>
      </c>
      <c r="O883">
        <f t="shared" si="231"/>
        <v>0</v>
      </c>
      <c r="P883">
        <f t="shared" si="232"/>
        <v>0</v>
      </c>
      <c r="Q883">
        <f t="shared" si="233"/>
        <v>0</v>
      </c>
      <c r="R883">
        <f t="shared" si="234"/>
        <v>0</v>
      </c>
      <c r="S883">
        <f t="shared" si="235"/>
        <v>0</v>
      </c>
      <c r="T883">
        <f t="shared" si="236"/>
        <v>7</v>
      </c>
      <c r="U883">
        <f t="shared" si="237"/>
        <v>0</v>
      </c>
    </row>
    <row r="884" spans="1:21" x14ac:dyDescent="0.25">
      <c r="A884" t="s">
        <v>1579</v>
      </c>
      <c r="B884">
        <v>5.9</v>
      </c>
      <c r="C884" t="s">
        <v>37</v>
      </c>
      <c r="E884">
        <f t="shared" si="221"/>
        <v>0</v>
      </c>
      <c r="F884">
        <f t="shared" si="222"/>
        <v>0</v>
      </c>
      <c r="G884">
        <f t="shared" si="223"/>
        <v>0</v>
      </c>
      <c r="H884">
        <f t="shared" si="224"/>
        <v>0</v>
      </c>
      <c r="I884">
        <f t="shared" si="225"/>
        <v>0</v>
      </c>
      <c r="J884">
        <f t="shared" si="226"/>
        <v>0</v>
      </c>
      <c r="K884">
        <f t="shared" si="227"/>
        <v>0</v>
      </c>
      <c r="L884">
        <f t="shared" si="228"/>
        <v>5.9</v>
      </c>
      <c r="M884">
        <f t="shared" si="229"/>
        <v>0</v>
      </c>
      <c r="N884">
        <f t="shared" si="230"/>
        <v>0</v>
      </c>
      <c r="O884">
        <f t="shared" si="231"/>
        <v>0</v>
      </c>
      <c r="P884">
        <f t="shared" si="232"/>
        <v>0</v>
      </c>
      <c r="Q884">
        <f t="shared" si="233"/>
        <v>0</v>
      </c>
      <c r="R884">
        <f t="shared" si="234"/>
        <v>5.9</v>
      </c>
      <c r="S884">
        <f t="shared" si="235"/>
        <v>0</v>
      </c>
      <c r="T884">
        <f t="shared" si="236"/>
        <v>0</v>
      </c>
      <c r="U884">
        <f t="shared" si="237"/>
        <v>0</v>
      </c>
    </row>
    <row r="885" spans="1:21" x14ac:dyDescent="0.25">
      <c r="A885" t="s">
        <v>2694</v>
      </c>
      <c r="B885">
        <v>6</v>
      </c>
      <c r="C885" t="s">
        <v>37</v>
      </c>
      <c r="E885">
        <f t="shared" si="221"/>
        <v>0</v>
      </c>
      <c r="F885">
        <f t="shared" si="222"/>
        <v>0</v>
      </c>
      <c r="G885">
        <f t="shared" si="223"/>
        <v>0</v>
      </c>
      <c r="H885">
        <f t="shared" si="224"/>
        <v>0</v>
      </c>
      <c r="I885">
        <f t="shared" si="225"/>
        <v>0</v>
      </c>
      <c r="J885">
        <f t="shared" si="226"/>
        <v>0</v>
      </c>
      <c r="K885">
        <f t="shared" si="227"/>
        <v>0</v>
      </c>
      <c r="L885">
        <f t="shared" si="228"/>
        <v>6</v>
      </c>
      <c r="M885">
        <f t="shared" si="229"/>
        <v>0</v>
      </c>
      <c r="N885">
        <f t="shared" si="230"/>
        <v>0</v>
      </c>
      <c r="O885">
        <f t="shared" si="231"/>
        <v>6</v>
      </c>
      <c r="P885">
        <f t="shared" si="232"/>
        <v>0</v>
      </c>
      <c r="Q885">
        <f t="shared" si="233"/>
        <v>0</v>
      </c>
      <c r="R885">
        <f t="shared" si="234"/>
        <v>0</v>
      </c>
      <c r="S885">
        <f t="shared" si="235"/>
        <v>6</v>
      </c>
      <c r="T885">
        <f t="shared" si="236"/>
        <v>6</v>
      </c>
      <c r="U885">
        <f t="shared" si="237"/>
        <v>0</v>
      </c>
    </row>
    <row r="886" spans="1:21" x14ac:dyDescent="0.25">
      <c r="A886" t="s">
        <v>2694</v>
      </c>
      <c r="B886">
        <v>6</v>
      </c>
      <c r="C886" t="s">
        <v>37</v>
      </c>
      <c r="E886">
        <f t="shared" si="221"/>
        <v>0</v>
      </c>
      <c r="F886">
        <f t="shared" si="222"/>
        <v>0</v>
      </c>
      <c r="G886">
        <f t="shared" si="223"/>
        <v>0</v>
      </c>
      <c r="H886">
        <f t="shared" si="224"/>
        <v>0</v>
      </c>
      <c r="I886">
        <f t="shared" si="225"/>
        <v>0</v>
      </c>
      <c r="J886">
        <f t="shared" si="226"/>
        <v>0</v>
      </c>
      <c r="K886">
        <f t="shared" si="227"/>
        <v>0</v>
      </c>
      <c r="L886">
        <f t="shared" si="228"/>
        <v>6</v>
      </c>
      <c r="M886">
        <f t="shared" si="229"/>
        <v>0</v>
      </c>
      <c r="N886">
        <f t="shared" si="230"/>
        <v>0</v>
      </c>
      <c r="O886">
        <f t="shared" si="231"/>
        <v>6</v>
      </c>
      <c r="P886">
        <f t="shared" si="232"/>
        <v>0</v>
      </c>
      <c r="Q886">
        <f t="shared" si="233"/>
        <v>0</v>
      </c>
      <c r="R886">
        <f t="shared" si="234"/>
        <v>0</v>
      </c>
      <c r="S886">
        <f t="shared" si="235"/>
        <v>6</v>
      </c>
      <c r="T886">
        <f t="shared" si="236"/>
        <v>6</v>
      </c>
      <c r="U886">
        <f t="shared" si="237"/>
        <v>0</v>
      </c>
    </row>
    <row r="887" spans="1:21" x14ac:dyDescent="0.25">
      <c r="A887" t="s">
        <v>213</v>
      </c>
      <c r="B887">
        <v>7.2</v>
      </c>
      <c r="C887" t="s">
        <v>36</v>
      </c>
      <c r="E887">
        <f t="shared" si="221"/>
        <v>0</v>
      </c>
      <c r="F887">
        <f t="shared" si="222"/>
        <v>0</v>
      </c>
      <c r="G887">
        <f t="shared" si="223"/>
        <v>0</v>
      </c>
      <c r="H887">
        <f t="shared" si="224"/>
        <v>0</v>
      </c>
      <c r="I887">
        <f t="shared" si="225"/>
        <v>7.2</v>
      </c>
      <c r="J887">
        <f t="shared" si="226"/>
        <v>0</v>
      </c>
      <c r="K887">
        <f t="shared" si="227"/>
        <v>0</v>
      </c>
      <c r="L887">
        <f t="shared" si="228"/>
        <v>7.2</v>
      </c>
      <c r="M887">
        <f t="shared" si="229"/>
        <v>0</v>
      </c>
      <c r="N887">
        <f t="shared" si="230"/>
        <v>0</v>
      </c>
      <c r="O887">
        <f t="shared" si="231"/>
        <v>0</v>
      </c>
      <c r="P887">
        <f t="shared" si="232"/>
        <v>0</v>
      </c>
      <c r="Q887">
        <f t="shared" si="233"/>
        <v>0</v>
      </c>
      <c r="R887">
        <f t="shared" si="234"/>
        <v>7.2</v>
      </c>
      <c r="S887">
        <f t="shared" si="235"/>
        <v>0</v>
      </c>
      <c r="T887">
        <f t="shared" si="236"/>
        <v>0</v>
      </c>
      <c r="U887">
        <f t="shared" si="237"/>
        <v>0</v>
      </c>
    </row>
    <row r="888" spans="1:21" x14ac:dyDescent="0.25">
      <c r="A888" t="s">
        <v>154</v>
      </c>
      <c r="B888">
        <v>8</v>
      </c>
      <c r="C888" t="s">
        <v>37</v>
      </c>
      <c r="E888">
        <f t="shared" si="221"/>
        <v>0</v>
      </c>
      <c r="F888">
        <f t="shared" si="222"/>
        <v>0</v>
      </c>
      <c r="G888">
        <f t="shared" si="223"/>
        <v>0</v>
      </c>
      <c r="H888">
        <f t="shared" si="224"/>
        <v>0</v>
      </c>
      <c r="I888">
        <f t="shared" si="225"/>
        <v>0</v>
      </c>
      <c r="J888">
        <f t="shared" si="226"/>
        <v>0</v>
      </c>
      <c r="K888">
        <f t="shared" si="227"/>
        <v>0</v>
      </c>
      <c r="L888">
        <f t="shared" si="228"/>
        <v>8</v>
      </c>
      <c r="M888">
        <f t="shared" si="229"/>
        <v>0</v>
      </c>
      <c r="N888">
        <f t="shared" si="230"/>
        <v>0</v>
      </c>
      <c r="O888">
        <f t="shared" si="231"/>
        <v>0</v>
      </c>
      <c r="P888">
        <f t="shared" si="232"/>
        <v>0</v>
      </c>
      <c r="Q888">
        <f t="shared" si="233"/>
        <v>0</v>
      </c>
      <c r="R888">
        <f t="shared" si="234"/>
        <v>8</v>
      </c>
      <c r="S888">
        <f t="shared" si="235"/>
        <v>0</v>
      </c>
      <c r="T888">
        <f t="shared" si="236"/>
        <v>0</v>
      </c>
      <c r="U888">
        <f t="shared" si="237"/>
        <v>0</v>
      </c>
    </row>
    <row r="889" spans="1:21" x14ac:dyDescent="0.25">
      <c r="A889" t="s">
        <v>32</v>
      </c>
      <c r="B889">
        <v>7</v>
      </c>
      <c r="C889" t="s">
        <v>36</v>
      </c>
      <c r="E889">
        <f t="shared" si="221"/>
        <v>0</v>
      </c>
      <c r="F889">
        <f t="shared" si="222"/>
        <v>0</v>
      </c>
      <c r="G889">
        <f t="shared" si="223"/>
        <v>0</v>
      </c>
      <c r="H889">
        <f t="shared" si="224"/>
        <v>0</v>
      </c>
      <c r="I889">
        <f t="shared" si="225"/>
        <v>7</v>
      </c>
      <c r="J889">
        <f t="shared" si="226"/>
        <v>0</v>
      </c>
      <c r="K889">
        <f t="shared" si="227"/>
        <v>0</v>
      </c>
      <c r="L889">
        <f t="shared" si="228"/>
        <v>7</v>
      </c>
      <c r="M889">
        <f t="shared" si="229"/>
        <v>0</v>
      </c>
      <c r="N889">
        <f t="shared" si="230"/>
        <v>0</v>
      </c>
      <c r="O889">
        <f t="shared" si="231"/>
        <v>0</v>
      </c>
      <c r="P889">
        <f t="shared" si="232"/>
        <v>0</v>
      </c>
      <c r="Q889">
        <f t="shared" si="233"/>
        <v>0</v>
      </c>
      <c r="R889">
        <f t="shared" si="234"/>
        <v>0</v>
      </c>
      <c r="S889">
        <f t="shared" si="235"/>
        <v>0</v>
      </c>
      <c r="T889">
        <f t="shared" si="236"/>
        <v>0</v>
      </c>
      <c r="U889">
        <f t="shared" si="237"/>
        <v>0</v>
      </c>
    </row>
    <row r="890" spans="1:21" x14ac:dyDescent="0.25">
      <c r="A890" t="s">
        <v>85</v>
      </c>
      <c r="B890">
        <v>4.2</v>
      </c>
      <c r="C890" t="s">
        <v>29</v>
      </c>
      <c r="E890">
        <f t="shared" si="221"/>
        <v>0</v>
      </c>
      <c r="F890">
        <f t="shared" si="222"/>
        <v>0</v>
      </c>
      <c r="G890">
        <f t="shared" si="223"/>
        <v>0</v>
      </c>
      <c r="H890">
        <f t="shared" si="224"/>
        <v>0</v>
      </c>
      <c r="I890">
        <f t="shared" si="225"/>
        <v>0</v>
      </c>
      <c r="J890">
        <f t="shared" si="226"/>
        <v>4.2</v>
      </c>
      <c r="K890">
        <f t="shared" si="227"/>
        <v>0</v>
      </c>
      <c r="L890">
        <f t="shared" si="228"/>
        <v>0</v>
      </c>
      <c r="M890">
        <f t="shared" si="229"/>
        <v>0</v>
      </c>
      <c r="N890">
        <f t="shared" si="230"/>
        <v>0</v>
      </c>
      <c r="O890">
        <f t="shared" si="231"/>
        <v>0</v>
      </c>
      <c r="P890">
        <f t="shared" si="232"/>
        <v>0</v>
      </c>
      <c r="Q890">
        <f t="shared" si="233"/>
        <v>4.2</v>
      </c>
      <c r="R890">
        <f t="shared" si="234"/>
        <v>0</v>
      </c>
      <c r="S890">
        <f t="shared" si="235"/>
        <v>0</v>
      </c>
      <c r="T890">
        <f t="shared" si="236"/>
        <v>4.2</v>
      </c>
      <c r="U890">
        <f t="shared" si="237"/>
        <v>0</v>
      </c>
    </row>
    <row r="891" spans="1:21" x14ac:dyDescent="0.25">
      <c r="A891" t="s">
        <v>490</v>
      </c>
      <c r="B891">
        <v>6</v>
      </c>
      <c r="C891" t="s">
        <v>37</v>
      </c>
      <c r="E891">
        <f t="shared" si="221"/>
        <v>0</v>
      </c>
      <c r="F891">
        <f t="shared" si="222"/>
        <v>0</v>
      </c>
      <c r="G891">
        <f t="shared" si="223"/>
        <v>0</v>
      </c>
      <c r="H891">
        <f t="shared" si="224"/>
        <v>0</v>
      </c>
      <c r="I891">
        <f t="shared" si="225"/>
        <v>0</v>
      </c>
      <c r="J891">
        <f t="shared" si="226"/>
        <v>0</v>
      </c>
      <c r="K891">
        <f t="shared" si="227"/>
        <v>0</v>
      </c>
      <c r="L891">
        <f t="shared" si="228"/>
        <v>6</v>
      </c>
      <c r="M891">
        <f t="shared" si="229"/>
        <v>0</v>
      </c>
      <c r="N891">
        <f t="shared" si="230"/>
        <v>0</v>
      </c>
      <c r="O891">
        <f t="shared" si="231"/>
        <v>0</v>
      </c>
      <c r="P891">
        <f t="shared" si="232"/>
        <v>0</v>
      </c>
      <c r="Q891">
        <f t="shared" si="233"/>
        <v>0</v>
      </c>
      <c r="R891">
        <f t="shared" si="234"/>
        <v>0</v>
      </c>
      <c r="S891">
        <f t="shared" si="235"/>
        <v>0</v>
      </c>
      <c r="T891">
        <f t="shared" si="236"/>
        <v>6</v>
      </c>
      <c r="U891">
        <f t="shared" si="237"/>
        <v>0</v>
      </c>
    </row>
    <row r="892" spans="1:21" x14ac:dyDescent="0.25">
      <c r="A892" t="s">
        <v>1273</v>
      </c>
      <c r="B892">
        <v>5.3</v>
      </c>
      <c r="C892" t="s">
        <v>234</v>
      </c>
      <c r="E892">
        <f t="shared" si="221"/>
        <v>0</v>
      </c>
      <c r="F892">
        <f t="shared" si="222"/>
        <v>0</v>
      </c>
      <c r="G892">
        <f t="shared" si="223"/>
        <v>0</v>
      </c>
      <c r="H892">
        <f t="shared" si="224"/>
        <v>5.3</v>
      </c>
      <c r="I892">
        <f t="shared" si="225"/>
        <v>0</v>
      </c>
      <c r="J892">
        <f t="shared" si="226"/>
        <v>0</v>
      </c>
      <c r="K892">
        <f t="shared" si="227"/>
        <v>0</v>
      </c>
      <c r="L892">
        <f t="shared" si="228"/>
        <v>5.3</v>
      </c>
      <c r="M892">
        <f t="shared" si="229"/>
        <v>0</v>
      </c>
      <c r="N892">
        <f t="shared" si="230"/>
        <v>0</v>
      </c>
      <c r="O892">
        <f t="shared" si="231"/>
        <v>0</v>
      </c>
      <c r="P892">
        <f t="shared" si="232"/>
        <v>0</v>
      </c>
      <c r="Q892">
        <f t="shared" si="233"/>
        <v>0</v>
      </c>
      <c r="R892">
        <f t="shared" si="234"/>
        <v>5.3</v>
      </c>
      <c r="S892">
        <f t="shared" si="235"/>
        <v>0</v>
      </c>
      <c r="T892">
        <f t="shared" si="236"/>
        <v>0</v>
      </c>
      <c r="U892">
        <f t="shared" si="237"/>
        <v>0</v>
      </c>
    </row>
    <row r="893" spans="1:21" x14ac:dyDescent="0.25">
      <c r="A893" t="s">
        <v>2711</v>
      </c>
      <c r="B893">
        <v>7.9</v>
      </c>
      <c r="C893" t="s">
        <v>234</v>
      </c>
      <c r="E893">
        <f t="shared" si="221"/>
        <v>0</v>
      </c>
      <c r="F893">
        <f t="shared" si="222"/>
        <v>0</v>
      </c>
      <c r="G893">
        <f t="shared" si="223"/>
        <v>0</v>
      </c>
      <c r="H893">
        <f t="shared" si="224"/>
        <v>7.9</v>
      </c>
      <c r="I893">
        <f t="shared" si="225"/>
        <v>7.9</v>
      </c>
      <c r="J893">
        <f t="shared" si="226"/>
        <v>0</v>
      </c>
      <c r="K893">
        <f t="shared" si="227"/>
        <v>0</v>
      </c>
      <c r="L893">
        <f t="shared" si="228"/>
        <v>7.9</v>
      </c>
      <c r="M893">
        <f t="shared" si="229"/>
        <v>0</v>
      </c>
      <c r="N893">
        <f t="shared" si="230"/>
        <v>0</v>
      </c>
      <c r="O893">
        <f t="shared" si="231"/>
        <v>0</v>
      </c>
      <c r="P893">
        <f t="shared" si="232"/>
        <v>0</v>
      </c>
      <c r="Q893">
        <f t="shared" si="233"/>
        <v>0</v>
      </c>
      <c r="R893">
        <f t="shared" si="234"/>
        <v>0</v>
      </c>
      <c r="S893">
        <f t="shared" si="235"/>
        <v>0</v>
      </c>
      <c r="T893">
        <f t="shared" si="236"/>
        <v>0</v>
      </c>
      <c r="U893">
        <f t="shared" si="237"/>
        <v>0</v>
      </c>
    </row>
    <row r="894" spans="1:21" x14ac:dyDescent="0.25">
      <c r="A894" t="s">
        <v>2714</v>
      </c>
      <c r="B894">
        <v>5.5</v>
      </c>
      <c r="C894" t="s">
        <v>36</v>
      </c>
      <c r="E894">
        <f t="shared" si="221"/>
        <v>0</v>
      </c>
      <c r="F894">
        <f t="shared" si="222"/>
        <v>0</v>
      </c>
      <c r="G894">
        <f t="shared" si="223"/>
        <v>0</v>
      </c>
      <c r="H894">
        <f t="shared" si="224"/>
        <v>0</v>
      </c>
      <c r="I894">
        <f t="shared" si="225"/>
        <v>5.5</v>
      </c>
      <c r="J894">
        <f t="shared" si="226"/>
        <v>0</v>
      </c>
      <c r="K894">
        <f t="shared" si="227"/>
        <v>0</v>
      </c>
      <c r="L894">
        <f t="shared" si="228"/>
        <v>0</v>
      </c>
      <c r="M894">
        <f t="shared" si="229"/>
        <v>0</v>
      </c>
      <c r="N894">
        <f t="shared" si="230"/>
        <v>0</v>
      </c>
      <c r="O894">
        <f t="shared" si="231"/>
        <v>0</v>
      </c>
      <c r="P894">
        <f t="shared" si="232"/>
        <v>0</v>
      </c>
      <c r="Q894">
        <f t="shared" si="233"/>
        <v>0</v>
      </c>
      <c r="R894">
        <f t="shared" si="234"/>
        <v>0</v>
      </c>
      <c r="S894">
        <f t="shared" si="235"/>
        <v>0</v>
      </c>
      <c r="T894">
        <f t="shared" si="236"/>
        <v>0</v>
      </c>
      <c r="U894">
        <f t="shared" si="237"/>
        <v>5.5</v>
      </c>
    </row>
    <row r="895" spans="1:21" x14ac:dyDescent="0.25">
      <c r="A895" t="s">
        <v>2353</v>
      </c>
      <c r="B895">
        <v>7.5</v>
      </c>
      <c r="C895" t="s">
        <v>234</v>
      </c>
      <c r="E895">
        <f t="shared" si="221"/>
        <v>0</v>
      </c>
      <c r="F895">
        <f t="shared" si="222"/>
        <v>0</v>
      </c>
      <c r="G895">
        <f t="shared" si="223"/>
        <v>0</v>
      </c>
      <c r="H895">
        <f t="shared" si="224"/>
        <v>7.5</v>
      </c>
      <c r="I895">
        <f t="shared" si="225"/>
        <v>0</v>
      </c>
      <c r="J895">
        <f t="shared" si="226"/>
        <v>0</v>
      </c>
      <c r="K895">
        <f t="shared" si="227"/>
        <v>0</v>
      </c>
      <c r="L895">
        <f t="shared" si="228"/>
        <v>7.5</v>
      </c>
      <c r="M895">
        <f t="shared" si="229"/>
        <v>0</v>
      </c>
      <c r="N895">
        <f t="shared" si="230"/>
        <v>0</v>
      </c>
      <c r="O895">
        <f t="shared" si="231"/>
        <v>0</v>
      </c>
      <c r="P895">
        <f t="shared" si="232"/>
        <v>0</v>
      </c>
      <c r="Q895">
        <f t="shared" si="233"/>
        <v>0</v>
      </c>
      <c r="R895">
        <f t="shared" si="234"/>
        <v>0</v>
      </c>
      <c r="S895">
        <f t="shared" si="235"/>
        <v>0</v>
      </c>
      <c r="T895">
        <f t="shared" si="236"/>
        <v>0</v>
      </c>
      <c r="U895">
        <f t="shared" si="237"/>
        <v>0</v>
      </c>
    </row>
    <row r="896" spans="1:21" x14ac:dyDescent="0.25">
      <c r="A896" t="s">
        <v>2720</v>
      </c>
      <c r="B896">
        <v>7.2</v>
      </c>
      <c r="C896" t="s">
        <v>28</v>
      </c>
      <c r="E896">
        <f t="shared" si="221"/>
        <v>7.2</v>
      </c>
      <c r="F896">
        <f t="shared" si="222"/>
        <v>7.2</v>
      </c>
      <c r="G896">
        <f t="shared" si="223"/>
        <v>0</v>
      </c>
      <c r="H896">
        <f t="shared" si="224"/>
        <v>0</v>
      </c>
      <c r="I896">
        <f t="shared" si="225"/>
        <v>0</v>
      </c>
      <c r="J896">
        <f t="shared" si="226"/>
        <v>0</v>
      </c>
      <c r="K896">
        <f t="shared" si="227"/>
        <v>0</v>
      </c>
      <c r="L896">
        <f t="shared" si="228"/>
        <v>0</v>
      </c>
      <c r="M896">
        <f t="shared" si="229"/>
        <v>0</v>
      </c>
      <c r="N896">
        <f t="shared" si="230"/>
        <v>7.2</v>
      </c>
      <c r="O896">
        <f t="shared" si="231"/>
        <v>0</v>
      </c>
      <c r="P896">
        <f t="shared" si="232"/>
        <v>0</v>
      </c>
      <c r="Q896">
        <f t="shared" si="233"/>
        <v>0</v>
      </c>
      <c r="R896">
        <f t="shared" si="234"/>
        <v>0</v>
      </c>
      <c r="S896">
        <f t="shared" si="235"/>
        <v>0</v>
      </c>
      <c r="T896">
        <f t="shared" si="236"/>
        <v>0</v>
      </c>
      <c r="U896">
        <f t="shared" si="237"/>
        <v>0</v>
      </c>
    </row>
    <row r="897" spans="1:21" x14ac:dyDescent="0.25">
      <c r="A897" t="s">
        <v>2364</v>
      </c>
      <c r="B897">
        <v>7.8</v>
      </c>
      <c r="C897" t="s">
        <v>36</v>
      </c>
      <c r="E897">
        <f t="shared" si="221"/>
        <v>0</v>
      </c>
      <c r="F897">
        <f t="shared" si="222"/>
        <v>0</v>
      </c>
      <c r="G897">
        <f t="shared" si="223"/>
        <v>0</v>
      </c>
      <c r="H897">
        <f t="shared" si="224"/>
        <v>0</v>
      </c>
      <c r="I897">
        <f t="shared" si="225"/>
        <v>7.8</v>
      </c>
      <c r="J897">
        <f t="shared" si="226"/>
        <v>0</v>
      </c>
      <c r="K897">
        <f t="shared" si="227"/>
        <v>0</v>
      </c>
      <c r="L897">
        <f t="shared" si="228"/>
        <v>0</v>
      </c>
      <c r="M897">
        <f t="shared" si="229"/>
        <v>0</v>
      </c>
      <c r="N897">
        <f t="shared" si="230"/>
        <v>7.8</v>
      </c>
      <c r="O897">
        <f t="shared" si="231"/>
        <v>7.8</v>
      </c>
      <c r="P897">
        <f t="shared" si="232"/>
        <v>0</v>
      </c>
      <c r="Q897">
        <f t="shared" si="233"/>
        <v>0</v>
      </c>
      <c r="R897">
        <f t="shared" si="234"/>
        <v>0</v>
      </c>
      <c r="S897">
        <f t="shared" si="235"/>
        <v>0</v>
      </c>
      <c r="T897">
        <f t="shared" si="236"/>
        <v>7.8</v>
      </c>
      <c r="U897">
        <f t="shared" si="237"/>
        <v>0</v>
      </c>
    </row>
    <row r="898" spans="1:21" x14ac:dyDescent="0.25">
      <c r="A898" t="s">
        <v>2725</v>
      </c>
      <c r="B898">
        <v>5.4</v>
      </c>
      <c r="C898" t="s">
        <v>28</v>
      </c>
      <c r="E898">
        <f t="shared" si="221"/>
        <v>5.4</v>
      </c>
      <c r="F898">
        <f t="shared" si="222"/>
        <v>5.4</v>
      </c>
      <c r="G898">
        <f t="shared" si="223"/>
        <v>0</v>
      </c>
      <c r="H898">
        <f t="shared" si="224"/>
        <v>0</v>
      </c>
      <c r="I898">
        <f t="shared" si="225"/>
        <v>0</v>
      </c>
      <c r="J898">
        <f t="shared" si="226"/>
        <v>0</v>
      </c>
      <c r="K898">
        <f t="shared" si="227"/>
        <v>0</v>
      </c>
      <c r="L898">
        <f t="shared" si="228"/>
        <v>0</v>
      </c>
      <c r="M898">
        <f t="shared" si="229"/>
        <v>0</v>
      </c>
      <c r="N898">
        <f t="shared" si="230"/>
        <v>5.4</v>
      </c>
      <c r="O898">
        <f t="shared" si="231"/>
        <v>0</v>
      </c>
      <c r="P898">
        <f t="shared" si="232"/>
        <v>0</v>
      </c>
      <c r="Q898">
        <f t="shared" si="233"/>
        <v>0</v>
      </c>
      <c r="R898">
        <f t="shared" si="234"/>
        <v>0</v>
      </c>
      <c r="S898">
        <f t="shared" si="235"/>
        <v>0</v>
      </c>
      <c r="T898">
        <f t="shared" si="236"/>
        <v>0</v>
      </c>
      <c r="U898">
        <f t="shared" si="237"/>
        <v>0</v>
      </c>
    </row>
    <row r="899" spans="1:21" x14ac:dyDescent="0.25">
      <c r="A899" t="s">
        <v>213</v>
      </c>
      <c r="B899">
        <v>7.4</v>
      </c>
      <c r="C899" t="s">
        <v>36</v>
      </c>
      <c r="E899">
        <f t="shared" si="221"/>
        <v>0</v>
      </c>
      <c r="F899">
        <f t="shared" si="222"/>
        <v>0</v>
      </c>
      <c r="G899">
        <f t="shared" si="223"/>
        <v>0</v>
      </c>
      <c r="H899">
        <f t="shared" si="224"/>
        <v>0</v>
      </c>
      <c r="I899">
        <f t="shared" si="225"/>
        <v>7.4</v>
      </c>
      <c r="J899">
        <f t="shared" si="226"/>
        <v>0</v>
      </c>
      <c r="K899">
        <f t="shared" si="227"/>
        <v>0</v>
      </c>
      <c r="L899">
        <f t="shared" si="228"/>
        <v>7.4</v>
      </c>
      <c r="M899">
        <f t="shared" si="229"/>
        <v>0</v>
      </c>
      <c r="N899">
        <f t="shared" si="230"/>
        <v>0</v>
      </c>
      <c r="O899">
        <f t="shared" si="231"/>
        <v>0</v>
      </c>
      <c r="P899">
        <f t="shared" si="232"/>
        <v>0</v>
      </c>
      <c r="Q899">
        <f t="shared" si="233"/>
        <v>0</v>
      </c>
      <c r="R899">
        <f t="shared" si="234"/>
        <v>7.4</v>
      </c>
      <c r="S899">
        <f t="shared" si="235"/>
        <v>0</v>
      </c>
      <c r="T899">
        <f t="shared" si="236"/>
        <v>0</v>
      </c>
      <c r="U899">
        <f t="shared" si="237"/>
        <v>0</v>
      </c>
    </row>
    <row r="900" spans="1:21" x14ac:dyDescent="0.25">
      <c r="A900" t="s">
        <v>2729</v>
      </c>
      <c r="B900">
        <v>4.0999999999999996</v>
      </c>
      <c r="C900" t="s">
        <v>28</v>
      </c>
      <c r="E900">
        <f t="shared" ref="E900:E963" si="238">IF(ISNUMBER(SEARCH($E$2, $A900)), $B900, 0)</f>
        <v>4.0999999999999996</v>
      </c>
      <c r="F900">
        <f t="shared" ref="F900:F963" si="239">IF(ISNUMBER(SEARCH($F$2, $A900)), $B900, 0)</f>
        <v>4.0999999999999996</v>
      </c>
      <c r="G900">
        <f t="shared" ref="G900:G963" si="240">IF(ISNUMBER(SEARCH($G$2, $A900)), $B900, 0)</f>
        <v>0</v>
      </c>
      <c r="H900">
        <f t="shared" ref="H900:H963" si="241">IF(ISNUMBER(SEARCH($H$2, $A900)), $B900, 0)</f>
        <v>0</v>
      </c>
      <c r="I900">
        <f t="shared" ref="I900:I963" si="242">IF(ISNUMBER(SEARCH($I$2, $A900)), $B900, 0)</f>
        <v>0</v>
      </c>
      <c r="J900">
        <f t="shared" ref="J900:J963" si="243">IF(ISNUMBER(SEARCH($J$2, $A900)), $B900, 0)</f>
        <v>0</v>
      </c>
      <c r="K900">
        <f t="shared" ref="K900:K963" si="244">IF(ISNUMBER(SEARCH($K$2, $A900)), $B900, 0)</f>
        <v>0</v>
      </c>
      <c r="L900">
        <f t="shared" ref="L900:L963" si="245">IF(ISNUMBER(SEARCH($L$2, $A900)), $B900, 0)</f>
        <v>0</v>
      </c>
      <c r="M900">
        <f t="shared" ref="M900:M963" si="246">IF(ISNUMBER(SEARCH($M$2, $A900)), $B900, 0)</f>
        <v>0</v>
      </c>
      <c r="N900">
        <f t="shared" ref="N900:N963" si="247">IF(ISNUMBER(SEARCH($N$2, $A900)), $B900, 0)</f>
        <v>4.0999999999999996</v>
      </c>
      <c r="O900">
        <f t="shared" ref="O900:O963" si="248">IF(ISNUMBER(SEARCH($O$2, $A900)), $B900, 0)</f>
        <v>0</v>
      </c>
      <c r="P900">
        <f t="shared" ref="P900:P963" si="249">IF(ISNUMBER(SEARCH($P$2, $A900)), $B900, 0)</f>
        <v>0</v>
      </c>
      <c r="Q900">
        <f t="shared" ref="Q900:Q963" si="250">IF(ISNUMBER(SEARCH($Q$2, $A900)), $B900, 0)</f>
        <v>0</v>
      </c>
      <c r="R900">
        <f t="shared" ref="R900:R963" si="251">IF(ISNUMBER(SEARCH($R$2, $A900)), $B900, 0)</f>
        <v>0</v>
      </c>
      <c r="S900">
        <f t="shared" ref="S900:S963" si="252">IF(ISNUMBER(SEARCH($S$2, $A900)), $B900, 0)</f>
        <v>4.0999999999999996</v>
      </c>
      <c r="T900">
        <f t="shared" ref="T900:T963" si="253">IF(ISNUMBER(SEARCH($T$2, $A900)), $B900, 0)</f>
        <v>4.0999999999999996</v>
      </c>
      <c r="U900">
        <f t="shared" ref="U900:U963" si="254">IF(ISNUMBER(SEARCH($U$2, $A900)), $B900, 0)</f>
        <v>0</v>
      </c>
    </row>
    <row r="901" spans="1:21" x14ac:dyDescent="0.25">
      <c r="A901" t="s">
        <v>2732</v>
      </c>
      <c r="B901">
        <v>7.2</v>
      </c>
      <c r="C901" t="s">
        <v>234</v>
      </c>
      <c r="E901">
        <f t="shared" si="238"/>
        <v>0</v>
      </c>
      <c r="F901">
        <f t="shared" si="239"/>
        <v>0</v>
      </c>
      <c r="G901">
        <f t="shared" si="240"/>
        <v>0</v>
      </c>
      <c r="H901">
        <f t="shared" si="241"/>
        <v>7.2</v>
      </c>
      <c r="I901">
        <f t="shared" si="242"/>
        <v>7.2</v>
      </c>
      <c r="J901">
        <f t="shared" si="243"/>
        <v>0</v>
      </c>
      <c r="K901">
        <f t="shared" si="244"/>
        <v>0</v>
      </c>
      <c r="L901">
        <f t="shared" si="245"/>
        <v>7.2</v>
      </c>
      <c r="M901">
        <f t="shared" si="246"/>
        <v>0</v>
      </c>
      <c r="N901">
        <f t="shared" si="247"/>
        <v>0</v>
      </c>
      <c r="O901">
        <f t="shared" si="248"/>
        <v>0</v>
      </c>
      <c r="P901">
        <f t="shared" si="249"/>
        <v>0</v>
      </c>
      <c r="Q901">
        <f t="shared" si="250"/>
        <v>0</v>
      </c>
      <c r="R901">
        <f t="shared" si="251"/>
        <v>7.2</v>
      </c>
      <c r="S901">
        <f t="shared" si="252"/>
        <v>0</v>
      </c>
      <c r="T901">
        <f t="shared" si="253"/>
        <v>0</v>
      </c>
      <c r="U901">
        <f t="shared" si="254"/>
        <v>0</v>
      </c>
    </row>
    <row r="902" spans="1:21" x14ac:dyDescent="0.25">
      <c r="A902" t="s">
        <v>2678</v>
      </c>
      <c r="B902">
        <v>8.4</v>
      </c>
      <c r="C902" t="s">
        <v>102</v>
      </c>
      <c r="E902">
        <f t="shared" si="238"/>
        <v>0</v>
      </c>
      <c r="F902">
        <f t="shared" si="239"/>
        <v>8.4</v>
      </c>
      <c r="G902">
        <f t="shared" si="240"/>
        <v>0</v>
      </c>
      <c r="H902">
        <f t="shared" si="241"/>
        <v>8.4</v>
      </c>
      <c r="I902">
        <f t="shared" si="242"/>
        <v>0</v>
      </c>
      <c r="J902">
        <f t="shared" si="243"/>
        <v>0</v>
      </c>
      <c r="K902">
        <f t="shared" si="244"/>
        <v>0</v>
      </c>
      <c r="L902">
        <f t="shared" si="245"/>
        <v>8.4</v>
      </c>
      <c r="M902">
        <f t="shared" si="246"/>
        <v>0</v>
      </c>
      <c r="N902">
        <f t="shared" si="247"/>
        <v>0</v>
      </c>
      <c r="O902">
        <f t="shared" si="248"/>
        <v>0</v>
      </c>
      <c r="P902">
        <f t="shared" si="249"/>
        <v>0</v>
      </c>
      <c r="Q902">
        <f t="shared" si="250"/>
        <v>0</v>
      </c>
      <c r="R902">
        <f t="shared" si="251"/>
        <v>0</v>
      </c>
      <c r="S902">
        <f t="shared" si="252"/>
        <v>0</v>
      </c>
      <c r="T902">
        <f t="shared" si="253"/>
        <v>0</v>
      </c>
      <c r="U902">
        <f t="shared" si="254"/>
        <v>0</v>
      </c>
    </row>
    <row r="903" spans="1:21" x14ac:dyDescent="0.25">
      <c r="A903" t="s">
        <v>2720</v>
      </c>
      <c r="B903">
        <v>6.7</v>
      </c>
      <c r="C903" t="s">
        <v>28</v>
      </c>
      <c r="E903">
        <f t="shared" si="238"/>
        <v>6.7</v>
      </c>
      <c r="F903">
        <f t="shared" si="239"/>
        <v>6.7</v>
      </c>
      <c r="G903">
        <f t="shared" si="240"/>
        <v>0</v>
      </c>
      <c r="H903">
        <f t="shared" si="241"/>
        <v>0</v>
      </c>
      <c r="I903">
        <f t="shared" si="242"/>
        <v>0</v>
      </c>
      <c r="J903">
        <f t="shared" si="243"/>
        <v>0</v>
      </c>
      <c r="K903">
        <f t="shared" si="244"/>
        <v>0</v>
      </c>
      <c r="L903">
        <f t="shared" si="245"/>
        <v>0</v>
      </c>
      <c r="M903">
        <f t="shared" si="246"/>
        <v>0</v>
      </c>
      <c r="N903">
        <f t="shared" si="247"/>
        <v>6.7</v>
      </c>
      <c r="O903">
        <f t="shared" si="248"/>
        <v>0</v>
      </c>
      <c r="P903">
        <f t="shared" si="249"/>
        <v>0</v>
      </c>
      <c r="Q903">
        <f t="shared" si="250"/>
        <v>0</v>
      </c>
      <c r="R903">
        <f t="shared" si="251"/>
        <v>0</v>
      </c>
      <c r="S903">
        <f t="shared" si="252"/>
        <v>0</v>
      </c>
      <c r="T903">
        <f t="shared" si="253"/>
        <v>0</v>
      </c>
      <c r="U903">
        <f t="shared" si="254"/>
        <v>0</v>
      </c>
    </row>
    <row r="904" spans="1:21" x14ac:dyDescent="0.25">
      <c r="A904" t="s">
        <v>461</v>
      </c>
      <c r="B904">
        <v>7.2</v>
      </c>
      <c r="C904" t="s">
        <v>234</v>
      </c>
      <c r="E904">
        <f t="shared" si="238"/>
        <v>0</v>
      </c>
      <c r="F904">
        <f t="shared" si="239"/>
        <v>0</v>
      </c>
      <c r="G904">
        <f t="shared" si="240"/>
        <v>0</v>
      </c>
      <c r="H904">
        <f t="shared" si="241"/>
        <v>7.2</v>
      </c>
      <c r="I904">
        <f t="shared" si="242"/>
        <v>0</v>
      </c>
      <c r="J904">
        <f t="shared" si="243"/>
        <v>0</v>
      </c>
      <c r="K904">
        <f t="shared" si="244"/>
        <v>0</v>
      </c>
      <c r="L904">
        <f t="shared" si="245"/>
        <v>7.2</v>
      </c>
      <c r="M904">
        <f t="shared" si="246"/>
        <v>0</v>
      </c>
      <c r="N904">
        <f t="shared" si="247"/>
        <v>0</v>
      </c>
      <c r="O904">
        <f t="shared" si="248"/>
        <v>0</v>
      </c>
      <c r="P904">
        <f t="shared" si="249"/>
        <v>0</v>
      </c>
      <c r="Q904">
        <f t="shared" si="250"/>
        <v>0</v>
      </c>
      <c r="R904">
        <f t="shared" si="251"/>
        <v>0</v>
      </c>
      <c r="S904">
        <f t="shared" si="252"/>
        <v>0</v>
      </c>
      <c r="T904">
        <f t="shared" si="253"/>
        <v>0</v>
      </c>
      <c r="U904">
        <f t="shared" si="254"/>
        <v>0</v>
      </c>
    </row>
    <row r="905" spans="1:21" x14ac:dyDescent="0.25">
      <c r="A905" t="s">
        <v>32</v>
      </c>
      <c r="B905">
        <v>4.3</v>
      </c>
      <c r="C905" t="s">
        <v>36</v>
      </c>
      <c r="E905">
        <f t="shared" si="238"/>
        <v>0</v>
      </c>
      <c r="F905">
        <f t="shared" si="239"/>
        <v>0</v>
      </c>
      <c r="G905">
        <f t="shared" si="240"/>
        <v>0</v>
      </c>
      <c r="H905">
        <f t="shared" si="241"/>
        <v>0</v>
      </c>
      <c r="I905">
        <f t="shared" si="242"/>
        <v>4.3</v>
      </c>
      <c r="J905">
        <f t="shared" si="243"/>
        <v>0</v>
      </c>
      <c r="K905">
        <f t="shared" si="244"/>
        <v>0</v>
      </c>
      <c r="L905">
        <f t="shared" si="245"/>
        <v>4.3</v>
      </c>
      <c r="M905">
        <f t="shared" si="246"/>
        <v>0</v>
      </c>
      <c r="N905">
        <f t="shared" si="247"/>
        <v>0</v>
      </c>
      <c r="O905">
        <f t="shared" si="248"/>
        <v>0</v>
      </c>
      <c r="P905">
        <f t="shared" si="249"/>
        <v>0</v>
      </c>
      <c r="Q905">
        <f t="shared" si="250"/>
        <v>0</v>
      </c>
      <c r="R905">
        <f t="shared" si="251"/>
        <v>0</v>
      </c>
      <c r="S905">
        <f t="shared" si="252"/>
        <v>0</v>
      </c>
      <c r="T905">
        <f t="shared" si="253"/>
        <v>0</v>
      </c>
      <c r="U905">
        <f t="shared" si="254"/>
        <v>0</v>
      </c>
    </row>
    <row r="906" spans="1:21" x14ac:dyDescent="0.25">
      <c r="A906" t="s">
        <v>118</v>
      </c>
      <c r="B906">
        <v>5.6</v>
      </c>
      <c r="C906" t="s">
        <v>28</v>
      </c>
      <c r="E906">
        <f t="shared" si="238"/>
        <v>5.6</v>
      </c>
      <c r="F906">
        <f t="shared" si="239"/>
        <v>0</v>
      </c>
      <c r="G906">
        <f t="shared" si="240"/>
        <v>0</v>
      </c>
      <c r="H906">
        <f t="shared" si="241"/>
        <v>0</v>
      </c>
      <c r="I906">
        <f t="shared" si="242"/>
        <v>0</v>
      </c>
      <c r="J906">
        <f t="shared" si="243"/>
        <v>5.6</v>
      </c>
      <c r="K906">
        <f t="shared" si="244"/>
        <v>0</v>
      </c>
      <c r="L906">
        <f t="shared" si="245"/>
        <v>5.6</v>
      </c>
      <c r="M906">
        <f t="shared" si="246"/>
        <v>0</v>
      </c>
      <c r="N906">
        <f t="shared" si="247"/>
        <v>0</v>
      </c>
      <c r="O906">
        <f t="shared" si="248"/>
        <v>0</v>
      </c>
      <c r="P906">
        <f t="shared" si="249"/>
        <v>0</v>
      </c>
      <c r="Q906">
        <f t="shared" si="250"/>
        <v>0</v>
      </c>
      <c r="R906">
        <f t="shared" si="251"/>
        <v>0</v>
      </c>
      <c r="S906">
        <f t="shared" si="252"/>
        <v>0</v>
      </c>
      <c r="T906">
        <f t="shared" si="253"/>
        <v>0</v>
      </c>
      <c r="U906">
        <f t="shared" si="254"/>
        <v>0</v>
      </c>
    </row>
    <row r="907" spans="1:21" x14ac:dyDescent="0.25">
      <c r="A907" t="s">
        <v>167</v>
      </c>
      <c r="B907">
        <v>6.7</v>
      </c>
      <c r="C907" t="s">
        <v>28</v>
      </c>
      <c r="E907">
        <f t="shared" si="238"/>
        <v>6.7</v>
      </c>
      <c r="F907">
        <f t="shared" si="239"/>
        <v>0</v>
      </c>
      <c r="G907">
        <f t="shared" si="240"/>
        <v>0</v>
      </c>
      <c r="H907">
        <f t="shared" si="241"/>
        <v>0</v>
      </c>
      <c r="I907">
        <f t="shared" si="242"/>
        <v>0</v>
      </c>
      <c r="J907">
        <f t="shared" si="243"/>
        <v>6.7</v>
      </c>
      <c r="K907">
        <f t="shared" si="244"/>
        <v>0</v>
      </c>
      <c r="L907">
        <f t="shared" si="245"/>
        <v>6.7</v>
      </c>
      <c r="M907">
        <f t="shared" si="246"/>
        <v>0</v>
      </c>
      <c r="N907">
        <f t="shared" si="247"/>
        <v>0</v>
      </c>
      <c r="O907">
        <f t="shared" si="248"/>
        <v>0</v>
      </c>
      <c r="P907">
        <f t="shared" si="249"/>
        <v>0</v>
      </c>
      <c r="Q907">
        <f t="shared" si="250"/>
        <v>0</v>
      </c>
      <c r="R907">
        <f t="shared" si="251"/>
        <v>0</v>
      </c>
      <c r="S907">
        <f t="shared" si="252"/>
        <v>0</v>
      </c>
      <c r="T907">
        <f t="shared" si="253"/>
        <v>6.7</v>
      </c>
      <c r="U907">
        <f t="shared" si="254"/>
        <v>0</v>
      </c>
    </row>
    <row r="908" spans="1:21" x14ac:dyDescent="0.25">
      <c r="A908" t="s">
        <v>213</v>
      </c>
      <c r="B908">
        <v>6.3</v>
      </c>
      <c r="C908" t="s">
        <v>36</v>
      </c>
      <c r="E908">
        <f t="shared" si="238"/>
        <v>0</v>
      </c>
      <c r="F908">
        <f t="shared" si="239"/>
        <v>0</v>
      </c>
      <c r="G908">
        <f t="shared" si="240"/>
        <v>0</v>
      </c>
      <c r="H908">
        <f t="shared" si="241"/>
        <v>0</v>
      </c>
      <c r="I908">
        <f t="shared" si="242"/>
        <v>6.3</v>
      </c>
      <c r="J908">
        <f t="shared" si="243"/>
        <v>0</v>
      </c>
      <c r="K908">
        <f t="shared" si="244"/>
        <v>0</v>
      </c>
      <c r="L908">
        <f t="shared" si="245"/>
        <v>6.3</v>
      </c>
      <c r="M908">
        <f t="shared" si="246"/>
        <v>0</v>
      </c>
      <c r="N908">
        <f t="shared" si="247"/>
        <v>0</v>
      </c>
      <c r="O908">
        <f t="shared" si="248"/>
        <v>0</v>
      </c>
      <c r="P908">
        <f t="shared" si="249"/>
        <v>0</v>
      </c>
      <c r="Q908">
        <f t="shared" si="250"/>
        <v>0</v>
      </c>
      <c r="R908">
        <f t="shared" si="251"/>
        <v>6.3</v>
      </c>
      <c r="S908">
        <f t="shared" si="252"/>
        <v>0</v>
      </c>
      <c r="T908">
        <f t="shared" si="253"/>
        <v>0</v>
      </c>
      <c r="U908">
        <f t="shared" si="254"/>
        <v>0</v>
      </c>
    </row>
    <row r="909" spans="1:21" x14ac:dyDescent="0.25">
      <c r="A909" t="s">
        <v>260</v>
      </c>
      <c r="B909">
        <v>8.9</v>
      </c>
      <c r="C909" t="s">
        <v>260</v>
      </c>
      <c r="E909">
        <f t="shared" si="238"/>
        <v>0</v>
      </c>
      <c r="F909">
        <f t="shared" si="239"/>
        <v>0</v>
      </c>
      <c r="G909">
        <f t="shared" si="240"/>
        <v>0</v>
      </c>
      <c r="H909">
        <f t="shared" si="241"/>
        <v>0</v>
      </c>
      <c r="I909">
        <f t="shared" si="242"/>
        <v>0</v>
      </c>
      <c r="J909">
        <f t="shared" si="243"/>
        <v>0</v>
      </c>
      <c r="K909">
        <f t="shared" si="244"/>
        <v>0</v>
      </c>
      <c r="L909">
        <f t="shared" si="245"/>
        <v>0</v>
      </c>
      <c r="M909">
        <f t="shared" si="246"/>
        <v>0</v>
      </c>
      <c r="N909">
        <f t="shared" si="247"/>
        <v>0</v>
      </c>
      <c r="O909">
        <f t="shared" si="248"/>
        <v>0</v>
      </c>
      <c r="P909">
        <f t="shared" si="249"/>
        <v>0</v>
      </c>
      <c r="Q909">
        <f t="shared" si="250"/>
        <v>0</v>
      </c>
      <c r="R909">
        <f t="shared" si="251"/>
        <v>0</v>
      </c>
      <c r="S909">
        <f t="shared" si="252"/>
        <v>0</v>
      </c>
      <c r="T909">
        <f t="shared" si="253"/>
        <v>0</v>
      </c>
      <c r="U909">
        <f t="shared" si="254"/>
        <v>8.9</v>
      </c>
    </row>
    <row r="910" spans="1:21" x14ac:dyDescent="0.25">
      <c r="A910" t="s">
        <v>36</v>
      </c>
      <c r="B910">
        <v>6.6</v>
      </c>
      <c r="C910" t="s">
        <v>36</v>
      </c>
      <c r="E910">
        <f t="shared" si="238"/>
        <v>0</v>
      </c>
      <c r="F910">
        <f t="shared" si="239"/>
        <v>0</v>
      </c>
      <c r="G910">
        <f t="shared" si="240"/>
        <v>0</v>
      </c>
      <c r="H910">
        <f t="shared" si="241"/>
        <v>0</v>
      </c>
      <c r="I910">
        <f t="shared" si="242"/>
        <v>6.6</v>
      </c>
      <c r="J910">
        <f t="shared" si="243"/>
        <v>0</v>
      </c>
      <c r="K910">
        <f t="shared" si="244"/>
        <v>0</v>
      </c>
      <c r="L910">
        <f t="shared" si="245"/>
        <v>0</v>
      </c>
      <c r="M910">
        <f t="shared" si="246"/>
        <v>0</v>
      </c>
      <c r="N910">
        <f t="shared" si="247"/>
        <v>0</v>
      </c>
      <c r="O910">
        <f t="shared" si="248"/>
        <v>0</v>
      </c>
      <c r="P910">
        <f t="shared" si="249"/>
        <v>0</v>
      </c>
      <c r="Q910">
        <f t="shared" si="250"/>
        <v>0</v>
      </c>
      <c r="R910">
        <f t="shared" si="251"/>
        <v>0</v>
      </c>
      <c r="S910">
        <f t="shared" si="252"/>
        <v>0</v>
      </c>
      <c r="T910">
        <f t="shared" si="253"/>
        <v>0</v>
      </c>
      <c r="U910">
        <f t="shared" si="254"/>
        <v>0</v>
      </c>
    </row>
    <row r="911" spans="1:21" x14ac:dyDescent="0.25">
      <c r="A911" t="s">
        <v>231</v>
      </c>
      <c r="B911">
        <v>6.7</v>
      </c>
      <c r="C911" t="s">
        <v>234</v>
      </c>
      <c r="E911">
        <f t="shared" si="238"/>
        <v>0</v>
      </c>
      <c r="F911">
        <f t="shared" si="239"/>
        <v>0</v>
      </c>
      <c r="G911">
        <f t="shared" si="240"/>
        <v>0</v>
      </c>
      <c r="H911">
        <f t="shared" si="241"/>
        <v>6.7</v>
      </c>
      <c r="I911">
        <f t="shared" si="242"/>
        <v>0</v>
      </c>
      <c r="J911">
        <f t="shared" si="243"/>
        <v>0</v>
      </c>
      <c r="K911">
        <f t="shared" si="244"/>
        <v>0</v>
      </c>
      <c r="L911">
        <f t="shared" si="245"/>
        <v>6.7</v>
      </c>
      <c r="M911">
        <f t="shared" si="246"/>
        <v>0</v>
      </c>
      <c r="N911">
        <f t="shared" si="247"/>
        <v>0</v>
      </c>
      <c r="O911">
        <f t="shared" si="248"/>
        <v>0</v>
      </c>
      <c r="P911">
        <f t="shared" si="249"/>
        <v>0</v>
      </c>
      <c r="Q911">
        <f t="shared" si="250"/>
        <v>0</v>
      </c>
      <c r="R911">
        <f t="shared" si="251"/>
        <v>0</v>
      </c>
      <c r="S911">
        <f t="shared" si="252"/>
        <v>0</v>
      </c>
      <c r="T911">
        <f t="shared" si="253"/>
        <v>0</v>
      </c>
      <c r="U911">
        <f t="shared" si="254"/>
        <v>0</v>
      </c>
    </row>
    <row r="912" spans="1:21" x14ac:dyDescent="0.25">
      <c r="A912" t="s">
        <v>2196</v>
      </c>
      <c r="B912">
        <v>6.2</v>
      </c>
      <c r="C912" t="s">
        <v>37</v>
      </c>
      <c r="E912">
        <f t="shared" si="238"/>
        <v>0</v>
      </c>
      <c r="F912">
        <f t="shared" si="239"/>
        <v>0</v>
      </c>
      <c r="G912">
        <f t="shared" si="240"/>
        <v>0</v>
      </c>
      <c r="H912">
        <f t="shared" si="241"/>
        <v>0</v>
      </c>
      <c r="I912">
        <f t="shared" si="242"/>
        <v>0</v>
      </c>
      <c r="J912">
        <f t="shared" si="243"/>
        <v>0</v>
      </c>
      <c r="K912">
        <f t="shared" si="244"/>
        <v>0</v>
      </c>
      <c r="L912">
        <f t="shared" si="245"/>
        <v>6.2</v>
      </c>
      <c r="M912">
        <f t="shared" si="246"/>
        <v>0</v>
      </c>
      <c r="N912">
        <f t="shared" si="247"/>
        <v>0</v>
      </c>
      <c r="O912">
        <f t="shared" si="248"/>
        <v>0</v>
      </c>
      <c r="P912">
        <f t="shared" si="249"/>
        <v>0</v>
      </c>
      <c r="Q912">
        <f t="shared" si="250"/>
        <v>6.2</v>
      </c>
      <c r="R912">
        <f t="shared" si="251"/>
        <v>0</v>
      </c>
      <c r="S912">
        <f t="shared" si="252"/>
        <v>6.2</v>
      </c>
      <c r="T912">
        <f t="shared" si="253"/>
        <v>6.2</v>
      </c>
      <c r="U912">
        <f t="shared" si="254"/>
        <v>0</v>
      </c>
    </row>
    <row r="913" spans="1:21" x14ac:dyDescent="0.25">
      <c r="A913" t="s">
        <v>2761</v>
      </c>
      <c r="B913">
        <v>6.7</v>
      </c>
      <c r="C913" t="s">
        <v>234</v>
      </c>
      <c r="E913">
        <f t="shared" si="238"/>
        <v>0</v>
      </c>
      <c r="F913">
        <f t="shared" si="239"/>
        <v>0</v>
      </c>
      <c r="G913">
        <f t="shared" si="240"/>
        <v>0</v>
      </c>
      <c r="H913">
        <f t="shared" si="241"/>
        <v>6.7</v>
      </c>
      <c r="I913">
        <f t="shared" si="242"/>
        <v>0</v>
      </c>
      <c r="J913">
        <f t="shared" si="243"/>
        <v>0</v>
      </c>
      <c r="K913">
        <f t="shared" si="244"/>
        <v>0</v>
      </c>
      <c r="L913">
        <f t="shared" si="245"/>
        <v>6.7</v>
      </c>
      <c r="M913">
        <f t="shared" si="246"/>
        <v>0</v>
      </c>
      <c r="N913">
        <f t="shared" si="247"/>
        <v>0</v>
      </c>
      <c r="O913">
        <f t="shared" si="248"/>
        <v>0</v>
      </c>
      <c r="P913">
        <f t="shared" si="249"/>
        <v>6.7</v>
      </c>
      <c r="Q913">
        <f t="shared" si="250"/>
        <v>0</v>
      </c>
      <c r="R913">
        <f t="shared" si="251"/>
        <v>0</v>
      </c>
      <c r="S913">
        <f t="shared" si="252"/>
        <v>0</v>
      </c>
      <c r="T913">
        <f t="shared" si="253"/>
        <v>0</v>
      </c>
      <c r="U913">
        <f t="shared" si="254"/>
        <v>0</v>
      </c>
    </row>
    <row r="914" spans="1:21" x14ac:dyDescent="0.25">
      <c r="A914" t="s">
        <v>32</v>
      </c>
      <c r="B914">
        <v>7</v>
      </c>
      <c r="C914" t="s">
        <v>36</v>
      </c>
      <c r="E914">
        <f t="shared" si="238"/>
        <v>0</v>
      </c>
      <c r="F914">
        <f t="shared" si="239"/>
        <v>0</v>
      </c>
      <c r="G914">
        <f t="shared" si="240"/>
        <v>0</v>
      </c>
      <c r="H914">
        <f t="shared" si="241"/>
        <v>0</v>
      </c>
      <c r="I914">
        <f t="shared" si="242"/>
        <v>7</v>
      </c>
      <c r="J914">
        <f t="shared" si="243"/>
        <v>0</v>
      </c>
      <c r="K914">
        <f t="shared" si="244"/>
        <v>0</v>
      </c>
      <c r="L914">
        <f t="shared" si="245"/>
        <v>7</v>
      </c>
      <c r="M914">
        <f t="shared" si="246"/>
        <v>0</v>
      </c>
      <c r="N914">
        <f t="shared" si="247"/>
        <v>0</v>
      </c>
      <c r="O914">
        <f t="shared" si="248"/>
        <v>0</v>
      </c>
      <c r="P914">
        <f t="shared" si="249"/>
        <v>0</v>
      </c>
      <c r="Q914">
        <f t="shared" si="250"/>
        <v>0</v>
      </c>
      <c r="R914">
        <f t="shared" si="251"/>
        <v>0</v>
      </c>
      <c r="S914">
        <f t="shared" si="252"/>
        <v>0</v>
      </c>
      <c r="T914">
        <f t="shared" si="253"/>
        <v>0</v>
      </c>
      <c r="U914">
        <f t="shared" si="254"/>
        <v>0</v>
      </c>
    </row>
    <row r="915" spans="1:21" x14ac:dyDescent="0.25">
      <c r="A915" t="s">
        <v>2766</v>
      </c>
      <c r="B915">
        <v>7.5</v>
      </c>
      <c r="C915" t="s">
        <v>102</v>
      </c>
      <c r="E915">
        <f t="shared" si="238"/>
        <v>0</v>
      </c>
      <c r="F915">
        <f t="shared" si="239"/>
        <v>7.5</v>
      </c>
      <c r="G915">
        <f t="shared" si="240"/>
        <v>0</v>
      </c>
      <c r="H915">
        <f t="shared" si="241"/>
        <v>7.5</v>
      </c>
      <c r="I915">
        <f t="shared" si="242"/>
        <v>0</v>
      </c>
      <c r="J915">
        <f t="shared" si="243"/>
        <v>0</v>
      </c>
      <c r="K915">
        <f t="shared" si="244"/>
        <v>0</v>
      </c>
      <c r="L915">
        <f t="shared" si="245"/>
        <v>7.5</v>
      </c>
      <c r="M915">
        <f t="shared" si="246"/>
        <v>0</v>
      </c>
      <c r="N915">
        <f t="shared" si="247"/>
        <v>0</v>
      </c>
      <c r="O915">
        <f t="shared" si="248"/>
        <v>0</v>
      </c>
      <c r="P915">
        <f t="shared" si="249"/>
        <v>0</v>
      </c>
      <c r="Q915">
        <f t="shared" si="250"/>
        <v>0</v>
      </c>
      <c r="R915">
        <f t="shared" si="251"/>
        <v>0</v>
      </c>
      <c r="S915">
        <f t="shared" si="252"/>
        <v>0</v>
      </c>
      <c r="T915">
        <f t="shared" si="253"/>
        <v>0</v>
      </c>
      <c r="U915">
        <f t="shared" si="254"/>
        <v>0</v>
      </c>
    </row>
    <row r="916" spans="1:21" x14ac:dyDescent="0.25">
      <c r="A916" t="s">
        <v>2770</v>
      </c>
      <c r="B916">
        <v>7.7</v>
      </c>
      <c r="C916" t="s">
        <v>37</v>
      </c>
      <c r="E916">
        <f t="shared" si="238"/>
        <v>0</v>
      </c>
      <c r="F916">
        <f t="shared" si="239"/>
        <v>0</v>
      </c>
      <c r="G916">
        <f t="shared" si="240"/>
        <v>0</v>
      </c>
      <c r="H916">
        <f t="shared" si="241"/>
        <v>0</v>
      </c>
      <c r="I916">
        <f t="shared" si="242"/>
        <v>0</v>
      </c>
      <c r="J916">
        <f t="shared" si="243"/>
        <v>0</v>
      </c>
      <c r="K916">
        <f t="shared" si="244"/>
        <v>0</v>
      </c>
      <c r="L916">
        <f t="shared" si="245"/>
        <v>7.7</v>
      </c>
      <c r="M916">
        <f t="shared" si="246"/>
        <v>0</v>
      </c>
      <c r="N916">
        <f t="shared" si="247"/>
        <v>0</v>
      </c>
      <c r="O916">
        <f t="shared" si="248"/>
        <v>0</v>
      </c>
      <c r="P916">
        <f t="shared" si="249"/>
        <v>0</v>
      </c>
      <c r="Q916">
        <f t="shared" si="250"/>
        <v>7.7</v>
      </c>
      <c r="R916">
        <f t="shared" si="251"/>
        <v>7.7</v>
      </c>
      <c r="S916">
        <f t="shared" si="252"/>
        <v>0</v>
      </c>
      <c r="T916">
        <f t="shared" si="253"/>
        <v>0</v>
      </c>
      <c r="U916">
        <f t="shared" si="254"/>
        <v>0</v>
      </c>
    </row>
    <row r="917" spans="1:21" x14ac:dyDescent="0.25">
      <c r="A917" t="s">
        <v>231</v>
      </c>
      <c r="B917">
        <v>7.7</v>
      </c>
      <c r="C917" t="s">
        <v>234</v>
      </c>
      <c r="E917">
        <f t="shared" si="238"/>
        <v>0</v>
      </c>
      <c r="F917">
        <f t="shared" si="239"/>
        <v>0</v>
      </c>
      <c r="G917">
        <f t="shared" si="240"/>
        <v>0</v>
      </c>
      <c r="H917">
        <f t="shared" si="241"/>
        <v>7.7</v>
      </c>
      <c r="I917">
        <f t="shared" si="242"/>
        <v>0</v>
      </c>
      <c r="J917">
        <f t="shared" si="243"/>
        <v>0</v>
      </c>
      <c r="K917">
        <f t="shared" si="244"/>
        <v>0</v>
      </c>
      <c r="L917">
        <f t="shared" si="245"/>
        <v>7.7</v>
      </c>
      <c r="M917">
        <f t="shared" si="246"/>
        <v>0</v>
      </c>
      <c r="N917">
        <f t="shared" si="247"/>
        <v>0</v>
      </c>
      <c r="O917">
        <f t="shared" si="248"/>
        <v>0</v>
      </c>
      <c r="P917">
        <f t="shared" si="249"/>
        <v>0</v>
      </c>
      <c r="Q917">
        <f t="shared" si="250"/>
        <v>0</v>
      </c>
      <c r="R917">
        <f t="shared" si="251"/>
        <v>0</v>
      </c>
      <c r="S917">
        <f t="shared" si="252"/>
        <v>0</v>
      </c>
      <c r="T917">
        <f t="shared" si="253"/>
        <v>0</v>
      </c>
      <c r="U917">
        <f t="shared" si="254"/>
        <v>0</v>
      </c>
    </row>
    <row r="918" spans="1:21" x14ac:dyDescent="0.25">
      <c r="A918" t="s">
        <v>231</v>
      </c>
      <c r="B918">
        <v>8</v>
      </c>
      <c r="C918" t="s">
        <v>234</v>
      </c>
      <c r="E918">
        <f t="shared" si="238"/>
        <v>0</v>
      </c>
      <c r="F918">
        <f t="shared" si="239"/>
        <v>0</v>
      </c>
      <c r="G918">
        <f t="shared" si="240"/>
        <v>0</v>
      </c>
      <c r="H918">
        <f t="shared" si="241"/>
        <v>8</v>
      </c>
      <c r="I918">
        <f t="shared" si="242"/>
        <v>0</v>
      </c>
      <c r="J918">
        <f t="shared" si="243"/>
        <v>0</v>
      </c>
      <c r="K918">
        <f t="shared" si="244"/>
        <v>0</v>
      </c>
      <c r="L918">
        <f t="shared" si="245"/>
        <v>8</v>
      </c>
      <c r="M918">
        <f t="shared" si="246"/>
        <v>0</v>
      </c>
      <c r="N918">
        <f t="shared" si="247"/>
        <v>0</v>
      </c>
      <c r="O918">
        <f t="shared" si="248"/>
        <v>0</v>
      </c>
      <c r="P918">
        <f t="shared" si="249"/>
        <v>0</v>
      </c>
      <c r="Q918">
        <f t="shared" si="250"/>
        <v>0</v>
      </c>
      <c r="R918">
        <f t="shared" si="251"/>
        <v>0</v>
      </c>
      <c r="S918">
        <f t="shared" si="252"/>
        <v>0</v>
      </c>
      <c r="T918">
        <f t="shared" si="253"/>
        <v>0</v>
      </c>
      <c r="U918">
        <f t="shared" si="254"/>
        <v>0</v>
      </c>
    </row>
    <row r="919" spans="1:21" x14ac:dyDescent="0.25">
      <c r="A919" t="s">
        <v>32</v>
      </c>
      <c r="B919">
        <v>7.4</v>
      </c>
      <c r="C919" t="s">
        <v>36</v>
      </c>
      <c r="E919">
        <f t="shared" si="238"/>
        <v>0</v>
      </c>
      <c r="F919">
        <f t="shared" si="239"/>
        <v>0</v>
      </c>
      <c r="G919">
        <f t="shared" si="240"/>
        <v>0</v>
      </c>
      <c r="H919">
        <f t="shared" si="241"/>
        <v>0</v>
      </c>
      <c r="I919">
        <f t="shared" si="242"/>
        <v>7.4</v>
      </c>
      <c r="J919">
        <f t="shared" si="243"/>
        <v>0</v>
      </c>
      <c r="K919">
        <f t="shared" si="244"/>
        <v>0</v>
      </c>
      <c r="L919">
        <f t="shared" si="245"/>
        <v>7.4</v>
      </c>
      <c r="M919">
        <f t="shared" si="246"/>
        <v>0</v>
      </c>
      <c r="N919">
        <f t="shared" si="247"/>
        <v>0</v>
      </c>
      <c r="O919">
        <f t="shared" si="248"/>
        <v>0</v>
      </c>
      <c r="P919">
        <f t="shared" si="249"/>
        <v>0</v>
      </c>
      <c r="Q919">
        <f t="shared" si="250"/>
        <v>0</v>
      </c>
      <c r="R919">
        <f t="shared" si="251"/>
        <v>0</v>
      </c>
      <c r="S919">
        <f t="shared" si="252"/>
        <v>0</v>
      </c>
      <c r="T919">
        <f t="shared" si="253"/>
        <v>0</v>
      </c>
      <c r="U919">
        <f t="shared" si="254"/>
        <v>0</v>
      </c>
    </row>
    <row r="920" spans="1:21" x14ac:dyDescent="0.25">
      <c r="A920" t="s">
        <v>2782</v>
      </c>
      <c r="B920">
        <v>7.4</v>
      </c>
      <c r="C920" t="s">
        <v>234</v>
      </c>
      <c r="E920">
        <f t="shared" si="238"/>
        <v>0</v>
      </c>
      <c r="F920">
        <f t="shared" si="239"/>
        <v>0</v>
      </c>
      <c r="G920">
        <f t="shared" si="240"/>
        <v>0</v>
      </c>
      <c r="H920">
        <f t="shared" si="241"/>
        <v>7.4</v>
      </c>
      <c r="I920">
        <f t="shared" si="242"/>
        <v>7.4</v>
      </c>
      <c r="J920">
        <f t="shared" si="243"/>
        <v>0</v>
      </c>
      <c r="K920">
        <f t="shared" si="244"/>
        <v>0</v>
      </c>
      <c r="L920">
        <f t="shared" si="245"/>
        <v>7.4</v>
      </c>
      <c r="M920">
        <f t="shared" si="246"/>
        <v>0</v>
      </c>
      <c r="N920">
        <f t="shared" si="247"/>
        <v>0</v>
      </c>
      <c r="O920">
        <f t="shared" si="248"/>
        <v>0</v>
      </c>
      <c r="P920">
        <f t="shared" si="249"/>
        <v>7.4</v>
      </c>
      <c r="Q920">
        <f t="shared" si="250"/>
        <v>0</v>
      </c>
      <c r="R920">
        <f t="shared" si="251"/>
        <v>0</v>
      </c>
      <c r="S920">
        <f t="shared" si="252"/>
        <v>0</v>
      </c>
      <c r="T920">
        <f t="shared" si="253"/>
        <v>0</v>
      </c>
      <c r="U920">
        <f t="shared" si="254"/>
        <v>0</v>
      </c>
    </row>
    <row r="921" spans="1:21" x14ac:dyDescent="0.25">
      <c r="A921" t="s">
        <v>32</v>
      </c>
      <c r="B921">
        <v>6.7</v>
      </c>
      <c r="C921" t="s">
        <v>36</v>
      </c>
      <c r="E921">
        <f t="shared" si="238"/>
        <v>0</v>
      </c>
      <c r="F921">
        <f t="shared" si="239"/>
        <v>0</v>
      </c>
      <c r="G921">
        <f t="shared" si="240"/>
        <v>0</v>
      </c>
      <c r="H921">
        <f t="shared" si="241"/>
        <v>0</v>
      </c>
      <c r="I921">
        <f t="shared" si="242"/>
        <v>6.7</v>
      </c>
      <c r="J921">
        <f t="shared" si="243"/>
        <v>0</v>
      </c>
      <c r="K921">
        <f t="shared" si="244"/>
        <v>0</v>
      </c>
      <c r="L921">
        <f t="shared" si="245"/>
        <v>6.7</v>
      </c>
      <c r="M921">
        <f t="shared" si="246"/>
        <v>0</v>
      </c>
      <c r="N921">
        <f t="shared" si="247"/>
        <v>0</v>
      </c>
      <c r="O921">
        <f t="shared" si="248"/>
        <v>0</v>
      </c>
      <c r="P921">
        <f t="shared" si="249"/>
        <v>0</v>
      </c>
      <c r="Q921">
        <f t="shared" si="250"/>
        <v>0</v>
      </c>
      <c r="R921">
        <f t="shared" si="251"/>
        <v>0</v>
      </c>
      <c r="S921">
        <f t="shared" si="252"/>
        <v>0</v>
      </c>
      <c r="T921">
        <f t="shared" si="253"/>
        <v>0</v>
      </c>
      <c r="U921">
        <f t="shared" si="254"/>
        <v>0</v>
      </c>
    </row>
    <row r="922" spans="1:21" x14ac:dyDescent="0.25">
      <c r="A922" t="s">
        <v>36</v>
      </c>
      <c r="B922">
        <v>6.1</v>
      </c>
      <c r="C922" t="s">
        <v>36</v>
      </c>
      <c r="E922">
        <f t="shared" si="238"/>
        <v>0</v>
      </c>
      <c r="F922">
        <f t="shared" si="239"/>
        <v>0</v>
      </c>
      <c r="G922">
        <f t="shared" si="240"/>
        <v>0</v>
      </c>
      <c r="H922">
        <f t="shared" si="241"/>
        <v>0</v>
      </c>
      <c r="I922">
        <f t="shared" si="242"/>
        <v>6.1</v>
      </c>
      <c r="J922">
        <f t="shared" si="243"/>
        <v>0</v>
      </c>
      <c r="K922">
        <f t="shared" si="244"/>
        <v>0</v>
      </c>
      <c r="L922">
        <f t="shared" si="245"/>
        <v>0</v>
      </c>
      <c r="M922">
        <f t="shared" si="246"/>
        <v>0</v>
      </c>
      <c r="N922">
        <f t="shared" si="247"/>
        <v>0</v>
      </c>
      <c r="O922">
        <f t="shared" si="248"/>
        <v>0</v>
      </c>
      <c r="P922">
        <f t="shared" si="249"/>
        <v>0</v>
      </c>
      <c r="Q922">
        <f t="shared" si="250"/>
        <v>0</v>
      </c>
      <c r="R922">
        <f t="shared" si="251"/>
        <v>0</v>
      </c>
      <c r="S922">
        <f t="shared" si="252"/>
        <v>0</v>
      </c>
      <c r="T922">
        <f t="shared" si="253"/>
        <v>0</v>
      </c>
      <c r="U922">
        <f t="shared" si="254"/>
        <v>0</v>
      </c>
    </row>
    <row r="923" spans="1:21" x14ac:dyDescent="0.25">
      <c r="A923" t="s">
        <v>1021</v>
      </c>
      <c r="B923">
        <v>6.9</v>
      </c>
      <c r="C923" t="s">
        <v>28</v>
      </c>
      <c r="E923">
        <f t="shared" si="238"/>
        <v>6.9</v>
      </c>
      <c r="F923">
        <f t="shared" si="239"/>
        <v>6.9</v>
      </c>
      <c r="G923">
        <f t="shared" si="240"/>
        <v>0</v>
      </c>
      <c r="H923">
        <f t="shared" si="241"/>
        <v>0</v>
      </c>
      <c r="I923">
        <f t="shared" si="242"/>
        <v>0</v>
      </c>
      <c r="J923">
        <f t="shared" si="243"/>
        <v>0</v>
      </c>
      <c r="K923">
        <f t="shared" si="244"/>
        <v>0</v>
      </c>
      <c r="L923">
        <f t="shared" si="245"/>
        <v>6.9</v>
      </c>
      <c r="M923">
        <f t="shared" si="246"/>
        <v>0</v>
      </c>
      <c r="N923">
        <f t="shared" si="247"/>
        <v>0</v>
      </c>
      <c r="O923">
        <f t="shared" si="248"/>
        <v>0</v>
      </c>
      <c r="P923">
        <f t="shared" si="249"/>
        <v>0</v>
      </c>
      <c r="Q923">
        <f t="shared" si="250"/>
        <v>0</v>
      </c>
      <c r="R923">
        <f t="shared" si="251"/>
        <v>0</v>
      </c>
      <c r="S923">
        <f t="shared" si="252"/>
        <v>0</v>
      </c>
      <c r="T923">
        <f t="shared" si="253"/>
        <v>0</v>
      </c>
      <c r="U923">
        <f t="shared" si="254"/>
        <v>0</v>
      </c>
    </row>
    <row r="924" spans="1:21" x14ac:dyDescent="0.25">
      <c r="A924" t="s">
        <v>1311</v>
      </c>
      <c r="B924">
        <v>5.6</v>
      </c>
      <c r="C924" t="s">
        <v>36</v>
      </c>
      <c r="E924">
        <f t="shared" si="238"/>
        <v>0</v>
      </c>
      <c r="F924">
        <f t="shared" si="239"/>
        <v>0</v>
      </c>
      <c r="G924">
        <f t="shared" si="240"/>
        <v>0</v>
      </c>
      <c r="H924">
        <f t="shared" si="241"/>
        <v>0</v>
      </c>
      <c r="I924">
        <f t="shared" si="242"/>
        <v>5.6</v>
      </c>
      <c r="J924">
        <f t="shared" si="243"/>
        <v>0</v>
      </c>
      <c r="K924">
        <f t="shared" si="244"/>
        <v>0</v>
      </c>
      <c r="L924">
        <f t="shared" si="245"/>
        <v>0</v>
      </c>
      <c r="M924">
        <f t="shared" si="246"/>
        <v>0</v>
      </c>
      <c r="N924">
        <f t="shared" si="247"/>
        <v>0</v>
      </c>
      <c r="O924">
        <f t="shared" si="248"/>
        <v>0</v>
      </c>
      <c r="P924">
        <f t="shared" si="249"/>
        <v>0</v>
      </c>
      <c r="Q924">
        <f t="shared" si="250"/>
        <v>0</v>
      </c>
      <c r="R924">
        <f t="shared" si="251"/>
        <v>0</v>
      </c>
      <c r="S924">
        <f t="shared" si="252"/>
        <v>5.6</v>
      </c>
      <c r="T924">
        <f t="shared" si="253"/>
        <v>0</v>
      </c>
      <c r="U924">
        <f t="shared" si="254"/>
        <v>0</v>
      </c>
    </row>
    <row r="925" spans="1:21" x14ac:dyDescent="0.25">
      <c r="A925" t="s">
        <v>2196</v>
      </c>
      <c r="B925">
        <v>7.1</v>
      </c>
      <c r="C925" t="s">
        <v>37</v>
      </c>
      <c r="E925">
        <f t="shared" si="238"/>
        <v>0</v>
      </c>
      <c r="F925">
        <f t="shared" si="239"/>
        <v>0</v>
      </c>
      <c r="G925">
        <f t="shared" si="240"/>
        <v>0</v>
      </c>
      <c r="H925">
        <f t="shared" si="241"/>
        <v>0</v>
      </c>
      <c r="I925">
        <f t="shared" si="242"/>
        <v>0</v>
      </c>
      <c r="J925">
        <f t="shared" si="243"/>
        <v>0</v>
      </c>
      <c r="K925">
        <f t="shared" si="244"/>
        <v>0</v>
      </c>
      <c r="L925">
        <f t="shared" si="245"/>
        <v>7.1</v>
      </c>
      <c r="M925">
        <f t="shared" si="246"/>
        <v>0</v>
      </c>
      <c r="N925">
        <f t="shared" si="247"/>
        <v>0</v>
      </c>
      <c r="O925">
        <f t="shared" si="248"/>
        <v>0</v>
      </c>
      <c r="P925">
        <f t="shared" si="249"/>
        <v>0</v>
      </c>
      <c r="Q925">
        <f t="shared" si="250"/>
        <v>7.1</v>
      </c>
      <c r="R925">
        <f t="shared" si="251"/>
        <v>0</v>
      </c>
      <c r="S925">
        <f t="shared" si="252"/>
        <v>7.1</v>
      </c>
      <c r="T925">
        <f t="shared" si="253"/>
        <v>7.1</v>
      </c>
      <c r="U925">
        <f t="shared" si="254"/>
        <v>0</v>
      </c>
    </row>
    <row r="926" spans="1:21" x14ac:dyDescent="0.25">
      <c r="A926" t="s">
        <v>213</v>
      </c>
      <c r="B926">
        <v>7.2</v>
      </c>
      <c r="C926" t="s">
        <v>36</v>
      </c>
      <c r="E926">
        <f t="shared" si="238"/>
        <v>0</v>
      </c>
      <c r="F926">
        <f t="shared" si="239"/>
        <v>0</v>
      </c>
      <c r="G926">
        <f t="shared" si="240"/>
        <v>0</v>
      </c>
      <c r="H926">
        <f t="shared" si="241"/>
        <v>0</v>
      </c>
      <c r="I926">
        <f t="shared" si="242"/>
        <v>7.2</v>
      </c>
      <c r="J926">
        <f t="shared" si="243"/>
        <v>0</v>
      </c>
      <c r="K926">
        <f t="shared" si="244"/>
        <v>0</v>
      </c>
      <c r="L926">
        <f t="shared" si="245"/>
        <v>7.2</v>
      </c>
      <c r="M926">
        <f t="shared" si="246"/>
        <v>0</v>
      </c>
      <c r="N926">
        <f t="shared" si="247"/>
        <v>0</v>
      </c>
      <c r="O926">
        <f t="shared" si="248"/>
        <v>0</v>
      </c>
      <c r="P926">
        <f t="shared" si="249"/>
        <v>0</v>
      </c>
      <c r="Q926">
        <f t="shared" si="250"/>
        <v>0</v>
      </c>
      <c r="R926">
        <f t="shared" si="251"/>
        <v>7.2</v>
      </c>
      <c r="S926">
        <f t="shared" si="252"/>
        <v>0</v>
      </c>
      <c r="T926">
        <f t="shared" si="253"/>
        <v>0</v>
      </c>
      <c r="U926">
        <f t="shared" si="254"/>
        <v>0</v>
      </c>
    </row>
    <row r="927" spans="1:21" x14ac:dyDescent="0.25">
      <c r="A927" t="s">
        <v>131</v>
      </c>
      <c r="B927">
        <v>5.3</v>
      </c>
      <c r="C927" t="s">
        <v>36</v>
      </c>
      <c r="E927">
        <f t="shared" si="238"/>
        <v>0</v>
      </c>
      <c r="F927">
        <f t="shared" si="239"/>
        <v>0</v>
      </c>
      <c r="G927">
        <f t="shared" si="240"/>
        <v>0</v>
      </c>
      <c r="H927">
        <f t="shared" si="241"/>
        <v>0</v>
      </c>
      <c r="I927">
        <f t="shared" si="242"/>
        <v>5.3</v>
      </c>
      <c r="J927">
        <f t="shared" si="243"/>
        <v>0</v>
      </c>
      <c r="K927">
        <f t="shared" si="244"/>
        <v>0</v>
      </c>
      <c r="L927">
        <f t="shared" si="245"/>
        <v>0</v>
      </c>
      <c r="M927">
        <f t="shared" si="246"/>
        <v>0</v>
      </c>
      <c r="N927">
        <f t="shared" si="247"/>
        <v>0</v>
      </c>
      <c r="O927">
        <f t="shared" si="248"/>
        <v>0</v>
      </c>
      <c r="P927">
        <f t="shared" si="249"/>
        <v>0</v>
      </c>
      <c r="Q927">
        <f t="shared" si="250"/>
        <v>0</v>
      </c>
      <c r="R927">
        <f t="shared" si="251"/>
        <v>5.3</v>
      </c>
      <c r="S927">
        <f t="shared" si="252"/>
        <v>0</v>
      </c>
      <c r="T927">
        <f t="shared" si="253"/>
        <v>0</v>
      </c>
      <c r="U927">
        <f t="shared" si="254"/>
        <v>0</v>
      </c>
    </row>
    <row r="928" spans="1:21" x14ac:dyDescent="0.25">
      <c r="A928" t="s">
        <v>231</v>
      </c>
      <c r="B928">
        <v>7.5</v>
      </c>
      <c r="C928" t="s">
        <v>234</v>
      </c>
      <c r="E928">
        <f t="shared" si="238"/>
        <v>0</v>
      </c>
      <c r="F928">
        <f t="shared" si="239"/>
        <v>0</v>
      </c>
      <c r="G928">
        <f t="shared" si="240"/>
        <v>0</v>
      </c>
      <c r="H928">
        <f t="shared" si="241"/>
        <v>7.5</v>
      </c>
      <c r="I928">
        <f t="shared" si="242"/>
        <v>0</v>
      </c>
      <c r="J928">
        <f t="shared" si="243"/>
        <v>0</v>
      </c>
      <c r="K928">
        <f t="shared" si="244"/>
        <v>0</v>
      </c>
      <c r="L928">
        <f t="shared" si="245"/>
        <v>7.5</v>
      </c>
      <c r="M928">
        <f t="shared" si="246"/>
        <v>0</v>
      </c>
      <c r="N928">
        <f t="shared" si="247"/>
        <v>0</v>
      </c>
      <c r="O928">
        <f t="shared" si="248"/>
        <v>0</v>
      </c>
      <c r="P928">
        <f t="shared" si="249"/>
        <v>0</v>
      </c>
      <c r="Q928">
        <f t="shared" si="250"/>
        <v>0</v>
      </c>
      <c r="R928">
        <f t="shared" si="251"/>
        <v>0</v>
      </c>
      <c r="S928">
        <f t="shared" si="252"/>
        <v>0</v>
      </c>
      <c r="T928">
        <f t="shared" si="253"/>
        <v>0</v>
      </c>
      <c r="U928">
        <f t="shared" si="254"/>
        <v>0</v>
      </c>
    </row>
    <row r="929" spans="1:21" x14ac:dyDescent="0.25">
      <c r="A929" t="s">
        <v>37</v>
      </c>
      <c r="B929">
        <v>7.1</v>
      </c>
      <c r="C929" t="s">
        <v>37</v>
      </c>
      <c r="E929">
        <f t="shared" si="238"/>
        <v>0</v>
      </c>
      <c r="F929">
        <f t="shared" si="239"/>
        <v>0</v>
      </c>
      <c r="G929">
        <f t="shared" si="240"/>
        <v>0</v>
      </c>
      <c r="H929">
        <f t="shared" si="241"/>
        <v>0</v>
      </c>
      <c r="I929">
        <f t="shared" si="242"/>
        <v>0</v>
      </c>
      <c r="J929">
        <f t="shared" si="243"/>
        <v>0</v>
      </c>
      <c r="K929">
        <f t="shared" si="244"/>
        <v>0</v>
      </c>
      <c r="L929">
        <f t="shared" si="245"/>
        <v>7.1</v>
      </c>
      <c r="M929">
        <f t="shared" si="246"/>
        <v>0</v>
      </c>
      <c r="N929">
        <f t="shared" si="247"/>
        <v>0</v>
      </c>
      <c r="O929">
        <f t="shared" si="248"/>
        <v>0</v>
      </c>
      <c r="P929">
        <f t="shared" si="249"/>
        <v>0</v>
      </c>
      <c r="Q929">
        <f t="shared" si="250"/>
        <v>0</v>
      </c>
      <c r="R929">
        <f t="shared" si="251"/>
        <v>0</v>
      </c>
      <c r="S929">
        <f t="shared" si="252"/>
        <v>0</v>
      </c>
      <c r="T929">
        <f t="shared" si="253"/>
        <v>0</v>
      </c>
      <c r="U929">
        <f t="shared" si="254"/>
        <v>0</v>
      </c>
    </row>
    <row r="930" spans="1:21" x14ac:dyDescent="0.25">
      <c r="A930" t="s">
        <v>525</v>
      </c>
      <c r="B930">
        <v>6.2</v>
      </c>
      <c r="C930" t="s">
        <v>36</v>
      </c>
      <c r="E930">
        <f t="shared" si="238"/>
        <v>0</v>
      </c>
      <c r="F930">
        <f t="shared" si="239"/>
        <v>0</v>
      </c>
      <c r="G930">
        <f t="shared" si="240"/>
        <v>0</v>
      </c>
      <c r="H930">
        <f t="shared" si="241"/>
        <v>0</v>
      </c>
      <c r="I930">
        <f t="shared" si="242"/>
        <v>6.2</v>
      </c>
      <c r="J930">
        <f t="shared" si="243"/>
        <v>0</v>
      </c>
      <c r="K930">
        <f t="shared" si="244"/>
        <v>0</v>
      </c>
      <c r="L930">
        <f t="shared" si="245"/>
        <v>0</v>
      </c>
      <c r="M930">
        <f t="shared" si="246"/>
        <v>0</v>
      </c>
      <c r="N930">
        <f t="shared" si="247"/>
        <v>0</v>
      </c>
      <c r="O930">
        <f t="shared" si="248"/>
        <v>0</v>
      </c>
      <c r="P930">
        <f t="shared" si="249"/>
        <v>0</v>
      </c>
      <c r="Q930">
        <f t="shared" si="250"/>
        <v>0</v>
      </c>
      <c r="R930">
        <f t="shared" si="251"/>
        <v>0</v>
      </c>
      <c r="S930">
        <f t="shared" si="252"/>
        <v>0</v>
      </c>
      <c r="T930">
        <f t="shared" si="253"/>
        <v>0</v>
      </c>
      <c r="U930">
        <f t="shared" si="254"/>
        <v>0</v>
      </c>
    </row>
    <row r="931" spans="1:21" x14ac:dyDescent="0.25">
      <c r="A931" t="s">
        <v>896</v>
      </c>
      <c r="B931">
        <v>7.4</v>
      </c>
      <c r="C931" t="s">
        <v>37</v>
      </c>
      <c r="E931">
        <f t="shared" si="238"/>
        <v>0</v>
      </c>
      <c r="F931">
        <f t="shared" si="239"/>
        <v>0</v>
      </c>
      <c r="G931">
        <f t="shared" si="240"/>
        <v>0</v>
      </c>
      <c r="H931">
        <f t="shared" si="241"/>
        <v>0</v>
      </c>
      <c r="I931">
        <f t="shared" si="242"/>
        <v>0</v>
      </c>
      <c r="J931">
        <f t="shared" si="243"/>
        <v>0</v>
      </c>
      <c r="K931">
        <f t="shared" si="244"/>
        <v>0</v>
      </c>
      <c r="L931">
        <f t="shared" si="245"/>
        <v>7.4</v>
      </c>
      <c r="M931">
        <f t="shared" si="246"/>
        <v>0</v>
      </c>
      <c r="N931">
        <f t="shared" si="247"/>
        <v>0</v>
      </c>
      <c r="O931">
        <f t="shared" si="248"/>
        <v>0</v>
      </c>
      <c r="P931">
        <f t="shared" si="249"/>
        <v>0</v>
      </c>
      <c r="Q931">
        <f t="shared" si="250"/>
        <v>0</v>
      </c>
      <c r="R931">
        <f t="shared" si="251"/>
        <v>0</v>
      </c>
      <c r="S931">
        <f t="shared" si="252"/>
        <v>0</v>
      </c>
      <c r="T931">
        <f t="shared" si="253"/>
        <v>0</v>
      </c>
      <c r="U931">
        <f t="shared" si="254"/>
        <v>0</v>
      </c>
    </row>
    <row r="932" spans="1:21" x14ac:dyDescent="0.25">
      <c r="A932" t="s">
        <v>2720</v>
      </c>
      <c r="B932">
        <v>4.5999999999999996</v>
      </c>
      <c r="C932" t="s">
        <v>28</v>
      </c>
      <c r="E932">
        <f t="shared" si="238"/>
        <v>4.5999999999999996</v>
      </c>
      <c r="F932">
        <f t="shared" si="239"/>
        <v>4.5999999999999996</v>
      </c>
      <c r="G932">
        <f t="shared" si="240"/>
        <v>0</v>
      </c>
      <c r="H932">
        <f t="shared" si="241"/>
        <v>0</v>
      </c>
      <c r="I932">
        <f t="shared" si="242"/>
        <v>0</v>
      </c>
      <c r="J932">
        <f t="shared" si="243"/>
        <v>0</v>
      </c>
      <c r="K932">
        <f t="shared" si="244"/>
        <v>0</v>
      </c>
      <c r="L932">
        <f t="shared" si="245"/>
        <v>0</v>
      </c>
      <c r="M932">
        <f t="shared" si="246"/>
        <v>0</v>
      </c>
      <c r="N932">
        <f t="shared" si="247"/>
        <v>4.5999999999999996</v>
      </c>
      <c r="O932">
        <f t="shared" si="248"/>
        <v>0</v>
      </c>
      <c r="P932">
        <f t="shared" si="249"/>
        <v>0</v>
      </c>
      <c r="Q932">
        <f t="shared" si="250"/>
        <v>0</v>
      </c>
      <c r="R932">
        <f t="shared" si="251"/>
        <v>0</v>
      </c>
      <c r="S932">
        <f t="shared" si="252"/>
        <v>0</v>
      </c>
      <c r="T932">
        <f t="shared" si="253"/>
        <v>0</v>
      </c>
      <c r="U932">
        <f t="shared" si="254"/>
        <v>0</v>
      </c>
    </row>
    <row r="933" spans="1:21" x14ac:dyDescent="0.25">
      <c r="A933" t="s">
        <v>37</v>
      </c>
      <c r="B933">
        <v>5.4</v>
      </c>
      <c r="C933" t="s">
        <v>37</v>
      </c>
      <c r="E933">
        <f t="shared" si="238"/>
        <v>0</v>
      </c>
      <c r="F933">
        <f t="shared" si="239"/>
        <v>0</v>
      </c>
      <c r="G933">
        <f t="shared" si="240"/>
        <v>0</v>
      </c>
      <c r="H933">
        <f t="shared" si="241"/>
        <v>0</v>
      </c>
      <c r="I933">
        <f t="shared" si="242"/>
        <v>0</v>
      </c>
      <c r="J933">
        <f t="shared" si="243"/>
        <v>0</v>
      </c>
      <c r="K933">
        <f t="shared" si="244"/>
        <v>0</v>
      </c>
      <c r="L933">
        <f t="shared" si="245"/>
        <v>5.4</v>
      </c>
      <c r="M933">
        <f t="shared" si="246"/>
        <v>0</v>
      </c>
      <c r="N933">
        <f t="shared" si="247"/>
        <v>0</v>
      </c>
      <c r="O933">
        <f t="shared" si="248"/>
        <v>0</v>
      </c>
      <c r="P933">
        <f t="shared" si="249"/>
        <v>0</v>
      </c>
      <c r="Q933">
        <f t="shared" si="250"/>
        <v>0</v>
      </c>
      <c r="R933">
        <f t="shared" si="251"/>
        <v>0</v>
      </c>
      <c r="S933">
        <f t="shared" si="252"/>
        <v>0</v>
      </c>
      <c r="T933">
        <f t="shared" si="253"/>
        <v>0</v>
      </c>
      <c r="U933">
        <f t="shared" si="254"/>
        <v>0</v>
      </c>
    </row>
    <row r="934" spans="1:21" x14ac:dyDescent="0.25">
      <c r="A934" t="s">
        <v>328</v>
      </c>
      <c r="B934">
        <v>4.9000000000000004</v>
      </c>
      <c r="C934" t="s">
        <v>36</v>
      </c>
      <c r="E934">
        <f t="shared" si="238"/>
        <v>0</v>
      </c>
      <c r="F934">
        <f t="shared" si="239"/>
        <v>0</v>
      </c>
      <c r="G934">
        <f t="shared" si="240"/>
        <v>0</v>
      </c>
      <c r="H934">
        <f t="shared" si="241"/>
        <v>0</v>
      </c>
      <c r="I934">
        <f t="shared" si="242"/>
        <v>4.9000000000000004</v>
      </c>
      <c r="J934">
        <f t="shared" si="243"/>
        <v>4.9000000000000004</v>
      </c>
      <c r="K934">
        <f t="shared" si="244"/>
        <v>0</v>
      </c>
      <c r="L934">
        <f t="shared" si="245"/>
        <v>0</v>
      </c>
      <c r="M934">
        <f t="shared" si="246"/>
        <v>0</v>
      </c>
      <c r="N934">
        <f t="shared" si="247"/>
        <v>0</v>
      </c>
      <c r="O934">
        <f t="shared" si="248"/>
        <v>0</v>
      </c>
      <c r="P934">
        <f t="shared" si="249"/>
        <v>0</v>
      </c>
      <c r="Q934">
        <f t="shared" si="250"/>
        <v>0</v>
      </c>
      <c r="R934">
        <f t="shared" si="251"/>
        <v>0</v>
      </c>
      <c r="S934">
        <f t="shared" si="252"/>
        <v>0</v>
      </c>
      <c r="T934">
        <f t="shared" si="253"/>
        <v>0</v>
      </c>
      <c r="U934">
        <f t="shared" si="254"/>
        <v>0</v>
      </c>
    </row>
    <row r="935" spans="1:21" x14ac:dyDescent="0.25">
      <c r="A935" t="s">
        <v>85</v>
      </c>
      <c r="B935">
        <v>6.4</v>
      </c>
      <c r="C935" t="s">
        <v>29</v>
      </c>
      <c r="E935">
        <f t="shared" si="238"/>
        <v>0</v>
      </c>
      <c r="F935">
        <f t="shared" si="239"/>
        <v>0</v>
      </c>
      <c r="G935">
        <f t="shared" si="240"/>
        <v>0</v>
      </c>
      <c r="H935">
        <f t="shared" si="241"/>
        <v>0</v>
      </c>
      <c r="I935">
        <f t="shared" si="242"/>
        <v>0</v>
      </c>
      <c r="J935">
        <f t="shared" si="243"/>
        <v>6.4</v>
      </c>
      <c r="K935">
        <f t="shared" si="244"/>
        <v>0</v>
      </c>
      <c r="L935">
        <f t="shared" si="245"/>
        <v>0</v>
      </c>
      <c r="M935">
        <f t="shared" si="246"/>
        <v>0</v>
      </c>
      <c r="N935">
        <f t="shared" si="247"/>
        <v>0</v>
      </c>
      <c r="O935">
        <f t="shared" si="248"/>
        <v>0</v>
      </c>
      <c r="P935">
        <f t="shared" si="249"/>
        <v>0</v>
      </c>
      <c r="Q935">
        <f t="shared" si="250"/>
        <v>6.4</v>
      </c>
      <c r="R935">
        <f t="shared" si="251"/>
        <v>0</v>
      </c>
      <c r="S935">
        <f t="shared" si="252"/>
        <v>0</v>
      </c>
      <c r="T935">
        <f t="shared" si="253"/>
        <v>6.4</v>
      </c>
      <c r="U935">
        <f t="shared" si="254"/>
        <v>0</v>
      </c>
    </row>
    <row r="936" spans="1:21" x14ac:dyDescent="0.25">
      <c r="A936" t="s">
        <v>2296</v>
      </c>
      <c r="B936">
        <v>5.8</v>
      </c>
      <c r="C936" t="s">
        <v>103</v>
      </c>
      <c r="E936">
        <f t="shared" si="238"/>
        <v>0</v>
      </c>
      <c r="F936">
        <f t="shared" si="239"/>
        <v>0</v>
      </c>
      <c r="G936">
        <f t="shared" si="240"/>
        <v>5.8</v>
      </c>
      <c r="H936">
        <f t="shared" si="241"/>
        <v>0</v>
      </c>
      <c r="I936">
        <f t="shared" si="242"/>
        <v>5.8</v>
      </c>
      <c r="J936">
        <f t="shared" si="243"/>
        <v>0</v>
      </c>
      <c r="K936">
        <f t="shared" si="244"/>
        <v>0</v>
      </c>
      <c r="L936">
        <f t="shared" si="245"/>
        <v>0</v>
      </c>
      <c r="M936">
        <f t="shared" si="246"/>
        <v>5.8</v>
      </c>
      <c r="N936">
        <f t="shared" si="247"/>
        <v>5.8</v>
      </c>
      <c r="O936">
        <f t="shared" si="248"/>
        <v>0</v>
      </c>
      <c r="P936">
        <f t="shared" si="249"/>
        <v>5.8</v>
      </c>
      <c r="Q936">
        <f t="shared" si="250"/>
        <v>0</v>
      </c>
      <c r="R936">
        <f t="shared" si="251"/>
        <v>0</v>
      </c>
      <c r="S936">
        <f t="shared" si="252"/>
        <v>0</v>
      </c>
      <c r="T936">
        <f t="shared" si="253"/>
        <v>0</v>
      </c>
      <c r="U936">
        <f t="shared" si="254"/>
        <v>0</v>
      </c>
    </row>
    <row r="937" spans="1:21" x14ac:dyDescent="0.25">
      <c r="A937" t="s">
        <v>2819</v>
      </c>
      <c r="B937">
        <v>8.4</v>
      </c>
      <c r="C937" t="s">
        <v>28</v>
      </c>
      <c r="E937">
        <f t="shared" si="238"/>
        <v>8.4</v>
      </c>
      <c r="F937">
        <f t="shared" si="239"/>
        <v>8.4</v>
      </c>
      <c r="G937">
        <f t="shared" si="240"/>
        <v>0</v>
      </c>
      <c r="H937">
        <f t="shared" si="241"/>
        <v>0</v>
      </c>
      <c r="I937">
        <f t="shared" si="242"/>
        <v>0</v>
      </c>
      <c r="J937">
        <f t="shared" si="243"/>
        <v>0</v>
      </c>
      <c r="K937">
        <f t="shared" si="244"/>
        <v>0</v>
      </c>
      <c r="L937">
        <f t="shared" si="245"/>
        <v>8.4</v>
      </c>
      <c r="M937">
        <f t="shared" si="246"/>
        <v>0</v>
      </c>
      <c r="N937">
        <f t="shared" si="247"/>
        <v>8.4</v>
      </c>
      <c r="O937">
        <f t="shared" si="248"/>
        <v>0</v>
      </c>
      <c r="P937">
        <f t="shared" si="249"/>
        <v>0</v>
      </c>
      <c r="Q937">
        <f t="shared" si="250"/>
        <v>0</v>
      </c>
      <c r="R937">
        <f t="shared" si="251"/>
        <v>0</v>
      </c>
      <c r="S937">
        <f t="shared" si="252"/>
        <v>0</v>
      </c>
      <c r="T937">
        <f t="shared" si="253"/>
        <v>0</v>
      </c>
      <c r="U937">
        <f t="shared" si="254"/>
        <v>0</v>
      </c>
    </row>
    <row r="938" spans="1:21" x14ac:dyDescent="0.25">
      <c r="A938" t="s">
        <v>78</v>
      </c>
      <c r="B938">
        <v>7.5</v>
      </c>
      <c r="C938" t="s">
        <v>29</v>
      </c>
      <c r="E938">
        <f t="shared" si="238"/>
        <v>0</v>
      </c>
      <c r="F938">
        <f t="shared" si="239"/>
        <v>0</v>
      </c>
      <c r="G938">
        <f t="shared" si="240"/>
        <v>0</v>
      </c>
      <c r="H938">
        <f t="shared" si="241"/>
        <v>0</v>
      </c>
      <c r="I938">
        <f t="shared" si="242"/>
        <v>0</v>
      </c>
      <c r="J938">
        <f t="shared" si="243"/>
        <v>7.5</v>
      </c>
      <c r="K938">
        <f t="shared" si="244"/>
        <v>0</v>
      </c>
      <c r="L938">
        <f t="shared" si="245"/>
        <v>7.5</v>
      </c>
      <c r="M938">
        <f t="shared" si="246"/>
        <v>0</v>
      </c>
      <c r="N938">
        <f t="shared" si="247"/>
        <v>0</v>
      </c>
      <c r="O938">
        <f t="shared" si="248"/>
        <v>0</v>
      </c>
      <c r="P938">
        <f t="shared" si="249"/>
        <v>0</v>
      </c>
      <c r="Q938">
        <f t="shared" si="250"/>
        <v>0</v>
      </c>
      <c r="R938">
        <f t="shared" si="251"/>
        <v>0</v>
      </c>
      <c r="S938">
        <f t="shared" si="252"/>
        <v>0</v>
      </c>
      <c r="T938">
        <f t="shared" si="253"/>
        <v>0</v>
      </c>
      <c r="U938">
        <f t="shared" si="254"/>
        <v>0</v>
      </c>
    </row>
    <row r="939" spans="1:21" x14ac:dyDescent="0.25">
      <c r="A939" t="s">
        <v>213</v>
      </c>
      <c r="B939">
        <v>6.7</v>
      </c>
      <c r="C939" t="s">
        <v>36</v>
      </c>
      <c r="E939">
        <f t="shared" si="238"/>
        <v>0</v>
      </c>
      <c r="F939">
        <f t="shared" si="239"/>
        <v>0</v>
      </c>
      <c r="G939">
        <f t="shared" si="240"/>
        <v>0</v>
      </c>
      <c r="H939">
        <f t="shared" si="241"/>
        <v>0</v>
      </c>
      <c r="I939">
        <f t="shared" si="242"/>
        <v>6.7</v>
      </c>
      <c r="J939">
        <f t="shared" si="243"/>
        <v>0</v>
      </c>
      <c r="K939">
        <f t="shared" si="244"/>
        <v>0</v>
      </c>
      <c r="L939">
        <f t="shared" si="245"/>
        <v>6.7</v>
      </c>
      <c r="M939">
        <f t="shared" si="246"/>
        <v>0</v>
      </c>
      <c r="N939">
        <f t="shared" si="247"/>
        <v>0</v>
      </c>
      <c r="O939">
        <f t="shared" si="248"/>
        <v>0</v>
      </c>
      <c r="P939">
        <f t="shared" si="249"/>
        <v>0</v>
      </c>
      <c r="Q939">
        <f t="shared" si="250"/>
        <v>0</v>
      </c>
      <c r="R939">
        <f t="shared" si="251"/>
        <v>6.7</v>
      </c>
      <c r="S939">
        <f t="shared" si="252"/>
        <v>0</v>
      </c>
      <c r="T939">
        <f t="shared" si="253"/>
        <v>0</v>
      </c>
      <c r="U939">
        <f t="shared" si="254"/>
        <v>0</v>
      </c>
    </row>
    <row r="940" spans="1:21" x14ac:dyDescent="0.25">
      <c r="A940" t="s">
        <v>37</v>
      </c>
      <c r="B940">
        <v>7.2</v>
      </c>
      <c r="C940" t="s">
        <v>37</v>
      </c>
      <c r="E940">
        <f t="shared" si="238"/>
        <v>0</v>
      </c>
      <c r="F940">
        <f t="shared" si="239"/>
        <v>0</v>
      </c>
      <c r="G940">
        <f t="shared" si="240"/>
        <v>0</v>
      </c>
      <c r="H940">
        <f t="shared" si="241"/>
        <v>0</v>
      </c>
      <c r="I940">
        <f t="shared" si="242"/>
        <v>0</v>
      </c>
      <c r="J940">
        <f t="shared" si="243"/>
        <v>0</v>
      </c>
      <c r="K940">
        <f t="shared" si="244"/>
        <v>0</v>
      </c>
      <c r="L940">
        <f t="shared" si="245"/>
        <v>7.2</v>
      </c>
      <c r="M940">
        <f t="shared" si="246"/>
        <v>0</v>
      </c>
      <c r="N940">
        <f t="shared" si="247"/>
        <v>0</v>
      </c>
      <c r="O940">
        <f t="shared" si="248"/>
        <v>0</v>
      </c>
      <c r="P940">
        <f t="shared" si="249"/>
        <v>0</v>
      </c>
      <c r="Q940">
        <f t="shared" si="250"/>
        <v>0</v>
      </c>
      <c r="R940">
        <f t="shared" si="251"/>
        <v>0</v>
      </c>
      <c r="S940">
        <f t="shared" si="252"/>
        <v>0</v>
      </c>
      <c r="T940">
        <f t="shared" si="253"/>
        <v>0</v>
      </c>
      <c r="U940">
        <f t="shared" si="254"/>
        <v>0</v>
      </c>
    </row>
    <row r="941" spans="1:21" x14ac:dyDescent="0.25">
      <c r="A941" t="s">
        <v>2084</v>
      </c>
      <c r="B941">
        <v>5.6</v>
      </c>
      <c r="C941" t="s">
        <v>102</v>
      </c>
      <c r="E941">
        <f t="shared" si="238"/>
        <v>0</v>
      </c>
      <c r="F941">
        <f t="shared" si="239"/>
        <v>5.6</v>
      </c>
      <c r="G941">
        <f t="shared" si="240"/>
        <v>0</v>
      </c>
      <c r="H941">
        <f t="shared" si="241"/>
        <v>0</v>
      </c>
      <c r="I941">
        <f t="shared" si="242"/>
        <v>0</v>
      </c>
      <c r="J941">
        <f t="shared" si="243"/>
        <v>0</v>
      </c>
      <c r="K941">
        <f t="shared" si="244"/>
        <v>0</v>
      </c>
      <c r="L941">
        <f t="shared" si="245"/>
        <v>5.6</v>
      </c>
      <c r="M941">
        <f t="shared" si="246"/>
        <v>0</v>
      </c>
      <c r="N941">
        <f t="shared" si="247"/>
        <v>0</v>
      </c>
      <c r="O941">
        <f t="shared" si="248"/>
        <v>0</v>
      </c>
      <c r="P941">
        <f t="shared" si="249"/>
        <v>0</v>
      </c>
      <c r="Q941">
        <f t="shared" si="250"/>
        <v>0</v>
      </c>
      <c r="R941">
        <f t="shared" si="251"/>
        <v>5.6</v>
      </c>
      <c r="S941">
        <f t="shared" si="252"/>
        <v>0</v>
      </c>
      <c r="T941">
        <f t="shared" si="253"/>
        <v>0</v>
      </c>
      <c r="U941">
        <f t="shared" si="254"/>
        <v>0</v>
      </c>
    </row>
    <row r="942" spans="1:21" x14ac:dyDescent="0.25">
      <c r="A942" t="s">
        <v>2834</v>
      </c>
      <c r="B942">
        <v>5.3</v>
      </c>
      <c r="C942" t="s">
        <v>102</v>
      </c>
      <c r="E942">
        <f t="shared" si="238"/>
        <v>0</v>
      </c>
      <c r="F942">
        <f t="shared" si="239"/>
        <v>5.3</v>
      </c>
      <c r="G942">
        <f t="shared" si="240"/>
        <v>0</v>
      </c>
      <c r="H942">
        <f t="shared" si="241"/>
        <v>0</v>
      </c>
      <c r="I942">
        <f t="shared" si="242"/>
        <v>5.3</v>
      </c>
      <c r="J942">
        <f t="shared" si="243"/>
        <v>0</v>
      </c>
      <c r="K942">
        <f t="shared" si="244"/>
        <v>0</v>
      </c>
      <c r="L942">
        <f t="shared" si="245"/>
        <v>0</v>
      </c>
      <c r="M942">
        <f t="shared" si="246"/>
        <v>0</v>
      </c>
      <c r="N942">
        <f t="shared" si="247"/>
        <v>0</v>
      </c>
      <c r="O942">
        <f t="shared" si="248"/>
        <v>0</v>
      </c>
      <c r="P942">
        <f t="shared" si="249"/>
        <v>0</v>
      </c>
      <c r="Q942">
        <f t="shared" si="250"/>
        <v>0</v>
      </c>
      <c r="R942">
        <f t="shared" si="251"/>
        <v>0</v>
      </c>
      <c r="S942">
        <f t="shared" si="252"/>
        <v>0</v>
      </c>
      <c r="T942">
        <f t="shared" si="253"/>
        <v>0</v>
      </c>
      <c r="U942">
        <f t="shared" si="254"/>
        <v>0</v>
      </c>
    </row>
    <row r="943" spans="1:21" x14ac:dyDescent="0.25">
      <c r="A943" t="s">
        <v>154</v>
      </c>
      <c r="B943">
        <v>7</v>
      </c>
      <c r="C943" t="s">
        <v>37</v>
      </c>
      <c r="E943">
        <f t="shared" si="238"/>
        <v>0</v>
      </c>
      <c r="F943">
        <f t="shared" si="239"/>
        <v>0</v>
      </c>
      <c r="G943">
        <f t="shared" si="240"/>
        <v>0</v>
      </c>
      <c r="H943">
        <f t="shared" si="241"/>
        <v>0</v>
      </c>
      <c r="I943">
        <f t="shared" si="242"/>
        <v>0</v>
      </c>
      <c r="J943">
        <f t="shared" si="243"/>
        <v>0</v>
      </c>
      <c r="K943">
        <f t="shared" si="244"/>
        <v>0</v>
      </c>
      <c r="L943">
        <f t="shared" si="245"/>
        <v>7</v>
      </c>
      <c r="M943">
        <f t="shared" si="246"/>
        <v>0</v>
      </c>
      <c r="N943">
        <f t="shared" si="247"/>
        <v>0</v>
      </c>
      <c r="O943">
        <f t="shared" si="248"/>
        <v>0</v>
      </c>
      <c r="P943">
        <f t="shared" si="249"/>
        <v>0</v>
      </c>
      <c r="Q943">
        <f t="shared" si="250"/>
        <v>0</v>
      </c>
      <c r="R943">
        <f t="shared" si="251"/>
        <v>7</v>
      </c>
      <c r="S943">
        <f t="shared" si="252"/>
        <v>0</v>
      </c>
      <c r="T943">
        <f t="shared" si="253"/>
        <v>0</v>
      </c>
      <c r="U943">
        <f t="shared" si="254"/>
        <v>0</v>
      </c>
    </row>
    <row r="944" spans="1:21" x14ac:dyDescent="0.25">
      <c r="A944" t="s">
        <v>1174</v>
      </c>
      <c r="B944">
        <v>6.3</v>
      </c>
      <c r="C944" t="s">
        <v>29</v>
      </c>
      <c r="E944">
        <f t="shared" si="238"/>
        <v>0</v>
      </c>
      <c r="F944">
        <f t="shared" si="239"/>
        <v>0</v>
      </c>
      <c r="G944">
        <f t="shared" si="240"/>
        <v>0</v>
      </c>
      <c r="H944">
        <f t="shared" si="241"/>
        <v>0</v>
      </c>
      <c r="I944">
        <f t="shared" si="242"/>
        <v>0</v>
      </c>
      <c r="J944">
        <f t="shared" si="243"/>
        <v>6.3</v>
      </c>
      <c r="K944">
        <f t="shared" si="244"/>
        <v>0</v>
      </c>
      <c r="L944">
        <f t="shared" si="245"/>
        <v>6.3</v>
      </c>
      <c r="M944">
        <f t="shared" si="246"/>
        <v>0</v>
      </c>
      <c r="N944">
        <f t="shared" si="247"/>
        <v>0</v>
      </c>
      <c r="O944">
        <f t="shared" si="248"/>
        <v>0</v>
      </c>
      <c r="P944">
        <f t="shared" si="249"/>
        <v>0</v>
      </c>
      <c r="Q944">
        <f t="shared" si="250"/>
        <v>6.3</v>
      </c>
      <c r="R944">
        <f t="shared" si="251"/>
        <v>0</v>
      </c>
      <c r="S944">
        <f t="shared" si="252"/>
        <v>0</v>
      </c>
      <c r="T944">
        <f t="shared" si="253"/>
        <v>6.3</v>
      </c>
      <c r="U944">
        <f t="shared" si="254"/>
        <v>0</v>
      </c>
    </row>
    <row r="945" spans="1:21" x14ac:dyDescent="0.25">
      <c r="A945" t="s">
        <v>2839</v>
      </c>
      <c r="B945">
        <v>6.5</v>
      </c>
      <c r="C945" t="s">
        <v>28</v>
      </c>
      <c r="E945">
        <f t="shared" si="238"/>
        <v>6.5</v>
      </c>
      <c r="F945">
        <f t="shared" si="239"/>
        <v>0</v>
      </c>
      <c r="G945">
        <f t="shared" si="240"/>
        <v>0</v>
      </c>
      <c r="H945">
        <f t="shared" si="241"/>
        <v>6.5</v>
      </c>
      <c r="I945">
        <f t="shared" si="242"/>
        <v>0</v>
      </c>
      <c r="J945">
        <f t="shared" si="243"/>
        <v>0</v>
      </c>
      <c r="K945">
        <f t="shared" si="244"/>
        <v>0</v>
      </c>
      <c r="L945">
        <f t="shared" si="245"/>
        <v>6.5</v>
      </c>
      <c r="M945">
        <f t="shared" si="246"/>
        <v>0</v>
      </c>
      <c r="N945">
        <f t="shared" si="247"/>
        <v>0</v>
      </c>
      <c r="O945">
        <f t="shared" si="248"/>
        <v>0</v>
      </c>
      <c r="P945">
        <f t="shared" si="249"/>
        <v>0</v>
      </c>
      <c r="Q945">
        <f t="shared" si="250"/>
        <v>0</v>
      </c>
      <c r="R945">
        <f t="shared" si="251"/>
        <v>0</v>
      </c>
      <c r="S945">
        <f t="shared" si="252"/>
        <v>0</v>
      </c>
      <c r="T945">
        <f t="shared" si="253"/>
        <v>0</v>
      </c>
      <c r="U945">
        <f t="shared" si="254"/>
        <v>0</v>
      </c>
    </row>
    <row r="946" spans="1:21" x14ac:dyDescent="0.25">
      <c r="A946" t="s">
        <v>2843</v>
      </c>
      <c r="B946">
        <v>6.2</v>
      </c>
      <c r="C946" t="s">
        <v>36</v>
      </c>
      <c r="E946">
        <f t="shared" si="238"/>
        <v>0</v>
      </c>
      <c r="F946">
        <f t="shared" si="239"/>
        <v>0</v>
      </c>
      <c r="G946">
        <f t="shared" si="240"/>
        <v>0</v>
      </c>
      <c r="H946">
        <f t="shared" si="241"/>
        <v>0</v>
      </c>
      <c r="I946">
        <f t="shared" si="242"/>
        <v>6.2</v>
      </c>
      <c r="J946">
        <f t="shared" si="243"/>
        <v>0</v>
      </c>
      <c r="K946">
        <f t="shared" si="244"/>
        <v>0</v>
      </c>
      <c r="L946">
        <f t="shared" si="245"/>
        <v>6.2</v>
      </c>
      <c r="M946">
        <f t="shared" si="246"/>
        <v>0</v>
      </c>
      <c r="N946">
        <f t="shared" si="247"/>
        <v>0</v>
      </c>
      <c r="O946">
        <f t="shared" si="248"/>
        <v>0</v>
      </c>
      <c r="P946">
        <f t="shared" si="249"/>
        <v>6.2</v>
      </c>
      <c r="Q946">
        <f t="shared" si="250"/>
        <v>0</v>
      </c>
      <c r="R946">
        <f t="shared" si="251"/>
        <v>6.2</v>
      </c>
      <c r="S946">
        <f t="shared" si="252"/>
        <v>0</v>
      </c>
      <c r="T946">
        <f t="shared" si="253"/>
        <v>0</v>
      </c>
      <c r="U946">
        <f t="shared" si="254"/>
        <v>0</v>
      </c>
    </row>
    <row r="947" spans="1:21" x14ac:dyDescent="0.25">
      <c r="A947" t="s">
        <v>957</v>
      </c>
      <c r="B947">
        <v>7</v>
      </c>
      <c r="C947" t="s">
        <v>234</v>
      </c>
      <c r="E947">
        <f t="shared" si="238"/>
        <v>0</v>
      </c>
      <c r="F947">
        <f t="shared" si="239"/>
        <v>0</v>
      </c>
      <c r="G947">
        <f t="shared" si="240"/>
        <v>0</v>
      </c>
      <c r="H947">
        <f t="shared" si="241"/>
        <v>7</v>
      </c>
      <c r="I947">
        <f t="shared" si="242"/>
        <v>0</v>
      </c>
      <c r="J947">
        <f t="shared" si="243"/>
        <v>0</v>
      </c>
      <c r="K947">
        <f t="shared" si="244"/>
        <v>0</v>
      </c>
      <c r="L947">
        <f t="shared" si="245"/>
        <v>7</v>
      </c>
      <c r="M947">
        <f t="shared" si="246"/>
        <v>0</v>
      </c>
      <c r="N947">
        <f t="shared" si="247"/>
        <v>0</v>
      </c>
      <c r="O947">
        <f t="shared" si="248"/>
        <v>0</v>
      </c>
      <c r="P947">
        <f t="shared" si="249"/>
        <v>0</v>
      </c>
      <c r="Q947">
        <f t="shared" si="250"/>
        <v>0</v>
      </c>
      <c r="R947">
        <f t="shared" si="251"/>
        <v>7</v>
      </c>
      <c r="S947">
        <f t="shared" si="252"/>
        <v>0</v>
      </c>
      <c r="T947">
        <f t="shared" si="253"/>
        <v>0</v>
      </c>
      <c r="U947">
        <f t="shared" si="254"/>
        <v>0</v>
      </c>
    </row>
    <row r="948" spans="1:21" x14ac:dyDescent="0.25">
      <c r="A948" t="s">
        <v>2849</v>
      </c>
      <c r="B948">
        <v>6.7</v>
      </c>
      <c r="C948" t="s">
        <v>102</v>
      </c>
      <c r="E948">
        <f t="shared" si="238"/>
        <v>0</v>
      </c>
      <c r="F948">
        <f t="shared" si="239"/>
        <v>6.7</v>
      </c>
      <c r="G948">
        <f t="shared" si="240"/>
        <v>0</v>
      </c>
      <c r="H948">
        <f t="shared" si="241"/>
        <v>0</v>
      </c>
      <c r="I948">
        <f t="shared" si="242"/>
        <v>6.7</v>
      </c>
      <c r="J948">
        <f t="shared" si="243"/>
        <v>0</v>
      </c>
      <c r="K948">
        <f t="shared" si="244"/>
        <v>0</v>
      </c>
      <c r="L948">
        <f t="shared" si="245"/>
        <v>6.7</v>
      </c>
      <c r="M948">
        <f t="shared" si="246"/>
        <v>0</v>
      </c>
      <c r="N948">
        <f t="shared" si="247"/>
        <v>0</v>
      </c>
      <c r="O948">
        <f t="shared" si="248"/>
        <v>0</v>
      </c>
      <c r="P948">
        <f t="shared" si="249"/>
        <v>0</v>
      </c>
      <c r="Q948">
        <f t="shared" si="250"/>
        <v>0</v>
      </c>
      <c r="R948">
        <f t="shared" si="251"/>
        <v>6.7</v>
      </c>
      <c r="S948">
        <f t="shared" si="252"/>
        <v>6.7</v>
      </c>
      <c r="T948">
        <f t="shared" si="253"/>
        <v>0</v>
      </c>
      <c r="U948">
        <f t="shared" si="254"/>
        <v>0</v>
      </c>
    </row>
    <row r="949" spans="1:21" x14ac:dyDescent="0.25">
      <c r="A949" t="s">
        <v>32</v>
      </c>
      <c r="B949">
        <v>7.4</v>
      </c>
      <c r="C949" t="s">
        <v>36</v>
      </c>
      <c r="E949">
        <f t="shared" si="238"/>
        <v>0</v>
      </c>
      <c r="F949">
        <f t="shared" si="239"/>
        <v>0</v>
      </c>
      <c r="G949">
        <f t="shared" si="240"/>
        <v>0</v>
      </c>
      <c r="H949">
        <f t="shared" si="241"/>
        <v>0</v>
      </c>
      <c r="I949">
        <f t="shared" si="242"/>
        <v>7.4</v>
      </c>
      <c r="J949">
        <f t="shared" si="243"/>
        <v>0</v>
      </c>
      <c r="K949">
        <f t="shared" si="244"/>
        <v>0</v>
      </c>
      <c r="L949">
        <f t="shared" si="245"/>
        <v>7.4</v>
      </c>
      <c r="M949">
        <f t="shared" si="246"/>
        <v>0</v>
      </c>
      <c r="N949">
        <f t="shared" si="247"/>
        <v>0</v>
      </c>
      <c r="O949">
        <f t="shared" si="248"/>
        <v>0</v>
      </c>
      <c r="P949">
        <f t="shared" si="249"/>
        <v>0</v>
      </c>
      <c r="Q949">
        <f t="shared" si="250"/>
        <v>0</v>
      </c>
      <c r="R949">
        <f t="shared" si="251"/>
        <v>0</v>
      </c>
      <c r="S949">
        <f t="shared" si="252"/>
        <v>0</v>
      </c>
      <c r="T949">
        <f t="shared" si="253"/>
        <v>0</v>
      </c>
      <c r="U949">
        <f t="shared" si="254"/>
        <v>0</v>
      </c>
    </row>
    <row r="950" spans="1:21" x14ac:dyDescent="0.25">
      <c r="A950" t="s">
        <v>47</v>
      </c>
      <c r="B950">
        <v>7.5</v>
      </c>
      <c r="C950" t="s">
        <v>47</v>
      </c>
      <c r="E950">
        <f t="shared" si="238"/>
        <v>0</v>
      </c>
      <c r="F950">
        <f t="shared" si="239"/>
        <v>0</v>
      </c>
      <c r="G950">
        <f t="shared" si="240"/>
        <v>0</v>
      </c>
      <c r="H950">
        <f t="shared" si="241"/>
        <v>0</v>
      </c>
      <c r="I950">
        <f t="shared" si="242"/>
        <v>0</v>
      </c>
      <c r="J950">
        <f t="shared" si="243"/>
        <v>0</v>
      </c>
      <c r="K950">
        <f t="shared" si="244"/>
        <v>7.5</v>
      </c>
      <c r="L950">
        <f t="shared" si="245"/>
        <v>0</v>
      </c>
      <c r="M950">
        <f t="shared" si="246"/>
        <v>0</v>
      </c>
      <c r="N950">
        <f t="shared" si="247"/>
        <v>0</v>
      </c>
      <c r="O950">
        <f t="shared" si="248"/>
        <v>0</v>
      </c>
      <c r="P950">
        <f t="shared" si="249"/>
        <v>0</v>
      </c>
      <c r="Q950">
        <f t="shared" si="250"/>
        <v>0</v>
      </c>
      <c r="R950">
        <f t="shared" si="251"/>
        <v>0</v>
      </c>
      <c r="S950">
        <f t="shared" si="252"/>
        <v>0</v>
      </c>
      <c r="T950">
        <f t="shared" si="253"/>
        <v>0</v>
      </c>
      <c r="U950">
        <f t="shared" si="254"/>
        <v>0</v>
      </c>
    </row>
    <row r="951" spans="1:21" x14ac:dyDescent="0.25">
      <c r="A951" t="s">
        <v>78</v>
      </c>
      <c r="B951">
        <v>8.6</v>
      </c>
      <c r="C951" t="s">
        <v>29</v>
      </c>
      <c r="E951">
        <f t="shared" si="238"/>
        <v>0</v>
      </c>
      <c r="F951">
        <f t="shared" si="239"/>
        <v>0</v>
      </c>
      <c r="G951">
        <f t="shared" si="240"/>
        <v>0</v>
      </c>
      <c r="H951">
        <f t="shared" si="241"/>
        <v>0</v>
      </c>
      <c r="I951">
        <f t="shared" si="242"/>
        <v>0</v>
      </c>
      <c r="J951">
        <f t="shared" si="243"/>
        <v>8.6</v>
      </c>
      <c r="K951">
        <f t="shared" si="244"/>
        <v>0</v>
      </c>
      <c r="L951">
        <f t="shared" si="245"/>
        <v>8.6</v>
      </c>
      <c r="M951">
        <f t="shared" si="246"/>
        <v>0</v>
      </c>
      <c r="N951">
        <f t="shared" si="247"/>
        <v>0</v>
      </c>
      <c r="O951">
        <f t="shared" si="248"/>
        <v>0</v>
      </c>
      <c r="P951">
        <f t="shared" si="249"/>
        <v>0</v>
      </c>
      <c r="Q951">
        <f t="shared" si="250"/>
        <v>0</v>
      </c>
      <c r="R951">
        <f t="shared" si="251"/>
        <v>0</v>
      </c>
      <c r="S951">
        <f t="shared" si="252"/>
        <v>0</v>
      </c>
      <c r="T951">
        <f t="shared" si="253"/>
        <v>0</v>
      </c>
      <c r="U951">
        <f t="shared" si="254"/>
        <v>0</v>
      </c>
    </row>
    <row r="952" spans="1:21" x14ac:dyDescent="0.25">
      <c r="A952" t="s">
        <v>131</v>
      </c>
      <c r="B952">
        <v>4.4000000000000004</v>
      </c>
      <c r="C952" t="s">
        <v>36</v>
      </c>
      <c r="E952">
        <f t="shared" si="238"/>
        <v>0</v>
      </c>
      <c r="F952">
        <f t="shared" si="239"/>
        <v>0</v>
      </c>
      <c r="G952">
        <f t="shared" si="240"/>
        <v>0</v>
      </c>
      <c r="H952">
        <f t="shared" si="241"/>
        <v>0</v>
      </c>
      <c r="I952">
        <f t="shared" si="242"/>
        <v>4.4000000000000004</v>
      </c>
      <c r="J952">
        <f t="shared" si="243"/>
        <v>0</v>
      </c>
      <c r="K952">
        <f t="shared" si="244"/>
        <v>0</v>
      </c>
      <c r="L952">
        <f t="shared" si="245"/>
        <v>0</v>
      </c>
      <c r="M952">
        <f t="shared" si="246"/>
        <v>0</v>
      </c>
      <c r="N952">
        <f t="shared" si="247"/>
        <v>0</v>
      </c>
      <c r="O952">
        <f t="shared" si="248"/>
        <v>0</v>
      </c>
      <c r="P952">
        <f t="shared" si="249"/>
        <v>0</v>
      </c>
      <c r="Q952">
        <f t="shared" si="250"/>
        <v>0</v>
      </c>
      <c r="R952">
        <f t="shared" si="251"/>
        <v>4.4000000000000004</v>
      </c>
      <c r="S952">
        <f t="shared" si="252"/>
        <v>0</v>
      </c>
      <c r="T952">
        <f t="shared" si="253"/>
        <v>0</v>
      </c>
      <c r="U952">
        <f t="shared" si="254"/>
        <v>0</v>
      </c>
    </row>
    <row r="953" spans="1:21" x14ac:dyDescent="0.25">
      <c r="A953" t="s">
        <v>32</v>
      </c>
      <c r="B953">
        <v>7.2</v>
      </c>
      <c r="C953" t="s">
        <v>36</v>
      </c>
      <c r="E953">
        <f t="shared" si="238"/>
        <v>0</v>
      </c>
      <c r="F953">
        <f t="shared" si="239"/>
        <v>0</v>
      </c>
      <c r="G953">
        <f t="shared" si="240"/>
        <v>0</v>
      </c>
      <c r="H953">
        <f t="shared" si="241"/>
        <v>0</v>
      </c>
      <c r="I953">
        <f t="shared" si="242"/>
        <v>7.2</v>
      </c>
      <c r="J953">
        <f t="shared" si="243"/>
        <v>0</v>
      </c>
      <c r="K953">
        <f t="shared" si="244"/>
        <v>0</v>
      </c>
      <c r="L953">
        <f t="shared" si="245"/>
        <v>7.2</v>
      </c>
      <c r="M953">
        <f t="shared" si="246"/>
        <v>0</v>
      </c>
      <c r="N953">
        <f t="shared" si="247"/>
        <v>0</v>
      </c>
      <c r="O953">
        <f t="shared" si="248"/>
        <v>0</v>
      </c>
      <c r="P953">
        <f t="shared" si="249"/>
        <v>0</v>
      </c>
      <c r="Q953">
        <f t="shared" si="250"/>
        <v>0</v>
      </c>
      <c r="R953">
        <f t="shared" si="251"/>
        <v>0</v>
      </c>
      <c r="S953">
        <f t="shared" si="252"/>
        <v>0</v>
      </c>
      <c r="T953">
        <f t="shared" si="253"/>
        <v>0</v>
      </c>
      <c r="U953">
        <f t="shared" si="254"/>
        <v>0</v>
      </c>
    </row>
    <row r="954" spans="1:21" x14ac:dyDescent="0.25">
      <c r="A954" t="s">
        <v>154</v>
      </c>
      <c r="B954">
        <v>5.9</v>
      </c>
      <c r="C954" t="s">
        <v>37</v>
      </c>
      <c r="E954">
        <f t="shared" si="238"/>
        <v>0</v>
      </c>
      <c r="F954">
        <f t="shared" si="239"/>
        <v>0</v>
      </c>
      <c r="G954">
        <f t="shared" si="240"/>
        <v>0</v>
      </c>
      <c r="H954">
        <f t="shared" si="241"/>
        <v>0</v>
      </c>
      <c r="I954">
        <f t="shared" si="242"/>
        <v>0</v>
      </c>
      <c r="J954">
        <f t="shared" si="243"/>
        <v>0</v>
      </c>
      <c r="K954">
        <f t="shared" si="244"/>
        <v>0</v>
      </c>
      <c r="L954">
        <f t="shared" si="245"/>
        <v>5.9</v>
      </c>
      <c r="M954">
        <f t="shared" si="246"/>
        <v>0</v>
      </c>
      <c r="N954">
        <f t="shared" si="247"/>
        <v>0</v>
      </c>
      <c r="O954">
        <f t="shared" si="248"/>
        <v>0</v>
      </c>
      <c r="P954">
        <f t="shared" si="249"/>
        <v>0</v>
      </c>
      <c r="Q954">
        <f t="shared" si="250"/>
        <v>0</v>
      </c>
      <c r="R954">
        <f t="shared" si="251"/>
        <v>5.9</v>
      </c>
      <c r="S954">
        <f t="shared" si="252"/>
        <v>0</v>
      </c>
      <c r="T954">
        <f t="shared" si="253"/>
        <v>0</v>
      </c>
      <c r="U954">
        <f t="shared" si="254"/>
        <v>0</v>
      </c>
    </row>
    <row r="955" spans="1:21" x14ac:dyDescent="0.25">
      <c r="A955" t="s">
        <v>2867</v>
      </c>
      <c r="B955">
        <v>5.9</v>
      </c>
      <c r="C955" t="s">
        <v>28</v>
      </c>
      <c r="E955">
        <f t="shared" si="238"/>
        <v>5.9</v>
      </c>
      <c r="F955">
        <f t="shared" si="239"/>
        <v>0</v>
      </c>
      <c r="G955">
        <f t="shared" si="240"/>
        <v>0</v>
      </c>
      <c r="H955">
        <f t="shared" si="241"/>
        <v>0</v>
      </c>
      <c r="I955">
        <f t="shared" si="242"/>
        <v>0</v>
      </c>
      <c r="J955">
        <f t="shared" si="243"/>
        <v>5.9</v>
      </c>
      <c r="K955">
        <f t="shared" si="244"/>
        <v>0</v>
      </c>
      <c r="L955">
        <f t="shared" si="245"/>
        <v>0</v>
      </c>
      <c r="M955">
        <f t="shared" si="246"/>
        <v>0</v>
      </c>
      <c r="N955">
        <f t="shared" si="247"/>
        <v>0</v>
      </c>
      <c r="O955">
        <f t="shared" si="248"/>
        <v>0</v>
      </c>
      <c r="P955">
        <f t="shared" si="249"/>
        <v>0</v>
      </c>
      <c r="Q955">
        <f t="shared" si="250"/>
        <v>0</v>
      </c>
      <c r="R955">
        <f t="shared" si="251"/>
        <v>0</v>
      </c>
      <c r="S955">
        <f t="shared" si="252"/>
        <v>5.9</v>
      </c>
      <c r="T955">
        <f t="shared" si="253"/>
        <v>5.9</v>
      </c>
      <c r="U955">
        <f t="shared" si="254"/>
        <v>0</v>
      </c>
    </row>
    <row r="956" spans="1:21" x14ac:dyDescent="0.25">
      <c r="A956" t="s">
        <v>32</v>
      </c>
      <c r="B956">
        <v>6.2</v>
      </c>
      <c r="C956" t="s">
        <v>36</v>
      </c>
      <c r="E956">
        <f t="shared" si="238"/>
        <v>0</v>
      </c>
      <c r="F956">
        <f t="shared" si="239"/>
        <v>0</v>
      </c>
      <c r="G956">
        <f t="shared" si="240"/>
        <v>0</v>
      </c>
      <c r="H956">
        <f t="shared" si="241"/>
        <v>0</v>
      </c>
      <c r="I956">
        <f t="shared" si="242"/>
        <v>6.2</v>
      </c>
      <c r="J956">
        <f t="shared" si="243"/>
        <v>0</v>
      </c>
      <c r="K956">
        <f t="shared" si="244"/>
        <v>0</v>
      </c>
      <c r="L956">
        <f t="shared" si="245"/>
        <v>6.2</v>
      </c>
      <c r="M956">
        <f t="shared" si="246"/>
        <v>0</v>
      </c>
      <c r="N956">
        <f t="shared" si="247"/>
        <v>0</v>
      </c>
      <c r="O956">
        <f t="shared" si="248"/>
        <v>0</v>
      </c>
      <c r="P956">
        <f t="shared" si="249"/>
        <v>0</v>
      </c>
      <c r="Q956">
        <f t="shared" si="250"/>
        <v>0</v>
      </c>
      <c r="R956">
        <f t="shared" si="251"/>
        <v>0</v>
      </c>
      <c r="S956">
        <f t="shared" si="252"/>
        <v>0</v>
      </c>
      <c r="T956">
        <f t="shared" si="253"/>
        <v>0</v>
      </c>
      <c r="U956">
        <f t="shared" si="254"/>
        <v>0</v>
      </c>
    </row>
    <row r="957" spans="1:21" x14ac:dyDescent="0.25">
      <c r="A957" t="s">
        <v>135</v>
      </c>
      <c r="B957">
        <v>5.3</v>
      </c>
      <c r="C957" t="s">
        <v>52</v>
      </c>
      <c r="E957">
        <f t="shared" si="238"/>
        <v>0</v>
      </c>
      <c r="F957">
        <f t="shared" si="239"/>
        <v>0</v>
      </c>
      <c r="G957">
        <f t="shared" si="240"/>
        <v>0</v>
      </c>
      <c r="H957">
        <f t="shared" si="241"/>
        <v>0</v>
      </c>
      <c r="I957">
        <f t="shared" si="242"/>
        <v>0</v>
      </c>
      <c r="J957">
        <f t="shared" si="243"/>
        <v>0</v>
      </c>
      <c r="K957">
        <f t="shared" si="244"/>
        <v>0</v>
      </c>
      <c r="L957">
        <f t="shared" si="245"/>
        <v>0</v>
      </c>
      <c r="M957">
        <f t="shared" si="246"/>
        <v>0</v>
      </c>
      <c r="N957">
        <f t="shared" si="247"/>
        <v>0</v>
      </c>
      <c r="O957">
        <f t="shared" si="248"/>
        <v>5.3</v>
      </c>
      <c r="P957">
        <f t="shared" si="249"/>
        <v>0</v>
      </c>
      <c r="Q957">
        <f t="shared" si="250"/>
        <v>0</v>
      </c>
      <c r="R957">
        <f t="shared" si="251"/>
        <v>0</v>
      </c>
      <c r="S957">
        <f t="shared" si="252"/>
        <v>0</v>
      </c>
      <c r="T957">
        <f t="shared" si="253"/>
        <v>5.3</v>
      </c>
      <c r="U957">
        <f t="shared" si="254"/>
        <v>0</v>
      </c>
    </row>
    <row r="958" spans="1:21" x14ac:dyDescent="0.25">
      <c r="A958" t="s">
        <v>2876</v>
      </c>
      <c r="B958">
        <v>4.2</v>
      </c>
      <c r="C958" t="s">
        <v>28</v>
      </c>
      <c r="E958">
        <f t="shared" si="238"/>
        <v>4.2</v>
      </c>
      <c r="F958">
        <f t="shared" si="239"/>
        <v>4.2</v>
      </c>
      <c r="G958">
        <f t="shared" si="240"/>
        <v>0</v>
      </c>
      <c r="H958">
        <f t="shared" si="241"/>
        <v>0</v>
      </c>
      <c r="I958">
        <f t="shared" si="242"/>
        <v>4.2</v>
      </c>
      <c r="J958">
        <f t="shared" si="243"/>
        <v>0</v>
      </c>
      <c r="K958">
        <f t="shared" si="244"/>
        <v>0</v>
      </c>
      <c r="L958">
        <f t="shared" si="245"/>
        <v>0</v>
      </c>
      <c r="M958">
        <f t="shared" si="246"/>
        <v>4.2</v>
      </c>
      <c r="N958">
        <f t="shared" si="247"/>
        <v>0</v>
      </c>
      <c r="O958">
        <f t="shared" si="248"/>
        <v>0</v>
      </c>
      <c r="P958">
        <f t="shared" si="249"/>
        <v>0</v>
      </c>
      <c r="Q958">
        <f t="shared" si="250"/>
        <v>0</v>
      </c>
      <c r="R958">
        <f t="shared" si="251"/>
        <v>0</v>
      </c>
      <c r="S958">
        <f t="shared" si="252"/>
        <v>4.2</v>
      </c>
      <c r="T958">
        <f t="shared" si="253"/>
        <v>0</v>
      </c>
      <c r="U958">
        <f t="shared" si="254"/>
        <v>0</v>
      </c>
    </row>
    <row r="959" spans="1:21" x14ac:dyDescent="0.25">
      <c r="A959" t="s">
        <v>154</v>
      </c>
      <c r="B959">
        <v>6.7</v>
      </c>
      <c r="C959" t="s">
        <v>37</v>
      </c>
      <c r="E959">
        <f t="shared" si="238"/>
        <v>0</v>
      </c>
      <c r="F959">
        <f t="shared" si="239"/>
        <v>0</v>
      </c>
      <c r="G959">
        <f t="shared" si="240"/>
        <v>0</v>
      </c>
      <c r="H959">
        <f t="shared" si="241"/>
        <v>0</v>
      </c>
      <c r="I959">
        <f t="shared" si="242"/>
        <v>0</v>
      </c>
      <c r="J959">
        <f t="shared" si="243"/>
        <v>0</v>
      </c>
      <c r="K959">
        <f t="shared" si="244"/>
        <v>0</v>
      </c>
      <c r="L959">
        <f t="shared" si="245"/>
        <v>6.7</v>
      </c>
      <c r="M959">
        <f t="shared" si="246"/>
        <v>0</v>
      </c>
      <c r="N959">
        <f t="shared" si="247"/>
        <v>0</v>
      </c>
      <c r="O959">
        <f t="shared" si="248"/>
        <v>0</v>
      </c>
      <c r="P959">
        <f t="shared" si="249"/>
        <v>0</v>
      </c>
      <c r="Q959">
        <f t="shared" si="250"/>
        <v>0</v>
      </c>
      <c r="R959">
        <f t="shared" si="251"/>
        <v>6.7</v>
      </c>
      <c r="S959">
        <f t="shared" si="252"/>
        <v>0</v>
      </c>
      <c r="T959">
        <f t="shared" si="253"/>
        <v>0</v>
      </c>
      <c r="U959">
        <f t="shared" si="254"/>
        <v>0</v>
      </c>
    </row>
    <row r="960" spans="1:21" x14ac:dyDescent="0.25">
      <c r="A960" t="s">
        <v>2882</v>
      </c>
      <c r="B960">
        <v>6.1</v>
      </c>
      <c r="C960" t="s">
        <v>28</v>
      </c>
      <c r="E960">
        <f t="shared" si="238"/>
        <v>6.1</v>
      </c>
      <c r="F960">
        <f t="shared" si="239"/>
        <v>0</v>
      </c>
      <c r="G960">
        <f t="shared" si="240"/>
        <v>0</v>
      </c>
      <c r="H960">
        <f t="shared" si="241"/>
        <v>0</v>
      </c>
      <c r="I960">
        <f t="shared" si="242"/>
        <v>0</v>
      </c>
      <c r="J960">
        <f t="shared" si="243"/>
        <v>0</v>
      </c>
      <c r="K960">
        <f t="shared" si="244"/>
        <v>0</v>
      </c>
      <c r="L960">
        <f t="shared" si="245"/>
        <v>0</v>
      </c>
      <c r="M960">
        <f t="shared" si="246"/>
        <v>0</v>
      </c>
      <c r="N960">
        <f t="shared" si="247"/>
        <v>0</v>
      </c>
      <c r="O960">
        <f t="shared" si="248"/>
        <v>6.1</v>
      </c>
      <c r="P960">
        <f t="shared" si="249"/>
        <v>0</v>
      </c>
      <c r="Q960">
        <f t="shared" si="250"/>
        <v>0</v>
      </c>
      <c r="R960">
        <f t="shared" si="251"/>
        <v>0</v>
      </c>
      <c r="S960">
        <f t="shared" si="252"/>
        <v>0</v>
      </c>
      <c r="T960">
        <f t="shared" si="253"/>
        <v>6.1</v>
      </c>
      <c r="U960">
        <f t="shared" si="254"/>
        <v>0</v>
      </c>
    </row>
    <row r="961" spans="1:21" x14ac:dyDescent="0.25">
      <c r="A961" t="s">
        <v>213</v>
      </c>
      <c r="B961">
        <v>5.9</v>
      </c>
      <c r="C961" t="s">
        <v>36</v>
      </c>
      <c r="E961">
        <f t="shared" si="238"/>
        <v>0</v>
      </c>
      <c r="F961">
        <f t="shared" si="239"/>
        <v>0</v>
      </c>
      <c r="G961">
        <f t="shared" si="240"/>
        <v>0</v>
      </c>
      <c r="H961">
        <f t="shared" si="241"/>
        <v>0</v>
      </c>
      <c r="I961">
        <f t="shared" si="242"/>
        <v>5.9</v>
      </c>
      <c r="J961">
        <f t="shared" si="243"/>
        <v>0</v>
      </c>
      <c r="K961">
        <f t="shared" si="244"/>
        <v>0</v>
      </c>
      <c r="L961">
        <f t="shared" si="245"/>
        <v>5.9</v>
      </c>
      <c r="M961">
        <f t="shared" si="246"/>
        <v>0</v>
      </c>
      <c r="N961">
        <f t="shared" si="247"/>
        <v>0</v>
      </c>
      <c r="O961">
        <f t="shared" si="248"/>
        <v>0</v>
      </c>
      <c r="P961">
        <f t="shared" si="249"/>
        <v>0</v>
      </c>
      <c r="Q961">
        <f t="shared" si="250"/>
        <v>0</v>
      </c>
      <c r="R961">
        <f t="shared" si="251"/>
        <v>5.9</v>
      </c>
      <c r="S961">
        <f t="shared" si="252"/>
        <v>0</v>
      </c>
      <c r="T961">
        <f t="shared" si="253"/>
        <v>0</v>
      </c>
      <c r="U961">
        <f t="shared" si="254"/>
        <v>0</v>
      </c>
    </row>
    <row r="962" spans="1:21" x14ac:dyDescent="0.25">
      <c r="A962" t="s">
        <v>213</v>
      </c>
      <c r="B962">
        <v>7.1</v>
      </c>
      <c r="C962" t="s">
        <v>36</v>
      </c>
      <c r="E962">
        <f t="shared" si="238"/>
        <v>0</v>
      </c>
      <c r="F962">
        <f t="shared" si="239"/>
        <v>0</v>
      </c>
      <c r="G962">
        <f t="shared" si="240"/>
        <v>0</v>
      </c>
      <c r="H962">
        <f t="shared" si="241"/>
        <v>0</v>
      </c>
      <c r="I962">
        <f t="shared" si="242"/>
        <v>7.1</v>
      </c>
      <c r="J962">
        <f t="shared" si="243"/>
        <v>0</v>
      </c>
      <c r="K962">
        <f t="shared" si="244"/>
        <v>0</v>
      </c>
      <c r="L962">
        <f t="shared" si="245"/>
        <v>7.1</v>
      </c>
      <c r="M962">
        <f t="shared" si="246"/>
        <v>0</v>
      </c>
      <c r="N962">
        <f t="shared" si="247"/>
        <v>0</v>
      </c>
      <c r="O962">
        <f t="shared" si="248"/>
        <v>0</v>
      </c>
      <c r="P962">
        <f t="shared" si="249"/>
        <v>0</v>
      </c>
      <c r="Q962">
        <f t="shared" si="250"/>
        <v>0</v>
      </c>
      <c r="R962">
        <f t="shared" si="251"/>
        <v>7.1</v>
      </c>
      <c r="S962">
        <f t="shared" si="252"/>
        <v>0</v>
      </c>
      <c r="T962">
        <f t="shared" si="253"/>
        <v>0</v>
      </c>
      <c r="U962">
        <f t="shared" si="254"/>
        <v>0</v>
      </c>
    </row>
    <row r="963" spans="1:21" x14ac:dyDescent="0.25">
      <c r="A963" t="s">
        <v>2694</v>
      </c>
      <c r="B963">
        <v>6.2</v>
      </c>
      <c r="C963" t="s">
        <v>37</v>
      </c>
      <c r="E963">
        <f t="shared" si="238"/>
        <v>0</v>
      </c>
      <c r="F963">
        <f t="shared" si="239"/>
        <v>0</v>
      </c>
      <c r="G963">
        <f t="shared" si="240"/>
        <v>0</v>
      </c>
      <c r="H963">
        <f t="shared" si="241"/>
        <v>0</v>
      </c>
      <c r="I963">
        <f t="shared" si="242"/>
        <v>0</v>
      </c>
      <c r="J963">
        <f t="shared" si="243"/>
        <v>0</v>
      </c>
      <c r="K963">
        <f t="shared" si="244"/>
        <v>0</v>
      </c>
      <c r="L963">
        <f t="shared" si="245"/>
        <v>6.2</v>
      </c>
      <c r="M963">
        <f t="shared" si="246"/>
        <v>0</v>
      </c>
      <c r="N963">
        <f t="shared" si="247"/>
        <v>0</v>
      </c>
      <c r="O963">
        <f t="shared" si="248"/>
        <v>6.2</v>
      </c>
      <c r="P963">
        <f t="shared" si="249"/>
        <v>0</v>
      </c>
      <c r="Q963">
        <f t="shared" si="250"/>
        <v>0</v>
      </c>
      <c r="R963">
        <f t="shared" si="251"/>
        <v>0</v>
      </c>
      <c r="S963">
        <f t="shared" si="252"/>
        <v>6.2</v>
      </c>
      <c r="T963">
        <f t="shared" si="253"/>
        <v>6.2</v>
      </c>
      <c r="U963">
        <f t="shared" si="254"/>
        <v>0</v>
      </c>
    </row>
    <row r="964" spans="1:21" x14ac:dyDescent="0.25">
      <c r="A964" t="s">
        <v>167</v>
      </c>
      <c r="B964">
        <v>7.4</v>
      </c>
      <c r="C964" t="s">
        <v>28</v>
      </c>
      <c r="E964">
        <f t="shared" ref="E964:E1027" si="255">IF(ISNUMBER(SEARCH($E$2, $A964)), $B964, 0)</f>
        <v>7.4</v>
      </c>
      <c r="F964">
        <f t="shared" ref="F964:F1027" si="256">IF(ISNUMBER(SEARCH($F$2, $A964)), $B964, 0)</f>
        <v>0</v>
      </c>
      <c r="G964">
        <f t="shared" ref="G964:G1027" si="257">IF(ISNUMBER(SEARCH($G$2, $A964)), $B964, 0)</f>
        <v>0</v>
      </c>
      <c r="H964">
        <f t="shared" ref="H964:H1027" si="258">IF(ISNUMBER(SEARCH($H$2, $A964)), $B964, 0)</f>
        <v>0</v>
      </c>
      <c r="I964">
        <f t="shared" ref="I964:I1027" si="259">IF(ISNUMBER(SEARCH($I$2, $A964)), $B964, 0)</f>
        <v>0</v>
      </c>
      <c r="J964">
        <f t="shared" ref="J964:J1027" si="260">IF(ISNUMBER(SEARCH($J$2, $A964)), $B964, 0)</f>
        <v>7.4</v>
      </c>
      <c r="K964">
        <f t="shared" ref="K964:K1027" si="261">IF(ISNUMBER(SEARCH($K$2, $A964)), $B964, 0)</f>
        <v>0</v>
      </c>
      <c r="L964">
        <f t="shared" ref="L964:L1027" si="262">IF(ISNUMBER(SEARCH($L$2, $A964)), $B964, 0)</f>
        <v>7.4</v>
      </c>
      <c r="M964">
        <f t="shared" ref="M964:M1027" si="263">IF(ISNUMBER(SEARCH($M$2, $A964)), $B964, 0)</f>
        <v>0</v>
      </c>
      <c r="N964">
        <f t="shared" ref="N964:N1027" si="264">IF(ISNUMBER(SEARCH($N$2, $A964)), $B964, 0)</f>
        <v>0</v>
      </c>
      <c r="O964">
        <f t="shared" ref="O964:O1027" si="265">IF(ISNUMBER(SEARCH($O$2, $A964)), $B964, 0)</f>
        <v>0</v>
      </c>
      <c r="P964">
        <f t="shared" ref="P964:P1027" si="266">IF(ISNUMBER(SEARCH($P$2, $A964)), $B964, 0)</f>
        <v>0</v>
      </c>
      <c r="Q964">
        <f t="shared" ref="Q964:Q1027" si="267">IF(ISNUMBER(SEARCH($Q$2, $A964)), $B964, 0)</f>
        <v>0</v>
      </c>
      <c r="R964">
        <f t="shared" ref="R964:R1027" si="268">IF(ISNUMBER(SEARCH($R$2, $A964)), $B964, 0)</f>
        <v>0</v>
      </c>
      <c r="S964">
        <f t="shared" ref="S964:S1027" si="269">IF(ISNUMBER(SEARCH($S$2, $A964)), $B964, 0)</f>
        <v>0</v>
      </c>
      <c r="T964">
        <f t="shared" ref="T964:T1027" si="270">IF(ISNUMBER(SEARCH($T$2, $A964)), $B964, 0)</f>
        <v>7.4</v>
      </c>
      <c r="U964">
        <f t="shared" ref="U964:U1027" si="271">IF(ISNUMBER(SEARCH($U$2, $A964)), $B964, 0)</f>
        <v>0</v>
      </c>
    </row>
    <row r="965" spans="1:21" x14ac:dyDescent="0.25">
      <c r="A965" t="s">
        <v>2896</v>
      </c>
      <c r="B965">
        <v>8.1999999999999993</v>
      </c>
      <c r="C965" t="s">
        <v>37</v>
      </c>
      <c r="E965">
        <f t="shared" si="255"/>
        <v>0</v>
      </c>
      <c r="F965">
        <f t="shared" si="256"/>
        <v>0</v>
      </c>
      <c r="G965">
        <f t="shared" si="257"/>
        <v>0</v>
      </c>
      <c r="H965">
        <f t="shared" si="258"/>
        <v>0</v>
      </c>
      <c r="I965">
        <f t="shared" si="259"/>
        <v>0</v>
      </c>
      <c r="J965">
        <f t="shared" si="260"/>
        <v>0</v>
      </c>
      <c r="K965">
        <f t="shared" si="261"/>
        <v>0</v>
      </c>
      <c r="L965">
        <f t="shared" si="262"/>
        <v>8.1999999999999993</v>
      </c>
      <c r="M965">
        <f t="shared" si="263"/>
        <v>0</v>
      </c>
      <c r="N965">
        <f t="shared" si="264"/>
        <v>0</v>
      </c>
      <c r="O965">
        <f t="shared" si="265"/>
        <v>0</v>
      </c>
      <c r="P965">
        <f t="shared" si="266"/>
        <v>0</v>
      </c>
      <c r="Q965">
        <f t="shared" si="267"/>
        <v>8.1999999999999993</v>
      </c>
      <c r="R965">
        <f t="shared" si="268"/>
        <v>0</v>
      </c>
      <c r="S965">
        <f t="shared" si="269"/>
        <v>0</v>
      </c>
      <c r="T965">
        <f t="shared" si="270"/>
        <v>0</v>
      </c>
      <c r="U965">
        <f t="shared" si="271"/>
        <v>0</v>
      </c>
    </row>
    <row r="966" spans="1:21" x14ac:dyDescent="0.25">
      <c r="A966" t="s">
        <v>213</v>
      </c>
      <c r="B966">
        <v>6.3</v>
      </c>
      <c r="C966" t="s">
        <v>36</v>
      </c>
      <c r="E966">
        <f t="shared" si="255"/>
        <v>0</v>
      </c>
      <c r="F966">
        <f t="shared" si="256"/>
        <v>0</v>
      </c>
      <c r="G966">
        <f t="shared" si="257"/>
        <v>0</v>
      </c>
      <c r="H966">
        <f t="shared" si="258"/>
        <v>0</v>
      </c>
      <c r="I966">
        <f t="shared" si="259"/>
        <v>6.3</v>
      </c>
      <c r="J966">
        <f t="shared" si="260"/>
        <v>0</v>
      </c>
      <c r="K966">
        <f t="shared" si="261"/>
        <v>0</v>
      </c>
      <c r="L966">
        <f t="shared" si="262"/>
        <v>6.3</v>
      </c>
      <c r="M966">
        <f t="shared" si="263"/>
        <v>0</v>
      </c>
      <c r="N966">
        <f t="shared" si="264"/>
        <v>0</v>
      </c>
      <c r="O966">
        <f t="shared" si="265"/>
        <v>0</v>
      </c>
      <c r="P966">
        <f t="shared" si="266"/>
        <v>0</v>
      </c>
      <c r="Q966">
        <f t="shared" si="267"/>
        <v>0</v>
      </c>
      <c r="R966">
        <f t="shared" si="268"/>
        <v>6.3</v>
      </c>
      <c r="S966">
        <f t="shared" si="269"/>
        <v>0</v>
      </c>
      <c r="T966">
        <f t="shared" si="270"/>
        <v>0</v>
      </c>
      <c r="U966">
        <f t="shared" si="271"/>
        <v>0</v>
      </c>
    </row>
    <row r="967" spans="1:21" x14ac:dyDescent="0.25">
      <c r="A967" t="s">
        <v>328</v>
      </c>
      <c r="B967">
        <v>5.7</v>
      </c>
      <c r="C967" t="s">
        <v>36</v>
      </c>
      <c r="E967">
        <f t="shared" si="255"/>
        <v>0</v>
      </c>
      <c r="F967">
        <f t="shared" si="256"/>
        <v>0</v>
      </c>
      <c r="G967">
        <f t="shared" si="257"/>
        <v>0</v>
      </c>
      <c r="H967">
        <f t="shared" si="258"/>
        <v>0</v>
      </c>
      <c r="I967">
        <f t="shared" si="259"/>
        <v>5.7</v>
      </c>
      <c r="J967">
        <f t="shared" si="260"/>
        <v>5.7</v>
      </c>
      <c r="K967">
        <f t="shared" si="261"/>
        <v>0</v>
      </c>
      <c r="L967">
        <f t="shared" si="262"/>
        <v>0</v>
      </c>
      <c r="M967">
        <f t="shared" si="263"/>
        <v>0</v>
      </c>
      <c r="N967">
        <f t="shared" si="264"/>
        <v>0</v>
      </c>
      <c r="O967">
        <f t="shared" si="265"/>
        <v>0</v>
      </c>
      <c r="P967">
        <f t="shared" si="266"/>
        <v>0</v>
      </c>
      <c r="Q967">
        <f t="shared" si="267"/>
        <v>0</v>
      </c>
      <c r="R967">
        <f t="shared" si="268"/>
        <v>0</v>
      </c>
      <c r="S967">
        <f t="shared" si="269"/>
        <v>0</v>
      </c>
      <c r="T967">
        <f t="shared" si="270"/>
        <v>0</v>
      </c>
      <c r="U967">
        <f t="shared" si="271"/>
        <v>0</v>
      </c>
    </row>
    <row r="968" spans="1:21" x14ac:dyDescent="0.25">
      <c r="A968" t="s">
        <v>32</v>
      </c>
      <c r="B968">
        <v>6.1</v>
      </c>
      <c r="C968" t="s">
        <v>36</v>
      </c>
      <c r="E968">
        <f t="shared" si="255"/>
        <v>0</v>
      </c>
      <c r="F968">
        <f t="shared" si="256"/>
        <v>0</v>
      </c>
      <c r="G968">
        <f t="shared" si="257"/>
        <v>0</v>
      </c>
      <c r="H968">
        <f t="shared" si="258"/>
        <v>0</v>
      </c>
      <c r="I968">
        <f t="shared" si="259"/>
        <v>6.1</v>
      </c>
      <c r="J968">
        <f t="shared" si="260"/>
        <v>0</v>
      </c>
      <c r="K968">
        <f t="shared" si="261"/>
        <v>0</v>
      </c>
      <c r="L968">
        <f t="shared" si="262"/>
        <v>6.1</v>
      </c>
      <c r="M968">
        <f t="shared" si="263"/>
        <v>0</v>
      </c>
      <c r="N968">
        <f t="shared" si="264"/>
        <v>0</v>
      </c>
      <c r="O968">
        <f t="shared" si="265"/>
        <v>0</v>
      </c>
      <c r="P968">
        <f t="shared" si="266"/>
        <v>0</v>
      </c>
      <c r="Q968">
        <f t="shared" si="267"/>
        <v>0</v>
      </c>
      <c r="R968">
        <f t="shared" si="268"/>
        <v>0</v>
      </c>
      <c r="S968">
        <f t="shared" si="269"/>
        <v>0</v>
      </c>
      <c r="T968">
        <f t="shared" si="270"/>
        <v>0</v>
      </c>
      <c r="U968">
        <f t="shared" si="271"/>
        <v>0</v>
      </c>
    </row>
    <row r="969" spans="1:21" x14ac:dyDescent="0.25">
      <c r="A969" t="s">
        <v>2907</v>
      </c>
      <c r="B969">
        <v>4.7</v>
      </c>
      <c r="C969" t="s">
        <v>28</v>
      </c>
      <c r="E969">
        <f t="shared" si="255"/>
        <v>4.7</v>
      </c>
      <c r="F969">
        <f t="shared" si="256"/>
        <v>4.7</v>
      </c>
      <c r="G969">
        <f t="shared" si="257"/>
        <v>0</v>
      </c>
      <c r="H969">
        <f t="shared" si="258"/>
        <v>0</v>
      </c>
      <c r="I969">
        <f t="shared" si="259"/>
        <v>0</v>
      </c>
      <c r="J969">
        <f t="shared" si="260"/>
        <v>0</v>
      </c>
      <c r="K969">
        <f t="shared" si="261"/>
        <v>0</v>
      </c>
      <c r="L969">
        <f t="shared" si="262"/>
        <v>4.7</v>
      </c>
      <c r="M969">
        <f t="shared" si="263"/>
        <v>0</v>
      </c>
      <c r="N969">
        <f t="shared" si="264"/>
        <v>0</v>
      </c>
      <c r="O969">
        <f t="shared" si="265"/>
        <v>0</v>
      </c>
      <c r="P969">
        <f t="shared" si="266"/>
        <v>0</v>
      </c>
      <c r="Q969">
        <f t="shared" si="267"/>
        <v>0</v>
      </c>
      <c r="R969">
        <f t="shared" si="268"/>
        <v>0</v>
      </c>
      <c r="S969">
        <f t="shared" si="269"/>
        <v>0</v>
      </c>
      <c r="T969">
        <f t="shared" si="270"/>
        <v>4.7</v>
      </c>
      <c r="U969">
        <f t="shared" si="271"/>
        <v>0</v>
      </c>
    </row>
    <row r="970" spans="1:21" x14ac:dyDescent="0.25">
      <c r="A970" t="s">
        <v>866</v>
      </c>
      <c r="B970">
        <v>4.3</v>
      </c>
      <c r="C970" t="s">
        <v>36</v>
      </c>
      <c r="E970">
        <f t="shared" si="255"/>
        <v>0</v>
      </c>
      <c r="F970">
        <f t="shared" si="256"/>
        <v>0</v>
      </c>
      <c r="G970">
        <f t="shared" si="257"/>
        <v>0</v>
      </c>
      <c r="H970">
        <f t="shared" si="258"/>
        <v>0</v>
      </c>
      <c r="I970">
        <f t="shared" si="259"/>
        <v>4.3</v>
      </c>
      <c r="J970">
        <f t="shared" si="260"/>
        <v>0</v>
      </c>
      <c r="K970">
        <f t="shared" si="261"/>
        <v>0</v>
      </c>
      <c r="L970">
        <f t="shared" si="262"/>
        <v>0</v>
      </c>
      <c r="M970">
        <f t="shared" si="263"/>
        <v>0</v>
      </c>
      <c r="N970">
        <f t="shared" si="264"/>
        <v>4.3</v>
      </c>
      <c r="O970">
        <f t="shared" si="265"/>
        <v>0</v>
      </c>
      <c r="P970">
        <f t="shared" si="266"/>
        <v>0</v>
      </c>
      <c r="Q970">
        <f t="shared" si="267"/>
        <v>0</v>
      </c>
      <c r="R970">
        <f t="shared" si="268"/>
        <v>0</v>
      </c>
      <c r="S970">
        <f t="shared" si="269"/>
        <v>0</v>
      </c>
      <c r="T970">
        <f t="shared" si="270"/>
        <v>0</v>
      </c>
      <c r="U970">
        <f t="shared" si="271"/>
        <v>0</v>
      </c>
    </row>
    <row r="971" spans="1:21" x14ac:dyDescent="0.25">
      <c r="A971" t="s">
        <v>2914</v>
      </c>
      <c r="B971">
        <v>7.8</v>
      </c>
      <c r="C971" t="s">
        <v>103</v>
      </c>
      <c r="E971">
        <f t="shared" si="255"/>
        <v>0</v>
      </c>
      <c r="F971">
        <f t="shared" si="256"/>
        <v>0</v>
      </c>
      <c r="G971">
        <f t="shared" si="257"/>
        <v>7.8</v>
      </c>
      <c r="H971">
        <f t="shared" si="258"/>
        <v>0</v>
      </c>
      <c r="I971">
        <f t="shared" si="259"/>
        <v>7.8</v>
      </c>
      <c r="J971">
        <f t="shared" si="260"/>
        <v>0</v>
      </c>
      <c r="K971">
        <f t="shared" si="261"/>
        <v>0</v>
      </c>
      <c r="L971">
        <f t="shared" si="262"/>
        <v>7.8</v>
      </c>
      <c r="M971">
        <f t="shared" si="263"/>
        <v>0</v>
      </c>
      <c r="N971">
        <f t="shared" si="264"/>
        <v>0</v>
      </c>
      <c r="O971">
        <f t="shared" si="265"/>
        <v>0</v>
      </c>
      <c r="P971">
        <f t="shared" si="266"/>
        <v>0</v>
      </c>
      <c r="Q971">
        <f t="shared" si="267"/>
        <v>0</v>
      </c>
      <c r="R971">
        <f t="shared" si="268"/>
        <v>0</v>
      </c>
      <c r="S971">
        <f t="shared" si="269"/>
        <v>0</v>
      </c>
      <c r="T971">
        <f t="shared" si="270"/>
        <v>0</v>
      </c>
      <c r="U971">
        <f t="shared" si="271"/>
        <v>0</v>
      </c>
    </row>
    <row r="972" spans="1:21" x14ac:dyDescent="0.25">
      <c r="A972" t="s">
        <v>2918</v>
      </c>
      <c r="B972">
        <v>2.1</v>
      </c>
      <c r="C972" t="s">
        <v>28</v>
      </c>
      <c r="E972">
        <f t="shared" si="255"/>
        <v>2.1</v>
      </c>
      <c r="F972">
        <f t="shared" si="256"/>
        <v>0</v>
      </c>
      <c r="G972">
        <f t="shared" si="257"/>
        <v>0</v>
      </c>
      <c r="H972">
        <f t="shared" si="258"/>
        <v>0</v>
      </c>
      <c r="I972">
        <f t="shared" si="259"/>
        <v>0</v>
      </c>
      <c r="J972">
        <f t="shared" si="260"/>
        <v>0</v>
      </c>
      <c r="K972">
        <f t="shared" si="261"/>
        <v>0</v>
      </c>
      <c r="L972">
        <f t="shared" si="262"/>
        <v>0</v>
      </c>
      <c r="M972">
        <f t="shared" si="263"/>
        <v>0</v>
      </c>
      <c r="N972">
        <f t="shared" si="264"/>
        <v>0</v>
      </c>
      <c r="O972">
        <f t="shared" si="265"/>
        <v>0</v>
      </c>
      <c r="P972">
        <f t="shared" si="266"/>
        <v>0</v>
      </c>
      <c r="Q972">
        <f t="shared" si="267"/>
        <v>0</v>
      </c>
      <c r="R972">
        <f t="shared" si="268"/>
        <v>0</v>
      </c>
      <c r="S972">
        <f t="shared" si="269"/>
        <v>0</v>
      </c>
      <c r="T972">
        <f t="shared" si="270"/>
        <v>0</v>
      </c>
      <c r="U972">
        <f t="shared" si="271"/>
        <v>0</v>
      </c>
    </row>
    <row r="973" spans="1:21" x14ac:dyDescent="0.25">
      <c r="A973" t="s">
        <v>2922</v>
      </c>
      <c r="B973">
        <v>4.4000000000000004</v>
      </c>
      <c r="C973" t="s">
        <v>37</v>
      </c>
      <c r="E973">
        <f t="shared" si="255"/>
        <v>0</v>
      </c>
      <c r="F973">
        <f t="shared" si="256"/>
        <v>0</v>
      </c>
      <c r="G973">
        <f t="shared" si="257"/>
        <v>0</v>
      </c>
      <c r="H973">
        <f t="shared" si="258"/>
        <v>0</v>
      </c>
      <c r="I973">
        <f t="shared" si="259"/>
        <v>0</v>
      </c>
      <c r="J973">
        <f t="shared" si="260"/>
        <v>0</v>
      </c>
      <c r="K973">
        <f t="shared" si="261"/>
        <v>0</v>
      </c>
      <c r="L973">
        <f t="shared" si="262"/>
        <v>4.4000000000000004</v>
      </c>
      <c r="M973">
        <f t="shared" si="263"/>
        <v>4.4000000000000004</v>
      </c>
      <c r="N973">
        <f t="shared" si="264"/>
        <v>0</v>
      </c>
      <c r="O973">
        <f t="shared" si="265"/>
        <v>0</v>
      </c>
      <c r="P973">
        <f t="shared" si="266"/>
        <v>4.4000000000000004</v>
      </c>
      <c r="Q973">
        <f t="shared" si="267"/>
        <v>0</v>
      </c>
      <c r="R973">
        <f t="shared" si="268"/>
        <v>0</v>
      </c>
      <c r="S973">
        <f t="shared" si="269"/>
        <v>0</v>
      </c>
      <c r="T973">
        <f t="shared" si="270"/>
        <v>0</v>
      </c>
      <c r="U973">
        <f t="shared" si="271"/>
        <v>0</v>
      </c>
    </row>
    <row r="974" spans="1:21" x14ac:dyDescent="0.25">
      <c r="A974" t="s">
        <v>213</v>
      </c>
      <c r="B974">
        <v>6.7</v>
      </c>
      <c r="C974" t="s">
        <v>36</v>
      </c>
      <c r="E974">
        <f t="shared" si="255"/>
        <v>0</v>
      </c>
      <c r="F974">
        <f t="shared" si="256"/>
        <v>0</v>
      </c>
      <c r="G974">
        <f t="shared" si="257"/>
        <v>0</v>
      </c>
      <c r="H974">
        <f t="shared" si="258"/>
        <v>0</v>
      </c>
      <c r="I974">
        <f t="shared" si="259"/>
        <v>6.7</v>
      </c>
      <c r="J974">
        <f t="shared" si="260"/>
        <v>0</v>
      </c>
      <c r="K974">
        <f t="shared" si="261"/>
        <v>0</v>
      </c>
      <c r="L974">
        <f t="shared" si="262"/>
        <v>6.7</v>
      </c>
      <c r="M974">
        <f t="shared" si="263"/>
        <v>0</v>
      </c>
      <c r="N974">
        <f t="shared" si="264"/>
        <v>0</v>
      </c>
      <c r="O974">
        <f t="shared" si="265"/>
        <v>0</v>
      </c>
      <c r="P974">
        <f t="shared" si="266"/>
        <v>0</v>
      </c>
      <c r="Q974">
        <f t="shared" si="267"/>
        <v>0</v>
      </c>
      <c r="R974">
        <f t="shared" si="268"/>
        <v>6.7</v>
      </c>
      <c r="S974">
        <f t="shared" si="269"/>
        <v>0</v>
      </c>
      <c r="T974">
        <f t="shared" si="270"/>
        <v>0</v>
      </c>
      <c r="U974">
        <f t="shared" si="271"/>
        <v>0</v>
      </c>
    </row>
    <row r="975" spans="1:21" x14ac:dyDescent="0.25">
      <c r="A975" t="s">
        <v>36</v>
      </c>
      <c r="B975">
        <v>3</v>
      </c>
      <c r="C975" t="s">
        <v>36</v>
      </c>
      <c r="E975">
        <f t="shared" si="255"/>
        <v>0</v>
      </c>
      <c r="F975">
        <f t="shared" si="256"/>
        <v>0</v>
      </c>
      <c r="G975">
        <f t="shared" si="257"/>
        <v>0</v>
      </c>
      <c r="H975">
        <f t="shared" si="258"/>
        <v>0</v>
      </c>
      <c r="I975">
        <f t="shared" si="259"/>
        <v>3</v>
      </c>
      <c r="J975">
        <f t="shared" si="260"/>
        <v>0</v>
      </c>
      <c r="K975">
        <f t="shared" si="261"/>
        <v>0</v>
      </c>
      <c r="L975">
        <f t="shared" si="262"/>
        <v>0</v>
      </c>
      <c r="M975">
        <f t="shared" si="263"/>
        <v>0</v>
      </c>
      <c r="N975">
        <f t="shared" si="264"/>
        <v>0</v>
      </c>
      <c r="O975">
        <f t="shared" si="265"/>
        <v>0</v>
      </c>
      <c r="P975">
        <f t="shared" si="266"/>
        <v>0</v>
      </c>
      <c r="Q975">
        <f t="shared" si="267"/>
        <v>0</v>
      </c>
      <c r="R975">
        <f t="shared" si="268"/>
        <v>0</v>
      </c>
      <c r="S975">
        <f t="shared" si="269"/>
        <v>0</v>
      </c>
      <c r="T975">
        <f t="shared" si="270"/>
        <v>0</v>
      </c>
      <c r="U975">
        <f t="shared" si="271"/>
        <v>0</v>
      </c>
    </row>
    <row r="976" spans="1:21" x14ac:dyDescent="0.25">
      <c r="A976" t="s">
        <v>231</v>
      </c>
      <c r="B976">
        <v>7.4</v>
      </c>
      <c r="C976" t="s">
        <v>234</v>
      </c>
      <c r="E976">
        <f t="shared" si="255"/>
        <v>0</v>
      </c>
      <c r="F976">
        <f t="shared" si="256"/>
        <v>0</v>
      </c>
      <c r="G976">
        <f t="shared" si="257"/>
        <v>0</v>
      </c>
      <c r="H976">
        <f t="shared" si="258"/>
        <v>7.4</v>
      </c>
      <c r="I976">
        <f t="shared" si="259"/>
        <v>0</v>
      </c>
      <c r="J976">
        <f t="shared" si="260"/>
        <v>0</v>
      </c>
      <c r="K976">
        <f t="shared" si="261"/>
        <v>0</v>
      </c>
      <c r="L976">
        <f t="shared" si="262"/>
        <v>7.4</v>
      </c>
      <c r="M976">
        <f t="shared" si="263"/>
        <v>0</v>
      </c>
      <c r="N976">
        <f t="shared" si="264"/>
        <v>0</v>
      </c>
      <c r="O976">
        <f t="shared" si="265"/>
        <v>0</v>
      </c>
      <c r="P976">
        <f t="shared" si="266"/>
        <v>0</v>
      </c>
      <c r="Q976">
        <f t="shared" si="267"/>
        <v>0</v>
      </c>
      <c r="R976">
        <f t="shared" si="268"/>
        <v>0</v>
      </c>
      <c r="S976">
        <f t="shared" si="269"/>
        <v>0</v>
      </c>
      <c r="T976">
        <f t="shared" si="270"/>
        <v>0</v>
      </c>
      <c r="U976">
        <f t="shared" si="271"/>
        <v>0</v>
      </c>
    </row>
    <row r="977" spans="1:21" x14ac:dyDescent="0.25">
      <c r="A977" t="s">
        <v>2933</v>
      </c>
      <c r="B977">
        <v>5.4</v>
      </c>
      <c r="C977" t="s">
        <v>28</v>
      </c>
      <c r="E977">
        <f t="shared" si="255"/>
        <v>5.4</v>
      </c>
      <c r="F977">
        <f t="shared" si="256"/>
        <v>0</v>
      </c>
      <c r="G977">
        <f t="shared" si="257"/>
        <v>0</v>
      </c>
      <c r="H977">
        <f t="shared" si="258"/>
        <v>0</v>
      </c>
      <c r="I977">
        <f t="shared" si="259"/>
        <v>0</v>
      </c>
      <c r="J977">
        <f t="shared" si="260"/>
        <v>5.4</v>
      </c>
      <c r="K977">
        <f t="shared" si="261"/>
        <v>0</v>
      </c>
      <c r="L977">
        <f t="shared" si="262"/>
        <v>5.4</v>
      </c>
      <c r="M977">
        <f t="shared" si="263"/>
        <v>0</v>
      </c>
      <c r="N977">
        <f t="shared" si="264"/>
        <v>0</v>
      </c>
      <c r="O977">
        <f t="shared" si="265"/>
        <v>0</v>
      </c>
      <c r="P977">
        <f t="shared" si="266"/>
        <v>0</v>
      </c>
      <c r="Q977">
        <f t="shared" si="267"/>
        <v>5.4</v>
      </c>
      <c r="R977">
        <f t="shared" si="268"/>
        <v>0</v>
      </c>
      <c r="S977">
        <f t="shared" si="269"/>
        <v>0</v>
      </c>
      <c r="T977">
        <f t="shared" si="270"/>
        <v>5.4</v>
      </c>
      <c r="U977">
        <f t="shared" si="271"/>
        <v>0</v>
      </c>
    </row>
    <row r="978" spans="1:21" x14ac:dyDescent="0.25">
      <c r="A978" t="s">
        <v>68</v>
      </c>
      <c r="B978">
        <v>8.4</v>
      </c>
      <c r="C978" t="s">
        <v>37</v>
      </c>
      <c r="E978">
        <f t="shared" si="255"/>
        <v>0</v>
      </c>
      <c r="F978">
        <f t="shared" si="256"/>
        <v>0</v>
      </c>
      <c r="G978">
        <f t="shared" si="257"/>
        <v>0</v>
      </c>
      <c r="H978">
        <f t="shared" si="258"/>
        <v>0</v>
      </c>
      <c r="I978">
        <f t="shared" si="259"/>
        <v>0</v>
      </c>
      <c r="J978">
        <f t="shared" si="260"/>
        <v>0</v>
      </c>
      <c r="K978">
        <f t="shared" si="261"/>
        <v>0</v>
      </c>
      <c r="L978">
        <f t="shared" si="262"/>
        <v>8.4</v>
      </c>
      <c r="M978">
        <f t="shared" si="263"/>
        <v>0</v>
      </c>
      <c r="N978">
        <f t="shared" si="264"/>
        <v>0</v>
      </c>
      <c r="O978">
        <f t="shared" si="265"/>
        <v>0</v>
      </c>
      <c r="P978">
        <f t="shared" si="266"/>
        <v>0</v>
      </c>
      <c r="Q978">
        <f t="shared" si="267"/>
        <v>8.4</v>
      </c>
      <c r="R978">
        <f t="shared" si="268"/>
        <v>0</v>
      </c>
      <c r="S978">
        <f t="shared" si="269"/>
        <v>0</v>
      </c>
      <c r="T978">
        <f t="shared" si="270"/>
        <v>0</v>
      </c>
      <c r="U978">
        <f t="shared" si="271"/>
        <v>0</v>
      </c>
    </row>
    <row r="979" spans="1:21" x14ac:dyDescent="0.25">
      <c r="A979" t="s">
        <v>131</v>
      </c>
      <c r="B979">
        <v>6.5</v>
      </c>
      <c r="C979" t="s">
        <v>36</v>
      </c>
      <c r="E979">
        <f t="shared" si="255"/>
        <v>0</v>
      </c>
      <c r="F979">
        <f t="shared" si="256"/>
        <v>0</v>
      </c>
      <c r="G979">
        <f t="shared" si="257"/>
        <v>0</v>
      </c>
      <c r="H979">
        <f t="shared" si="258"/>
        <v>0</v>
      </c>
      <c r="I979">
        <f t="shared" si="259"/>
        <v>6.5</v>
      </c>
      <c r="J979">
        <f t="shared" si="260"/>
        <v>0</v>
      </c>
      <c r="K979">
        <f t="shared" si="261"/>
        <v>0</v>
      </c>
      <c r="L979">
        <f t="shared" si="262"/>
        <v>0</v>
      </c>
      <c r="M979">
        <f t="shared" si="263"/>
        <v>0</v>
      </c>
      <c r="N979">
        <f t="shared" si="264"/>
        <v>0</v>
      </c>
      <c r="O979">
        <f t="shared" si="265"/>
        <v>0</v>
      </c>
      <c r="P979">
        <f t="shared" si="266"/>
        <v>0</v>
      </c>
      <c r="Q979">
        <f t="shared" si="267"/>
        <v>0</v>
      </c>
      <c r="R979">
        <f t="shared" si="268"/>
        <v>6.5</v>
      </c>
      <c r="S979">
        <f t="shared" si="269"/>
        <v>0</v>
      </c>
      <c r="T979">
        <f t="shared" si="270"/>
        <v>0</v>
      </c>
      <c r="U979">
        <f t="shared" si="271"/>
        <v>0</v>
      </c>
    </row>
    <row r="980" spans="1:21" x14ac:dyDescent="0.25">
      <c r="A980" t="s">
        <v>525</v>
      </c>
      <c r="B980">
        <v>5.5</v>
      </c>
      <c r="C980" t="s">
        <v>36</v>
      </c>
      <c r="E980">
        <f t="shared" si="255"/>
        <v>0</v>
      </c>
      <c r="F980">
        <f t="shared" si="256"/>
        <v>0</v>
      </c>
      <c r="G980">
        <f t="shared" si="257"/>
        <v>0</v>
      </c>
      <c r="H980">
        <f t="shared" si="258"/>
        <v>0</v>
      </c>
      <c r="I980">
        <f t="shared" si="259"/>
        <v>5.5</v>
      </c>
      <c r="J980">
        <f t="shared" si="260"/>
        <v>0</v>
      </c>
      <c r="K980">
        <f t="shared" si="261"/>
        <v>0</v>
      </c>
      <c r="L980">
        <f t="shared" si="262"/>
        <v>0</v>
      </c>
      <c r="M980">
        <f t="shared" si="263"/>
        <v>0</v>
      </c>
      <c r="N980">
        <f t="shared" si="264"/>
        <v>0</v>
      </c>
      <c r="O980">
        <f t="shared" si="265"/>
        <v>0</v>
      </c>
      <c r="P980">
        <f t="shared" si="266"/>
        <v>0</v>
      </c>
      <c r="Q980">
        <f t="shared" si="267"/>
        <v>0</v>
      </c>
      <c r="R980">
        <f t="shared" si="268"/>
        <v>0</v>
      </c>
      <c r="S980">
        <f t="shared" si="269"/>
        <v>0</v>
      </c>
      <c r="T980">
        <f t="shared" si="270"/>
        <v>0</v>
      </c>
      <c r="U980">
        <f t="shared" si="271"/>
        <v>0</v>
      </c>
    </row>
    <row r="981" spans="1:21" x14ac:dyDescent="0.25">
      <c r="A981" t="s">
        <v>32</v>
      </c>
      <c r="B981">
        <v>6.7</v>
      </c>
      <c r="C981" t="s">
        <v>36</v>
      </c>
      <c r="E981">
        <f t="shared" si="255"/>
        <v>0</v>
      </c>
      <c r="F981">
        <f t="shared" si="256"/>
        <v>0</v>
      </c>
      <c r="G981">
        <f t="shared" si="257"/>
        <v>0</v>
      </c>
      <c r="H981">
        <f t="shared" si="258"/>
        <v>0</v>
      </c>
      <c r="I981">
        <f t="shared" si="259"/>
        <v>6.7</v>
      </c>
      <c r="J981">
        <f t="shared" si="260"/>
        <v>0</v>
      </c>
      <c r="K981">
        <f t="shared" si="261"/>
        <v>0</v>
      </c>
      <c r="L981">
        <f t="shared" si="262"/>
        <v>6.7</v>
      </c>
      <c r="M981">
        <f t="shared" si="263"/>
        <v>0</v>
      </c>
      <c r="N981">
        <f t="shared" si="264"/>
        <v>0</v>
      </c>
      <c r="O981">
        <f t="shared" si="265"/>
        <v>0</v>
      </c>
      <c r="P981">
        <f t="shared" si="266"/>
        <v>0</v>
      </c>
      <c r="Q981">
        <f t="shared" si="267"/>
        <v>0</v>
      </c>
      <c r="R981">
        <f t="shared" si="268"/>
        <v>0</v>
      </c>
      <c r="S981">
        <f t="shared" si="269"/>
        <v>0</v>
      </c>
      <c r="T981">
        <f t="shared" si="270"/>
        <v>0</v>
      </c>
      <c r="U981">
        <f t="shared" si="271"/>
        <v>0</v>
      </c>
    </row>
    <row r="982" spans="1:21" x14ac:dyDescent="0.25">
      <c r="A982" t="s">
        <v>912</v>
      </c>
      <c r="B982">
        <v>7.5</v>
      </c>
      <c r="C982" t="s">
        <v>37</v>
      </c>
      <c r="E982">
        <f t="shared" si="255"/>
        <v>0</v>
      </c>
      <c r="F982">
        <f t="shared" si="256"/>
        <v>0</v>
      </c>
      <c r="G982">
        <f t="shared" si="257"/>
        <v>0</v>
      </c>
      <c r="H982">
        <f t="shared" si="258"/>
        <v>0</v>
      </c>
      <c r="I982">
        <f t="shared" si="259"/>
        <v>0</v>
      </c>
      <c r="J982">
        <f t="shared" si="260"/>
        <v>0</v>
      </c>
      <c r="K982">
        <f t="shared" si="261"/>
        <v>0</v>
      </c>
      <c r="L982">
        <f t="shared" si="262"/>
        <v>7.5</v>
      </c>
      <c r="M982">
        <f t="shared" si="263"/>
        <v>0</v>
      </c>
      <c r="N982">
        <f t="shared" si="264"/>
        <v>0</v>
      </c>
      <c r="O982">
        <f t="shared" si="265"/>
        <v>0</v>
      </c>
      <c r="P982">
        <f t="shared" si="266"/>
        <v>0</v>
      </c>
      <c r="Q982">
        <f t="shared" si="267"/>
        <v>7.5</v>
      </c>
      <c r="R982">
        <f t="shared" si="268"/>
        <v>0</v>
      </c>
      <c r="S982">
        <f t="shared" si="269"/>
        <v>0</v>
      </c>
      <c r="T982">
        <f t="shared" si="270"/>
        <v>7.5</v>
      </c>
      <c r="U982">
        <f t="shared" si="271"/>
        <v>0</v>
      </c>
    </row>
    <row r="983" spans="1:21" x14ac:dyDescent="0.25">
      <c r="A983" t="s">
        <v>2949</v>
      </c>
      <c r="B983">
        <v>5.4</v>
      </c>
      <c r="C983" t="s">
        <v>102</v>
      </c>
      <c r="E983">
        <f t="shared" si="255"/>
        <v>0</v>
      </c>
      <c r="F983">
        <f t="shared" si="256"/>
        <v>5.4</v>
      </c>
      <c r="G983">
        <f t="shared" si="257"/>
        <v>0</v>
      </c>
      <c r="H983">
        <f t="shared" si="258"/>
        <v>0</v>
      </c>
      <c r="I983">
        <f t="shared" si="259"/>
        <v>0</v>
      </c>
      <c r="J983">
        <f t="shared" si="260"/>
        <v>0</v>
      </c>
      <c r="K983">
        <f t="shared" si="261"/>
        <v>0</v>
      </c>
      <c r="L983">
        <f t="shared" si="262"/>
        <v>0</v>
      </c>
      <c r="M983">
        <f t="shared" si="263"/>
        <v>0</v>
      </c>
      <c r="N983">
        <f t="shared" si="264"/>
        <v>0</v>
      </c>
      <c r="O983">
        <f t="shared" si="265"/>
        <v>5.4</v>
      </c>
      <c r="P983">
        <f t="shared" si="266"/>
        <v>0</v>
      </c>
      <c r="Q983">
        <f t="shared" si="267"/>
        <v>0</v>
      </c>
      <c r="R983">
        <f t="shared" si="268"/>
        <v>0</v>
      </c>
      <c r="S983">
        <f t="shared" si="269"/>
        <v>0</v>
      </c>
      <c r="T983">
        <f t="shared" si="270"/>
        <v>0</v>
      </c>
      <c r="U983">
        <f t="shared" si="271"/>
        <v>0</v>
      </c>
    </row>
    <row r="984" spans="1:21" x14ac:dyDescent="0.25">
      <c r="A984" t="s">
        <v>36</v>
      </c>
      <c r="B984">
        <v>6.2</v>
      </c>
      <c r="C984" t="s">
        <v>36</v>
      </c>
      <c r="E984">
        <f t="shared" si="255"/>
        <v>0</v>
      </c>
      <c r="F984">
        <f t="shared" si="256"/>
        <v>0</v>
      </c>
      <c r="G984">
        <f t="shared" si="257"/>
        <v>0</v>
      </c>
      <c r="H984">
        <f t="shared" si="258"/>
        <v>0</v>
      </c>
      <c r="I984">
        <f t="shared" si="259"/>
        <v>6.2</v>
      </c>
      <c r="J984">
        <f t="shared" si="260"/>
        <v>0</v>
      </c>
      <c r="K984">
        <f t="shared" si="261"/>
        <v>0</v>
      </c>
      <c r="L984">
        <f t="shared" si="262"/>
        <v>0</v>
      </c>
      <c r="M984">
        <f t="shared" si="263"/>
        <v>0</v>
      </c>
      <c r="N984">
        <f t="shared" si="264"/>
        <v>0</v>
      </c>
      <c r="O984">
        <f t="shared" si="265"/>
        <v>0</v>
      </c>
      <c r="P984">
        <f t="shared" si="266"/>
        <v>0</v>
      </c>
      <c r="Q984">
        <f t="shared" si="267"/>
        <v>0</v>
      </c>
      <c r="R984">
        <f t="shared" si="268"/>
        <v>0</v>
      </c>
      <c r="S984">
        <f t="shared" si="269"/>
        <v>0</v>
      </c>
      <c r="T984">
        <f t="shared" si="270"/>
        <v>0</v>
      </c>
      <c r="U984">
        <f t="shared" si="271"/>
        <v>0</v>
      </c>
    </row>
    <row r="985" spans="1:21" x14ac:dyDescent="0.25">
      <c r="A985" t="s">
        <v>912</v>
      </c>
      <c r="B985">
        <v>8</v>
      </c>
      <c r="C985" t="s">
        <v>37</v>
      </c>
      <c r="E985">
        <f t="shared" si="255"/>
        <v>0</v>
      </c>
      <c r="F985">
        <f t="shared" si="256"/>
        <v>0</v>
      </c>
      <c r="G985">
        <f t="shared" si="257"/>
        <v>0</v>
      </c>
      <c r="H985">
        <f t="shared" si="258"/>
        <v>0</v>
      </c>
      <c r="I985">
        <f t="shared" si="259"/>
        <v>0</v>
      </c>
      <c r="J985">
        <f t="shared" si="260"/>
        <v>0</v>
      </c>
      <c r="K985">
        <f t="shared" si="261"/>
        <v>0</v>
      </c>
      <c r="L985">
        <f t="shared" si="262"/>
        <v>8</v>
      </c>
      <c r="M985">
        <f t="shared" si="263"/>
        <v>0</v>
      </c>
      <c r="N985">
        <f t="shared" si="264"/>
        <v>0</v>
      </c>
      <c r="O985">
        <f t="shared" si="265"/>
        <v>0</v>
      </c>
      <c r="P985">
        <f t="shared" si="266"/>
        <v>0</v>
      </c>
      <c r="Q985">
        <f t="shared" si="267"/>
        <v>8</v>
      </c>
      <c r="R985">
        <f t="shared" si="268"/>
        <v>0</v>
      </c>
      <c r="S985">
        <f t="shared" si="269"/>
        <v>0</v>
      </c>
      <c r="T985">
        <f t="shared" si="270"/>
        <v>8</v>
      </c>
      <c r="U985">
        <f t="shared" si="271"/>
        <v>0</v>
      </c>
    </row>
    <row r="986" spans="1:21" x14ac:dyDescent="0.25">
      <c r="A986" t="s">
        <v>490</v>
      </c>
      <c r="B986">
        <v>6.2</v>
      </c>
      <c r="C986" t="s">
        <v>37</v>
      </c>
      <c r="E986">
        <f t="shared" si="255"/>
        <v>0</v>
      </c>
      <c r="F986">
        <f t="shared" si="256"/>
        <v>0</v>
      </c>
      <c r="G986">
        <f t="shared" si="257"/>
        <v>0</v>
      </c>
      <c r="H986">
        <f t="shared" si="258"/>
        <v>0</v>
      </c>
      <c r="I986">
        <f t="shared" si="259"/>
        <v>0</v>
      </c>
      <c r="J986">
        <f t="shared" si="260"/>
        <v>0</v>
      </c>
      <c r="K986">
        <f t="shared" si="261"/>
        <v>0</v>
      </c>
      <c r="L986">
        <f t="shared" si="262"/>
        <v>6.2</v>
      </c>
      <c r="M986">
        <f t="shared" si="263"/>
        <v>0</v>
      </c>
      <c r="N986">
        <f t="shared" si="264"/>
        <v>0</v>
      </c>
      <c r="O986">
        <f t="shared" si="265"/>
        <v>0</v>
      </c>
      <c r="P986">
        <f t="shared" si="266"/>
        <v>0</v>
      </c>
      <c r="Q986">
        <f t="shared" si="267"/>
        <v>0</v>
      </c>
      <c r="R986">
        <f t="shared" si="268"/>
        <v>0</v>
      </c>
      <c r="S986">
        <f t="shared" si="269"/>
        <v>0</v>
      </c>
      <c r="T986">
        <f t="shared" si="270"/>
        <v>6.2</v>
      </c>
      <c r="U986">
        <f t="shared" si="271"/>
        <v>0</v>
      </c>
    </row>
    <row r="987" spans="1:21" x14ac:dyDescent="0.25">
      <c r="A987" t="s">
        <v>464</v>
      </c>
      <c r="B987">
        <v>6.5</v>
      </c>
      <c r="C987" t="s">
        <v>36</v>
      </c>
      <c r="E987">
        <f t="shared" si="255"/>
        <v>0</v>
      </c>
      <c r="F987">
        <f t="shared" si="256"/>
        <v>0</v>
      </c>
      <c r="G987">
        <f t="shared" si="257"/>
        <v>0</v>
      </c>
      <c r="H987">
        <f t="shared" si="258"/>
        <v>0</v>
      </c>
      <c r="I987">
        <f t="shared" si="259"/>
        <v>6.5</v>
      </c>
      <c r="J987">
        <f t="shared" si="260"/>
        <v>6.5</v>
      </c>
      <c r="K987">
        <f t="shared" si="261"/>
        <v>0</v>
      </c>
      <c r="L987">
        <f t="shared" si="262"/>
        <v>0</v>
      </c>
      <c r="M987">
        <f t="shared" si="263"/>
        <v>0</v>
      </c>
      <c r="N987">
        <f t="shared" si="264"/>
        <v>0</v>
      </c>
      <c r="O987">
        <f t="shared" si="265"/>
        <v>0</v>
      </c>
      <c r="P987">
        <f t="shared" si="266"/>
        <v>0</v>
      </c>
      <c r="Q987">
        <f t="shared" si="267"/>
        <v>0</v>
      </c>
      <c r="R987">
        <f t="shared" si="268"/>
        <v>0</v>
      </c>
      <c r="S987">
        <f t="shared" si="269"/>
        <v>0</v>
      </c>
      <c r="T987">
        <f t="shared" si="270"/>
        <v>6.5</v>
      </c>
      <c r="U987">
        <f t="shared" si="271"/>
        <v>0</v>
      </c>
    </row>
    <row r="988" spans="1:21" x14ac:dyDescent="0.25">
      <c r="A988" t="s">
        <v>78</v>
      </c>
      <c r="B988">
        <v>7.8</v>
      </c>
      <c r="C988" t="s">
        <v>29</v>
      </c>
      <c r="E988">
        <f t="shared" si="255"/>
        <v>0</v>
      </c>
      <c r="F988">
        <f t="shared" si="256"/>
        <v>0</v>
      </c>
      <c r="G988">
        <f t="shared" si="257"/>
        <v>0</v>
      </c>
      <c r="H988">
        <f t="shared" si="258"/>
        <v>0</v>
      </c>
      <c r="I988">
        <f t="shared" si="259"/>
        <v>0</v>
      </c>
      <c r="J988">
        <f t="shared" si="260"/>
        <v>7.8</v>
      </c>
      <c r="K988">
        <f t="shared" si="261"/>
        <v>0</v>
      </c>
      <c r="L988">
        <f t="shared" si="262"/>
        <v>7.8</v>
      </c>
      <c r="M988">
        <f t="shared" si="263"/>
        <v>0</v>
      </c>
      <c r="N988">
        <f t="shared" si="264"/>
        <v>0</v>
      </c>
      <c r="O988">
        <f t="shared" si="265"/>
        <v>0</v>
      </c>
      <c r="P988">
        <f t="shared" si="266"/>
        <v>0</v>
      </c>
      <c r="Q988">
        <f t="shared" si="267"/>
        <v>0</v>
      </c>
      <c r="R988">
        <f t="shared" si="268"/>
        <v>0</v>
      </c>
      <c r="S988">
        <f t="shared" si="269"/>
        <v>0</v>
      </c>
      <c r="T988">
        <f t="shared" si="270"/>
        <v>0</v>
      </c>
      <c r="U988">
        <f t="shared" si="271"/>
        <v>0</v>
      </c>
    </row>
    <row r="989" spans="1:21" x14ac:dyDescent="0.25">
      <c r="A989" t="s">
        <v>314</v>
      </c>
      <c r="B989">
        <v>5.6</v>
      </c>
      <c r="C989" t="s">
        <v>28</v>
      </c>
      <c r="E989">
        <f t="shared" si="255"/>
        <v>5.6</v>
      </c>
      <c r="F989">
        <f t="shared" si="256"/>
        <v>0</v>
      </c>
      <c r="G989">
        <f t="shared" si="257"/>
        <v>0</v>
      </c>
      <c r="H989">
        <f t="shared" si="258"/>
        <v>0</v>
      </c>
      <c r="I989">
        <f t="shared" si="259"/>
        <v>5.6</v>
      </c>
      <c r="J989">
        <f t="shared" si="260"/>
        <v>5.6</v>
      </c>
      <c r="K989">
        <f t="shared" si="261"/>
        <v>0</v>
      </c>
      <c r="L989">
        <f t="shared" si="262"/>
        <v>0</v>
      </c>
      <c r="M989">
        <f t="shared" si="263"/>
        <v>0</v>
      </c>
      <c r="N989">
        <f t="shared" si="264"/>
        <v>0</v>
      </c>
      <c r="O989">
        <f t="shared" si="265"/>
        <v>0</v>
      </c>
      <c r="P989">
        <f t="shared" si="266"/>
        <v>0</v>
      </c>
      <c r="Q989">
        <f t="shared" si="267"/>
        <v>0</v>
      </c>
      <c r="R989">
        <f t="shared" si="268"/>
        <v>0</v>
      </c>
      <c r="S989">
        <f t="shared" si="269"/>
        <v>0</v>
      </c>
      <c r="T989">
        <f t="shared" si="270"/>
        <v>5.6</v>
      </c>
      <c r="U989">
        <f t="shared" si="271"/>
        <v>0</v>
      </c>
    </row>
    <row r="990" spans="1:21" x14ac:dyDescent="0.25">
      <c r="A990" t="s">
        <v>2963</v>
      </c>
      <c r="B990">
        <v>6.5</v>
      </c>
      <c r="C990" t="s">
        <v>28</v>
      </c>
      <c r="E990">
        <f t="shared" si="255"/>
        <v>6.5</v>
      </c>
      <c r="F990">
        <f t="shared" si="256"/>
        <v>0</v>
      </c>
      <c r="G990">
        <f t="shared" si="257"/>
        <v>0</v>
      </c>
      <c r="H990">
        <f t="shared" si="258"/>
        <v>0</v>
      </c>
      <c r="I990">
        <f t="shared" si="259"/>
        <v>0</v>
      </c>
      <c r="J990">
        <f t="shared" si="260"/>
        <v>0</v>
      </c>
      <c r="K990">
        <f t="shared" si="261"/>
        <v>0</v>
      </c>
      <c r="L990">
        <f t="shared" si="262"/>
        <v>0</v>
      </c>
      <c r="M990">
        <f t="shared" si="263"/>
        <v>0</v>
      </c>
      <c r="N990">
        <f t="shared" si="264"/>
        <v>6.5</v>
      </c>
      <c r="O990">
        <f t="shared" si="265"/>
        <v>6.5</v>
      </c>
      <c r="P990">
        <f t="shared" si="266"/>
        <v>0</v>
      </c>
      <c r="Q990">
        <f t="shared" si="267"/>
        <v>0</v>
      </c>
      <c r="R990">
        <f t="shared" si="268"/>
        <v>0</v>
      </c>
      <c r="S990">
        <f t="shared" si="269"/>
        <v>6.5</v>
      </c>
      <c r="T990">
        <f t="shared" si="270"/>
        <v>6.5</v>
      </c>
      <c r="U990">
        <f t="shared" si="271"/>
        <v>0</v>
      </c>
    </row>
    <row r="991" spans="1:21" x14ac:dyDescent="0.25">
      <c r="A991" t="s">
        <v>213</v>
      </c>
      <c r="B991">
        <v>6.4</v>
      </c>
      <c r="C991" t="s">
        <v>36</v>
      </c>
      <c r="E991">
        <f t="shared" si="255"/>
        <v>0</v>
      </c>
      <c r="F991">
        <f t="shared" si="256"/>
        <v>0</v>
      </c>
      <c r="G991">
        <f t="shared" si="257"/>
        <v>0</v>
      </c>
      <c r="H991">
        <f t="shared" si="258"/>
        <v>0</v>
      </c>
      <c r="I991">
        <f t="shared" si="259"/>
        <v>6.4</v>
      </c>
      <c r="J991">
        <f t="shared" si="260"/>
        <v>0</v>
      </c>
      <c r="K991">
        <f t="shared" si="261"/>
        <v>0</v>
      </c>
      <c r="L991">
        <f t="shared" si="262"/>
        <v>6.4</v>
      </c>
      <c r="M991">
        <f t="shared" si="263"/>
        <v>0</v>
      </c>
      <c r="N991">
        <f t="shared" si="264"/>
        <v>0</v>
      </c>
      <c r="O991">
        <f t="shared" si="265"/>
        <v>0</v>
      </c>
      <c r="P991">
        <f t="shared" si="266"/>
        <v>0</v>
      </c>
      <c r="Q991">
        <f t="shared" si="267"/>
        <v>0</v>
      </c>
      <c r="R991">
        <f t="shared" si="268"/>
        <v>6.4</v>
      </c>
      <c r="S991">
        <f t="shared" si="269"/>
        <v>0</v>
      </c>
      <c r="T991">
        <f t="shared" si="270"/>
        <v>0</v>
      </c>
      <c r="U991">
        <f t="shared" si="271"/>
        <v>0</v>
      </c>
    </row>
    <row r="992" spans="1:21" x14ac:dyDescent="0.25">
      <c r="A992" t="s">
        <v>32</v>
      </c>
      <c r="B992">
        <v>7.4</v>
      </c>
      <c r="C992" t="s">
        <v>36</v>
      </c>
      <c r="E992">
        <f t="shared" si="255"/>
        <v>0</v>
      </c>
      <c r="F992">
        <f t="shared" si="256"/>
        <v>0</v>
      </c>
      <c r="G992">
        <f t="shared" si="257"/>
        <v>0</v>
      </c>
      <c r="H992">
        <f t="shared" si="258"/>
        <v>0</v>
      </c>
      <c r="I992">
        <f t="shared" si="259"/>
        <v>7.4</v>
      </c>
      <c r="J992">
        <f t="shared" si="260"/>
        <v>0</v>
      </c>
      <c r="K992">
        <f t="shared" si="261"/>
        <v>0</v>
      </c>
      <c r="L992">
        <f t="shared" si="262"/>
        <v>7.4</v>
      </c>
      <c r="M992">
        <f t="shared" si="263"/>
        <v>0</v>
      </c>
      <c r="N992">
        <f t="shared" si="264"/>
        <v>0</v>
      </c>
      <c r="O992">
        <f t="shared" si="265"/>
        <v>0</v>
      </c>
      <c r="P992">
        <f t="shared" si="266"/>
        <v>0</v>
      </c>
      <c r="Q992">
        <f t="shared" si="267"/>
        <v>0</v>
      </c>
      <c r="R992">
        <f t="shared" si="268"/>
        <v>0</v>
      </c>
      <c r="S992">
        <f t="shared" si="269"/>
        <v>0</v>
      </c>
      <c r="T992">
        <f t="shared" si="270"/>
        <v>0</v>
      </c>
      <c r="U992">
        <f t="shared" si="271"/>
        <v>0</v>
      </c>
    </row>
    <row r="993" spans="1:21" x14ac:dyDescent="0.25">
      <c r="A993" t="s">
        <v>2972</v>
      </c>
      <c r="B993">
        <v>5.7</v>
      </c>
      <c r="C993" t="s">
        <v>52</v>
      </c>
      <c r="E993">
        <f t="shared" si="255"/>
        <v>0</v>
      </c>
      <c r="F993">
        <f t="shared" si="256"/>
        <v>0</v>
      </c>
      <c r="G993">
        <f t="shared" si="257"/>
        <v>0</v>
      </c>
      <c r="H993">
        <f t="shared" si="258"/>
        <v>0</v>
      </c>
      <c r="I993">
        <f t="shared" si="259"/>
        <v>0</v>
      </c>
      <c r="J993">
        <f t="shared" si="260"/>
        <v>0</v>
      </c>
      <c r="K993">
        <f t="shared" si="261"/>
        <v>0</v>
      </c>
      <c r="L993">
        <f t="shared" si="262"/>
        <v>0</v>
      </c>
      <c r="M993">
        <f t="shared" si="263"/>
        <v>0</v>
      </c>
      <c r="N993">
        <f t="shared" si="264"/>
        <v>0</v>
      </c>
      <c r="O993">
        <f t="shared" si="265"/>
        <v>5.7</v>
      </c>
      <c r="P993">
        <f t="shared" si="266"/>
        <v>0</v>
      </c>
      <c r="Q993">
        <f t="shared" si="267"/>
        <v>5.7</v>
      </c>
      <c r="R993">
        <f t="shared" si="268"/>
        <v>0</v>
      </c>
      <c r="S993">
        <f t="shared" si="269"/>
        <v>0</v>
      </c>
      <c r="T993">
        <f t="shared" si="270"/>
        <v>5.7</v>
      </c>
      <c r="U993">
        <f t="shared" si="271"/>
        <v>0</v>
      </c>
    </row>
    <row r="994" spans="1:21" x14ac:dyDescent="0.25">
      <c r="A994" t="s">
        <v>98</v>
      </c>
      <c r="B994">
        <v>2.8</v>
      </c>
      <c r="C994" t="s">
        <v>102</v>
      </c>
      <c r="E994">
        <f t="shared" si="255"/>
        <v>0</v>
      </c>
      <c r="F994">
        <f t="shared" si="256"/>
        <v>2.8</v>
      </c>
      <c r="G994">
        <f t="shared" si="257"/>
        <v>2.8</v>
      </c>
      <c r="H994">
        <f t="shared" si="258"/>
        <v>0</v>
      </c>
      <c r="I994">
        <f t="shared" si="259"/>
        <v>2.8</v>
      </c>
      <c r="J994">
        <f t="shared" si="260"/>
        <v>0</v>
      </c>
      <c r="K994">
        <f t="shared" si="261"/>
        <v>0</v>
      </c>
      <c r="L994">
        <f t="shared" si="262"/>
        <v>0</v>
      </c>
      <c r="M994">
        <f t="shared" si="263"/>
        <v>2.8</v>
      </c>
      <c r="N994">
        <f t="shared" si="264"/>
        <v>2.8</v>
      </c>
      <c r="O994">
        <f t="shared" si="265"/>
        <v>0</v>
      </c>
      <c r="P994">
        <f t="shared" si="266"/>
        <v>0</v>
      </c>
      <c r="Q994">
        <f t="shared" si="267"/>
        <v>0</v>
      </c>
      <c r="R994">
        <f t="shared" si="268"/>
        <v>0</v>
      </c>
      <c r="S994">
        <f t="shared" si="269"/>
        <v>0</v>
      </c>
      <c r="T994">
        <f t="shared" si="270"/>
        <v>0</v>
      </c>
      <c r="U994">
        <f t="shared" si="271"/>
        <v>0</v>
      </c>
    </row>
    <row r="995" spans="1:21" x14ac:dyDescent="0.25">
      <c r="A995" t="s">
        <v>37</v>
      </c>
      <c r="B995">
        <v>7</v>
      </c>
      <c r="C995" t="s">
        <v>37</v>
      </c>
      <c r="E995">
        <f t="shared" si="255"/>
        <v>0</v>
      </c>
      <c r="F995">
        <f t="shared" si="256"/>
        <v>0</v>
      </c>
      <c r="G995">
        <f t="shared" si="257"/>
        <v>0</v>
      </c>
      <c r="H995">
        <f t="shared" si="258"/>
        <v>0</v>
      </c>
      <c r="I995">
        <f t="shared" si="259"/>
        <v>0</v>
      </c>
      <c r="J995">
        <f t="shared" si="260"/>
        <v>0</v>
      </c>
      <c r="K995">
        <f t="shared" si="261"/>
        <v>0</v>
      </c>
      <c r="L995">
        <f t="shared" si="262"/>
        <v>7</v>
      </c>
      <c r="M995">
        <f t="shared" si="263"/>
        <v>0</v>
      </c>
      <c r="N995">
        <f t="shared" si="264"/>
        <v>0</v>
      </c>
      <c r="O995">
        <f t="shared" si="265"/>
        <v>0</v>
      </c>
      <c r="P995">
        <f t="shared" si="266"/>
        <v>0</v>
      </c>
      <c r="Q995">
        <f t="shared" si="267"/>
        <v>0</v>
      </c>
      <c r="R995">
        <f t="shared" si="268"/>
        <v>0</v>
      </c>
      <c r="S995">
        <f t="shared" si="269"/>
        <v>0</v>
      </c>
      <c r="T995">
        <f t="shared" si="270"/>
        <v>0</v>
      </c>
      <c r="U995">
        <f t="shared" si="271"/>
        <v>0</v>
      </c>
    </row>
    <row r="996" spans="1:21" x14ac:dyDescent="0.25">
      <c r="A996" t="s">
        <v>2981</v>
      </c>
      <c r="B996">
        <v>6</v>
      </c>
      <c r="C996" t="s">
        <v>28</v>
      </c>
      <c r="E996">
        <f t="shared" si="255"/>
        <v>6</v>
      </c>
      <c r="F996">
        <f t="shared" si="256"/>
        <v>0</v>
      </c>
      <c r="G996">
        <f t="shared" si="257"/>
        <v>0</v>
      </c>
      <c r="H996">
        <f t="shared" si="258"/>
        <v>0</v>
      </c>
      <c r="I996">
        <f t="shared" si="259"/>
        <v>0</v>
      </c>
      <c r="J996">
        <f t="shared" si="260"/>
        <v>6</v>
      </c>
      <c r="K996">
        <f t="shared" si="261"/>
        <v>0</v>
      </c>
      <c r="L996">
        <f t="shared" si="262"/>
        <v>6</v>
      </c>
      <c r="M996">
        <f t="shared" si="263"/>
        <v>0</v>
      </c>
      <c r="N996">
        <f t="shared" si="264"/>
        <v>0</v>
      </c>
      <c r="O996">
        <f t="shared" si="265"/>
        <v>0</v>
      </c>
      <c r="P996">
        <f t="shared" si="266"/>
        <v>0</v>
      </c>
      <c r="Q996">
        <f t="shared" si="267"/>
        <v>0</v>
      </c>
      <c r="R996">
        <f t="shared" si="268"/>
        <v>0</v>
      </c>
      <c r="S996">
        <f t="shared" si="269"/>
        <v>0</v>
      </c>
      <c r="T996">
        <f t="shared" si="270"/>
        <v>6</v>
      </c>
      <c r="U996">
        <f t="shared" si="271"/>
        <v>6</v>
      </c>
    </row>
    <row r="997" spans="1:21" x14ac:dyDescent="0.25">
      <c r="A997" t="s">
        <v>428</v>
      </c>
      <c r="B997">
        <v>6.7</v>
      </c>
      <c r="C997" t="s">
        <v>36</v>
      </c>
      <c r="E997">
        <f t="shared" si="255"/>
        <v>0</v>
      </c>
      <c r="F997">
        <f t="shared" si="256"/>
        <v>0</v>
      </c>
      <c r="G997">
        <f t="shared" si="257"/>
        <v>0</v>
      </c>
      <c r="H997">
        <f t="shared" si="258"/>
        <v>0</v>
      </c>
      <c r="I997">
        <f t="shared" si="259"/>
        <v>6.7</v>
      </c>
      <c r="J997">
        <f t="shared" si="260"/>
        <v>0</v>
      </c>
      <c r="K997">
        <f t="shared" si="261"/>
        <v>0</v>
      </c>
      <c r="L997">
        <f t="shared" si="262"/>
        <v>6.7</v>
      </c>
      <c r="M997">
        <f t="shared" si="263"/>
        <v>0</v>
      </c>
      <c r="N997">
        <f t="shared" si="264"/>
        <v>0</v>
      </c>
      <c r="O997">
        <f t="shared" si="265"/>
        <v>0</v>
      </c>
      <c r="P997">
        <f t="shared" si="266"/>
        <v>0</v>
      </c>
      <c r="Q997">
        <f t="shared" si="267"/>
        <v>0</v>
      </c>
      <c r="R997">
        <f t="shared" si="268"/>
        <v>0</v>
      </c>
      <c r="S997">
        <f t="shared" si="269"/>
        <v>0</v>
      </c>
      <c r="T997">
        <f t="shared" si="270"/>
        <v>0</v>
      </c>
      <c r="U997">
        <f t="shared" si="271"/>
        <v>0</v>
      </c>
    </row>
    <row r="998" spans="1:21" x14ac:dyDescent="0.25">
      <c r="A998" t="s">
        <v>213</v>
      </c>
      <c r="B998">
        <v>6.3</v>
      </c>
      <c r="C998" t="s">
        <v>36</v>
      </c>
      <c r="E998">
        <f t="shared" si="255"/>
        <v>0</v>
      </c>
      <c r="F998">
        <f t="shared" si="256"/>
        <v>0</v>
      </c>
      <c r="G998">
        <f t="shared" si="257"/>
        <v>0</v>
      </c>
      <c r="H998">
        <f t="shared" si="258"/>
        <v>0</v>
      </c>
      <c r="I998">
        <f t="shared" si="259"/>
        <v>6.3</v>
      </c>
      <c r="J998">
        <f t="shared" si="260"/>
        <v>0</v>
      </c>
      <c r="K998">
        <f t="shared" si="261"/>
        <v>0</v>
      </c>
      <c r="L998">
        <f t="shared" si="262"/>
        <v>6.3</v>
      </c>
      <c r="M998">
        <f t="shared" si="263"/>
        <v>0</v>
      </c>
      <c r="N998">
        <f t="shared" si="264"/>
        <v>0</v>
      </c>
      <c r="O998">
        <f t="shared" si="265"/>
        <v>0</v>
      </c>
      <c r="P998">
        <f t="shared" si="266"/>
        <v>0</v>
      </c>
      <c r="Q998">
        <f t="shared" si="267"/>
        <v>0</v>
      </c>
      <c r="R998">
        <f t="shared" si="268"/>
        <v>6.3</v>
      </c>
      <c r="S998">
        <f t="shared" si="269"/>
        <v>0</v>
      </c>
      <c r="T998">
        <f t="shared" si="270"/>
        <v>0</v>
      </c>
      <c r="U998">
        <f t="shared" si="271"/>
        <v>0</v>
      </c>
    </row>
    <row r="999" spans="1:21" x14ac:dyDescent="0.25">
      <c r="A999" t="s">
        <v>213</v>
      </c>
      <c r="B999">
        <v>6.9</v>
      </c>
      <c r="C999" t="s">
        <v>36</v>
      </c>
      <c r="E999">
        <f t="shared" si="255"/>
        <v>0</v>
      </c>
      <c r="F999">
        <f t="shared" si="256"/>
        <v>0</v>
      </c>
      <c r="G999">
        <f t="shared" si="257"/>
        <v>0</v>
      </c>
      <c r="H999">
        <f t="shared" si="258"/>
        <v>0</v>
      </c>
      <c r="I999">
        <f t="shared" si="259"/>
        <v>6.9</v>
      </c>
      <c r="J999">
        <f t="shared" si="260"/>
        <v>0</v>
      </c>
      <c r="K999">
        <f t="shared" si="261"/>
        <v>0</v>
      </c>
      <c r="L999">
        <f t="shared" si="262"/>
        <v>6.9</v>
      </c>
      <c r="M999">
        <f t="shared" si="263"/>
        <v>0</v>
      </c>
      <c r="N999">
        <f t="shared" si="264"/>
        <v>0</v>
      </c>
      <c r="O999">
        <f t="shared" si="265"/>
        <v>0</v>
      </c>
      <c r="P999">
        <f t="shared" si="266"/>
        <v>0</v>
      </c>
      <c r="Q999">
        <f t="shared" si="267"/>
        <v>0</v>
      </c>
      <c r="R999">
        <f t="shared" si="268"/>
        <v>6.9</v>
      </c>
      <c r="S999">
        <f t="shared" si="269"/>
        <v>0</v>
      </c>
      <c r="T999">
        <f t="shared" si="270"/>
        <v>0</v>
      </c>
      <c r="U999">
        <f t="shared" si="271"/>
        <v>0</v>
      </c>
    </row>
    <row r="1000" spans="1:21" x14ac:dyDescent="0.25">
      <c r="A1000" t="s">
        <v>567</v>
      </c>
      <c r="B1000">
        <v>6.8</v>
      </c>
      <c r="C1000" t="s">
        <v>36</v>
      </c>
      <c r="E1000">
        <f t="shared" si="255"/>
        <v>0</v>
      </c>
      <c r="F1000">
        <f t="shared" si="256"/>
        <v>0</v>
      </c>
      <c r="G1000">
        <f t="shared" si="257"/>
        <v>0</v>
      </c>
      <c r="H1000">
        <f t="shared" si="258"/>
        <v>0</v>
      </c>
      <c r="I1000">
        <f t="shared" si="259"/>
        <v>6.8</v>
      </c>
      <c r="J1000">
        <f t="shared" si="260"/>
        <v>0</v>
      </c>
      <c r="K1000">
        <f t="shared" si="261"/>
        <v>0</v>
      </c>
      <c r="L1000">
        <f t="shared" si="262"/>
        <v>6.8</v>
      </c>
      <c r="M1000">
        <f t="shared" si="263"/>
        <v>6.8</v>
      </c>
      <c r="N1000">
        <f t="shared" si="264"/>
        <v>0</v>
      </c>
      <c r="O1000">
        <f t="shared" si="265"/>
        <v>0</v>
      </c>
      <c r="P1000">
        <f t="shared" si="266"/>
        <v>0</v>
      </c>
      <c r="Q1000">
        <f t="shared" si="267"/>
        <v>0</v>
      </c>
      <c r="R1000">
        <f t="shared" si="268"/>
        <v>0</v>
      </c>
      <c r="S1000">
        <f t="shared" si="269"/>
        <v>0</v>
      </c>
      <c r="T1000">
        <f t="shared" si="270"/>
        <v>0</v>
      </c>
      <c r="U1000">
        <f t="shared" si="271"/>
        <v>0</v>
      </c>
    </row>
    <row r="1001" spans="1:21" x14ac:dyDescent="0.25">
      <c r="A1001" t="s">
        <v>2992</v>
      </c>
      <c r="B1001">
        <v>6.8</v>
      </c>
      <c r="C1001" t="s">
        <v>36</v>
      </c>
      <c r="E1001">
        <f t="shared" si="255"/>
        <v>0</v>
      </c>
      <c r="F1001">
        <f t="shared" si="256"/>
        <v>0</v>
      </c>
      <c r="G1001">
        <f t="shared" si="257"/>
        <v>0</v>
      </c>
      <c r="H1001">
        <f t="shared" si="258"/>
        <v>0</v>
      </c>
      <c r="I1001">
        <f t="shared" si="259"/>
        <v>6.8</v>
      </c>
      <c r="J1001">
        <f t="shared" si="260"/>
        <v>6.8</v>
      </c>
      <c r="K1001">
        <f t="shared" si="261"/>
        <v>0</v>
      </c>
      <c r="L1001">
        <f t="shared" si="262"/>
        <v>0</v>
      </c>
      <c r="M1001">
        <f t="shared" si="263"/>
        <v>0</v>
      </c>
      <c r="N1001">
        <f t="shared" si="264"/>
        <v>0</v>
      </c>
      <c r="O1001">
        <f t="shared" si="265"/>
        <v>0</v>
      </c>
      <c r="P1001">
        <f t="shared" si="266"/>
        <v>0</v>
      </c>
      <c r="Q1001">
        <f t="shared" si="267"/>
        <v>6.8</v>
      </c>
      <c r="R1001">
        <f t="shared" si="268"/>
        <v>6.8</v>
      </c>
      <c r="S1001">
        <f t="shared" si="269"/>
        <v>0</v>
      </c>
      <c r="T1001">
        <f t="shared" si="270"/>
        <v>0</v>
      </c>
      <c r="U1001">
        <f t="shared" si="271"/>
        <v>0</v>
      </c>
    </row>
    <row r="1002" spans="1:21" x14ac:dyDescent="0.25">
      <c r="A1002" t="s">
        <v>2995</v>
      </c>
      <c r="B1002">
        <v>6.5</v>
      </c>
      <c r="C1002" t="s">
        <v>102</v>
      </c>
      <c r="E1002">
        <f t="shared" si="255"/>
        <v>0</v>
      </c>
      <c r="F1002">
        <f t="shared" si="256"/>
        <v>6.5</v>
      </c>
      <c r="G1002">
        <f t="shared" si="257"/>
        <v>0</v>
      </c>
      <c r="H1002">
        <f t="shared" si="258"/>
        <v>0</v>
      </c>
      <c r="I1002">
        <f t="shared" si="259"/>
        <v>0</v>
      </c>
      <c r="J1002">
        <f t="shared" si="260"/>
        <v>0</v>
      </c>
      <c r="K1002">
        <f t="shared" si="261"/>
        <v>6.5</v>
      </c>
      <c r="L1002">
        <f t="shared" si="262"/>
        <v>0</v>
      </c>
      <c r="M1002">
        <f t="shared" si="263"/>
        <v>0</v>
      </c>
      <c r="N1002">
        <f t="shared" si="264"/>
        <v>0</v>
      </c>
      <c r="O1002">
        <f t="shared" si="265"/>
        <v>0</v>
      </c>
      <c r="P1002">
        <f t="shared" si="266"/>
        <v>0</v>
      </c>
      <c r="Q1002">
        <f t="shared" si="267"/>
        <v>0</v>
      </c>
      <c r="R1002">
        <f t="shared" si="268"/>
        <v>0</v>
      </c>
      <c r="S1002">
        <f t="shared" si="269"/>
        <v>0</v>
      </c>
      <c r="T1002">
        <f t="shared" si="270"/>
        <v>0</v>
      </c>
      <c r="U1002">
        <f t="shared" si="271"/>
        <v>0</v>
      </c>
    </row>
    <row r="1003" spans="1:21" x14ac:dyDescent="0.25">
      <c r="A1003" t="s">
        <v>37</v>
      </c>
      <c r="B1003">
        <v>6.6</v>
      </c>
      <c r="C1003" t="s">
        <v>37</v>
      </c>
      <c r="E1003">
        <f t="shared" si="255"/>
        <v>0</v>
      </c>
      <c r="F1003">
        <f t="shared" si="256"/>
        <v>0</v>
      </c>
      <c r="G1003">
        <f t="shared" si="257"/>
        <v>0</v>
      </c>
      <c r="H1003">
        <f t="shared" si="258"/>
        <v>0</v>
      </c>
      <c r="I1003">
        <f t="shared" si="259"/>
        <v>0</v>
      </c>
      <c r="J1003">
        <f t="shared" si="260"/>
        <v>0</v>
      </c>
      <c r="K1003">
        <f t="shared" si="261"/>
        <v>0</v>
      </c>
      <c r="L1003">
        <f t="shared" si="262"/>
        <v>6.6</v>
      </c>
      <c r="M1003">
        <f t="shared" si="263"/>
        <v>0</v>
      </c>
      <c r="N1003">
        <f t="shared" si="264"/>
        <v>0</v>
      </c>
      <c r="O1003">
        <f t="shared" si="265"/>
        <v>0</v>
      </c>
      <c r="P1003">
        <f t="shared" si="266"/>
        <v>0</v>
      </c>
      <c r="Q1003">
        <f t="shared" si="267"/>
        <v>0</v>
      </c>
      <c r="R1003">
        <f t="shared" si="268"/>
        <v>0</v>
      </c>
      <c r="S1003">
        <f t="shared" si="269"/>
        <v>0</v>
      </c>
      <c r="T1003">
        <f t="shared" si="270"/>
        <v>0</v>
      </c>
      <c r="U1003">
        <f t="shared" si="271"/>
        <v>0</v>
      </c>
    </row>
    <row r="1004" spans="1:21" x14ac:dyDescent="0.25">
      <c r="A1004" t="s">
        <v>78</v>
      </c>
      <c r="B1004">
        <v>8.6999999999999993</v>
      </c>
      <c r="C1004" t="s">
        <v>29</v>
      </c>
      <c r="E1004">
        <f t="shared" si="255"/>
        <v>0</v>
      </c>
      <c r="F1004">
        <f t="shared" si="256"/>
        <v>0</v>
      </c>
      <c r="G1004">
        <f t="shared" si="257"/>
        <v>0</v>
      </c>
      <c r="H1004">
        <f t="shared" si="258"/>
        <v>0</v>
      </c>
      <c r="I1004">
        <f t="shared" si="259"/>
        <v>0</v>
      </c>
      <c r="J1004">
        <f t="shared" si="260"/>
        <v>8.6999999999999993</v>
      </c>
      <c r="K1004">
        <f t="shared" si="261"/>
        <v>0</v>
      </c>
      <c r="L1004">
        <f t="shared" si="262"/>
        <v>8.6999999999999993</v>
      </c>
      <c r="M1004">
        <f t="shared" si="263"/>
        <v>0</v>
      </c>
      <c r="N1004">
        <f t="shared" si="264"/>
        <v>0</v>
      </c>
      <c r="O1004">
        <f t="shared" si="265"/>
        <v>0</v>
      </c>
      <c r="P1004">
        <f t="shared" si="266"/>
        <v>0</v>
      </c>
      <c r="Q1004">
        <f t="shared" si="267"/>
        <v>0</v>
      </c>
      <c r="R1004">
        <f t="shared" si="268"/>
        <v>0</v>
      </c>
      <c r="S1004">
        <f t="shared" si="269"/>
        <v>0</v>
      </c>
      <c r="T1004">
        <f t="shared" si="270"/>
        <v>0</v>
      </c>
      <c r="U1004">
        <f t="shared" si="271"/>
        <v>0</v>
      </c>
    </row>
    <row r="1005" spans="1:21" x14ac:dyDescent="0.25">
      <c r="A1005" t="s">
        <v>2582</v>
      </c>
      <c r="B1005">
        <v>5.2</v>
      </c>
      <c r="C1005" t="s">
        <v>36</v>
      </c>
      <c r="E1005">
        <f t="shared" si="255"/>
        <v>0</v>
      </c>
      <c r="F1005">
        <f t="shared" si="256"/>
        <v>0</v>
      </c>
      <c r="G1005">
        <f t="shared" si="257"/>
        <v>0</v>
      </c>
      <c r="H1005">
        <f t="shared" si="258"/>
        <v>0</v>
      </c>
      <c r="I1005">
        <f t="shared" si="259"/>
        <v>5.2</v>
      </c>
      <c r="J1005">
        <f t="shared" si="260"/>
        <v>0</v>
      </c>
      <c r="K1005">
        <f t="shared" si="261"/>
        <v>0</v>
      </c>
      <c r="L1005">
        <f t="shared" si="262"/>
        <v>0</v>
      </c>
      <c r="M1005">
        <f t="shared" si="263"/>
        <v>0</v>
      </c>
      <c r="N1005">
        <f t="shared" si="264"/>
        <v>5.2</v>
      </c>
      <c r="O1005">
        <f t="shared" si="265"/>
        <v>0</v>
      </c>
      <c r="P1005">
        <f t="shared" si="266"/>
        <v>0</v>
      </c>
      <c r="Q1005">
        <f t="shared" si="267"/>
        <v>0</v>
      </c>
      <c r="R1005">
        <f t="shared" si="268"/>
        <v>5.2</v>
      </c>
      <c r="S1005">
        <f t="shared" si="269"/>
        <v>0</v>
      </c>
      <c r="T1005">
        <f t="shared" si="270"/>
        <v>0</v>
      </c>
      <c r="U1005">
        <f t="shared" si="271"/>
        <v>0</v>
      </c>
    </row>
    <row r="1006" spans="1:21" x14ac:dyDescent="0.25">
      <c r="A1006" t="s">
        <v>1918</v>
      </c>
      <c r="B1006">
        <v>6.2</v>
      </c>
      <c r="C1006" t="s">
        <v>36</v>
      </c>
      <c r="E1006">
        <f t="shared" si="255"/>
        <v>0</v>
      </c>
      <c r="F1006">
        <f t="shared" si="256"/>
        <v>0</v>
      </c>
      <c r="G1006">
        <f t="shared" si="257"/>
        <v>0</v>
      </c>
      <c r="H1006">
        <f t="shared" si="258"/>
        <v>0</v>
      </c>
      <c r="I1006">
        <f t="shared" si="259"/>
        <v>6.2</v>
      </c>
      <c r="J1006">
        <f t="shared" si="260"/>
        <v>6.2</v>
      </c>
      <c r="K1006">
        <f t="shared" si="261"/>
        <v>0</v>
      </c>
      <c r="L1006">
        <f t="shared" si="262"/>
        <v>6.2</v>
      </c>
      <c r="M1006">
        <f t="shared" si="263"/>
        <v>0</v>
      </c>
      <c r="N1006">
        <f t="shared" si="264"/>
        <v>0</v>
      </c>
      <c r="O1006">
        <f t="shared" si="265"/>
        <v>0</v>
      </c>
      <c r="P1006">
        <f t="shared" si="266"/>
        <v>0</v>
      </c>
      <c r="Q1006">
        <f t="shared" si="267"/>
        <v>0</v>
      </c>
      <c r="R1006">
        <f t="shared" si="268"/>
        <v>0</v>
      </c>
      <c r="S1006">
        <f t="shared" si="269"/>
        <v>0</v>
      </c>
      <c r="T1006">
        <f t="shared" si="270"/>
        <v>6.2</v>
      </c>
      <c r="U1006">
        <f t="shared" si="271"/>
        <v>0</v>
      </c>
    </row>
    <row r="1007" spans="1:21" x14ac:dyDescent="0.25">
      <c r="A1007" t="s">
        <v>32</v>
      </c>
      <c r="B1007">
        <v>6.3</v>
      </c>
      <c r="C1007" t="s">
        <v>36</v>
      </c>
      <c r="E1007">
        <f t="shared" si="255"/>
        <v>0</v>
      </c>
      <c r="F1007">
        <f t="shared" si="256"/>
        <v>0</v>
      </c>
      <c r="G1007">
        <f t="shared" si="257"/>
        <v>0</v>
      </c>
      <c r="H1007">
        <f t="shared" si="258"/>
        <v>0</v>
      </c>
      <c r="I1007">
        <f t="shared" si="259"/>
        <v>6.3</v>
      </c>
      <c r="J1007">
        <f t="shared" si="260"/>
        <v>0</v>
      </c>
      <c r="K1007">
        <f t="shared" si="261"/>
        <v>0</v>
      </c>
      <c r="L1007">
        <f t="shared" si="262"/>
        <v>6.3</v>
      </c>
      <c r="M1007">
        <f t="shared" si="263"/>
        <v>0</v>
      </c>
      <c r="N1007">
        <f t="shared" si="264"/>
        <v>0</v>
      </c>
      <c r="O1007">
        <f t="shared" si="265"/>
        <v>0</v>
      </c>
      <c r="P1007">
        <f t="shared" si="266"/>
        <v>0</v>
      </c>
      <c r="Q1007">
        <f t="shared" si="267"/>
        <v>0</v>
      </c>
      <c r="R1007">
        <f t="shared" si="268"/>
        <v>0</v>
      </c>
      <c r="S1007">
        <f t="shared" si="269"/>
        <v>0</v>
      </c>
      <c r="T1007">
        <f t="shared" si="270"/>
        <v>0</v>
      </c>
      <c r="U1007">
        <f t="shared" si="271"/>
        <v>0</v>
      </c>
    </row>
    <row r="1008" spans="1:21" x14ac:dyDescent="0.25">
      <c r="A1008" t="s">
        <v>3006</v>
      </c>
      <c r="B1008">
        <v>5.5</v>
      </c>
      <c r="C1008" t="s">
        <v>28</v>
      </c>
      <c r="E1008">
        <f t="shared" si="255"/>
        <v>5.5</v>
      </c>
      <c r="F1008">
        <f t="shared" si="256"/>
        <v>0</v>
      </c>
      <c r="G1008">
        <f t="shared" si="257"/>
        <v>0</v>
      </c>
      <c r="H1008">
        <f t="shared" si="258"/>
        <v>0</v>
      </c>
      <c r="I1008">
        <f t="shared" si="259"/>
        <v>5.5</v>
      </c>
      <c r="J1008">
        <f t="shared" si="260"/>
        <v>0</v>
      </c>
      <c r="K1008">
        <f t="shared" si="261"/>
        <v>0</v>
      </c>
      <c r="L1008">
        <f t="shared" si="262"/>
        <v>0</v>
      </c>
      <c r="M1008">
        <f t="shared" si="263"/>
        <v>0</v>
      </c>
      <c r="N1008">
        <f t="shared" si="264"/>
        <v>0</v>
      </c>
      <c r="O1008">
        <f t="shared" si="265"/>
        <v>0</v>
      </c>
      <c r="P1008">
        <f t="shared" si="266"/>
        <v>0</v>
      </c>
      <c r="Q1008">
        <f t="shared" si="267"/>
        <v>5.5</v>
      </c>
      <c r="R1008">
        <f t="shared" si="268"/>
        <v>5.5</v>
      </c>
      <c r="S1008">
        <f t="shared" si="269"/>
        <v>0</v>
      </c>
      <c r="T1008">
        <f t="shared" si="270"/>
        <v>0</v>
      </c>
      <c r="U1008">
        <f t="shared" si="271"/>
        <v>0</v>
      </c>
    </row>
    <row r="1009" spans="1:21" x14ac:dyDescent="0.25">
      <c r="A1009" t="s">
        <v>3008</v>
      </c>
      <c r="B1009">
        <v>5.0999999999999996</v>
      </c>
      <c r="C1009" t="s">
        <v>28</v>
      </c>
      <c r="E1009">
        <f t="shared" si="255"/>
        <v>5.0999999999999996</v>
      </c>
      <c r="F1009">
        <f t="shared" si="256"/>
        <v>0</v>
      </c>
      <c r="G1009">
        <f t="shared" si="257"/>
        <v>0</v>
      </c>
      <c r="H1009">
        <f t="shared" si="258"/>
        <v>0</v>
      </c>
      <c r="I1009">
        <f t="shared" si="259"/>
        <v>0</v>
      </c>
      <c r="J1009">
        <f t="shared" si="260"/>
        <v>0</v>
      </c>
      <c r="K1009">
        <f t="shared" si="261"/>
        <v>0</v>
      </c>
      <c r="L1009">
        <f t="shared" si="262"/>
        <v>0</v>
      </c>
      <c r="M1009">
        <f t="shared" si="263"/>
        <v>0</v>
      </c>
      <c r="N1009">
        <f t="shared" si="264"/>
        <v>0</v>
      </c>
      <c r="O1009">
        <f t="shared" si="265"/>
        <v>0</v>
      </c>
      <c r="P1009">
        <f t="shared" si="266"/>
        <v>0</v>
      </c>
      <c r="Q1009">
        <f t="shared" si="267"/>
        <v>5.0999999999999996</v>
      </c>
      <c r="R1009">
        <f t="shared" si="268"/>
        <v>0</v>
      </c>
      <c r="S1009">
        <f t="shared" si="269"/>
        <v>0</v>
      </c>
      <c r="T1009">
        <f t="shared" si="270"/>
        <v>5.0999999999999996</v>
      </c>
      <c r="U1009">
        <f t="shared" si="271"/>
        <v>0</v>
      </c>
    </row>
    <row r="1010" spans="1:21" x14ac:dyDescent="0.25">
      <c r="A1010" t="s">
        <v>3011</v>
      </c>
      <c r="B1010">
        <v>6.8</v>
      </c>
      <c r="C1010" t="s">
        <v>102</v>
      </c>
      <c r="E1010">
        <f t="shared" si="255"/>
        <v>0</v>
      </c>
      <c r="F1010">
        <f t="shared" si="256"/>
        <v>6.8</v>
      </c>
      <c r="G1010">
        <f t="shared" si="257"/>
        <v>0</v>
      </c>
      <c r="H1010">
        <f t="shared" si="258"/>
        <v>0</v>
      </c>
      <c r="I1010">
        <f t="shared" si="259"/>
        <v>0</v>
      </c>
      <c r="J1010">
        <f t="shared" si="260"/>
        <v>0</v>
      </c>
      <c r="K1010">
        <f t="shared" si="261"/>
        <v>0</v>
      </c>
      <c r="L1010">
        <f t="shared" si="262"/>
        <v>0</v>
      </c>
      <c r="M1010">
        <f t="shared" si="263"/>
        <v>0</v>
      </c>
      <c r="N1010">
        <f t="shared" si="264"/>
        <v>6.8</v>
      </c>
      <c r="O1010">
        <f t="shared" si="265"/>
        <v>0</v>
      </c>
      <c r="P1010">
        <f t="shared" si="266"/>
        <v>0</v>
      </c>
      <c r="Q1010">
        <f t="shared" si="267"/>
        <v>6.8</v>
      </c>
      <c r="R1010">
        <f t="shared" si="268"/>
        <v>0</v>
      </c>
      <c r="S1010">
        <f t="shared" si="269"/>
        <v>0</v>
      </c>
      <c r="T1010">
        <f t="shared" si="270"/>
        <v>0</v>
      </c>
      <c r="U1010">
        <f t="shared" si="271"/>
        <v>0</v>
      </c>
    </row>
    <row r="1011" spans="1:21" x14ac:dyDescent="0.25">
      <c r="A1011" t="s">
        <v>896</v>
      </c>
      <c r="B1011">
        <v>7.5</v>
      </c>
      <c r="C1011" t="s">
        <v>37</v>
      </c>
      <c r="E1011">
        <f t="shared" si="255"/>
        <v>0</v>
      </c>
      <c r="F1011">
        <f t="shared" si="256"/>
        <v>0</v>
      </c>
      <c r="G1011">
        <f t="shared" si="257"/>
        <v>0</v>
      </c>
      <c r="H1011">
        <f t="shared" si="258"/>
        <v>0</v>
      </c>
      <c r="I1011">
        <f t="shared" si="259"/>
        <v>0</v>
      </c>
      <c r="J1011">
        <f t="shared" si="260"/>
        <v>0</v>
      </c>
      <c r="K1011">
        <f t="shared" si="261"/>
        <v>0</v>
      </c>
      <c r="L1011">
        <f t="shared" si="262"/>
        <v>7.5</v>
      </c>
      <c r="M1011">
        <f t="shared" si="263"/>
        <v>0</v>
      </c>
      <c r="N1011">
        <f t="shared" si="264"/>
        <v>0</v>
      </c>
      <c r="O1011">
        <f t="shared" si="265"/>
        <v>0</v>
      </c>
      <c r="P1011">
        <f t="shared" si="266"/>
        <v>0</v>
      </c>
      <c r="Q1011">
        <f t="shared" si="267"/>
        <v>0</v>
      </c>
      <c r="R1011">
        <f t="shared" si="268"/>
        <v>0</v>
      </c>
      <c r="S1011">
        <f t="shared" si="269"/>
        <v>0</v>
      </c>
      <c r="T1011">
        <f t="shared" si="270"/>
        <v>0</v>
      </c>
      <c r="U1011">
        <f t="shared" si="271"/>
        <v>0</v>
      </c>
    </row>
    <row r="1012" spans="1:21" x14ac:dyDescent="0.25">
      <c r="A1012" t="s">
        <v>213</v>
      </c>
      <c r="B1012">
        <v>7.1</v>
      </c>
      <c r="C1012" t="s">
        <v>36</v>
      </c>
      <c r="E1012">
        <f t="shared" si="255"/>
        <v>0</v>
      </c>
      <c r="F1012">
        <f t="shared" si="256"/>
        <v>0</v>
      </c>
      <c r="G1012">
        <f t="shared" si="257"/>
        <v>0</v>
      </c>
      <c r="H1012">
        <f t="shared" si="258"/>
        <v>0</v>
      </c>
      <c r="I1012">
        <f t="shared" si="259"/>
        <v>7.1</v>
      </c>
      <c r="J1012">
        <f t="shared" si="260"/>
        <v>0</v>
      </c>
      <c r="K1012">
        <f t="shared" si="261"/>
        <v>0</v>
      </c>
      <c r="L1012">
        <f t="shared" si="262"/>
        <v>7.1</v>
      </c>
      <c r="M1012">
        <f t="shared" si="263"/>
        <v>0</v>
      </c>
      <c r="N1012">
        <f t="shared" si="264"/>
        <v>0</v>
      </c>
      <c r="O1012">
        <f t="shared" si="265"/>
        <v>0</v>
      </c>
      <c r="P1012">
        <f t="shared" si="266"/>
        <v>0</v>
      </c>
      <c r="Q1012">
        <f t="shared" si="267"/>
        <v>0</v>
      </c>
      <c r="R1012">
        <f t="shared" si="268"/>
        <v>7.1</v>
      </c>
      <c r="S1012">
        <f t="shared" si="269"/>
        <v>0</v>
      </c>
      <c r="T1012">
        <f t="shared" si="270"/>
        <v>0</v>
      </c>
      <c r="U1012">
        <f t="shared" si="271"/>
        <v>0</v>
      </c>
    </row>
    <row r="1013" spans="1:21" x14ac:dyDescent="0.25">
      <c r="A1013" t="s">
        <v>432</v>
      </c>
      <c r="B1013">
        <v>8</v>
      </c>
      <c r="C1013" t="s">
        <v>36</v>
      </c>
      <c r="E1013">
        <f t="shared" si="255"/>
        <v>0</v>
      </c>
      <c r="F1013">
        <f t="shared" si="256"/>
        <v>0</v>
      </c>
      <c r="G1013">
        <f t="shared" si="257"/>
        <v>0</v>
      </c>
      <c r="H1013">
        <f t="shared" si="258"/>
        <v>0</v>
      </c>
      <c r="I1013">
        <f t="shared" si="259"/>
        <v>8</v>
      </c>
      <c r="J1013">
        <f t="shared" si="260"/>
        <v>8</v>
      </c>
      <c r="K1013">
        <f t="shared" si="261"/>
        <v>0</v>
      </c>
      <c r="L1013">
        <f t="shared" si="262"/>
        <v>8</v>
      </c>
      <c r="M1013">
        <f t="shared" si="263"/>
        <v>0</v>
      </c>
      <c r="N1013">
        <f t="shared" si="264"/>
        <v>0</v>
      </c>
      <c r="O1013">
        <f t="shared" si="265"/>
        <v>0</v>
      </c>
      <c r="P1013">
        <f t="shared" si="266"/>
        <v>0</v>
      </c>
      <c r="Q1013">
        <f t="shared" si="267"/>
        <v>0</v>
      </c>
      <c r="R1013">
        <f t="shared" si="268"/>
        <v>0</v>
      </c>
      <c r="S1013">
        <f t="shared" si="269"/>
        <v>0</v>
      </c>
      <c r="T1013">
        <f t="shared" si="270"/>
        <v>0</v>
      </c>
      <c r="U1013">
        <f t="shared" si="271"/>
        <v>0</v>
      </c>
    </row>
    <row r="1014" spans="1:21" x14ac:dyDescent="0.25">
      <c r="A1014" t="s">
        <v>32</v>
      </c>
      <c r="B1014">
        <v>6.7</v>
      </c>
      <c r="C1014" t="s">
        <v>36</v>
      </c>
      <c r="E1014">
        <f t="shared" si="255"/>
        <v>0</v>
      </c>
      <c r="F1014">
        <f t="shared" si="256"/>
        <v>0</v>
      </c>
      <c r="G1014">
        <f t="shared" si="257"/>
        <v>0</v>
      </c>
      <c r="H1014">
        <f t="shared" si="258"/>
        <v>0</v>
      </c>
      <c r="I1014">
        <f t="shared" si="259"/>
        <v>6.7</v>
      </c>
      <c r="J1014">
        <f t="shared" si="260"/>
        <v>0</v>
      </c>
      <c r="K1014">
        <f t="shared" si="261"/>
        <v>0</v>
      </c>
      <c r="L1014">
        <f t="shared" si="262"/>
        <v>6.7</v>
      </c>
      <c r="M1014">
        <f t="shared" si="263"/>
        <v>0</v>
      </c>
      <c r="N1014">
        <f t="shared" si="264"/>
        <v>0</v>
      </c>
      <c r="O1014">
        <f t="shared" si="265"/>
        <v>0</v>
      </c>
      <c r="P1014">
        <f t="shared" si="266"/>
        <v>0</v>
      </c>
      <c r="Q1014">
        <f t="shared" si="267"/>
        <v>0</v>
      </c>
      <c r="R1014">
        <f t="shared" si="268"/>
        <v>0</v>
      </c>
      <c r="S1014">
        <f t="shared" si="269"/>
        <v>0</v>
      </c>
      <c r="T1014">
        <f t="shared" si="270"/>
        <v>0</v>
      </c>
      <c r="U1014">
        <f t="shared" si="271"/>
        <v>0</v>
      </c>
    </row>
    <row r="1015" spans="1:21" x14ac:dyDescent="0.25">
      <c r="A1015" t="s">
        <v>714</v>
      </c>
      <c r="B1015">
        <v>6.5</v>
      </c>
      <c r="C1015" t="s">
        <v>36</v>
      </c>
      <c r="E1015">
        <f t="shared" si="255"/>
        <v>0</v>
      </c>
      <c r="F1015">
        <f t="shared" si="256"/>
        <v>0</v>
      </c>
      <c r="G1015">
        <f t="shared" si="257"/>
        <v>0</v>
      </c>
      <c r="H1015">
        <f t="shared" si="258"/>
        <v>0</v>
      </c>
      <c r="I1015">
        <f t="shared" si="259"/>
        <v>6.5</v>
      </c>
      <c r="J1015">
        <f t="shared" si="260"/>
        <v>0</v>
      </c>
      <c r="K1015">
        <f t="shared" si="261"/>
        <v>0</v>
      </c>
      <c r="L1015">
        <f t="shared" si="262"/>
        <v>0</v>
      </c>
      <c r="M1015">
        <f t="shared" si="263"/>
        <v>0</v>
      </c>
      <c r="N1015">
        <f t="shared" si="264"/>
        <v>0</v>
      </c>
      <c r="O1015">
        <f t="shared" si="265"/>
        <v>6.5</v>
      </c>
      <c r="P1015">
        <f t="shared" si="266"/>
        <v>0</v>
      </c>
      <c r="Q1015">
        <f t="shared" si="267"/>
        <v>0</v>
      </c>
      <c r="R1015">
        <f t="shared" si="268"/>
        <v>0</v>
      </c>
      <c r="S1015">
        <f t="shared" si="269"/>
        <v>6.5</v>
      </c>
      <c r="T1015">
        <f t="shared" si="270"/>
        <v>0</v>
      </c>
      <c r="U1015">
        <f t="shared" si="271"/>
        <v>0</v>
      </c>
    </row>
    <row r="1016" spans="1:21" x14ac:dyDescent="0.25">
      <c r="A1016" t="s">
        <v>85</v>
      </c>
      <c r="B1016">
        <v>5.9</v>
      </c>
      <c r="C1016" t="s">
        <v>29</v>
      </c>
      <c r="E1016">
        <f t="shared" si="255"/>
        <v>0</v>
      </c>
      <c r="F1016">
        <f t="shared" si="256"/>
        <v>0</v>
      </c>
      <c r="G1016">
        <f t="shared" si="257"/>
        <v>0</v>
      </c>
      <c r="H1016">
        <f t="shared" si="258"/>
        <v>0</v>
      </c>
      <c r="I1016">
        <f t="shared" si="259"/>
        <v>0</v>
      </c>
      <c r="J1016">
        <f t="shared" si="260"/>
        <v>5.9</v>
      </c>
      <c r="K1016">
        <f t="shared" si="261"/>
        <v>0</v>
      </c>
      <c r="L1016">
        <f t="shared" si="262"/>
        <v>0</v>
      </c>
      <c r="M1016">
        <f t="shared" si="263"/>
        <v>0</v>
      </c>
      <c r="N1016">
        <f t="shared" si="264"/>
        <v>0</v>
      </c>
      <c r="O1016">
        <f t="shared" si="265"/>
        <v>0</v>
      </c>
      <c r="P1016">
        <f t="shared" si="266"/>
        <v>0</v>
      </c>
      <c r="Q1016">
        <f t="shared" si="267"/>
        <v>5.9</v>
      </c>
      <c r="R1016">
        <f t="shared" si="268"/>
        <v>0</v>
      </c>
      <c r="S1016">
        <f t="shared" si="269"/>
        <v>0</v>
      </c>
      <c r="T1016">
        <f t="shared" si="270"/>
        <v>5.9</v>
      </c>
      <c r="U1016">
        <f t="shared" si="271"/>
        <v>0</v>
      </c>
    </row>
    <row r="1017" spans="1:21" x14ac:dyDescent="0.25">
      <c r="A1017" t="s">
        <v>3029</v>
      </c>
      <c r="B1017">
        <v>8.3000000000000007</v>
      </c>
      <c r="C1017" t="s">
        <v>47</v>
      </c>
      <c r="E1017">
        <f t="shared" si="255"/>
        <v>0</v>
      </c>
      <c r="F1017">
        <f t="shared" si="256"/>
        <v>0</v>
      </c>
      <c r="G1017">
        <f t="shared" si="257"/>
        <v>0</v>
      </c>
      <c r="H1017">
        <f t="shared" si="258"/>
        <v>0</v>
      </c>
      <c r="I1017">
        <f t="shared" si="259"/>
        <v>0</v>
      </c>
      <c r="J1017">
        <f t="shared" si="260"/>
        <v>0</v>
      </c>
      <c r="K1017">
        <f t="shared" si="261"/>
        <v>8.3000000000000007</v>
      </c>
      <c r="L1017">
        <f t="shared" si="262"/>
        <v>8.3000000000000007</v>
      </c>
      <c r="M1017">
        <f t="shared" si="263"/>
        <v>0</v>
      </c>
      <c r="N1017">
        <f t="shared" si="264"/>
        <v>0</v>
      </c>
      <c r="O1017">
        <f t="shared" si="265"/>
        <v>0</v>
      </c>
      <c r="P1017">
        <f t="shared" si="266"/>
        <v>0</v>
      </c>
      <c r="Q1017">
        <f t="shared" si="267"/>
        <v>0</v>
      </c>
      <c r="R1017">
        <f t="shared" si="268"/>
        <v>0</v>
      </c>
      <c r="S1017">
        <f t="shared" si="269"/>
        <v>0</v>
      </c>
      <c r="T1017">
        <f t="shared" si="270"/>
        <v>0</v>
      </c>
      <c r="U1017">
        <f t="shared" si="271"/>
        <v>0</v>
      </c>
    </row>
    <row r="1018" spans="1:21" x14ac:dyDescent="0.25">
      <c r="A1018" t="s">
        <v>37</v>
      </c>
      <c r="B1018">
        <v>7.5</v>
      </c>
      <c r="C1018" t="s">
        <v>37</v>
      </c>
      <c r="E1018">
        <f t="shared" si="255"/>
        <v>0</v>
      </c>
      <c r="F1018">
        <f t="shared" si="256"/>
        <v>0</v>
      </c>
      <c r="G1018">
        <f t="shared" si="257"/>
        <v>0</v>
      </c>
      <c r="H1018">
        <f t="shared" si="258"/>
        <v>0</v>
      </c>
      <c r="I1018">
        <f t="shared" si="259"/>
        <v>0</v>
      </c>
      <c r="J1018">
        <f t="shared" si="260"/>
        <v>0</v>
      </c>
      <c r="K1018">
        <f t="shared" si="261"/>
        <v>0</v>
      </c>
      <c r="L1018">
        <f t="shared" si="262"/>
        <v>7.5</v>
      </c>
      <c r="M1018">
        <f t="shared" si="263"/>
        <v>0</v>
      </c>
      <c r="N1018">
        <f t="shared" si="264"/>
        <v>0</v>
      </c>
      <c r="O1018">
        <f t="shared" si="265"/>
        <v>0</v>
      </c>
      <c r="P1018">
        <f t="shared" si="266"/>
        <v>0</v>
      </c>
      <c r="Q1018">
        <f t="shared" si="267"/>
        <v>0</v>
      </c>
      <c r="R1018">
        <f t="shared" si="268"/>
        <v>0</v>
      </c>
      <c r="S1018">
        <f t="shared" si="269"/>
        <v>0</v>
      </c>
      <c r="T1018">
        <f t="shared" si="270"/>
        <v>0</v>
      </c>
      <c r="U1018">
        <f t="shared" si="271"/>
        <v>0</v>
      </c>
    </row>
    <row r="1019" spans="1:21" x14ac:dyDescent="0.25">
      <c r="A1019" t="s">
        <v>3035</v>
      </c>
      <c r="B1019">
        <v>6.5</v>
      </c>
      <c r="C1019" t="s">
        <v>102</v>
      </c>
      <c r="E1019">
        <f t="shared" si="255"/>
        <v>0</v>
      </c>
      <c r="F1019">
        <f t="shared" si="256"/>
        <v>6.5</v>
      </c>
      <c r="G1019">
        <f t="shared" si="257"/>
        <v>0</v>
      </c>
      <c r="H1019">
        <f t="shared" si="258"/>
        <v>0</v>
      </c>
      <c r="I1019">
        <f t="shared" si="259"/>
        <v>0</v>
      </c>
      <c r="J1019">
        <f t="shared" si="260"/>
        <v>0</v>
      </c>
      <c r="K1019">
        <f t="shared" si="261"/>
        <v>0</v>
      </c>
      <c r="L1019">
        <f t="shared" si="262"/>
        <v>0</v>
      </c>
      <c r="M1019">
        <f t="shared" si="263"/>
        <v>6.5</v>
      </c>
      <c r="N1019">
        <f t="shared" si="264"/>
        <v>6.5</v>
      </c>
      <c r="O1019">
        <f t="shared" si="265"/>
        <v>0</v>
      </c>
      <c r="P1019">
        <f t="shared" si="266"/>
        <v>0</v>
      </c>
      <c r="Q1019">
        <f t="shared" si="267"/>
        <v>0</v>
      </c>
      <c r="R1019">
        <f t="shared" si="268"/>
        <v>0</v>
      </c>
      <c r="S1019">
        <f t="shared" si="269"/>
        <v>6.5</v>
      </c>
      <c r="T1019">
        <f t="shared" si="270"/>
        <v>0</v>
      </c>
      <c r="U1019">
        <f t="shared" si="271"/>
        <v>0</v>
      </c>
    </row>
    <row r="1020" spans="1:21" x14ac:dyDescent="0.25">
      <c r="A1020" t="s">
        <v>464</v>
      </c>
      <c r="B1020">
        <v>6.7</v>
      </c>
      <c r="C1020" t="s">
        <v>36</v>
      </c>
      <c r="E1020">
        <f t="shared" si="255"/>
        <v>0</v>
      </c>
      <c r="F1020">
        <f t="shared" si="256"/>
        <v>0</v>
      </c>
      <c r="G1020">
        <f t="shared" si="257"/>
        <v>0</v>
      </c>
      <c r="H1020">
        <f t="shared" si="258"/>
        <v>0</v>
      </c>
      <c r="I1020">
        <f t="shared" si="259"/>
        <v>6.7</v>
      </c>
      <c r="J1020">
        <f t="shared" si="260"/>
        <v>6.7</v>
      </c>
      <c r="K1020">
        <f t="shared" si="261"/>
        <v>0</v>
      </c>
      <c r="L1020">
        <f t="shared" si="262"/>
        <v>0</v>
      </c>
      <c r="M1020">
        <f t="shared" si="263"/>
        <v>0</v>
      </c>
      <c r="N1020">
        <f t="shared" si="264"/>
        <v>0</v>
      </c>
      <c r="O1020">
        <f t="shared" si="265"/>
        <v>0</v>
      </c>
      <c r="P1020">
        <f t="shared" si="266"/>
        <v>0</v>
      </c>
      <c r="Q1020">
        <f t="shared" si="267"/>
        <v>0</v>
      </c>
      <c r="R1020">
        <f t="shared" si="268"/>
        <v>0</v>
      </c>
      <c r="S1020">
        <f t="shared" si="269"/>
        <v>0</v>
      </c>
      <c r="T1020">
        <f t="shared" si="270"/>
        <v>6.7</v>
      </c>
      <c r="U1020">
        <f t="shared" si="271"/>
        <v>0</v>
      </c>
    </row>
    <row r="1021" spans="1:21" x14ac:dyDescent="0.25">
      <c r="A1021" t="s">
        <v>866</v>
      </c>
      <c r="B1021">
        <v>3.2</v>
      </c>
      <c r="C1021" t="s">
        <v>36</v>
      </c>
      <c r="E1021">
        <f t="shared" si="255"/>
        <v>0</v>
      </c>
      <c r="F1021">
        <f t="shared" si="256"/>
        <v>0</v>
      </c>
      <c r="G1021">
        <f t="shared" si="257"/>
        <v>0</v>
      </c>
      <c r="H1021">
        <f t="shared" si="258"/>
        <v>0</v>
      </c>
      <c r="I1021">
        <f t="shared" si="259"/>
        <v>3.2</v>
      </c>
      <c r="J1021">
        <f t="shared" si="260"/>
        <v>0</v>
      </c>
      <c r="K1021">
        <f t="shared" si="261"/>
        <v>0</v>
      </c>
      <c r="L1021">
        <f t="shared" si="262"/>
        <v>0</v>
      </c>
      <c r="M1021">
        <f t="shared" si="263"/>
        <v>0</v>
      </c>
      <c r="N1021">
        <f t="shared" si="264"/>
        <v>3.2</v>
      </c>
      <c r="O1021">
        <f t="shared" si="265"/>
        <v>0</v>
      </c>
      <c r="P1021">
        <f t="shared" si="266"/>
        <v>0</v>
      </c>
      <c r="Q1021">
        <f t="shared" si="267"/>
        <v>0</v>
      </c>
      <c r="R1021">
        <f t="shared" si="268"/>
        <v>0</v>
      </c>
      <c r="S1021">
        <f t="shared" si="269"/>
        <v>0</v>
      </c>
      <c r="T1021">
        <f t="shared" si="270"/>
        <v>0</v>
      </c>
      <c r="U1021">
        <f t="shared" si="271"/>
        <v>0</v>
      </c>
    </row>
    <row r="1022" spans="1:21" x14ac:dyDescent="0.25">
      <c r="A1022" t="s">
        <v>3042</v>
      </c>
      <c r="B1022">
        <v>6</v>
      </c>
      <c r="C1022" t="s">
        <v>28</v>
      </c>
      <c r="E1022">
        <f t="shared" si="255"/>
        <v>6</v>
      </c>
      <c r="F1022">
        <f t="shared" si="256"/>
        <v>0</v>
      </c>
      <c r="G1022">
        <f t="shared" si="257"/>
        <v>0</v>
      </c>
      <c r="H1022">
        <f t="shared" si="258"/>
        <v>0</v>
      </c>
      <c r="I1022">
        <f t="shared" si="259"/>
        <v>0</v>
      </c>
      <c r="J1022">
        <f t="shared" si="260"/>
        <v>6</v>
      </c>
      <c r="K1022">
        <f t="shared" si="261"/>
        <v>0</v>
      </c>
      <c r="L1022">
        <f t="shared" si="262"/>
        <v>6</v>
      </c>
      <c r="M1022">
        <f t="shared" si="263"/>
        <v>0</v>
      </c>
      <c r="N1022">
        <f t="shared" si="264"/>
        <v>0</v>
      </c>
      <c r="O1022">
        <f t="shared" si="265"/>
        <v>0</v>
      </c>
      <c r="P1022">
        <f t="shared" si="266"/>
        <v>0</v>
      </c>
      <c r="Q1022">
        <f t="shared" si="267"/>
        <v>0</v>
      </c>
      <c r="R1022">
        <f t="shared" si="268"/>
        <v>0</v>
      </c>
      <c r="S1022">
        <f t="shared" si="269"/>
        <v>0</v>
      </c>
      <c r="T1022">
        <f t="shared" si="270"/>
        <v>6</v>
      </c>
      <c r="U1022">
        <f t="shared" si="271"/>
        <v>0</v>
      </c>
    </row>
    <row r="1023" spans="1:21" x14ac:dyDescent="0.25">
      <c r="A1023" t="s">
        <v>490</v>
      </c>
      <c r="B1023">
        <v>6.6</v>
      </c>
      <c r="C1023" t="s">
        <v>37</v>
      </c>
      <c r="E1023">
        <f t="shared" si="255"/>
        <v>0</v>
      </c>
      <c r="F1023">
        <f t="shared" si="256"/>
        <v>0</v>
      </c>
      <c r="G1023">
        <f t="shared" si="257"/>
        <v>0</v>
      </c>
      <c r="H1023">
        <f t="shared" si="258"/>
        <v>0</v>
      </c>
      <c r="I1023">
        <f t="shared" si="259"/>
        <v>0</v>
      </c>
      <c r="J1023">
        <f t="shared" si="260"/>
        <v>0</v>
      </c>
      <c r="K1023">
        <f t="shared" si="261"/>
        <v>0</v>
      </c>
      <c r="L1023">
        <f t="shared" si="262"/>
        <v>6.6</v>
      </c>
      <c r="M1023">
        <f t="shared" si="263"/>
        <v>0</v>
      </c>
      <c r="N1023">
        <f t="shared" si="264"/>
        <v>0</v>
      </c>
      <c r="O1023">
        <f t="shared" si="265"/>
        <v>0</v>
      </c>
      <c r="P1023">
        <f t="shared" si="266"/>
        <v>0</v>
      </c>
      <c r="Q1023">
        <f t="shared" si="267"/>
        <v>0</v>
      </c>
      <c r="R1023">
        <f t="shared" si="268"/>
        <v>0</v>
      </c>
      <c r="S1023">
        <f t="shared" si="269"/>
        <v>0</v>
      </c>
      <c r="T1023">
        <f t="shared" si="270"/>
        <v>6.6</v>
      </c>
      <c r="U1023">
        <f t="shared" si="271"/>
        <v>0</v>
      </c>
    </row>
    <row r="1024" spans="1:21" x14ac:dyDescent="0.25">
      <c r="A1024" t="s">
        <v>167</v>
      </c>
      <c r="B1024">
        <v>6</v>
      </c>
      <c r="C1024" t="s">
        <v>28</v>
      </c>
      <c r="E1024">
        <f t="shared" si="255"/>
        <v>6</v>
      </c>
      <c r="F1024">
        <f t="shared" si="256"/>
        <v>0</v>
      </c>
      <c r="G1024">
        <f t="shared" si="257"/>
        <v>0</v>
      </c>
      <c r="H1024">
        <f t="shared" si="258"/>
        <v>0</v>
      </c>
      <c r="I1024">
        <f t="shared" si="259"/>
        <v>0</v>
      </c>
      <c r="J1024">
        <f t="shared" si="260"/>
        <v>6</v>
      </c>
      <c r="K1024">
        <f t="shared" si="261"/>
        <v>0</v>
      </c>
      <c r="L1024">
        <f t="shared" si="262"/>
        <v>6</v>
      </c>
      <c r="M1024">
        <f t="shared" si="263"/>
        <v>0</v>
      </c>
      <c r="N1024">
        <f t="shared" si="264"/>
        <v>0</v>
      </c>
      <c r="O1024">
        <f t="shared" si="265"/>
        <v>0</v>
      </c>
      <c r="P1024">
        <f t="shared" si="266"/>
        <v>0</v>
      </c>
      <c r="Q1024">
        <f t="shared" si="267"/>
        <v>0</v>
      </c>
      <c r="R1024">
        <f t="shared" si="268"/>
        <v>0</v>
      </c>
      <c r="S1024">
        <f t="shared" si="269"/>
        <v>0</v>
      </c>
      <c r="T1024">
        <f t="shared" si="270"/>
        <v>6</v>
      </c>
      <c r="U1024">
        <f t="shared" si="271"/>
        <v>0</v>
      </c>
    </row>
    <row r="1025" spans="1:21" x14ac:dyDescent="0.25">
      <c r="A1025" t="s">
        <v>36</v>
      </c>
      <c r="B1025">
        <v>7.7</v>
      </c>
      <c r="C1025" t="s">
        <v>36</v>
      </c>
      <c r="E1025">
        <f t="shared" si="255"/>
        <v>0</v>
      </c>
      <c r="F1025">
        <f t="shared" si="256"/>
        <v>0</v>
      </c>
      <c r="G1025">
        <f t="shared" si="257"/>
        <v>0</v>
      </c>
      <c r="H1025">
        <f t="shared" si="258"/>
        <v>0</v>
      </c>
      <c r="I1025">
        <f t="shared" si="259"/>
        <v>7.7</v>
      </c>
      <c r="J1025">
        <f t="shared" si="260"/>
        <v>0</v>
      </c>
      <c r="K1025">
        <f t="shared" si="261"/>
        <v>0</v>
      </c>
      <c r="L1025">
        <f t="shared" si="262"/>
        <v>0</v>
      </c>
      <c r="M1025">
        <f t="shared" si="263"/>
        <v>0</v>
      </c>
      <c r="N1025">
        <f t="shared" si="264"/>
        <v>0</v>
      </c>
      <c r="O1025">
        <f t="shared" si="265"/>
        <v>0</v>
      </c>
      <c r="P1025">
        <f t="shared" si="266"/>
        <v>0</v>
      </c>
      <c r="Q1025">
        <f t="shared" si="267"/>
        <v>0</v>
      </c>
      <c r="R1025">
        <f t="shared" si="268"/>
        <v>0</v>
      </c>
      <c r="S1025">
        <f t="shared" si="269"/>
        <v>0</v>
      </c>
      <c r="T1025">
        <f t="shared" si="270"/>
        <v>0</v>
      </c>
      <c r="U1025">
        <f t="shared" si="271"/>
        <v>0</v>
      </c>
    </row>
    <row r="1026" spans="1:21" x14ac:dyDescent="0.25">
      <c r="A1026" t="s">
        <v>3051</v>
      </c>
      <c r="B1026">
        <v>7</v>
      </c>
      <c r="C1026" t="s">
        <v>234</v>
      </c>
      <c r="E1026">
        <f t="shared" si="255"/>
        <v>0</v>
      </c>
      <c r="F1026">
        <f t="shared" si="256"/>
        <v>0</v>
      </c>
      <c r="G1026">
        <f t="shared" si="257"/>
        <v>0</v>
      </c>
      <c r="H1026">
        <f t="shared" si="258"/>
        <v>7</v>
      </c>
      <c r="I1026">
        <f t="shared" si="259"/>
        <v>7</v>
      </c>
      <c r="J1026">
        <f t="shared" si="260"/>
        <v>0</v>
      </c>
      <c r="K1026">
        <f t="shared" si="261"/>
        <v>0</v>
      </c>
      <c r="L1026">
        <f t="shared" si="262"/>
        <v>0</v>
      </c>
      <c r="M1026">
        <f t="shared" si="263"/>
        <v>0</v>
      </c>
      <c r="N1026">
        <f t="shared" si="264"/>
        <v>0</v>
      </c>
      <c r="O1026">
        <f t="shared" si="265"/>
        <v>0</v>
      </c>
      <c r="P1026">
        <f t="shared" si="266"/>
        <v>7</v>
      </c>
      <c r="Q1026">
        <f t="shared" si="267"/>
        <v>0</v>
      </c>
      <c r="R1026">
        <f t="shared" si="268"/>
        <v>7</v>
      </c>
      <c r="S1026">
        <f t="shared" si="269"/>
        <v>0</v>
      </c>
      <c r="T1026">
        <f t="shared" si="270"/>
        <v>0</v>
      </c>
      <c r="U1026">
        <f t="shared" si="271"/>
        <v>7</v>
      </c>
    </row>
    <row r="1027" spans="1:21" x14ac:dyDescent="0.25">
      <c r="A1027" t="s">
        <v>2353</v>
      </c>
      <c r="B1027">
        <v>6.6</v>
      </c>
      <c r="C1027" t="s">
        <v>234</v>
      </c>
      <c r="E1027">
        <f t="shared" si="255"/>
        <v>0</v>
      </c>
      <c r="F1027">
        <f t="shared" si="256"/>
        <v>0</v>
      </c>
      <c r="G1027">
        <f t="shared" si="257"/>
        <v>0</v>
      </c>
      <c r="H1027">
        <f t="shared" si="258"/>
        <v>6.6</v>
      </c>
      <c r="I1027">
        <f t="shared" si="259"/>
        <v>0</v>
      </c>
      <c r="J1027">
        <f t="shared" si="260"/>
        <v>0</v>
      </c>
      <c r="K1027">
        <f t="shared" si="261"/>
        <v>0</v>
      </c>
      <c r="L1027">
        <f t="shared" si="262"/>
        <v>6.6</v>
      </c>
      <c r="M1027">
        <f t="shared" si="263"/>
        <v>0</v>
      </c>
      <c r="N1027">
        <f t="shared" si="264"/>
        <v>0</v>
      </c>
      <c r="O1027">
        <f t="shared" si="265"/>
        <v>0</v>
      </c>
      <c r="P1027">
        <f t="shared" si="266"/>
        <v>0</v>
      </c>
      <c r="Q1027">
        <f t="shared" si="267"/>
        <v>0</v>
      </c>
      <c r="R1027">
        <f t="shared" si="268"/>
        <v>0</v>
      </c>
      <c r="S1027">
        <f t="shared" si="269"/>
        <v>0</v>
      </c>
      <c r="T1027">
        <f t="shared" si="270"/>
        <v>0</v>
      </c>
      <c r="U1027">
        <f t="shared" si="271"/>
        <v>0</v>
      </c>
    </row>
    <row r="1028" spans="1:21" x14ac:dyDescent="0.25">
      <c r="A1028" t="s">
        <v>3058</v>
      </c>
      <c r="B1028">
        <v>5</v>
      </c>
      <c r="C1028" t="s">
        <v>28</v>
      </c>
      <c r="E1028">
        <f t="shared" ref="E1028:E1091" si="272">IF(ISNUMBER(SEARCH($E$2, $A1028)), $B1028, 0)</f>
        <v>5</v>
      </c>
      <c r="F1028">
        <f t="shared" ref="F1028:F1091" si="273">IF(ISNUMBER(SEARCH($F$2, $A1028)), $B1028, 0)</f>
        <v>5</v>
      </c>
      <c r="G1028">
        <f t="shared" ref="G1028:G1091" si="274">IF(ISNUMBER(SEARCH($G$2, $A1028)), $B1028, 0)</f>
        <v>0</v>
      </c>
      <c r="H1028">
        <f t="shared" ref="H1028:H1091" si="275">IF(ISNUMBER(SEARCH($H$2, $A1028)), $B1028, 0)</f>
        <v>0</v>
      </c>
      <c r="I1028">
        <f t="shared" ref="I1028:I1091" si="276">IF(ISNUMBER(SEARCH($I$2, $A1028)), $B1028, 0)</f>
        <v>0</v>
      </c>
      <c r="J1028">
        <f t="shared" ref="J1028:J1091" si="277">IF(ISNUMBER(SEARCH($J$2, $A1028)), $B1028, 0)</f>
        <v>0</v>
      </c>
      <c r="K1028">
        <f t="shared" ref="K1028:K1091" si="278">IF(ISNUMBER(SEARCH($K$2, $A1028)), $B1028, 0)</f>
        <v>0</v>
      </c>
      <c r="L1028">
        <f t="shared" ref="L1028:L1091" si="279">IF(ISNUMBER(SEARCH($L$2, $A1028)), $B1028, 0)</f>
        <v>0</v>
      </c>
      <c r="M1028">
        <f t="shared" ref="M1028:M1091" si="280">IF(ISNUMBER(SEARCH($M$2, $A1028)), $B1028, 0)</f>
        <v>0</v>
      </c>
      <c r="N1028">
        <f t="shared" ref="N1028:N1091" si="281">IF(ISNUMBER(SEARCH($N$2, $A1028)), $B1028, 0)</f>
        <v>0</v>
      </c>
      <c r="O1028">
        <f t="shared" ref="O1028:O1091" si="282">IF(ISNUMBER(SEARCH($O$2, $A1028)), $B1028, 0)</f>
        <v>0</v>
      </c>
      <c r="P1028">
        <f t="shared" ref="P1028:P1091" si="283">IF(ISNUMBER(SEARCH($P$2, $A1028)), $B1028, 0)</f>
        <v>0</v>
      </c>
      <c r="Q1028">
        <f t="shared" ref="Q1028:Q1091" si="284">IF(ISNUMBER(SEARCH($Q$2, $A1028)), $B1028, 0)</f>
        <v>0</v>
      </c>
      <c r="R1028">
        <f t="shared" ref="R1028:R1091" si="285">IF(ISNUMBER(SEARCH($R$2, $A1028)), $B1028, 0)</f>
        <v>0</v>
      </c>
      <c r="S1028">
        <f t="shared" ref="S1028:S1091" si="286">IF(ISNUMBER(SEARCH($S$2, $A1028)), $B1028, 0)</f>
        <v>0</v>
      </c>
      <c r="T1028">
        <f t="shared" ref="T1028:T1091" si="287">IF(ISNUMBER(SEARCH($T$2, $A1028)), $B1028, 0)</f>
        <v>0</v>
      </c>
      <c r="U1028">
        <f t="shared" ref="U1028:U1091" si="288">IF(ISNUMBER(SEARCH($U$2, $A1028)), $B1028, 0)</f>
        <v>5</v>
      </c>
    </row>
    <row r="1029" spans="1:21" x14ac:dyDescent="0.25">
      <c r="A1029" t="s">
        <v>49</v>
      </c>
      <c r="B1029">
        <v>5.5</v>
      </c>
      <c r="C1029" t="s">
        <v>36</v>
      </c>
      <c r="E1029">
        <f t="shared" si="272"/>
        <v>0</v>
      </c>
      <c r="F1029">
        <f t="shared" si="273"/>
        <v>0</v>
      </c>
      <c r="G1029">
        <f t="shared" si="274"/>
        <v>0</v>
      </c>
      <c r="H1029">
        <f t="shared" si="275"/>
        <v>0</v>
      </c>
      <c r="I1029">
        <f t="shared" si="276"/>
        <v>5.5</v>
      </c>
      <c r="J1029">
        <f t="shared" si="277"/>
        <v>0</v>
      </c>
      <c r="K1029">
        <f t="shared" si="278"/>
        <v>0</v>
      </c>
      <c r="L1029">
        <f t="shared" si="279"/>
        <v>0</v>
      </c>
      <c r="M1029">
        <f t="shared" si="280"/>
        <v>0</v>
      </c>
      <c r="N1029">
        <f t="shared" si="281"/>
        <v>0</v>
      </c>
      <c r="O1029">
        <f t="shared" si="282"/>
        <v>5.5</v>
      </c>
      <c r="P1029">
        <f t="shared" si="283"/>
        <v>0</v>
      </c>
      <c r="Q1029">
        <f t="shared" si="284"/>
        <v>0</v>
      </c>
      <c r="R1029">
        <f t="shared" si="285"/>
        <v>0</v>
      </c>
      <c r="S1029">
        <f t="shared" si="286"/>
        <v>0</v>
      </c>
      <c r="T1029">
        <f t="shared" si="287"/>
        <v>0</v>
      </c>
      <c r="U1029">
        <f t="shared" si="288"/>
        <v>0</v>
      </c>
    </row>
    <row r="1030" spans="1:21" x14ac:dyDescent="0.25">
      <c r="A1030" t="s">
        <v>131</v>
      </c>
      <c r="B1030">
        <v>3.8</v>
      </c>
      <c r="C1030" t="s">
        <v>36</v>
      </c>
      <c r="E1030">
        <f t="shared" si="272"/>
        <v>0</v>
      </c>
      <c r="F1030">
        <f t="shared" si="273"/>
        <v>0</v>
      </c>
      <c r="G1030">
        <f t="shared" si="274"/>
        <v>0</v>
      </c>
      <c r="H1030">
        <f t="shared" si="275"/>
        <v>0</v>
      </c>
      <c r="I1030">
        <f t="shared" si="276"/>
        <v>3.8</v>
      </c>
      <c r="J1030">
        <f t="shared" si="277"/>
        <v>0</v>
      </c>
      <c r="K1030">
        <f t="shared" si="278"/>
        <v>0</v>
      </c>
      <c r="L1030">
        <f t="shared" si="279"/>
        <v>0</v>
      </c>
      <c r="M1030">
        <f t="shared" si="280"/>
        <v>0</v>
      </c>
      <c r="N1030">
        <f t="shared" si="281"/>
        <v>0</v>
      </c>
      <c r="O1030">
        <f t="shared" si="282"/>
        <v>0</v>
      </c>
      <c r="P1030">
        <f t="shared" si="283"/>
        <v>0</v>
      </c>
      <c r="Q1030">
        <f t="shared" si="284"/>
        <v>0</v>
      </c>
      <c r="R1030">
        <f t="shared" si="285"/>
        <v>3.8</v>
      </c>
      <c r="S1030">
        <f t="shared" si="286"/>
        <v>0</v>
      </c>
      <c r="T1030">
        <f t="shared" si="287"/>
        <v>0</v>
      </c>
      <c r="U1030">
        <f t="shared" si="288"/>
        <v>0</v>
      </c>
    </row>
    <row r="1031" spans="1:21" x14ac:dyDescent="0.25">
      <c r="A1031" t="s">
        <v>154</v>
      </c>
      <c r="B1031">
        <v>7.5</v>
      </c>
      <c r="C1031" t="s">
        <v>37</v>
      </c>
      <c r="E1031">
        <f t="shared" si="272"/>
        <v>0</v>
      </c>
      <c r="F1031">
        <f t="shared" si="273"/>
        <v>0</v>
      </c>
      <c r="G1031">
        <f t="shared" si="274"/>
        <v>0</v>
      </c>
      <c r="H1031">
        <f t="shared" si="275"/>
        <v>0</v>
      </c>
      <c r="I1031">
        <f t="shared" si="276"/>
        <v>0</v>
      </c>
      <c r="J1031">
        <f t="shared" si="277"/>
        <v>0</v>
      </c>
      <c r="K1031">
        <f t="shared" si="278"/>
        <v>0</v>
      </c>
      <c r="L1031">
        <f t="shared" si="279"/>
        <v>7.5</v>
      </c>
      <c r="M1031">
        <f t="shared" si="280"/>
        <v>0</v>
      </c>
      <c r="N1031">
        <f t="shared" si="281"/>
        <v>0</v>
      </c>
      <c r="O1031">
        <f t="shared" si="282"/>
        <v>0</v>
      </c>
      <c r="P1031">
        <f t="shared" si="283"/>
        <v>0</v>
      </c>
      <c r="Q1031">
        <f t="shared" si="284"/>
        <v>0</v>
      </c>
      <c r="R1031">
        <f t="shared" si="285"/>
        <v>7.5</v>
      </c>
      <c r="S1031">
        <f t="shared" si="286"/>
        <v>0</v>
      </c>
      <c r="T1031">
        <f t="shared" si="287"/>
        <v>0</v>
      </c>
      <c r="U1031">
        <f t="shared" si="288"/>
        <v>0</v>
      </c>
    </row>
    <row r="1032" spans="1:21" x14ac:dyDescent="0.25">
      <c r="A1032" t="s">
        <v>3066</v>
      </c>
      <c r="B1032">
        <v>6.3</v>
      </c>
      <c r="C1032" t="s">
        <v>36</v>
      </c>
      <c r="E1032">
        <f t="shared" si="272"/>
        <v>0</v>
      </c>
      <c r="F1032">
        <f t="shared" si="273"/>
        <v>0</v>
      </c>
      <c r="G1032">
        <f t="shared" si="274"/>
        <v>0</v>
      </c>
      <c r="H1032">
        <f t="shared" si="275"/>
        <v>0</v>
      </c>
      <c r="I1032">
        <f t="shared" si="276"/>
        <v>6.3</v>
      </c>
      <c r="J1032">
        <f t="shared" si="277"/>
        <v>6.3</v>
      </c>
      <c r="K1032">
        <f t="shared" si="278"/>
        <v>0</v>
      </c>
      <c r="L1032">
        <f t="shared" si="279"/>
        <v>0</v>
      </c>
      <c r="M1032">
        <f t="shared" si="280"/>
        <v>0</v>
      </c>
      <c r="N1032">
        <f t="shared" si="281"/>
        <v>0</v>
      </c>
      <c r="O1032">
        <f t="shared" si="282"/>
        <v>0</v>
      </c>
      <c r="P1032">
        <f t="shared" si="283"/>
        <v>0</v>
      </c>
      <c r="Q1032">
        <f t="shared" si="284"/>
        <v>0</v>
      </c>
      <c r="R1032">
        <f t="shared" si="285"/>
        <v>0</v>
      </c>
      <c r="S1032">
        <f t="shared" si="286"/>
        <v>0</v>
      </c>
      <c r="T1032">
        <f t="shared" si="287"/>
        <v>0</v>
      </c>
      <c r="U1032">
        <f t="shared" si="288"/>
        <v>0</v>
      </c>
    </row>
    <row r="1033" spans="1:21" x14ac:dyDescent="0.25">
      <c r="A1033" t="s">
        <v>131</v>
      </c>
      <c r="B1033">
        <v>5.3</v>
      </c>
      <c r="C1033" t="s">
        <v>36</v>
      </c>
      <c r="E1033">
        <f t="shared" si="272"/>
        <v>0</v>
      </c>
      <c r="F1033">
        <f t="shared" si="273"/>
        <v>0</v>
      </c>
      <c r="G1033">
        <f t="shared" si="274"/>
        <v>0</v>
      </c>
      <c r="H1033">
        <f t="shared" si="275"/>
        <v>0</v>
      </c>
      <c r="I1033">
        <f t="shared" si="276"/>
        <v>5.3</v>
      </c>
      <c r="J1033">
        <f t="shared" si="277"/>
        <v>0</v>
      </c>
      <c r="K1033">
        <f t="shared" si="278"/>
        <v>0</v>
      </c>
      <c r="L1033">
        <f t="shared" si="279"/>
        <v>0</v>
      </c>
      <c r="M1033">
        <f t="shared" si="280"/>
        <v>0</v>
      </c>
      <c r="N1033">
        <f t="shared" si="281"/>
        <v>0</v>
      </c>
      <c r="O1033">
        <f t="shared" si="282"/>
        <v>0</v>
      </c>
      <c r="P1033">
        <f t="shared" si="283"/>
        <v>0</v>
      </c>
      <c r="Q1033">
        <f t="shared" si="284"/>
        <v>0</v>
      </c>
      <c r="R1033">
        <f t="shared" si="285"/>
        <v>5.3</v>
      </c>
      <c r="S1033">
        <f t="shared" si="286"/>
        <v>0</v>
      </c>
      <c r="T1033">
        <f t="shared" si="287"/>
        <v>0</v>
      </c>
      <c r="U1033">
        <f t="shared" si="288"/>
        <v>0</v>
      </c>
    </row>
    <row r="1034" spans="1:21" x14ac:dyDescent="0.25">
      <c r="A1034" t="s">
        <v>3072</v>
      </c>
      <c r="B1034">
        <v>5.6</v>
      </c>
      <c r="C1034" t="s">
        <v>102</v>
      </c>
      <c r="E1034">
        <f t="shared" si="272"/>
        <v>0</v>
      </c>
      <c r="F1034">
        <f t="shared" si="273"/>
        <v>5.6</v>
      </c>
      <c r="G1034">
        <f t="shared" si="274"/>
        <v>0</v>
      </c>
      <c r="H1034">
        <f t="shared" si="275"/>
        <v>0</v>
      </c>
      <c r="I1034">
        <f t="shared" si="276"/>
        <v>5.6</v>
      </c>
      <c r="J1034">
        <f t="shared" si="277"/>
        <v>0</v>
      </c>
      <c r="K1034">
        <f t="shared" si="278"/>
        <v>0</v>
      </c>
      <c r="L1034">
        <f t="shared" si="279"/>
        <v>0</v>
      </c>
      <c r="M1034">
        <f t="shared" si="280"/>
        <v>5.6</v>
      </c>
      <c r="N1034">
        <f t="shared" si="281"/>
        <v>0</v>
      </c>
      <c r="O1034">
        <f t="shared" si="282"/>
        <v>0</v>
      </c>
      <c r="P1034">
        <f t="shared" si="283"/>
        <v>0</v>
      </c>
      <c r="Q1034">
        <f t="shared" si="284"/>
        <v>0</v>
      </c>
      <c r="R1034">
        <f t="shared" si="285"/>
        <v>0</v>
      </c>
      <c r="S1034">
        <f t="shared" si="286"/>
        <v>0</v>
      </c>
      <c r="T1034">
        <f t="shared" si="287"/>
        <v>0</v>
      </c>
      <c r="U1034">
        <f t="shared" si="288"/>
        <v>0</v>
      </c>
    </row>
    <row r="1035" spans="1:21" x14ac:dyDescent="0.25">
      <c r="A1035" t="s">
        <v>2268</v>
      </c>
      <c r="B1035">
        <v>6.7</v>
      </c>
      <c r="C1035" t="s">
        <v>36</v>
      </c>
      <c r="E1035">
        <f t="shared" si="272"/>
        <v>0</v>
      </c>
      <c r="F1035">
        <f t="shared" si="273"/>
        <v>0</v>
      </c>
      <c r="G1035">
        <f t="shared" si="274"/>
        <v>0</v>
      </c>
      <c r="H1035">
        <f t="shared" si="275"/>
        <v>0</v>
      </c>
      <c r="I1035">
        <f t="shared" si="276"/>
        <v>6.7</v>
      </c>
      <c r="J1035">
        <f t="shared" si="277"/>
        <v>6.7</v>
      </c>
      <c r="K1035">
        <f t="shared" si="278"/>
        <v>0</v>
      </c>
      <c r="L1035">
        <f t="shared" si="279"/>
        <v>6.7</v>
      </c>
      <c r="M1035">
        <f t="shared" si="280"/>
        <v>0</v>
      </c>
      <c r="N1035">
        <f t="shared" si="281"/>
        <v>0</v>
      </c>
      <c r="O1035">
        <f t="shared" si="282"/>
        <v>0</v>
      </c>
      <c r="P1035">
        <f t="shared" si="283"/>
        <v>0</v>
      </c>
      <c r="Q1035">
        <f t="shared" si="284"/>
        <v>6.7</v>
      </c>
      <c r="R1035">
        <f t="shared" si="285"/>
        <v>6.7</v>
      </c>
      <c r="S1035">
        <f t="shared" si="286"/>
        <v>0</v>
      </c>
      <c r="T1035">
        <f t="shared" si="287"/>
        <v>0</v>
      </c>
      <c r="U1035">
        <f t="shared" si="288"/>
        <v>0</v>
      </c>
    </row>
    <row r="1036" spans="1:21" x14ac:dyDescent="0.25">
      <c r="A1036" t="s">
        <v>733</v>
      </c>
      <c r="B1036">
        <v>4.5</v>
      </c>
      <c r="C1036" t="s">
        <v>28</v>
      </c>
      <c r="E1036">
        <f t="shared" si="272"/>
        <v>4.5</v>
      </c>
      <c r="F1036">
        <f t="shared" si="273"/>
        <v>0</v>
      </c>
      <c r="G1036">
        <f t="shared" si="274"/>
        <v>0</v>
      </c>
      <c r="H1036">
        <f t="shared" si="275"/>
        <v>0</v>
      </c>
      <c r="I1036">
        <f t="shared" si="276"/>
        <v>4.5</v>
      </c>
      <c r="J1036">
        <f t="shared" si="277"/>
        <v>4.5</v>
      </c>
      <c r="K1036">
        <f t="shared" si="278"/>
        <v>0</v>
      </c>
      <c r="L1036">
        <f t="shared" si="279"/>
        <v>0</v>
      </c>
      <c r="M1036">
        <f t="shared" si="280"/>
        <v>0</v>
      </c>
      <c r="N1036">
        <f t="shared" si="281"/>
        <v>0</v>
      </c>
      <c r="O1036">
        <f t="shared" si="282"/>
        <v>0</v>
      </c>
      <c r="P1036">
        <f t="shared" si="283"/>
        <v>0</v>
      </c>
      <c r="Q1036">
        <f t="shared" si="284"/>
        <v>0</v>
      </c>
      <c r="R1036">
        <f t="shared" si="285"/>
        <v>0</v>
      </c>
      <c r="S1036">
        <f t="shared" si="286"/>
        <v>0</v>
      </c>
      <c r="T1036">
        <f t="shared" si="287"/>
        <v>0</v>
      </c>
      <c r="U1036">
        <f t="shared" si="288"/>
        <v>0</v>
      </c>
    </row>
    <row r="1037" spans="1:21" x14ac:dyDescent="0.25">
      <c r="A1037" t="s">
        <v>154</v>
      </c>
      <c r="B1037">
        <v>7.4</v>
      </c>
      <c r="C1037" t="s">
        <v>37</v>
      </c>
      <c r="E1037">
        <f t="shared" si="272"/>
        <v>0</v>
      </c>
      <c r="F1037">
        <f t="shared" si="273"/>
        <v>0</v>
      </c>
      <c r="G1037">
        <f t="shared" si="274"/>
        <v>0</v>
      </c>
      <c r="H1037">
        <f t="shared" si="275"/>
        <v>0</v>
      </c>
      <c r="I1037">
        <f t="shared" si="276"/>
        <v>0</v>
      </c>
      <c r="J1037">
        <f t="shared" si="277"/>
        <v>0</v>
      </c>
      <c r="K1037">
        <f t="shared" si="278"/>
        <v>0</v>
      </c>
      <c r="L1037">
        <f t="shared" si="279"/>
        <v>7.4</v>
      </c>
      <c r="M1037">
        <f t="shared" si="280"/>
        <v>0</v>
      </c>
      <c r="N1037">
        <f t="shared" si="281"/>
        <v>0</v>
      </c>
      <c r="O1037">
        <f t="shared" si="282"/>
        <v>0</v>
      </c>
      <c r="P1037">
        <f t="shared" si="283"/>
        <v>0</v>
      </c>
      <c r="Q1037">
        <f t="shared" si="284"/>
        <v>0</v>
      </c>
      <c r="R1037">
        <f t="shared" si="285"/>
        <v>7.4</v>
      </c>
      <c r="S1037">
        <f t="shared" si="286"/>
        <v>0</v>
      </c>
      <c r="T1037">
        <f t="shared" si="287"/>
        <v>0</v>
      </c>
      <c r="U1037">
        <f t="shared" si="288"/>
        <v>0</v>
      </c>
    </row>
    <row r="1038" spans="1:21" x14ac:dyDescent="0.25">
      <c r="A1038" t="s">
        <v>142</v>
      </c>
      <c r="B1038">
        <v>7.4</v>
      </c>
      <c r="C1038" t="s">
        <v>29</v>
      </c>
      <c r="E1038">
        <f t="shared" si="272"/>
        <v>0</v>
      </c>
      <c r="F1038">
        <f t="shared" si="273"/>
        <v>0</v>
      </c>
      <c r="G1038">
        <f t="shared" si="274"/>
        <v>0</v>
      </c>
      <c r="H1038">
        <f t="shared" si="275"/>
        <v>0</v>
      </c>
      <c r="I1038">
        <f t="shared" si="276"/>
        <v>0</v>
      </c>
      <c r="J1038">
        <f t="shared" si="277"/>
        <v>7.4</v>
      </c>
      <c r="K1038">
        <f t="shared" si="278"/>
        <v>0</v>
      </c>
      <c r="L1038">
        <f t="shared" si="279"/>
        <v>7.4</v>
      </c>
      <c r="M1038">
        <f t="shared" si="280"/>
        <v>0</v>
      </c>
      <c r="N1038">
        <f t="shared" si="281"/>
        <v>0</v>
      </c>
      <c r="O1038">
        <f t="shared" si="282"/>
        <v>0</v>
      </c>
      <c r="P1038">
        <f t="shared" si="283"/>
        <v>0</v>
      </c>
      <c r="Q1038">
        <f t="shared" si="284"/>
        <v>0</v>
      </c>
      <c r="R1038">
        <f t="shared" si="285"/>
        <v>0</v>
      </c>
      <c r="S1038">
        <f t="shared" si="286"/>
        <v>0</v>
      </c>
      <c r="T1038">
        <f t="shared" si="287"/>
        <v>7.4</v>
      </c>
      <c r="U1038">
        <f t="shared" si="288"/>
        <v>0</v>
      </c>
    </row>
    <row r="1039" spans="1:21" x14ac:dyDescent="0.25">
      <c r="A1039" t="s">
        <v>154</v>
      </c>
      <c r="B1039">
        <v>7.9</v>
      </c>
      <c r="C1039" t="s">
        <v>37</v>
      </c>
      <c r="E1039">
        <f t="shared" si="272"/>
        <v>0</v>
      </c>
      <c r="F1039">
        <f t="shared" si="273"/>
        <v>0</v>
      </c>
      <c r="G1039">
        <f t="shared" si="274"/>
        <v>0</v>
      </c>
      <c r="H1039">
        <f t="shared" si="275"/>
        <v>0</v>
      </c>
      <c r="I1039">
        <f t="shared" si="276"/>
        <v>0</v>
      </c>
      <c r="J1039">
        <f t="shared" si="277"/>
        <v>0</v>
      </c>
      <c r="K1039">
        <f t="shared" si="278"/>
        <v>0</v>
      </c>
      <c r="L1039">
        <f t="shared" si="279"/>
        <v>7.9</v>
      </c>
      <c r="M1039">
        <f t="shared" si="280"/>
        <v>0</v>
      </c>
      <c r="N1039">
        <f t="shared" si="281"/>
        <v>0</v>
      </c>
      <c r="O1039">
        <f t="shared" si="282"/>
        <v>0</v>
      </c>
      <c r="P1039">
        <f t="shared" si="283"/>
        <v>0</v>
      </c>
      <c r="Q1039">
        <f t="shared" si="284"/>
        <v>0</v>
      </c>
      <c r="R1039">
        <f t="shared" si="285"/>
        <v>7.9</v>
      </c>
      <c r="S1039">
        <f t="shared" si="286"/>
        <v>0</v>
      </c>
      <c r="T1039">
        <f t="shared" si="287"/>
        <v>0</v>
      </c>
      <c r="U1039">
        <f t="shared" si="288"/>
        <v>0</v>
      </c>
    </row>
    <row r="1040" spans="1:21" x14ac:dyDescent="0.25">
      <c r="A1040" t="s">
        <v>2450</v>
      </c>
      <c r="B1040">
        <v>5.4</v>
      </c>
      <c r="C1040" t="s">
        <v>36</v>
      </c>
      <c r="E1040">
        <f t="shared" si="272"/>
        <v>0</v>
      </c>
      <c r="F1040">
        <f t="shared" si="273"/>
        <v>0</v>
      </c>
      <c r="G1040">
        <f t="shared" si="274"/>
        <v>0</v>
      </c>
      <c r="H1040">
        <f t="shared" si="275"/>
        <v>0</v>
      </c>
      <c r="I1040">
        <f t="shared" si="276"/>
        <v>5.4</v>
      </c>
      <c r="J1040">
        <f t="shared" si="277"/>
        <v>0</v>
      </c>
      <c r="K1040">
        <f t="shared" si="278"/>
        <v>0</v>
      </c>
      <c r="L1040">
        <f t="shared" si="279"/>
        <v>0</v>
      </c>
      <c r="M1040">
        <f t="shared" si="280"/>
        <v>5.4</v>
      </c>
      <c r="N1040">
        <f t="shared" si="281"/>
        <v>5.4</v>
      </c>
      <c r="O1040">
        <f t="shared" si="282"/>
        <v>0</v>
      </c>
      <c r="P1040">
        <f t="shared" si="283"/>
        <v>0</v>
      </c>
      <c r="Q1040">
        <f t="shared" si="284"/>
        <v>0</v>
      </c>
      <c r="R1040">
        <f t="shared" si="285"/>
        <v>0</v>
      </c>
      <c r="S1040">
        <f t="shared" si="286"/>
        <v>0</v>
      </c>
      <c r="T1040">
        <f t="shared" si="287"/>
        <v>0</v>
      </c>
      <c r="U1040">
        <f t="shared" si="288"/>
        <v>0</v>
      </c>
    </row>
    <row r="1041" spans="1:21" x14ac:dyDescent="0.25">
      <c r="A1041" t="s">
        <v>3089</v>
      </c>
      <c r="B1041">
        <v>6.3</v>
      </c>
      <c r="C1041" t="s">
        <v>28</v>
      </c>
      <c r="E1041">
        <f t="shared" si="272"/>
        <v>6.3</v>
      </c>
      <c r="F1041">
        <f t="shared" si="273"/>
        <v>6.3</v>
      </c>
      <c r="G1041">
        <f t="shared" si="274"/>
        <v>0</v>
      </c>
      <c r="H1041">
        <f t="shared" si="275"/>
        <v>0</v>
      </c>
      <c r="I1041">
        <f t="shared" si="276"/>
        <v>6.3</v>
      </c>
      <c r="J1041">
        <f t="shared" si="277"/>
        <v>6.3</v>
      </c>
      <c r="K1041">
        <f t="shared" si="278"/>
        <v>0</v>
      </c>
      <c r="L1041">
        <f t="shared" si="279"/>
        <v>0</v>
      </c>
      <c r="M1041">
        <f t="shared" si="280"/>
        <v>0</v>
      </c>
      <c r="N1041">
        <f t="shared" si="281"/>
        <v>0</v>
      </c>
      <c r="O1041">
        <f t="shared" si="282"/>
        <v>0</v>
      </c>
      <c r="P1041">
        <f t="shared" si="283"/>
        <v>0</v>
      </c>
      <c r="Q1041">
        <f t="shared" si="284"/>
        <v>0</v>
      </c>
      <c r="R1041">
        <f t="shared" si="285"/>
        <v>0</v>
      </c>
      <c r="S1041">
        <f t="shared" si="286"/>
        <v>0</v>
      </c>
      <c r="T1041">
        <f t="shared" si="287"/>
        <v>0</v>
      </c>
      <c r="U1041">
        <f t="shared" si="288"/>
        <v>0</v>
      </c>
    </row>
    <row r="1042" spans="1:21" x14ac:dyDescent="0.25">
      <c r="A1042" t="s">
        <v>1120</v>
      </c>
      <c r="B1042">
        <v>7</v>
      </c>
      <c r="C1042" t="s">
        <v>234</v>
      </c>
      <c r="E1042">
        <f t="shared" si="272"/>
        <v>0</v>
      </c>
      <c r="F1042">
        <f t="shared" si="273"/>
        <v>0</v>
      </c>
      <c r="G1042">
        <f t="shared" si="274"/>
        <v>0</v>
      </c>
      <c r="H1042">
        <f t="shared" si="275"/>
        <v>7</v>
      </c>
      <c r="I1042">
        <f t="shared" si="276"/>
        <v>0</v>
      </c>
      <c r="J1042">
        <f t="shared" si="277"/>
        <v>0</v>
      </c>
      <c r="K1042">
        <f t="shared" si="278"/>
        <v>0</v>
      </c>
      <c r="L1042">
        <f t="shared" si="279"/>
        <v>7</v>
      </c>
      <c r="M1042">
        <f t="shared" si="280"/>
        <v>0</v>
      </c>
      <c r="N1042">
        <f t="shared" si="281"/>
        <v>0</v>
      </c>
      <c r="O1042">
        <f t="shared" si="282"/>
        <v>0</v>
      </c>
      <c r="P1042">
        <f t="shared" si="283"/>
        <v>0</v>
      </c>
      <c r="Q1042">
        <f t="shared" si="284"/>
        <v>0</v>
      </c>
      <c r="R1042">
        <f t="shared" si="285"/>
        <v>0</v>
      </c>
      <c r="S1042">
        <f t="shared" si="286"/>
        <v>0</v>
      </c>
      <c r="T1042">
        <f t="shared" si="287"/>
        <v>0</v>
      </c>
      <c r="U1042">
        <f t="shared" si="288"/>
        <v>0</v>
      </c>
    </row>
    <row r="1043" spans="1:21" x14ac:dyDescent="0.25">
      <c r="A1043" t="s">
        <v>3095</v>
      </c>
      <c r="B1043">
        <v>7</v>
      </c>
      <c r="C1043" t="s">
        <v>29</v>
      </c>
      <c r="E1043">
        <f t="shared" si="272"/>
        <v>0</v>
      </c>
      <c r="F1043">
        <f t="shared" si="273"/>
        <v>0</v>
      </c>
      <c r="G1043">
        <f t="shared" si="274"/>
        <v>0</v>
      </c>
      <c r="H1043">
        <f t="shared" si="275"/>
        <v>0</v>
      </c>
      <c r="I1043">
        <f t="shared" si="276"/>
        <v>0</v>
      </c>
      <c r="J1043">
        <f t="shared" si="277"/>
        <v>7</v>
      </c>
      <c r="K1043">
        <f t="shared" si="278"/>
        <v>0</v>
      </c>
      <c r="L1043">
        <f t="shared" si="279"/>
        <v>7</v>
      </c>
      <c r="M1043">
        <f t="shared" si="280"/>
        <v>0</v>
      </c>
      <c r="N1043">
        <f t="shared" si="281"/>
        <v>7</v>
      </c>
      <c r="O1043">
        <f t="shared" si="282"/>
        <v>0</v>
      </c>
      <c r="P1043">
        <f t="shared" si="283"/>
        <v>0</v>
      </c>
      <c r="Q1043">
        <f t="shared" si="284"/>
        <v>0</v>
      </c>
      <c r="R1043">
        <f t="shared" si="285"/>
        <v>7</v>
      </c>
      <c r="S1043">
        <f t="shared" si="286"/>
        <v>0</v>
      </c>
      <c r="T1043">
        <f t="shared" si="287"/>
        <v>0</v>
      </c>
      <c r="U1043">
        <f t="shared" si="288"/>
        <v>0</v>
      </c>
    </row>
    <row r="1044" spans="1:21" x14ac:dyDescent="0.25">
      <c r="A1044" t="s">
        <v>789</v>
      </c>
      <c r="B1044">
        <v>6.9</v>
      </c>
      <c r="C1044" t="s">
        <v>37</v>
      </c>
      <c r="E1044">
        <f t="shared" si="272"/>
        <v>0</v>
      </c>
      <c r="F1044">
        <f t="shared" si="273"/>
        <v>0</v>
      </c>
      <c r="G1044">
        <f t="shared" si="274"/>
        <v>0</v>
      </c>
      <c r="H1044">
        <f t="shared" si="275"/>
        <v>0</v>
      </c>
      <c r="I1044">
        <f t="shared" si="276"/>
        <v>0</v>
      </c>
      <c r="J1044">
        <f t="shared" si="277"/>
        <v>0</v>
      </c>
      <c r="K1044">
        <f t="shared" si="278"/>
        <v>0</v>
      </c>
      <c r="L1044">
        <f t="shared" si="279"/>
        <v>6.9</v>
      </c>
      <c r="M1044">
        <f t="shared" si="280"/>
        <v>0</v>
      </c>
      <c r="N1044">
        <f t="shared" si="281"/>
        <v>0</v>
      </c>
      <c r="O1044">
        <f t="shared" si="282"/>
        <v>6.9</v>
      </c>
      <c r="P1044">
        <f t="shared" si="283"/>
        <v>0</v>
      </c>
      <c r="Q1044">
        <f t="shared" si="284"/>
        <v>0</v>
      </c>
      <c r="R1044">
        <f t="shared" si="285"/>
        <v>0</v>
      </c>
      <c r="S1044">
        <f t="shared" si="286"/>
        <v>0</v>
      </c>
      <c r="T1044">
        <f t="shared" si="287"/>
        <v>0</v>
      </c>
      <c r="U1044">
        <f t="shared" si="288"/>
        <v>0</v>
      </c>
    </row>
    <row r="1045" spans="1:21" x14ac:dyDescent="0.25">
      <c r="A1045" t="s">
        <v>2353</v>
      </c>
      <c r="B1045">
        <v>7.1</v>
      </c>
      <c r="C1045" t="s">
        <v>234</v>
      </c>
      <c r="E1045">
        <f t="shared" si="272"/>
        <v>0</v>
      </c>
      <c r="F1045">
        <f t="shared" si="273"/>
        <v>0</v>
      </c>
      <c r="G1045">
        <f t="shared" si="274"/>
        <v>0</v>
      </c>
      <c r="H1045">
        <f t="shared" si="275"/>
        <v>7.1</v>
      </c>
      <c r="I1045">
        <f t="shared" si="276"/>
        <v>0</v>
      </c>
      <c r="J1045">
        <f t="shared" si="277"/>
        <v>0</v>
      </c>
      <c r="K1045">
        <f t="shared" si="278"/>
        <v>0</v>
      </c>
      <c r="L1045">
        <f t="shared" si="279"/>
        <v>7.1</v>
      </c>
      <c r="M1045">
        <f t="shared" si="280"/>
        <v>0</v>
      </c>
      <c r="N1045">
        <f t="shared" si="281"/>
        <v>0</v>
      </c>
      <c r="O1045">
        <f t="shared" si="282"/>
        <v>0</v>
      </c>
      <c r="P1045">
        <f t="shared" si="283"/>
        <v>0</v>
      </c>
      <c r="Q1045">
        <f t="shared" si="284"/>
        <v>0</v>
      </c>
      <c r="R1045">
        <f t="shared" si="285"/>
        <v>0</v>
      </c>
      <c r="S1045">
        <f t="shared" si="286"/>
        <v>0</v>
      </c>
      <c r="T1045">
        <f t="shared" si="287"/>
        <v>0</v>
      </c>
      <c r="U1045">
        <f t="shared" si="288"/>
        <v>0</v>
      </c>
    </row>
    <row r="1046" spans="1:21" x14ac:dyDescent="0.25">
      <c r="A1046" t="s">
        <v>733</v>
      </c>
      <c r="B1046">
        <v>5.5</v>
      </c>
      <c r="C1046" t="s">
        <v>28</v>
      </c>
      <c r="E1046">
        <f t="shared" si="272"/>
        <v>5.5</v>
      </c>
      <c r="F1046">
        <f t="shared" si="273"/>
        <v>0</v>
      </c>
      <c r="G1046">
        <f t="shared" si="274"/>
        <v>0</v>
      </c>
      <c r="H1046">
        <f t="shared" si="275"/>
        <v>0</v>
      </c>
      <c r="I1046">
        <f t="shared" si="276"/>
        <v>5.5</v>
      </c>
      <c r="J1046">
        <f t="shared" si="277"/>
        <v>5.5</v>
      </c>
      <c r="K1046">
        <f t="shared" si="278"/>
        <v>0</v>
      </c>
      <c r="L1046">
        <f t="shared" si="279"/>
        <v>0</v>
      </c>
      <c r="M1046">
        <f t="shared" si="280"/>
        <v>0</v>
      </c>
      <c r="N1046">
        <f t="shared" si="281"/>
        <v>0</v>
      </c>
      <c r="O1046">
        <f t="shared" si="282"/>
        <v>0</v>
      </c>
      <c r="P1046">
        <f t="shared" si="283"/>
        <v>0</v>
      </c>
      <c r="Q1046">
        <f t="shared" si="284"/>
        <v>0</v>
      </c>
      <c r="R1046">
        <f t="shared" si="285"/>
        <v>0</v>
      </c>
      <c r="S1046">
        <f t="shared" si="286"/>
        <v>0</v>
      </c>
      <c r="T1046">
        <f t="shared" si="287"/>
        <v>0</v>
      </c>
      <c r="U1046">
        <f t="shared" si="288"/>
        <v>0</v>
      </c>
    </row>
    <row r="1047" spans="1:21" x14ac:dyDescent="0.25">
      <c r="A1047" t="s">
        <v>1918</v>
      </c>
      <c r="B1047">
        <v>6.4</v>
      </c>
      <c r="C1047" t="s">
        <v>36</v>
      </c>
      <c r="E1047">
        <f t="shared" si="272"/>
        <v>0</v>
      </c>
      <c r="F1047">
        <f t="shared" si="273"/>
        <v>0</v>
      </c>
      <c r="G1047">
        <f t="shared" si="274"/>
        <v>0</v>
      </c>
      <c r="H1047">
        <f t="shared" si="275"/>
        <v>0</v>
      </c>
      <c r="I1047">
        <f t="shared" si="276"/>
        <v>6.4</v>
      </c>
      <c r="J1047">
        <f t="shared" si="277"/>
        <v>6.4</v>
      </c>
      <c r="K1047">
        <f t="shared" si="278"/>
        <v>0</v>
      </c>
      <c r="L1047">
        <f t="shared" si="279"/>
        <v>6.4</v>
      </c>
      <c r="M1047">
        <f t="shared" si="280"/>
        <v>0</v>
      </c>
      <c r="N1047">
        <f t="shared" si="281"/>
        <v>0</v>
      </c>
      <c r="O1047">
        <f t="shared" si="282"/>
        <v>0</v>
      </c>
      <c r="P1047">
        <f t="shared" si="283"/>
        <v>0</v>
      </c>
      <c r="Q1047">
        <f t="shared" si="284"/>
        <v>0</v>
      </c>
      <c r="R1047">
        <f t="shared" si="285"/>
        <v>0</v>
      </c>
      <c r="S1047">
        <f t="shared" si="286"/>
        <v>0</v>
      </c>
      <c r="T1047">
        <f t="shared" si="287"/>
        <v>6.4</v>
      </c>
      <c r="U1047">
        <f t="shared" si="288"/>
        <v>0</v>
      </c>
    </row>
    <row r="1048" spans="1:21" x14ac:dyDescent="0.25">
      <c r="A1048" t="s">
        <v>37</v>
      </c>
      <c r="B1048">
        <v>7.6</v>
      </c>
      <c r="C1048" t="s">
        <v>37</v>
      </c>
      <c r="E1048">
        <f t="shared" si="272"/>
        <v>0</v>
      </c>
      <c r="F1048">
        <f t="shared" si="273"/>
        <v>0</v>
      </c>
      <c r="G1048">
        <f t="shared" si="274"/>
        <v>0</v>
      </c>
      <c r="H1048">
        <f t="shared" si="275"/>
        <v>0</v>
      </c>
      <c r="I1048">
        <f t="shared" si="276"/>
        <v>0</v>
      </c>
      <c r="J1048">
        <f t="shared" si="277"/>
        <v>0</v>
      </c>
      <c r="K1048">
        <f t="shared" si="278"/>
        <v>0</v>
      </c>
      <c r="L1048">
        <f t="shared" si="279"/>
        <v>7.6</v>
      </c>
      <c r="M1048">
        <f t="shared" si="280"/>
        <v>0</v>
      </c>
      <c r="N1048">
        <f t="shared" si="281"/>
        <v>0</v>
      </c>
      <c r="O1048">
        <f t="shared" si="282"/>
        <v>0</v>
      </c>
      <c r="P1048">
        <f t="shared" si="283"/>
        <v>0</v>
      </c>
      <c r="Q1048">
        <f t="shared" si="284"/>
        <v>0</v>
      </c>
      <c r="R1048">
        <f t="shared" si="285"/>
        <v>0</v>
      </c>
      <c r="S1048">
        <f t="shared" si="286"/>
        <v>0</v>
      </c>
      <c r="T1048">
        <f t="shared" si="287"/>
        <v>0</v>
      </c>
      <c r="U1048">
        <f t="shared" si="288"/>
        <v>0</v>
      </c>
    </row>
    <row r="1049" spans="1:21" x14ac:dyDescent="0.25">
      <c r="A1049" t="s">
        <v>213</v>
      </c>
      <c r="B1049">
        <v>6.9</v>
      </c>
      <c r="C1049" t="s">
        <v>36</v>
      </c>
      <c r="E1049">
        <f t="shared" si="272"/>
        <v>0</v>
      </c>
      <c r="F1049">
        <f t="shared" si="273"/>
        <v>0</v>
      </c>
      <c r="G1049">
        <f t="shared" si="274"/>
        <v>0</v>
      </c>
      <c r="H1049">
        <f t="shared" si="275"/>
        <v>0</v>
      </c>
      <c r="I1049">
        <f t="shared" si="276"/>
        <v>6.9</v>
      </c>
      <c r="J1049">
        <f t="shared" si="277"/>
        <v>0</v>
      </c>
      <c r="K1049">
        <f t="shared" si="278"/>
        <v>0</v>
      </c>
      <c r="L1049">
        <f t="shared" si="279"/>
        <v>6.9</v>
      </c>
      <c r="M1049">
        <f t="shared" si="280"/>
        <v>0</v>
      </c>
      <c r="N1049">
        <f t="shared" si="281"/>
        <v>0</v>
      </c>
      <c r="O1049">
        <f t="shared" si="282"/>
        <v>0</v>
      </c>
      <c r="P1049">
        <f t="shared" si="283"/>
        <v>0</v>
      </c>
      <c r="Q1049">
        <f t="shared" si="284"/>
        <v>0</v>
      </c>
      <c r="R1049">
        <f t="shared" si="285"/>
        <v>6.9</v>
      </c>
      <c r="S1049">
        <f t="shared" si="286"/>
        <v>0</v>
      </c>
      <c r="T1049">
        <f t="shared" si="287"/>
        <v>0</v>
      </c>
      <c r="U1049">
        <f t="shared" si="288"/>
        <v>0</v>
      </c>
    </row>
    <row r="1050" spans="1:21" x14ac:dyDescent="0.25">
      <c r="A1050" t="s">
        <v>3109</v>
      </c>
      <c r="B1050">
        <v>6.5</v>
      </c>
      <c r="C1050" t="s">
        <v>102</v>
      </c>
      <c r="E1050">
        <f t="shared" si="272"/>
        <v>0</v>
      </c>
      <c r="F1050">
        <f t="shared" si="273"/>
        <v>6.5</v>
      </c>
      <c r="G1050">
        <f t="shared" si="274"/>
        <v>0</v>
      </c>
      <c r="H1050">
        <f t="shared" si="275"/>
        <v>0</v>
      </c>
      <c r="I1050">
        <f t="shared" si="276"/>
        <v>6.5</v>
      </c>
      <c r="J1050">
        <f t="shared" si="277"/>
        <v>0</v>
      </c>
      <c r="K1050">
        <f t="shared" si="278"/>
        <v>0</v>
      </c>
      <c r="L1050">
        <f t="shared" si="279"/>
        <v>0</v>
      </c>
      <c r="M1050">
        <f t="shared" si="280"/>
        <v>0</v>
      </c>
      <c r="N1050">
        <f t="shared" si="281"/>
        <v>0</v>
      </c>
      <c r="O1050">
        <f t="shared" si="282"/>
        <v>0</v>
      </c>
      <c r="P1050">
        <f t="shared" si="283"/>
        <v>0</v>
      </c>
      <c r="Q1050">
        <f t="shared" si="284"/>
        <v>0</v>
      </c>
      <c r="R1050">
        <f t="shared" si="285"/>
        <v>6.5</v>
      </c>
      <c r="S1050">
        <f t="shared" si="286"/>
        <v>0</v>
      </c>
      <c r="T1050">
        <f t="shared" si="287"/>
        <v>0</v>
      </c>
      <c r="U1050">
        <f t="shared" si="288"/>
        <v>0</v>
      </c>
    </row>
    <row r="1051" spans="1:21" x14ac:dyDescent="0.25">
      <c r="A1051" t="s">
        <v>213</v>
      </c>
      <c r="B1051">
        <v>6</v>
      </c>
      <c r="C1051" t="s">
        <v>36</v>
      </c>
      <c r="E1051">
        <f t="shared" si="272"/>
        <v>0</v>
      </c>
      <c r="F1051">
        <f t="shared" si="273"/>
        <v>0</v>
      </c>
      <c r="G1051">
        <f t="shared" si="274"/>
        <v>0</v>
      </c>
      <c r="H1051">
        <f t="shared" si="275"/>
        <v>0</v>
      </c>
      <c r="I1051">
        <f t="shared" si="276"/>
        <v>6</v>
      </c>
      <c r="J1051">
        <f t="shared" si="277"/>
        <v>0</v>
      </c>
      <c r="K1051">
        <f t="shared" si="278"/>
        <v>0</v>
      </c>
      <c r="L1051">
        <f t="shared" si="279"/>
        <v>6</v>
      </c>
      <c r="M1051">
        <f t="shared" si="280"/>
        <v>0</v>
      </c>
      <c r="N1051">
        <f t="shared" si="281"/>
        <v>0</v>
      </c>
      <c r="O1051">
        <f t="shared" si="282"/>
        <v>0</v>
      </c>
      <c r="P1051">
        <f t="shared" si="283"/>
        <v>0</v>
      </c>
      <c r="Q1051">
        <f t="shared" si="284"/>
        <v>0</v>
      </c>
      <c r="R1051">
        <f t="shared" si="285"/>
        <v>6</v>
      </c>
      <c r="S1051">
        <f t="shared" si="286"/>
        <v>0</v>
      </c>
      <c r="T1051">
        <f t="shared" si="287"/>
        <v>0</v>
      </c>
      <c r="U1051">
        <f t="shared" si="288"/>
        <v>0</v>
      </c>
    </row>
    <row r="1052" spans="1:21" x14ac:dyDescent="0.25">
      <c r="A1052" t="s">
        <v>621</v>
      </c>
      <c r="B1052">
        <v>5.4</v>
      </c>
      <c r="C1052" t="s">
        <v>36</v>
      </c>
      <c r="E1052">
        <f t="shared" si="272"/>
        <v>0</v>
      </c>
      <c r="F1052">
        <f t="shared" si="273"/>
        <v>0</v>
      </c>
      <c r="G1052">
        <f t="shared" si="274"/>
        <v>0</v>
      </c>
      <c r="H1052">
        <f t="shared" si="275"/>
        <v>0</v>
      </c>
      <c r="I1052">
        <f t="shared" si="276"/>
        <v>5.4</v>
      </c>
      <c r="J1052">
        <f t="shared" si="277"/>
        <v>0</v>
      </c>
      <c r="K1052">
        <f t="shared" si="278"/>
        <v>0</v>
      </c>
      <c r="L1052">
        <f t="shared" si="279"/>
        <v>5.4</v>
      </c>
      <c r="M1052">
        <f t="shared" si="280"/>
        <v>0</v>
      </c>
      <c r="N1052">
        <f t="shared" si="281"/>
        <v>0</v>
      </c>
      <c r="O1052">
        <f t="shared" si="282"/>
        <v>0</v>
      </c>
      <c r="P1052">
        <f t="shared" si="283"/>
        <v>0</v>
      </c>
      <c r="Q1052">
        <f t="shared" si="284"/>
        <v>0</v>
      </c>
      <c r="R1052">
        <f t="shared" si="285"/>
        <v>0</v>
      </c>
      <c r="S1052">
        <f t="shared" si="286"/>
        <v>0</v>
      </c>
      <c r="T1052">
        <f t="shared" si="287"/>
        <v>0</v>
      </c>
      <c r="U1052">
        <f t="shared" si="288"/>
        <v>0</v>
      </c>
    </row>
    <row r="1053" spans="1:21" x14ac:dyDescent="0.25">
      <c r="A1053" t="s">
        <v>3117</v>
      </c>
      <c r="B1053">
        <v>4.9000000000000004</v>
      </c>
      <c r="C1053" t="s">
        <v>28</v>
      </c>
      <c r="E1053">
        <f t="shared" si="272"/>
        <v>4.9000000000000004</v>
      </c>
      <c r="F1053">
        <f t="shared" si="273"/>
        <v>0</v>
      </c>
      <c r="G1053">
        <f t="shared" si="274"/>
        <v>0</v>
      </c>
      <c r="H1053">
        <f t="shared" si="275"/>
        <v>0</v>
      </c>
      <c r="I1053">
        <f t="shared" si="276"/>
        <v>0</v>
      </c>
      <c r="J1053">
        <f t="shared" si="277"/>
        <v>0</v>
      </c>
      <c r="K1053">
        <f t="shared" si="278"/>
        <v>0</v>
      </c>
      <c r="L1053">
        <f t="shared" si="279"/>
        <v>0</v>
      </c>
      <c r="M1053">
        <f t="shared" si="280"/>
        <v>0</v>
      </c>
      <c r="N1053">
        <f t="shared" si="281"/>
        <v>0</v>
      </c>
      <c r="O1053">
        <f t="shared" si="282"/>
        <v>4.9000000000000004</v>
      </c>
      <c r="P1053">
        <f t="shared" si="283"/>
        <v>0</v>
      </c>
      <c r="Q1053">
        <f t="shared" si="284"/>
        <v>0</v>
      </c>
      <c r="R1053">
        <f t="shared" si="285"/>
        <v>0</v>
      </c>
      <c r="S1053">
        <f t="shared" si="286"/>
        <v>4.9000000000000004</v>
      </c>
      <c r="T1053">
        <f t="shared" si="287"/>
        <v>0</v>
      </c>
      <c r="U1053">
        <f t="shared" si="288"/>
        <v>0</v>
      </c>
    </row>
    <row r="1054" spans="1:21" x14ac:dyDescent="0.25">
      <c r="A1054" t="s">
        <v>3120</v>
      </c>
      <c r="B1054">
        <v>5.6</v>
      </c>
      <c r="C1054" t="s">
        <v>102</v>
      </c>
      <c r="E1054">
        <f t="shared" si="272"/>
        <v>0</v>
      </c>
      <c r="F1054">
        <f t="shared" si="273"/>
        <v>5.6</v>
      </c>
      <c r="G1054">
        <f t="shared" si="274"/>
        <v>5.6</v>
      </c>
      <c r="H1054">
        <f t="shared" si="275"/>
        <v>0</v>
      </c>
      <c r="I1054">
        <f t="shared" si="276"/>
        <v>0</v>
      </c>
      <c r="J1054">
        <f t="shared" si="277"/>
        <v>0</v>
      </c>
      <c r="K1054">
        <f t="shared" si="278"/>
        <v>0</v>
      </c>
      <c r="L1054">
        <f t="shared" si="279"/>
        <v>0</v>
      </c>
      <c r="M1054">
        <f t="shared" si="280"/>
        <v>5.6</v>
      </c>
      <c r="N1054">
        <f t="shared" si="281"/>
        <v>5.6</v>
      </c>
      <c r="O1054">
        <f t="shared" si="282"/>
        <v>0</v>
      </c>
      <c r="P1054">
        <f t="shared" si="283"/>
        <v>5.6</v>
      </c>
      <c r="Q1054">
        <f t="shared" si="284"/>
        <v>0</v>
      </c>
      <c r="R1054">
        <f t="shared" si="285"/>
        <v>0</v>
      </c>
      <c r="S1054">
        <f t="shared" si="286"/>
        <v>0</v>
      </c>
      <c r="T1054">
        <f t="shared" si="287"/>
        <v>0</v>
      </c>
      <c r="U1054">
        <f t="shared" si="288"/>
        <v>0</v>
      </c>
    </row>
    <row r="1055" spans="1:21" x14ac:dyDescent="0.25">
      <c r="A1055" t="s">
        <v>644</v>
      </c>
      <c r="B1055">
        <v>5.5</v>
      </c>
      <c r="C1055" t="s">
        <v>28</v>
      </c>
      <c r="E1055">
        <f t="shared" si="272"/>
        <v>5.5</v>
      </c>
      <c r="F1055">
        <f t="shared" si="273"/>
        <v>0</v>
      </c>
      <c r="G1055">
        <f t="shared" si="274"/>
        <v>0</v>
      </c>
      <c r="H1055">
        <f t="shared" si="275"/>
        <v>0</v>
      </c>
      <c r="I1055">
        <f t="shared" si="276"/>
        <v>5.5</v>
      </c>
      <c r="J1055">
        <f t="shared" si="277"/>
        <v>0</v>
      </c>
      <c r="K1055">
        <f t="shared" si="278"/>
        <v>0</v>
      </c>
      <c r="L1055">
        <f t="shared" si="279"/>
        <v>0</v>
      </c>
      <c r="M1055">
        <f t="shared" si="280"/>
        <v>0</v>
      </c>
      <c r="N1055">
        <f t="shared" si="281"/>
        <v>0</v>
      </c>
      <c r="O1055">
        <f t="shared" si="282"/>
        <v>0</v>
      </c>
      <c r="P1055">
        <f t="shared" si="283"/>
        <v>0</v>
      </c>
      <c r="Q1055">
        <f t="shared" si="284"/>
        <v>0</v>
      </c>
      <c r="R1055">
        <f t="shared" si="285"/>
        <v>5.5</v>
      </c>
      <c r="S1055">
        <f t="shared" si="286"/>
        <v>0</v>
      </c>
      <c r="T1055">
        <f t="shared" si="287"/>
        <v>0</v>
      </c>
      <c r="U1055">
        <f t="shared" si="288"/>
        <v>0</v>
      </c>
    </row>
    <row r="1056" spans="1:21" x14ac:dyDescent="0.25">
      <c r="A1056" t="s">
        <v>36</v>
      </c>
      <c r="B1056">
        <v>5.4</v>
      </c>
      <c r="C1056" t="s">
        <v>36</v>
      </c>
      <c r="E1056">
        <f t="shared" si="272"/>
        <v>0</v>
      </c>
      <c r="F1056">
        <f t="shared" si="273"/>
        <v>0</v>
      </c>
      <c r="G1056">
        <f t="shared" si="274"/>
        <v>0</v>
      </c>
      <c r="H1056">
        <f t="shared" si="275"/>
        <v>0</v>
      </c>
      <c r="I1056">
        <f t="shared" si="276"/>
        <v>5.4</v>
      </c>
      <c r="J1056">
        <f t="shared" si="277"/>
        <v>0</v>
      </c>
      <c r="K1056">
        <f t="shared" si="278"/>
        <v>0</v>
      </c>
      <c r="L1056">
        <f t="shared" si="279"/>
        <v>0</v>
      </c>
      <c r="M1056">
        <f t="shared" si="280"/>
        <v>0</v>
      </c>
      <c r="N1056">
        <f t="shared" si="281"/>
        <v>0</v>
      </c>
      <c r="O1056">
        <f t="shared" si="282"/>
        <v>0</v>
      </c>
      <c r="P1056">
        <f t="shared" si="283"/>
        <v>0</v>
      </c>
      <c r="Q1056">
        <f t="shared" si="284"/>
        <v>0</v>
      </c>
      <c r="R1056">
        <f t="shared" si="285"/>
        <v>0</v>
      </c>
      <c r="S1056">
        <f t="shared" si="286"/>
        <v>0</v>
      </c>
      <c r="T1056">
        <f t="shared" si="287"/>
        <v>0</v>
      </c>
      <c r="U1056">
        <f t="shared" si="288"/>
        <v>0</v>
      </c>
    </row>
    <row r="1057" spans="1:21" x14ac:dyDescent="0.25">
      <c r="A1057" t="s">
        <v>2834</v>
      </c>
      <c r="B1057">
        <v>5.5</v>
      </c>
      <c r="C1057" t="s">
        <v>102</v>
      </c>
      <c r="E1057">
        <f t="shared" si="272"/>
        <v>0</v>
      </c>
      <c r="F1057">
        <f t="shared" si="273"/>
        <v>5.5</v>
      </c>
      <c r="G1057">
        <f t="shared" si="274"/>
        <v>0</v>
      </c>
      <c r="H1057">
        <f t="shared" si="275"/>
        <v>0</v>
      </c>
      <c r="I1057">
        <f t="shared" si="276"/>
        <v>5.5</v>
      </c>
      <c r="J1057">
        <f t="shared" si="277"/>
        <v>0</v>
      </c>
      <c r="K1057">
        <f t="shared" si="278"/>
        <v>0</v>
      </c>
      <c r="L1057">
        <f t="shared" si="279"/>
        <v>0</v>
      </c>
      <c r="M1057">
        <f t="shared" si="280"/>
        <v>0</v>
      </c>
      <c r="N1057">
        <f t="shared" si="281"/>
        <v>0</v>
      </c>
      <c r="O1057">
        <f t="shared" si="282"/>
        <v>0</v>
      </c>
      <c r="P1057">
        <f t="shared" si="283"/>
        <v>0</v>
      </c>
      <c r="Q1057">
        <f t="shared" si="284"/>
        <v>0</v>
      </c>
      <c r="R1057">
        <f t="shared" si="285"/>
        <v>0</v>
      </c>
      <c r="S1057">
        <f t="shared" si="286"/>
        <v>0</v>
      </c>
      <c r="T1057">
        <f t="shared" si="287"/>
        <v>0</v>
      </c>
      <c r="U1057">
        <f t="shared" si="288"/>
        <v>0</v>
      </c>
    </row>
    <row r="1058" spans="1:21" x14ac:dyDescent="0.25">
      <c r="A1058" t="s">
        <v>37</v>
      </c>
      <c r="B1058">
        <v>7</v>
      </c>
      <c r="C1058" t="s">
        <v>37</v>
      </c>
      <c r="E1058">
        <f t="shared" si="272"/>
        <v>0</v>
      </c>
      <c r="F1058">
        <f t="shared" si="273"/>
        <v>0</v>
      </c>
      <c r="G1058">
        <f t="shared" si="274"/>
        <v>0</v>
      </c>
      <c r="H1058">
        <f t="shared" si="275"/>
        <v>0</v>
      </c>
      <c r="I1058">
        <f t="shared" si="276"/>
        <v>0</v>
      </c>
      <c r="J1058">
        <f t="shared" si="277"/>
        <v>0</v>
      </c>
      <c r="K1058">
        <f t="shared" si="278"/>
        <v>0</v>
      </c>
      <c r="L1058">
        <f t="shared" si="279"/>
        <v>7</v>
      </c>
      <c r="M1058">
        <f t="shared" si="280"/>
        <v>0</v>
      </c>
      <c r="N1058">
        <f t="shared" si="281"/>
        <v>0</v>
      </c>
      <c r="O1058">
        <f t="shared" si="282"/>
        <v>0</v>
      </c>
      <c r="P1058">
        <f t="shared" si="283"/>
        <v>0</v>
      </c>
      <c r="Q1058">
        <f t="shared" si="284"/>
        <v>0</v>
      </c>
      <c r="R1058">
        <f t="shared" si="285"/>
        <v>0</v>
      </c>
      <c r="S1058">
        <f t="shared" si="286"/>
        <v>0</v>
      </c>
      <c r="T1058">
        <f t="shared" si="287"/>
        <v>0</v>
      </c>
      <c r="U1058">
        <f t="shared" si="288"/>
        <v>0</v>
      </c>
    </row>
    <row r="1059" spans="1:21" x14ac:dyDescent="0.25">
      <c r="A1059" t="s">
        <v>36</v>
      </c>
      <c r="B1059">
        <v>7.4</v>
      </c>
      <c r="C1059" t="s">
        <v>36</v>
      </c>
      <c r="E1059">
        <f t="shared" si="272"/>
        <v>0</v>
      </c>
      <c r="F1059">
        <f t="shared" si="273"/>
        <v>0</v>
      </c>
      <c r="G1059">
        <f t="shared" si="274"/>
        <v>0</v>
      </c>
      <c r="H1059">
        <f t="shared" si="275"/>
        <v>0</v>
      </c>
      <c r="I1059">
        <f t="shared" si="276"/>
        <v>7.4</v>
      </c>
      <c r="J1059">
        <f t="shared" si="277"/>
        <v>0</v>
      </c>
      <c r="K1059">
        <f t="shared" si="278"/>
        <v>0</v>
      </c>
      <c r="L1059">
        <f t="shared" si="279"/>
        <v>0</v>
      </c>
      <c r="M1059">
        <f t="shared" si="280"/>
        <v>0</v>
      </c>
      <c r="N1059">
        <f t="shared" si="281"/>
        <v>0</v>
      </c>
      <c r="O1059">
        <f t="shared" si="282"/>
        <v>0</v>
      </c>
      <c r="P1059">
        <f t="shared" si="283"/>
        <v>0</v>
      </c>
      <c r="Q1059">
        <f t="shared" si="284"/>
        <v>0</v>
      </c>
      <c r="R1059">
        <f t="shared" si="285"/>
        <v>0</v>
      </c>
      <c r="S1059">
        <f t="shared" si="286"/>
        <v>0</v>
      </c>
      <c r="T1059">
        <f t="shared" si="287"/>
        <v>0</v>
      </c>
      <c r="U1059">
        <f t="shared" si="288"/>
        <v>0</v>
      </c>
    </row>
    <row r="1060" spans="1:21" x14ac:dyDescent="0.25">
      <c r="A1060" t="s">
        <v>36</v>
      </c>
      <c r="B1060">
        <v>4.9000000000000004</v>
      </c>
      <c r="C1060" t="s">
        <v>36</v>
      </c>
      <c r="E1060">
        <f t="shared" si="272"/>
        <v>0</v>
      </c>
      <c r="F1060">
        <f t="shared" si="273"/>
        <v>0</v>
      </c>
      <c r="G1060">
        <f t="shared" si="274"/>
        <v>0</v>
      </c>
      <c r="H1060">
        <f t="shared" si="275"/>
        <v>0</v>
      </c>
      <c r="I1060">
        <f t="shared" si="276"/>
        <v>4.9000000000000004</v>
      </c>
      <c r="J1060">
        <f t="shared" si="277"/>
        <v>0</v>
      </c>
      <c r="K1060">
        <f t="shared" si="278"/>
        <v>0</v>
      </c>
      <c r="L1060">
        <f t="shared" si="279"/>
        <v>0</v>
      </c>
      <c r="M1060">
        <f t="shared" si="280"/>
        <v>0</v>
      </c>
      <c r="N1060">
        <f t="shared" si="281"/>
        <v>0</v>
      </c>
      <c r="O1060">
        <f t="shared" si="282"/>
        <v>0</v>
      </c>
      <c r="P1060">
        <f t="shared" si="283"/>
        <v>0</v>
      </c>
      <c r="Q1060">
        <f t="shared" si="284"/>
        <v>0</v>
      </c>
      <c r="R1060">
        <f t="shared" si="285"/>
        <v>0</v>
      </c>
      <c r="S1060">
        <f t="shared" si="286"/>
        <v>0</v>
      </c>
      <c r="T1060">
        <f t="shared" si="287"/>
        <v>0</v>
      </c>
      <c r="U1060">
        <f t="shared" si="288"/>
        <v>0</v>
      </c>
    </row>
    <row r="1061" spans="1:21" x14ac:dyDescent="0.25">
      <c r="A1061" t="s">
        <v>231</v>
      </c>
      <c r="B1061">
        <v>7</v>
      </c>
      <c r="C1061" t="s">
        <v>234</v>
      </c>
      <c r="E1061">
        <f t="shared" si="272"/>
        <v>0</v>
      </c>
      <c r="F1061">
        <f t="shared" si="273"/>
        <v>0</v>
      </c>
      <c r="G1061">
        <f t="shared" si="274"/>
        <v>0</v>
      </c>
      <c r="H1061">
        <f t="shared" si="275"/>
        <v>7</v>
      </c>
      <c r="I1061">
        <f t="shared" si="276"/>
        <v>0</v>
      </c>
      <c r="J1061">
        <f t="shared" si="277"/>
        <v>0</v>
      </c>
      <c r="K1061">
        <f t="shared" si="278"/>
        <v>0</v>
      </c>
      <c r="L1061">
        <f t="shared" si="279"/>
        <v>7</v>
      </c>
      <c r="M1061">
        <f t="shared" si="280"/>
        <v>0</v>
      </c>
      <c r="N1061">
        <f t="shared" si="281"/>
        <v>0</v>
      </c>
      <c r="O1061">
        <f t="shared" si="282"/>
        <v>0</v>
      </c>
      <c r="P1061">
        <f t="shared" si="283"/>
        <v>0</v>
      </c>
      <c r="Q1061">
        <f t="shared" si="284"/>
        <v>0</v>
      </c>
      <c r="R1061">
        <f t="shared" si="285"/>
        <v>0</v>
      </c>
      <c r="S1061">
        <f t="shared" si="286"/>
        <v>0</v>
      </c>
      <c r="T1061">
        <f t="shared" si="287"/>
        <v>0</v>
      </c>
      <c r="U1061">
        <f t="shared" si="288"/>
        <v>0</v>
      </c>
    </row>
    <row r="1062" spans="1:21" x14ac:dyDescent="0.25">
      <c r="A1062" t="s">
        <v>1074</v>
      </c>
      <c r="B1062">
        <v>7</v>
      </c>
      <c r="C1062" t="s">
        <v>28</v>
      </c>
      <c r="E1062">
        <f t="shared" si="272"/>
        <v>7</v>
      </c>
      <c r="F1062">
        <f t="shared" si="273"/>
        <v>7</v>
      </c>
      <c r="G1062">
        <f t="shared" si="274"/>
        <v>0</v>
      </c>
      <c r="H1062">
        <f t="shared" si="275"/>
        <v>0</v>
      </c>
      <c r="I1062">
        <f t="shared" si="276"/>
        <v>0</v>
      </c>
      <c r="J1062">
        <f t="shared" si="277"/>
        <v>0</v>
      </c>
      <c r="K1062">
        <f t="shared" si="278"/>
        <v>0</v>
      </c>
      <c r="L1062">
        <f t="shared" si="279"/>
        <v>7</v>
      </c>
      <c r="M1062">
        <f t="shared" si="280"/>
        <v>0</v>
      </c>
      <c r="N1062">
        <f t="shared" si="281"/>
        <v>0</v>
      </c>
      <c r="O1062">
        <f t="shared" si="282"/>
        <v>0</v>
      </c>
      <c r="P1062">
        <f t="shared" si="283"/>
        <v>0</v>
      </c>
      <c r="Q1062">
        <f t="shared" si="284"/>
        <v>0</v>
      </c>
      <c r="R1062">
        <f t="shared" si="285"/>
        <v>7</v>
      </c>
      <c r="S1062">
        <f t="shared" si="286"/>
        <v>0</v>
      </c>
      <c r="T1062">
        <f t="shared" si="287"/>
        <v>0</v>
      </c>
      <c r="U1062">
        <f t="shared" si="288"/>
        <v>0</v>
      </c>
    </row>
    <row r="1063" spans="1:21" x14ac:dyDescent="0.25">
      <c r="A1063" t="s">
        <v>131</v>
      </c>
      <c r="B1063">
        <v>5.9</v>
      </c>
      <c r="C1063" t="s">
        <v>36</v>
      </c>
      <c r="E1063">
        <f t="shared" si="272"/>
        <v>0</v>
      </c>
      <c r="F1063">
        <f t="shared" si="273"/>
        <v>0</v>
      </c>
      <c r="G1063">
        <f t="shared" si="274"/>
        <v>0</v>
      </c>
      <c r="H1063">
        <f t="shared" si="275"/>
        <v>0</v>
      </c>
      <c r="I1063">
        <f t="shared" si="276"/>
        <v>5.9</v>
      </c>
      <c r="J1063">
        <f t="shared" si="277"/>
        <v>0</v>
      </c>
      <c r="K1063">
        <f t="shared" si="278"/>
        <v>0</v>
      </c>
      <c r="L1063">
        <f t="shared" si="279"/>
        <v>0</v>
      </c>
      <c r="M1063">
        <f t="shared" si="280"/>
        <v>0</v>
      </c>
      <c r="N1063">
        <f t="shared" si="281"/>
        <v>0</v>
      </c>
      <c r="O1063">
        <f t="shared" si="282"/>
        <v>0</v>
      </c>
      <c r="P1063">
        <f t="shared" si="283"/>
        <v>0</v>
      </c>
      <c r="Q1063">
        <f t="shared" si="284"/>
        <v>0</v>
      </c>
      <c r="R1063">
        <f t="shared" si="285"/>
        <v>5.9</v>
      </c>
      <c r="S1063">
        <f t="shared" si="286"/>
        <v>0</v>
      </c>
      <c r="T1063">
        <f t="shared" si="287"/>
        <v>0</v>
      </c>
      <c r="U1063">
        <f t="shared" si="288"/>
        <v>0</v>
      </c>
    </row>
    <row r="1064" spans="1:21" x14ac:dyDescent="0.25">
      <c r="A1064" t="s">
        <v>1174</v>
      </c>
      <c r="B1064">
        <v>5.9</v>
      </c>
      <c r="C1064" t="s">
        <v>29</v>
      </c>
      <c r="E1064">
        <f t="shared" si="272"/>
        <v>0</v>
      </c>
      <c r="F1064">
        <f t="shared" si="273"/>
        <v>0</v>
      </c>
      <c r="G1064">
        <f t="shared" si="274"/>
        <v>0</v>
      </c>
      <c r="H1064">
        <f t="shared" si="275"/>
        <v>0</v>
      </c>
      <c r="I1064">
        <f t="shared" si="276"/>
        <v>0</v>
      </c>
      <c r="J1064">
        <f t="shared" si="277"/>
        <v>5.9</v>
      </c>
      <c r="K1064">
        <f t="shared" si="278"/>
        <v>0</v>
      </c>
      <c r="L1064">
        <f t="shared" si="279"/>
        <v>5.9</v>
      </c>
      <c r="M1064">
        <f t="shared" si="280"/>
        <v>0</v>
      </c>
      <c r="N1064">
        <f t="shared" si="281"/>
        <v>0</v>
      </c>
      <c r="O1064">
        <f t="shared" si="282"/>
        <v>0</v>
      </c>
      <c r="P1064">
        <f t="shared" si="283"/>
        <v>0</v>
      </c>
      <c r="Q1064">
        <f t="shared" si="284"/>
        <v>5.9</v>
      </c>
      <c r="R1064">
        <f t="shared" si="285"/>
        <v>0</v>
      </c>
      <c r="S1064">
        <f t="shared" si="286"/>
        <v>0</v>
      </c>
      <c r="T1064">
        <f t="shared" si="287"/>
        <v>5.9</v>
      </c>
      <c r="U1064">
        <f t="shared" si="288"/>
        <v>0</v>
      </c>
    </row>
    <row r="1065" spans="1:21" x14ac:dyDescent="0.25">
      <c r="A1065" t="s">
        <v>213</v>
      </c>
      <c r="B1065">
        <v>5.5</v>
      </c>
      <c r="C1065" t="s">
        <v>36</v>
      </c>
      <c r="E1065">
        <f t="shared" si="272"/>
        <v>0</v>
      </c>
      <c r="F1065">
        <f t="shared" si="273"/>
        <v>0</v>
      </c>
      <c r="G1065">
        <f t="shared" si="274"/>
        <v>0</v>
      </c>
      <c r="H1065">
        <f t="shared" si="275"/>
        <v>0</v>
      </c>
      <c r="I1065">
        <f t="shared" si="276"/>
        <v>5.5</v>
      </c>
      <c r="J1065">
        <f t="shared" si="277"/>
        <v>0</v>
      </c>
      <c r="K1065">
        <f t="shared" si="278"/>
        <v>0</v>
      </c>
      <c r="L1065">
        <f t="shared" si="279"/>
        <v>5.5</v>
      </c>
      <c r="M1065">
        <f t="shared" si="280"/>
        <v>0</v>
      </c>
      <c r="N1065">
        <f t="shared" si="281"/>
        <v>0</v>
      </c>
      <c r="O1065">
        <f t="shared" si="282"/>
        <v>0</v>
      </c>
      <c r="P1065">
        <f t="shared" si="283"/>
        <v>0</v>
      </c>
      <c r="Q1065">
        <f t="shared" si="284"/>
        <v>0</v>
      </c>
      <c r="R1065">
        <f t="shared" si="285"/>
        <v>5.5</v>
      </c>
      <c r="S1065">
        <f t="shared" si="286"/>
        <v>0</v>
      </c>
      <c r="T1065">
        <f t="shared" si="287"/>
        <v>0</v>
      </c>
      <c r="U1065">
        <f t="shared" si="288"/>
        <v>0</v>
      </c>
    </row>
    <row r="1066" spans="1:21" x14ac:dyDescent="0.25">
      <c r="A1066" t="s">
        <v>2933</v>
      </c>
      <c r="B1066">
        <v>3.7</v>
      </c>
      <c r="C1066" t="s">
        <v>28</v>
      </c>
      <c r="E1066">
        <f t="shared" si="272"/>
        <v>3.7</v>
      </c>
      <c r="F1066">
        <f t="shared" si="273"/>
        <v>0</v>
      </c>
      <c r="G1066">
        <f t="shared" si="274"/>
        <v>0</v>
      </c>
      <c r="H1066">
        <f t="shared" si="275"/>
        <v>0</v>
      </c>
      <c r="I1066">
        <f t="shared" si="276"/>
        <v>0</v>
      </c>
      <c r="J1066">
        <f t="shared" si="277"/>
        <v>3.7</v>
      </c>
      <c r="K1066">
        <f t="shared" si="278"/>
        <v>0</v>
      </c>
      <c r="L1066">
        <f t="shared" si="279"/>
        <v>3.7</v>
      </c>
      <c r="M1066">
        <f t="shared" si="280"/>
        <v>0</v>
      </c>
      <c r="N1066">
        <f t="shared" si="281"/>
        <v>0</v>
      </c>
      <c r="O1066">
        <f t="shared" si="282"/>
        <v>0</v>
      </c>
      <c r="P1066">
        <f t="shared" si="283"/>
        <v>0</v>
      </c>
      <c r="Q1066">
        <f t="shared" si="284"/>
        <v>3.7</v>
      </c>
      <c r="R1066">
        <f t="shared" si="285"/>
        <v>0</v>
      </c>
      <c r="S1066">
        <f t="shared" si="286"/>
        <v>0</v>
      </c>
      <c r="T1066">
        <f t="shared" si="287"/>
        <v>3.7</v>
      </c>
      <c r="U1066">
        <f t="shared" si="288"/>
        <v>0</v>
      </c>
    </row>
    <row r="1067" spans="1:21" x14ac:dyDescent="0.25">
      <c r="A1067" t="s">
        <v>32</v>
      </c>
      <c r="B1067">
        <v>6.9</v>
      </c>
      <c r="C1067" t="s">
        <v>36</v>
      </c>
      <c r="E1067">
        <f t="shared" si="272"/>
        <v>0</v>
      </c>
      <c r="F1067">
        <f t="shared" si="273"/>
        <v>0</v>
      </c>
      <c r="G1067">
        <f t="shared" si="274"/>
        <v>0</v>
      </c>
      <c r="H1067">
        <f t="shared" si="275"/>
        <v>0</v>
      </c>
      <c r="I1067">
        <f t="shared" si="276"/>
        <v>6.9</v>
      </c>
      <c r="J1067">
        <f t="shared" si="277"/>
        <v>0</v>
      </c>
      <c r="K1067">
        <f t="shared" si="278"/>
        <v>0</v>
      </c>
      <c r="L1067">
        <f t="shared" si="279"/>
        <v>6.9</v>
      </c>
      <c r="M1067">
        <f t="shared" si="280"/>
        <v>0</v>
      </c>
      <c r="N1067">
        <f t="shared" si="281"/>
        <v>0</v>
      </c>
      <c r="O1067">
        <f t="shared" si="282"/>
        <v>0</v>
      </c>
      <c r="P1067">
        <f t="shared" si="283"/>
        <v>0</v>
      </c>
      <c r="Q1067">
        <f t="shared" si="284"/>
        <v>0</v>
      </c>
      <c r="R1067">
        <f t="shared" si="285"/>
        <v>0</v>
      </c>
      <c r="S1067">
        <f t="shared" si="286"/>
        <v>0</v>
      </c>
      <c r="T1067">
        <f t="shared" si="287"/>
        <v>0</v>
      </c>
      <c r="U1067">
        <f t="shared" si="288"/>
        <v>0</v>
      </c>
    </row>
    <row r="1068" spans="1:21" x14ac:dyDescent="0.25">
      <c r="A1068" t="s">
        <v>36</v>
      </c>
      <c r="B1068">
        <v>4.3</v>
      </c>
      <c r="C1068" t="s">
        <v>36</v>
      </c>
      <c r="E1068">
        <f t="shared" si="272"/>
        <v>0</v>
      </c>
      <c r="F1068">
        <f t="shared" si="273"/>
        <v>0</v>
      </c>
      <c r="G1068">
        <f t="shared" si="274"/>
        <v>0</v>
      </c>
      <c r="H1068">
        <f t="shared" si="275"/>
        <v>0</v>
      </c>
      <c r="I1068">
        <f t="shared" si="276"/>
        <v>4.3</v>
      </c>
      <c r="J1068">
        <f t="shared" si="277"/>
        <v>0</v>
      </c>
      <c r="K1068">
        <f t="shared" si="278"/>
        <v>0</v>
      </c>
      <c r="L1068">
        <f t="shared" si="279"/>
        <v>0</v>
      </c>
      <c r="M1068">
        <f t="shared" si="280"/>
        <v>0</v>
      </c>
      <c r="N1068">
        <f t="shared" si="281"/>
        <v>0</v>
      </c>
      <c r="O1068">
        <f t="shared" si="282"/>
        <v>0</v>
      </c>
      <c r="P1068">
        <f t="shared" si="283"/>
        <v>0</v>
      </c>
      <c r="Q1068">
        <f t="shared" si="284"/>
        <v>0</v>
      </c>
      <c r="R1068">
        <f t="shared" si="285"/>
        <v>0</v>
      </c>
      <c r="S1068">
        <f t="shared" si="286"/>
        <v>0</v>
      </c>
      <c r="T1068">
        <f t="shared" si="287"/>
        <v>0</v>
      </c>
      <c r="U1068">
        <f t="shared" si="288"/>
        <v>0</v>
      </c>
    </row>
    <row r="1069" spans="1:21" x14ac:dyDescent="0.25">
      <c r="A1069" t="s">
        <v>519</v>
      </c>
      <c r="B1069">
        <v>7.2</v>
      </c>
      <c r="C1069" t="s">
        <v>102</v>
      </c>
      <c r="E1069">
        <f t="shared" si="272"/>
        <v>0</v>
      </c>
      <c r="F1069">
        <f t="shared" si="273"/>
        <v>7.2</v>
      </c>
      <c r="G1069">
        <f t="shared" si="274"/>
        <v>0</v>
      </c>
      <c r="H1069">
        <f t="shared" si="275"/>
        <v>0</v>
      </c>
      <c r="I1069">
        <f t="shared" si="276"/>
        <v>0</v>
      </c>
      <c r="J1069">
        <f t="shared" si="277"/>
        <v>0</v>
      </c>
      <c r="K1069">
        <f t="shared" si="278"/>
        <v>0</v>
      </c>
      <c r="L1069">
        <f t="shared" si="279"/>
        <v>7.2</v>
      </c>
      <c r="M1069">
        <f t="shared" si="280"/>
        <v>0</v>
      </c>
      <c r="N1069">
        <f t="shared" si="281"/>
        <v>0</v>
      </c>
      <c r="O1069">
        <f t="shared" si="282"/>
        <v>0</v>
      </c>
      <c r="P1069">
        <f t="shared" si="283"/>
        <v>0</v>
      </c>
      <c r="Q1069">
        <f t="shared" si="284"/>
        <v>0</v>
      </c>
      <c r="R1069">
        <f t="shared" si="285"/>
        <v>0</v>
      </c>
      <c r="S1069">
        <f t="shared" si="286"/>
        <v>0</v>
      </c>
      <c r="T1069">
        <f t="shared" si="287"/>
        <v>0</v>
      </c>
      <c r="U1069">
        <f t="shared" si="288"/>
        <v>0</v>
      </c>
    </row>
    <row r="1070" spans="1:21" x14ac:dyDescent="0.25">
      <c r="A1070" t="s">
        <v>621</v>
      </c>
      <c r="B1070">
        <v>6.7</v>
      </c>
      <c r="C1070" t="s">
        <v>36</v>
      </c>
      <c r="E1070">
        <f t="shared" si="272"/>
        <v>0</v>
      </c>
      <c r="F1070">
        <f t="shared" si="273"/>
        <v>0</v>
      </c>
      <c r="G1070">
        <f t="shared" si="274"/>
        <v>0</v>
      </c>
      <c r="H1070">
        <f t="shared" si="275"/>
        <v>0</v>
      </c>
      <c r="I1070">
        <f t="shared" si="276"/>
        <v>6.7</v>
      </c>
      <c r="J1070">
        <f t="shared" si="277"/>
        <v>0</v>
      </c>
      <c r="K1070">
        <f t="shared" si="278"/>
        <v>0</v>
      </c>
      <c r="L1070">
        <f t="shared" si="279"/>
        <v>6.7</v>
      </c>
      <c r="M1070">
        <f t="shared" si="280"/>
        <v>0</v>
      </c>
      <c r="N1070">
        <f t="shared" si="281"/>
        <v>0</v>
      </c>
      <c r="O1070">
        <f t="shared" si="282"/>
        <v>0</v>
      </c>
      <c r="P1070">
        <f t="shared" si="283"/>
        <v>0</v>
      </c>
      <c r="Q1070">
        <f t="shared" si="284"/>
        <v>0</v>
      </c>
      <c r="R1070">
        <f t="shared" si="285"/>
        <v>0</v>
      </c>
      <c r="S1070">
        <f t="shared" si="286"/>
        <v>0</v>
      </c>
      <c r="T1070">
        <f t="shared" si="287"/>
        <v>0</v>
      </c>
      <c r="U1070">
        <f t="shared" si="288"/>
        <v>0</v>
      </c>
    </row>
    <row r="1071" spans="1:21" x14ac:dyDescent="0.25">
      <c r="A1071" t="s">
        <v>310</v>
      </c>
      <c r="B1071">
        <v>5</v>
      </c>
      <c r="C1071" t="s">
        <v>37</v>
      </c>
      <c r="E1071">
        <f t="shared" si="272"/>
        <v>0</v>
      </c>
      <c r="F1071">
        <f t="shared" si="273"/>
        <v>0</v>
      </c>
      <c r="G1071">
        <f t="shared" si="274"/>
        <v>0</v>
      </c>
      <c r="H1071">
        <f t="shared" si="275"/>
        <v>0</v>
      </c>
      <c r="I1071">
        <f t="shared" si="276"/>
        <v>0</v>
      </c>
      <c r="J1071">
        <f t="shared" si="277"/>
        <v>0</v>
      </c>
      <c r="K1071">
        <f t="shared" si="278"/>
        <v>0</v>
      </c>
      <c r="L1071">
        <f t="shared" si="279"/>
        <v>5</v>
      </c>
      <c r="M1071">
        <f t="shared" si="280"/>
        <v>0</v>
      </c>
      <c r="N1071">
        <f t="shared" si="281"/>
        <v>0</v>
      </c>
      <c r="O1071">
        <f t="shared" si="282"/>
        <v>0</v>
      </c>
      <c r="P1071">
        <f t="shared" si="283"/>
        <v>0</v>
      </c>
      <c r="Q1071">
        <f t="shared" si="284"/>
        <v>0</v>
      </c>
      <c r="R1071">
        <f t="shared" si="285"/>
        <v>0</v>
      </c>
      <c r="S1071">
        <f t="shared" si="286"/>
        <v>0</v>
      </c>
      <c r="T1071">
        <f t="shared" si="287"/>
        <v>0</v>
      </c>
      <c r="U1071">
        <f t="shared" si="288"/>
        <v>0</v>
      </c>
    </row>
    <row r="1072" spans="1:21" x14ac:dyDescent="0.25">
      <c r="A1072" t="s">
        <v>428</v>
      </c>
      <c r="B1072">
        <v>6.2</v>
      </c>
      <c r="C1072" t="s">
        <v>36</v>
      </c>
      <c r="E1072">
        <f t="shared" si="272"/>
        <v>0</v>
      </c>
      <c r="F1072">
        <f t="shared" si="273"/>
        <v>0</v>
      </c>
      <c r="G1072">
        <f t="shared" si="274"/>
        <v>0</v>
      </c>
      <c r="H1072">
        <f t="shared" si="275"/>
        <v>0</v>
      </c>
      <c r="I1072">
        <f t="shared" si="276"/>
        <v>6.2</v>
      </c>
      <c r="J1072">
        <f t="shared" si="277"/>
        <v>0</v>
      </c>
      <c r="K1072">
        <f t="shared" si="278"/>
        <v>0</v>
      </c>
      <c r="L1072">
        <f t="shared" si="279"/>
        <v>6.2</v>
      </c>
      <c r="M1072">
        <f t="shared" si="280"/>
        <v>0</v>
      </c>
      <c r="N1072">
        <f t="shared" si="281"/>
        <v>0</v>
      </c>
      <c r="O1072">
        <f t="shared" si="282"/>
        <v>0</v>
      </c>
      <c r="P1072">
        <f t="shared" si="283"/>
        <v>0</v>
      </c>
      <c r="Q1072">
        <f t="shared" si="284"/>
        <v>0</v>
      </c>
      <c r="R1072">
        <f t="shared" si="285"/>
        <v>0</v>
      </c>
      <c r="S1072">
        <f t="shared" si="286"/>
        <v>0</v>
      </c>
      <c r="T1072">
        <f t="shared" si="287"/>
        <v>0</v>
      </c>
      <c r="U1072">
        <f t="shared" si="288"/>
        <v>0</v>
      </c>
    </row>
    <row r="1073" spans="1:21" x14ac:dyDescent="0.25">
      <c r="A1073" t="s">
        <v>3163</v>
      </c>
      <c r="B1073">
        <v>7.6</v>
      </c>
      <c r="C1073" t="s">
        <v>28</v>
      </c>
      <c r="E1073">
        <f t="shared" si="272"/>
        <v>7.6</v>
      </c>
      <c r="F1073">
        <f t="shared" si="273"/>
        <v>7.6</v>
      </c>
      <c r="G1073">
        <f t="shared" si="274"/>
        <v>0</v>
      </c>
      <c r="H1073">
        <f t="shared" si="275"/>
        <v>0</v>
      </c>
      <c r="I1073">
        <f t="shared" si="276"/>
        <v>0</v>
      </c>
      <c r="J1073">
        <f t="shared" si="277"/>
        <v>0</v>
      </c>
      <c r="K1073">
        <f t="shared" si="278"/>
        <v>0</v>
      </c>
      <c r="L1073">
        <f t="shared" si="279"/>
        <v>0</v>
      </c>
      <c r="M1073">
        <f t="shared" si="280"/>
        <v>0</v>
      </c>
      <c r="N1073">
        <f t="shared" si="281"/>
        <v>0</v>
      </c>
      <c r="O1073">
        <f t="shared" si="282"/>
        <v>0</v>
      </c>
      <c r="P1073">
        <f t="shared" si="283"/>
        <v>0</v>
      </c>
      <c r="Q1073">
        <f t="shared" si="284"/>
        <v>0</v>
      </c>
      <c r="R1073">
        <f t="shared" si="285"/>
        <v>0</v>
      </c>
      <c r="S1073">
        <f t="shared" si="286"/>
        <v>7.6</v>
      </c>
      <c r="T1073">
        <f t="shared" si="287"/>
        <v>7.6</v>
      </c>
      <c r="U1073">
        <f t="shared" si="288"/>
        <v>0</v>
      </c>
    </row>
    <row r="1074" spans="1:21" x14ac:dyDescent="0.25">
      <c r="A1074" t="s">
        <v>3167</v>
      </c>
      <c r="B1074">
        <v>7.4</v>
      </c>
      <c r="C1074" t="s">
        <v>102</v>
      </c>
      <c r="E1074">
        <f t="shared" si="272"/>
        <v>0</v>
      </c>
      <c r="F1074">
        <f t="shared" si="273"/>
        <v>7.4</v>
      </c>
      <c r="G1074">
        <f t="shared" si="274"/>
        <v>0</v>
      </c>
      <c r="H1074">
        <f t="shared" si="275"/>
        <v>0</v>
      </c>
      <c r="I1074">
        <f t="shared" si="276"/>
        <v>7.4</v>
      </c>
      <c r="J1074">
        <f t="shared" si="277"/>
        <v>0</v>
      </c>
      <c r="K1074">
        <f t="shared" si="278"/>
        <v>0</v>
      </c>
      <c r="L1074">
        <f t="shared" si="279"/>
        <v>7.4</v>
      </c>
      <c r="M1074">
        <f t="shared" si="280"/>
        <v>0</v>
      </c>
      <c r="N1074">
        <f t="shared" si="281"/>
        <v>0</v>
      </c>
      <c r="O1074">
        <f t="shared" si="282"/>
        <v>0</v>
      </c>
      <c r="P1074">
        <f t="shared" si="283"/>
        <v>0</v>
      </c>
      <c r="Q1074">
        <f t="shared" si="284"/>
        <v>0</v>
      </c>
      <c r="R1074">
        <f t="shared" si="285"/>
        <v>0</v>
      </c>
      <c r="S1074">
        <f t="shared" si="286"/>
        <v>0</v>
      </c>
      <c r="T1074">
        <f t="shared" si="287"/>
        <v>0</v>
      </c>
      <c r="U1074">
        <f t="shared" si="288"/>
        <v>0</v>
      </c>
    </row>
    <row r="1075" spans="1:21" x14ac:dyDescent="0.25">
      <c r="A1075" t="s">
        <v>896</v>
      </c>
      <c r="B1075">
        <v>7.8</v>
      </c>
      <c r="C1075" t="s">
        <v>37</v>
      </c>
      <c r="E1075">
        <f t="shared" si="272"/>
        <v>0</v>
      </c>
      <c r="F1075">
        <f t="shared" si="273"/>
        <v>0</v>
      </c>
      <c r="G1075">
        <f t="shared" si="274"/>
        <v>0</v>
      </c>
      <c r="H1075">
        <f t="shared" si="275"/>
        <v>0</v>
      </c>
      <c r="I1075">
        <f t="shared" si="276"/>
        <v>0</v>
      </c>
      <c r="J1075">
        <f t="shared" si="277"/>
        <v>0</v>
      </c>
      <c r="K1075">
        <f t="shared" si="278"/>
        <v>0</v>
      </c>
      <c r="L1075">
        <f t="shared" si="279"/>
        <v>7.8</v>
      </c>
      <c r="M1075">
        <f t="shared" si="280"/>
        <v>0</v>
      </c>
      <c r="N1075">
        <f t="shared" si="281"/>
        <v>0</v>
      </c>
      <c r="O1075">
        <f t="shared" si="282"/>
        <v>0</v>
      </c>
      <c r="P1075">
        <f t="shared" si="283"/>
        <v>0</v>
      </c>
      <c r="Q1075">
        <f t="shared" si="284"/>
        <v>0</v>
      </c>
      <c r="R1075">
        <f t="shared" si="285"/>
        <v>0</v>
      </c>
      <c r="S1075">
        <f t="shared" si="286"/>
        <v>0</v>
      </c>
      <c r="T1075">
        <f t="shared" si="287"/>
        <v>0</v>
      </c>
      <c r="U1075">
        <f t="shared" si="288"/>
        <v>0</v>
      </c>
    </row>
    <row r="1076" spans="1:21" x14ac:dyDescent="0.25">
      <c r="A1076" t="s">
        <v>37</v>
      </c>
      <c r="B1076">
        <v>7.1</v>
      </c>
      <c r="C1076" t="s">
        <v>37</v>
      </c>
      <c r="E1076">
        <f t="shared" si="272"/>
        <v>0</v>
      </c>
      <c r="F1076">
        <f t="shared" si="273"/>
        <v>0</v>
      </c>
      <c r="G1076">
        <f t="shared" si="274"/>
        <v>0</v>
      </c>
      <c r="H1076">
        <f t="shared" si="275"/>
        <v>0</v>
      </c>
      <c r="I1076">
        <f t="shared" si="276"/>
        <v>0</v>
      </c>
      <c r="J1076">
        <f t="shared" si="277"/>
        <v>0</v>
      </c>
      <c r="K1076">
        <f t="shared" si="278"/>
        <v>0</v>
      </c>
      <c r="L1076">
        <f t="shared" si="279"/>
        <v>7.1</v>
      </c>
      <c r="M1076">
        <f t="shared" si="280"/>
        <v>0</v>
      </c>
      <c r="N1076">
        <f t="shared" si="281"/>
        <v>0</v>
      </c>
      <c r="O1076">
        <f t="shared" si="282"/>
        <v>0</v>
      </c>
      <c r="P1076">
        <f t="shared" si="283"/>
        <v>0</v>
      </c>
      <c r="Q1076">
        <f t="shared" si="284"/>
        <v>0</v>
      </c>
      <c r="R1076">
        <f t="shared" si="285"/>
        <v>0</v>
      </c>
      <c r="S1076">
        <f t="shared" si="286"/>
        <v>0</v>
      </c>
      <c r="T1076">
        <f t="shared" si="287"/>
        <v>0</v>
      </c>
      <c r="U1076">
        <f t="shared" si="288"/>
        <v>0</v>
      </c>
    </row>
    <row r="1077" spans="1:21" x14ac:dyDescent="0.25">
      <c r="A1077" t="s">
        <v>410</v>
      </c>
      <c r="B1077">
        <v>6.6</v>
      </c>
      <c r="C1077" t="s">
        <v>29</v>
      </c>
      <c r="E1077">
        <f t="shared" si="272"/>
        <v>0</v>
      </c>
      <c r="F1077">
        <f t="shared" si="273"/>
        <v>0</v>
      </c>
      <c r="G1077">
        <f t="shared" si="274"/>
        <v>0</v>
      </c>
      <c r="H1077">
        <f t="shared" si="275"/>
        <v>0</v>
      </c>
      <c r="I1077">
        <f t="shared" si="276"/>
        <v>0</v>
      </c>
      <c r="J1077">
        <f t="shared" si="277"/>
        <v>6.6</v>
      </c>
      <c r="K1077">
        <f t="shared" si="278"/>
        <v>0</v>
      </c>
      <c r="L1077">
        <f t="shared" si="279"/>
        <v>6.6</v>
      </c>
      <c r="M1077">
        <f t="shared" si="280"/>
        <v>0</v>
      </c>
      <c r="N1077">
        <f t="shared" si="281"/>
        <v>0</v>
      </c>
      <c r="O1077">
        <f t="shared" si="282"/>
        <v>0</v>
      </c>
      <c r="P1077">
        <f t="shared" si="283"/>
        <v>0</v>
      </c>
      <c r="Q1077">
        <f t="shared" si="284"/>
        <v>0</v>
      </c>
      <c r="R1077">
        <f t="shared" si="285"/>
        <v>6.6</v>
      </c>
      <c r="S1077">
        <f t="shared" si="286"/>
        <v>0</v>
      </c>
      <c r="T1077">
        <f t="shared" si="287"/>
        <v>6.6</v>
      </c>
      <c r="U1077">
        <f t="shared" si="288"/>
        <v>0</v>
      </c>
    </row>
    <row r="1078" spans="1:21" x14ac:dyDescent="0.25">
      <c r="A1078" t="s">
        <v>3176</v>
      </c>
      <c r="B1078">
        <v>6.2</v>
      </c>
      <c r="C1078" t="s">
        <v>28</v>
      </c>
      <c r="E1078">
        <f t="shared" si="272"/>
        <v>6.2</v>
      </c>
      <c r="F1078">
        <f t="shared" si="273"/>
        <v>0</v>
      </c>
      <c r="G1078">
        <f t="shared" si="274"/>
        <v>0</v>
      </c>
      <c r="H1078">
        <f t="shared" si="275"/>
        <v>0</v>
      </c>
      <c r="I1078">
        <f t="shared" si="276"/>
        <v>0</v>
      </c>
      <c r="J1078">
        <f t="shared" si="277"/>
        <v>0</v>
      </c>
      <c r="K1078">
        <f t="shared" si="278"/>
        <v>0</v>
      </c>
      <c r="L1078">
        <f t="shared" si="279"/>
        <v>0</v>
      </c>
      <c r="M1078">
        <f t="shared" si="280"/>
        <v>0</v>
      </c>
      <c r="N1078">
        <f t="shared" si="281"/>
        <v>6.2</v>
      </c>
      <c r="O1078">
        <f t="shared" si="282"/>
        <v>6.2</v>
      </c>
      <c r="P1078">
        <f t="shared" si="283"/>
        <v>0</v>
      </c>
      <c r="Q1078">
        <f t="shared" si="284"/>
        <v>0</v>
      </c>
      <c r="R1078">
        <f t="shared" si="285"/>
        <v>0</v>
      </c>
      <c r="S1078">
        <f t="shared" si="286"/>
        <v>0</v>
      </c>
      <c r="T1078">
        <f t="shared" si="287"/>
        <v>6.2</v>
      </c>
      <c r="U1078">
        <f t="shared" si="288"/>
        <v>0</v>
      </c>
    </row>
    <row r="1079" spans="1:21" x14ac:dyDescent="0.25">
      <c r="A1079" t="s">
        <v>3179</v>
      </c>
      <c r="B1079">
        <v>1.9</v>
      </c>
      <c r="C1079" t="s">
        <v>36</v>
      </c>
      <c r="E1079">
        <f t="shared" si="272"/>
        <v>0</v>
      </c>
      <c r="F1079">
        <f t="shared" si="273"/>
        <v>0</v>
      </c>
      <c r="G1079">
        <f t="shared" si="274"/>
        <v>0</v>
      </c>
      <c r="H1079">
        <f t="shared" si="275"/>
        <v>0</v>
      </c>
      <c r="I1079">
        <f t="shared" si="276"/>
        <v>1.9</v>
      </c>
      <c r="J1079">
        <f t="shared" si="277"/>
        <v>0</v>
      </c>
      <c r="K1079">
        <f t="shared" si="278"/>
        <v>0</v>
      </c>
      <c r="L1079">
        <f t="shared" si="279"/>
        <v>0</v>
      </c>
      <c r="M1079">
        <f t="shared" si="280"/>
        <v>1.9</v>
      </c>
      <c r="N1079">
        <f t="shared" si="281"/>
        <v>0</v>
      </c>
      <c r="O1079">
        <f t="shared" si="282"/>
        <v>0</v>
      </c>
      <c r="P1079">
        <f t="shared" si="283"/>
        <v>0</v>
      </c>
      <c r="Q1079">
        <f t="shared" si="284"/>
        <v>0</v>
      </c>
      <c r="R1079">
        <f t="shared" si="285"/>
        <v>0</v>
      </c>
      <c r="S1079">
        <f t="shared" si="286"/>
        <v>1.9</v>
      </c>
      <c r="T1079">
        <f t="shared" si="287"/>
        <v>0</v>
      </c>
      <c r="U1079">
        <f t="shared" si="288"/>
        <v>0</v>
      </c>
    </row>
    <row r="1080" spans="1:21" x14ac:dyDescent="0.25">
      <c r="A1080" t="s">
        <v>131</v>
      </c>
      <c r="B1080">
        <v>5.3</v>
      </c>
      <c r="C1080" t="s">
        <v>36</v>
      </c>
      <c r="E1080">
        <f t="shared" si="272"/>
        <v>0</v>
      </c>
      <c r="F1080">
        <f t="shared" si="273"/>
        <v>0</v>
      </c>
      <c r="G1080">
        <f t="shared" si="274"/>
        <v>0</v>
      </c>
      <c r="H1080">
        <f t="shared" si="275"/>
        <v>0</v>
      </c>
      <c r="I1080">
        <f t="shared" si="276"/>
        <v>5.3</v>
      </c>
      <c r="J1080">
        <f t="shared" si="277"/>
        <v>0</v>
      </c>
      <c r="K1080">
        <f t="shared" si="278"/>
        <v>0</v>
      </c>
      <c r="L1080">
        <f t="shared" si="279"/>
        <v>0</v>
      </c>
      <c r="M1080">
        <f t="shared" si="280"/>
        <v>0</v>
      </c>
      <c r="N1080">
        <f t="shared" si="281"/>
        <v>0</v>
      </c>
      <c r="O1080">
        <f t="shared" si="282"/>
        <v>0</v>
      </c>
      <c r="P1080">
        <f t="shared" si="283"/>
        <v>0</v>
      </c>
      <c r="Q1080">
        <f t="shared" si="284"/>
        <v>0</v>
      </c>
      <c r="R1080">
        <f t="shared" si="285"/>
        <v>5.3</v>
      </c>
      <c r="S1080">
        <f t="shared" si="286"/>
        <v>0</v>
      </c>
      <c r="T1080">
        <f t="shared" si="287"/>
        <v>0</v>
      </c>
      <c r="U1080">
        <f t="shared" si="288"/>
        <v>0</v>
      </c>
    </row>
    <row r="1081" spans="1:21" x14ac:dyDescent="0.25">
      <c r="A1081" t="s">
        <v>154</v>
      </c>
      <c r="B1081">
        <v>7.6</v>
      </c>
      <c r="C1081" t="s">
        <v>37</v>
      </c>
      <c r="E1081">
        <f t="shared" si="272"/>
        <v>0</v>
      </c>
      <c r="F1081">
        <f t="shared" si="273"/>
        <v>0</v>
      </c>
      <c r="G1081">
        <f t="shared" si="274"/>
        <v>0</v>
      </c>
      <c r="H1081">
        <f t="shared" si="275"/>
        <v>0</v>
      </c>
      <c r="I1081">
        <f t="shared" si="276"/>
        <v>0</v>
      </c>
      <c r="J1081">
        <f t="shared" si="277"/>
        <v>0</v>
      </c>
      <c r="K1081">
        <f t="shared" si="278"/>
        <v>0</v>
      </c>
      <c r="L1081">
        <f t="shared" si="279"/>
        <v>7.6</v>
      </c>
      <c r="M1081">
        <f t="shared" si="280"/>
        <v>0</v>
      </c>
      <c r="N1081">
        <f t="shared" si="281"/>
        <v>0</v>
      </c>
      <c r="O1081">
        <f t="shared" si="282"/>
        <v>0</v>
      </c>
      <c r="P1081">
        <f t="shared" si="283"/>
        <v>0</v>
      </c>
      <c r="Q1081">
        <f t="shared" si="284"/>
        <v>0</v>
      </c>
      <c r="R1081">
        <f t="shared" si="285"/>
        <v>7.6</v>
      </c>
      <c r="S1081">
        <f t="shared" si="286"/>
        <v>0</v>
      </c>
      <c r="T1081">
        <f t="shared" si="287"/>
        <v>0</v>
      </c>
      <c r="U1081">
        <f t="shared" si="288"/>
        <v>0</v>
      </c>
    </row>
    <row r="1082" spans="1:21" x14ac:dyDescent="0.25">
      <c r="A1082" t="s">
        <v>154</v>
      </c>
      <c r="B1082">
        <v>7.8</v>
      </c>
      <c r="C1082" t="s">
        <v>37</v>
      </c>
      <c r="E1082">
        <f t="shared" si="272"/>
        <v>0</v>
      </c>
      <c r="F1082">
        <f t="shared" si="273"/>
        <v>0</v>
      </c>
      <c r="G1082">
        <f t="shared" si="274"/>
        <v>0</v>
      </c>
      <c r="H1082">
        <f t="shared" si="275"/>
        <v>0</v>
      </c>
      <c r="I1082">
        <f t="shared" si="276"/>
        <v>0</v>
      </c>
      <c r="J1082">
        <f t="shared" si="277"/>
        <v>0</v>
      </c>
      <c r="K1082">
        <f t="shared" si="278"/>
        <v>0</v>
      </c>
      <c r="L1082">
        <f t="shared" si="279"/>
        <v>7.8</v>
      </c>
      <c r="M1082">
        <f t="shared" si="280"/>
        <v>0</v>
      </c>
      <c r="N1082">
        <f t="shared" si="281"/>
        <v>0</v>
      </c>
      <c r="O1082">
        <f t="shared" si="282"/>
        <v>0</v>
      </c>
      <c r="P1082">
        <f t="shared" si="283"/>
        <v>0</v>
      </c>
      <c r="Q1082">
        <f t="shared" si="284"/>
        <v>0</v>
      </c>
      <c r="R1082">
        <f t="shared" si="285"/>
        <v>7.8</v>
      </c>
      <c r="S1082">
        <f t="shared" si="286"/>
        <v>0</v>
      </c>
      <c r="T1082">
        <f t="shared" si="287"/>
        <v>0</v>
      </c>
      <c r="U1082">
        <f t="shared" si="288"/>
        <v>0</v>
      </c>
    </row>
    <row r="1083" spans="1:21" x14ac:dyDescent="0.25">
      <c r="A1083" t="s">
        <v>3188</v>
      </c>
      <c r="B1083">
        <v>6.7</v>
      </c>
      <c r="C1083" t="s">
        <v>234</v>
      </c>
      <c r="E1083">
        <f t="shared" si="272"/>
        <v>0</v>
      </c>
      <c r="F1083">
        <f t="shared" si="273"/>
        <v>0</v>
      </c>
      <c r="G1083">
        <f t="shared" si="274"/>
        <v>0</v>
      </c>
      <c r="H1083">
        <f t="shared" si="275"/>
        <v>6.7</v>
      </c>
      <c r="I1083">
        <f t="shared" si="276"/>
        <v>0</v>
      </c>
      <c r="J1083">
        <f t="shared" si="277"/>
        <v>0</v>
      </c>
      <c r="K1083">
        <f t="shared" si="278"/>
        <v>0</v>
      </c>
      <c r="L1083">
        <f t="shared" si="279"/>
        <v>6.7</v>
      </c>
      <c r="M1083">
        <f t="shared" si="280"/>
        <v>0</v>
      </c>
      <c r="N1083">
        <f t="shared" si="281"/>
        <v>0</v>
      </c>
      <c r="O1083">
        <f t="shared" si="282"/>
        <v>0</v>
      </c>
      <c r="P1083">
        <f t="shared" si="283"/>
        <v>0</v>
      </c>
      <c r="Q1083">
        <f t="shared" si="284"/>
        <v>0</v>
      </c>
      <c r="R1083">
        <f t="shared" si="285"/>
        <v>0</v>
      </c>
      <c r="S1083">
        <f t="shared" si="286"/>
        <v>0</v>
      </c>
      <c r="T1083">
        <f t="shared" si="287"/>
        <v>6.7</v>
      </c>
      <c r="U1083">
        <f t="shared" si="288"/>
        <v>0</v>
      </c>
    </row>
    <row r="1084" spans="1:21" x14ac:dyDescent="0.25">
      <c r="A1084" t="s">
        <v>68</v>
      </c>
      <c r="B1084">
        <v>7.1</v>
      </c>
      <c r="C1084" t="s">
        <v>37</v>
      </c>
      <c r="E1084">
        <f t="shared" si="272"/>
        <v>0</v>
      </c>
      <c r="F1084">
        <f t="shared" si="273"/>
        <v>0</v>
      </c>
      <c r="G1084">
        <f t="shared" si="274"/>
        <v>0</v>
      </c>
      <c r="H1084">
        <f t="shared" si="275"/>
        <v>0</v>
      </c>
      <c r="I1084">
        <f t="shared" si="276"/>
        <v>0</v>
      </c>
      <c r="J1084">
        <f t="shared" si="277"/>
        <v>0</v>
      </c>
      <c r="K1084">
        <f t="shared" si="278"/>
        <v>0</v>
      </c>
      <c r="L1084">
        <f t="shared" si="279"/>
        <v>7.1</v>
      </c>
      <c r="M1084">
        <f t="shared" si="280"/>
        <v>0</v>
      </c>
      <c r="N1084">
        <f t="shared" si="281"/>
        <v>0</v>
      </c>
      <c r="O1084">
        <f t="shared" si="282"/>
        <v>0</v>
      </c>
      <c r="P1084">
        <f t="shared" si="283"/>
        <v>0</v>
      </c>
      <c r="Q1084">
        <f t="shared" si="284"/>
        <v>7.1</v>
      </c>
      <c r="R1084">
        <f t="shared" si="285"/>
        <v>0</v>
      </c>
      <c r="S1084">
        <f t="shared" si="286"/>
        <v>0</v>
      </c>
      <c r="T1084">
        <f t="shared" si="287"/>
        <v>0</v>
      </c>
      <c r="U1084">
        <f t="shared" si="288"/>
        <v>0</v>
      </c>
    </row>
    <row r="1085" spans="1:21" x14ac:dyDescent="0.25">
      <c r="A1085" t="s">
        <v>37</v>
      </c>
      <c r="B1085">
        <v>7.7</v>
      </c>
      <c r="C1085" t="s">
        <v>37</v>
      </c>
      <c r="E1085">
        <f t="shared" si="272"/>
        <v>0</v>
      </c>
      <c r="F1085">
        <f t="shared" si="273"/>
        <v>0</v>
      </c>
      <c r="G1085">
        <f t="shared" si="274"/>
        <v>0</v>
      </c>
      <c r="H1085">
        <f t="shared" si="275"/>
        <v>0</v>
      </c>
      <c r="I1085">
        <f t="shared" si="276"/>
        <v>0</v>
      </c>
      <c r="J1085">
        <f t="shared" si="277"/>
        <v>0</v>
      </c>
      <c r="K1085">
        <f t="shared" si="278"/>
        <v>0</v>
      </c>
      <c r="L1085">
        <f t="shared" si="279"/>
        <v>7.7</v>
      </c>
      <c r="M1085">
        <f t="shared" si="280"/>
        <v>0</v>
      </c>
      <c r="N1085">
        <f t="shared" si="281"/>
        <v>0</v>
      </c>
      <c r="O1085">
        <f t="shared" si="282"/>
        <v>0</v>
      </c>
      <c r="P1085">
        <f t="shared" si="283"/>
        <v>0</v>
      </c>
      <c r="Q1085">
        <f t="shared" si="284"/>
        <v>0</v>
      </c>
      <c r="R1085">
        <f t="shared" si="285"/>
        <v>0</v>
      </c>
      <c r="S1085">
        <f t="shared" si="286"/>
        <v>0</v>
      </c>
      <c r="T1085">
        <f t="shared" si="287"/>
        <v>0</v>
      </c>
      <c r="U1085">
        <f t="shared" si="288"/>
        <v>0</v>
      </c>
    </row>
    <row r="1086" spans="1:21" x14ac:dyDescent="0.25">
      <c r="A1086" t="s">
        <v>32</v>
      </c>
      <c r="B1086">
        <v>7</v>
      </c>
      <c r="C1086" t="s">
        <v>36</v>
      </c>
      <c r="E1086">
        <f t="shared" si="272"/>
        <v>0</v>
      </c>
      <c r="F1086">
        <f t="shared" si="273"/>
        <v>0</v>
      </c>
      <c r="G1086">
        <f t="shared" si="274"/>
        <v>0</v>
      </c>
      <c r="H1086">
        <f t="shared" si="275"/>
        <v>0</v>
      </c>
      <c r="I1086">
        <f t="shared" si="276"/>
        <v>7</v>
      </c>
      <c r="J1086">
        <f t="shared" si="277"/>
        <v>0</v>
      </c>
      <c r="K1086">
        <f t="shared" si="278"/>
        <v>0</v>
      </c>
      <c r="L1086">
        <f t="shared" si="279"/>
        <v>7</v>
      </c>
      <c r="M1086">
        <f t="shared" si="280"/>
        <v>0</v>
      </c>
      <c r="N1086">
        <f t="shared" si="281"/>
        <v>0</v>
      </c>
      <c r="O1086">
        <f t="shared" si="282"/>
        <v>0</v>
      </c>
      <c r="P1086">
        <f t="shared" si="283"/>
        <v>0</v>
      </c>
      <c r="Q1086">
        <f t="shared" si="284"/>
        <v>0</v>
      </c>
      <c r="R1086">
        <f t="shared" si="285"/>
        <v>0</v>
      </c>
      <c r="S1086">
        <f t="shared" si="286"/>
        <v>0</v>
      </c>
      <c r="T1086">
        <f t="shared" si="287"/>
        <v>0</v>
      </c>
      <c r="U1086">
        <f t="shared" si="288"/>
        <v>0</v>
      </c>
    </row>
    <row r="1087" spans="1:21" x14ac:dyDescent="0.25">
      <c r="A1087" t="s">
        <v>432</v>
      </c>
      <c r="B1087">
        <v>6.8</v>
      </c>
      <c r="C1087" t="s">
        <v>36</v>
      </c>
      <c r="E1087">
        <f t="shared" si="272"/>
        <v>0</v>
      </c>
      <c r="F1087">
        <f t="shared" si="273"/>
        <v>0</v>
      </c>
      <c r="G1087">
        <f t="shared" si="274"/>
        <v>0</v>
      </c>
      <c r="H1087">
        <f t="shared" si="275"/>
        <v>0</v>
      </c>
      <c r="I1087">
        <f t="shared" si="276"/>
        <v>6.8</v>
      </c>
      <c r="J1087">
        <f t="shared" si="277"/>
        <v>6.8</v>
      </c>
      <c r="K1087">
        <f t="shared" si="278"/>
        <v>0</v>
      </c>
      <c r="L1087">
        <f t="shared" si="279"/>
        <v>6.8</v>
      </c>
      <c r="M1087">
        <f t="shared" si="280"/>
        <v>0</v>
      </c>
      <c r="N1087">
        <f t="shared" si="281"/>
        <v>0</v>
      </c>
      <c r="O1087">
        <f t="shared" si="282"/>
        <v>0</v>
      </c>
      <c r="P1087">
        <f t="shared" si="283"/>
        <v>0</v>
      </c>
      <c r="Q1087">
        <f t="shared" si="284"/>
        <v>0</v>
      </c>
      <c r="R1087">
        <f t="shared" si="285"/>
        <v>0</v>
      </c>
      <c r="S1087">
        <f t="shared" si="286"/>
        <v>0</v>
      </c>
      <c r="T1087">
        <f t="shared" si="287"/>
        <v>0</v>
      </c>
      <c r="U1087">
        <f t="shared" si="288"/>
        <v>0</v>
      </c>
    </row>
    <row r="1088" spans="1:21" x14ac:dyDescent="0.25">
      <c r="A1088" t="s">
        <v>167</v>
      </c>
      <c r="B1088">
        <v>5.9</v>
      </c>
      <c r="C1088" t="s">
        <v>28</v>
      </c>
      <c r="E1088">
        <f t="shared" si="272"/>
        <v>5.9</v>
      </c>
      <c r="F1088">
        <f t="shared" si="273"/>
        <v>0</v>
      </c>
      <c r="G1088">
        <f t="shared" si="274"/>
        <v>0</v>
      </c>
      <c r="H1088">
        <f t="shared" si="275"/>
        <v>0</v>
      </c>
      <c r="I1088">
        <f t="shared" si="276"/>
        <v>0</v>
      </c>
      <c r="J1088">
        <f t="shared" si="277"/>
        <v>5.9</v>
      </c>
      <c r="K1088">
        <f t="shared" si="278"/>
        <v>0</v>
      </c>
      <c r="L1088">
        <f t="shared" si="279"/>
        <v>5.9</v>
      </c>
      <c r="M1088">
        <f t="shared" si="280"/>
        <v>0</v>
      </c>
      <c r="N1088">
        <f t="shared" si="281"/>
        <v>0</v>
      </c>
      <c r="O1088">
        <f t="shared" si="282"/>
        <v>0</v>
      </c>
      <c r="P1088">
        <f t="shared" si="283"/>
        <v>0</v>
      </c>
      <c r="Q1088">
        <f t="shared" si="284"/>
        <v>0</v>
      </c>
      <c r="R1088">
        <f t="shared" si="285"/>
        <v>0</v>
      </c>
      <c r="S1088">
        <f t="shared" si="286"/>
        <v>0</v>
      </c>
      <c r="T1088">
        <f t="shared" si="287"/>
        <v>5.9</v>
      </c>
      <c r="U1088">
        <f t="shared" si="288"/>
        <v>0</v>
      </c>
    </row>
    <row r="1089" spans="1:21" x14ac:dyDescent="0.25">
      <c r="A1089" t="s">
        <v>2729</v>
      </c>
      <c r="B1089">
        <v>2.7</v>
      </c>
      <c r="C1089" t="s">
        <v>28</v>
      </c>
      <c r="E1089">
        <f t="shared" si="272"/>
        <v>2.7</v>
      </c>
      <c r="F1089">
        <f t="shared" si="273"/>
        <v>2.7</v>
      </c>
      <c r="G1089">
        <f t="shared" si="274"/>
        <v>0</v>
      </c>
      <c r="H1089">
        <f t="shared" si="275"/>
        <v>0</v>
      </c>
      <c r="I1089">
        <f t="shared" si="276"/>
        <v>0</v>
      </c>
      <c r="J1089">
        <f t="shared" si="277"/>
        <v>0</v>
      </c>
      <c r="K1089">
        <f t="shared" si="278"/>
        <v>0</v>
      </c>
      <c r="L1089">
        <f t="shared" si="279"/>
        <v>0</v>
      </c>
      <c r="M1089">
        <f t="shared" si="280"/>
        <v>0</v>
      </c>
      <c r="N1089">
        <f t="shared" si="281"/>
        <v>2.7</v>
      </c>
      <c r="O1089">
        <f t="shared" si="282"/>
        <v>0</v>
      </c>
      <c r="P1089">
        <f t="shared" si="283"/>
        <v>0</v>
      </c>
      <c r="Q1089">
        <f t="shared" si="284"/>
        <v>0</v>
      </c>
      <c r="R1089">
        <f t="shared" si="285"/>
        <v>0</v>
      </c>
      <c r="S1089">
        <f t="shared" si="286"/>
        <v>2.7</v>
      </c>
      <c r="T1089">
        <f t="shared" si="287"/>
        <v>2.7</v>
      </c>
      <c r="U1089">
        <f t="shared" si="288"/>
        <v>0</v>
      </c>
    </row>
    <row r="1090" spans="1:21" x14ac:dyDescent="0.25">
      <c r="A1090" t="s">
        <v>310</v>
      </c>
      <c r="B1090">
        <v>7</v>
      </c>
      <c r="C1090" t="s">
        <v>37</v>
      </c>
      <c r="E1090">
        <f t="shared" si="272"/>
        <v>0</v>
      </c>
      <c r="F1090">
        <f t="shared" si="273"/>
        <v>0</v>
      </c>
      <c r="G1090">
        <f t="shared" si="274"/>
        <v>0</v>
      </c>
      <c r="H1090">
        <f t="shared" si="275"/>
        <v>0</v>
      </c>
      <c r="I1090">
        <f t="shared" si="276"/>
        <v>0</v>
      </c>
      <c r="J1090">
        <f t="shared" si="277"/>
        <v>0</v>
      </c>
      <c r="K1090">
        <f t="shared" si="278"/>
        <v>0</v>
      </c>
      <c r="L1090">
        <f t="shared" si="279"/>
        <v>7</v>
      </c>
      <c r="M1090">
        <f t="shared" si="280"/>
        <v>0</v>
      </c>
      <c r="N1090">
        <f t="shared" si="281"/>
        <v>0</v>
      </c>
      <c r="O1090">
        <f t="shared" si="282"/>
        <v>0</v>
      </c>
      <c r="P1090">
        <f t="shared" si="283"/>
        <v>0</v>
      </c>
      <c r="Q1090">
        <f t="shared" si="284"/>
        <v>0</v>
      </c>
      <c r="R1090">
        <f t="shared" si="285"/>
        <v>0</v>
      </c>
      <c r="S1090">
        <f t="shared" si="286"/>
        <v>0</v>
      </c>
      <c r="T1090">
        <f t="shared" si="287"/>
        <v>0</v>
      </c>
      <c r="U1090">
        <f t="shared" si="288"/>
        <v>0</v>
      </c>
    </row>
    <row r="1091" spans="1:21" x14ac:dyDescent="0.25">
      <c r="A1091" t="s">
        <v>2834</v>
      </c>
      <c r="B1091">
        <v>5.4</v>
      </c>
      <c r="C1091" t="s">
        <v>102</v>
      </c>
      <c r="E1091">
        <f t="shared" si="272"/>
        <v>0</v>
      </c>
      <c r="F1091">
        <f t="shared" si="273"/>
        <v>5.4</v>
      </c>
      <c r="G1091">
        <f t="shared" si="274"/>
        <v>0</v>
      </c>
      <c r="H1091">
        <f t="shared" si="275"/>
        <v>0</v>
      </c>
      <c r="I1091">
        <f t="shared" si="276"/>
        <v>5.4</v>
      </c>
      <c r="J1091">
        <f t="shared" si="277"/>
        <v>0</v>
      </c>
      <c r="K1091">
        <f t="shared" si="278"/>
        <v>0</v>
      </c>
      <c r="L1091">
        <f t="shared" si="279"/>
        <v>0</v>
      </c>
      <c r="M1091">
        <f t="shared" si="280"/>
        <v>0</v>
      </c>
      <c r="N1091">
        <f t="shared" si="281"/>
        <v>0</v>
      </c>
      <c r="O1091">
        <f t="shared" si="282"/>
        <v>0</v>
      </c>
      <c r="P1091">
        <f t="shared" si="283"/>
        <v>0</v>
      </c>
      <c r="Q1091">
        <f t="shared" si="284"/>
        <v>0</v>
      </c>
      <c r="R1091">
        <f t="shared" si="285"/>
        <v>0</v>
      </c>
      <c r="S1091">
        <f t="shared" si="286"/>
        <v>0</v>
      </c>
      <c r="T1091">
        <f t="shared" si="287"/>
        <v>0</v>
      </c>
      <c r="U1091">
        <f t="shared" si="288"/>
        <v>0</v>
      </c>
    </row>
    <row r="1092" spans="1:21" x14ac:dyDescent="0.25">
      <c r="A1092" t="s">
        <v>213</v>
      </c>
      <c r="B1092">
        <v>7.1</v>
      </c>
      <c r="C1092" t="s">
        <v>36</v>
      </c>
      <c r="E1092">
        <f t="shared" ref="E1092:E1155" si="289">IF(ISNUMBER(SEARCH($E$2, $A1092)), $B1092, 0)</f>
        <v>0</v>
      </c>
      <c r="F1092">
        <f t="shared" ref="F1092:F1155" si="290">IF(ISNUMBER(SEARCH($F$2, $A1092)), $B1092, 0)</f>
        <v>0</v>
      </c>
      <c r="G1092">
        <f t="shared" ref="G1092:G1155" si="291">IF(ISNUMBER(SEARCH($G$2, $A1092)), $B1092, 0)</f>
        <v>0</v>
      </c>
      <c r="H1092">
        <f t="shared" ref="H1092:H1155" si="292">IF(ISNUMBER(SEARCH($H$2, $A1092)), $B1092, 0)</f>
        <v>0</v>
      </c>
      <c r="I1092">
        <f t="shared" ref="I1092:I1155" si="293">IF(ISNUMBER(SEARCH($I$2, $A1092)), $B1092, 0)</f>
        <v>7.1</v>
      </c>
      <c r="J1092">
        <f t="shared" ref="J1092:J1155" si="294">IF(ISNUMBER(SEARCH($J$2, $A1092)), $B1092, 0)</f>
        <v>0</v>
      </c>
      <c r="K1092">
        <f t="shared" ref="K1092:K1155" si="295">IF(ISNUMBER(SEARCH($K$2, $A1092)), $B1092, 0)</f>
        <v>0</v>
      </c>
      <c r="L1092">
        <f t="shared" ref="L1092:L1155" si="296">IF(ISNUMBER(SEARCH($L$2, $A1092)), $B1092, 0)</f>
        <v>7.1</v>
      </c>
      <c r="M1092">
        <f t="shared" ref="M1092:M1155" si="297">IF(ISNUMBER(SEARCH($M$2, $A1092)), $B1092, 0)</f>
        <v>0</v>
      </c>
      <c r="N1092">
        <f t="shared" ref="N1092:N1155" si="298">IF(ISNUMBER(SEARCH($N$2, $A1092)), $B1092, 0)</f>
        <v>0</v>
      </c>
      <c r="O1092">
        <f t="shared" ref="O1092:O1155" si="299">IF(ISNUMBER(SEARCH($O$2, $A1092)), $B1092, 0)</f>
        <v>0</v>
      </c>
      <c r="P1092">
        <f t="shared" ref="P1092:P1155" si="300">IF(ISNUMBER(SEARCH($P$2, $A1092)), $B1092, 0)</f>
        <v>0</v>
      </c>
      <c r="Q1092">
        <f t="shared" ref="Q1092:Q1155" si="301">IF(ISNUMBER(SEARCH($Q$2, $A1092)), $B1092, 0)</f>
        <v>0</v>
      </c>
      <c r="R1092">
        <f t="shared" ref="R1092:R1155" si="302">IF(ISNUMBER(SEARCH($R$2, $A1092)), $B1092, 0)</f>
        <v>7.1</v>
      </c>
      <c r="S1092">
        <f t="shared" ref="S1092:S1155" si="303">IF(ISNUMBER(SEARCH($S$2, $A1092)), $B1092, 0)</f>
        <v>0</v>
      </c>
      <c r="T1092">
        <f t="shared" ref="T1092:T1155" si="304">IF(ISNUMBER(SEARCH($T$2, $A1092)), $B1092, 0)</f>
        <v>0</v>
      </c>
      <c r="U1092">
        <f t="shared" ref="U1092:U1155" si="305">IF(ISNUMBER(SEARCH($U$2, $A1092)), $B1092, 0)</f>
        <v>0</v>
      </c>
    </row>
    <row r="1093" spans="1:21" x14ac:dyDescent="0.25">
      <c r="A1093" t="s">
        <v>803</v>
      </c>
      <c r="B1093">
        <v>7.9</v>
      </c>
      <c r="C1093" t="s">
        <v>37</v>
      </c>
      <c r="E1093">
        <f t="shared" si="289"/>
        <v>0</v>
      </c>
      <c r="F1093">
        <f t="shared" si="290"/>
        <v>0</v>
      </c>
      <c r="G1093">
        <f t="shared" si="291"/>
        <v>0</v>
      </c>
      <c r="H1093">
        <f t="shared" si="292"/>
        <v>0</v>
      </c>
      <c r="I1093">
        <f t="shared" si="293"/>
        <v>0</v>
      </c>
      <c r="J1093">
        <f t="shared" si="294"/>
        <v>0</v>
      </c>
      <c r="K1093">
        <f t="shared" si="295"/>
        <v>0</v>
      </c>
      <c r="L1093">
        <f t="shared" si="296"/>
        <v>7.9</v>
      </c>
      <c r="M1093">
        <f t="shared" si="297"/>
        <v>0</v>
      </c>
      <c r="N1093">
        <f t="shared" si="298"/>
        <v>0</v>
      </c>
      <c r="O1093">
        <f t="shared" si="299"/>
        <v>0</v>
      </c>
      <c r="P1093">
        <f t="shared" si="300"/>
        <v>0</v>
      </c>
      <c r="Q1093">
        <f t="shared" si="301"/>
        <v>0</v>
      </c>
      <c r="R1093">
        <f t="shared" si="302"/>
        <v>7.9</v>
      </c>
      <c r="S1093">
        <f t="shared" si="303"/>
        <v>0</v>
      </c>
      <c r="T1093">
        <f t="shared" si="304"/>
        <v>0</v>
      </c>
      <c r="U1093">
        <f t="shared" si="305"/>
        <v>0</v>
      </c>
    </row>
    <row r="1094" spans="1:21" x14ac:dyDescent="0.25">
      <c r="A1094" t="s">
        <v>213</v>
      </c>
      <c r="B1094">
        <v>6.1</v>
      </c>
      <c r="C1094" t="s">
        <v>36</v>
      </c>
      <c r="E1094">
        <f t="shared" si="289"/>
        <v>0</v>
      </c>
      <c r="F1094">
        <f t="shared" si="290"/>
        <v>0</v>
      </c>
      <c r="G1094">
        <f t="shared" si="291"/>
        <v>0</v>
      </c>
      <c r="H1094">
        <f t="shared" si="292"/>
        <v>0</v>
      </c>
      <c r="I1094">
        <f t="shared" si="293"/>
        <v>6.1</v>
      </c>
      <c r="J1094">
        <f t="shared" si="294"/>
        <v>0</v>
      </c>
      <c r="K1094">
        <f t="shared" si="295"/>
        <v>0</v>
      </c>
      <c r="L1094">
        <f t="shared" si="296"/>
        <v>6.1</v>
      </c>
      <c r="M1094">
        <f t="shared" si="297"/>
        <v>0</v>
      </c>
      <c r="N1094">
        <f t="shared" si="298"/>
        <v>0</v>
      </c>
      <c r="O1094">
        <f t="shared" si="299"/>
        <v>0</v>
      </c>
      <c r="P1094">
        <f t="shared" si="300"/>
        <v>0</v>
      </c>
      <c r="Q1094">
        <f t="shared" si="301"/>
        <v>0</v>
      </c>
      <c r="R1094">
        <f t="shared" si="302"/>
        <v>6.1</v>
      </c>
      <c r="S1094">
        <f t="shared" si="303"/>
        <v>0</v>
      </c>
      <c r="T1094">
        <f t="shared" si="304"/>
        <v>0</v>
      </c>
      <c r="U1094">
        <f t="shared" si="305"/>
        <v>0</v>
      </c>
    </row>
    <row r="1095" spans="1:21" x14ac:dyDescent="0.25">
      <c r="A1095" t="s">
        <v>3218</v>
      </c>
      <c r="B1095">
        <v>7.7</v>
      </c>
      <c r="C1095" t="s">
        <v>37</v>
      </c>
      <c r="E1095">
        <f t="shared" si="289"/>
        <v>0</v>
      </c>
      <c r="F1095">
        <f t="shared" si="290"/>
        <v>0</v>
      </c>
      <c r="G1095">
        <f t="shared" si="291"/>
        <v>0</v>
      </c>
      <c r="H1095">
        <f t="shared" si="292"/>
        <v>0</v>
      </c>
      <c r="I1095">
        <f t="shared" si="293"/>
        <v>0</v>
      </c>
      <c r="J1095">
        <f t="shared" si="294"/>
        <v>0</v>
      </c>
      <c r="K1095">
        <f t="shared" si="295"/>
        <v>0</v>
      </c>
      <c r="L1095">
        <f t="shared" si="296"/>
        <v>7.7</v>
      </c>
      <c r="M1095">
        <f t="shared" si="297"/>
        <v>0</v>
      </c>
      <c r="N1095">
        <f t="shared" si="298"/>
        <v>0</v>
      </c>
      <c r="O1095">
        <f t="shared" si="299"/>
        <v>0</v>
      </c>
      <c r="P1095">
        <f t="shared" si="300"/>
        <v>0</v>
      </c>
      <c r="Q1095">
        <f t="shared" si="301"/>
        <v>7.7</v>
      </c>
      <c r="R1095">
        <f t="shared" si="302"/>
        <v>7.7</v>
      </c>
      <c r="S1095">
        <f t="shared" si="303"/>
        <v>0</v>
      </c>
      <c r="T1095">
        <f t="shared" si="304"/>
        <v>0</v>
      </c>
      <c r="U1095">
        <f t="shared" si="305"/>
        <v>0</v>
      </c>
    </row>
    <row r="1096" spans="1:21" x14ac:dyDescent="0.25">
      <c r="A1096" t="s">
        <v>1959</v>
      </c>
      <c r="B1096">
        <v>5.7</v>
      </c>
      <c r="C1096" t="s">
        <v>28</v>
      </c>
      <c r="E1096">
        <f t="shared" si="289"/>
        <v>5.7</v>
      </c>
      <c r="F1096">
        <f t="shared" si="290"/>
        <v>0</v>
      </c>
      <c r="G1096">
        <f t="shared" si="291"/>
        <v>0</v>
      </c>
      <c r="H1096">
        <f t="shared" si="292"/>
        <v>0</v>
      </c>
      <c r="I1096">
        <f t="shared" si="293"/>
        <v>0</v>
      </c>
      <c r="J1096">
        <f t="shared" si="294"/>
        <v>0</v>
      </c>
      <c r="K1096">
        <f t="shared" si="295"/>
        <v>0</v>
      </c>
      <c r="L1096">
        <f t="shared" si="296"/>
        <v>0</v>
      </c>
      <c r="M1096">
        <f t="shared" si="297"/>
        <v>0</v>
      </c>
      <c r="N1096">
        <f t="shared" si="298"/>
        <v>0</v>
      </c>
      <c r="O1096">
        <f t="shared" si="299"/>
        <v>0</v>
      </c>
      <c r="P1096">
        <f t="shared" si="300"/>
        <v>0</v>
      </c>
      <c r="Q1096">
        <f t="shared" si="301"/>
        <v>0</v>
      </c>
      <c r="R1096">
        <f t="shared" si="302"/>
        <v>0</v>
      </c>
      <c r="S1096">
        <f t="shared" si="303"/>
        <v>0</v>
      </c>
      <c r="T1096">
        <f t="shared" si="304"/>
        <v>5.7</v>
      </c>
      <c r="U1096">
        <f t="shared" si="305"/>
        <v>0</v>
      </c>
    </row>
    <row r="1097" spans="1:21" x14ac:dyDescent="0.25">
      <c r="A1097" t="s">
        <v>23</v>
      </c>
      <c r="B1097">
        <v>6.8</v>
      </c>
      <c r="C1097" t="s">
        <v>28</v>
      </c>
      <c r="E1097">
        <f t="shared" si="289"/>
        <v>6.8</v>
      </c>
      <c r="F1097">
        <f t="shared" si="290"/>
        <v>0</v>
      </c>
      <c r="G1097">
        <f t="shared" si="291"/>
        <v>0</v>
      </c>
      <c r="H1097">
        <f t="shared" si="292"/>
        <v>0</v>
      </c>
      <c r="I1097">
        <f t="shared" si="293"/>
        <v>0</v>
      </c>
      <c r="J1097">
        <f t="shared" si="294"/>
        <v>6.8</v>
      </c>
      <c r="K1097">
        <f t="shared" si="295"/>
        <v>0</v>
      </c>
      <c r="L1097">
        <f t="shared" si="296"/>
        <v>0</v>
      </c>
      <c r="M1097">
        <f t="shared" si="297"/>
        <v>0</v>
      </c>
      <c r="N1097">
        <f t="shared" si="298"/>
        <v>0</v>
      </c>
      <c r="O1097">
        <f t="shared" si="299"/>
        <v>0</v>
      </c>
      <c r="P1097">
        <f t="shared" si="300"/>
        <v>0</v>
      </c>
      <c r="Q1097">
        <f t="shared" si="301"/>
        <v>0</v>
      </c>
      <c r="R1097">
        <f t="shared" si="302"/>
        <v>0</v>
      </c>
      <c r="S1097">
        <f t="shared" si="303"/>
        <v>0</v>
      </c>
      <c r="T1097">
        <f t="shared" si="304"/>
        <v>6.8</v>
      </c>
      <c r="U1097">
        <f t="shared" si="305"/>
        <v>0</v>
      </c>
    </row>
    <row r="1098" spans="1:21" x14ac:dyDescent="0.25">
      <c r="A1098" t="s">
        <v>1735</v>
      </c>
      <c r="B1098">
        <v>6.8</v>
      </c>
      <c r="C1098" t="s">
        <v>234</v>
      </c>
      <c r="E1098">
        <f t="shared" si="289"/>
        <v>0</v>
      </c>
      <c r="F1098">
        <f t="shared" si="290"/>
        <v>0</v>
      </c>
      <c r="G1098">
        <f t="shared" si="291"/>
        <v>0</v>
      </c>
      <c r="H1098">
        <f t="shared" si="292"/>
        <v>6.8</v>
      </c>
      <c r="I1098">
        <f t="shared" si="293"/>
        <v>0</v>
      </c>
      <c r="J1098">
        <f t="shared" si="294"/>
        <v>0</v>
      </c>
      <c r="K1098">
        <f t="shared" si="295"/>
        <v>0</v>
      </c>
      <c r="L1098">
        <f t="shared" si="296"/>
        <v>6.8</v>
      </c>
      <c r="M1098">
        <f t="shared" si="297"/>
        <v>0</v>
      </c>
      <c r="N1098">
        <f t="shared" si="298"/>
        <v>0</v>
      </c>
      <c r="O1098">
        <f t="shared" si="299"/>
        <v>0</v>
      </c>
      <c r="P1098">
        <f t="shared" si="300"/>
        <v>0</v>
      </c>
      <c r="Q1098">
        <f t="shared" si="301"/>
        <v>0</v>
      </c>
      <c r="R1098">
        <f t="shared" si="302"/>
        <v>0</v>
      </c>
      <c r="S1098">
        <f t="shared" si="303"/>
        <v>0</v>
      </c>
      <c r="T1098">
        <f t="shared" si="304"/>
        <v>6.8</v>
      </c>
      <c r="U1098">
        <f t="shared" si="305"/>
        <v>0</v>
      </c>
    </row>
    <row r="1099" spans="1:21" x14ac:dyDescent="0.25">
      <c r="A1099" t="s">
        <v>461</v>
      </c>
      <c r="B1099">
        <v>7.3</v>
      </c>
      <c r="C1099" t="s">
        <v>234</v>
      </c>
      <c r="E1099">
        <f t="shared" si="289"/>
        <v>0</v>
      </c>
      <c r="F1099">
        <f t="shared" si="290"/>
        <v>0</v>
      </c>
      <c r="G1099">
        <f t="shared" si="291"/>
        <v>0</v>
      </c>
      <c r="H1099">
        <f t="shared" si="292"/>
        <v>7.3</v>
      </c>
      <c r="I1099">
        <f t="shared" si="293"/>
        <v>0</v>
      </c>
      <c r="J1099">
        <f t="shared" si="294"/>
        <v>0</v>
      </c>
      <c r="K1099">
        <f t="shared" si="295"/>
        <v>0</v>
      </c>
      <c r="L1099">
        <f t="shared" si="296"/>
        <v>7.3</v>
      </c>
      <c r="M1099">
        <f t="shared" si="297"/>
        <v>0</v>
      </c>
      <c r="N1099">
        <f t="shared" si="298"/>
        <v>0</v>
      </c>
      <c r="O1099">
        <f t="shared" si="299"/>
        <v>0</v>
      </c>
      <c r="P1099">
        <f t="shared" si="300"/>
        <v>0</v>
      </c>
      <c r="Q1099">
        <f t="shared" si="301"/>
        <v>0</v>
      </c>
      <c r="R1099">
        <f t="shared" si="302"/>
        <v>0</v>
      </c>
      <c r="S1099">
        <f t="shared" si="303"/>
        <v>0</v>
      </c>
      <c r="T1099">
        <f t="shared" si="304"/>
        <v>0</v>
      </c>
      <c r="U1099">
        <f t="shared" si="305"/>
        <v>0</v>
      </c>
    </row>
    <row r="1100" spans="1:21" x14ac:dyDescent="0.25">
      <c r="A1100" t="s">
        <v>383</v>
      </c>
      <c r="B1100">
        <v>8.1999999999999993</v>
      </c>
      <c r="C1100" t="s">
        <v>29</v>
      </c>
      <c r="E1100">
        <f t="shared" si="289"/>
        <v>0</v>
      </c>
      <c r="F1100">
        <f t="shared" si="290"/>
        <v>0</v>
      </c>
      <c r="G1100">
        <f t="shared" si="291"/>
        <v>0</v>
      </c>
      <c r="H1100">
        <f t="shared" si="292"/>
        <v>0</v>
      </c>
      <c r="I1100">
        <f t="shared" si="293"/>
        <v>0</v>
      </c>
      <c r="J1100">
        <f t="shared" si="294"/>
        <v>8.1999999999999993</v>
      </c>
      <c r="K1100">
        <f t="shared" si="295"/>
        <v>0</v>
      </c>
      <c r="L1100">
        <f t="shared" si="296"/>
        <v>8.1999999999999993</v>
      </c>
      <c r="M1100">
        <f t="shared" si="297"/>
        <v>0</v>
      </c>
      <c r="N1100">
        <f t="shared" si="298"/>
        <v>0</v>
      </c>
      <c r="O1100">
        <f t="shared" si="299"/>
        <v>0</v>
      </c>
      <c r="P1100">
        <f t="shared" si="300"/>
        <v>0</v>
      </c>
      <c r="Q1100">
        <f t="shared" si="301"/>
        <v>0</v>
      </c>
      <c r="R1100">
        <f t="shared" si="302"/>
        <v>8.1999999999999993</v>
      </c>
      <c r="S1100">
        <f t="shared" si="303"/>
        <v>0</v>
      </c>
      <c r="T1100">
        <f t="shared" si="304"/>
        <v>0</v>
      </c>
      <c r="U1100">
        <f t="shared" si="305"/>
        <v>0</v>
      </c>
    </row>
    <row r="1101" spans="1:21" x14ac:dyDescent="0.25">
      <c r="A1101" t="s">
        <v>3234</v>
      </c>
      <c r="B1101">
        <v>5.9</v>
      </c>
      <c r="C1101" t="s">
        <v>28</v>
      </c>
      <c r="E1101">
        <f t="shared" si="289"/>
        <v>5.9</v>
      </c>
      <c r="F1101">
        <f t="shared" si="290"/>
        <v>5.9</v>
      </c>
      <c r="G1101">
        <f t="shared" si="291"/>
        <v>5.9</v>
      </c>
      <c r="H1101">
        <f t="shared" si="292"/>
        <v>0</v>
      </c>
      <c r="I1101">
        <f t="shared" si="293"/>
        <v>0</v>
      </c>
      <c r="J1101">
        <f t="shared" si="294"/>
        <v>0</v>
      </c>
      <c r="K1101">
        <f t="shared" si="295"/>
        <v>0</v>
      </c>
      <c r="L1101">
        <f t="shared" si="296"/>
        <v>0</v>
      </c>
      <c r="M1101">
        <f t="shared" si="297"/>
        <v>5.9</v>
      </c>
      <c r="N1101">
        <f t="shared" si="298"/>
        <v>0</v>
      </c>
      <c r="O1101">
        <f t="shared" si="299"/>
        <v>0</v>
      </c>
      <c r="P1101">
        <f t="shared" si="300"/>
        <v>0</v>
      </c>
      <c r="Q1101">
        <f t="shared" si="301"/>
        <v>0</v>
      </c>
      <c r="R1101">
        <f t="shared" si="302"/>
        <v>0</v>
      </c>
      <c r="S1101">
        <f t="shared" si="303"/>
        <v>5.9</v>
      </c>
      <c r="T1101">
        <f t="shared" si="304"/>
        <v>0</v>
      </c>
      <c r="U1101">
        <f t="shared" si="305"/>
        <v>0</v>
      </c>
    </row>
    <row r="1102" spans="1:21" x14ac:dyDescent="0.25">
      <c r="A1102" t="s">
        <v>131</v>
      </c>
      <c r="B1102">
        <v>4.9000000000000004</v>
      </c>
      <c r="C1102" t="s">
        <v>36</v>
      </c>
      <c r="E1102">
        <f t="shared" si="289"/>
        <v>0</v>
      </c>
      <c r="F1102">
        <f t="shared" si="290"/>
        <v>0</v>
      </c>
      <c r="G1102">
        <f t="shared" si="291"/>
        <v>0</v>
      </c>
      <c r="H1102">
        <f t="shared" si="292"/>
        <v>0</v>
      </c>
      <c r="I1102">
        <f t="shared" si="293"/>
        <v>4.9000000000000004</v>
      </c>
      <c r="J1102">
        <f t="shared" si="294"/>
        <v>0</v>
      </c>
      <c r="K1102">
        <f t="shared" si="295"/>
        <v>0</v>
      </c>
      <c r="L1102">
        <f t="shared" si="296"/>
        <v>0</v>
      </c>
      <c r="M1102">
        <f t="shared" si="297"/>
        <v>0</v>
      </c>
      <c r="N1102">
        <f t="shared" si="298"/>
        <v>0</v>
      </c>
      <c r="O1102">
        <f t="shared" si="299"/>
        <v>0</v>
      </c>
      <c r="P1102">
        <f t="shared" si="300"/>
        <v>0</v>
      </c>
      <c r="Q1102">
        <f t="shared" si="301"/>
        <v>0</v>
      </c>
      <c r="R1102">
        <f t="shared" si="302"/>
        <v>4.9000000000000004</v>
      </c>
      <c r="S1102">
        <f t="shared" si="303"/>
        <v>0</v>
      </c>
      <c r="T1102">
        <f t="shared" si="304"/>
        <v>0</v>
      </c>
      <c r="U1102">
        <f t="shared" si="305"/>
        <v>0</v>
      </c>
    </row>
    <row r="1103" spans="1:21" x14ac:dyDescent="0.25">
      <c r="A1103" t="s">
        <v>36</v>
      </c>
      <c r="B1103">
        <v>5.8</v>
      </c>
      <c r="C1103" t="s">
        <v>36</v>
      </c>
      <c r="E1103">
        <f t="shared" si="289"/>
        <v>0</v>
      </c>
      <c r="F1103">
        <f t="shared" si="290"/>
        <v>0</v>
      </c>
      <c r="G1103">
        <f t="shared" si="291"/>
        <v>0</v>
      </c>
      <c r="H1103">
        <f t="shared" si="292"/>
        <v>0</v>
      </c>
      <c r="I1103">
        <f t="shared" si="293"/>
        <v>5.8</v>
      </c>
      <c r="J1103">
        <f t="shared" si="294"/>
        <v>0</v>
      </c>
      <c r="K1103">
        <f t="shared" si="295"/>
        <v>0</v>
      </c>
      <c r="L1103">
        <f t="shared" si="296"/>
        <v>0</v>
      </c>
      <c r="M1103">
        <f t="shared" si="297"/>
        <v>0</v>
      </c>
      <c r="N1103">
        <f t="shared" si="298"/>
        <v>0</v>
      </c>
      <c r="O1103">
        <f t="shared" si="299"/>
        <v>0</v>
      </c>
      <c r="P1103">
        <f t="shared" si="300"/>
        <v>0</v>
      </c>
      <c r="Q1103">
        <f t="shared" si="301"/>
        <v>0</v>
      </c>
      <c r="R1103">
        <f t="shared" si="302"/>
        <v>0</v>
      </c>
      <c r="S1103">
        <f t="shared" si="303"/>
        <v>0</v>
      </c>
      <c r="T1103">
        <f t="shared" si="304"/>
        <v>0</v>
      </c>
      <c r="U1103">
        <f t="shared" si="305"/>
        <v>0</v>
      </c>
    </row>
    <row r="1104" spans="1:21" x14ac:dyDescent="0.25">
      <c r="A1104" t="s">
        <v>131</v>
      </c>
      <c r="B1104">
        <v>4.5</v>
      </c>
      <c r="C1104" t="s">
        <v>36</v>
      </c>
      <c r="E1104">
        <f t="shared" si="289"/>
        <v>0</v>
      </c>
      <c r="F1104">
        <f t="shared" si="290"/>
        <v>0</v>
      </c>
      <c r="G1104">
        <f t="shared" si="291"/>
        <v>0</v>
      </c>
      <c r="H1104">
        <f t="shared" si="292"/>
        <v>0</v>
      </c>
      <c r="I1104">
        <f t="shared" si="293"/>
        <v>4.5</v>
      </c>
      <c r="J1104">
        <f t="shared" si="294"/>
        <v>0</v>
      </c>
      <c r="K1104">
        <f t="shared" si="295"/>
        <v>0</v>
      </c>
      <c r="L1104">
        <f t="shared" si="296"/>
        <v>0</v>
      </c>
      <c r="M1104">
        <f t="shared" si="297"/>
        <v>0</v>
      </c>
      <c r="N1104">
        <f t="shared" si="298"/>
        <v>0</v>
      </c>
      <c r="O1104">
        <f t="shared" si="299"/>
        <v>0</v>
      </c>
      <c r="P1104">
        <f t="shared" si="300"/>
        <v>0</v>
      </c>
      <c r="Q1104">
        <f t="shared" si="301"/>
        <v>0</v>
      </c>
      <c r="R1104">
        <f t="shared" si="302"/>
        <v>4.5</v>
      </c>
      <c r="S1104">
        <f t="shared" si="303"/>
        <v>0</v>
      </c>
      <c r="T1104">
        <f t="shared" si="304"/>
        <v>0</v>
      </c>
      <c r="U1104">
        <f t="shared" si="305"/>
        <v>0</v>
      </c>
    </row>
    <row r="1105" spans="1:21" x14ac:dyDescent="0.25">
      <c r="A1105" t="s">
        <v>490</v>
      </c>
      <c r="B1105">
        <v>6.8</v>
      </c>
      <c r="C1105" t="s">
        <v>37</v>
      </c>
      <c r="E1105">
        <f t="shared" si="289"/>
        <v>0</v>
      </c>
      <c r="F1105">
        <f t="shared" si="290"/>
        <v>0</v>
      </c>
      <c r="G1105">
        <f t="shared" si="291"/>
        <v>0</v>
      </c>
      <c r="H1105">
        <f t="shared" si="292"/>
        <v>0</v>
      </c>
      <c r="I1105">
        <f t="shared" si="293"/>
        <v>0</v>
      </c>
      <c r="J1105">
        <f t="shared" si="294"/>
        <v>0</v>
      </c>
      <c r="K1105">
        <f t="shared" si="295"/>
        <v>0</v>
      </c>
      <c r="L1105">
        <f t="shared" si="296"/>
        <v>6.8</v>
      </c>
      <c r="M1105">
        <f t="shared" si="297"/>
        <v>0</v>
      </c>
      <c r="N1105">
        <f t="shared" si="298"/>
        <v>0</v>
      </c>
      <c r="O1105">
        <f t="shared" si="299"/>
        <v>0</v>
      </c>
      <c r="P1105">
        <f t="shared" si="300"/>
        <v>0</v>
      </c>
      <c r="Q1105">
        <f t="shared" si="301"/>
        <v>0</v>
      </c>
      <c r="R1105">
        <f t="shared" si="302"/>
        <v>0</v>
      </c>
      <c r="S1105">
        <f t="shared" si="303"/>
        <v>0</v>
      </c>
      <c r="T1105">
        <f t="shared" si="304"/>
        <v>6.8</v>
      </c>
      <c r="U1105">
        <f t="shared" si="305"/>
        <v>0</v>
      </c>
    </row>
    <row r="1106" spans="1:21" x14ac:dyDescent="0.25">
      <c r="A1106" t="s">
        <v>1480</v>
      </c>
      <c r="B1106">
        <v>3.8</v>
      </c>
      <c r="C1106" t="s">
        <v>36</v>
      </c>
      <c r="E1106">
        <f t="shared" si="289"/>
        <v>0</v>
      </c>
      <c r="F1106">
        <f t="shared" si="290"/>
        <v>0</v>
      </c>
      <c r="G1106">
        <f t="shared" si="291"/>
        <v>0</v>
      </c>
      <c r="H1106">
        <f t="shared" si="292"/>
        <v>0</v>
      </c>
      <c r="I1106">
        <f t="shared" si="293"/>
        <v>3.8</v>
      </c>
      <c r="J1106">
        <f t="shared" si="294"/>
        <v>0</v>
      </c>
      <c r="K1106">
        <f t="shared" si="295"/>
        <v>0</v>
      </c>
      <c r="L1106">
        <f t="shared" si="296"/>
        <v>0</v>
      </c>
      <c r="M1106">
        <f t="shared" si="297"/>
        <v>3.8</v>
      </c>
      <c r="N1106">
        <f t="shared" si="298"/>
        <v>0</v>
      </c>
      <c r="O1106">
        <f t="shared" si="299"/>
        <v>0</v>
      </c>
      <c r="P1106">
        <f t="shared" si="300"/>
        <v>0</v>
      </c>
      <c r="Q1106">
        <f t="shared" si="301"/>
        <v>0</v>
      </c>
      <c r="R1106">
        <f t="shared" si="302"/>
        <v>3.8</v>
      </c>
      <c r="S1106">
        <f t="shared" si="303"/>
        <v>0</v>
      </c>
      <c r="T1106">
        <f t="shared" si="304"/>
        <v>0</v>
      </c>
      <c r="U1106">
        <f t="shared" si="305"/>
        <v>0</v>
      </c>
    </row>
    <row r="1107" spans="1:21" x14ac:dyDescent="0.25">
      <c r="A1107" t="s">
        <v>154</v>
      </c>
      <c r="B1107">
        <v>7.4</v>
      </c>
      <c r="C1107" t="s">
        <v>37</v>
      </c>
      <c r="E1107">
        <f t="shared" si="289"/>
        <v>0</v>
      </c>
      <c r="F1107">
        <f t="shared" si="290"/>
        <v>0</v>
      </c>
      <c r="G1107">
        <f t="shared" si="291"/>
        <v>0</v>
      </c>
      <c r="H1107">
        <f t="shared" si="292"/>
        <v>0</v>
      </c>
      <c r="I1107">
        <f t="shared" si="293"/>
        <v>0</v>
      </c>
      <c r="J1107">
        <f t="shared" si="294"/>
        <v>0</v>
      </c>
      <c r="K1107">
        <f t="shared" si="295"/>
        <v>0</v>
      </c>
      <c r="L1107">
        <f t="shared" si="296"/>
        <v>7.4</v>
      </c>
      <c r="M1107">
        <f t="shared" si="297"/>
        <v>0</v>
      </c>
      <c r="N1107">
        <f t="shared" si="298"/>
        <v>0</v>
      </c>
      <c r="O1107">
        <f t="shared" si="299"/>
        <v>0</v>
      </c>
      <c r="P1107">
        <f t="shared" si="300"/>
        <v>0</v>
      </c>
      <c r="Q1107">
        <f t="shared" si="301"/>
        <v>0</v>
      </c>
      <c r="R1107">
        <f t="shared" si="302"/>
        <v>7.4</v>
      </c>
      <c r="S1107">
        <f t="shared" si="303"/>
        <v>0</v>
      </c>
      <c r="T1107">
        <f t="shared" si="304"/>
        <v>0</v>
      </c>
      <c r="U1107">
        <f t="shared" si="305"/>
        <v>0</v>
      </c>
    </row>
    <row r="1108" spans="1:21" x14ac:dyDescent="0.25">
      <c r="A1108" t="s">
        <v>665</v>
      </c>
      <c r="B1108">
        <v>6.8</v>
      </c>
      <c r="C1108" t="s">
        <v>36</v>
      </c>
      <c r="E1108">
        <f t="shared" si="289"/>
        <v>0</v>
      </c>
      <c r="F1108">
        <f t="shared" si="290"/>
        <v>0</v>
      </c>
      <c r="G1108">
        <f t="shared" si="291"/>
        <v>0</v>
      </c>
      <c r="H1108">
        <f t="shared" si="292"/>
        <v>0</v>
      </c>
      <c r="I1108">
        <f t="shared" si="293"/>
        <v>6.8</v>
      </c>
      <c r="J1108">
        <f t="shared" si="294"/>
        <v>0</v>
      </c>
      <c r="K1108">
        <f t="shared" si="295"/>
        <v>0</v>
      </c>
      <c r="L1108">
        <f t="shared" si="296"/>
        <v>0</v>
      </c>
      <c r="M1108">
        <f t="shared" si="297"/>
        <v>0</v>
      </c>
      <c r="N1108">
        <f t="shared" si="298"/>
        <v>0</v>
      </c>
      <c r="O1108">
        <f t="shared" si="299"/>
        <v>0</v>
      </c>
      <c r="P1108">
        <f t="shared" si="300"/>
        <v>6.8</v>
      </c>
      <c r="Q1108">
        <f t="shared" si="301"/>
        <v>0</v>
      </c>
      <c r="R1108">
        <f t="shared" si="302"/>
        <v>6.8</v>
      </c>
      <c r="S1108">
        <f t="shared" si="303"/>
        <v>0</v>
      </c>
      <c r="T1108">
        <f t="shared" si="304"/>
        <v>0</v>
      </c>
      <c r="U1108">
        <f t="shared" si="305"/>
        <v>0</v>
      </c>
    </row>
    <row r="1109" spans="1:21" x14ac:dyDescent="0.25">
      <c r="A1109" t="s">
        <v>142</v>
      </c>
      <c r="B1109">
        <v>5.0999999999999996</v>
      </c>
      <c r="C1109" t="s">
        <v>29</v>
      </c>
      <c r="E1109">
        <f t="shared" si="289"/>
        <v>0</v>
      </c>
      <c r="F1109">
        <f t="shared" si="290"/>
        <v>0</v>
      </c>
      <c r="G1109">
        <f t="shared" si="291"/>
        <v>0</v>
      </c>
      <c r="H1109">
        <f t="shared" si="292"/>
        <v>0</v>
      </c>
      <c r="I1109">
        <f t="shared" si="293"/>
        <v>0</v>
      </c>
      <c r="J1109">
        <f t="shared" si="294"/>
        <v>5.0999999999999996</v>
      </c>
      <c r="K1109">
        <f t="shared" si="295"/>
        <v>0</v>
      </c>
      <c r="L1109">
        <f t="shared" si="296"/>
        <v>5.0999999999999996</v>
      </c>
      <c r="M1109">
        <f t="shared" si="297"/>
        <v>0</v>
      </c>
      <c r="N1109">
        <f t="shared" si="298"/>
        <v>0</v>
      </c>
      <c r="O1109">
        <f t="shared" si="299"/>
        <v>0</v>
      </c>
      <c r="P1109">
        <f t="shared" si="300"/>
        <v>0</v>
      </c>
      <c r="Q1109">
        <f t="shared" si="301"/>
        <v>0</v>
      </c>
      <c r="R1109">
        <f t="shared" si="302"/>
        <v>0</v>
      </c>
      <c r="S1109">
        <f t="shared" si="303"/>
        <v>0</v>
      </c>
      <c r="T1109">
        <f t="shared" si="304"/>
        <v>5.0999999999999996</v>
      </c>
      <c r="U1109">
        <f t="shared" si="305"/>
        <v>0</v>
      </c>
    </row>
    <row r="1110" spans="1:21" x14ac:dyDescent="0.25">
      <c r="A1110" t="s">
        <v>464</v>
      </c>
      <c r="B1110">
        <v>6.3</v>
      </c>
      <c r="C1110" t="s">
        <v>36</v>
      </c>
      <c r="E1110">
        <f t="shared" si="289"/>
        <v>0</v>
      </c>
      <c r="F1110">
        <f t="shared" si="290"/>
        <v>0</v>
      </c>
      <c r="G1110">
        <f t="shared" si="291"/>
        <v>0</v>
      </c>
      <c r="H1110">
        <f t="shared" si="292"/>
        <v>0</v>
      </c>
      <c r="I1110">
        <f t="shared" si="293"/>
        <v>6.3</v>
      </c>
      <c r="J1110">
        <f t="shared" si="294"/>
        <v>6.3</v>
      </c>
      <c r="K1110">
        <f t="shared" si="295"/>
        <v>0</v>
      </c>
      <c r="L1110">
        <f t="shared" si="296"/>
        <v>0</v>
      </c>
      <c r="M1110">
        <f t="shared" si="297"/>
        <v>0</v>
      </c>
      <c r="N1110">
        <f t="shared" si="298"/>
        <v>0</v>
      </c>
      <c r="O1110">
        <f t="shared" si="299"/>
        <v>0</v>
      </c>
      <c r="P1110">
        <f t="shared" si="300"/>
        <v>0</v>
      </c>
      <c r="Q1110">
        <f t="shared" si="301"/>
        <v>0</v>
      </c>
      <c r="R1110">
        <f t="shared" si="302"/>
        <v>0</v>
      </c>
      <c r="S1110">
        <f t="shared" si="303"/>
        <v>0</v>
      </c>
      <c r="T1110">
        <f t="shared" si="304"/>
        <v>6.3</v>
      </c>
      <c r="U1110">
        <f t="shared" si="305"/>
        <v>0</v>
      </c>
    </row>
    <row r="1111" spans="1:21" x14ac:dyDescent="0.25">
      <c r="A1111" t="s">
        <v>36</v>
      </c>
      <c r="B1111">
        <v>4</v>
      </c>
      <c r="C1111" t="s">
        <v>36</v>
      </c>
      <c r="E1111">
        <f t="shared" si="289"/>
        <v>0</v>
      </c>
      <c r="F1111">
        <f t="shared" si="290"/>
        <v>0</v>
      </c>
      <c r="G1111">
        <f t="shared" si="291"/>
        <v>0</v>
      </c>
      <c r="H1111">
        <f t="shared" si="292"/>
        <v>0</v>
      </c>
      <c r="I1111">
        <f t="shared" si="293"/>
        <v>4</v>
      </c>
      <c r="J1111">
        <f t="shared" si="294"/>
        <v>0</v>
      </c>
      <c r="K1111">
        <f t="shared" si="295"/>
        <v>0</v>
      </c>
      <c r="L1111">
        <f t="shared" si="296"/>
        <v>0</v>
      </c>
      <c r="M1111">
        <f t="shared" si="297"/>
        <v>0</v>
      </c>
      <c r="N1111">
        <f t="shared" si="298"/>
        <v>0</v>
      </c>
      <c r="O1111">
        <f t="shared" si="299"/>
        <v>0</v>
      </c>
      <c r="P1111">
        <f t="shared" si="300"/>
        <v>0</v>
      </c>
      <c r="Q1111">
        <f t="shared" si="301"/>
        <v>0</v>
      </c>
      <c r="R1111">
        <f t="shared" si="302"/>
        <v>0</v>
      </c>
      <c r="S1111">
        <f t="shared" si="303"/>
        <v>0</v>
      </c>
      <c r="T1111">
        <f t="shared" si="304"/>
        <v>0</v>
      </c>
      <c r="U1111">
        <f t="shared" si="305"/>
        <v>0</v>
      </c>
    </row>
    <row r="1112" spans="1:21" x14ac:dyDescent="0.25">
      <c r="A1112" t="s">
        <v>376</v>
      </c>
      <c r="B1112">
        <v>8</v>
      </c>
      <c r="C1112" t="s">
        <v>37</v>
      </c>
      <c r="E1112">
        <f t="shared" si="289"/>
        <v>0</v>
      </c>
      <c r="F1112">
        <f t="shared" si="290"/>
        <v>0</v>
      </c>
      <c r="G1112">
        <f t="shared" si="291"/>
        <v>0</v>
      </c>
      <c r="H1112">
        <f t="shared" si="292"/>
        <v>0</v>
      </c>
      <c r="I1112">
        <f t="shared" si="293"/>
        <v>0</v>
      </c>
      <c r="J1112">
        <f t="shared" si="294"/>
        <v>0</v>
      </c>
      <c r="K1112">
        <f t="shared" si="295"/>
        <v>0</v>
      </c>
      <c r="L1112">
        <f t="shared" si="296"/>
        <v>8</v>
      </c>
      <c r="M1112">
        <f t="shared" si="297"/>
        <v>0</v>
      </c>
      <c r="N1112">
        <f t="shared" si="298"/>
        <v>0</v>
      </c>
      <c r="O1112">
        <f t="shared" si="299"/>
        <v>0</v>
      </c>
      <c r="P1112">
        <f t="shared" si="300"/>
        <v>0</v>
      </c>
      <c r="Q1112">
        <f t="shared" si="301"/>
        <v>0</v>
      </c>
      <c r="R1112">
        <f t="shared" si="302"/>
        <v>0</v>
      </c>
      <c r="S1112">
        <f t="shared" si="303"/>
        <v>8</v>
      </c>
      <c r="T1112">
        <f t="shared" si="304"/>
        <v>0</v>
      </c>
      <c r="U1112">
        <f t="shared" si="305"/>
        <v>0</v>
      </c>
    </row>
    <row r="1113" spans="1:21" x14ac:dyDescent="0.25">
      <c r="A1113" t="s">
        <v>36</v>
      </c>
      <c r="B1113">
        <v>6.4</v>
      </c>
      <c r="C1113" t="s">
        <v>36</v>
      </c>
      <c r="E1113">
        <f t="shared" si="289"/>
        <v>0</v>
      </c>
      <c r="F1113">
        <f t="shared" si="290"/>
        <v>0</v>
      </c>
      <c r="G1113">
        <f t="shared" si="291"/>
        <v>0</v>
      </c>
      <c r="H1113">
        <f t="shared" si="292"/>
        <v>0</v>
      </c>
      <c r="I1113">
        <f t="shared" si="293"/>
        <v>6.4</v>
      </c>
      <c r="J1113">
        <f t="shared" si="294"/>
        <v>0</v>
      </c>
      <c r="K1113">
        <f t="shared" si="295"/>
        <v>0</v>
      </c>
      <c r="L1113">
        <f t="shared" si="296"/>
        <v>0</v>
      </c>
      <c r="M1113">
        <f t="shared" si="297"/>
        <v>0</v>
      </c>
      <c r="N1113">
        <f t="shared" si="298"/>
        <v>0</v>
      </c>
      <c r="O1113">
        <f t="shared" si="299"/>
        <v>0</v>
      </c>
      <c r="P1113">
        <f t="shared" si="300"/>
        <v>0</v>
      </c>
      <c r="Q1113">
        <f t="shared" si="301"/>
        <v>0</v>
      </c>
      <c r="R1113">
        <f t="shared" si="302"/>
        <v>0</v>
      </c>
      <c r="S1113">
        <f t="shared" si="303"/>
        <v>0</v>
      </c>
      <c r="T1113">
        <f t="shared" si="304"/>
        <v>0</v>
      </c>
      <c r="U1113">
        <f t="shared" si="305"/>
        <v>0</v>
      </c>
    </row>
    <row r="1114" spans="1:21" x14ac:dyDescent="0.25">
      <c r="A1114" t="s">
        <v>328</v>
      </c>
      <c r="B1114">
        <v>5</v>
      </c>
      <c r="C1114" t="s">
        <v>36</v>
      </c>
      <c r="E1114">
        <f t="shared" si="289"/>
        <v>0</v>
      </c>
      <c r="F1114">
        <f t="shared" si="290"/>
        <v>0</v>
      </c>
      <c r="G1114">
        <f t="shared" si="291"/>
        <v>0</v>
      </c>
      <c r="H1114">
        <f t="shared" si="292"/>
        <v>0</v>
      </c>
      <c r="I1114">
        <f t="shared" si="293"/>
        <v>5</v>
      </c>
      <c r="J1114">
        <f t="shared" si="294"/>
        <v>5</v>
      </c>
      <c r="K1114">
        <f t="shared" si="295"/>
        <v>0</v>
      </c>
      <c r="L1114">
        <f t="shared" si="296"/>
        <v>0</v>
      </c>
      <c r="M1114">
        <f t="shared" si="297"/>
        <v>0</v>
      </c>
      <c r="N1114">
        <f t="shared" si="298"/>
        <v>0</v>
      </c>
      <c r="O1114">
        <f t="shared" si="299"/>
        <v>0</v>
      </c>
      <c r="P1114">
        <f t="shared" si="300"/>
        <v>0</v>
      </c>
      <c r="Q1114">
        <f t="shared" si="301"/>
        <v>0</v>
      </c>
      <c r="R1114">
        <f t="shared" si="302"/>
        <v>0</v>
      </c>
      <c r="S1114">
        <f t="shared" si="303"/>
        <v>0</v>
      </c>
      <c r="T1114">
        <f t="shared" si="304"/>
        <v>0</v>
      </c>
      <c r="U1114">
        <f t="shared" si="305"/>
        <v>0</v>
      </c>
    </row>
    <row r="1115" spans="1:21" x14ac:dyDescent="0.25">
      <c r="A1115" t="s">
        <v>733</v>
      </c>
      <c r="B1115">
        <v>5.9</v>
      </c>
      <c r="C1115" t="s">
        <v>28</v>
      </c>
      <c r="E1115">
        <f t="shared" si="289"/>
        <v>5.9</v>
      </c>
      <c r="F1115">
        <f t="shared" si="290"/>
        <v>0</v>
      </c>
      <c r="G1115">
        <f t="shared" si="291"/>
        <v>0</v>
      </c>
      <c r="H1115">
        <f t="shared" si="292"/>
        <v>0</v>
      </c>
      <c r="I1115">
        <f t="shared" si="293"/>
        <v>5.9</v>
      </c>
      <c r="J1115">
        <f t="shared" si="294"/>
        <v>5.9</v>
      </c>
      <c r="K1115">
        <f t="shared" si="295"/>
        <v>0</v>
      </c>
      <c r="L1115">
        <f t="shared" si="296"/>
        <v>0</v>
      </c>
      <c r="M1115">
        <f t="shared" si="297"/>
        <v>0</v>
      </c>
      <c r="N1115">
        <f t="shared" si="298"/>
        <v>0</v>
      </c>
      <c r="O1115">
        <f t="shared" si="299"/>
        <v>0</v>
      </c>
      <c r="P1115">
        <f t="shared" si="300"/>
        <v>0</v>
      </c>
      <c r="Q1115">
        <f t="shared" si="301"/>
        <v>0</v>
      </c>
      <c r="R1115">
        <f t="shared" si="302"/>
        <v>0</v>
      </c>
      <c r="S1115">
        <f t="shared" si="303"/>
        <v>0</v>
      </c>
      <c r="T1115">
        <f t="shared" si="304"/>
        <v>0</v>
      </c>
      <c r="U1115">
        <f t="shared" si="305"/>
        <v>0</v>
      </c>
    </row>
    <row r="1116" spans="1:21" x14ac:dyDescent="0.25">
      <c r="A1116" t="s">
        <v>704</v>
      </c>
      <c r="B1116">
        <v>5.9</v>
      </c>
      <c r="C1116" t="s">
        <v>37</v>
      </c>
      <c r="E1116">
        <f t="shared" si="289"/>
        <v>0</v>
      </c>
      <c r="F1116">
        <f t="shared" si="290"/>
        <v>0</v>
      </c>
      <c r="G1116">
        <f t="shared" si="291"/>
        <v>0</v>
      </c>
      <c r="H1116">
        <f t="shared" si="292"/>
        <v>0</v>
      </c>
      <c r="I1116">
        <f t="shared" si="293"/>
        <v>0</v>
      </c>
      <c r="J1116">
        <f t="shared" si="294"/>
        <v>0</v>
      </c>
      <c r="K1116">
        <f t="shared" si="295"/>
        <v>0</v>
      </c>
      <c r="L1116">
        <f t="shared" si="296"/>
        <v>5.9</v>
      </c>
      <c r="M1116">
        <f t="shared" si="297"/>
        <v>0</v>
      </c>
      <c r="N1116">
        <f t="shared" si="298"/>
        <v>0</v>
      </c>
      <c r="O1116">
        <f t="shared" si="299"/>
        <v>5.9</v>
      </c>
      <c r="P1116">
        <f t="shared" si="300"/>
        <v>0</v>
      </c>
      <c r="Q1116">
        <f t="shared" si="301"/>
        <v>5.9</v>
      </c>
      <c r="R1116">
        <f t="shared" si="302"/>
        <v>0</v>
      </c>
      <c r="S1116">
        <f t="shared" si="303"/>
        <v>0</v>
      </c>
      <c r="T1116">
        <f t="shared" si="304"/>
        <v>5.9</v>
      </c>
      <c r="U1116">
        <f t="shared" si="305"/>
        <v>0</v>
      </c>
    </row>
    <row r="1117" spans="1:21" x14ac:dyDescent="0.25">
      <c r="A1117" t="s">
        <v>1384</v>
      </c>
      <c r="B1117">
        <v>8.6</v>
      </c>
      <c r="C1117" t="s">
        <v>102</v>
      </c>
      <c r="E1117">
        <f t="shared" si="289"/>
        <v>0</v>
      </c>
      <c r="F1117">
        <f t="shared" si="290"/>
        <v>8.6</v>
      </c>
      <c r="G1117">
        <f t="shared" si="291"/>
        <v>8.6</v>
      </c>
      <c r="H1117">
        <f t="shared" si="292"/>
        <v>0</v>
      </c>
      <c r="I1117">
        <f t="shared" si="293"/>
        <v>0</v>
      </c>
      <c r="J1117">
        <f t="shared" si="294"/>
        <v>0</v>
      </c>
      <c r="K1117">
        <f t="shared" si="295"/>
        <v>0</v>
      </c>
      <c r="L1117">
        <f t="shared" si="296"/>
        <v>0</v>
      </c>
      <c r="M1117">
        <f t="shared" si="297"/>
        <v>8.6</v>
      </c>
      <c r="N1117">
        <f t="shared" si="298"/>
        <v>8.6</v>
      </c>
      <c r="O1117">
        <f t="shared" si="299"/>
        <v>0</v>
      </c>
      <c r="P1117">
        <f t="shared" si="300"/>
        <v>0</v>
      </c>
      <c r="Q1117">
        <f t="shared" si="301"/>
        <v>0</v>
      </c>
      <c r="R1117">
        <f t="shared" si="302"/>
        <v>0</v>
      </c>
      <c r="S1117">
        <f t="shared" si="303"/>
        <v>0</v>
      </c>
      <c r="T1117">
        <f t="shared" si="304"/>
        <v>0</v>
      </c>
      <c r="U1117">
        <f t="shared" si="305"/>
        <v>0</v>
      </c>
    </row>
    <row r="1118" spans="1:21" x14ac:dyDescent="0.25">
      <c r="A1118" t="s">
        <v>213</v>
      </c>
      <c r="B1118">
        <v>6.2</v>
      </c>
      <c r="C1118" t="s">
        <v>36</v>
      </c>
      <c r="E1118">
        <f t="shared" si="289"/>
        <v>0</v>
      </c>
      <c r="F1118">
        <f t="shared" si="290"/>
        <v>0</v>
      </c>
      <c r="G1118">
        <f t="shared" si="291"/>
        <v>0</v>
      </c>
      <c r="H1118">
        <f t="shared" si="292"/>
        <v>0</v>
      </c>
      <c r="I1118">
        <f t="shared" si="293"/>
        <v>6.2</v>
      </c>
      <c r="J1118">
        <f t="shared" si="294"/>
        <v>0</v>
      </c>
      <c r="K1118">
        <f t="shared" si="295"/>
        <v>0</v>
      </c>
      <c r="L1118">
        <f t="shared" si="296"/>
        <v>6.2</v>
      </c>
      <c r="M1118">
        <f t="shared" si="297"/>
        <v>0</v>
      </c>
      <c r="N1118">
        <f t="shared" si="298"/>
        <v>0</v>
      </c>
      <c r="O1118">
        <f t="shared" si="299"/>
        <v>0</v>
      </c>
      <c r="P1118">
        <f t="shared" si="300"/>
        <v>0</v>
      </c>
      <c r="Q1118">
        <f t="shared" si="301"/>
        <v>0</v>
      </c>
      <c r="R1118">
        <f t="shared" si="302"/>
        <v>6.2</v>
      </c>
      <c r="S1118">
        <f t="shared" si="303"/>
        <v>0</v>
      </c>
      <c r="T1118">
        <f t="shared" si="304"/>
        <v>0</v>
      </c>
      <c r="U1118">
        <f t="shared" si="305"/>
        <v>0</v>
      </c>
    </row>
    <row r="1119" spans="1:21" x14ac:dyDescent="0.25">
      <c r="A1119" t="s">
        <v>1307</v>
      </c>
      <c r="B1119">
        <v>4.8</v>
      </c>
      <c r="C1119" t="s">
        <v>28</v>
      </c>
      <c r="E1119">
        <f t="shared" si="289"/>
        <v>4.8</v>
      </c>
      <c r="F1119">
        <f t="shared" si="290"/>
        <v>0</v>
      </c>
      <c r="G1119">
        <f t="shared" si="291"/>
        <v>0</v>
      </c>
      <c r="H1119">
        <f t="shared" si="292"/>
        <v>0</v>
      </c>
      <c r="I1119">
        <f t="shared" si="293"/>
        <v>4.8</v>
      </c>
      <c r="J1119">
        <f t="shared" si="294"/>
        <v>0</v>
      </c>
      <c r="K1119">
        <f t="shared" si="295"/>
        <v>0</v>
      </c>
      <c r="L1119">
        <f t="shared" si="296"/>
        <v>0</v>
      </c>
      <c r="M1119">
        <f t="shared" si="297"/>
        <v>0</v>
      </c>
      <c r="N1119">
        <f t="shared" si="298"/>
        <v>0</v>
      </c>
      <c r="O1119">
        <f t="shared" si="299"/>
        <v>0</v>
      </c>
      <c r="P1119">
        <f t="shared" si="300"/>
        <v>0</v>
      </c>
      <c r="Q1119">
        <f t="shared" si="301"/>
        <v>0</v>
      </c>
      <c r="R1119">
        <f t="shared" si="302"/>
        <v>0</v>
      </c>
      <c r="S1119">
        <f t="shared" si="303"/>
        <v>0</v>
      </c>
      <c r="T1119">
        <f t="shared" si="304"/>
        <v>4.8</v>
      </c>
      <c r="U1119">
        <f t="shared" si="305"/>
        <v>0</v>
      </c>
    </row>
    <row r="1120" spans="1:21" x14ac:dyDescent="0.25">
      <c r="A1120" t="s">
        <v>36</v>
      </c>
      <c r="B1120">
        <v>4.5999999999999996</v>
      </c>
      <c r="C1120" t="s">
        <v>36</v>
      </c>
      <c r="E1120">
        <f t="shared" si="289"/>
        <v>0</v>
      </c>
      <c r="F1120">
        <f t="shared" si="290"/>
        <v>0</v>
      </c>
      <c r="G1120">
        <f t="shared" si="291"/>
        <v>0</v>
      </c>
      <c r="H1120">
        <f t="shared" si="292"/>
        <v>0</v>
      </c>
      <c r="I1120">
        <f t="shared" si="293"/>
        <v>4.5999999999999996</v>
      </c>
      <c r="J1120">
        <f t="shared" si="294"/>
        <v>0</v>
      </c>
      <c r="K1120">
        <f t="shared" si="295"/>
        <v>0</v>
      </c>
      <c r="L1120">
        <f t="shared" si="296"/>
        <v>0</v>
      </c>
      <c r="M1120">
        <f t="shared" si="297"/>
        <v>0</v>
      </c>
      <c r="N1120">
        <f t="shared" si="298"/>
        <v>0</v>
      </c>
      <c r="O1120">
        <f t="shared" si="299"/>
        <v>0</v>
      </c>
      <c r="P1120">
        <f t="shared" si="300"/>
        <v>0</v>
      </c>
      <c r="Q1120">
        <f t="shared" si="301"/>
        <v>0</v>
      </c>
      <c r="R1120">
        <f t="shared" si="302"/>
        <v>0</v>
      </c>
      <c r="S1120">
        <f t="shared" si="303"/>
        <v>0</v>
      </c>
      <c r="T1120">
        <f t="shared" si="304"/>
        <v>0</v>
      </c>
      <c r="U1120">
        <f t="shared" si="305"/>
        <v>0</v>
      </c>
    </row>
    <row r="1121" spans="1:21" x14ac:dyDescent="0.25">
      <c r="A1121" t="s">
        <v>32</v>
      </c>
      <c r="B1121">
        <v>5.4</v>
      </c>
      <c r="C1121" t="s">
        <v>36</v>
      </c>
      <c r="E1121">
        <f t="shared" si="289"/>
        <v>0</v>
      </c>
      <c r="F1121">
        <f t="shared" si="290"/>
        <v>0</v>
      </c>
      <c r="G1121">
        <f t="shared" si="291"/>
        <v>0</v>
      </c>
      <c r="H1121">
        <f t="shared" si="292"/>
        <v>0</v>
      </c>
      <c r="I1121">
        <f t="shared" si="293"/>
        <v>5.4</v>
      </c>
      <c r="J1121">
        <f t="shared" si="294"/>
        <v>0</v>
      </c>
      <c r="K1121">
        <f t="shared" si="295"/>
        <v>0</v>
      </c>
      <c r="L1121">
        <f t="shared" si="296"/>
        <v>5.4</v>
      </c>
      <c r="M1121">
        <f t="shared" si="297"/>
        <v>0</v>
      </c>
      <c r="N1121">
        <f t="shared" si="298"/>
        <v>0</v>
      </c>
      <c r="O1121">
        <f t="shared" si="299"/>
        <v>0</v>
      </c>
      <c r="P1121">
        <f t="shared" si="300"/>
        <v>0</v>
      </c>
      <c r="Q1121">
        <f t="shared" si="301"/>
        <v>0</v>
      </c>
      <c r="R1121">
        <f t="shared" si="302"/>
        <v>0</v>
      </c>
      <c r="S1121">
        <f t="shared" si="303"/>
        <v>0</v>
      </c>
      <c r="T1121">
        <f t="shared" si="304"/>
        <v>0</v>
      </c>
      <c r="U1121">
        <f t="shared" si="305"/>
        <v>0</v>
      </c>
    </row>
    <row r="1122" spans="1:21" x14ac:dyDescent="0.25">
      <c r="A1122" t="s">
        <v>912</v>
      </c>
      <c r="B1122">
        <v>6.4</v>
      </c>
      <c r="C1122" t="s">
        <v>37</v>
      </c>
      <c r="E1122">
        <f t="shared" si="289"/>
        <v>0</v>
      </c>
      <c r="F1122">
        <f t="shared" si="290"/>
        <v>0</v>
      </c>
      <c r="G1122">
        <f t="shared" si="291"/>
        <v>0</v>
      </c>
      <c r="H1122">
        <f t="shared" si="292"/>
        <v>0</v>
      </c>
      <c r="I1122">
        <f t="shared" si="293"/>
        <v>0</v>
      </c>
      <c r="J1122">
        <f t="shared" si="294"/>
        <v>0</v>
      </c>
      <c r="K1122">
        <f t="shared" si="295"/>
        <v>0</v>
      </c>
      <c r="L1122">
        <f t="shared" si="296"/>
        <v>6.4</v>
      </c>
      <c r="M1122">
        <f t="shared" si="297"/>
        <v>0</v>
      </c>
      <c r="N1122">
        <f t="shared" si="298"/>
        <v>0</v>
      </c>
      <c r="O1122">
        <f t="shared" si="299"/>
        <v>0</v>
      </c>
      <c r="P1122">
        <f t="shared" si="300"/>
        <v>0</v>
      </c>
      <c r="Q1122">
        <f t="shared" si="301"/>
        <v>6.4</v>
      </c>
      <c r="R1122">
        <f t="shared" si="302"/>
        <v>0</v>
      </c>
      <c r="S1122">
        <f t="shared" si="303"/>
        <v>0</v>
      </c>
      <c r="T1122">
        <f t="shared" si="304"/>
        <v>6.4</v>
      </c>
      <c r="U1122">
        <f t="shared" si="305"/>
        <v>0</v>
      </c>
    </row>
    <row r="1123" spans="1:21" x14ac:dyDescent="0.25">
      <c r="A1123" t="s">
        <v>3276</v>
      </c>
      <c r="B1123">
        <v>4.8</v>
      </c>
      <c r="C1123" t="s">
        <v>103</v>
      </c>
      <c r="E1123">
        <f t="shared" si="289"/>
        <v>0</v>
      </c>
      <c r="F1123">
        <f t="shared" si="290"/>
        <v>0</v>
      </c>
      <c r="G1123">
        <f t="shared" si="291"/>
        <v>4.8</v>
      </c>
      <c r="H1123">
        <f t="shared" si="292"/>
        <v>0</v>
      </c>
      <c r="I1123">
        <f t="shared" si="293"/>
        <v>4.8</v>
      </c>
      <c r="J1123">
        <f t="shared" si="294"/>
        <v>0</v>
      </c>
      <c r="K1123">
        <f t="shared" si="295"/>
        <v>0</v>
      </c>
      <c r="L1123">
        <f t="shared" si="296"/>
        <v>0</v>
      </c>
      <c r="M1123">
        <f t="shared" si="297"/>
        <v>4.8</v>
      </c>
      <c r="N1123">
        <f t="shared" si="298"/>
        <v>0</v>
      </c>
      <c r="O1123">
        <f t="shared" si="299"/>
        <v>0</v>
      </c>
      <c r="P1123">
        <f t="shared" si="300"/>
        <v>0</v>
      </c>
      <c r="Q1123">
        <f t="shared" si="301"/>
        <v>0</v>
      </c>
      <c r="R1123">
        <f t="shared" si="302"/>
        <v>0</v>
      </c>
      <c r="S1123">
        <f t="shared" si="303"/>
        <v>0</v>
      </c>
      <c r="T1123">
        <f t="shared" si="304"/>
        <v>0</v>
      </c>
      <c r="U1123">
        <f t="shared" si="305"/>
        <v>0</v>
      </c>
    </row>
    <row r="1124" spans="1:21" x14ac:dyDescent="0.25">
      <c r="A1124" t="s">
        <v>3279</v>
      </c>
      <c r="B1124">
        <v>6</v>
      </c>
      <c r="C1124" t="s">
        <v>28</v>
      </c>
      <c r="E1124">
        <f t="shared" si="289"/>
        <v>6</v>
      </c>
      <c r="F1124">
        <f t="shared" si="290"/>
        <v>0</v>
      </c>
      <c r="G1124">
        <f t="shared" si="291"/>
        <v>0</v>
      </c>
      <c r="H1124">
        <f t="shared" si="292"/>
        <v>6</v>
      </c>
      <c r="I1124">
        <f t="shared" si="293"/>
        <v>0</v>
      </c>
      <c r="J1124">
        <f t="shared" si="294"/>
        <v>6</v>
      </c>
      <c r="K1124">
        <f t="shared" si="295"/>
        <v>0</v>
      </c>
      <c r="L1124">
        <f t="shared" si="296"/>
        <v>6</v>
      </c>
      <c r="M1124">
        <f t="shared" si="297"/>
        <v>0</v>
      </c>
      <c r="N1124">
        <f t="shared" si="298"/>
        <v>0</v>
      </c>
      <c r="O1124">
        <f t="shared" si="299"/>
        <v>0</v>
      </c>
      <c r="P1124">
        <f t="shared" si="300"/>
        <v>0</v>
      </c>
      <c r="Q1124">
        <f t="shared" si="301"/>
        <v>0</v>
      </c>
      <c r="R1124">
        <f t="shared" si="302"/>
        <v>0</v>
      </c>
      <c r="S1124">
        <f t="shared" si="303"/>
        <v>0</v>
      </c>
      <c r="T1124">
        <f t="shared" si="304"/>
        <v>6</v>
      </c>
      <c r="U1124">
        <f t="shared" si="305"/>
        <v>0</v>
      </c>
    </row>
    <row r="1125" spans="1:21" x14ac:dyDescent="0.25">
      <c r="A1125" t="s">
        <v>3282</v>
      </c>
      <c r="B1125">
        <v>7.4</v>
      </c>
      <c r="C1125" t="s">
        <v>102</v>
      </c>
      <c r="E1125">
        <f t="shared" si="289"/>
        <v>0</v>
      </c>
      <c r="F1125">
        <f t="shared" si="290"/>
        <v>7.4</v>
      </c>
      <c r="G1125">
        <f t="shared" si="291"/>
        <v>0</v>
      </c>
      <c r="H1125">
        <f t="shared" si="292"/>
        <v>7.4</v>
      </c>
      <c r="I1125">
        <f t="shared" si="293"/>
        <v>0</v>
      </c>
      <c r="J1125">
        <f t="shared" si="294"/>
        <v>0</v>
      </c>
      <c r="K1125">
        <f t="shared" si="295"/>
        <v>0</v>
      </c>
      <c r="L1125">
        <f t="shared" si="296"/>
        <v>7.4</v>
      </c>
      <c r="M1125">
        <f t="shared" si="297"/>
        <v>0</v>
      </c>
      <c r="N1125">
        <f t="shared" si="298"/>
        <v>0</v>
      </c>
      <c r="O1125">
        <f t="shared" si="299"/>
        <v>0</v>
      </c>
      <c r="P1125">
        <f t="shared" si="300"/>
        <v>0</v>
      </c>
      <c r="Q1125">
        <f t="shared" si="301"/>
        <v>0</v>
      </c>
      <c r="R1125">
        <f t="shared" si="302"/>
        <v>0</v>
      </c>
      <c r="S1125">
        <f t="shared" si="303"/>
        <v>0</v>
      </c>
      <c r="T1125">
        <f t="shared" si="304"/>
        <v>7.4</v>
      </c>
      <c r="U1125">
        <f t="shared" si="305"/>
        <v>0</v>
      </c>
    </row>
    <row r="1126" spans="1:21" x14ac:dyDescent="0.25">
      <c r="A1126" t="s">
        <v>376</v>
      </c>
      <c r="B1126">
        <v>7.3</v>
      </c>
      <c r="C1126" t="s">
        <v>37</v>
      </c>
      <c r="E1126">
        <f t="shared" si="289"/>
        <v>0</v>
      </c>
      <c r="F1126">
        <f t="shared" si="290"/>
        <v>0</v>
      </c>
      <c r="G1126">
        <f t="shared" si="291"/>
        <v>0</v>
      </c>
      <c r="H1126">
        <f t="shared" si="292"/>
        <v>0</v>
      </c>
      <c r="I1126">
        <f t="shared" si="293"/>
        <v>0</v>
      </c>
      <c r="J1126">
        <f t="shared" si="294"/>
        <v>0</v>
      </c>
      <c r="K1126">
        <f t="shared" si="295"/>
        <v>0</v>
      </c>
      <c r="L1126">
        <f t="shared" si="296"/>
        <v>7.3</v>
      </c>
      <c r="M1126">
        <f t="shared" si="297"/>
        <v>0</v>
      </c>
      <c r="N1126">
        <f t="shared" si="298"/>
        <v>0</v>
      </c>
      <c r="O1126">
        <f t="shared" si="299"/>
        <v>0</v>
      </c>
      <c r="P1126">
        <f t="shared" si="300"/>
        <v>0</v>
      </c>
      <c r="Q1126">
        <f t="shared" si="301"/>
        <v>0</v>
      </c>
      <c r="R1126">
        <f t="shared" si="302"/>
        <v>0</v>
      </c>
      <c r="S1126">
        <f t="shared" si="303"/>
        <v>7.3</v>
      </c>
      <c r="T1126">
        <f t="shared" si="304"/>
        <v>0</v>
      </c>
      <c r="U1126">
        <f t="shared" si="305"/>
        <v>0</v>
      </c>
    </row>
    <row r="1127" spans="1:21" x14ac:dyDescent="0.25">
      <c r="A1127" t="s">
        <v>361</v>
      </c>
      <c r="B1127">
        <v>3.6</v>
      </c>
      <c r="C1127" t="s">
        <v>52</v>
      </c>
      <c r="E1127">
        <f t="shared" si="289"/>
        <v>0</v>
      </c>
      <c r="F1127">
        <f t="shared" si="290"/>
        <v>0</v>
      </c>
      <c r="G1127">
        <f t="shared" si="291"/>
        <v>0</v>
      </c>
      <c r="H1127">
        <f t="shared" si="292"/>
        <v>0</v>
      </c>
      <c r="I1127">
        <f t="shared" si="293"/>
        <v>0</v>
      </c>
      <c r="J1127">
        <f t="shared" si="294"/>
        <v>0</v>
      </c>
      <c r="K1127">
        <f t="shared" si="295"/>
        <v>0</v>
      </c>
      <c r="L1127">
        <f t="shared" si="296"/>
        <v>0</v>
      </c>
      <c r="M1127">
        <f t="shared" si="297"/>
        <v>0</v>
      </c>
      <c r="N1127">
        <f t="shared" si="298"/>
        <v>0</v>
      </c>
      <c r="O1127">
        <f t="shared" si="299"/>
        <v>3.6</v>
      </c>
      <c r="P1127">
        <f t="shared" si="300"/>
        <v>0</v>
      </c>
      <c r="Q1127">
        <f t="shared" si="301"/>
        <v>0</v>
      </c>
      <c r="R1127">
        <f t="shared" si="302"/>
        <v>0</v>
      </c>
      <c r="S1127">
        <f t="shared" si="303"/>
        <v>3.6</v>
      </c>
      <c r="T1127">
        <f t="shared" si="304"/>
        <v>3.6</v>
      </c>
      <c r="U1127">
        <f t="shared" si="305"/>
        <v>0</v>
      </c>
    </row>
    <row r="1128" spans="1:21" x14ac:dyDescent="0.25">
      <c r="A1128" t="s">
        <v>3288</v>
      </c>
      <c r="B1128">
        <v>7.7</v>
      </c>
      <c r="C1128" t="s">
        <v>28</v>
      </c>
      <c r="E1128">
        <f t="shared" si="289"/>
        <v>7.7</v>
      </c>
      <c r="F1128">
        <f t="shared" si="290"/>
        <v>0</v>
      </c>
      <c r="G1128">
        <f t="shared" si="291"/>
        <v>0</v>
      </c>
      <c r="H1128">
        <f t="shared" si="292"/>
        <v>7.7</v>
      </c>
      <c r="I1128">
        <f t="shared" si="293"/>
        <v>0</v>
      </c>
      <c r="J1128">
        <f t="shared" si="294"/>
        <v>0</v>
      </c>
      <c r="K1128">
        <f t="shared" si="295"/>
        <v>0</v>
      </c>
      <c r="L1128">
        <f t="shared" si="296"/>
        <v>7.7</v>
      </c>
      <c r="M1128">
        <f t="shared" si="297"/>
        <v>0</v>
      </c>
      <c r="N1128">
        <f t="shared" si="298"/>
        <v>0</v>
      </c>
      <c r="O1128">
        <f t="shared" si="299"/>
        <v>0</v>
      </c>
      <c r="P1128">
        <f t="shared" si="300"/>
        <v>0</v>
      </c>
      <c r="Q1128">
        <f t="shared" si="301"/>
        <v>0</v>
      </c>
      <c r="R1128">
        <f t="shared" si="302"/>
        <v>7.7</v>
      </c>
      <c r="S1128">
        <f t="shared" si="303"/>
        <v>0</v>
      </c>
      <c r="T1128">
        <f t="shared" si="304"/>
        <v>0</v>
      </c>
      <c r="U1128">
        <f t="shared" si="305"/>
        <v>0</v>
      </c>
    </row>
    <row r="1129" spans="1:21" x14ac:dyDescent="0.25">
      <c r="A1129" t="s">
        <v>276</v>
      </c>
      <c r="B1129">
        <v>6.7</v>
      </c>
      <c r="C1129" t="s">
        <v>28</v>
      </c>
      <c r="E1129">
        <f t="shared" si="289"/>
        <v>6.7</v>
      </c>
      <c r="F1129">
        <f t="shared" si="290"/>
        <v>0</v>
      </c>
      <c r="G1129">
        <f t="shared" si="291"/>
        <v>0</v>
      </c>
      <c r="H1129">
        <f t="shared" si="292"/>
        <v>0</v>
      </c>
      <c r="I1129">
        <f t="shared" si="293"/>
        <v>0</v>
      </c>
      <c r="J1129">
        <f t="shared" si="294"/>
        <v>0</v>
      </c>
      <c r="K1129">
        <f t="shared" si="295"/>
        <v>0</v>
      </c>
      <c r="L1129">
        <f t="shared" si="296"/>
        <v>6.7</v>
      </c>
      <c r="M1129">
        <f t="shared" si="297"/>
        <v>0</v>
      </c>
      <c r="N1129">
        <f t="shared" si="298"/>
        <v>0</v>
      </c>
      <c r="O1129">
        <f t="shared" si="299"/>
        <v>0</v>
      </c>
      <c r="P1129">
        <f t="shared" si="300"/>
        <v>0</v>
      </c>
      <c r="Q1129">
        <f t="shared" si="301"/>
        <v>0</v>
      </c>
      <c r="R1129">
        <f t="shared" si="302"/>
        <v>0</v>
      </c>
      <c r="S1129">
        <f t="shared" si="303"/>
        <v>0</v>
      </c>
      <c r="T1129">
        <f t="shared" si="304"/>
        <v>0</v>
      </c>
      <c r="U1129">
        <f t="shared" si="305"/>
        <v>0</v>
      </c>
    </row>
    <row r="1130" spans="1:21" x14ac:dyDescent="0.25">
      <c r="A1130" t="s">
        <v>126</v>
      </c>
      <c r="B1130">
        <v>6.7</v>
      </c>
      <c r="C1130" t="s">
        <v>37</v>
      </c>
      <c r="E1130">
        <f t="shared" si="289"/>
        <v>0</v>
      </c>
      <c r="F1130">
        <f t="shared" si="290"/>
        <v>0</v>
      </c>
      <c r="G1130">
        <f t="shared" si="291"/>
        <v>0</v>
      </c>
      <c r="H1130">
        <f t="shared" si="292"/>
        <v>0</v>
      </c>
      <c r="I1130">
        <f t="shared" si="293"/>
        <v>0</v>
      </c>
      <c r="J1130">
        <f t="shared" si="294"/>
        <v>0</v>
      </c>
      <c r="K1130">
        <f t="shared" si="295"/>
        <v>0</v>
      </c>
      <c r="L1130">
        <f t="shared" si="296"/>
        <v>6.7</v>
      </c>
      <c r="M1130">
        <f t="shared" si="297"/>
        <v>0</v>
      </c>
      <c r="N1130">
        <f t="shared" si="298"/>
        <v>0</v>
      </c>
      <c r="O1130">
        <f t="shared" si="299"/>
        <v>0</v>
      </c>
      <c r="P1130">
        <f t="shared" si="300"/>
        <v>0</v>
      </c>
      <c r="Q1130">
        <f t="shared" si="301"/>
        <v>0</v>
      </c>
      <c r="R1130">
        <f t="shared" si="302"/>
        <v>0</v>
      </c>
      <c r="S1130">
        <f t="shared" si="303"/>
        <v>0</v>
      </c>
      <c r="T1130">
        <f t="shared" si="304"/>
        <v>0</v>
      </c>
      <c r="U1130">
        <f t="shared" si="305"/>
        <v>0</v>
      </c>
    </row>
    <row r="1131" spans="1:21" x14ac:dyDescent="0.25">
      <c r="A1131" t="s">
        <v>36</v>
      </c>
      <c r="B1131">
        <v>5.4</v>
      </c>
      <c r="C1131" t="s">
        <v>36</v>
      </c>
      <c r="E1131">
        <f t="shared" si="289"/>
        <v>0</v>
      </c>
      <c r="F1131">
        <f t="shared" si="290"/>
        <v>0</v>
      </c>
      <c r="G1131">
        <f t="shared" si="291"/>
        <v>0</v>
      </c>
      <c r="H1131">
        <f t="shared" si="292"/>
        <v>0</v>
      </c>
      <c r="I1131">
        <f t="shared" si="293"/>
        <v>5.4</v>
      </c>
      <c r="J1131">
        <f t="shared" si="294"/>
        <v>0</v>
      </c>
      <c r="K1131">
        <f t="shared" si="295"/>
        <v>0</v>
      </c>
      <c r="L1131">
        <f t="shared" si="296"/>
        <v>0</v>
      </c>
      <c r="M1131">
        <f t="shared" si="297"/>
        <v>0</v>
      </c>
      <c r="N1131">
        <f t="shared" si="298"/>
        <v>0</v>
      </c>
      <c r="O1131">
        <f t="shared" si="299"/>
        <v>0</v>
      </c>
      <c r="P1131">
        <f t="shared" si="300"/>
        <v>0</v>
      </c>
      <c r="Q1131">
        <f t="shared" si="301"/>
        <v>0</v>
      </c>
      <c r="R1131">
        <f t="shared" si="302"/>
        <v>0</v>
      </c>
      <c r="S1131">
        <f t="shared" si="303"/>
        <v>0</v>
      </c>
      <c r="T1131">
        <f t="shared" si="304"/>
        <v>0</v>
      </c>
      <c r="U1131">
        <f t="shared" si="305"/>
        <v>0</v>
      </c>
    </row>
    <row r="1132" spans="1:21" x14ac:dyDescent="0.25">
      <c r="A1132" t="s">
        <v>912</v>
      </c>
      <c r="B1132">
        <v>7.3</v>
      </c>
      <c r="C1132" t="s">
        <v>37</v>
      </c>
      <c r="E1132">
        <f t="shared" si="289"/>
        <v>0</v>
      </c>
      <c r="F1132">
        <f t="shared" si="290"/>
        <v>0</v>
      </c>
      <c r="G1132">
        <f t="shared" si="291"/>
        <v>0</v>
      </c>
      <c r="H1132">
        <f t="shared" si="292"/>
        <v>0</v>
      </c>
      <c r="I1132">
        <f t="shared" si="293"/>
        <v>0</v>
      </c>
      <c r="J1132">
        <f t="shared" si="294"/>
        <v>0</v>
      </c>
      <c r="K1132">
        <f t="shared" si="295"/>
        <v>0</v>
      </c>
      <c r="L1132">
        <f t="shared" si="296"/>
        <v>7.3</v>
      </c>
      <c r="M1132">
        <f t="shared" si="297"/>
        <v>0</v>
      </c>
      <c r="N1132">
        <f t="shared" si="298"/>
        <v>0</v>
      </c>
      <c r="O1132">
        <f t="shared" si="299"/>
        <v>0</v>
      </c>
      <c r="P1132">
        <f t="shared" si="300"/>
        <v>0</v>
      </c>
      <c r="Q1132">
        <f t="shared" si="301"/>
        <v>7.3</v>
      </c>
      <c r="R1132">
        <f t="shared" si="302"/>
        <v>0</v>
      </c>
      <c r="S1132">
        <f t="shared" si="303"/>
        <v>0</v>
      </c>
      <c r="T1132">
        <f t="shared" si="304"/>
        <v>7.3</v>
      </c>
      <c r="U1132">
        <f t="shared" si="305"/>
        <v>0</v>
      </c>
    </row>
    <row r="1133" spans="1:21" x14ac:dyDescent="0.25">
      <c r="A1133" t="s">
        <v>36</v>
      </c>
      <c r="B1133">
        <v>5.4</v>
      </c>
      <c r="C1133" t="s">
        <v>36</v>
      </c>
      <c r="E1133">
        <f t="shared" si="289"/>
        <v>0</v>
      </c>
      <c r="F1133">
        <f t="shared" si="290"/>
        <v>0</v>
      </c>
      <c r="G1133">
        <f t="shared" si="291"/>
        <v>0</v>
      </c>
      <c r="H1133">
        <f t="shared" si="292"/>
        <v>0</v>
      </c>
      <c r="I1133">
        <f t="shared" si="293"/>
        <v>5.4</v>
      </c>
      <c r="J1133">
        <f t="shared" si="294"/>
        <v>0</v>
      </c>
      <c r="K1133">
        <f t="shared" si="295"/>
        <v>0</v>
      </c>
      <c r="L1133">
        <f t="shared" si="296"/>
        <v>0</v>
      </c>
      <c r="M1133">
        <f t="shared" si="297"/>
        <v>0</v>
      </c>
      <c r="N1133">
        <f t="shared" si="298"/>
        <v>0</v>
      </c>
      <c r="O1133">
        <f t="shared" si="299"/>
        <v>0</v>
      </c>
      <c r="P1133">
        <f t="shared" si="300"/>
        <v>0</v>
      </c>
      <c r="Q1133">
        <f t="shared" si="301"/>
        <v>0</v>
      </c>
      <c r="R1133">
        <f t="shared" si="302"/>
        <v>0</v>
      </c>
      <c r="S1133">
        <f t="shared" si="303"/>
        <v>0</v>
      </c>
      <c r="T1133">
        <f t="shared" si="304"/>
        <v>0</v>
      </c>
      <c r="U1133">
        <f t="shared" si="305"/>
        <v>0</v>
      </c>
    </row>
    <row r="1134" spans="1:21" x14ac:dyDescent="0.25">
      <c r="A1134" t="s">
        <v>231</v>
      </c>
      <c r="B1134">
        <v>7.1</v>
      </c>
      <c r="C1134" t="s">
        <v>234</v>
      </c>
      <c r="E1134">
        <f t="shared" si="289"/>
        <v>0</v>
      </c>
      <c r="F1134">
        <f t="shared" si="290"/>
        <v>0</v>
      </c>
      <c r="G1134">
        <f t="shared" si="291"/>
        <v>0</v>
      </c>
      <c r="H1134">
        <f t="shared" si="292"/>
        <v>7.1</v>
      </c>
      <c r="I1134">
        <f t="shared" si="293"/>
        <v>0</v>
      </c>
      <c r="J1134">
        <f t="shared" si="294"/>
        <v>0</v>
      </c>
      <c r="K1134">
        <f t="shared" si="295"/>
        <v>0</v>
      </c>
      <c r="L1134">
        <f t="shared" si="296"/>
        <v>7.1</v>
      </c>
      <c r="M1134">
        <f t="shared" si="297"/>
        <v>0</v>
      </c>
      <c r="N1134">
        <f t="shared" si="298"/>
        <v>0</v>
      </c>
      <c r="O1134">
        <f t="shared" si="299"/>
        <v>0</v>
      </c>
      <c r="P1134">
        <f t="shared" si="300"/>
        <v>0</v>
      </c>
      <c r="Q1134">
        <f t="shared" si="301"/>
        <v>0</v>
      </c>
      <c r="R1134">
        <f t="shared" si="302"/>
        <v>0</v>
      </c>
      <c r="S1134">
        <f t="shared" si="303"/>
        <v>0</v>
      </c>
      <c r="T1134">
        <f t="shared" si="304"/>
        <v>0</v>
      </c>
      <c r="U1134">
        <f t="shared" si="305"/>
        <v>0</v>
      </c>
    </row>
    <row r="1135" spans="1:21" x14ac:dyDescent="0.25">
      <c r="A1135" t="s">
        <v>213</v>
      </c>
      <c r="B1135">
        <v>6.6</v>
      </c>
      <c r="C1135" t="s">
        <v>36</v>
      </c>
      <c r="E1135">
        <f t="shared" si="289"/>
        <v>0</v>
      </c>
      <c r="F1135">
        <f t="shared" si="290"/>
        <v>0</v>
      </c>
      <c r="G1135">
        <f t="shared" si="291"/>
        <v>0</v>
      </c>
      <c r="H1135">
        <f t="shared" si="292"/>
        <v>0</v>
      </c>
      <c r="I1135">
        <f t="shared" si="293"/>
        <v>6.6</v>
      </c>
      <c r="J1135">
        <f t="shared" si="294"/>
        <v>0</v>
      </c>
      <c r="K1135">
        <f t="shared" si="295"/>
        <v>0</v>
      </c>
      <c r="L1135">
        <f t="shared" si="296"/>
        <v>6.6</v>
      </c>
      <c r="M1135">
        <f t="shared" si="297"/>
        <v>0</v>
      </c>
      <c r="N1135">
        <f t="shared" si="298"/>
        <v>0</v>
      </c>
      <c r="O1135">
        <f t="shared" si="299"/>
        <v>0</v>
      </c>
      <c r="P1135">
        <f t="shared" si="300"/>
        <v>0</v>
      </c>
      <c r="Q1135">
        <f t="shared" si="301"/>
        <v>0</v>
      </c>
      <c r="R1135">
        <f t="shared" si="302"/>
        <v>6.6</v>
      </c>
      <c r="S1135">
        <f t="shared" si="303"/>
        <v>0</v>
      </c>
      <c r="T1135">
        <f t="shared" si="304"/>
        <v>0</v>
      </c>
      <c r="U1135">
        <f t="shared" si="305"/>
        <v>0</v>
      </c>
    </row>
    <row r="1136" spans="1:21" x14ac:dyDescent="0.25">
      <c r="A1136" t="s">
        <v>3305</v>
      </c>
      <c r="B1136">
        <v>5.5</v>
      </c>
      <c r="C1136" t="s">
        <v>28</v>
      </c>
      <c r="E1136">
        <f t="shared" si="289"/>
        <v>5.5</v>
      </c>
      <c r="F1136">
        <f t="shared" si="290"/>
        <v>0</v>
      </c>
      <c r="G1136">
        <f t="shared" si="291"/>
        <v>0</v>
      </c>
      <c r="H1136">
        <f t="shared" si="292"/>
        <v>0</v>
      </c>
      <c r="I1136">
        <f t="shared" si="293"/>
        <v>0</v>
      </c>
      <c r="J1136">
        <f t="shared" si="294"/>
        <v>5.5</v>
      </c>
      <c r="K1136">
        <f t="shared" si="295"/>
        <v>0</v>
      </c>
      <c r="L1136">
        <f t="shared" si="296"/>
        <v>0</v>
      </c>
      <c r="M1136">
        <f t="shared" si="297"/>
        <v>0</v>
      </c>
      <c r="N1136">
        <f t="shared" si="298"/>
        <v>0</v>
      </c>
      <c r="O1136">
        <f t="shared" si="299"/>
        <v>0</v>
      </c>
      <c r="P1136">
        <f t="shared" si="300"/>
        <v>0</v>
      </c>
      <c r="Q1136">
        <f t="shared" si="301"/>
        <v>5.5</v>
      </c>
      <c r="R1136">
        <f t="shared" si="302"/>
        <v>0</v>
      </c>
      <c r="S1136">
        <f t="shared" si="303"/>
        <v>0</v>
      </c>
      <c r="T1136">
        <f t="shared" si="304"/>
        <v>5.5</v>
      </c>
      <c r="U1136">
        <f t="shared" si="305"/>
        <v>0</v>
      </c>
    </row>
    <row r="1137" spans="1:21" x14ac:dyDescent="0.25">
      <c r="A1137" t="s">
        <v>23</v>
      </c>
      <c r="B1137">
        <v>6.3</v>
      </c>
      <c r="C1137" t="s">
        <v>28</v>
      </c>
      <c r="E1137">
        <f t="shared" si="289"/>
        <v>6.3</v>
      </c>
      <c r="F1137">
        <f t="shared" si="290"/>
        <v>0</v>
      </c>
      <c r="G1137">
        <f t="shared" si="291"/>
        <v>0</v>
      </c>
      <c r="H1137">
        <f t="shared" si="292"/>
        <v>0</v>
      </c>
      <c r="I1137">
        <f t="shared" si="293"/>
        <v>0</v>
      </c>
      <c r="J1137">
        <f t="shared" si="294"/>
        <v>6.3</v>
      </c>
      <c r="K1137">
        <f t="shared" si="295"/>
        <v>0</v>
      </c>
      <c r="L1137">
        <f t="shared" si="296"/>
        <v>0</v>
      </c>
      <c r="M1137">
        <f t="shared" si="297"/>
        <v>0</v>
      </c>
      <c r="N1137">
        <f t="shared" si="298"/>
        <v>0</v>
      </c>
      <c r="O1137">
        <f t="shared" si="299"/>
        <v>0</v>
      </c>
      <c r="P1137">
        <f t="shared" si="300"/>
        <v>0</v>
      </c>
      <c r="Q1137">
        <f t="shared" si="301"/>
        <v>0</v>
      </c>
      <c r="R1137">
        <f t="shared" si="302"/>
        <v>0</v>
      </c>
      <c r="S1137">
        <f t="shared" si="303"/>
        <v>0</v>
      </c>
      <c r="T1137">
        <f t="shared" si="304"/>
        <v>6.3</v>
      </c>
      <c r="U1137">
        <f t="shared" si="305"/>
        <v>0</v>
      </c>
    </row>
    <row r="1138" spans="1:21" x14ac:dyDescent="0.25">
      <c r="A1138" t="s">
        <v>3309</v>
      </c>
      <c r="B1138">
        <v>6</v>
      </c>
      <c r="C1138" t="s">
        <v>28</v>
      </c>
      <c r="E1138">
        <f t="shared" si="289"/>
        <v>6</v>
      </c>
      <c r="F1138">
        <f t="shared" si="290"/>
        <v>0</v>
      </c>
      <c r="G1138">
        <f t="shared" si="291"/>
        <v>0</v>
      </c>
      <c r="H1138">
        <f t="shared" si="292"/>
        <v>0</v>
      </c>
      <c r="I1138">
        <f t="shared" si="293"/>
        <v>0</v>
      </c>
      <c r="J1138">
        <f t="shared" si="294"/>
        <v>6</v>
      </c>
      <c r="K1138">
        <f t="shared" si="295"/>
        <v>0</v>
      </c>
      <c r="L1138">
        <f t="shared" si="296"/>
        <v>6</v>
      </c>
      <c r="M1138">
        <f t="shared" si="297"/>
        <v>0</v>
      </c>
      <c r="N1138">
        <f t="shared" si="298"/>
        <v>0</v>
      </c>
      <c r="O1138">
        <f t="shared" si="299"/>
        <v>0</v>
      </c>
      <c r="P1138">
        <f t="shared" si="300"/>
        <v>0</v>
      </c>
      <c r="Q1138">
        <f t="shared" si="301"/>
        <v>0</v>
      </c>
      <c r="R1138">
        <f t="shared" si="302"/>
        <v>0</v>
      </c>
      <c r="S1138">
        <f t="shared" si="303"/>
        <v>0</v>
      </c>
      <c r="T1138">
        <f t="shared" si="304"/>
        <v>0</v>
      </c>
      <c r="U1138">
        <f t="shared" si="305"/>
        <v>6</v>
      </c>
    </row>
    <row r="1139" spans="1:21" x14ac:dyDescent="0.25">
      <c r="A1139" t="s">
        <v>519</v>
      </c>
      <c r="B1139">
        <v>6.6</v>
      </c>
      <c r="C1139" t="s">
        <v>102</v>
      </c>
      <c r="E1139">
        <f t="shared" si="289"/>
        <v>0</v>
      </c>
      <c r="F1139">
        <f t="shared" si="290"/>
        <v>6.6</v>
      </c>
      <c r="G1139">
        <f t="shared" si="291"/>
        <v>0</v>
      </c>
      <c r="H1139">
        <f t="shared" si="292"/>
        <v>0</v>
      </c>
      <c r="I1139">
        <f t="shared" si="293"/>
        <v>0</v>
      </c>
      <c r="J1139">
        <f t="shared" si="294"/>
        <v>0</v>
      </c>
      <c r="K1139">
        <f t="shared" si="295"/>
        <v>0</v>
      </c>
      <c r="L1139">
        <f t="shared" si="296"/>
        <v>6.6</v>
      </c>
      <c r="M1139">
        <f t="shared" si="297"/>
        <v>0</v>
      </c>
      <c r="N1139">
        <f t="shared" si="298"/>
        <v>0</v>
      </c>
      <c r="O1139">
        <f t="shared" si="299"/>
        <v>0</v>
      </c>
      <c r="P1139">
        <f t="shared" si="300"/>
        <v>0</v>
      </c>
      <c r="Q1139">
        <f t="shared" si="301"/>
        <v>0</v>
      </c>
      <c r="R1139">
        <f t="shared" si="302"/>
        <v>0</v>
      </c>
      <c r="S1139">
        <f t="shared" si="303"/>
        <v>0</v>
      </c>
      <c r="T1139">
        <f t="shared" si="304"/>
        <v>0</v>
      </c>
      <c r="U1139">
        <f t="shared" si="305"/>
        <v>0</v>
      </c>
    </row>
    <row r="1140" spans="1:21" x14ac:dyDescent="0.25">
      <c r="A1140" t="s">
        <v>36</v>
      </c>
      <c r="B1140">
        <v>3.9</v>
      </c>
      <c r="C1140" t="s">
        <v>36</v>
      </c>
      <c r="E1140">
        <f t="shared" si="289"/>
        <v>0</v>
      </c>
      <c r="F1140">
        <f t="shared" si="290"/>
        <v>0</v>
      </c>
      <c r="G1140">
        <f t="shared" si="291"/>
        <v>0</v>
      </c>
      <c r="H1140">
        <f t="shared" si="292"/>
        <v>0</v>
      </c>
      <c r="I1140">
        <f t="shared" si="293"/>
        <v>3.9</v>
      </c>
      <c r="J1140">
        <f t="shared" si="294"/>
        <v>0</v>
      </c>
      <c r="K1140">
        <f t="shared" si="295"/>
        <v>0</v>
      </c>
      <c r="L1140">
        <f t="shared" si="296"/>
        <v>0</v>
      </c>
      <c r="M1140">
        <f t="shared" si="297"/>
        <v>0</v>
      </c>
      <c r="N1140">
        <f t="shared" si="298"/>
        <v>0</v>
      </c>
      <c r="O1140">
        <f t="shared" si="299"/>
        <v>0</v>
      </c>
      <c r="P1140">
        <f t="shared" si="300"/>
        <v>0</v>
      </c>
      <c r="Q1140">
        <f t="shared" si="301"/>
        <v>0</v>
      </c>
      <c r="R1140">
        <f t="shared" si="302"/>
        <v>0</v>
      </c>
      <c r="S1140">
        <f t="shared" si="303"/>
        <v>0</v>
      </c>
      <c r="T1140">
        <f t="shared" si="304"/>
        <v>0</v>
      </c>
      <c r="U1140">
        <f t="shared" si="305"/>
        <v>0</v>
      </c>
    </row>
    <row r="1141" spans="1:21" x14ac:dyDescent="0.25">
      <c r="A1141" t="s">
        <v>2187</v>
      </c>
      <c r="B1141">
        <v>5.8</v>
      </c>
      <c r="C1141" t="s">
        <v>28</v>
      </c>
      <c r="E1141">
        <f t="shared" si="289"/>
        <v>5.8</v>
      </c>
      <c r="F1141">
        <f t="shared" si="290"/>
        <v>0</v>
      </c>
      <c r="G1141">
        <f t="shared" si="291"/>
        <v>0</v>
      </c>
      <c r="H1141">
        <f t="shared" si="292"/>
        <v>0</v>
      </c>
      <c r="I1141">
        <f t="shared" si="293"/>
        <v>0</v>
      </c>
      <c r="J1141">
        <f t="shared" si="294"/>
        <v>0</v>
      </c>
      <c r="K1141">
        <f t="shared" si="295"/>
        <v>0</v>
      </c>
      <c r="L1141">
        <f t="shared" si="296"/>
        <v>5.8</v>
      </c>
      <c r="M1141">
        <f t="shared" si="297"/>
        <v>0</v>
      </c>
      <c r="N1141">
        <f t="shared" si="298"/>
        <v>0</v>
      </c>
      <c r="O1141">
        <f t="shared" si="299"/>
        <v>0</v>
      </c>
      <c r="P1141">
        <f t="shared" si="300"/>
        <v>0</v>
      </c>
      <c r="Q1141">
        <f t="shared" si="301"/>
        <v>0</v>
      </c>
      <c r="R1141">
        <f t="shared" si="302"/>
        <v>0</v>
      </c>
      <c r="S1141">
        <f t="shared" si="303"/>
        <v>0</v>
      </c>
      <c r="T1141">
        <f t="shared" si="304"/>
        <v>5.8</v>
      </c>
      <c r="U1141">
        <f t="shared" si="305"/>
        <v>0</v>
      </c>
    </row>
    <row r="1142" spans="1:21" x14ac:dyDescent="0.25">
      <c r="A1142" t="s">
        <v>3317</v>
      </c>
      <c r="B1142">
        <v>6.8</v>
      </c>
      <c r="C1142" t="s">
        <v>28</v>
      </c>
      <c r="E1142">
        <f t="shared" si="289"/>
        <v>6.8</v>
      </c>
      <c r="F1142">
        <f t="shared" si="290"/>
        <v>0</v>
      </c>
      <c r="G1142">
        <f t="shared" si="291"/>
        <v>0</v>
      </c>
      <c r="H1142">
        <f t="shared" si="292"/>
        <v>0</v>
      </c>
      <c r="I1142">
        <f t="shared" si="293"/>
        <v>0</v>
      </c>
      <c r="J1142">
        <f t="shared" si="294"/>
        <v>0</v>
      </c>
      <c r="K1142">
        <f t="shared" si="295"/>
        <v>0</v>
      </c>
      <c r="L1142">
        <f t="shared" si="296"/>
        <v>0</v>
      </c>
      <c r="M1142">
        <f t="shared" si="297"/>
        <v>0</v>
      </c>
      <c r="N1142">
        <f t="shared" si="298"/>
        <v>0</v>
      </c>
      <c r="O1142">
        <f t="shared" si="299"/>
        <v>6.8</v>
      </c>
      <c r="P1142">
        <f t="shared" si="300"/>
        <v>0</v>
      </c>
      <c r="Q1142">
        <f t="shared" si="301"/>
        <v>6.8</v>
      </c>
      <c r="R1142">
        <f t="shared" si="302"/>
        <v>0</v>
      </c>
      <c r="S1142">
        <f t="shared" si="303"/>
        <v>6.8</v>
      </c>
      <c r="T1142">
        <f t="shared" si="304"/>
        <v>6.8</v>
      </c>
      <c r="U1142">
        <f t="shared" si="305"/>
        <v>0</v>
      </c>
    </row>
    <row r="1143" spans="1:21" x14ac:dyDescent="0.25">
      <c r="A1143" t="s">
        <v>3320</v>
      </c>
      <c r="B1143">
        <v>5.4</v>
      </c>
      <c r="C1143" t="s">
        <v>36</v>
      </c>
      <c r="E1143">
        <f t="shared" si="289"/>
        <v>0</v>
      </c>
      <c r="F1143">
        <f t="shared" si="290"/>
        <v>0</v>
      </c>
      <c r="G1143">
        <f t="shared" si="291"/>
        <v>0</v>
      </c>
      <c r="H1143">
        <f t="shared" si="292"/>
        <v>0</v>
      </c>
      <c r="I1143">
        <f t="shared" si="293"/>
        <v>5.4</v>
      </c>
      <c r="J1143">
        <f t="shared" si="294"/>
        <v>0</v>
      </c>
      <c r="K1143">
        <f t="shared" si="295"/>
        <v>0</v>
      </c>
      <c r="L1143">
        <f t="shared" si="296"/>
        <v>0</v>
      </c>
      <c r="M1143">
        <f t="shared" si="297"/>
        <v>0</v>
      </c>
      <c r="N1143">
        <f t="shared" si="298"/>
        <v>0</v>
      </c>
      <c r="O1143">
        <f t="shared" si="299"/>
        <v>0</v>
      </c>
      <c r="P1143">
        <f t="shared" si="300"/>
        <v>0</v>
      </c>
      <c r="Q1143">
        <f t="shared" si="301"/>
        <v>5.4</v>
      </c>
      <c r="R1143">
        <f t="shared" si="302"/>
        <v>5.4</v>
      </c>
      <c r="S1143">
        <f t="shared" si="303"/>
        <v>0</v>
      </c>
      <c r="T1143">
        <f t="shared" si="304"/>
        <v>0</v>
      </c>
      <c r="U1143">
        <f t="shared" si="305"/>
        <v>0</v>
      </c>
    </row>
    <row r="1144" spans="1:21" x14ac:dyDescent="0.25">
      <c r="A1144" t="s">
        <v>154</v>
      </c>
      <c r="B1144">
        <v>5.0999999999999996</v>
      </c>
      <c r="C1144" t="s">
        <v>37</v>
      </c>
      <c r="E1144">
        <f t="shared" si="289"/>
        <v>0</v>
      </c>
      <c r="F1144">
        <f t="shared" si="290"/>
        <v>0</v>
      </c>
      <c r="G1144">
        <f t="shared" si="291"/>
        <v>0</v>
      </c>
      <c r="H1144">
        <f t="shared" si="292"/>
        <v>0</v>
      </c>
      <c r="I1144">
        <f t="shared" si="293"/>
        <v>0</v>
      </c>
      <c r="J1144">
        <f t="shared" si="294"/>
        <v>0</v>
      </c>
      <c r="K1144">
        <f t="shared" si="295"/>
        <v>0</v>
      </c>
      <c r="L1144">
        <f t="shared" si="296"/>
        <v>5.0999999999999996</v>
      </c>
      <c r="M1144">
        <f t="shared" si="297"/>
        <v>0</v>
      </c>
      <c r="N1144">
        <f t="shared" si="298"/>
        <v>0</v>
      </c>
      <c r="O1144">
        <f t="shared" si="299"/>
        <v>0</v>
      </c>
      <c r="P1144">
        <f t="shared" si="300"/>
        <v>0</v>
      </c>
      <c r="Q1144">
        <f t="shared" si="301"/>
        <v>0</v>
      </c>
      <c r="R1144">
        <f t="shared" si="302"/>
        <v>5.0999999999999996</v>
      </c>
      <c r="S1144">
        <f t="shared" si="303"/>
        <v>0</v>
      </c>
      <c r="T1144">
        <f t="shared" si="304"/>
        <v>0</v>
      </c>
      <c r="U1144">
        <f t="shared" si="305"/>
        <v>0</v>
      </c>
    </row>
    <row r="1145" spans="1:21" x14ac:dyDescent="0.25">
      <c r="A1145" t="s">
        <v>3325</v>
      </c>
      <c r="B1145">
        <v>5.9</v>
      </c>
      <c r="C1145" t="s">
        <v>104</v>
      </c>
      <c r="E1145">
        <f t="shared" si="289"/>
        <v>0</v>
      </c>
      <c r="F1145">
        <f t="shared" si="290"/>
        <v>0</v>
      </c>
      <c r="G1145">
        <f t="shared" si="291"/>
        <v>0</v>
      </c>
      <c r="H1145">
        <f t="shared" si="292"/>
        <v>0</v>
      </c>
      <c r="I1145">
        <f t="shared" si="293"/>
        <v>0</v>
      </c>
      <c r="J1145">
        <f t="shared" si="294"/>
        <v>0</v>
      </c>
      <c r="K1145">
        <f t="shared" si="295"/>
        <v>0</v>
      </c>
      <c r="L1145">
        <f t="shared" si="296"/>
        <v>0</v>
      </c>
      <c r="M1145">
        <f t="shared" si="297"/>
        <v>5.9</v>
      </c>
      <c r="N1145">
        <f t="shared" si="298"/>
        <v>0</v>
      </c>
      <c r="O1145">
        <f t="shared" si="299"/>
        <v>0</v>
      </c>
      <c r="P1145">
        <f t="shared" si="300"/>
        <v>0</v>
      </c>
      <c r="Q1145">
        <f t="shared" si="301"/>
        <v>0</v>
      </c>
      <c r="R1145">
        <f t="shared" si="302"/>
        <v>5.9</v>
      </c>
      <c r="S1145">
        <f t="shared" si="303"/>
        <v>0</v>
      </c>
      <c r="T1145">
        <f t="shared" si="304"/>
        <v>0</v>
      </c>
      <c r="U1145">
        <f t="shared" si="305"/>
        <v>0</v>
      </c>
    </row>
    <row r="1146" spans="1:21" x14ac:dyDescent="0.25">
      <c r="A1146" t="s">
        <v>36</v>
      </c>
      <c r="B1146">
        <v>5.4</v>
      </c>
      <c r="C1146" t="s">
        <v>36</v>
      </c>
      <c r="E1146">
        <f t="shared" si="289"/>
        <v>0</v>
      </c>
      <c r="F1146">
        <f t="shared" si="290"/>
        <v>0</v>
      </c>
      <c r="G1146">
        <f t="shared" si="291"/>
        <v>0</v>
      </c>
      <c r="H1146">
        <f t="shared" si="292"/>
        <v>0</v>
      </c>
      <c r="I1146">
        <f t="shared" si="293"/>
        <v>5.4</v>
      </c>
      <c r="J1146">
        <f t="shared" si="294"/>
        <v>0</v>
      </c>
      <c r="K1146">
        <f t="shared" si="295"/>
        <v>0</v>
      </c>
      <c r="L1146">
        <f t="shared" si="296"/>
        <v>0</v>
      </c>
      <c r="M1146">
        <f t="shared" si="297"/>
        <v>0</v>
      </c>
      <c r="N1146">
        <f t="shared" si="298"/>
        <v>0</v>
      </c>
      <c r="O1146">
        <f t="shared" si="299"/>
        <v>0</v>
      </c>
      <c r="P1146">
        <f t="shared" si="300"/>
        <v>0</v>
      </c>
      <c r="Q1146">
        <f t="shared" si="301"/>
        <v>0</v>
      </c>
      <c r="R1146">
        <f t="shared" si="302"/>
        <v>0</v>
      </c>
      <c r="S1146">
        <f t="shared" si="303"/>
        <v>0</v>
      </c>
      <c r="T1146">
        <f t="shared" si="304"/>
        <v>0</v>
      </c>
      <c r="U1146">
        <f t="shared" si="305"/>
        <v>0</v>
      </c>
    </row>
    <row r="1147" spans="1:21" x14ac:dyDescent="0.25">
      <c r="A1147" t="s">
        <v>2613</v>
      </c>
      <c r="B1147">
        <v>4.0999999999999996</v>
      </c>
      <c r="C1147" t="s">
        <v>28</v>
      </c>
      <c r="E1147">
        <f t="shared" si="289"/>
        <v>4.0999999999999996</v>
      </c>
      <c r="F1147">
        <f t="shared" si="290"/>
        <v>0</v>
      </c>
      <c r="G1147">
        <f t="shared" si="291"/>
        <v>0</v>
      </c>
      <c r="H1147">
        <f t="shared" si="292"/>
        <v>0</v>
      </c>
      <c r="I1147">
        <f t="shared" si="293"/>
        <v>0</v>
      </c>
      <c r="J1147">
        <f t="shared" si="294"/>
        <v>0</v>
      </c>
      <c r="K1147">
        <f t="shared" si="295"/>
        <v>0</v>
      </c>
      <c r="L1147">
        <f t="shared" si="296"/>
        <v>0</v>
      </c>
      <c r="M1147">
        <f t="shared" si="297"/>
        <v>0</v>
      </c>
      <c r="N1147">
        <f t="shared" si="298"/>
        <v>0</v>
      </c>
      <c r="O1147">
        <f t="shared" si="299"/>
        <v>0</v>
      </c>
      <c r="P1147">
        <f t="shared" si="300"/>
        <v>0</v>
      </c>
      <c r="Q1147">
        <f t="shared" si="301"/>
        <v>0</v>
      </c>
      <c r="R1147">
        <f t="shared" si="302"/>
        <v>0</v>
      </c>
      <c r="S1147">
        <f t="shared" si="303"/>
        <v>4.0999999999999996</v>
      </c>
      <c r="T1147">
        <f t="shared" si="304"/>
        <v>0</v>
      </c>
      <c r="U1147">
        <f t="shared" si="305"/>
        <v>0</v>
      </c>
    </row>
    <row r="1148" spans="1:21" x14ac:dyDescent="0.25">
      <c r="A1148" t="s">
        <v>213</v>
      </c>
      <c r="B1148">
        <v>5</v>
      </c>
      <c r="C1148" t="s">
        <v>36</v>
      </c>
      <c r="E1148">
        <f t="shared" si="289"/>
        <v>0</v>
      </c>
      <c r="F1148">
        <f t="shared" si="290"/>
        <v>0</v>
      </c>
      <c r="G1148">
        <f t="shared" si="291"/>
        <v>0</v>
      </c>
      <c r="H1148">
        <f t="shared" si="292"/>
        <v>0</v>
      </c>
      <c r="I1148">
        <f t="shared" si="293"/>
        <v>5</v>
      </c>
      <c r="J1148">
        <f t="shared" si="294"/>
        <v>0</v>
      </c>
      <c r="K1148">
        <f t="shared" si="295"/>
        <v>0</v>
      </c>
      <c r="L1148">
        <f t="shared" si="296"/>
        <v>5</v>
      </c>
      <c r="M1148">
        <f t="shared" si="297"/>
        <v>0</v>
      </c>
      <c r="N1148">
        <f t="shared" si="298"/>
        <v>0</v>
      </c>
      <c r="O1148">
        <f t="shared" si="299"/>
        <v>0</v>
      </c>
      <c r="P1148">
        <f t="shared" si="300"/>
        <v>0</v>
      </c>
      <c r="Q1148">
        <f t="shared" si="301"/>
        <v>0</v>
      </c>
      <c r="R1148">
        <f t="shared" si="302"/>
        <v>5</v>
      </c>
      <c r="S1148">
        <f t="shared" si="303"/>
        <v>0</v>
      </c>
      <c r="T1148">
        <f t="shared" si="304"/>
        <v>0</v>
      </c>
      <c r="U1148">
        <f t="shared" si="305"/>
        <v>0</v>
      </c>
    </row>
    <row r="1149" spans="1:21" x14ac:dyDescent="0.25">
      <c r="A1149" t="s">
        <v>1174</v>
      </c>
      <c r="B1149">
        <v>7.2</v>
      </c>
      <c r="C1149" t="s">
        <v>29</v>
      </c>
      <c r="E1149">
        <f t="shared" si="289"/>
        <v>0</v>
      </c>
      <c r="F1149">
        <f t="shared" si="290"/>
        <v>0</v>
      </c>
      <c r="G1149">
        <f t="shared" si="291"/>
        <v>0</v>
      </c>
      <c r="H1149">
        <f t="shared" si="292"/>
        <v>0</v>
      </c>
      <c r="I1149">
        <f t="shared" si="293"/>
        <v>0</v>
      </c>
      <c r="J1149">
        <f t="shared" si="294"/>
        <v>7.2</v>
      </c>
      <c r="K1149">
        <f t="shared" si="295"/>
        <v>0</v>
      </c>
      <c r="L1149">
        <f t="shared" si="296"/>
        <v>7.2</v>
      </c>
      <c r="M1149">
        <f t="shared" si="297"/>
        <v>0</v>
      </c>
      <c r="N1149">
        <f t="shared" si="298"/>
        <v>0</v>
      </c>
      <c r="O1149">
        <f t="shared" si="299"/>
        <v>0</v>
      </c>
      <c r="P1149">
        <f t="shared" si="300"/>
        <v>0</v>
      </c>
      <c r="Q1149">
        <f t="shared" si="301"/>
        <v>7.2</v>
      </c>
      <c r="R1149">
        <f t="shared" si="302"/>
        <v>0</v>
      </c>
      <c r="S1149">
        <f t="shared" si="303"/>
        <v>0</v>
      </c>
      <c r="T1149">
        <f t="shared" si="304"/>
        <v>7.2</v>
      </c>
      <c r="U1149">
        <f t="shared" si="305"/>
        <v>0</v>
      </c>
    </row>
    <row r="1150" spans="1:21" x14ac:dyDescent="0.25">
      <c r="A1150" t="s">
        <v>154</v>
      </c>
      <c r="B1150">
        <v>5.0999999999999996</v>
      </c>
      <c r="C1150" t="s">
        <v>37</v>
      </c>
      <c r="E1150">
        <f t="shared" si="289"/>
        <v>0</v>
      </c>
      <c r="F1150">
        <f t="shared" si="290"/>
        <v>0</v>
      </c>
      <c r="G1150">
        <f t="shared" si="291"/>
        <v>0</v>
      </c>
      <c r="H1150">
        <f t="shared" si="292"/>
        <v>0</v>
      </c>
      <c r="I1150">
        <f t="shared" si="293"/>
        <v>0</v>
      </c>
      <c r="J1150">
        <f t="shared" si="294"/>
        <v>0</v>
      </c>
      <c r="K1150">
        <f t="shared" si="295"/>
        <v>0</v>
      </c>
      <c r="L1150">
        <f t="shared" si="296"/>
        <v>5.0999999999999996</v>
      </c>
      <c r="M1150">
        <f t="shared" si="297"/>
        <v>0</v>
      </c>
      <c r="N1150">
        <f t="shared" si="298"/>
        <v>0</v>
      </c>
      <c r="O1150">
        <f t="shared" si="299"/>
        <v>0</v>
      </c>
      <c r="P1150">
        <f t="shared" si="300"/>
        <v>0</v>
      </c>
      <c r="Q1150">
        <f t="shared" si="301"/>
        <v>0</v>
      </c>
      <c r="R1150">
        <f t="shared" si="302"/>
        <v>5.0999999999999996</v>
      </c>
      <c r="S1150">
        <f t="shared" si="303"/>
        <v>0</v>
      </c>
      <c r="T1150">
        <f t="shared" si="304"/>
        <v>0</v>
      </c>
      <c r="U1150">
        <f t="shared" si="305"/>
        <v>0</v>
      </c>
    </row>
    <row r="1151" spans="1:21" x14ac:dyDescent="0.25">
      <c r="A1151" t="s">
        <v>23</v>
      </c>
      <c r="B1151">
        <v>4.4000000000000004</v>
      </c>
      <c r="C1151" t="s">
        <v>28</v>
      </c>
      <c r="E1151">
        <f t="shared" si="289"/>
        <v>4.4000000000000004</v>
      </c>
      <c r="F1151">
        <f t="shared" si="290"/>
        <v>0</v>
      </c>
      <c r="G1151">
        <f t="shared" si="291"/>
        <v>0</v>
      </c>
      <c r="H1151">
        <f t="shared" si="292"/>
        <v>0</v>
      </c>
      <c r="I1151">
        <f t="shared" si="293"/>
        <v>0</v>
      </c>
      <c r="J1151">
        <f t="shared" si="294"/>
        <v>4.4000000000000004</v>
      </c>
      <c r="K1151">
        <f t="shared" si="295"/>
        <v>0</v>
      </c>
      <c r="L1151">
        <f t="shared" si="296"/>
        <v>0</v>
      </c>
      <c r="M1151">
        <f t="shared" si="297"/>
        <v>0</v>
      </c>
      <c r="N1151">
        <f t="shared" si="298"/>
        <v>0</v>
      </c>
      <c r="O1151">
        <f t="shared" si="299"/>
        <v>0</v>
      </c>
      <c r="P1151">
        <f t="shared" si="300"/>
        <v>0</v>
      </c>
      <c r="Q1151">
        <f t="shared" si="301"/>
        <v>0</v>
      </c>
      <c r="R1151">
        <f t="shared" si="302"/>
        <v>0</v>
      </c>
      <c r="S1151">
        <f t="shared" si="303"/>
        <v>0</v>
      </c>
      <c r="T1151">
        <f t="shared" si="304"/>
        <v>4.4000000000000004</v>
      </c>
      <c r="U1151">
        <f t="shared" si="305"/>
        <v>0</v>
      </c>
    </row>
    <row r="1152" spans="1:21" x14ac:dyDescent="0.25">
      <c r="A1152" t="s">
        <v>167</v>
      </c>
      <c r="B1152">
        <v>5.7</v>
      </c>
      <c r="C1152" t="s">
        <v>28</v>
      </c>
      <c r="E1152">
        <f t="shared" si="289"/>
        <v>5.7</v>
      </c>
      <c r="F1152">
        <f t="shared" si="290"/>
        <v>0</v>
      </c>
      <c r="G1152">
        <f t="shared" si="291"/>
        <v>0</v>
      </c>
      <c r="H1152">
        <f t="shared" si="292"/>
        <v>0</v>
      </c>
      <c r="I1152">
        <f t="shared" si="293"/>
        <v>0</v>
      </c>
      <c r="J1152">
        <f t="shared" si="294"/>
        <v>5.7</v>
      </c>
      <c r="K1152">
        <f t="shared" si="295"/>
        <v>0</v>
      </c>
      <c r="L1152">
        <f t="shared" si="296"/>
        <v>5.7</v>
      </c>
      <c r="M1152">
        <f t="shared" si="297"/>
        <v>0</v>
      </c>
      <c r="N1152">
        <f t="shared" si="298"/>
        <v>0</v>
      </c>
      <c r="O1152">
        <f t="shared" si="299"/>
        <v>0</v>
      </c>
      <c r="P1152">
        <f t="shared" si="300"/>
        <v>0</v>
      </c>
      <c r="Q1152">
        <f t="shared" si="301"/>
        <v>0</v>
      </c>
      <c r="R1152">
        <f t="shared" si="302"/>
        <v>0</v>
      </c>
      <c r="S1152">
        <f t="shared" si="303"/>
        <v>0</v>
      </c>
      <c r="T1152">
        <f t="shared" si="304"/>
        <v>5.7</v>
      </c>
      <c r="U1152">
        <f t="shared" si="305"/>
        <v>0</v>
      </c>
    </row>
    <row r="1153" spans="1:21" x14ac:dyDescent="0.25">
      <c r="A1153" t="s">
        <v>167</v>
      </c>
      <c r="B1153">
        <v>5.7</v>
      </c>
      <c r="C1153" t="s">
        <v>28</v>
      </c>
      <c r="E1153">
        <f t="shared" si="289"/>
        <v>5.7</v>
      </c>
      <c r="F1153">
        <f t="shared" si="290"/>
        <v>0</v>
      </c>
      <c r="G1153">
        <f t="shared" si="291"/>
        <v>0</v>
      </c>
      <c r="H1153">
        <f t="shared" si="292"/>
        <v>0</v>
      </c>
      <c r="I1153">
        <f t="shared" si="293"/>
        <v>0</v>
      </c>
      <c r="J1153">
        <f t="shared" si="294"/>
        <v>5.7</v>
      </c>
      <c r="K1153">
        <f t="shared" si="295"/>
        <v>0</v>
      </c>
      <c r="L1153">
        <f t="shared" si="296"/>
        <v>5.7</v>
      </c>
      <c r="M1153">
        <f t="shared" si="297"/>
        <v>0</v>
      </c>
      <c r="N1153">
        <f t="shared" si="298"/>
        <v>0</v>
      </c>
      <c r="O1153">
        <f t="shared" si="299"/>
        <v>0</v>
      </c>
      <c r="P1153">
        <f t="shared" si="300"/>
        <v>0</v>
      </c>
      <c r="Q1153">
        <f t="shared" si="301"/>
        <v>0</v>
      </c>
      <c r="R1153">
        <f t="shared" si="302"/>
        <v>0</v>
      </c>
      <c r="S1153">
        <f t="shared" si="303"/>
        <v>0</v>
      </c>
      <c r="T1153">
        <f t="shared" si="304"/>
        <v>5.7</v>
      </c>
      <c r="U1153">
        <f t="shared" si="305"/>
        <v>0</v>
      </c>
    </row>
    <row r="1154" spans="1:21" x14ac:dyDescent="0.25">
      <c r="A1154" t="s">
        <v>2419</v>
      </c>
      <c r="B1154">
        <v>6.7</v>
      </c>
      <c r="C1154" t="s">
        <v>36</v>
      </c>
      <c r="E1154">
        <f t="shared" si="289"/>
        <v>0</v>
      </c>
      <c r="F1154">
        <f t="shared" si="290"/>
        <v>0</v>
      </c>
      <c r="G1154">
        <f t="shared" si="291"/>
        <v>0</v>
      </c>
      <c r="H1154">
        <f t="shared" si="292"/>
        <v>0</v>
      </c>
      <c r="I1154">
        <f t="shared" si="293"/>
        <v>6.7</v>
      </c>
      <c r="J1154">
        <f t="shared" si="294"/>
        <v>6.7</v>
      </c>
      <c r="K1154">
        <f t="shared" si="295"/>
        <v>0</v>
      </c>
      <c r="L1154">
        <f t="shared" si="296"/>
        <v>0</v>
      </c>
      <c r="M1154">
        <f t="shared" si="297"/>
        <v>0</v>
      </c>
      <c r="N1154">
        <f t="shared" si="298"/>
        <v>0</v>
      </c>
      <c r="O1154">
        <f t="shared" si="299"/>
        <v>0</v>
      </c>
      <c r="P1154">
        <f t="shared" si="300"/>
        <v>0</v>
      </c>
      <c r="Q1154">
        <f t="shared" si="301"/>
        <v>6.7</v>
      </c>
      <c r="R1154">
        <f t="shared" si="302"/>
        <v>0</v>
      </c>
      <c r="S1154">
        <f t="shared" si="303"/>
        <v>0</v>
      </c>
      <c r="T1154">
        <f t="shared" si="304"/>
        <v>0</v>
      </c>
      <c r="U1154">
        <f t="shared" si="305"/>
        <v>0</v>
      </c>
    </row>
    <row r="1155" spans="1:21" x14ac:dyDescent="0.25">
      <c r="A1155" t="s">
        <v>3346</v>
      </c>
      <c r="B1155">
        <v>4.7</v>
      </c>
      <c r="C1155" t="s">
        <v>28</v>
      </c>
      <c r="E1155">
        <f t="shared" si="289"/>
        <v>4.7</v>
      </c>
      <c r="F1155">
        <f t="shared" si="290"/>
        <v>0</v>
      </c>
      <c r="G1155">
        <f t="shared" si="291"/>
        <v>0</v>
      </c>
      <c r="H1155">
        <f t="shared" si="292"/>
        <v>0</v>
      </c>
      <c r="I1155">
        <f t="shared" si="293"/>
        <v>0</v>
      </c>
      <c r="J1155">
        <f t="shared" si="294"/>
        <v>0</v>
      </c>
      <c r="K1155">
        <f t="shared" si="295"/>
        <v>0</v>
      </c>
      <c r="L1155">
        <f t="shared" si="296"/>
        <v>4.7</v>
      </c>
      <c r="M1155">
        <f t="shared" si="297"/>
        <v>0</v>
      </c>
      <c r="N1155">
        <f t="shared" si="298"/>
        <v>4.7</v>
      </c>
      <c r="O1155">
        <f t="shared" si="299"/>
        <v>0</v>
      </c>
      <c r="P1155">
        <f t="shared" si="300"/>
        <v>0</v>
      </c>
      <c r="Q1155">
        <f t="shared" si="301"/>
        <v>0</v>
      </c>
      <c r="R1155">
        <f t="shared" si="302"/>
        <v>0</v>
      </c>
      <c r="S1155">
        <f t="shared" si="303"/>
        <v>0</v>
      </c>
      <c r="T1155">
        <f t="shared" si="304"/>
        <v>4.7</v>
      </c>
      <c r="U1155">
        <f t="shared" si="305"/>
        <v>4.7</v>
      </c>
    </row>
    <row r="1156" spans="1:21" x14ac:dyDescent="0.25">
      <c r="A1156" t="s">
        <v>131</v>
      </c>
      <c r="B1156">
        <v>6.1</v>
      </c>
      <c r="C1156" t="s">
        <v>36</v>
      </c>
      <c r="E1156">
        <f t="shared" ref="E1156:E1219" si="306">IF(ISNUMBER(SEARCH($E$2, $A1156)), $B1156, 0)</f>
        <v>0</v>
      </c>
      <c r="F1156">
        <f t="shared" ref="F1156:F1219" si="307">IF(ISNUMBER(SEARCH($F$2, $A1156)), $B1156, 0)</f>
        <v>0</v>
      </c>
      <c r="G1156">
        <f t="shared" ref="G1156:G1219" si="308">IF(ISNUMBER(SEARCH($G$2, $A1156)), $B1156, 0)</f>
        <v>0</v>
      </c>
      <c r="H1156">
        <f t="shared" ref="H1156:H1219" si="309">IF(ISNUMBER(SEARCH($H$2, $A1156)), $B1156, 0)</f>
        <v>0</v>
      </c>
      <c r="I1156">
        <f t="shared" ref="I1156:I1219" si="310">IF(ISNUMBER(SEARCH($I$2, $A1156)), $B1156, 0)</f>
        <v>6.1</v>
      </c>
      <c r="J1156">
        <f t="shared" ref="J1156:J1219" si="311">IF(ISNUMBER(SEARCH($J$2, $A1156)), $B1156, 0)</f>
        <v>0</v>
      </c>
      <c r="K1156">
        <f t="shared" ref="K1156:K1219" si="312">IF(ISNUMBER(SEARCH($K$2, $A1156)), $B1156, 0)</f>
        <v>0</v>
      </c>
      <c r="L1156">
        <f t="shared" ref="L1156:L1219" si="313">IF(ISNUMBER(SEARCH($L$2, $A1156)), $B1156, 0)</f>
        <v>0</v>
      </c>
      <c r="M1156">
        <f t="shared" ref="M1156:M1219" si="314">IF(ISNUMBER(SEARCH($M$2, $A1156)), $B1156, 0)</f>
        <v>0</v>
      </c>
      <c r="N1156">
        <f t="shared" ref="N1156:N1219" si="315">IF(ISNUMBER(SEARCH($N$2, $A1156)), $B1156, 0)</f>
        <v>0</v>
      </c>
      <c r="O1156">
        <f t="shared" ref="O1156:O1219" si="316">IF(ISNUMBER(SEARCH($O$2, $A1156)), $B1156, 0)</f>
        <v>0</v>
      </c>
      <c r="P1156">
        <f t="shared" ref="P1156:P1219" si="317">IF(ISNUMBER(SEARCH($P$2, $A1156)), $B1156, 0)</f>
        <v>0</v>
      </c>
      <c r="Q1156">
        <f t="shared" ref="Q1156:Q1219" si="318">IF(ISNUMBER(SEARCH($Q$2, $A1156)), $B1156, 0)</f>
        <v>0</v>
      </c>
      <c r="R1156">
        <f t="shared" ref="R1156:R1219" si="319">IF(ISNUMBER(SEARCH($R$2, $A1156)), $B1156, 0)</f>
        <v>6.1</v>
      </c>
      <c r="S1156">
        <f t="shared" ref="S1156:S1219" si="320">IF(ISNUMBER(SEARCH($S$2, $A1156)), $B1156, 0)</f>
        <v>0</v>
      </c>
      <c r="T1156">
        <f t="shared" ref="T1156:T1219" si="321">IF(ISNUMBER(SEARCH($T$2, $A1156)), $B1156, 0)</f>
        <v>0</v>
      </c>
      <c r="U1156">
        <f t="shared" ref="U1156:U1219" si="322">IF(ISNUMBER(SEARCH($U$2, $A1156)), $B1156, 0)</f>
        <v>0</v>
      </c>
    </row>
    <row r="1157" spans="1:21" x14ac:dyDescent="0.25">
      <c r="A1157" t="s">
        <v>328</v>
      </c>
      <c r="B1157">
        <v>6</v>
      </c>
      <c r="C1157" t="s">
        <v>36</v>
      </c>
      <c r="E1157">
        <f t="shared" si="306"/>
        <v>0</v>
      </c>
      <c r="F1157">
        <f t="shared" si="307"/>
        <v>0</v>
      </c>
      <c r="G1157">
        <f t="shared" si="308"/>
        <v>0</v>
      </c>
      <c r="H1157">
        <f t="shared" si="309"/>
        <v>0</v>
      </c>
      <c r="I1157">
        <f t="shared" si="310"/>
        <v>6</v>
      </c>
      <c r="J1157">
        <f t="shared" si="311"/>
        <v>6</v>
      </c>
      <c r="K1157">
        <f t="shared" si="312"/>
        <v>0</v>
      </c>
      <c r="L1157">
        <f t="shared" si="313"/>
        <v>0</v>
      </c>
      <c r="M1157">
        <f t="shared" si="314"/>
        <v>0</v>
      </c>
      <c r="N1157">
        <f t="shared" si="315"/>
        <v>0</v>
      </c>
      <c r="O1157">
        <f t="shared" si="316"/>
        <v>0</v>
      </c>
      <c r="P1157">
        <f t="shared" si="317"/>
        <v>0</v>
      </c>
      <c r="Q1157">
        <f t="shared" si="318"/>
        <v>0</v>
      </c>
      <c r="R1157">
        <f t="shared" si="319"/>
        <v>0</v>
      </c>
      <c r="S1157">
        <f t="shared" si="320"/>
        <v>0</v>
      </c>
      <c r="T1157">
        <f t="shared" si="321"/>
        <v>0</v>
      </c>
      <c r="U1157">
        <f t="shared" si="322"/>
        <v>0</v>
      </c>
    </row>
    <row r="1158" spans="1:21" x14ac:dyDescent="0.25">
      <c r="A1158" t="s">
        <v>142</v>
      </c>
      <c r="B1158">
        <v>6.2</v>
      </c>
      <c r="C1158" t="s">
        <v>29</v>
      </c>
      <c r="E1158">
        <f t="shared" si="306"/>
        <v>0</v>
      </c>
      <c r="F1158">
        <f t="shared" si="307"/>
        <v>0</v>
      </c>
      <c r="G1158">
        <f t="shared" si="308"/>
        <v>0</v>
      </c>
      <c r="H1158">
        <f t="shared" si="309"/>
        <v>0</v>
      </c>
      <c r="I1158">
        <f t="shared" si="310"/>
        <v>0</v>
      </c>
      <c r="J1158">
        <f t="shared" si="311"/>
        <v>6.2</v>
      </c>
      <c r="K1158">
        <f t="shared" si="312"/>
        <v>0</v>
      </c>
      <c r="L1158">
        <f t="shared" si="313"/>
        <v>6.2</v>
      </c>
      <c r="M1158">
        <f t="shared" si="314"/>
        <v>0</v>
      </c>
      <c r="N1158">
        <f t="shared" si="315"/>
        <v>0</v>
      </c>
      <c r="O1158">
        <f t="shared" si="316"/>
        <v>0</v>
      </c>
      <c r="P1158">
        <f t="shared" si="317"/>
        <v>0</v>
      </c>
      <c r="Q1158">
        <f t="shared" si="318"/>
        <v>0</v>
      </c>
      <c r="R1158">
        <f t="shared" si="319"/>
        <v>0</v>
      </c>
      <c r="S1158">
        <f t="shared" si="320"/>
        <v>0</v>
      </c>
      <c r="T1158">
        <f t="shared" si="321"/>
        <v>6.2</v>
      </c>
      <c r="U1158">
        <f t="shared" si="322"/>
        <v>0</v>
      </c>
    </row>
    <row r="1159" spans="1:21" x14ac:dyDescent="0.25">
      <c r="A1159" t="s">
        <v>3355</v>
      </c>
      <c r="B1159">
        <v>6.5</v>
      </c>
      <c r="C1159" t="s">
        <v>36</v>
      </c>
      <c r="E1159">
        <f t="shared" si="306"/>
        <v>0</v>
      </c>
      <c r="F1159">
        <f t="shared" si="307"/>
        <v>0</v>
      </c>
      <c r="G1159">
        <f t="shared" si="308"/>
        <v>0</v>
      </c>
      <c r="H1159">
        <f t="shared" si="309"/>
        <v>0</v>
      </c>
      <c r="I1159">
        <f t="shared" si="310"/>
        <v>6.5</v>
      </c>
      <c r="J1159">
        <f t="shared" si="311"/>
        <v>0</v>
      </c>
      <c r="K1159">
        <f t="shared" si="312"/>
        <v>0</v>
      </c>
      <c r="L1159">
        <f t="shared" si="313"/>
        <v>0</v>
      </c>
      <c r="M1159">
        <f t="shared" si="314"/>
        <v>0</v>
      </c>
      <c r="N1159">
        <f t="shared" si="315"/>
        <v>0</v>
      </c>
      <c r="O1159">
        <f t="shared" si="316"/>
        <v>0</v>
      </c>
      <c r="P1159">
        <f t="shared" si="317"/>
        <v>0</v>
      </c>
      <c r="Q1159">
        <f t="shared" si="318"/>
        <v>0</v>
      </c>
      <c r="R1159">
        <f t="shared" si="319"/>
        <v>6.5</v>
      </c>
      <c r="S1159">
        <f t="shared" si="320"/>
        <v>0</v>
      </c>
      <c r="T1159">
        <f t="shared" si="321"/>
        <v>6.5</v>
      </c>
      <c r="U1159">
        <f t="shared" si="322"/>
        <v>0</v>
      </c>
    </row>
    <row r="1160" spans="1:21" x14ac:dyDescent="0.25">
      <c r="A1160" t="s">
        <v>3167</v>
      </c>
      <c r="B1160">
        <v>7.7</v>
      </c>
      <c r="C1160" t="s">
        <v>102</v>
      </c>
      <c r="E1160">
        <f t="shared" si="306"/>
        <v>0</v>
      </c>
      <c r="F1160">
        <f t="shared" si="307"/>
        <v>7.7</v>
      </c>
      <c r="G1160">
        <f t="shared" si="308"/>
        <v>0</v>
      </c>
      <c r="H1160">
        <f t="shared" si="309"/>
        <v>0</v>
      </c>
      <c r="I1160">
        <f t="shared" si="310"/>
        <v>7.7</v>
      </c>
      <c r="J1160">
        <f t="shared" si="311"/>
        <v>0</v>
      </c>
      <c r="K1160">
        <f t="shared" si="312"/>
        <v>0</v>
      </c>
      <c r="L1160">
        <f t="shared" si="313"/>
        <v>7.7</v>
      </c>
      <c r="M1160">
        <f t="shared" si="314"/>
        <v>0</v>
      </c>
      <c r="N1160">
        <f t="shared" si="315"/>
        <v>0</v>
      </c>
      <c r="O1160">
        <f t="shared" si="316"/>
        <v>0</v>
      </c>
      <c r="P1160">
        <f t="shared" si="317"/>
        <v>0</v>
      </c>
      <c r="Q1160">
        <f t="shared" si="318"/>
        <v>0</v>
      </c>
      <c r="R1160">
        <f t="shared" si="319"/>
        <v>0</v>
      </c>
      <c r="S1160">
        <f t="shared" si="320"/>
        <v>0</v>
      </c>
      <c r="T1160">
        <f t="shared" si="321"/>
        <v>0</v>
      </c>
      <c r="U1160">
        <f t="shared" si="322"/>
        <v>0</v>
      </c>
    </row>
    <row r="1161" spans="1:21" x14ac:dyDescent="0.25">
      <c r="A1161" t="s">
        <v>36</v>
      </c>
      <c r="B1161">
        <v>7.4</v>
      </c>
      <c r="C1161" t="s">
        <v>36</v>
      </c>
      <c r="E1161">
        <f t="shared" si="306"/>
        <v>0</v>
      </c>
      <c r="F1161">
        <f t="shared" si="307"/>
        <v>0</v>
      </c>
      <c r="G1161">
        <f t="shared" si="308"/>
        <v>0</v>
      </c>
      <c r="H1161">
        <f t="shared" si="309"/>
        <v>0</v>
      </c>
      <c r="I1161">
        <f t="shared" si="310"/>
        <v>7.4</v>
      </c>
      <c r="J1161">
        <f t="shared" si="311"/>
        <v>0</v>
      </c>
      <c r="K1161">
        <f t="shared" si="312"/>
        <v>0</v>
      </c>
      <c r="L1161">
        <f t="shared" si="313"/>
        <v>0</v>
      </c>
      <c r="M1161">
        <f t="shared" si="314"/>
        <v>0</v>
      </c>
      <c r="N1161">
        <f t="shared" si="315"/>
        <v>0</v>
      </c>
      <c r="O1161">
        <f t="shared" si="316"/>
        <v>0</v>
      </c>
      <c r="P1161">
        <f t="shared" si="317"/>
        <v>0</v>
      </c>
      <c r="Q1161">
        <f t="shared" si="318"/>
        <v>0</v>
      </c>
      <c r="R1161">
        <f t="shared" si="319"/>
        <v>0</v>
      </c>
      <c r="S1161">
        <f t="shared" si="320"/>
        <v>0</v>
      </c>
      <c r="T1161">
        <f t="shared" si="321"/>
        <v>0</v>
      </c>
      <c r="U1161">
        <f t="shared" si="322"/>
        <v>0</v>
      </c>
    </row>
    <row r="1162" spans="1:21" x14ac:dyDescent="0.25">
      <c r="A1162" t="s">
        <v>154</v>
      </c>
      <c r="B1162">
        <v>6.1</v>
      </c>
      <c r="C1162" t="s">
        <v>37</v>
      </c>
      <c r="E1162">
        <f t="shared" si="306"/>
        <v>0</v>
      </c>
      <c r="F1162">
        <f t="shared" si="307"/>
        <v>0</v>
      </c>
      <c r="G1162">
        <f t="shared" si="308"/>
        <v>0</v>
      </c>
      <c r="H1162">
        <f t="shared" si="309"/>
        <v>0</v>
      </c>
      <c r="I1162">
        <f t="shared" si="310"/>
        <v>0</v>
      </c>
      <c r="J1162">
        <f t="shared" si="311"/>
        <v>0</v>
      </c>
      <c r="K1162">
        <f t="shared" si="312"/>
        <v>0</v>
      </c>
      <c r="L1162">
        <f t="shared" si="313"/>
        <v>6.1</v>
      </c>
      <c r="M1162">
        <f t="shared" si="314"/>
        <v>0</v>
      </c>
      <c r="N1162">
        <f t="shared" si="315"/>
        <v>0</v>
      </c>
      <c r="O1162">
        <f t="shared" si="316"/>
        <v>0</v>
      </c>
      <c r="P1162">
        <f t="shared" si="317"/>
        <v>0</v>
      </c>
      <c r="Q1162">
        <f t="shared" si="318"/>
        <v>0</v>
      </c>
      <c r="R1162">
        <f t="shared" si="319"/>
        <v>6.1</v>
      </c>
      <c r="S1162">
        <f t="shared" si="320"/>
        <v>0</v>
      </c>
      <c r="T1162">
        <f t="shared" si="321"/>
        <v>0</v>
      </c>
      <c r="U1162">
        <f t="shared" si="322"/>
        <v>0</v>
      </c>
    </row>
    <row r="1163" spans="1:21" x14ac:dyDescent="0.25">
      <c r="A1163" t="s">
        <v>2933</v>
      </c>
      <c r="B1163">
        <v>5.8</v>
      </c>
      <c r="C1163" t="s">
        <v>28</v>
      </c>
      <c r="E1163">
        <f t="shared" si="306"/>
        <v>5.8</v>
      </c>
      <c r="F1163">
        <f t="shared" si="307"/>
        <v>0</v>
      </c>
      <c r="G1163">
        <f t="shared" si="308"/>
        <v>0</v>
      </c>
      <c r="H1163">
        <f t="shared" si="309"/>
        <v>0</v>
      </c>
      <c r="I1163">
        <f t="shared" si="310"/>
        <v>0</v>
      </c>
      <c r="J1163">
        <f t="shared" si="311"/>
        <v>5.8</v>
      </c>
      <c r="K1163">
        <f t="shared" si="312"/>
        <v>0</v>
      </c>
      <c r="L1163">
        <f t="shared" si="313"/>
        <v>5.8</v>
      </c>
      <c r="M1163">
        <f t="shared" si="314"/>
        <v>0</v>
      </c>
      <c r="N1163">
        <f t="shared" si="315"/>
        <v>0</v>
      </c>
      <c r="O1163">
        <f t="shared" si="316"/>
        <v>0</v>
      </c>
      <c r="P1163">
        <f t="shared" si="317"/>
        <v>0</v>
      </c>
      <c r="Q1163">
        <f t="shared" si="318"/>
        <v>5.8</v>
      </c>
      <c r="R1163">
        <f t="shared" si="319"/>
        <v>0</v>
      </c>
      <c r="S1163">
        <f t="shared" si="320"/>
        <v>0</v>
      </c>
      <c r="T1163">
        <f t="shared" si="321"/>
        <v>5.8</v>
      </c>
      <c r="U1163">
        <f t="shared" si="322"/>
        <v>0</v>
      </c>
    </row>
    <row r="1164" spans="1:21" x14ac:dyDescent="0.25">
      <c r="A1164" t="s">
        <v>332</v>
      </c>
      <c r="B1164">
        <v>5.3</v>
      </c>
      <c r="C1164" t="s">
        <v>37</v>
      </c>
      <c r="E1164">
        <f t="shared" si="306"/>
        <v>0</v>
      </c>
      <c r="F1164">
        <f t="shared" si="307"/>
        <v>0</v>
      </c>
      <c r="G1164">
        <f t="shared" si="308"/>
        <v>0</v>
      </c>
      <c r="H1164">
        <f t="shared" si="309"/>
        <v>0</v>
      </c>
      <c r="I1164">
        <f t="shared" si="310"/>
        <v>0</v>
      </c>
      <c r="J1164">
        <f t="shared" si="311"/>
        <v>0</v>
      </c>
      <c r="K1164">
        <f t="shared" si="312"/>
        <v>0</v>
      </c>
      <c r="L1164">
        <f t="shared" si="313"/>
        <v>5.3</v>
      </c>
      <c r="M1164">
        <f t="shared" si="314"/>
        <v>0</v>
      </c>
      <c r="N1164">
        <f t="shared" si="315"/>
        <v>0</v>
      </c>
      <c r="O1164">
        <f t="shared" si="316"/>
        <v>0</v>
      </c>
      <c r="P1164">
        <f t="shared" si="317"/>
        <v>0</v>
      </c>
      <c r="Q1164">
        <f t="shared" si="318"/>
        <v>0</v>
      </c>
      <c r="R1164">
        <f t="shared" si="319"/>
        <v>0</v>
      </c>
      <c r="S1164">
        <f t="shared" si="320"/>
        <v>5.3</v>
      </c>
      <c r="T1164">
        <f t="shared" si="321"/>
        <v>5.3</v>
      </c>
      <c r="U1164">
        <f t="shared" si="322"/>
        <v>0</v>
      </c>
    </row>
    <row r="1165" spans="1:21" x14ac:dyDescent="0.25">
      <c r="A1165" t="s">
        <v>332</v>
      </c>
      <c r="B1165">
        <v>5.3</v>
      </c>
      <c r="C1165" t="s">
        <v>37</v>
      </c>
      <c r="E1165">
        <f t="shared" si="306"/>
        <v>0</v>
      </c>
      <c r="F1165">
        <f t="shared" si="307"/>
        <v>0</v>
      </c>
      <c r="G1165">
        <f t="shared" si="308"/>
        <v>0</v>
      </c>
      <c r="H1165">
        <f t="shared" si="309"/>
        <v>0</v>
      </c>
      <c r="I1165">
        <f t="shared" si="310"/>
        <v>0</v>
      </c>
      <c r="J1165">
        <f t="shared" si="311"/>
        <v>0</v>
      </c>
      <c r="K1165">
        <f t="shared" si="312"/>
        <v>0</v>
      </c>
      <c r="L1165">
        <f t="shared" si="313"/>
        <v>5.3</v>
      </c>
      <c r="M1165">
        <f t="shared" si="314"/>
        <v>0</v>
      </c>
      <c r="N1165">
        <f t="shared" si="315"/>
        <v>0</v>
      </c>
      <c r="O1165">
        <f t="shared" si="316"/>
        <v>0</v>
      </c>
      <c r="P1165">
        <f t="shared" si="317"/>
        <v>0</v>
      </c>
      <c r="Q1165">
        <f t="shared" si="318"/>
        <v>0</v>
      </c>
      <c r="R1165">
        <f t="shared" si="319"/>
        <v>0</v>
      </c>
      <c r="S1165">
        <f t="shared" si="320"/>
        <v>5.3</v>
      </c>
      <c r="T1165">
        <f t="shared" si="321"/>
        <v>5.3</v>
      </c>
      <c r="U1165">
        <f t="shared" si="322"/>
        <v>0</v>
      </c>
    </row>
    <row r="1166" spans="1:21" x14ac:dyDescent="0.25">
      <c r="A1166" t="s">
        <v>154</v>
      </c>
      <c r="B1166">
        <v>7.2</v>
      </c>
      <c r="C1166" t="s">
        <v>37</v>
      </c>
      <c r="E1166">
        <f t="shared" si="306"/>
        <v>0</v>
      </c>
      <c r="F1166">
        <f t="shared" si="307"/>
        <v>0</v>
      </c>
      <c r="G1166">
        <f t="shared" si="308"/>
        <v>0</v>
      </c>
      <c r="H1166">
        <f t="shared" si="309"/>
        <v>0</v>
      </c>
      <c r="I1166">
        <f t="shared" si="310"/>
        <v>0</v>
      </c>
      <c r="J1166">
        <f t="shared" si="311"/>
        <v>0</v>
      </c>
      <c r="K1166">
        <f t="shared" si="312"/>
        <v>0</v>
      </c>
      <c r="L1166">
        <f t="shared" si="313"/>
        <v>7.2</v>
      </c>
      <c r="M1166">
        <f t="shared" si="314"/>
        <v>0</v>
      </c>
      <c r="N1166">
        <f t="shared" si="315"/>
        <v>0</v>
      </c>
      <c r="O1166">
        <f t="shared" si="316"/>
        <v>0</v>
      </c>
      <c r="P1166">
        <f t="shared" si="317"/>
        <v>0</v>
      </c>
      <c r="Q1166">
        <f t="shared" si="318"/>
        <v>0</v>
      </c>
      <c r="R1166">
        <f t="shared" si="319"/>
        <v>7.2</v>
      </c>
      <c r="S1166">
        <f t="shared" si="320"/>
        <v>0</v>
      </c>
      <c r="T1166">
        <f t="shared" si="321"/>
        <v>0</v>
      </c>
      <c r="U1166">
        <f t="shared" si="322"/>
        <v>0</v>
      </c>
    </row>
    <row r="1167" spans="1:21" x14ac:dyDescent="0.25">
      <c r="A1167" t="s">
        <v>2867</v>
      </c>
      <c r="B1167">
        <v>3.9</v>
      </c>
      <c r="C1167" t="s">
        <v>28</v>
      </c>
      <c r="E1167">
        <f t="shared" si="306"/>
        <v>3.9</v>
      </c>
      <c r="F1167">
        <f t="shared" si="307"/>
        <v>0</v>
      </c>
      <c r="G1167">
        <f t="shared" si="308"/>
        <v>0</v>
      </c>
      <c r="H1167">
        <f t="shared" si="309"/>
        <v>0</v>
      </c>
      <c r="I1167">
        <f t="shared" si="310"/>
        <v>0</v>
      </c>
      <c r="J1167">
        <f t="shared" si="311"/>
        <v>3.9</v>
      </c>
      <c r="K1167">
        <f t="shared" si="312"/>
        <v>0</v>
      </c>
      <c r="L1167">
        <f t="shared" si="313"/>
        <v>0</v>
      </c>
      <c r="M1167">
        <f t="shared" si="314"/>
        <v>0</v>
      </c>
      <c r="N1167">
        <f t="shared" si="315"/>
        <v>0</v>
      </c>
      <c r="O1167">
        <f t="shared" si="316"/>
        <v>0</v>
      </c>
      <c r="P1167">
        <f t="shared" si="317"/>
        <v>0</v>
      </c>
      <c r="Q1167">
        <f t="shared" si="318"/>
        <v>0</v>
      </c>
      <c r="R1167">
        <f t="shared" si="319"/>
        <v>0</v>
      </c>
      <c r="S1167">
        <f t="shared" si="320"/>
        <v>3.9</v>
      </c>
      <c r="T1167">
        <f t="shared" si="321"/>
        <v>3.9</v>
      </c>
      <c r="U1167">
        <f t="shared" si="322"/>
        <v>0</v>
      </c>
    </row>
    <row r="1168" spans="1:21" x14ac:dyDescent="0.25">
      <c r="A1168" t="s">
        <v>3370</v>
      </c>
      <c r="B1168">
        <v>5.5</v>
      </c>
      <c r="C1168" t="s">
        <v>28</v>
      </c>
      <c r="E1168">
        <f t="shared" si="306"/>
        <v>5.5</v>
      </c>
      <c r="F1168">
        <f t="shared" si="307"/>
        <v>0</v>
      </c>
      <c r="G1168">
        <f t="shared" si="308"/>
        <v>0</v>
      </c>
      <c r="H1168">
        <f t="shared" si="309"/>
        <v>0</v>
      </c>
      <c r="I1168">
        <f t="shared" si="310"/>
        <v>0</v>
      </c>
      <c r="J1168">
        <f t="shared" si="311"/>
        <v>0</v>
      </c>
      <c r="K1168">
        <f t="shared" si="312"/>
        <v>0</v>
      </c>
      <c r="L1168">
        <f t="shared" si="313"/>
        <v>0</v>
      </c>
      <c r="M1168">
        <f t="shared" si="314"/>
        <v>0</v>
      </c>
      <c r="N1168">
        <f t="shared" si="315"/>
        <v>5.5</v>
      </c>
      <c r="O1168">
        <f t="shared" si="316"/>
        <v>0</v>
      </c>
      <c r="P1168">
        <f t="shared" si="317"/>
        <v>0</v>
      </c>
      <c r="Q1168">
        <f t="shared" si="318"/>
        <v>0</v>
      </c>
      <c r="R1168">
        <f t="shared" si="319"/>
        <v>0</v>
      </c>
      <c r="S1168">
        <f t="shared" si="320"/>
        <v>0</v>
      </c>
      <c r="T1168">
        <f t="shared" si="321"/>
        <v>5.5</v>
      </c>
      <c r="U1168">
        <f t="shared" si="322"/>
        <v>0</v>
      </c>
    </row>
    <row r="1169" spans="1:21" x14ac:dyDescent="0.25">
      <c r="A1169" t="s">
        <v>3373</v>
      </c>
      <c r="B1169">
        <v>4.9000000000000004</v>
      </c>
      <c r="C1169" t="s">
        <v>37</v>
      </c>
      <c r="E1169">
        <f t="shared" si="306"/>
        <v>0</v>
      </c>
      <c r="F1169">
        <f t="shared" si="307"/>
        <v>0</v>
      </c>
      <c r="G1169">
        <f t="shared" si="308"/>
        <v>0</v>
      </c>
      <c r="H1169">
        <f t="shared" si="309"/>
        <v>0</v>
      </c>
      <c r="I1169">
        <f t="shared" si="310"/>
        <v>0</v>
      </c>
      <c r="J1169">
        <f t="shared" si="311"/>
        <v>0</v>
      </c>
      <c r="K1169">
        <f t="shared" si="312"/>
        <v>0</v>
      </c>
      <c r="L1169">
        <f t="shared" si="313"/>
        <v>4.9000000000000004</v>
      </c>
      <c r="M1169">
        <f t="shared" si="314"/>
        <v>0</v>
      </c>
      <c r="N1169">
        <f t="shared" si="315"/>
        <v>0</v>
      </c>
      <c r="O1169">
        <f t="shared" si="316"/>
        <v>0</v>
      </c>
      <c r="P1169">
        <f t="shared" si="317"/>
        <v>0</v>
      </c>
      <c r="Q1169">
        <f t="shared" si="318"/>
        <v>4.9000000000000004</v>
      </c>
      <c r="R1169">
        <f t="shared" si="319"/>
        <v>4.9000000000000004</v>
      </c>
      <c r="S1169">
        <f t="shared" si="320"/>
        <v>0</v>
      </c>
      <c r="T1169">
        <f t="shared" si="321"/>
        <v>4.9000000000000004</v>
      </c>
      <c r="U1169">
        <f t="shared" si="322"/>
        <v>0</v>
      </c>
    </row>
    <row r="1170" spans="1:21" x14ac:dyDescent="0.25">
      <c r="A1170" t="s">
        <v>748</v>
      </c>
      <c r="B1170">
        <v>7.8</v>
      </c>
      <c r="C1170" t="s">
        <v>29</v>
      </c>
      <c r="E1170">
        <f t="shared" si="306"/>
        <v>0</v>
      </c>
      <c r="F1170">
        <f t="shared" si="307"/>
        <v>0</v>
      </c>
      <c r="G1170">
        <f t="shared" si="308"/>
        <v>0</v>
      </c>
      <c r="H1170">
        <f t="shared" si="309"/>
        <v>0</v>
      </c>
      <c r="I1170">
        <f t="shared" si="310"/>
        <v>0</v>
      </c>
      <c r="J1170">
        <f t="shared" si="311"/>
        <v>7.8</v>
      </c>
      <c r="K1170">
        <f t="shared" si="312"/>
        <v>0</v>
      </c>
      <c r="L1170">
        <f t="shared" si="313"/>
        <v>7.8</v>
      </c>
      <c r="M1170">
        <f t="shared" si="314"/>
        <v>0</v>
      </c>
      <c r="N1170">
        <f t="shared" si="315"/>
        <v>0</v>
      </c>
      <c r="O1170">
        <f t="shared" si="316"/>
        <v>0</v>
      </c>
      <c r="P1170">
        <f t="shared" si="317"/>
        <v>0</v>
      </c>
      <c r="Q1170">
        <f t="shared" si="318"/>
        <v>7.8</v>
      </c>
      <c r="R1170">
        <f t="shared" si="319"/>
        <v>0</v>
      </c>
      <c r="S1170">
        <f t="shared" si="320"/>
        <v>0</v>
      </c>
      <c r="T1170">
        <f t="shared" si="321"/>
        <v>0</v>
      </c>
      <c r="U1170">
        <f t="shared" si="322"/>
        <v>0</v>
      </c>
    </row>
    <row r="1171" spans="1:21" x14ac:dyDescent="0.25">
      <c r="A1171" t="s">
        <v>47</v>
      </c>
      <c r="B1171">
        <v>8</v>
      </c>
      <c r="C1171" t="s">
        <v>47</v>
      </c>
      <c r="E1171">
        <f t="shared" si="306"/>
        <v>0</v>
      </c>
      <c r="F1171">
        <f t="shared" si="307"/>
        <v>0</v>
      </c>
      <c r="G1171">
        <f t="shared" si="308"/>
        <v>0</v>
      </c>
      <c r="H1171">
        <f t="shared" si="309"/>
        <v>0</v>
      </c>
      <c r="I1171">
        <f t="shared" si="310"/>
        <v>0</v>
      </c>
      <c r="J1171">
        <f t="shared" si="311"/>
        <v>0</v>
      </c>
      <c r="K1171">
        <f t="shared" si="312"/>
        <v>8</v>
      </c>
      <c r="L1171">
        <f t="shared" si="313"/>
        <v>0</v>
      </c>
      <c r="M1171">
        <f t="shared" si="314"/>
        <v>0</v>
      </c>
      <c r="N1171">
        <f t="shared" si="315"/>
        <v>0</v>
      </c>
      <c r="O1171">
        <f t="shared" si="316"/>
        <v>0</v>
      </c>
      <c r="P1171">
        <f t="shared" si="317"/>
        <v>0</v>
      </c>
      <c r="Q1171">
        <f t="shared" si="318"/>
        <v>0</v>
      </c>
      <c r="R1171">
        <f t="shared" si="319"/>
        <v>0</v>
      </c>
      <c r="S1171">
        <f t="shared" si="320"/>
        <v>0</v>
      </c>
      <c r="T1171">
        <f t="shared" si="321"/>
        <v>0</v>
      </c>
      <c r="U1171">
        <f t="shared" si="322"/>
        <v>0</v>
      </c>
    </row>
    <row r="1172" spans="1:21" x14ac:dyDescent="0.25">
      <c r="A1172" t="s">
        <v>213</v>
      </c>
      <c r="B1172">
        <v>6.4</v>
      </c>
      <c r="C1172" t="s">
        <v>36</v>
      </c>
      <c r="E1172">
        <f t="shared" si="306"/>
        <v>0</v>
      </c>
      <c r="F1172">
        <f t="shared" si="307"/>
        <v>0</v>
      </c>
      <c r="G1172">
        <f t="shared" si="308"/>
        <v>0</v>
      </c>
      <c r="H1172">
        <f t="shared" si="309"/>
        <v>0</v>
      </c>
      <c r="I1172">
        <f t="shared" si="310"/>
        <v>6.4</v>
      </c>
      <c r="J1172">
        <f t="shared" si="311"/>
        <v>0</v>
      </c>
      <c r="K1172">
        <f t="shared" si="312"/>
        <v>0</v>
      </c>
      <c r="L1172">
        <f t="shared" si="313"/>
        <v>6.4</v>
      </c>
      <c r="M1172">
        <f t="shared" si="314"/>
        <v>0</v>
      </c>
      <c r="N1172">
        <f t="shared" si="315"/>
        <v>0</v>
      </c>
      <c r="O1172">
        <f t="shared" si="316"/>
        <v>0</v>
      </c>
      <c r="P1172">
        <f t="shared" si="317"/>
        <v>0</v>
      </c>
      <c r="Q1172">
        <f t="shared" si="318"/>
        <v>0</v>
      </c>
      <c r="R1172">
        <f t="shared" si="319"/>
        <v>6.4</v>
      </c>
      <c r="S1172">
        <f t="shared" si="320"/>
        <v>0</v>
      </c>
      <c r="T1172">
        <f t="shared" si="321"/>
        <v>0</v>
      </c>
      <c r="U1172">
        <f t="shared" si="322"/>
        <v>0</v>
      </c>
    </row>
    <row r="1173" spans="1:21" x14ac:dyDescent="0.25">
      <c r="A1173" t="s">
        <v>579</v>
      </c>
      <c r="B1173">
        <v>7.7</v>
      </c>
      <c r="C1173" t="s">
        <v>37</v>
      </c>
      <c r="E1173">
        <f t="shared" si="306"/>
        <v>0</v>
      </c>
      <c r="F1173">
        <f t="shared" si="307"/>
        <v>0</v>
      </c>
      <c r="G1173">
        <f t="shared" si="308"/>
        <v>0</v>
      </c>
      <c r="H1173">
        <f t="shared" si="309"/>
        <v>0</v>
      </c>
      <c r="I1173">
        <f t="shared" si="310"/>
        <v>0</v>
      </c>
      <c r="J1173">
        <f t="shared" si="311"/>
        <v>0</v>
      </c>
      <c r="K1173">
        <f t="shared" si="312"/>
        <v>0</v>
      </c>
      <c r="L1173">
        <f t="shared" si="313"/>
        <v>7.7</v>
      </c>
      <c r="M1173">
        <f t="shared" si="314"/>
        <v>0</v>
      </c>
      <c r="N1173">
        <f t="shared" si="315"/>
        <v>0</v>
      </c>
      <c r="O1173">
        <f t="shared" si="316"/>
        <v>0</v>
      </c>
      <c r="P1173">
        <f t="shared" si="317"/>
        <v>0</v>
      </c>
      <c r="Q1173">
        <f t="shared" si="318"/>
        <v>0</v>
      </c>
      <c r="R1173">
        <f t="shared" si="319"/>
        <v>0</v>
      </c>
      <c r="S1173">
        <f t="shared" si="320"/>
        <v>0</v>
      </c>
      <c r="T1173">
        <f t="shared" si="321"/>
        <v>0</v>
      </c>
      <c r="U1173">
        <f t="shared" si="322"/>
        <v>0</v>
      </c>
    </row>
    <row r="1174" spans="1:21" x14ac:dyDescent="0.25">
      <c r="A1174" t="s">
        <v>508</v>
      </c>
      <c r="B1174">
        <v>6.2</v>
      </c>
      <c r="C1174" t="s">
        <v>36</v>
      </c>
      <c r="E1174">
        <f t="shared" si="306"/>
        <v>0</v>
      </c>
      <c r="F1174">
        <f t="shared" si="307"/>
        <v>0</v>
      </c>
      <c r="G1174">
        <f t="shared" si="308"/>
        <v>0</v>
      </c>
      <c r="H1174">
        <f t="shared" si="309"/>
        <v>0</v>
      </c>
      <c r="I1174">
        <f t="shared" si="310"/>
        <v>6.2</v>
      </c>
      <c r="J1174">
        <f t="shared" si="311"/>
        <v>6.2</v>
      </c>
      <c r="K1174">
        <f t="shared" si="312"/>
        <v>0</v>
      </c>
      <c r="L1174">
        <f t="shared" si="313"/>
        <v>0</v>
      </c>
      <c r="M1174">
        <f t="shared" si="314"/>
        <v>0</v>
      </c>
      <c r="N1174">
        <f t="shared" si="315"/>
        <v>0</v>
      </c>
      <c r="O1174">
        <f t="shared" si="316"/>
        <v>0</v>
      </c>
      <c r="P1174">
        <f t="shared" si="317"/>
        <v>0</v>
      </c>
      <c r="Q1174">
        <f t="shared" si="318"/>
        <v>0</v>
      </c>
      <c r="R1174">
        <f t="shared" si="319"/>
        <v>6.2</v>
      </c>
      <c r="S1174">
        <f t="shared" si="320"/>
        <v>0</v>
      </c>
      <c r="T1174">
        <f t="shared" si="321"/>
        <v>0</v>
      </c>
      <c r="U1174">
        <f t="shared" si="322"/>
        <v>0</v>
      </c>
    </row>
    <row r="1175" spans="1:21" x14ac:dyDescent="0.25">
      <c r="A1175" t="s">
        <v>36</v>
      </c>
      <c r="B1175">
        <v>7.8</v>
      </c>
      <c r="C1175" t="s">
        <v>36</v>
      </c>
      <c r="E1175">
        <f t="shared" si="306"/>
        <v>0</v>
      </c>
      <c r="F1175">
        <f t="shared" si="307"/>
        <v>0</v>
      </c>
      <c r="G1175">
        <f t="shared" si="308"/>
        <v>0</v>
      </c>
      <c r="H1175">
        <f t="shared" si="309"/>
        <v>0</v>
      </c>
      <c r="I1175">
        <f t="shared" si="310"/>
        <v>7.8</v>
      </c>
      <c r="J1175">
        <f t="shared" si="311"/>
        <v>0</v>
      </c>
      <c r="K1175">
        <f t="shared" si="312"/>
        <v>0</v>
      </c>
      <c r="L1175">
        <f t="shared" si="313"/>
        <v>0</v>
      </c>
      <c r="M1175">
        <f t="shared" si="314"/>
        <v>0</v>
      </c>
      <c r="N1175">
        <f t="shared" si="315"/>
        <v>0</v>
      </c>
      <c r="O1175">
        <f t="shared" si="316"/>
        <v>0</v>
      </c>
      <c r="P1175">
        <f t="shared" si="317"/>
        <v>0</v>
      </c>
      <c r="Q1175">
        <f t="shared" si="318"/>
        <v>0</v>
      </c>
      <c r="R1175">
        <f t="shared" si="319"/>
        <v>0</v>
      </c>
      <c r="S1175">
        <f t="shared" si="320"/>
        <v>0</v>
      </c>
      <c r="T1175">
        <f t="shared" si="321"/>
        <v>0</v>
      </c>
      <c r="U1175">
        <f t="shared" si="322"/>
        <v>0</v>
      </c>
    </row>
    <row r="1176" spans="1:21" x14ac:dyDescent="0.25">
      <c r="A1176" t="s">
        <v>167</v>
      </c>
      <c r="B1176">
        <v>6.5</v>
      </c>
      <c r="C1176" t="s">
        <v>28</v>
      </c>
      <c r="E1176">
        <f t="shared" si="306"/>
        <v>6.5</v>
      </c>
      <c r="F1176">
        <f t="shared" si="307"/>
        <v>0</v>
      </c>
      <c r="G1176">
        <f t="shared" si="308"/>
        <v>0</v>
      </c>
      <c r="H1176">
        <f t="shared" si="309"/>
        <v>0</v>
      </c>
      <c r="I1176">
        <f t="shared" si="310"/>
        <v>0</v>
      </c>
      <c r="J1176">
        <f t="shared" si="311"/>
        <v>6.5</v>
      </c>
      <c r="K1176">
        <f t="shared" si="312"/>
        <v>0</v>
      </c>
      <c r="L1176">
        <f t="shared" si="313"/>
        <v>6.5</v>
      </c>
      <c r="M1176">
        <f t="shared" si="314"/>
        <v>0</v>
      </c>
      <c r="N1176">
        <f t="shared" si="315"/>
        <v>0</v>
      </c>
      <c r="O1176">
        <f t="shared" si="316"/>
        <v>0</v>
      </c>
      <c r="P1176">
        <f t="shared" si="317"/>
        <v>0</v>
      </c>
      <c r="Q1176">
        <f t="shared" si="318"/>
        <v>0</v>
      </c>
      <c r="R1176">
        <f t="shared" si="319"/>
        <v>0</v>
      </c>
      <c r="S1176">
        <f t="shared" si="320"/>
        <v>0</v>
      </c>
      <c r="T1176">
        <f t="shared" si="321"/>
        <v>6.5</v>
      </c>
      <c r="U1176">
        <f t="shared" si="322"/>
        <v>0</v>
      </c>
    </row>
    <row r="1177" spans="1:21" x14ac:dyDescent="0.25">
      <c r="A1177" t="s">
        <v>3388</v>
      </c>
      <c r="B1177">
        <v>5.8</v>
      </c>
      <c r="C1177" t="s">
        <v>28</v>
      </c>
      <c r="E1177">
        <f t="shared" si="306"/>
        <v>5.8</v>
      </c>
      <c r="F1177">
        <f t="shared" si="307"/>
        <v>0</v>
      </c>
      <c r="G1177">
        <f t="shared" si="308"/>
        <v>0</v>
      </c>
      <c r="H1177">
        <f t="shared" si="309"/>
        <v>0</v>
      </c>
      <c r="I1177">
        <f t="shared" si="310"/>
        <v>0</v>
      </c>
      <c r="J1177">
        <f t="shared" si="311"/>
        <v>0</v>
      </c>
      <c r="K1177">
        <f t="shared" si="312"/>
        <v>0</v>
      </c>
      <c r="L1177">
        <f t="shared" si="313"/>
        <v>0</v>
      </c>
      <c r="M1177">
        <f t="shared" si="314"/>
        <v>0</v>
      </c>
      <c r="N1177">
        <f t="shared" si="315"/>
        <v>0</v>
      </c>
      <c r="O1177">
        <f t="shared" si="316"/>
        <v>5.8</v>
      </c>
      <c r="P1177">
        <f t="shared" si="317"/>
        <v>0</v>
      </c>
      <c r="Q1177">
        <f t="shared" si="318"/>
        <v>0</v>
      </c>
      <c r="R1177">
        <f t="shared" si="319"/>
        <v>5.8</v>
      </c>
      <c r="S1177">
        <f t="shared" si="320"/>
        <v>0</v>
      </c>
      <c r="T1177">
        <f t="shared" si="321"/>
        <v>0</v>
      </c>
      <c r="U1177">
        <f t="shared" si="322"/>
        <v>0</v>
      </c>
    </row>
    <row r="1178" spans="1:21" x14ac:dyDescent="0.25">
      <c r="A1178" t="s">
        <v>896</v>
      </c>
      <c r="B1178">
        <v>6.5</v>
      </c>
      <c r="C1178" t="s">
        <v>37</v>
      </c>
      <c r="E1178">
        <f t="shared" si="306"/>
        <v>0</v>
      </c>
      <c r="F1178">
        <f t="shared" si="307"/>
        <v>0</v>
      </c>
      <c r="G1178">
        <f t="shared" si="308"/>
        <v>0</v>
      </c>
      <c r="H1178">
        <f t="shared" si="309"/>
        <v>0</v>
      </c>
      <c r="I1178">
        <f t="shared" si="310"/>
        <v>0</v>
      </c>
      <c r="J1178">
        <f t="shared" si="311"/>
        <v>0</v>
      </c>
      <c r="K1178">
        <f t="shared" si="312"/>
        <v>0</v>
      </c>
      <c r="L1178">
        <f t="shared" si="313"/>
        <v>6.5</v>
      </c>
      <c r="M1178">
        <f t="shared" si="314"/>
        <v>0</v>
      </c>
      <c r="N1178">
        <f t="shared" si="315"/>
        <v>0</v>
      </c>
      <c r="O1178">
        <f t="shared" si="316"/>
        <v>0</v>
      </c>
      <c r="P1178">
        <f t="shared" si="317"/>
        <v>0</v>
      </c>
      <c r="Q1178">
        <f t="shared" si="318"/>
        <v>0</v>
      </c>
      <c r="R1178">
        <f t="shared" si="319"/>
        <v>0</v>
      </c>
      <c r="S1178">
        <f t="shared" si="320"/>
        <v>0</v>
      </c>
      <c r="T1178">
        <f t="shared" si="321"/>
        <v>0</v>
      </c>
      <c r="U1178">
        <f t="shared" si="322"/>
        <v>0</v>
      </c>
    </row>
    <row r="1179" spans="1:21" x14ac:dyDescent="0.25">
      <c r="A1179" t="s">
        <v>3394</v>
      </c>
      <c r="B1179">
        <v>6</v>
      </c>
      <c r="C1179" t="s">
        <v>28</v>
      </c>
      <c r="E1179">
        <f t="shared" si="306"/>
        <v>6</v>
      </c>
      <c r="F1179">
        <f t="shared" si="307"/>
        <v>0</v>
      </c>
      <c r="G1179">
        <f t="shared" si="308"/>
        <v>0</v>
      </c>
      <c r="H1179">
        <f t="shared" si="309"/>
        <v>0</v>
      </c>
      <c r="I1179">
        <f t="shared" si="310"/>
        <v>0</v>
      </c>
      <c r="J1179">
        <f t="shared" si="311"/>
        <v>0</v>
      </c>
      <c r="K1179">
        <f t="shared" si="312"/>
        <v>0</v>
      </c>
      <c r="L1179">
        <f t="shared" si="313"/>
        <v>0</v>
      </c>
      <c r="M1179">
        <f t="shared" si="314"/>
        <v>0</v>
      </c>
      <c r="N1179">
        <f t="shared" si="315"/>
        <v>0</v>
      </c>
      <c r="O1179">
        <f t="shared" si="316"/>
        <v>0</v>
      </c>
      <c r="P1179">
        <f t="shared" si="317"/>
        <v>0</v>
      </c>
      <c r="Q1179">
        <f t="shared" si="318"/>
        <v>0</v>
      </c>
      <c r="R1179">
        <f t="shared" si="319"/>
        <v>0</v>
      </c>
      <c r="S1179">
        <f t="shared" si="320"/>
        <v>6</v>
      </c>
      <c r="T1179">
        <f t="shared" si="321"/>
        <v>6</v>
      </c>
      <c r="U1179">
        <f t="shared" si="322"/>
        <v>0</v>
      </c>
    </row>
    <row r="1180" spans="1:21" x14ac:dyDescent="0.25">
      <c r="A1180" t="s">
        <v>3397</v>
      </c>
      <c r="B1180">
        <v>3.6</v>
      </c>
      <c r="C1180" t="s">
        <v>28</v>
      </c>
      <c r="E1180">
        <f t="shared" si="306"/>
        <v>3.6</v>
      </c>
      <c r="F1180">
        <f t="shared" si="307"/>
        <v>0</v>
      </c>
      <c r="G1180">
        <f t="shared" si="308"/>
        <v>0</v>
      </c>
      <c r="H1180">
        <f t="shared" si="309"/>
        <v>0</v>
      </c>
      <c r="I1180">
        <f t="shared" si="310"/>
        <v>0</v>
      </c>
      <c r="J1180">
        <f t="shared" si="311"/>
        <v>0</v>
      </c>
      <c r="K1180">
        <f t="shared" si="312"/>
        <v>0</v>
      </c>
      <c r="L1180">
        <f t="shared" si="313"/>
        <v>3.6</v>
      </c>
      <c r="M1180">
        <f t="shared" si="314"/>
        <v>0</v>
      </c>
      <c r="N1180">
        <f t="shared" si="315"/>
        <v>3.6</v>
      </c>
      <c r="O1180">
        <f t="shared" si="316"/>
        <v>3.6</v>
      </c>
      <c r="P1180">
        <f t="shared" si="317"/>
        <v>0</v>
      </c>
      <c r="Q1180">
        <f t="shared" si="318"/>
        <v>0</v>
      </c>
      <c r="R1180">
        <f t="shared" si="319"/>
        <v>0</v>
      </c>
      <c r="S1180">
        <f t="shared" si="320"/>
        <v>0</v>
      </c>
      <c r="T1180">
        <f t="shared" si="321"/>
        <v>3.6</v>
      </c>
      <c r="U1180">
        <f t="shared" si="322"/>
        <v>0</v>
      </c>
    </row>
    <row r="1181" spans="1:21" x14ac:dyDescent="0.25">
      <c r="A1181" t="s">
        <v>167</v>
      </c>
      <c r="B1181">
        <v>6.1</v>
      </c>
      <c r="C1181" t="s">
        <v>28</v>
      </c>
      <c r="E1181">
        <f t="shared" si="306"/>
        <v>6.1</v>
      </c>
      <c r="F1181">
        <f t="shared" si="307"/>
        <v>0</v>
      </c>
      <c r="G1181">
        <f t="shared" si="308"/>
        <v>0</v>
      </c>
      <c r="H1181">
        <f t="shared" si="309"/>
        <v>0</v>
      </c>
      <c r="I1181">
        <f t="shared" si="310"/>
        <v>0</v>
      </c>
      <c r="J1181">
        <f t="shared" si="311"/>
        <v>6.1</v>
      </c>
      <c r="K1181">
        <f t="shared" si="312"/>
        <v>0</v>
      </c>
      <c r="L1181">
        <f t="shared" si="313"/>
        <v>6.1</v>
      </c>
      <c r="M1181">
        <f t="shared" si="314"/>
        <v>0</v>
      </c>
      <c r="N1181">
        <f t="shared" si="315"/>
        <v>0</v>
      </c>
      <c r="O1181">
        <f t="shared" si="316"/>
        <v>0</v>
      </c>
      <c r="P1181">
        <f t="shared" si="317"/>
        <v>0</v>
      </c>
      <c r="Q1181">
        <f t="shared" si="318"/>
        <v>0</v>
      </c>
      <c r="R1181">
        <f t="shared" si="319"/>
        <v>0</v>
      </c>
      <c r="S1181">
        <f t="shared" si="320"/>
        <v>0</v>
      </c>
      <c r="T1181">
        <f t="shared" si="321"/>
        <v>6.1</v>
      </c>
      <c r="U1181">
        <f t="shared" si="322"/>
        <v>0</v>
      </c>
    </row>
    <row r="1182" spans="1:21" x14ac:dyDescent="0.25">
      <c r="A1182" t="s">
        <v>2045</v>
      </c>
      <c r="B1182">
        <v>7.3</v>
      </c>
      <c r="C1182" t="s">
        <v>234</v>
      </c>
      <c r="E1182">
        <f t="shared" si="306"/>
        <v>0</v>
      </c>
      <c r="F1182">
        <f t="shared" si="307"/>
        <v>0</v>
      </c>
      <c r="G1182">
        <f t="shared" si="308"/>
        <v>0</v>
      </c>
      <c r="H1182">
        <f t="shared" si="309"/>
        <v>7.3</v>
      </c>
      <c r="I1182">
        <f t="shared" si="310"/>
        <v>0</v>
      </c>
      <c r="J1182">
        <f t="shared" si="311"/>
        <v>0</v>
      </c>
      <c r="K1182">
        <f t="shared" si="312"/>
        <v>0</v>
      </c>
      <c r="L1182">
        <f t="shared" si="313"/>
        <v>7.3</v>
      </c>
      <c r="M1182">
        <f t="shared" si="314"/>
        <v>0</v>
      </c>
      <c r="N1182">
        <f t="shared" si="315"/>
        <v>0</v>
      </c>
      <c r="O1182">
        <f t="shared" si="316"/>
        <v>0</v>
      </c>
      <c r="P1182">
        <f t="shared" si="317"/>
        <v>0</v>
      </c>
      <c r="Q1182">
        <f t="shared" si="318"/>
        <v>0</v>
      </c>
      <c r="R1182">
        <f t="shared" si="319"/>
        <v>7.3</v>
      </c>
      <c r="S1182">
        <f t="shared" si="320"/>
        <v>0</v>
      </c>
      <c r="T1182">
        <f t="shared" si="321"/>
        <v>0</v>
      </c>
      <c r="U1182">
        <f t="shared" si="322"/>
        <v>0</v>
      </c>
    </row>
    <row r="1183" spans="1:21" x14ac:dyDescent="0.25">
      <c r="A1183" t="s">
        <v>3405</v>
      </c>
      <c r="B1183">
        <v>6.3</v>
      </c>
      <c r="C1183" t="s">
        <v>102</v>
      </c>
      <c r="E1183">
        <f t="shared" si="306"/>
        <v>0</v>
      </c>
      <c r="F1183">
        <f t="shared" si="307"/>
        <v>6.3</v>
      </c>
      <c r="G1183">
        <f t="shared" si="308"/>
        <v>0</v>
      </c>
      <c r="H1183">
        <f t="shared" si="309"/>
        <v>0</v>
      </c>
      <c r="I1183">
        <f t="shared" si="310"/>
        <v>0</v>
      </c>
      <c r="J1183">
        <f t="shared" si="311"/>
        <v>0</v>
      </c>
      <c r="K1183">
        <f t="shared" si="312"/>
        <v>0</v>
      </c>
      <c r="L1183">
        <f t="shared" si="313"/>
        <v>6.3</v>
      </c>
      <c r="M1183">
        <f t="shared" si="314"/>
        <v>0</v>
      </c>
      <c r="N1183">
        <f t="shared" si="315"/>
        <v>0</v>
      </c>
      <c r="O1183">
        <f t="shared" si="316"/>
        <v>0</v>
      </c>
      <c r="P1183">
        <f t="shared" si="317"/>
        <v>0</v>
      </c>
      <c r="Q1183">
        <f t="shared" si="318"/>
        <v>0</v>
      </c>
      <c r="R1183">
        <f t="shared" si="319"/>
        <v>0</v>
      </c>
      <c r="S1183">
        <f t="shared" si="320"/>
        <v>6.3</v>
      </c>
      <c r="T1183">
        <f t="shared" si="321"/>
        <v>0</v>
      </c>
      <c r="U1183">
        <f t="shared" si="322"/>
        <v>0</v>
      </c>
    </row>
    <row r="1184" spans="1:21" x14ac:dyDescent="0.25">
      <c r="A1184" t="s">
        <v>3407</v>
      </c>
      <c r="B1184">
        <v>5.6</v>
      </c>
      <c r="C1184" t="s">
        <v>28</v>
      </c>
      <c r="E1184">
        <f t="shared" si="306"/>
        <v>5.6</v>
      </c>
      <c r="F1184">
        <f t="shared" si="307"/>
        <v>5.6</v>
      </c>
      <c r="G1184">
        <f t="shared" si="308"/>
        <v>0</v>
      </c>
      <c r="H1184">
        <f t="shared" si="309"/>
        <v>0</v>
      </c>
      <c r="I1184">
        <f t="shared" si="310"/>
        <v>5.6</v>
      </c>
      <c r="J1184">
        <f t="shared" si="311"/>
        <v>0</v>
      </c>
      <c r="K1184">
        <f t="shared" si="312"/>
        <v>0</v>
      </c>
      <c r="L1184">
        <f t="shared" si="313"/>
        <v>0</v>
      </c>
      <c r="M1184">
        <f t="shared" si="314"/>
        <v>0</v>
      </c>
      <c r="N1184">
        <f t="shared" si="315"/>
        <v>0</v>
      </c>
      <c r="O1184">
        <f t="shared" si="316"/>
        <v>0</v>
      </c>
      <c r="P1184">
        <f t="shared" si="317"/>
        <v>0</v>
      </c>
      <c r="Q1184">
        <f t="shared" si="318"/>
        <v>0</v>
      </c>
      <c r="R1184">
        <f t="shared" si="319"/>
        <v>0</v>
      </c>
      <c r="S1184">
        <f t="shared" si="320"/>
        <v>0</v>
      </c>
      <c r="T1184">
        <f t="shared" si="321"/>
        <v>0</v>
      </c>
      <c r="U1184">
        <f t="shared" si="322"/>
        <v>0</v>
      </c>
    </row>
    <row r="1185" spans="1:21" x14ac:dyDescent="0.25">
      <c r="A1185" t="s">
        <v>461</v>
      </c>
      <c r="B1185">
        <v>7.1</v>
      </c>
      <c r="C1185" t="s">
        <v>234</v>
      </c>
      <c r="E1185">
        <f t="shared" si="306"/>
        <v>0</v>
      </c>
      <c r="F1185">
        <f t="shared" si="307"/>
        <v>0</v>
      </c>
      <c r="G1185">
        <f t="shared" si="308"/>
        <v>0</v>
      </c>
      <c r="H1185">
        <f t="shared" si="309"/>
        <v>7.1</v>
      </c>
      <c r="I1185">
        <f t="shared" si="310"/>
        <v>0</v>
      </c>
      <c r="J1185">
        <f t="shared" si="311"/>
        <v>0</v>
      </c>
      <c r="K1185">
        <f t="shared" si="312"/>
        <v>0</v>
      </c>
      <c r="L1185">
        <f t="shared" si="313"/>
        <v>7.1</v>
      </c>
      <c r="M1185">
        <f t="shared" si="314"/>
        <v>0</v>
      </c>
      <c r="N1185">
        <f t="shared" si="315"/>
        <v>0</v>
      </c>
      <c r="O1185">
        <f t="shared" si="316"/>
        <v>0</v>
      </c>
      <c r="P1185">
        <f t="shared" si="317"/>
        <v>0</v>
      </c>
      <c r="Q1185">
        <f t="shared" si="318"/>
        <v>0</v>
      </c>
      <c r="R1185">
        <f t="shared" si="319"/>
        <v>0</v>
      </c>
      <c r="S1185">
        <f t="shared" si="320"/>
        <v>0</v>
      </c>
      <c r="T1185">
        <f t="shared" si="321"/>
        <v>0</v>
      </c>
      <c r="U1185">
        <f t="shared" si="322"/>
        <v>0</v>
      </c>
    </row>
    <row r="1186" spans="1:21" x14ac:dyDescent="0.25">
      <c r="A1186" t="s">
        <v>3411</v>
      </c>
      <c r="B1186">
        <v>7.1</v>
      </c>
      <c r="C1186" t="s">
        <v>234</v>
      </c>
      <c r="E1186">
        <f t="shared" si="306"/>
        <v>0</v>
      </c>
      <c r="F1186">
        <f t="shared" si="307"/>
        <v>0</v>
      </c>
      <c r="G1186">
        <f t="shared" si="308"/>
        <v>0</v>
      </c>
      <c r="H1186">
        <f t="shared" si="309"/>
        <v>7.1</v>
      </c>
      <c r="I1186">
        <f t="shared" si="310"/>
        <v>0</v>
      </c>
      <c r="J1186">
        <f t="shared" si="311"/>
        <v>0</v>
      </c>
      <c r="K1186">
        <f t="shared" si="312"/>
        <v>0</v>
      </c>
      <c r="L1186">
        <f t="shared" si="313"/>
        <v>7.1</v>
      </c>
      <c r="M1186">
        <f t="shared" si="314"/>
        <v>0</v>
      </c>
      <c r="N1186">
        <f t="shared" si="315"/>
        <v>0</v>
      </c>
      <c r="O1186">
        <f t="shared" si="316"/>
        <v>0</v>
      </c>
      <c r="P1186">
        <f t="shared" si="317"/>
        <v>0</v>
      </c>
      <c r="Q1186">
        <f t="shared" si="318"/>
        <v>0</v>
      </c>
      <c r="R1186">
        <f t="shared" si="319"/>
        <v>0</v>
      </c>
      <c r="S1186">
        <f t="shared" si="320"/>
        <v>0</v>
      </c>
      <c r="T1186">
        <f t="shared" si="321"/>
        <v>7.1</v>
      </c>
      <c r="U1186">
        <f t="shared" si="322"/>
        <v>0</v>
      </c>
    </row>
    <row r="1187" spans="1:21" x14ac:dyDescent="0.25">
      <c r="A1187" t="s">
        <v>3413</v>
      </c>
      <c r="B1187">
        <v>7.1</v>
      </c>
      <c r="C1187" t="s">
        <v>36</v>
      </c>
      <c r="E1187">
        <f t="shared" si="306"/>
        <v>0</v>
      </c>
      <c r="F1187">
        <f t="shared" si="307"/>
        <v>0</v>
      </c>
      <c r="G1187">
        <f t="shared" si="308"/>
        <v>0</v>
      </c>
      <c r="H1187">
        <f t="shared" si="309"/>
        <v>0</v>
      </c>
      <c r="I1187">
        <f t="shared" si="310"/>
        <v>7.1</v>
      </c>
      <c r="J1187">
        <f t="shared" si="311"/>
        <v>0</v>
      </c>
      <c r="K1187">
        <f t="shared" si="312"/>
        <v>0</v>
      </c>
      <c r="L1187">
        <f t="shared" si="313"/>
        <v>7.1</v>
      </c>
      <c r="M1187">
        <f t="shared" si="314"/>
        <v>0</v>
      </c>
      <c r="N1187">
        <f t="shared" si="315"/>
        <v>0</v>
      </c>
      <c r="O1187">
        <f t="shared" si="316"/>
        <v>0</v>
      </c>
      <c r="P1187">
        <f t="shared" si="317"/>
        <v>0</v>
      </c>
      <c r="Q1187">
        <f t="shared" si="318"/>
        <v>0</v>
      </c>
      <c r="R1187">
        <f t="shared" si="319"/>
        <v>0</v>
      </c>
      <c r="S1187">
        <f t="shared" si="320"/>
        <v>0</v>
      </c>
      <c r="T1187">
        <f t="shared" si="321"/>
        <v>0</v>
      </c>
      <c r="U1187">
        <f t="shared" si="322"/>
        <v>0</v>
      </c>
    </row>
    <row r="1188" spans="1:21" x14ac:dyDescent="0.25">
      <c r="A1188" t="s">
        <v>3415</v>
      </c>
      <c r="B1188">
        <v>7.6</v>
      </c>
      <c r="C1188" t="s">
        <v>28</v>
      </c>
      <c r="E1188">
        <f t="shared" si="306"/>
        <v>7.6</v>
      </c>
      <c r="F1188">
        <f t="shared" si="307"/>
        <v>7.6</v>
      </c>
      <c r="G1188">
        <f t="shared" si="308"/>
        <v>0</v>
      </c>
      <c r="H1188">
        <f t="shared" si="309"/>
        <v>0</v>
      </c>
      <c r="I1188">
        <f t="shared" si="310"/>
        <v>0</v>
      </c>
      <c r="J1188">
        <f t="shared" si="311"/>
        <v>0</v>
      </c>
      <c r="K1188">
        <f t="shared" si="312"/>
        <v>0</v>
      </c>
      <c r="L1188">
        <f t="shared" si="313"/>
        <v>7.6</v>
      </c>
      <c r="M1188">
        <f t="shared" si="314"/>
        <v>0</v>
      </c>
      <c r="N1188">
        <f t="shared" si="315"/>
        <v>0</v>
      </c>
      <c r="O1188">
        <f t="shared" si="316"/>
        <v>0</v>
      </c>
      <c r="P1188">
        <f t="shared" si="317"/>
        <v>0</v>
      </c>
      <c r="Q1188">
        <f t="shared" si="318"/>
        <v>0</v>
      </c>
      <c r="R1188">
        <f t="shared" si="319"/>
        <v>7.6</v>
      </c>
      <c r="S1188">
        <f t="shared" si="320"/>
        <v>0</v>
      </c>
      <c r="T1188">
        <f t="shared" si="321"/>
        <v>0</v>
      </c>
      <c r="U1188">
        <f t="shared" si="322"/>
        <v>0</v>
      </c>
    </row>
    <row r="1189" spans="1:21" x14ac:dyDescent="0.25">
      <c r="A1189" t="s">
        <v>213</v>
      </c>
      <c r="B1189">
        <v>6.5</v>
      </c>
      <c r="C1189" t="s">
        <v>36</v>
      </c>
      <c r="E1189">
        <f t="shared" si="306"/>
        <v>0</v>
      </c>
      <c r="F1189">
        <f t="shared" si="307"/>
        <v>0</v>
      </c>
      <c r="G1189">
        <f t="shared" si="308"/>
        <v>0</v>
      </c>
      <c r="H1189">
        <f t="shared" si="309"/>
        <v>0</v>
      </c>
      <c r="I1189">
        <f t="shared" si="310"/>
        <v>6.5</v>
      </c>
      <c r="J1189">
        <f t="shared" si="311"/>
        <v>0</v>
      </c>
      <c r="K1189">
        <f t="shared" si="312"/>
        <v>0</v>
      </c>
      <c r="L1189">
        <f t="shared" si="313"/>
        <v>6.5</v>
      </c>
      <c r="M1189">
        <f t="shared" si="314"/>
        <v>0</v>
      </c>
      <c r="N1189">
        <f t="shared" si="315"/>
        <v>0</v>
      </c>
      <c r="O1189">
        <f t="shared" si="316"/>
        <v>0</v>
      </c>
      <c r="P1189">
        <f t="shared" si="317"/>
        <v>0</v>
      </c>
      <c r="Q1189">
        <f t="shared" si="318"/>
        <v>0</v>
      </c>
      <c r="R1189">
        <f t="shared" si="319"/>
        <v>6.5</v>
      </c>
      <c r="S1189">
        <f t="shared" si="320"/>
        <v>0</v>
      </c>
      <c r="T1189">
        <f t="shared" si="321"/>
        <v>0</v>
      </c>
      <c r="U1189">
        <f t="shared" si="322"/>
        <v>0</v>
      </c>
    </row>
    <row r="1190" spans="1:21" x14ac:dyDescent="0.25">
      <c r="A1190" t="s">
        <v>3419</v>
      </c>
      <c r="B1190">
        <v>7.3</v>
      </c>
      <c r="C1190" t="s">
        <v>28</v>
      </c>
      <c r="E1190">
        <f t="shared" si="306"/>
        <v>7.3</v>
      </c>
      <c r="F1190">
        <f t="shared" si="307"/>
        <v>7.3</v>
      </c>
      <c r="G1190">
        <f t="shared" si="308"/>
        <v>0</v>
      </c>
      <c r="H1190">
        <f t="shared" si="309"/>
        <v>0</v>
      </c>
      <c r="I1190">
        <f t="shared" si="310"/>
        <v>7.3</v>
      </c>
      <c r="J1190">
        <f t="shared" si="311"/>
        <v>0</v>
      </c>
      <c r="K1190">
        <f t="shared" si="312"/>
        <v>0</v>
      </c>
      <c r="L1190">
        <f t="shared" si="313"/>
        <v>0</v>
      </c>
      <c r="M1190">
        <f t="shared" si="314"/>
        <v>0</v>
      </c>
      <c r="N1190">
        <f t="shared" si="315"/>
        <v>7.3</v>
      </c>
      <c r="O1190">
        <f t="shared" si="316"/>
        <v>0</v>
      </c>
      <c r="P1190">
        <f t="shared" si="317"/>
        <v>0</v>
      </c>
      <c r="Q1190">
        <f t="shared" si="318"/>
        <v>0</v>
      </c>
      <c r="R1190">
        <f t="shared" si="319"/>
        <v>0</v>
      </c>
      <c r="S1190">
        <f t="shared" si="320"/>
        <v>0</v>
      </c>
      <c r="T1190">
        <f t="shared" si="321"/>
        <v>0</v>
      </c>
      <c r="U1190">
        <f t="shared" si="322"/>
        <v>0</v>
      </c>
    </row>
    <row r="1191" spans="1:21" x14ac:dyDescent="0.25">
      <c r="A1191" t="s">
        <v>3422</v>
      </c>
      <c r="B1191">
        <v>2.8</v>
      </c>
      <c r="C1191" t="s">
        <v>102</v>
      </c>
      <c r="E1191">
        <f t="shared" si="306"/>
        <v>0</v>
      </c>
      <c r="F1191">
        <f t="shared" si="307"/>
        <v>2.8</v>
      </c>
      <c r="G1191">
        <f t="shared" si="308"/>
        <v>0</v>
      </c>
      <c r="H1191">
        <f t="shared" si="309"/>
        <v>0</v>
      </c>
      <c r="I1191">
        <f t="shared" si="310"/>
        <v>0</v>
      </c>
      <c r="J1191">
        <f t="shared" si="311"/>
        <v>0</v>
      </c>
      <c r="K1191">
        <f t="shared" si="312"/>
        <v>0</v>
      </c>
      <c r="L1191">
        <f t="shared" si="313"/>
        <v>0</v>
      </c>
      <c r="M1191">
        <f t="shared" si="314"/>
        <v>2.8</v>
      </c>
      <c r="N1191">
        <f t="shared" si="315"/>
        <v>0</v>
      </c>
      <c r="O1191">
        <f t="shared" si="316"/>
        <v>0</v>
      </c>
      <c r="P1191">
        <f t="shared" si="317"/>
        <v>0</v>
      </c>
      <c r="Q1191">
        <f t="shared" si="318"/>
        <v>0</v>
      </c>
      <c r="R1191">
        <f t="shared" si="319"/>
        <v>0</v>
      </c>
      <c r="S1191">
        <f t="shared" si="320"/>
        <v>0</v>
      </c>
      <c r="T1191">
        <f t="shared" si="321"/>
        <v>0</v>
      </c>
      <c r="U1191">
        <f t="shared" si="322"/>
        <v>0</v>
      </c>
    </row>
    <row r="1192" spans="1:21" x14ac:dyDescent="0.25">
      <c r="A1192" t="s">
        <v>3426</v>
      </c>
      <c r="B1192">
        <v>6</v>
      </c>
      <c r="C1192" t="s">
        <v>28</v>
      </c>
      <c r="E1192">
        <f t="shared" si="306"/>
        <v>6</v>
      </c>
      <c r="F1192">
        <f t="shared" si="307"/>
        <v>6</v>
      </c>
      <c r="G1192">
        <f t="shared" si="308"/>
        <v>0</v>
      </c>
      <c r="H1192">
        <f t="shared" si="309"/>
        <v>0</v>
      </c>
      <c r="I1192">
        <f t="shared" si="310"/>
        <v>0</v>
      </c>
      <c r="J1192">
        <f t="shared" si="311"/>
        <v>0</v>
      </c>
      <c r="K1192">
        <f t="shared" si="312"/>
        <v>0</v>
      </c>
      <c r="L1192">
        <f t="shared" si="313"/>
        <v>0</v>
      </c>
      <c r="M1192">
        <f t="shared" si="314"/>
        <v>0</v>
      </c>
      <c r="N1192">
        <f t="shared" si="315"/>
        <v>0</v>
      </c>
      <c r="O1192">
        <f t="shared" si="316"/>
        <v>6</v>
      </c>
      <c r="P1192">
        <f t="shared" si="317"/>
        <v>0</v>
      </c>
      <c r="Q1192">
        <f t="shared" si="318"/>
        <v>0</v>
      </c>
      <c r="R1192">
        <f t="shared" si="319"/>
        <v>0</v>
      </c>
      <c r="S1192">
        <f t="shared" si="320"/>
        <v>6</v>
      </c>
      <c r="T1192">
        <f t="shared" si="321"/>
        <v>0</v>
      </c>
      <c r="U1192">
        <f t="shared" si="322"/>
        <v>0</v>
      </c>
    </row>
    <row r="1193" spans="1:21" x14ac:dyDescent="0.25">
      <c r="A1193" t="s">
        <v>36</v>
      </c>
      <c r="B1193">
        <v>6.4</v>
      </c>
      <c r="C1193" t="s">
        <v>36</v>
      </c>
      <c r="E1193">
        <f t="shared" si="306"/>
        <v>0</v>
      </c>
      <c r="F1193">
        <f t="shared" si="307"/>
        <v>0</v>
      </c>
      <c r="G1193">
        <f t="shared" si="308"/>
        <v>0</v>
      </c>
      <c r="H1193">
        <f t="shared" si="309"/>
        <v>0</v>
      </c>
      <c r="I1193">
        <f t="shared" si="310"/>
        <v>6.4</v>
      </c>
      <c r="J1193">
        <f t="shared" si="311"/>
        <v>0</v>
      </c>
      <c r="K1193">
        <f t="shared" si="312"/>
        <v>0</v>
      </c>
      <c r="L1193">
        <f t="shared" si="313"/>
        <v>0</v>
      </c>
      <c r="M1193">
        <f t="shared" si="314"/>
        <v>0</v>
      </c>
      <c r="N1193">
        <f t="shared" si="315"/>
        <v>0</v>
      </c>
      <c r="O1193">
        <f t="shared" si="316"/>
        <v>0</v>
      </c>
      <c r="P1193">
        <f t="shared" si="317"/>
        <v>0</v>
      </c>
      <c r="Q1193">
        <f t="shared" si="318"/>
        <v>0</v>
      </c>
      <c r="R1193">
        <f t="shared" si="319"/>
        <v>0</v>
      </c>
      <c r="S1193">
        <f t="shared" si="320"/>
        <v>0</v>
      </c>
      <c r="T1193">
        <f t="shared" si="321"/>
        <v>0</v>
      </c>
      <c r="U1193">
        <f t="shared" si="322"/>
        <v>0</v>
      </c>
    </row>
    <row r="1194" spans="1:21" x14ac:dyDescent="0.25">
      <c r="A1194" t="s">
        <v>1498</v>
      </c>
      <c r="B1194">
        <v>7</v>
      </c>
      <c r="C1194" t="s">
        <v>37</v>
      </c>
      <c r="E1194">
        <f t="shared" si="306"/>
        <v>0</v>
      </c>
      <c r="F1194">
        <f t="shared" si="307"/>
        <v>0</v>
      </c>
      <c r="G1194">
        <f t="shared" si="308"/>
        <v>0</v>
      </c>
      <c r="H1194">
        <f t="shared" si="309"/>
        <v>0</v>
      </c>
      <c r="I1194">
        <f t="shared" si="310"/>
        <v>0</v>
      </c>
      <c r="J1194">
        <f t="shared" si="311"/>
        <v>0</v>
      </c>
      <c r="K1194">
        <f t="shared" si="312"/>
        <v>0</v>
      </c>
      <c r="L1194">
        <f t="shared" si="313"/>
        <v>7</v>
      </c>
      <c r="M1194">
        <f t="shared" si="314"/>
        <v>0</v>
      </c>
      <c r="N1194">
        <f t="shared" si="315"/>
        <v>0</v>
      </c>
      <c r="O1194">
        <f t="shared" si="316"/>
        <v>0</v>
      </c>
      <c r="P1194">
        <f t="shared" si="317"/>
        <v>0</v>
      </c>
      <c r="Q1194">
        <f t="shared" si="318"/>
        <v>0</v>
      </c>
      <c r="R1194">
        <f t="shared" si="319"/>
        <v>0</v>
      </c>
      <c r="S1194">
        <f t="shared" si="320"/>
        <v>0</v>
      </c>
      <c r="T1194">
        <f t="shared" si="321"/>
        <v>0</v>
      </c>
      <c r="U1194">
        <f t="shared" si="322"/>
        <v>0</v>
      </c>
    </row>
    <row r="1195" spans="1:21" x14ac:dyDescent="0.25">
      <c r="A1195" t="s">
        <v>3434</v>
      </c>
      <c r="B1195">
        <v>5.2</v>
      </c>
      <c r="C1195" t="s">
        <v>28</v>
      </c>
      <c r="E1195">
        <f t="shared" si="306"/>
        <v>5.2</v>
      </c>
      <c r="F1195">
        <f t="shared" si="307"/>
        <v>5.2</v>
      </c>
      <c r="G1195">
        <f t="shared" si="308"/>
        <v>0</v>
      </c>
      <c r="H1195">
        <f t="shared" si="309"/>
        <v>0</v>
      </c>
      <c r="I1195">
        <f t="shared" si="310"/>
        <v>5.2</v>
      </c>
      <c r="J1195">
        <f t="shared" si="311"/>
        <v>0</v>
      </c>
      <c r="K1195">
        <f t="shared" si="312"/>
        <v>0</v>
      </c>
      <c r="L1195">
        <f t="shared" si="313"/>
        <v>5.2</v>
      </c>
      <c r="M1195">
        <f t="shared" si="314"/>
        <v>0</v>
      </c>
      <c r="N1195">
        <f t="shared" si="315"/>
        <v>0</v>
      </c>
      <c r="O1195">
        <f t="shared" si="316"/>
        <v>0</v>
      </c>
      <c r="P1195">
        <f t="shared" si="317"/>
        <v>0</v>
      </c>
      <c r="Q1195">
        <f t="shared" si="318"/>
        <v>0</v>
      </c>
      <c r="R1195">
        <f t="shared" si="319"/>
        <v>0</v>
      </c>
      <c r="S1195">
        <f t="shared" si="320"/>
        <v>0</v>
      </c>
      <c r="T1195">
        <f t="shared" si="321"/>
        <v>5.2</v>
      </c>
      <c r="U1195">
        <f t="shared" si="322"/>
        <v>0</v>
      </c>
    </row>
    <row r="1196" spans="1:21" x14ac:dyDescent="0.25">
      <c r="A1196" t="s">
        <v>490</v>
      </c>
      <c r="B1196">
        <v>8.5</v>
      </c>
      <c r="C1196" t="s">
        <v>37</v>
      </c>
      <c r="E1196">
        <f t="shared" si="306"/>
        <v>0</v>
      </c>
      <c r="F1196">
        <f t="shared" si="307"/>
        <v>0</v>
      </c>
      <c r="G1196">
        <f t="shared" si="308"/>
        <v>0</v>
      </c>
      <c r="H1196">
        <f t="shared" si="309"/>
        <v>0</v>
      </c>
      <c r="I1196">
        <f t="shared" si="310"/>
        <v>0</v>
      </c>
      <c r="J1196">
        <f t="shared" si="311"/>
        <v>0</v>
      </c>
      <c r="K1196">
        <f t="shared" si="312"/>
        <v>0</v>
      </c>
      <c r="L1196">
        <f t="shared" si="313"/>
        <v>8.5</v>
      </c>
      <c r="M1196">
        <f t="shared" si="314"/>
        <v>0</v>
      </c>
      <c r="N1196">
        <f t="shared" si="315"/>
        <v>0</v>
      </c>
      <c r="O1196">
        <f t="shared" si="316"/>
        <v>0</v>
      </c>
      <c r="P1196">
        <f t="shared" si="317"/>
        <v>0</v>
      </c>
      <c r="Q1196">
        <f t="shared" si="318"/>
        <v>0</v>
      </c>
      <c r="R1196">
        <f t="shared" si="319"/>
        <v>0</v>
      </c>
      <c r="S1196">
        <f t="shared" si="320"/>
        <v>0</v>
      </c>
      <c r="T1196">
        <f t="shared" si="321"/>
        <v>8.5</v>
      </c>
      <c r="U1196">
        <f t="shared" si="322"/>
        <v>0</v>
      </c>
    </row>
    <row r="1197" spans="1:21" x14ac:dyDescent="0.25">
      <c r="A1197" t="s">
        <v>142</v>
      </c>
      <c r="B1197">
        <v>6.8</v>
      </c>
      <c r="C1197" t="s">
        <v>29</v>
      </c>
      <c r="E1197">
        <f t="shared" si="306"/>
        <v>0</v>
      </c>
      <c r="F1197">
        <f t="shared" si="307"/>
        <v>0</v>
      </c>
      <c r="G1197">
        <f t="shared" si="308"/>
        <v>0</v>
      </c>
      <c r="H1197">
        <f t="shared" si="309"/>
        <v>0</v>
      </c>
      <c r="I1197">
        <f t="shared" si="310"/>
        <v>0</v>
      </c>
      <c r="J1197">
        <f t="shared" si="311"/>
        <v>6.8</v>
      </c>
      <c r="K1197">
        <f t="shared" si="312"/>
        <v>0</v>
      </c>
      <c r="L1197">
        <f t="shared" si="313"/>
        <v>6.8</v>
      </c>
      <c r="M1197">
        <f t="shared" si="314"/>
        <v>0</v>
      </c>
      <c r="N1197">
        <f t="shared" si="315"/>
        <v>0</v>
      </c>
      <c r="O1197">
        <f t="shared" si="316"/>
        <v>0</v>
      </c>
      <c r="P1197">
        <f t="shared" si="317"/>
        <v>0</v>
      </c>
      <c r="Q1197">
        <f t="shared" si="318"/>
        <v>0</v>
      </c>
      <c r="R1197">
        <f t="shared" si="319"/>
        <v>0</v>
      </c>
      <c r="S1197">
        <f t="shared" si="320"/>
        <v>0</v>
      </c>
      <c r="T1197">
        <f t="shared" si="321"/>
        <v>6.8</v>
      </c>
      <c r="U1197">
        <f t="shared" si="322"/>
        <v>0</v>
      </c>
    </row>
    <row r="1198" spans="1:21" x14ac:dyDescent="0.25">
      <c r="A1198" t="s">
        <v>37</v>
      </c>
      <c r="B1198">
        <v>6.8</v>
      </c>
      <c r="C1198" t="s">
        <v>37</v>
      </c>
      <c r="E1198">
        <f t="shared" si="306"/>
        <v>0</v>
      </c>
      <c r="F1198">
        <f t="shared" si="307"/>
        <v>0</v>
      </c>
      <c r="G1198">
        <f t="shared" si="308"/>
        <v>0</v>
      </c>
      <c r="H1198">
        <f t="shared" si="309"/>
        <v>0</v>
      </c>
      <c r="I1198">
        <f t="shared" si="310"/>
        <v>0</v>
      </c>
      <c r="J1198">
        <f t="shared" si="311"/>
        <v>0</v>
      </c>
      <c r="K1198">
        <f t="shared" si="312"/>
        <v>0</v>
      </c>
      <c r="L1198">
        <f t="shared" si="313"/>
        <v>6.8</v>
      </c>
      <c r="M1198">
        <f t="shared" si="314"/>
        <v>0</v>
      </c>
      <c r="N1198">
        <f t="shared" si="315"/>
        <v>0</v>
      </c>
      <c r="O1198">
        <f t="shared" si="316"/>
        <v>0</v>
      </c>
      <c r="P1198">
        <f t="shared" si="317"/>
        <v>0</v>
      </c>
      <c r="Q1198">
        <f t="shared" si="318"/>
        <v>0</v>
      </c>
      <c r="R1198">
        <f t="shared" si="319"/>
        <v>0</v>
      </c>
      <c r="S1198">
        <f t="shared" si="320"/>
        <v>0</v>
      </c>
      <c r="T1198">
        <f t="shared" si="321"/>
        <v>0</v>
      </c>
      <c r="U1198">
        <f t="shared" si="322"/>
        <v>0</v>
      </c>
    </row>
    <row r="1199" spans="1:21" x14ac:dyDescent="0.25">
      <c r="A1199" t="s">
        <v>3443</v>
      </c>
      <c r="B1199">
        <v>8.4</v>
      </c>
      <c r="C1199" t="s">
        <v>102</v>
      </c>
      <c r="E1199">
        <f t="shared" si="306"/>
        <v>0</v>
      </c>
      <c r="F1199">
        <f t="shared" si="307"/>
        <v>8.4</v>
      </c>
      <c r="G1199">
        <f t="shared" si="308"/>
        <v>0</v>
      </c>
      <c r="H1199">
        <f t="shared" si="309"/>
        <v>0</v>
      </c>
      <c r="I1199">
        <f t="shared" si="310"/>
        <v>0</v>
      </c>
      <c r="J1199">
        <f t="shared" si="311"/>
        <v>0</v>
      </c>
      <c r="K1199">
        <f t="shared" si="312"/>
        <v>0</v>
      </c>
      <c r="L1199">
        <f t="shared" si="313"/>
        <v>8.4</v>
      </c>
      <c r="M1199">
        <f t="shared" si="314"/>
        <v>0</v>
      </c>
      <c r="N1199">
        <f t="shared" si="315"/>
        <v>0</v>
      </c>
      <c r="O1199">
        <f t="shared" si="316"/>
        <v>0</v>
      </c>
      <c r="P1199">
        <f t="shared" si="317"/>
        <v>0</v>
      </c>
      <c r="Q1199">
        <f t="shared" si="318"/>
        <v>0</v>
      </c>
      <c r="R1199">
        <f t="shared" si="319"/>
        <v>0</v>
      </c>
      <c r="S1199">
        <f t="shared" si="320"/>
        <v>0</v>
      </c>
      <c r="T1199">
        <f t="shared" si="321"/>
        <v>8.4</v>
      </c>
      <c r="U1199">
        <f t="shared" si="322"/>
        <v>0</v>
      </c>
    </row>
    <row r="1200" spans="1:21" x14ac:dyDescent="0.25">
      <c r="A1200" t="s">
        <v>94</v>
      </c>
      <c r="B1200">
        <v>7.1</v>
      </c>
      <c r="C1200" t="s">
        <v>37</v>
      </c>
      <c r="E1200">
        <f t="shared" si="306"/>
        <v>0</v>
      </c>
      <c r="F1200">
        <f t="shared" si="307"/>
        <v>0</v>
      </c>
      <c r="G1200">
        <f t="shared" si="308"/>
        <v>0</v>
      </c>
      <c r="H1200">
        <f t="shared" si="309"/>
        <v>0</v>
      </c>
      <c r="I1200">
        <f t="shared" si="310"/>
        <v>0</v>
      </c>
      <c r="J1200">
        <f t="shared" si="311"/>
        <v>0</v>
      </c>
      <c r="K1200">
        <f t="shared" si="312"/>
        <v>0</v>
      </c>
      <c r="L1200">
        <f t="shared" si="313"/>
        <v>7.1</v>
      </c>
      <c r="M1200">
        <f t="shared" si="314"/>
        <v>0</v>
      </c>
      <c r="N1200">
        <f t="shared" si="315"/>
        <v>0</v>
      </c>
      <c r="O1200">
        <f t="shared" si="316"/>
        <v>0</v>
      </c>
      <c r="P1200">
        <f t="shared" si="317"/>
        <v>0</v>
      </c>
      <c r="Q1200">
        <f t="shared" si="318"/>
        <v>7.1</v>
      </c>
      <c r="R1200">
        <f t="shared" si="319"/>
        <v>7.1</v>
      </c>
      <c r="S1200">
        <f t="shared" si="320"/>
        <v>0</v>
      </c>
      <c r="T1200">
        <f t="shared" si="321"/>
        <v>7.1</v>
      </c>
      <c r="U1200">
        <f t="shared" si="322"/>
        <v>0</v>
      </c>
    </row>
    <row r="1201" spans="1:21" x14ac:dyDescent="0.25">
      <c r="A1201" t="s">
        <v>1959</v>
      </c>
      <c r="B1201">
        <v>4.7</v>
      </c>
      <c r="C1201" t="s">
        <v>28</v>
      </c>
      <c r="E1201">
        <f t="shared" si="306"/>
        <v>4.7</v>
      </c>
      <c r="F1201">
        <f t="shared" si="307"/>
        <v>0</v>
      </c>
      <c r="G1201">
        <f t="shared" si="308"/>
        <v>0</v>
      </c>
      <c r="H1201">
        <f t="shared" si="309"/>
        <v>0</v>
      </c>
      <c r="I1201">
        <f t="shared" si="310"/>
        <v>0</v>
      </c>
      <c r="J1201">
        <f t="shared" si="311"/>
        <v>0</v>
      </c>
      <c r="K1201">
        <f t="shared" si="312"/>
        <v>0</v>
      </c>
      <c r="L1201">
        <f t="shared" si="313"/>
        <v>0</v>
      </c>
      <c r="M1201">
        <f t="shared" si="314"/>
        <v>0</v>
      </c>
      <c r="N1201">
        <f t="shared" si="315"/>
        <v>0</v>
      </c>
      <c r="O1201">
        <f t="shared" si="316"/>
        <v>0</v>
      </c>
      <c r="P1201">
        <f t="shared" si="317"/>
        <v>0</v>
      </c>
      <c r="Q1201">
        <f t="shared" si="318"/>
        <v>0</v>
      </c>
      <c r="R1201">
        <f t="shared" si="319"/>
        <v>0</v>
      </c>
      <c r="S1201">
        <f t="shared" si="320"/>
        <v>0</v>
      </c>
      <c r="T1201">
        <f t="shared" si="321"/>
        <v>4.7</v>
      </c>
      <c r="U1201">
        <f t="shared" si="322"/>
        <v>0</v>
      </c>
    </row>
    <row r="1202" spans="1:21" x14ac:dyDescent="0.25">
      <c r="A1202" t="s">
        <v>648</v>
      </c>
      <c r="B1202">
        <v>7.6</v>
      </c>
      <c r="C1202" t="s">
        <v>36</v>
      </c>
      <c r="E1202">
        <f t="shared" si="306"/>
        <v>0</v>
      </c>
      <c r="F1202">
        <f t="shared" si="307"/>
        <v>0</v>
      </c>
      <c r="G1202">
        <f t="shared" si="308"/>
        <v>0</v>
      </c>
      <c r="H1202">
        <f t="shared" si="309"/>
        <v>0</v>
      </c>
      <c r="I1202">
        <f t="shared" si="310"/>
        <v>7.6</v>
      </c>
      <c r="J1202">
        <f t="shared" si="311"/>
        <v>0</v>
      </c>
      <c r="K1202">
        <f t="shared" si="312"/>
        <v>0</v>
      </c>
      <c r="L1202">
        <f t="shared" si="313"/>
        <v>0</v>
      </c>
      <c r="M1202">
        <f t="shared" si="314"/>
        <v>0</v>
      </c>
      <c r="N1202">
        <f t="shared" si="315"/>
        <v>7.6</v>
      </c>
      <c r="O1202">
        <f t="shared" si="316"/>
        <v>7.6</v>
      </c>
      <c r="P1202">
        <f t="shared" si="317"/>
        <v>0</v>
      </c>
      <c r="Q1202">
        <f t="shared" si="318"/>
        <v>0</v>
      </c>
      <c r="R1202">
        <f t="shared" si="319"/>
        <v>0</v>
      </c>
      <c r="S1202">
        <f t="shared" si="320"/>
        <v>0</v>
      </c>
      <c r="T1202">
        <f t="shared" si="321"/>
        <v>0</v>
      </c>
      <c r="U1202">
        <f t="shared" si="322"/>
        <v>0</v>
      </c>
    </row>
    <row r="1203" spans="1:21" x14ac:dyDescent="0.25">
      <c r="A1203" t="s">
        <v>3455</v>
      </c>
      <c r="B1203">
        <v>5.0999999999999996</v>
      </c>
      <c r="C1203" t="s">
        <v>234</v>
      </c>
      <c r="E1203">
        <f t="shared" si="306"/>
        <v>0</v>
      </c>
      <c r="F1203">
        <f t="shared" si="307"/>
        <v>0</v>
      </c>
      <c r="G1203">
        <f t="shared" si="308"/>
        <v>0</v>
      </c>
      <c r="H1203">
        <f t="shared" si="309"/>
        <v>5.0999999999999996</v>
      </c>
      <c r="I1203">
        <f t="shared" si="310"/>
        <v>5.0999999999999996</v>
      </c>
      <c r="J1203">
        <f t="shared" si="311"/>
        <v>0</v>
      </c>
      <c r="K1203">
        <f t="shared" si="312"/>
        <v>0</v>
      </c>
      <c r="L1203">
        <f t="shared" si="313"/>
        <v>5.0999999999999996</v>
      </c>
      <c r="M1203">
        <f t="shared" si="314"/>
        <v>5.0999999999999996</v>
      </c>
      <c r="N1203">
        <f t="shared" si="315"/>
        <v>0</v>
      </c>
      <c r="O1203">
        <f t="shared" si="316"/>
        <v>0</v>
      </c>
      <c r="P1203">
        <f t="shared" si="317"/>
        <v>0</v>
      </c>
      <c r="Q1203">
        <f t="shared" si="318"/>
        <v>0</v>
      </c>
      <c r="R1203">
        <f t="shared" si="319"/>
        <v>0</v>
      </c>
      <c r="S1203">
        <f t="shared" si="320"/>
        <v>0</v>
      </c>
      <c r="T1203">
        <f t="shared" si="321"/>
        <v>0</v>
      </c>
      <c r="U1203">
        <f t="shared" si="322"/>
        <v>0</v>
      </c>
    </row>
    <row r="1204" spans="1:21" x14ac:dyDescent="0.25">
      <c r="A1204" t="s">
        <v>3458</v>
      </c>
      <c r="B1204">
        <v>7.3</v>
      </c>
      <c r="C1204" t="s">
        <v>36</v>
      </c>
      <c r="E1204">
        <f t="shared" si="306"/>
        <v>0</v>
      </c>
      <c r="F1204">
        <f t="shared" si="307"/>
        <v>0</v>
      </c>
      <c r="G1204">
        <f t="shared" si="308"/>
        <v>0</v>
      </c>
      <c r="H1204">
        <f t="shared" si="309"/>
        <v>0</v>
      </c>
      <c r="I1204">
        <f t="shared" si="310"/>
        <v>7.3</v>
      </c>
      <c r="J1204">
        <f t="shared" si="311"/>
        <v>0</v>
      </c>
      <c r="K1204">
        <f t="shared" si="312"/>
        <v>7.3</v>
      </c>
      <c r="L1204">
        <f t="shared" si="313"/>
        <v>7.3</v>
      </c>
      <c r="M1204">
        <f t="shared" si="314"/>
        <v>0</v>
      </c>
      <c r="N1204">
        <f t="shared" si="315"/>
        <v>0</v>
      </c>
      <c r="O1204">
        <f t="shared" si="316"/>
        <v>0</v>
      </c>
      <c r="P1204">
        <f t="shared" si="317"/>
        <v>0</v>
      </c>
      <c r="Q1204">
        <f t="shared" si="318"/>
        <v>0</v>
      </c>
      <c r="R1204">
        <f t="shared" si="319"/>
        <v>0</v>
      </c>
      <c r="S1204">
        <f t="shared" si="320"/>
        <v>0</v>
      </c>
      <c r="T1204">
        <f t="shared" si="321"/>
        <v>0</v>
      </c>
      <c r="U1204">
        <f t="shared" si="322"/>
        <v>0</v>
      </c>
    </row>
    <row r="1205" spans="1:21" x14ac:dyDescent="0.25">
      <c r="A1205" t="s">
        <v>3461</v>
      </c>
      <c r="B1205">
        <v>7.6</v>
      </c>
      <c r="C1205" t="s">
        <v>234</v>
      </c>
      <c r="E1205">
        <f t="shared" si="306"/>
        <v>0</v>
      </c>
      <c r="F1205">
        <f t="shared" si="307"/>
        <v>0</v>
      </c>
      <c r="G1205">
        <f t="shared" si="308"/>
        <v>0</v>
      </c>
      <c r="H1205">
        <f t="shared" si="309"/>
        <v>7.6</v>
      </c>
      <c r="I1205">
        <f t="shared" si="310"/>
        <v>0</v>
      </c>
      <c r="J1205">
        <f t="shared" si="311"/>
        <v>7.6</v>
      </c>
      <c r="K1205">
        <f t="shared" si="312"/>
        <v>0</v>
      </c>
      <c r="L1205">
        <f t="shared" si="313"/>
        <v>7.6</v>
      </c>
      <c r="M1205">
        <f t="shared" si="314"/>
        <v>0</v>
      </c>
      <c r="N1205">
        <f t="shared" si="315"/>
        <v>0</v>
      </c>
      <c r="O1205">
        <f t="shared" si="316"/>
        <v>0</v>
      </c>
      <c r="P1205">
        <f t="shared" si="317"/>
        <v>0</v>
      </c>
      <c r="Q1205">
        <f t="shared" si="318"/>
        <v>0</v>
      </c>
      <c r="R1205">
        <f t="shared" si="319"/>
        <v>7.6</v>
      </c>
      <c r="S1205">
        <f t="shared" si="320"/>
        <v>0</v>
      </c>
      <c r="T1205">
        <f t="shared" si="321"/>
        <v>0</v>
      </c>
      <c r="U1205">
        <f t="shared" si="322"/>
        <v>0</v>
      </c>
    </row>
    <row r="1206" spans="1:21" x14ac:dyDescent="0.25">
      <c r="A1206" t="s">
        <v>3464</v>
      </c>
      <c r="B1206">
        <v>7</v>
      </c>
      <c r="C1206" t="s">
        <v>29</v>
      </c>
      <c r="E1206">
        <f t="shared" si="306"/>
        <v>0</v>
      </c>
      <c r="F1206">
        <f t="shared" si="307"/>
        <v>0</v>
      </c>
      <c r="G1206">
        <f t="shared" si="308"/>
        <v>0</v>
      </c>
      <c r="H1206">
        <f t="shared" si="309"/>
        <v>0</v>
      </c>
      <c r="I1206">
        <f t="shared" si="310"/>
        <v>0</v>
      </c>
      <c r="J1206">
        <f t="shared" si="311"/>
        <v>7</v>
      </c>
      <c r="K1206">
        <f t="shared" si="312"/>
        <v>0</v>
      </c>
      <c r="L1206">
        <f t="shared" si="313"/>
        <v>7</v>
      </c>
      <c r="M1206">
        <f t="shared" si="314"/>
        <v>0</v>
      </c>
      <c r="N1206">
        <f t="shared" si="315"/>
        <v>0</v>
      </c>
      <c r="O1206">
        <f t="shared" si="316"/>
        <v>0</v>
      </c>
      <c r="P1206">
        <f t="shared" si="317"/>
        <v>0</v>
      </c>
      <c r="Q1206">
        <f t="shared" si="318"/>
        <v>0</v>
      </c>
      <c r="R1206">
        <f t="shared" si="319"/>
        <v>0</v>
      </c>
      <c r="S1206">
        <f t="shared" si="320"/>
        <v>0</v>
      </c>
      <c r="T1206">
        <f t="shared" si="321"/>
        <v>0</v>
      </c>
      <c r="U1206">
        <f t="shared" si="322"/>
        <v>0</v>
      </c>
    </row>
    <row r="1207" spans="1:21" x14ac:dyDescent="0.25">
      <c r="A1207" t="s">
        <v>2212</v>
      </c>
      <c r="B1207">
        <v>7.6</v>
      </c>
      <c r="C1207" t="s">
        <v>28</v>
      </c>
      <c r="E1207">
        <f t="shared" si="306"/>
        <v>7.6</v>
      </c>
      <c r="F1207">
        <f t="shared" si="307"/>
        <v>0</v>
      </c>
      <c r="G1207">
        <f t="shared" si="308"/>
        <v>0</v>
      </c>
      <c r="H1207">
        <f t="shared" si="309"/>
        <v>0</v>
      </c>
      <c r="I1207">
        <f t="shared" si="310"/>
        <v>7.6</v>
      </c>
      <c r="J1207">
        <f t="shared" si="311"/>
        <v>0</v>
      </c>
      <c r="K1207">
        <f t="shared" si="312"/>
        <v>0</v>
      </c>
      <c r="L1207">
        <f t="shared" si="313"/>
        <v>0</v>
      </c>
      <c r="M1207">
        <f t="shared" si="314"/>
        <v>0</v>
      </c>
      <c r="N1207">
        <f t="shared" si="315"/>
        <v>0</v>
      </c>
      <c r="O1207">
        <f t="shared" si="316"/>
        <v>0</v>
      </c>
      <c r="P1207">
        <f t="shared" si="317"/>
        <v>0</v>
      </c>
      <c r="Q1207">
        <f t="shared" si="318"/>
        <v>0</v>
      </c>
      <c r="R1207">
        <f t="shared" si="319"/>
        <v>0</v>
      </c>
      <c r="S1207">
        <f t="shared" si="320"/>
        <v>0</v>
      </c>
      <c r="T1207">
        <f t="shared" si="321"/>
        <v>0</v>
      </c>
      <c r="U1207">
        <f t="shared" si="322"/>
        <v>0</v>
      </c>
    </row>
    <row r="1208" spans="1:21" x14ac:dyDescent="0.25">
      <c r="A1208" t="s">
        <v>131</v>
      </c>
      <c r="B1208">
        <v>5.8</v>
      </c>
      <c r="C1208" t="s">
        <v>36</v>
      </c>
      <c r="E1208">
        <f t="shared" si="306"/>
        <v>0</v>
      </c>
      <c r="F1208">
        <f t="shared" si="307"/>
        <v>0</v>
      </c>
      <c r="G1208">
        <f t="shared" si="308"/>
        <v>0</v>
      </c>
      <c r="H1208">
        <f t="shared" si="309"/>
        <v>0</v>
      </c>
      <c r="I1208">
        <f t="shared" si="310"/>
        <v>5.8</v>
      </c>
      <c r="J1208">
        <f t="shared" si="311"/>
        <v>0</v>
      </c>
      <c r="K1208">
        <f t="shared" si="312"/>
        <v>0</v>
      </c>
      <c r="L1208">
        <f t="shared" si="313"/>
        <v>0</v>
      </c>
      <c r="M1208">
        <f t="shared" si="314"/>
        <v>0</v>
      </c>
      <c r="N1208">
        <f t="shared" si="315"/>
        <v>0</v>
      </c>
      <c r="O1208">
        <f t="shared" si="316"/>
        <v>0</v>
      </c>
      <c r="P1208">
        <f t="shared" si="317"/>
        <v>0</v>
      </c>
      <c r="Q1208">
        <f t="shared" si="318"/>
        <v>0</v>
      </c>
      <c r="R1208">
        <f t="shared" si="319"/>
        <v>5.8</v>
      </c>
      <c r="S1208">
        <f t="shared" si="320"/>
        <v>0</v>
      </c>
      <c r="T1208">
        <f t="shared" si="321"/>
        <v>0</v>
      </c>
      <c r="U1208">
        <f t="shared" si="322"/>
        <v>0</v>
      </c>
    </row>
    <row r="1209" spans="1:21" x14ac:dyDescent="0.25">
      <c r="A1209" t="s">
        <v>3472</v>
      </c>
      <c r="B1209">
        <v>4.0999999999999996</v>
      </c>
      <c r="C1209" t="s">
        <v>28</v>
      </c>
      <c r="E1209">
        <f t="shared" si="306"/>
        <v>4.0999999999999996</v>
      </c>
      <c r="F1209">
        <f t="shared" si="307"/>
        <v>4.0999999999999996</v>
      </c>
      <c r="G1209">
        <f t="shared" si="308"/>
        <v>0</v>
      </c>
      <c r="H1209">
        <f t="shared" si="309"/>
        <v>0</v>
      </c>
      <c r="I1209">
        <f t="shared" si="310"/>
        <v>0</v>
      </c>
      <c r="J1209">
        <f t="shared" si="311"/>
        <v>0</v>
      </c>
      <c r="K1209">
        <f t="shared" si="312"/>
        <v>0</v>
      </c>
      <c r="L1209">
        <f t="shared" si="313"/>
        <v>0</v>
      </c>
      <c r="M1209">
        <f t="shared" si="314"/>
        <v>0</v>
      </c>
      <c r="N1209">
        <f t="shared" si="315"/>
        <v>0</v>
      </c>
      <c r="O1209">
        <f t="shared" si="316"/>
        <v>0</v>
      </c>
      <c r="P1209">
        <f t="shared" si="317"/>
        <v>0</v>
      </c>
      <c r="Q1209">
        <f t="shared" si="318"/>
        <v>0</v>
      </c>
      <c r="R1209">
        <f t="shared" si="319"/>
        <v>0</v>
      </c>
      <c r="S1209">
        <f t="shared" si="320"/>
        <v>4.0999999999999996</v>
      </c>
      <c r="T1209">
        <f t="shared" si="321"/>
        <v>0</v>
      </c>
      <c r="U1209">
        <f t="shared" si="322"/>
        <v>0</v>
      </c>
    </row>
    <row r="1210" spans="1:21" x14ac:dyDescent="0.25">
      <c r="A1210" t="s">
        <v>36</v>
      </c>
      <c r="B1210">
        <v>5.6</v>
      </c>
      <c r="C1210" t="s">
        <v>36</v>
      </c>
      <c r="E1210">
        <f t="shared" si="306"/>
        <v>0</v>
      </c>
      <c r="F1210">
        <f t="shared" si="307"/>
        <v>0</v>
      </c>
      <c r="G1210">
        <f t="shared" si="308"/>
        <v>0</v>
      </c>
      <c r="H1210">
        <f t="shared" si="309"/>
        <v>0</v>
      </c>
      <c r="I1210">
        <f t="shared" si="310"/>
        <v>5.6</v>
      </c>
      <c r="J1210">
        <f t="shared" si="311"/>
        <v>0</v>
      </c>
      <c r="K1210">
        <f t="shared" si="312"/>
        <v>0</v>
      </c>
      <c r="L1210">
        <f t="shared" si="313"/>
        <v>0</v>
      </c>
      <c r="M1210">
        <f t="shared" si="314"/>
        <v>0</v>
      </c>
      <c r="N1210">
        <f t="shared" si="315"/>
        <v>0</v>
      </c>
      <c r="O1210">
        <f t="shared" si="316"/>
        <v>0</v>
      </c>
      <c r="P1210">
        <f t="shared" si="317"/>
        <v>0</v>
      </c>
      <c r="Q1210">
        <f t="shared" si="318"/>
        <v>0</v>
      </c>
      <c r="R1210">
        <f t="shared" si="319"/>
        <v>0</v>
      </c>
      <c r="S1210">
        <f t="shared" si="320"/>
        <v>0</v>
      </c>
      <c r="T1210">
        <f t="shared" si="321"/>
        <v>0</v>
      </c>
      <c r="U1210">
        <f t="shared" si="322"/>
        <v>0</v>
      </c>
    </row>
    <row r="1211" spans="1:21" x14ac:dyDescent="0.25">
      <c r="A1211" t="s">
        <v>3478</v>
      </c>
      <c r="B1211">
        <v>4.2</v>
      </c>
      <c r="C1211" t="s">
        <v>28</v>
      </c>
      <c r="E1211">
        <f t="shared" si="306"/>
        <v>4.2</v>
      </c>
      <c r="F1211">
        <f t="shared" si="307"/>
        <v>4.2</v>
      </c>
      <c r="G1211">
        <f t="shared" si="308"/>
        <v>0</v>
      </c>
      <c r="H1211">
        <f t="shared" si="309"/>
        <v>0</v>
      </c>
      <c r="I1211">
        <f t="shared" si="310"/>
        <v>0</v>
      </c>
      <c r="J1211">
        <f t="shared" si="311"/>
        <v>0</v>
      </c>
      <c r="K1211">
        <f t="shared" si="312"/>
        <v>0</v>
      </c>
      <c r="L1211">
        <f t="shared" si="313"/>
        <v>0</v>
      </c>
      <c r="M1211">
        <f t="shared" si="314"/>
        <v>4.2</v>
      </c>
      <c r="N1211">
        <f t="shared" si="315"/>
        <v>0</v>
      </c>
      <c r="O1211">
        <f t="shared" si="316"/>
        <v>0</v>
      </c>
      <c r="P1211">
        <f t="shared" si="317"/>
        <v>0</v>
      </c>
      <c r="Q1211">
        <f t="shared" si="318"/>
        <v>0</v>
      </c>
      <c r="R1211">
        <f t="shared" si="319"/>
        <v>0</v>
      </c>
      <c r="S1211">
        <f t="shared" si="320"/>
        <v>4.2</v>
      </c>
      <c r="T1211">
        <f t="shared" si="321"/>
        <v>0</v>
      </c>
      <c r="U1211">
        <f t="shared" si="322"/>
        <v>0</v>
      </c>
    </row>
    <row r="1212" spans="1:21" x14ac:dyDescent="0.25">
      <c r="A1212" t="s">
        <v>3481</v>
      </c>
      <c r="B1212">
        <v>5.8</v>
      </c>
      <c r="C1212" t="s">
        <v>102</v>
      </c>
      <c r="E1212">
        <f t="shared" si="306"/>
        <v>0</v>
      </c>
      <c r="F1212">
        <f t="shared" si="307"/>
        <v>5.8</v>
      </c>
      <c r="G1212">
        <f t="shared" si="308"/>
        <v>0</v>
      </c>
      <c r="H1212">
        <f t="shared" si="309"/>
        <v>0</v>
      </c>
      <c r="I1212">
        <f t="shared" si="310"/>
        <v>5.8</v>
      </c>
      <c r="J1212">
        <f t="shared" si="311"/>
        <v>0</v>
      </c>
      <c r="K1212">
        <f t="shared" si="312"/>
        <v>0</v>
      </c>
      <c r="L1212">
        <f t="shared" si="313"/>
        <v>0</v>
      </c>
      <c r="M1212">
        <f t="shared" si="314"/>
        <v>5.8</v>
      </c>
      <c r="N1212">
        <f t="shared" si="315"/>
        <v>5.8</v>
      </c>
      <c r="O1212">
        <f t="shared" si="316"/>
        <v>0</v>
      </c>
      <c r="P1212">
        <f t="shared" si="317"/>
        <v>5.8</v>
      </c>
      <c r="Q1212">
        <f t="shared" si="318"/>
        <v>0</v>
      </c>
      <c r="R1212">
        <f t="shared" si="319"/>
        <v>0</v>
      </c>
      <c r="S1212">
        <f t="shared" si="320"/>
        <v>0</v>
      </c>
      <c r="T1212">
        <f t="shared" si="321"/>
        <v>0</v>
      </c>
      <c r="U1212">
        <f t="shared" si="322"/>
        <v>0</v>
      </c>
    </row>
    <row r="1213" spans="1:21" x14ac:dyDescent="0.25">
      <c r="A1213" t="s">
        <v>135</v>
      </c>
      <c r="B1213">
        <v>5.2</v>
      </c>
      <c r="C1213" t="s">
        <v>52</v>
      </c>
      <c r="E1213">
        <f t="shared" si="306"/>
        <v>0</v>
      </c>
      <c r="F1213">
        <f t="shared" si="307"/>
        <v>0</v>
      </c>
      <c r="G1213">
        <f t="shared" si="308"/>
        <v>0</v>
      </c>
      <c r="H1213">
        <f t="shared" si="309"/>
        <v>0</v>
      </c>
      <c r="I1213">
        <f t="shared" si="310"/>
        <v>0</v>
      </c>
      <c r="J1213">
        <f t="shared" si="311"/>
        <v>0</v>
      </c>
      <c r="K1213">
        <f t="shared" si="312"/>
        <v>0</v>
      </c>
      <c r="L1213">
        <f t="shared" si="313"/>
        <v>0</v>
      </c>
      <c r="M1213">
        <f t="shared" si="314"/>
        <v>0</v>
      </c>
      <c r="N1213">
        <f t="shared" si="315"/>
        <v>0</v>
      </c>
      <c r="O1213">
        <f t="shared" si="316"/>
        <v>5.2</v>
      </c>
      <c r="P1213">
        <f t="shared" si="317"/>
        <v>0</v>
      </c>
      <c r="Q1213">
        <f t="shared" si="318"/>
        <v>0</v>
      </c>
      <c r="R1213">
        <f t="shared" si="319"/>
        <v>0</v>
      </c>
      <c r="S1213">
        <f t="shared" si="320"/>
        <v>0</v>
      </c>
      <c r="T1213">
        <f t="shared" si="321"/>
        <v>5.2</v>
      </c>
      <c r="U1213">
        <f t="shared" si="322"/>
        <v>0</v>
      </c>
    </row>
    <row r="1214" spans="1:21" x14ac:dyDescent="0.25">
      <c r="A1214" t="s">
        <v>36</v>
      </c>
      <c r="B1214">
        <v>3.5</v>
      </c>
      <c r="C1214" t="s">
        <v>36</v>
      </c>
      <c r="E1214">
        <f t="shared" si="306"/>
        <v>0</v>
      </c>
      <c r="F1214">
        <f t="shared" si="307"/>
        <v>0</v>
      </c>
      <c r="G1214">
        <f t="shared" si="308"/>
        <v>0</v>
      </c>
      <c r="H1214">
        <f t="shared" si="309"/>
        <v>0</v>
      </c>
      <c r="I1214">
        <f t="shared" si="310"/>
        <v>3.5</v>
      </c>
      <c r="J1214">
        <f t="shared" si="311"/>
        <v>0</v>
      </c>
      <c r="K1214">
        <f t="shared" si="312"/>
        <v>0</v>
      </c>
      <c r="L1214">
        <f t="shared" si="313"/>
        <v>0</v>
      </c>
      <c r="M1214">
        <f t="shared" si="314"/>
        <v>0</v>
      </c>
      <c r="N1214">
        <f t="shared" si="315"/>
        <v>0</v>
      </c>
      <c r="O1214">
        <f t="shared" si="316"/>
        <v>0</v>
      </c>
      <c r="P1214">
        <f t="shared" si="317"/>
        <v>0</v>
      </c>
      <c r="Q1214">
        <f t="shared" si="318"/>
        <v>0</v>
      </c>
      <c r="R1214">
        <f t="shared" si="319"/>
        <v>0</v>
      </c>
      <c r="S1214">
        <f t="shared" si="320"/>
        <v>0</v>
      </c>
      <c r="T1214">
        <f t="shared" si="321"/>
        <v>0</v>
      </c>
      <c r="U1214">
        <f t="shared" si="322"/>
        <v>0</v>
      </c>
    </row>
    <row r="1215" spans="1:21" x14ac:dyDescent="0.25">
      <c r="A1215" t="s">
        <v>3488</v>
      </c>
      <c r="B1215">
        <v>7.2</v>
      </c>
      <c r="C1215" t="s">
        <v>36</v>
      </c>
      <c r="E1215">
        <f t="shared" si="306"/>
        <v>0</v>
      </c>
      <c r="F1215">
        <f t="shared" si="307"/>
        <v>0</v>
      </c>
      <c r="G1215">
        <f t="shared" si="308"/>
        <v>0</v>
      </c>
      <c r="H1215">
        <f t="shared" si="309"/>
        <v>0</v>
      </c>
      <c r="I1215">
        <f t="shared" si="310"/>
        <v>7.2</v>
      </c>
      <c r="J1215">
        <f t="shared" si="311"/>
        <v>0</v>
      </c>
      <c r="K1215">
        <f t="shared" si="312"/>
        <v>7.2</v>
      </c>
      <c r="L1215">
        <f t="shared" si="313"/>
        <v>0</v>
      </c>
      <c r="M1215">
        <f t="shared" si="314"/>
        <v>0</v>
      </c>
      <c r="N1215">
        <f t="shared" si="315"/>
        <v>0</v>
      </c>
      <c r="O1215">
        <f t="shared" si="316"/>
        <v>0</v>
      </c>
      <c r="P1215">
        <f t="shared" si="317"/>
        <v>0</v>
      </c>
      <c r="Q1215">
        <f t="shared" si="318"/>
        <v>0</v>
      </c>
      <c r="R1215">
        <f t="shared" si="319"/>
        <v>0</v>
      </c>
      <c r="S1215">
        <f t="shared" si="320"/>
        <v>0</v>
      </c>
      <c r="T1215">
        <f t="shared" si="321"/>
        <v>0</v>
      </c>
      <c r="U1215">
        <f t="shared" si="322"/>
        <v>0</v>
      </c>
    </row>
    <row r="1216" spans="1:21" x14ac:dyDescent="0.25">
      <c r="A1216" t="s">
        <v>131</v>
      </c>
      <c r="B1216">
        <v>6.3</v>
      </c>
      <c r="C1216" t="s">
        <v>36</v>
      </c>
      <c r="E1216">
        <f t="shared" si="306"/>
        <v>0</v>
      </c>
      <c r="F1216">
        <f t="shared" si="307"/>
        <v>0</v>
      </c>
      <c r="G1216">
        <f t="shared" si="308"/>
        <v>0</v>
      </c>
      <c r="H1216">
        <f t="shared" si="309"/>
        <v>0</v>
      </c>
      <c r="I1216">
        <f t="shared" si="310"/>
        <v>6.3</v>
      </c>
      <c r="J1216">
        <f t="shared" si="311"/>
        <v>0</v>
      </c>
      <c r="K1216">
        <f t="shared" si="312"/>
        <v>0</v>
      </c>
      <c r="L1216">
        <f t="shared" si="313"/>
        <v>0</v>
      </c>
      <c r="M1216">
        <f t="shared" si="314"/>
        <v>0</v>
      </c>
      <c r="N1216">
        <f t="shared" si="315"/>
        <v>0</v>
      </c>
      <c r="O1216">
        <f t="shared" si="316"/>
        <v>0</v>
      </c>
      <c r="P1216">
        <f t="shared" si="317"/>
        <v>0</v>
      </c>
      <c r="Q1216">
        <f t="shared" si="318"/>
        <v>0</v>
      </c>
      <c r="R1216">
        <f t="shared" si="319"/>
        <v>6.3</v>
      </c>
      <c r="S1216">
        <f t="shared" si="320"/>
        <v>0</v>
      </c>
      <c r="T1216">
        <f t="shared" si="321"/>
        <v>0</v>
      </c>
      <c r="U1216">
        <f t="shared" si="322"/>
        <v>0</v>
      </c>
    </row>
    <row r="1217" spans="1:21" x14ac:dyDescent="0.25">
      <c r="A1217" t="s">
        <v>519</v>
      </c>
      <c r="B1217">
        <v>7</v>
      </c>
      <c r="C1217" t="s">
        <v>102</v>
      </c>
      <c r="E1217">
        <f t="shared" si="306"/>
        <v>0</v>
      </c>
      <c r="F1217">
        <f t="shared" si="307"/>
        <v>7</v>
      </c>
      <c r="G1217">
        <f t="shared" si="308"/>
        <v>0</v>
      </c>
      <c r="H1217">
        <f t="shared" si="309"/>
        <v>0</v>
      </c>
      <c r="I1217">
        <f t="shared" si="310"/>
        <v>0</v>
      </c>
      <c r="J1217">
        <f t="shared" si="311"/>
        <v>0</v>
      </c>
      <c r="K1217">
        <f t="shared" si="312"/>
        <v>0</v>
      </c>
      <c r="L1217">
        <f t="shared" si="313"/>
        <v>7</v>
      </c>
      <c r="M1217">
        <f t="shared" si="314"/>
        <v>0</v>
      </c>
      <c r="N1217">
        <f t="shared" si="315"/>
        <v>0</v>
      </c>
      <c r="O1217">
        <f t="shared" si="316"/>
        <v>0</v>
      </c>
      <c r="P1217">
        <f t="shared" si="317"/>
        <v>0</v>
      </c>
      <c r="Q1217">
        <f t="shared" si="318"/>
        <v>0</v>
      </c>
      <c r="R1217">
        <f t="shared" si="319"/>
        <v>0</v>
      </c>
      <c r="S1217">
        <f t="shared" si="320"/>
        <v>0</v>
      </c>
      <c r="T1217">
        <f t="shared" si="321"/>
        <v>0</v>
      </c>
      <c r="U1217">
        <f t="shared" si="322"/>
        <v>0</v>
      </c>
    </row>
    <row r="1218" spans="1:21" x14ac:dyDescent="0.25">
      <c r="A1218" t="s">
        <v>3497</v>
      </c>
      <c r="B1218">
        <v>4.3</v>
      </c>
      <c r="C1218" t="s">
        <v>28</v>
      </c>
      <c r="E1218">
        <f t="shared" si="306"/>
        <v>4.3</v>
      </c>
      <c r="F1218">
        <f t="shared" si="307"/>
        <v>0</v>
      </c>
      <c r="G1218">
        <f t="shared" si="308"/>
        <v>0</v>
      </c>
      <c r="H1218">
        <f t="shared" si="309"/>
        <v>0</v>
      </c>
      <c r="I1218">
        <f t="shared" si="310"/>
        <v>4.3</v>
      </c>
      <c r="J1218">
        <f t="shared" si="311"/>
        <v>0</v>
      </c>
      <c r="K1218">
        <f t="shared" si="312"/>
        <v>0</v>
      </c>
      <c r="L1218">
        <f t="shared" si="313"/>
        <v>0</v>
      </c>
      <c r="M1218">
        <f t="shared" si="314"/>
        <v>4.3</v>
      </c>
      <c r="N1218">
        <f t="shared" si="315"/>
        <v>0</v>
      </c>
      <c r="O1218">
        <f t="shared" si="316"/>
        <v>0</v>
      </c>
      <c r="P1218">
        <f t="shared" si="317"/>
        <v>0</v>
      </c>
      <c r="Q1218">
        <f t="shared" si="318"/>
        <v>0</v>
      </c>
      <c r="R1218">
        <f t="shared" si="319"/>
        <v>0</v>
      </c>
      <c r="S1218">
        <f t="shared" si="320"/>
        <v>0</v>
      </c>
      <c r="T1218">
        <f t="shared" si="321"/>
        <v>0</v>
      </c>
      <c r="U1218">
        <f t="shared" si="322"/>
        <v>0</v>
      </c>
    </row>
    <row r="1219" spans="1:21" x14ac:dyDescent="0.25">
      <c r="A1219" t="s">
        <v>807</v>
      </c>
      <c r="B1219">
        <v>6.1</v>
      </c>
      <c r="C1219" t="s">
        <v>36</v>
      </c>
      <c r="E1219">
        <f t="shared" si="306"/>
        <v>0</v>
      </c>
      <c r="F1219">
        <f t="shared" si="307"/>
        <v>0</v>
      </c>
      <c r="G1219">
        <f t="shared" si="308"/>
        <v>0</v>
      </c>
      <c r="H1219">
        <f t="shared" si="309"/>
        <v>0</v>
      </c>
      <c r="I1219">
        <f t="shared" si="310"/>
        <v>6.1</v>
      </c>
      <c r="J1219">
        <f t="shared" si="311"/>
        <v>0</v>
      </c>
      <c r="K1219">
        <f t="shared" si="312"/>
        <v>0</v>
      </c>
      <c r="L1219">
        <f t="shared" si="313"/>
        <v>0</v>
      </c>
      <c r="M1219">
        <f t="shared" si="314"/>
        <v>0</v>
      </c>
      <c r="N1219">
        <f t="shared" si="315"/>
        <v>0</v>
      </c>
      <c r="O1219">
        <f t="shared" si="316"/>
        <v>6.1</v>
      </c>
      <c r="P1219">
        <f t="shared" si="317"/>
        <v>0</v>
      </c>
      <c r="Q1219">
        <f t="shared" si="318"/>
        <v>0</v>
      </c>
      <c r="R1219">
        <f t="shared" si="319"/>
        <v>0</v>
      </c>
      <c r="S1219">
        <f t="shared" si="320"/>
        <v>0</v>
      </c>
      <c r="T1219">
        <f t="shared" si="321"/>
        <v>6.1</v>
      </c>
      <c r="U1219">
        <f t="shared" si="322"/>
        <v>0</v>
      </c>
    </row>
    <row r="1220" spans="1:21" x14ac:dyDescent="0.25">
      <c r="A1220" t="s">
        <v>3503</v>
      </c>
      <c r="B1220">
        <v>4.9000000000000004</v>
      </c>
      <c r="C1220" t="s">
        <v>102</v>
      </c>
      <c r="E1220">
        <f t="shared" ref="E1220:E1283" si="323">IF(ISNUMBER(SEARCH($E$2, $A1220)), $B1220, 0)</f>
        <v>0</v>
      </c>
      <c r="F1220">
        <f t="shared" ref="F1220:F1283" si="324">IF(ISNUMBER(SEARCH($F$2, $A1220)), $B1220, 0)</f>
        <v>4.9000000000000004</v>
      </c>
      <c r="G1220">
        <f t="shared" ref="G1220:G1283" si="325">IF(ISNUMBER(SEARCH($G$2, $A1220)), $B1220, 0)</f>
        <v>0</v>
      </c>
      <c r="H1220">
        <f t="shared" ref="H1220:H1283" si="326">IF(ISNUMBER(SEARCH($H$2, $A1220)), $B1220, 0)</f>
        <v>0</v>
      </c>
      <c r="I1220">
        <f t="shared" ref="I1220:I1283" si="327">IF(ISNUMBER(SEARCH($I$2, $A1220)), $B1220, 0)</f>
        <v>4.9000000000000004</v>
      </c>
      <c r="J1220">
        <f t="shared" ref="J1220:J1283" si="328">IF(ISNUMBER(SEARCH($J$2, $A1220)), $B1220, 0)</f>
        <v>0</v>
      </c>
      <c r="K1220">
        <f t="shared" ref="K1220:K1283" si="329">IF(ISNUMBER(SEARCH($K$2, $A1220)), $B1220, 0)</f>
        <v>0</v>
      </c>
      <c r="L1220">
        <f t="shared" ref="L1220:L1283" si="330">IF(ISNUMBER(SEARCH($L$2, $A1220)), $B1220, 0)</f>
        <v>0</v>
      </c>
      <c r="M1220">
        <f t="shared" ref="M1220:M1283" si="331">IF(ISNUMBER(SEARCH($M$2, $A1220)), $B1220, 0)</f>
        <v>4.9000000000000004</v>
      </c>
      <c r="N1220">
        <f t="shared" ref="N1220:N1283" si="332">IF(ISNUMBER(SEARCH($N$2, $A1220)), $B1220, 0)</f>
        <v>0</v>
      </c>
      <c r="O1220">
        <f t="shared" ref="O1220:O1283" si="333">IF(ISNUMBER(SEARCH($O$2, $A1220)), $B1220, 0)</f>
        <v>0</v>
      </c>
      <c r="P1220">
        <f t="shared" ref="P1220:P1283" si="334">IF(ISNUMBER(SEARCH($P$2, $A1220)), $B1220, 0)</f>
        <v>0</v>
      </c>
      <c r="Q1220">
        <f t="shared" ref="Q1220:Q1283" si="335">IF(ISNUMBER(SEARCH($Q$2, $A1220)), $B1220, 0)</f>
        <v>0</v>
      </c>
      <c r="R1220">
        <f t="shared" ref="R1220:R1283" si="336">IF(ISNUMBER(SEARCH($R$2, $A1220)), $B1220, 0)</f>
        <v>4.9000000000000004</v>
      </c>
      <c r="S1220">
        <f t="shared" ref="S1220:S1283" si="337">IF(ISNUMBER(SEARCH($S$2, $A1220)), $B1220, 0)</f>
        <v>4.9000000000000004</v>
      </c>
      <c r="T1220">
        <f t="shared" ref="T1220:T1283" si="338">IF(ISNUMBER(SEARCH($T$2, $A1220)), $B1220, 0)</f>
        <v>0</v>
      </c>
      <c r="U1220">
        <f t="shared" ref="U1220:U1283" si="339">IF(ISNUMBER(SEARCH($U$2, $A1220)), $B1220, 0)</f>
        <v>0</v>
      </c>
    </row>
    <row r="1221" spans="1:21" x14ac:dyDescent="0.25">
      <c r="A1221" t="s">
        <v>3506</v>
      </c>
      <c r="B1221">
        <v>6.8</v>
      </c>
      <c r="C1221" t="s">
        <v>28</v>
      </c>
      <c r="E1221">
        <f t="shared" si="323"/>
        <v>6.8</v>
      </c>
      <c r="F1221">
        <f t="shared" si="324"/>
        <v>0</v>
      </c>
      <c r="G1221">
        <f t="shared" si="325"/>
        <v>0</v>
      </c>
      <c r="H1221">
        <f t="shared" si="326"/>
        <v>6.8</v>
      </c>
      <c r="I1221">
        <f t="shared" si="327"/>
        <v>0</v>
      </c>
      <c r="J1221">
        <f t="shared" si="328"/>
        <v>0</v>
      </c>
      <c r="K1221">
        <f t="shared" si="329"/>
        <v>0</v>
      </c>
      <c r="L1221">
        <f t="shared" si="330"/>
        <v>6.8</v>
      </c>
      <c r="M1221">
        <f t="shared" si="331"/>
        <v>0</v>
      </c>
      <c r="N1221">
        <f t="shared" si="332"/>
        <v>0</v>
      </c>
      <c r="O1221">
        <f t="shared" si="333"/>
        <v>0</v>
      </c>
      <c r="P1221">
        <f t="shared" si="334"/>
        <v>0</v>
      </c>
      <c r="Q1221">
        <f t="shared" si="335"/>
        <v>0</v>
      </c>
      <c r="R1221">
        <f t="shared" si="336"/>
        <v>0</v>
      </c>
      <c r="S1221">
        <f t="shared" si="337"/>
        <v>0</v>
      </c>
      <c r="T1221">
        <f t="shared" si="338"/>
        <v>0</v>
      </c>
      <c r="U1221">
        <f t="shared" si="339"/>
        <v>0</v>
      </c>
    </row>
    <row r="1222" spans="1:21" x14ac:dyDescent="0.25">
      <c r="A1222" t="s">
        <v>37</v>
      </c>
      <c r="B1222">
        <v>6.5</v>
      </c>
      <c r="C1222" t="s">
        <v>37</v>
      </c>
      <c r="E1222">
        <f t="shared" si="323"/>
        <v>0</v>
      </c>
      <c r="F1222">
        <f t="shared" si="324"/>
        <v>0</v>
      </c>
      <c r="G1222">
        <f t="shared" si="325"/>
        <v>0</v>
      </c>
      <c r="H1222">
        <f t="shared" si="326"/>
        <v>0</v>
      </c>
      <c r="I1222">
        <f t="shared" si="327"/>
        <v>0</v>
      </c>
      <c r="J1222">
        <f t="shared" si="328"/>
        <v>0</v>
      </c>
      <c r="K1222">
        <f t="shared" si="329"/>
        <v>0</v>
      </c>
      <c r="L1222">
        <f t="shared" si="330"/>
        <v>6.5</v>
      </c>
      <c r="M1222">
        <f t="shared" si="331"/>
        <v>0</v>
      </c>
      <c r="N1222">
        <f t="shared" si="332"/>
        <v>0</v>
      </c>
      <c r="O1222">
        <f t="shared" si="333"/>
        <v>0</v>
      </c>
      <c r="P1222">
        <f t="shared" si="334"/>
        <v>0</v>
      </c>
      <c r="Q1222">
        <f t="shared" si="335"/>
        <v>0</v>
      </c>
      <c r="R1222">
        <f t="shared" si="336"/>
        <v>0</v>
      </c>
      <c r="S1222">
        <f t="shared" si="337"/>
        <v>0</v>
      </c>
      <c r="T1222">
        <f t="shared" si="338"/>
        <v>0</v>
      </c>
      <c r="U1222">
        <f t="shared" si="339"/>
        <v>0</v>
      </c>
    </row>
    <row r="1223" spans="1:21" x14ac:dyDescent="0.25">
      <c r="A1223" t="s">
        <v>2061</v>
      </c>
      <c r="B1223">
        <v>5.4</v>
      </c>
      <c r="C1223" t="s">
        <v>47</v>
      </c>
      <c r="E1223">
        <f t="shared" si="323"/>
        <v>0</v>
      </c>
      <c r="F1223">
        <f t="shared" si="324"/>
        <v>0</v>
      </c>
      <c r="G1223">
        <f t="shared" si="325"/>
        <v>0</v>
      </c>
      <c r="H1223">
        <f t="shared" si="326"/>
        <v>0</v>
      </c>
      <c r="I1223">
        <f t="shared" si="327"/>
        <v>0</v>
      </c>
      <c r="J1223">
        <f t="shared" si="328"/>
        <v>0</v>
      </c>
      <c r="K1223">
        <f t="shared" si="329"/>
        <v>5.4</v>
      </c>
      <c r="L1223">
        <f t="shared" si="330"/>
        <v>0</v>
      </c>
      <c r="M1223">
        <f t="shared" si="331"/>
        <v>0</v>
      </c>
      <c r="N1223">
        <f t="shared" si="332"/>
        <v>0</v>
      </c>
      <c r="O1223">
        <f t="shared" si="333"/>
        <v>0</v>
      </c>
      <c r="P1223">
        <f t="shared" si="334"/>
        <v>0</v>
      </c>
      <c r="Q1223">
        <f t="shared" si="335"/>
        <v>0</v>
      </c>
      <c r="R1223">
        <f t="shared" si="336"/>
        <v>0</v>
      </c>
      <c r="S1223">
        <f t="shared" si="337"/>
        <v>0</v>
      </c>
      <c r="T1223">
        <f t="shared" si="338"/>
        <v>0</v>
      </c>
      <c r="U1223">
        <f t="shared" si="339"/>
        <v>0</v>
      </c>
    </row>
    <row r="1224" spans="1:21" x14ac:dyDescent="0.25">
      <c r="A1224" t="s">
        <v>691</v>
      </c>
      <c r="B1224">
        <v>6.8</v>
      </c>
      <c r="C1224" t="s">
        <v>36</v>
      </c>
      <c r="E1224">
        <f t="shared" si="323"/>
        <v>0</v>
      </c>
      <c r="F1224">
        <f t="shared" si="324"/>
        <v>0</v>
      </c>
      <c r="G1224">
        <f t="shared" si="325"/>
        <v>0</v>
      </c>
      <c r="H1224">
        <f t="shared" si="326"/>
        <v>0</v>
      </c>
      <c r="I1224">
        <f t="shared" si="327"/>
        <v>6.8</v>
      </c>
      <c r="J1224">
        <f t="shared" si="328"/>
        <v>0</v>
      </c>
      <c r="K1224">
        <f t="shared" si="329"/>
        <v>0</v>
      </c>
      <c r="L1224">
        <f t="shared" si="330"/>
        <v>6.8</v>
      </c>
      <c r="M1224">
        <f t="shared" si="331"/>
        <v>0</v>
      </c>
      <c r="N1224">
        <f t="shared" si="332"/>
        <v>6.8</v>
      </c>
      <c r="O1224">
        <f t="shared" si="333"/>
        <v>0</v>
      </c>
      <c r="P1224">
        <f t="shared" si="334"/>
        <v>0</v>
      </c>
      <c r="Q1224">
        <f t="shared" si="335"/>
        <v>0</v>
      </c>
      <c r="R1224">
        <f t="shared" si="336"/>
        <v>6.8</v>
      </c>
      <c r="S1224">
        <f t="shared" si="337"/>
        <v>0</v>
      </c>
      <c r="T1224">
        <f t="shared" si="338"/>
        <v>0</v>
      </c>
      <c r="U1224">
        <f t="shared" si="339"/>
        <v>0</v>
      </c>
    </row>
    <row r="1225" spans="1:21" x14ac:dyDescent="0.25">
      <c r="A1225" t="s">
        <v>3515</v>
      </c>
      <c r="B1225">
        <v>5.5</v>
      </c>
      <c r="C1225" t="s">
        <v>37</v>
      </c>
      <c r="E1225">
        <f t="shared" si="323"/>
        <v>0</v>
      </c>
      <c r="F1225">
        <f t="shared" si="324"/>
        <v>0</v>
      </c>
      <c r="G1225">
        <f t="shared" si="325"/>
        <v>0</v>
      </c>
      <c r="H1225">
        <f t="shared" si="326"/>
        <v>0</v>
      </c>
      <c r="I1225">
        <f t="shared" si="327"/>
        <v>0</v>
      </c>
      <c r="J1225">
        <f t="shared" si="328"/>
        <v>0</v>
      </c>
      <c r="K1225">
        <f t="shared" si="329"/>
        <v>0</v>
      </c>
      <c r="L1225">
        <f t="shared" si="330"/>
        <v>5.5</v>
      </c>
      <c r="M1225">
        <f t="shared" si="331"/>
        <v>0</v>
      </c>
      <c r="N1225">
        <f t="shared" si="332"/>
        <v>5.5</v>
      </c>
      <c r="O1225">
        <f t="shared" si="333"/>
        <v>0</v>
      </c>
      <c r="P1225">
        <f t="shared" si="334"/>
        <v>0</v>
      </c>
      <c r="Q1225">
        <f t="shared" si="335"/>
        <v>0</v>
      </c>
      <c r="R1225">
        <f t="shared" si="336"/>
        <v>0</v>
      </c>
      <c r="S1225">
        <f t="shared" si="337"/>
        <v>0</v>
      </c>
      <c r="T1225">
        <f t="shared" si="338"/>
        <v>5.5</v>
      </c>
      <c r="U1225">
        <f t="shared" si="339"/>
        <v>0</v>
      </c>
    </row>
    <row r="1226" spans="1:21" x14ac:dyDescent="0.25">
      <c r="A1226" t="s">
        <v>167</v>
      </c>
      <c r="B1226">
        <v>7.1</v>
      </c>
      <c r="C1226" t="s">
        <v>28</v>
      </c>
      <c r="E1226">
        <f t="shared" si="323"/>
        <v>7.1</v>
      </c>
      <c r="F1226">
        <f t="shared" si="324"/>
        <v>0</v>
      </c>
      <c r="G1226">
        <f t="shared" si="325"/>
        <v>0</v>
      </c>
      <c r="H1226">
        <f t="shared" si="326"/>
        <v>0</v>
      </c>
      <c r="I1226">
        <f t="shared" si="327"/>
        <v>0</v>
      </c>
      <c r="J1226">
        <f t="shared" si="328"/>
        <v>7.1</v>
      </c>
      <c r="K1226">
        <f t="shared" si="329"/>
        <v>0</v>
      </c>
      <c r="L1226">
        <f t="shared" si="330"/>
        <v>7.1</v>
      </c>
      <c r="M1226">
        <f t="shared" si="331"/>
        <v>0</v>
      </c>
      <c r="N1226">
        <f t="shared" si="332"/>
        <v>0</v>
      </c>
      <c r="O1226">
        <f t="shared" si="333"/>
        <v>0</v>
      </c>
      <c r="P1226">
        <f t="shared" si="334"/>
        <v>0</v>
      </c>
      <c r="Q1226">
        <f t="shared" si="335"/>
        <v>0</v>
      </c>
      <c r="R1226">
        <f t="shared" si="336"/>
        <v>0</v>
      </c>
      <c r="S1226">
        <f t="shared" si="337"/>
        <v>0</v>
      </c>
      <c r="T1226">
        <f t="shared" si="338"/>
        <v>7.1</v>
      </c>
      <c r="U1226">
        <f t="shared" si="339"/>
        <v>0</v>
      </c>
    </row>
    <row r="1227" spans="1:21" x14ac:dyDescent="0.25">
      <c r="A1227" t="s">
        <v>1134</v>
      </c>
      <c r="B1227">
        <v>5.0999999999999996</v>
      </c>
      <c r="C1227" t="s">
        <v>52</v>
      </c>
      <c r="E1227">
        <f t="shared" si="323"/>
        <v>0</v>
      </c>
      <c r="F1227">
        <f t="shared" si="324"/>
        <v>0</v>
      </c>
      <c r="G1227">
        <f t="shared" si="325"/>
        <v>0</v>
      </c>
      <c r="H1227">
        <f t="shared" si="326"/>
        <v>0</v>
      </c>
      <c r="I1227">
        <f t="shared" si="327"/>
        <v>0</v>
      </c>
      <c r="J1227">
        <f t="shared" si="328"/>
        <v>0</v>
      </c>
      <c r="K1227">
        <f t="shared" si="329"/>
        <v>0</v>
      </c>
      <c r="L1227">
        <f t="shared" si="330"/>
        <v>0</v>
      </c>
      <c r="M1227">
        <f t="shared" si="331"/>
        <v>0</v>
      </c>
      <c r="N1227">
        <f t="shared" si="332"/>
        <v>0</v>
      </c>
      <c r="O1227">
        <f t="shared" si="333"/>
        <v>5.0999999999999996</v>
      </c>
      <c r="P1227">
        <f t="shared" si="334"/>
        <v>0</v>
      </c>
      <c r="Q1227">
        <f t="shared" si="335"/>
        <v>5.0999999999999996</v>
      </c>
      <c r="R1227">
        <f t="shared" si="336"/>
        <v>0</v>
      </c>
      <c r="S1227">
        <f t="shared" si="337"/>
        <v>0</v>
      </c>
      <c r="T1227">
        <f t="shared" si="338"/>
        <v>0</v>
      </c>
      <c r="U1227">
        <f t="shared" si="339"/>
        <v>0</v>
      </c>
    </row>
    <row r="1228" spans="1:21" x14ac:dyDescent="0.25">
      <c r="A1228" t="s">
        <v>213</v>
      </c>
      <c r="B1228">
        <v>7.3</v>
      </c>
      <c r="C1228" t="s">
        <v>36</v>
      </c>
      <c r="E1228">
        <f t="shared" si="323"/>
        <v>0</v>
      </c>
      <c r="F1228">
        <f t="shared" si="324"/>
        <v>0</v>
      </c>
      <c r="G1228">
        <f t="shared" si="325"/>
        <v>0</v>
      </c>
      <c r="H1228">
        <f t="shared" si="326"/>
        <v>0</v>
      </c>
      <c r="I1228">
        <f t="shared" si="327"/>
        <v>7.3</v>
      </c>
      <c r="J1228">
        <f t="shared" si="328"/>
        <v>0</v>
      </c>
      <c r="K1228">
        <f t="shared" si="329"/>
        <v>0</v>
      </c>
      <c r="L1228">
        <f t="shared" si="330"/>
        <v>7.3</v>
      </c>
      <c r="M1228">
        <f t="shared" si="331"/>
        <v>0</v>
      </c>
      <c r="N1228">
        <f t="shared" si="332"/>
        <v>0</v>
      </c>
      <c r="O1228">
        <f t="shared" si="333"/>
        <v>0</v>
      </c>
      <c r="P1228">
        <f t="shared" si="334"/>
        <v>0</v>
      </c>
      <c r="Q1228">
        <f t="shared" si="335"/>
        <v>0</v>
      </c>
      <c r="R1228">
        <f t="shared" si="336"/>
        <v>7.3</v>
      </c>
      <c r="S1228">
        <f t="shared" si="337"/>
        <v>0</v>
      </c>
      <c r="T1228">
        <f t="shared" si="338"/>
        <v>0</v>
      </c>
      <c r="U1228">
        <f t="shared" si="339"/>
        <v>0</v>
      </c>
    </row>
    <row r="1229" spans="1:21" x14ac:dyDescent="0.25">
      <c r="A1229" t="s">
        <v>23</v>
      </c>
      <c r="B1229">
        <v>6.4</v>
      </c>
      <c r="C1229" t="s">
        <v>28</v>
      </c>
      <c r="E1229">
        <f t="shared" si="323"/>
        <v>6.4</v>
      </c>
      <c r="F1229">
        <f t="shared" si="324"/>
        <v>0</v>
      </c>
      <c r="G1229">
        <f t="shared" si="325"/>
        <v>0</v>
      </c>
      <c r="H1229">
        <f t="shared" si="326"/>
        <v>0</v>
      </c>
      <c r="I1229">
        <f t="shared" si="327"/>
        <v>0</v>
      </c>
      <c r="J1229">
        <f t="shared" si="328"/>
        <v>6.4</v>
      </c>
      <c r="K1229">
        <f t="shared" si="329"/>
        <v>0</v>
      </c>
      <c r="L1229">
        <f t="shared" si="330"/>
        <v>0</v>
      </c>
      <c r="M1229">
        <f t="shared" si="331"/>
        <v>0</v>
      </c>
      <c r="N1229">
        <f t="shared" si="332"/>
        <v>0</v>
      </c>
      <c r="O1229">
        <f t="shared" si="333"/>
        <v>0</v>
      </c>
      <c r="P1229">
        <f t="shared" si="334"/>
        <v>0</v>
      </c>
      <c r="Q1229">
        <f t="shared" si="335"/>
        <v>0</v>
      </c>
      <c r="R1229">
        <f t="shared" si="336"/>
        <v>0</v>
      </c>
      <c r="S1229">
        <f t="shared" si="337"/>
        <v>0</v>
      </c>
      <c r="T1229">
        <f t="shared" si="338"/>
        <v>6.4</v>
      </c>
      <c r="U1229">
        <f t="shared" si="339"/>
        <v>0</v>
      </c>
    </row>
    <row r="1230" spans="1:21" x14ac:dyDescent="0.25">
      <c r="A1230" t="s">
        <v>32</v>
      </c>
      <c r="B1230">
        <v>6.9</v>
      </c>
      <c r="C1230" t="s">
        <v>36</v>
      </c>
      <c r="E1230">
        <f t="shared" si="323"/>
        <v>0</v>
      </c>
      <c r="F1230">
        <f t="shared" si="324"/>
        <v>0</v>
      </c>
      <c r="G1230">
        <f t="shared" si="325"/>
        <v>0</v>
      </c>
      <c r="H1230">
        <f t="shared" si="326"/>
        <v>0</v>
      </c>
      <c r="I1230">
        <f t="shared" si="327"/>
        <v>6.9</v>
      </c>
      <c r="J1230">
        <f t="shared" si="328"/>
        <v>0</v>
      </c>
      <c r="K1230">
        <f t="shared" si="329"/>
        <v>0</v>
      </c>
      <c r="L1230">
        <f t="shared" si="330"/>
        <v>6.9</v>
      </c>
      <c r="M1230">
        <f t="shared" si="331"/>
        <v>0</v>
      </c>
      <c r="N1230">
        <f t="shared" si="332"/>
        <v>0</v>
      </c>
      <c r="O1230">
        <f t="shared" si="333"/>
        <v>0</v>
      </c>
      <c r="P1230">
        <f t="shared" si="334"/>
        <v>0</v>
      </c>
      <c r="Q1230">
        <f t="shared" si="335"/>
        <v>0</v>
      </c>
      <c r="R1230">
        <f t="shared" si="336"/>
        <v>0</v>
      </c>
      <c r="S1230">
        <f t="shared" si="337"/>
        <v>0</v>
      </c>
      <c r="T1230">
        <f t="shared" si="338"/>
        <v>0</v>
      </c>
      <c r="U1230">
        <f t="shared" si="339"/>
        <v>0</v>
      </c>
    </row>
    <row r="1231" spans="1:21" x14ac:dyDescent="0.25">
      <c r="A1231" t="s">
        <v>32</v>
      </c>
      <c r="B1231">
        <v>4.9000000000000004</v>
      </c>
      <c r="C1231" t="s">
        <v>36</v>
      </c>
      <c r="E1231">
        <f t="shared" si="323"/>
        <v>0</v>
      </c>
      <c r="F1231">
        <f t="shared" si="324"/>
        <v>0</v>
      </c>
      <c r="G1231">
        <f t="shared" si="325"/>
        <v>0</v>
      </c>
      <c r="H1231">
        <f t="shared" si="326"/>
        <v>0</v>
      </c>
      <c r="I1231">
        <f t="shared" si="327"/>
        <v>4.9000000000000004</v>
      </c>
      <c r="J1231">
        <f t="shared" si="328"/>
        <v>0</v>
      </c>
      <c r="K1231">
        <f t="shared" si="329"/>
        <v>0</v>
      </c>
      <c r="L1231">
        <f t="shared" si="330"/>
        <v>4.9000000000000004</v>
      </c>
      <c r="M1231">
        <f t="shared" si="331"/>
        <v>0</v>
      </c>
      <c r="N1231">
        <f t="shared" si="332"/>
        <v>0</v>
      </c>
      <c r="O1231">
        <f t="shared" si="333"/>
        <v>0</v>
      </c>
      <c r="P1231">
        <f t="shared" si="334"/>
        <v>0</v>
      </c>
      <c r="Q1231">
        <f t="shared" si="335"/>
        <v>0</v>
      </c>
      <c r="R1231">
        <f t="shared" si="336"/>
        <v>0</v>
      </c>
      <c r="S1231">
        <f t="shared" si="337"/>
        <v>0</v>
      </c>
      <c r="T1231">
        <f t="shared" si="338"/>
        <v>0</v>
      </c>
      <c r="U1231">
        <f t="shared" si="339"/>
        <v>0</v>
      </c>
    </row>
    <row r="1232" spans="1:21" x14ac:dyDescent="0.25">
      <c r="A1232" t="s">
        <v>3531</v>
      </c>
      <c r="B1232">
        <v>7.2</v>
      </c>
      <c r="C1232" t="s">
        <v>37</v>
      </c>
      <c r="E1232">
        <f t="shared" si="323"/>
        <v>0</v>
      </c>
      <c r="F1232">
        <f t="shared" si="324"/>
        <v>0</v>
      </c>
      <c r="G1232">
        <f t="shared" si="325"/>
        <v>0</v>
      </c>
      <c r="H1232">
        <f t="shared" si="326"/>
        <v>0</v>
      </c>
      <c r="I1232">
        <f t="shared" si="327"/>
        <v>0</v>
      </c>
      <c r="J1232">
        <f t="shared" si="328"/>
        <v>0</v>
      </c>
      <c r="K1232">
        <f t="shared" si="329"/>
        <v>0</v>
      </c>
      <c r="L1232">
        <f t="shared" si="330"/>
        <v>7.2</v>
      </c>
      <c r="M1232">
        <f t="shared" si="331"/>
        <v>0</v>
      </c>
      <c r="N1232">
        <f t="shared" si="332"/>
        <v>7.2</v>
      </c>
      <c r="O1232">
        <f t="shared" si="333"/>
        <v>7.2</v>
      </c>
      <c r="P1232">
        <f t="shared" si="334"/>
        <v>0</v>
      </c>
      <c r="Q1232">
        <f t="shared" si="335"/>
        <v>7.2</v>
      </c>
      <c r="R1232">
        <f t="shared" si="336"/>
        <v>0</v>
      </c>
      <c r="S1232">
        <f t="shared" si="337"/>
        <v>0</v>
      </c>
      <c r="T1232">
        <f t="shared" si="338"/>
        <v>0</v>
      </c>
      <c r="U1232">
        <f t="shared" si="339"/>
        <v>0</v>
      </c>
    </row>
    <row r="1233" spans="1:21" x14ac:dyDescent="0.25">
      <c r="A1233" t="s">
        <v>36</v>
      </c>
      <c r="B1233">
        <v>4.8</v>
      </c>
      <c r="C1233" t="s">
        <v>36</v>
      </c>
      <c r="E1233">
        <f t="shared" si="323"/>
        <v>0</v>
      </c>
      <c r="F1233">
        <f t="shared" si="324"/>
        <v>0</v>
      </c>
      <c r="G1233">
        <f t="shared" si="325"/>
        <v>0</v>
      </c>
      <c r="H1233">
        <f t="shared" si="326"/>
        <v>0</v>
      </c>
      <c r="I1233">
        <f t="shared" si="327"/>
        <v>4.8</v>
      </c>
      <c r="J1233">
        <f t="shared" si="328"/>
        <v>0</v>
      </c>
      <c r="K1233">
        <f t="shared" si="329"/>
        <v>0</v>
      </c>
      <c r="L1233">
        <f t="shared" si="330"/>
        <v>0</v>
      </c>
      <c r="M1233">
        <f t="shared" si="331"/>
        <v>0</v>
      </c>
      <c r="N1233">
        <f t="shared" si="332"/>
        <v>0</v>
      </c>
      <c r="O1233">
        <f t="shared" si="333"/>
        <v>0</v>
      </c>
      <c r="P1233">
        <f t="shared" si="334"/>
        <v>0</v>
      </c>
      <c r="Q1233">
        <f t="shared" si="335"/>
        <v>0</v>
      </c>
      <c r="R1233">
        <f t="shared" si="336"/>
        <v>0</v>
      </c>
      <c r="S1233">
        <f t="shared" si="337"/>
        <v>0</v>
      </c>
      <c r="T1233">
        <f t="shared" si="338"/>
        <v>0</v>
      </c>
      <c r="U1233">
        <f t="shared" si="339"/>
        <v>0</v>
      </c>
    </row>
    <row r="1234" spans="1:21" x14ac:dyDescent="0.25">
      <c r="A1234" t="s">
        <v>2353</v>
      </c>
      <c r="B1234">
        <v>6.9</v>
      </c>
      <c r="C1234" t="s">
        <v>234</v>
      </c>
      <c r="E1234">
        <f t="shared" si="323"/>
        <v>0</v>
      </c>
      <c r="F1234">
        <f t="shared" si="324"/>
        <v>0</v>
      </c>
      <c r="G1234">
        <f t="shared" si="325"/>
        <v>0</v>
      </c>
      <c r="H1234">
        <f t="shared" si="326"/>
        <v>6.9</v>
      </c>
      <c r="I1234">
        <f t="shared" si="327"/>
        <v>0</v>
      </c>
      <c r="J1234">
        <f t="shared" si="328"/>
        <v>0</v>
      </c>
      <c r="K1234">
        <f t="shared" si="329"/>
        <v>0</v>
      </c>
      <c r="L1234">
        <f t="shared" si="330"/>
        <v>6.9</v>
      </c>
      <c r="M1234">
        <f t="shared" si="331"/>
        <v>0</v>
      </c>
      <c r="N1234">
        <f t="shared" si="332"/>
        <v>0</v>
      </c>
      <c r="O1234">
        <f t="shared" si="333"/>
        <v>0</v>
      </c>
      <c r="P1234">
        <f t="shared" si="334"/>
        <v>0</v>
      </c>
      <c r="Q1234">
        <f t="shared" si="335"/>
        <v>0</v>
      </c>
      <c r="R1234">
        <f t="shared" si="336"/>
        <v>0</v>
      </c>
      <c r="S1234">
        <f t="shared" si="337"/>
        <v>0</v>
      </c>
      <c r="T1234">
        <f t="shared" si="338"/>
        <v>0</v>
      </c>
      <c r="U1234">
        <f t="shared" si="339"/>
        <v>0</v>
      </c>
    </row>
    <row r="1235" spans="1:21" x14ac:dyDescent="0.25">
      <c r="A1235" t="s">
        <v>131</v>
      </c>
      <c r="B1235">
        <v>6.1</v>
      </c>
      <c r="C1235" t="s">
        <v>36</v>
      </c>
      <c r="E1235">
        <f t="shared" si="323"/>
        <v>0</v>
      </c>
      <c r="F1235">
        <f t="shared" si="324"/>
        <v>0</v>
      </c>
      <c r="G1235">
        <f t="shared" si="325"/>
        <v>0</v>
      </c>
      <c r="H1235">
        <f t="shared" si="326"/>
        <v>0</v>
      </c>
      <c r="I1235">
        <f t="shared" si="327"/>
        <v>6.1</v>
      </c>
      <c r="J1235">
        <f t="shared" si="328"/>
        <v>0</v>
      </c>
      <c r="K1235">
        <f t="shared" si="329"/>
        <v>0</v>
      </c>
      <c r="L1235">
        <f t="shared" si="330"/>
        <v>0</v>
      </c>
      <c r="M1235">
        <f t="shared" si="331"/>
        <v>0</v>
      </c>
      <c r="N1235">
        <f t="shared" si="332"/>
        <v>0</v>
      </c>
      <c r="O1235">
        <f t="shared" si="333"/>
        <v>0</v>
      </c>
      <c r="P1235">
        <f t="shared" si="334"/>
        <v>0</v>
      </c>
      <c r="Q1235">
        <f t="shared" si="335"/>
        <v>0</v>
      </c>
      <c r="R1235">
        <f t="shared" si="336"/>
        <v>6.1</v>
      </c>
      <c r="S1235">
        <f t="shared" si="337"/>
        <v>0</v>
      </c>
      <c r="T1235">
        <f t="shared" si="338"/>
        <v>0</v>
      </c>
      <c r="U1235">
        <f t="shared" si="339"/>
        <v>0</v>
      </c>
    </row>
    <row r="1236" spans="1:21" x14ac:dyDescent="0.25">
      <c r="A1236" t="s">
        <v>2981</v>
      </c>
      <c r="B1236">
        <v>6.3</v>
      </c>
      <c r="C1236" t="s">
        <v>28</v>
      </c>
      <c r="E1236">
        <f t="shared" si="323"/>
        <v>6.3</v>
      </c>
      <c r="F1236">
        <f t="shared" si="324"/>
        <v>0</v>
      </c>
      <c r="G1236">
        <f t="shared" si="325"/>
        <v>0</v>
      </c>
      <c r="H1236">
        <f t="shared" si="326"/>
        <v>0</v>
      </c>
      <c r="I1236">
        <f t="shared" si="327"/>
        <v>0</v>
      </c>
      <c r="J1236">
        <f t="shared" si="328"/>
        <v>6.3</v>
      </c>
      <c r="K1236">
        <f t="shared" si="329"/>
        <v>0</v>
      </c>
      <c r="L1236">
        <f t="shared" si="330"/>
        <v>6.3</v>
      </c>
      <c r="M1236">
        <f t="shared" si="331"/>
        <v>0</v>
      </c>
      <c r="N1236">
        <f t="shared" si="332"/>
        <v>0</v>
      </c>
      <c r="O1236">
        <f t="shared" si="333"/>
        <v>0</v>
      </c>
      <c r="P1236">
        <f t="shared" si="334"/>
        <v>0</v>
      </c>
      <c r="Q1236">
        <f t="shared" si="335"/>
        <v>0</v>
      </c>
      <c r="R1236">
        <f t="shared" si="336"/>
        <v>0</v>
      </c>
      <c r="S1236">
        <f t="shared" si="337"/>
        <v>0</v>
      </c>
      <c r="T1236">
        <f t="shared" si="338"/>
        <v>6.3</v>
      </c>
      <c r="U1236">
        <f t="shared" si="339"/>
        <v>6.3</v>
      </c>
    </row>
    <row r="1237" spans="1:21" x14ac:dyDescent="0.25">
      <c r="A1237" t="s">
        <v>201</v>
      </c>
      <c r="B1237">
        <v>6.7</v>
      </c>
      <c r="C1237" t="s">
        <v>29</v>
      </c>
      <c r="E1237">
        <f t="shared" si="323"/>
        <v>0</v>
      </c>
      <c r="F1237">
        <f t="shared" si="324"/>
        <v>0</v>
      </c>
      <c r="G1237">
        <f t="shared" si="325"/>
        <v>0</v>
      </c>
      <c r="H1237">
        <f t="shared" si="326"/>
        <v>0</v>
      </c>
      <c r="I1237">
        <f t="shared" si="327"/>
        <v>0</v>
      </c>
      <c r="J1237">
        <f t="shared" si="328"/>
        <v>6.7</v>
      </c>
      <c r="K1237">
        <f t="shared" si="329"/>
        <v>0</v>
      </c>
      <c r="L1237">
        <f t="shared" si="330"/>
        <v>0</v>
      </c>
      <c r="M1237">
        <f t="shared" si="331"/>
        <v>0</v>
      </c>
      <c r="N1237">
        <f t="shared" si="332"/>
        <v>0</v>
      </c>
      <c r="O1237">
        <f t="shared" si="333"/>
        <v>0</v>
      </c>
      <c r="P1237">
        <f t="shared" si="334"/>
        <v>0</v>
      </c>
      <c r="Q1237">
        <f t="shared" si="335"/>
        <v>0</v>
      </c>
      <c r="R1237">
        <f t="shared" si="336"/>
        <v>0</v>
      </c>
      <c r="S1237">
        <f t="shared" si="337"/>
        <v>0</v>
      </c>
      <c r="T1237">
        <f t="shared" si="338"/>
        <v>6.7</v>
      </c>
      <c r="U1237">
        <f t="shared" si="339"/>
        <v>0</v>
      </c>
    </row>
    <row r="1238" spans="1:21" x14ac:dyDescent="0.25">
      <c r="A1238" t="s">
        <v>23</v>
      </c>
      <c r="B1238">
        <v>5.6</v>
      </c>
      <c r="C1238" t="s">
        <v>28</v>
      </c>
      <c r="E1238">
        <f t="shared" si="323"/>
        <v>5.6</v>
      </c>
      <c r="F1238">
        <f t="shared" si="324"/>
        <v>0</v>
      </c>
      <c r="G1238">
        <f t="shared" si="325"/>
        <v>0</v>
      </c>
      <c r="H1238">
        <f t="shared" si="326"/>
        <v>0</v>
      </c>
      <c r="I1238">
        <f t="shared" si="327"/>
        <v>0</v>
      </c>
      <c r="J1238">
        <f t="shared" si="328"/>
        <v>5.6</v>
      </c>
      <c r="K1238">
        <f t="shared" si="329"/>
        <v>0</v>
      </c>
      <c r="L1238">
        <f t="shared" si="330"/>
        <v>0</v>
      </c>
      <c r="M1238">
        <f t="shared" si="331"/>
        <v>0</v>
      </c>
      <c r="N1238">
        <f t="shared" si="332"/>
        <v>0</v>
      </c>
      <c r="O1238">
        <f t="shared" si="333"/>
        <v>0</v>
      </c>
      <c r="P1238">
        <f t="shared" si="334"/>
        <v>0</v>
      </c>
      <c r="Q1238">
        <f t="shared" si="335"/>
        <v>0</v>
      </c>
      <c r="R1238">
        <f t="shared" si="336"/>
        <v>0</v>
      </c>
      <c r="S1238">
        <f t="shared" si="337"/>
        <v>0</v>
      </c>
      <c r="T1238">
        <f t="shared" si="338"/>
        <v>5.6</v>
      </c>
      <c r="U1238">
        <f t="shared" si="339"/>
        <v>0</v>
      </c>
    </row>
    <row r="1239" spans="1:21" x14ac:dyDescent="0.25">
      <c r="A1239" t="s">
        <v>3550</v>
      </c>
      <c r="B1239">
        <v>6.5</v>
      </c>
      <c r="C1239" t="s">
        <v>28</v>
      </c>
      <c r="E1239">
        <f t="shared" si="323"/>
        <v>6.5</v>
      </c>
      <c r="F1239">
        <f t="shared" si="324"/>
        <v>0</v>
      </c>
      <c r="G1239">
        <f t="shared" si="325"/>
        <v>0</v>
      </c>
      <c r="H1239">
        <f t="shared" si="326"/>
        <v>0</v>
      </c>
      <c r="I1239">
        <f t="shared" si="327"/>
        <v>0</v>
      </c>
      <c r="J1239">
        <f t="shared" si="328"/>
        <v>0</v>
      </c>
      <c r="K1239">
        <f t="shared" si="329"/>
        <v>0</v>
      </c>
      <c r="L1239">
        <f t="shared" si="330"/>
        <v>0</v>
      </c>
      <c r="M1239">
        <f t="shared" si="331"/>
        <v>0</v>
      </c>
      <c r="N1239">
        <f t="shared" si="332"/>
        <v>0</v>
      </c>
      <c r="O1239">
        <f t="shared" si="333"/>
        <v>0</v>
      </c>
      <c r="P1239">
        <f t="shared" si="334"/>
        <v>0</v>
      </c>
      <c r="Q1239">
        <f t="shared" si="335"/>
        <v>6.5</v>
      </c>
      <c r="R1239">
        <f t="shared" si="336"/>
        <v>0</v>
      </c>
      <c r="S1239">
        <f t="shared" si="337"/>
        <v>6.5</v>
      </c>
      <c r="T1239">
        <f t="shared" si="338"/>
        <v>6.5</v>
      </c>
      <c r="U1239">
        <f t="shared" si="339"/>
        <v>0</v>
      </c>
    </row>
    <row r="1240" spans="1:21" x14ac:dyDescent="0.25">
      <c r="A1240" t="s">
        <v>1926</v>
      </c>
      <c r="B1240">
        <v>8</v>
      </c>
      <c r="C1240" t="s">
        <v>28</v>
      </c>
      <c r="E1240">
        <f t="shared" si="323"/>
        <v>8</v>
      </c>
      <c r="F1240">
        <f t="shared" si="324"/>
        <v>0</v>
      </c>
      <c r="G1240">
        <f t="shared" si="325"/>
        <v>0</v>
      </c>
      <c r="H1240">
        <f t="shared" si="326"/>
        <v>0</v>
      </c>
      <c r="I1240">
        <f t="shared" si="327"/>
        <v>0</v>
      </c>
      <c r="J1240">
        <f t="shared" si="328"/>
        <v>8</v>
      </c>
      <c r="K1240">
        <f t="shared" si="329"/>
        <v>0</v>
      </c>
      <c r="L1240">
        <f t="shared" si="330"/>
        <v>8</v>
      </c>
      <c r="M1240">
        <f t="shared" si="331"/>
        <v>0</v>
      </c>
      <c r="N1240">
        <f t="shared" si="332"/>
        <v>0</v>
      </c>
      <c r="O1240">
        <f t="shared" si="333"/>
        <v>0</v>
      </c>
      <c r="P1240">
        <f t="shared" si="334"/>
        <v>0</v>
      </c>
      <c r="Q1240">
        <f t="shared" si="335"/>
        <v>0</v>
      </c>
      <c r="R1240">
        <f t="shared" si="336"/>
        <v>8</v>
      </c>
      <c r="S1240">
        <f t="shared" si="337"/>
        <v>0</v>
      </c>
      <c r="T1240">
        <f t="shared" si="338"/>
        <v>8</v>
      </c>
      <c r="U1240">
        <f t="shared" si="339"/>
        <v>0</v>
      </c>
    </row>
    <row r="1241" spans="1:21" x14ac:dyDescent="0.25">
      <c r="A1241" t="s">
        <v>1311</v>
      </c>
      <c r="B1241">
        <v>5.0999999999999996</v>
      </c>
      <c r="C1241" t="s">
        <v>36</v>
      </c>
      <c r="E1241">
        <f t="shared" si="323"/>
        <v>0</v>
      </c>
      <c r="F1241">
        <f t="shared" si="324"/>
        <v>0</v>
      </c>
      <c r="G1241">
        <f t="shared" si="325"/>
        <v>0</v>
      </c>
      <c r="H1241">
        <f t="shared" si="326"/>
        <v>0</v>
      </c>
      <c r="I1241">
        <f t="shared" si="327"/>
        <v>5.0999999999999996</v>
      </c>
      <c r="J1241">
        <f t="shared" si="328"/>
        <v>0</v>
      </c>
      <c r="K1241">
        <f t="shared" si="329"/>
        <v>0</v>
      </c>
      <c r="L1241">
        <f t="shared" si="330"/>
        <v>0</v>
      </c>
      <c r="M1241">
        <f t="shared" si="331"/>
        <v>0</v>
      </c>
      <c r="N1241">
        <f t="shared" si="332"/>
        <v>0</v>
      </c>
      <c r="O1241">
        <f t="shared" si="333"/>
        <v>0</v>
      </c>
      <c r="P1241">
        <f t="shared" si="334"/>
        <v>0</v>
      </c>
      <c r="Q1241">
        <f t="shared" si="335"/>
        <v>0</v>
      </c>
      <c r="R1241">
        <f t="shared" si="336"/>
        <v>0</v>
      </c>
      <c r="S1241">
        <f t="shared" si="337"/>
        <v>5.0999999999999996</v>
      </c>
      <c r="T1241">
        <f t="shared" si="338"/>
        <v>0</v>
      </c>
      <c r="U1241">
        <f t="shared" si="339"/>
        <v>0</v>
      </c>
    </row>
    <row r="1242" spans="1:21" x14ac:dyDescent="0.25">
      <c r="A1242" t="s">
        <v>332</v>
      </c>
      <c r="B1242">
        <v>7.8</v>
      </c>
      <c r="C1242" t="s">
        <v>37</v>
      </c>
      <c r="E1242">
        <f t="shared" si="323"/>
        <v>0</v>
      </c>
      <c r="F1242">
        <f t="shared" si="324"/>
        <v>0</v>
      </c>
      <c r="G1242">
        <f t="shared" si="325"/>
        <v>0</v>
      </c>
      <c r="H1242">
        <f t="shared" si="326"/>
        <v>0</v>
      </c>
      <c r="I1242">
        <f t="shared" si="327"/>
        <v>0</v>
      </c>
      <c r="J1242">
        <f t="shared" si="328"/>
        <v>0</v>
      </c>
      <c r="K1242">
        <f t="shared" si="329"/>
        <v>0</v>
      </c>
      <c r="L1242">
        <f t="shared" si="330"/>
        <v>7.8</v>
      </c>
      <c r="M1242">
        <f t="shared" si="331"/>
        <v>0</v>
      </c>
      <c r="N1242">
        <f t="shared" si="332"/>
        <v>0</v>
      </c>
      <c r="O1242">
        <f t="shared" si="333"/>
        <v>0</v>
      </c>
      <c r="P1242">
        <f t="shared" si="334"/>
        <v>0</v>
      </c>
      <c r="Q1242">
        <f t="shared" si="335"/>
        <v>0</v>
      </c>
      <c r="R1242">
        <f t="shared" si="336"/>
        <v>0</v>
      </c>
      <c r="S1242">
        <f t="shared" si="337"/>
        <v>7.8</v>
      </c>
      <c r="T1242">
        <f t="shared" si="338"/>
        <v>7.8</v>
      </c>
      <c r="U1242">
        <f t="shared" si="339"/>
        <v>0</v>
      </c>
    </row>
    <row r="1243" spans="1:21" x14ac:dyDescent="0.25">
      <c r="A1243" t="s">
        <v>1228</v>
      </c>
      <c r="B1243">
        <v>5.3</v>
      </c>
      <c r="C1243" t="s">
        <v>36</v>
      </c>
      <c r="E1243">
        <f t="shared" si="323"/>
        <v>0</v>
      </c>
      <c r="F1243">
        <f t="shared" si="324"/>
        <v>0</v>
      </c>
      <c r="G1243">
        <f t="shared" si="325"/>
        <v>0</v>
      </c>
      <c r="H1243">
        <f t="shared" si="326"/>
        <v>0</v>
      </c>
      <c r="I1243">
        <f t="shared" si="327"/>
        <v>5.3</v>
      </c>
      <c r="J1243">
        <f t="shared" si="328"/>
        <v>0</v>
      </c>
      <c r="K1243">
        <f t="shared" si="329"/>
        <v>0</v>
      </c>
      <c r="L1243">
        <f t="shared" si="330"/>
        <v>0</v>
      </c>
      <c r="M1243">
        <f t="shared" si="331"/>
        <v>0</v>
      </c>
      <c r="N1243">
        <f t="shared" si="332"/>
        <v>0</v>
      </c>
      <c r="O1243">
        <f t="shared" si="333"/>
        <v>0</v>
      </c>
      <c r="P1243">
        <f t="shared" si="334"/>
        <v>0</v>
      </c>
      <c r="Q1243">
        <f t="shared" si="335"/>
        <v>0</v>
      </c>
      <c r="R1243">
        <f t="shared" si="336"/>
        <v>0</v>
      </c>
      <c r="S1243">
        <f t="shared" si="337"/>
        <v>0</v>
      </c>
      <c r="T1243">
        <f t="shared" si="338"/>
        <v>0</v>
      </c>
      <c r="U1243">
        <f t="shared" si="339"/>
        <v>0</v>
      </c>
    </row>
    <row r="1244" spans="1:21" x14ac:dyDescent="0.25">
      <c r="A1244" t="s">
        <v>3559</v>
      </c>
      <c r="B1244">
        <v>6.1</v>
      </c>
      <c r="C1244" t="s">
        <v>28</v>
      </c>
      <c r="E1244">
        <f t="shared" si="323"/>
        <v>6.1</v>
      </c>
      <c r="F1244">
        <f t="shared" si="324"/>
        <v>0</v>
      </c>
      <c r="G1244">
        <f t="shared" si="325"/>
        <v>0</v>
      </c>
      <c r="H1244">
        <f t="shared" si="326"/>
        <v>0</v>
      </c>
      <c r="I1244">
        <f t="shared" si="327"/>
        <v>0</v>
      </c>
      <c r="J1244">
        <f t="shared" si="328"/>
        <v>6.1</v>
      </c>
      <c r="K1244">
        <f t="shared" si="329"/>
        <v>0</v>
      </c>
      <c r="L1244">
        <f t="shared" si="330"/>
        <v>6.1</v>
      </c>
      <c r="M1244">
        <f t="shared" si="331"/>
        <v>0</v>
      </c>
      <c r="N1244">
        <f t="shared" si="332"/>
        <v>0</v>
      </c>
      <c r="O1244">
        <f t="shared" si="333"/>
        <v>0</v>
      </c>
      <c r="P1244">
        <f t="shared" si="334"/>
        <v>0</v>
      </c>
      <c r="Q1244">
        <f t="shared" si="335"/>
        <v>0</v>
      </c>
      <c r="R1244">
        <f t="shared" si="336"/>
        <v>0</v>
      </c>
      <c r="S1244">
        <f t="shared" si="337"/>
        <v>0</v>
      </c>
      <c r="T1244">
        <f t="shared" si="338"/>
        <v>0</v>
      </c>
      <c r="U1244">
        <f t="shared" si="339"/>
        <v>0</v>
      </c>
    </row>
    <row r="1245" spans="1:21" x14ac:dyDescent="0.25">
      <c r="A1245" t="s">
        <v>32</v>
      </c>
      <c r="B1245">
        <v>6.6</v>
      </c>
      <c r="C1245" t="s">
        <v>36</v>
      </c>
      <c r="E1245">
        <f t="shared" si="323"/>
        <v>0</v>
      </c>
      <c r="F1245">
        <f t="shared" si="324"/>
        <v>0</v>
      </c>
      <c r="G1245">
        <f t="shared" si="325"/>
        <v>0</v>
      </c>
      <c r="H1245">
        <f t="shared" si="326"/>
        <v>0</v>
      </c>
      <c r="I1245">
        <f t="shared" si="327"/>
        <v>6.6</v>
      </c>
      <c r="J1245">
        <f t="shared" si="328"/>
        <v>0</v>
      </c>
      <c r="K1245">
        <f t="shared" si="329"/>
        <v>0</v>
      </c>
      <c r="L1245">
        <f t="shared" si="330"/>
        <v>6.6</v>
      </c>
      <c r="M1245">
        <f t="shared" si="331"/>
        <v>0</v>
      </c>
      <c r="N1245">
        <f t="shared" si="332"/>
        <v>0</v>
      </c>
      <c r="O1245">
        <f t="shared" si="333"/>
        <v>0</v>
      </c>
      <c r="P1245">
        <f t="shared" si="334"/>
        <v>0</v>
      </c>
      <c r="Q1245">
        <f t="shared" si="335"/>
        <v>0</v>
      </c>
      <c r="R1245">
        <f t="shared" si="336"/>
        <v>0</v>
      </c>
      <c r="S1245">
        <f t="shared" si="337"/>
        <v>0</v>
      </c>
      <c r="T1245">
        <f t="shared" si="338"/>
        <v>0</v>
      </c>
      <c r="U1245">
        <f t="shared" si="339"/>
        <v>0</v>
      </c>
    </row>
    <row r="1246" spans="1:21" x14ac:dyDescent="0.25">
      <c r="A1246" t="s">
        <v>154</v>
      </c>
      <c r="B1246">
        <v>7.4</v>
      </c>
      <c r="C1246" t="s">
        <v>37</v>
      </c>
      <c r="E1246">
        <f t="shared" si="323"/>
        <v>0</v>
      </c>
      <c r="F1246">
        <f t="shared" si="324"/>
        <v>0</v>
      </c>
      <c r="G1246">
        <f t="shared" si="325"/>
        <v>0</v>
      </c>
      <c r="H1246">
        <f t="shared" si="326"/>
        <v>0</v>
      </c>
      <c r="I1246">
        <f t="shared" si="327"/>
        <v>0</v>
      </c>
      <c r="J1246">
        <f t="shared" si="328"/>
        <v>0</v>
      </c>
      <c r="K1246">
        <f t="shared" si="329"/>
        <v>0</v>
      </c>
      <c r="L1246">
        <f t="shared" si="330"/>
        <v>7.4</v>
      </c>
      <c r="M1246">
        <f t="shared" si="331"/>
        <v>0</v>
      </c>
      <c r="N1246">
        <f t="shared" si="332"/>
        <v>0</v>
      </c>
      <c r="O1246">
        <f t="shared" si="333"/>
        <v>0</v>
      </c>
      <c r="P1246">
        <f t="shared" si="334"/>
        <v>0</v>
      </c>
      <c r="Q1246">
        <f t="shared" si="335"/>
        <v>0</v>
      </c>
      <c r="R1246">
        <f t="shared" si="336"/>
        <v>7.4</v>
      </c>
      <c r="S1246">
        <f t="shared" si="337"/>
        <v>0</v>
      </c>
      <c r="T1246">
        <f t="shared" si="338"/>
        <v>0</v>
      </c>
      <c r="U1246">
        <f t="shared" si="339"/>
        <v>0</v>
      </c>
    </row>
    <row r="1247" spans="1:21" x14ac:dyDescent="0.25">
      <c r="A1247" t="s">
        <v>3567</v>
      </c>
      <c r="B1247">
        <v>6.2</v>
      </c>
      <c r="C1247" t="s">
        <v>29</v>
      </c>
      <c r="E1247">
        <f t="shared" si="323"/>
        <v>0</v>
      </c>
      <c r="F1247">
        <f t="shared" si="324"/>
        <v>0</v>
      </c>
      <c r="G1247">
        <f t="shared" si="325"/>
        <v>0</v>
      </c>
      <c r="H1247">
        <f t="shared" si="326"/>
        <v>0</v>
      </c>
      <c r="I1247">
        <f t="shared" si="327"/>
        <v>0</v>
      </c>
      <c r="J1247">
        <f t="shared" si="328"/>
        <v>6.2</v>
      </c>
      <c r="K1247">
        <f t="shared" si="329"/>
        <v>0</v>
      </c>
      <c r="L1247">
        <f t="shared" si="330"/>
        <v>6.2</v>
      </c>
      <c r="M1247">
        <f t="shared" si="331"/>
        <v>0</v>
      </c>
      <c r="N1247">
        <f t="shared" si="332"/>
        <v>0</v>
      </c>
      <c r="O1247">
        <f t="shared" si="333"/>
        <v>0</v>
      </c>
      <c r="P1247">
        <f t="shared" si="334"/>
        <v>6.2</v>
      </c>
      <c r="Q1247">
        <f t="shared" si="335"/>
        <v>0</v>
      </c>
      <c r="R1247">
        <f t="shared" si="336"/>
        <v>6.2</v>
      </c>
      <c r="S1247">
        <f t="shared" si="337"/>
        <v>0</v>
      </c>
      <c r="T1247">
        <f t="shared" si="338"/>
        <v>0</v>
      </c>
      <c r="U1247">
        <f t="shared" si="339"/>
        <v>0</v>
      </c>
    </row>
    <row r="1248" spans="1:21" x14ac:dyDescent="0.25">
      <c r="A1248" t="s">
        <v>704</v>
      </c>
      <c r="B1248">
        <v>5.3</v>
      </c>
      <c r="C1248" t="s">
        <v>37</v>
      </c>
      <c r="E1248">
        <f t="shared" si="323"/>
        <v>0</v>
      </c>
      <c r="F1248">
        <f t="shared" si="324"/>
        <v>0</v>
      </c>
      <c r="G1248">
        <f t="shared" si="325"/>
        <v>0</v>
      </c>
      <c r="H1248">
        <f t="shared" si="326"/>
        <v>0</v>
      </c>
      <c r="I1248">
        <f t="shared" si="327"/>
        <v>0</v>
      </c>
      <c r="J1248">
        <f t="shared" si="328"/>
        <v>0</v>
      </c>
      <c r="K1248">
        <f t="shared" si="329"/>
        <v>0</v>
      </c>
      <c r="L1248">
        <f t="shared" si="330"/>
        <v>5.3</v>
      </c>
      <c r="M1248">
        <f t="shared" si="331"/>
        <v>0</v>
      </c>
      <c r="N1248">
        <f t="shared" si="332"/>
        <v>0</v>
      </c>
      <c r="O1248">
        <f t="shared" si="333"/>
        <v>5.3</v>
      </c>
      <c r="P1248">
        <f t="shared" si="334"/>
        <v>0</v>
      </c>
      <c r="Q1248">
        <f t="shared" si="335"/>
        <v>5.3</v>
      </c>
      <c r="R1248">
        <f t="shared" si="336"/>
        <v>0</v>
      </c>
      <c r="S1248">
        <f t="shared" si="337"/>
        <v>0</v>
      </c>
      <c r="T1248">
        <f t="shared" si="338"/>
        <v>5.3</v>
      </c>
      <c r="U1248">
        <f t="shared" si="339"/>
        <v>0</v>
      </c>
    </row>
    <row r="1249" spans="1:21" x14ac:dyDescent="0.25">
      <c r="A1249" t="s">
        <v>1918</v>
      </c>
      <c r="B1249">
        <v>6.8</v>
      </c>
      <c r="C1249" t="s">
        <v>36</v>
      </c>
      <c r="E1249">
        <f t="shared" si="323"/>
        <v>0</v>
      </c>
      <c r="F1249">
        <f t="shared" si="324"/>
        <v>0</v>
      </c>
      <c r="G1249">
        <f t="shared" si="325"/>
        <v>0</v>
      </c>
      <c r="H1249">
        <f t="shared" si="326"/>
        <v>0</v>
      </c>
      <c r="I1249">
        <f t="shared" si="327"/>
        <v>6.8</v>
      </c>
      <c r="J1249">
        <f t="shared" si="328"/>
        <v>6.8</v>
      </c>
      <c r="K1249">
        <f t="shared" si="329"/>
        <v>0</v>
      </c>
      <c r="L1249">
        <f t="shared" si="330"/>
        <v>6.8</v>
      </c>
      <c r="M1249">
        <f t="shared" si="331"/>
        <v>0</v>
      </c>
      <c r="N1249">
        <f t="shared" si="332"/>
        <v>0</v>
      </c>
      <c r="O1249">
        <f t="shared" si="333"/>
        <v>0</v>
      </c>
      <c r="P1249">
        <f t="shared" si="334"/>
        <v>0</v>
      </c>
      <c r="Q1249">
        <f t="shared" si="335"/>
        <v>0</v>
      </c>
      <c r="R1249">
        <f t="shared" si="336"/>
        <v>0</v>
      </c>
      <c r="S1249">
        <f t="shared" si="337"/>
        <v>0</v>
      </c>
      <c r="T1249">
        <f t="shared" si="338"/>
        <v>6.8</v>
      </c>
      <c r="U1249">
        <f t="shared" si="339"/>
        <v>0</v>
      </c>
    </row>
    <row r="1250" spans="1:21" x14ac:dyDescent="0.25">
      <c r="A1250" t="s">
        <v>37</v>
      </c>
      <c r="B1250">
        <v>7.3</v>
      </c>
      <c r="C1250" t="s">
        <v>37</v>
      </c>
      <c r="E1250">
        <f t="shared" si="323"/>
        <v>0</v>
      </c>
      <c r="F1250">
        <f t="shared" si="324"/>
        <v>0</v>
      </c>
      <c r="G1250">
        <f t="shared" si="325"/>
        <v>0</v>
      </c>
      <c r="H1250">
        <f t="shared" si="326"/>
        <v>0</v>
      </c>
      <c r="I1250">
        <f t="shared" si="327"/>
        <v>0</v>
      </c>
      <c r="J1250">
        <f t="shared" si="328"/>
        <v>0</v>
      </c>
      <c r="K1250">
        <f t="shared" si="329"/>
        <v>0</v>
      </c>
      <c r="L1250">
        <f t="shared" si="330"/>
        <v>7.3</v>
      </c>
      <c r="M1250">
        <f t="shared" si="331"/>
        <v>0</v>
      </c>
      <c r="N1250">
        <f t="shared" si="332"/>
        <v>0</v>
      </c>
      <c r="O1250">
        <f t="shared" si="333"/>
        <v>0</v>
      </c>
      <c r="P1250">
        <f t="shared" si="334"/>
        <v>0</v>
      </c>
      <c r="Q1250">
        <f t="shared" si="335"/>
        <v>0</v>
      </c>
      <c r="R1250">
        <f t="shared" si="336"/>
        <v>0</v>
      </c>
      <c r="S1250">
        <f t="shared" si="337"/>
        <v>0</v>
      </c>
      <c r="T1250">
        <f t="shared" si="338"/>
        <v>0</v>
      </c>
      <c r="U1250">
        <f t="shared" si="339"/>
        <v>0</v>
      </c>
    </row>
    <row r="1251" spans="1:21" x14ac:dyDescent="0.25">
      <c r="A1251" t="s">
        <v>52</v>
      </c>
      <c r="B1251">
        <v>6</v>
      </c>
      <c r="C1251" t="s">
        <v>52</v>
      </c>
      <c r="E1251">
        <f t="shared" si="323"/>
        <v>0</v>
      </c>
      <c r="F1251">
        <f t="shared" si="324"/>
        <v>0</v>
      </c>
      <c r="G1251">
        <f t="shared" si="325"/>
        <v>0</v>
      </c>
      <c r="H1251">
        <f t="shared" si="326"/>
        <v>0</v>
      </c>
      <c r="I1251">
        <f t="shared" si="327"/>
        <v>0</v>
      </c>
      <c r="J1251">
        <f t="shared" si="328"/>
        <v>0</v>
      </c>
      <c r="K1251">
        <f t="shared" si="329"/>
        <v>0</v>
      </c>
      <c r="L1251">
        <f t="shared" si="330"/>
        <v>0</v>
      </c>
      <c r="M1251">
        <f t="shared" si="331"/>
        <v>0</v>
      </c>
      <c r="N1251">
        <f t="shared" si="332"/>
        <v>0</v>
      </c>
      <c r="O1251">
        <f t="shared" si="333"/>
        <v>6</v>
      </c>
      <c r="P1251">
        <f t="shared" si="334"/>
        <v>0</v>
      </c>
      <c r="Q1251">
        <f t="shared" si="335"/>
        <v>0</v>
      </c>
      <c r="R1251">
        <f t="shared" si="336"/>
        <v>0</v>
      </c>
      <c r="S1251">
        <f t="shared" si="337"/>
        <v>0</v>
      </c>
      <c r="T1251">
        <f t="shared" si="338"/>
        <v>0</v>
      </c>
      <c r="U1251">
        <f t="shared" si="339"/>
        <v>0</v>
      </c>
    </row>
    <row r="1252" spans="1:21" x14ac:dyDescent="0.25">
      <c r="A1252" t="s">
        <v>2729</v>
      </c>
      <c r="B1252">
        <v>3.5</v>
      </c>
      <c r="C1252" t="s">
        <v>28</v>
      </c>
      <c r="E1252">
        <f t="shared" si="323"/>
        <v>3.5</v>
      </c>
      <c r="F1252">
        <f t="shared" si="324"/>
        <v>3.5</v>
      </c>
      <c r="G1252">
        <f t="shared" si="325"/>
        <v>0</v>
      </c>
      <c r="H1252">
        <f t="shared" si="326"/>
        <v>0</v>
      </c>
      <c r="I1252">
        <f t="shared" si="327"/>
        <v>0</v>
      </c>
      <c r="J1252">
        <f t="shared" si="328"/>
        <v>0</v>
      </c>
      <c r="K1252">
        <f t="shared" si="329"/>
        <v>0</v>
      </c>
      <c r="L1252">
        <f t="shared" si="330"/>
        <v>0</v>
      </c>
      <c r="M1252">
        <f t="shared" si="331"/>
        <v>0</v>
      </c>
      <c r="N1252">
        <f t="shared" si="332"/>
        <v>3.5</v>
      </c>
      <c r="O1252">
        <f t="shared" si="333"/>
        <v>0</v>
      </c>
      <c r="P1252">
        <f t="shared" si="334"/>
        <v>0</v>
      </c>
      <c r="Q1252">
        <f t="shared" si="335"/>
        <v>0</v>
      </c>
      <c r="R1252">
        <f t="shared" si="336"/>
        <v>0</v>
      </c>
      <c r="S1252">
        <f t="shared" si="337"/>
        <v>3.5</v>
      </c>
      <c r="T1252">
        <f t="shared" si="338"/>
        <v>3.5</v>
      </c>
      <c r="U1252">
        <f t="shared" si="339"/>
        <v>0</v>
      </c>
    </row>
    <row r="1253" spans="1:21" x14ac:dyDescent="0.25">
      <c r="A1253" t="s">
        <v>3581</v>
      </c>
      <c r="B1253">
        <v>4.4000000000000004</v>
      </c>
      <c r="C1253" t="s">
        <v>28</v>
      </c>
      <c r="E1253">
        <f t="shared" si="323"/>
        <v>4.4000000000000004</v>
      </c>
      <c r="F1253">
        <f t="shared" si="324"/>
        <v>0</v>
      </c>
      <c r="G1253">
        <f t="shared" si="325"/>
        <v>0</v>
      </c>
      <c r="H1253">
        <f t="shared" si="326"/>
        <v>0</v>
      </c>
      <c r="I1253">
        <f t="shared" si="327"/>
        <v>0</v>
      </c>
      <c r="J1253">
        <f t="shared" si="328"/>
        <v>0</v>
      </c>
      <c r="K1253">
        <f t="shared" si="329"/>
        <v>0</v>
      </c>
      <c r="L1253">
        <f t="shared" si="330"/>
        <v>0</v>
      </c>
      <c r="M1253">
        <f t="shared" si="331"/>
        <v>0</v>
      </c>
      <c r="N1253">
        <f t="shared" si="332"/>
        <v>0</v>
      </c>
      <c r="O1253">
        <f t="shared" si="333"/>
        <v>4.4000000000000004</v>
      </c>
      <c r="P1253">
        <f t="shared" si="334"/>
        <v>0</v>
      </c>
      <c r="Q1253">
        <f t="shared" si="335"/>
        <v>0</v>
      </c>
      <c r="R1253">
        <f t="shared" si="336"/>
        <v>0</v>
      </c>
      <c r="S1253">
        <f t="shared" si="337"/>
        <v>4.4000000000000004</v>
      </c>
      <c r="T1253">
        <f t="shared" si="338"/>
        <v>4.4000000000000004</v>
      </c>
      <c r="U1253">
        <f t="shared" si="339"/>
        <v>0</v>
      </c>
    </row>
    <row r="1254" spans="1:21" x14ac:dyDescent="0.25">
      <c r="A1254" t="s">
        <v>167</v>
      </c>
      <c r="B1254">
        <v>6.3</v>
      </c>
      <c r="C1254" t="s">
        <v>28</v>
      </c>
      <c r="E1254">
        <f t="shared" si="323"/>
        <v>6.3</v>
      </c>
      <c r="F1254">
        <f t="shared" si="324"/>
        <v>0</v>
      </c>
      <c r="G1254">
        <f t="shared" si="325"/>
        <v>0</v>
      </c>
      <c r="H1254">
        <f t="shared" si="326"/>
        <v>0</v>
      </c>
      <c r="I1254">
        <f t="shared" si="327"/>
        <v>0</v>
      </c>
      <c r="J1254">
        <f t="shared" si="328"/>
        <v>6.3</v>
      </c>
      <c r="K1254">
        <f t="shared" si="329"/>
        <v>0</v>
      </c>
      <c r="L1254">
        <f t="shared" si="330"/>
        <v>6.3</v>
      </c>
      <c r="M1254">
        <f t="shared" si="331"/>
        <v>0</v>
      </c>
      <c r="N1254">
        <f t="shared" si="332"/>
        <v>0</v>
      </c>
      <c r="O1254">
        <f t="shared" si="333"/>
        <v>0</v>
      </c>
      <c r="P1254">
        <f t="shared" si="334"/>
        <v>0</v>
      </c>
      <c r="Q1254">
        <f t="shared" si="335"/>
        <v>0</v>
      </c>
      <c r="R1254">
        <f t="shared" si="336"/>
        <v>0</v>
      </c>
      <c r="S1254">
        <f t="shared" si="337"/>
        <v>0</v>
      </c>
      <c r="T1254">
        <f t="shared" si="338"/>
        <v>6.3</v>
      </c>
      <c r="U1254">
        <f t="shared" si="339"/>
        <v>0</v>
      </c>
    </row>
    <row r="1255" spans="1:21" x14ac:dyDescent="0.25">
      <c r="A1255" t="s">
        <v>2972</v>
      </c>
      <c r="B1255">
        <v>4.8</v>
      </c>
      <c r="C1255" t="s">
        <v>52</v>
      </c>
      <c r="E1255">
        <f t="shared" si="323"/>
        <v>0</v>
      </c>
      <c r="F1255">
        <f t="shared" si="324"/>
        <v>0</v>
      </c>
      <c r="G1255">
        <f t="shared" si="325"/>
        <v>0</v>
      </c>
      <c r="H1255">
        <f t="shared" si="326"/>
        <v>0</v>
      </c>
      <c r="I1255">
        <f t="shared" si="327"/>
        <v>0</v>
      </c>
      <c r="J1255">
        <f t="shared" si="328"/>
        <v>0</v>
      </c>
      <c r="K1255">
        <f t="shared" si="329"/>
        <v>0</v>
      </c>
      <c r="L1255">
        <f t="shared" si="330"/>
        <v>0</v>
      </c>
      <c r="M1255">
        <f t="shared" si="331"/>
        <v>0</v>
      </c>
      <c r="N1255">
        <f t="shared" si="332"/>
        <v>0</v>
      </c>
      <c r="O1255">
        <f t="shared" si="333"/>
        <v>4.8</v>
      </c>
      <c r="P1255">
        <f t="shared" si="334"/>
        <v>0</v>
      </c>
      <c r="Q1255">
        <f t="shared" si="335"/>
        <v>4.8</v>
      </c>
      <c r="R1255">
        <f t="shared" si="336"/>
        <v>0</v>
      </c>
      <c r="S1255">
        <f t="shared" si="337"/>
        <v>0</v>
      </c>
      <c r="T1255">
        <f t="shared" si="338"/>
        <v>4.8</v>
      </c>
      <c r="U1255">
        <f t="shared" si="339"/>
        <v>0</v>
      </c>
    </row>
    <row r="1256" spans="1:21" x14ac:dyDescent="0.25">
      <c r="A1256" t="s">
        <v>3589</v>
      </c>
      <c r="B1256">
        <v>5.7</v>
      </c>
      <c r="C1256" t="s">
        <v>102</v>
      </c>
      <c r="E1256">
        <f t="shared" si="323"/>
        <v>0</v>
      </c>
      <c r="F1256">
        <f t="shared" si="324"/>
        <v>5.7</v>
      </c>
      <c r="G1256">
        <f t="shared" si="325"/>
        <v>5.7</v>
      </c>
      <c r="H1256">
        <f t="shared" si="326"/>
        <v>0</v>
      </c>
      <c r="I1256">
        <f t="shared" si="327"/>
        <v>5.7</v>
      </c>
      <c r="J1256">
        <f t="shared" si="328"/>
        <v>0</v>
      </c>
      <c r="K1256">
        <f t="shared" si="329"/>
        <v>0</v>
      </c>
      <c r="L1256">
        <f t="shared" si="330"/>
        <v>0</v>
      </c>
      <c r="M1256">
        <f t="shared" si="331"/>
        <v>5.7</v>
      </c>
      <c r="N1256">
        <f t="shared" si="332"/>
        <v>0</v>
      </c>
      <c r="O1256">
        <f t="shared" si="333"/>
        <v>0</v>
      </c>
      <c r="P1256">
        <f t="shared" si="334"/>
        <v>0</v>
      </c>
      <c r="Q1256">
        <f t="shared" si="335"/>
        <v>0</v>
      </c>
      <c r="R1256">
        <f t="shared" si="336"/>
        <v>0</v>
      </c>
      <c r="S1256">
        <f t="shared" si="337"/>
        <v>0</v>
      </c>
      <c r="T1256">
        <f t="shared" si="338"/>
        <v>0</v>
      </c>
      <c r="U1256">
        <f t="shared" si="339"/>
        <v>0</v>
      </c>
    </row>
    <row r="1257" spans="1:21" x14ac:dyDescent="0.25">
      <c r="A1257" t="s">
        <v>2045</v>
      </c>
      <c r="B1257">
        <v>6.7</v>
      </c>
      <c r="C1257" t="s">
        <v>234</v>
      </c>
      <c r="E1257">
        <f t="shared" si="323"/>
        <v>0</v>
      </c>
      <c r="F1257">
        <f t="shared" si="324"/>
        <v>0</v>
      </c>
      <c r="G1257">
        <f t="shared" si="325"/>
        <v>0</v>
      </c>
      <c r="H1257">
        <f t="shared" si="326"/>
        <v>6.7</v>
      </c>
      <c r="I1257">
        <f t="shared" si="327"/>
        <v>0</v>
      </c>
      <c r="J1257">
        <f t="shared" si="328"/>
        <v>0</v>
      </c>
      <c r="K1257">
        <f t="shared" si="329"/>
        <v>0</v>
      </c>
      <c r="L1257">
        <f t="shared" si="330"/>
        <v>6.7</v>
      </c>
      <c r="M1257">
        <f t="shared" si="331"/>
        <v>0</v>
      </c>
      <c r="N1257">
        <f t="shared" si="332"/>
        <v>0</v>
      </c>
      <c r="O1257">
        <f t="shared" si="333"/>
        <v>0</v>
      </c>
      <c r="P1257">
        <f t="shared" si="334"/>
        <v>0</v>
      </c>
      <c r="Q1257">
        <f t="shared" si="335"/>
        <v>0</v>
      </c>
      <c r="R1257">
        <f t="shared" si="336"/>
        <v>6.7</v>
      </c>
      <c r="S1257">
        <f t="shared" si="337"/>
        <v>0</v>
      </c>
      <c r="T1257">
        <f t="shared" si="338"/>
        <v>0</v>
      </c>
      <c r="U1257">
        <f t="shared" si="339"/>
        <v>0</v>
      </c>
    </row>
    <row r="1258" spans="1:21" x14ac:dyDescent="0.25">
      <c r="A1258" t="s">
        <v>37</v>
      </c>
      <c r="B1258">
        <v>6.7</v>
      </c>
      <c r="C1258" t="s">
        <v>37</v>
      </c>
      <c r="E1258">
        <f t="shared" si="323"/>
        <v>0</v>
      </c>
      <c r="F1258">
        <f t="shared" si="324"/>
        <v>0</v>
      </c>
      <c r="G1258">
        <f t="shared" si="325"/>
        <v>0</v>
      </c>
      <c r="H1258">
        <f t="shared" si="326"/>
        <v>0</v>
      </c>
      <c r="I1258">
        <f t="shared" si="327"/>
        <v>0</v>
      </c>
      <c r="J1258">
        <f t="shared" si="328"/>
        <v>0</v>
      </c>
      <c r="K1258">
        <f t="shared" si="329"/>
        <v>0</v>
      </c>
      <c r="L1258">
        <f t="shared" si="330"/>
        <v>6.7</v>
      </c>
      <c r="M1258">
        <f t="shared" si="331"/>
        <v>0</v>
      </c>
      <c r="N1258">
        <f t="shared" si="332"/>
        <v>0</v>
      </c>
      <c r="O1258">
        <f t="shared" si="333"/>
        <v>0</v>
      </c>
      <c r="P1258">
        <f t="shared" si="334"/>
        <v>0</v>
      </c>
      <c r="Q1258">
        <f t="shared" si="335"/>
        <v>0</v>
      </c>
      <c r="R1258">
        <f t="shared" si="336"/>
        <v>0</v>
      </c>
      <c r="S1258">
        <f t="shared" si="337"/>
        <v>0</v>
      </c>
      <c r="T1258">
        <f t="shared" si="338"/>
        <v>0</v>
      </c>
      <c r="U1258">
        <f t="shared" si="339"/>
        <v>0</v>
      </c>
    </row>
    <row r="1259" spans="1:21" x14ac:dyDescent="0.25">
      <c r="A1259" t="s">
        <v>173</v>
      </c>
      <c r="B1259">
        <v>7.3</v>
      </c>
      <c r="C1259" t="s">
        <v>37</v>
      </c>
      <c r="E1259">
        <f t="shared" si="323"/>
        <v>0</v>
      </c>
      <c r="F1259">
        <f t="shared" si="324"/>
        <v>0</v>
      </c>
      <c r="G1259">
        <f t="shared" si="325"/>
        <v>0</v>
      </c>
      <c r="H1259">
        <f t="shared" si="326"/>
        <v>0</v>
      </c>
      <c r="I1259">
        <f t="shared" si="327"/>
        <v>0</v>
      </c>
      <c r="J1259">
        <f t="shared" si="328"/>
        <v>0</v>
      </c>
      <c r="K1259">
        <f t="shared" si="329"/>
        <v>0</v>
      </c>
      <c r="L1259">
        <f t="shared" si="330"/>
        <v>7.3</v>
      </c>
      <c r="M1259">
        <f t="shared" si="331"/>
        <v>0</v>
      </c>
      <c r="N1259">
        <f t="shared" si="332"/>
        <v>7.3</v>
      </c>
      <c r="O1259">
        <f t="shared" si="333"/>
        <v>0</v>
      </c>
      <c r="P1259">
        <f t="shared" si="334"/>
        <v>0</v>
      </c>
      <c r="Q1259">
        <f t="shared" si="335"/>
        <v>0</v>
      </c>
      <c r="R1259">
        <f t="shared" si="336"/>
        <v>0</v>
      </c>
      <c r="S1259">
        <f t="shared" si="337"/>
        <v>0</v>
      </c>
      <c r="T1259">
        <f t="shared" si="338"/>
        <v>0</v>
      </c>
      <c r="U1259">
        <f t="shared" si="339"/>
        <v>0</v>
      </c>
    </row>
    <row r="1260" spans="1:21" x14ac:dyDescent="0.25">
      <c r="A1260" t="s">
        <v>36</v>
      </c>
      <c r="B1260">
        <v>6.7</v>
      </c>
      <c r="C1260" t="s">
        <v>36</v>
      </c>
      <c r="E1260">
        <f t="shared" si="323"/>
        <v>0</v>
      </c>
      <c r="F1260">
        <f t="shared" si="324"/>
        <v>0</v>
      </c>
      <c r="G1260">
        <f t="shared" si="325"/>
        <v>0</v>
      </c>
      <c r="H1260">
        <f t="shared" si="326"/>
        <v>0</v>
      </c>
      <c r="I1260">
        <f t="shared" si="327"/>
        <v>6.7</v>
      </c>
      <c r="J1260">
        <f t="shared" si="328"/>
        <v>0</v>
      </c>
      <c r="K1260">
        <f t="shared" si="329"/>
        <v>0</v>
      </c>
      <c r="L1260">
        <f t="shared" si="330"/>
        <v>0</v>
      </c>
      <c r="M1260">
        <f t="shared" si="331"/>
        <v>0</v>
      </c>
      <c r="N1260">
        <f t="shared" si="332"/>
        <v>0</v>
      </c>
      <c r="O1260">
        <f t="shared" si="333"/>
        <v>0</v>
      </c>
      <c r="P1260">
        <f t="shared" si="334"/>
        <v>0</v>
      </c>
      <c r="Q1260">
        <f t="shared" si="335"/>
        <v>0</v>
      </c>
      <c r="R1260">
        <f t="shared" si="336"/>
        <v>0</v>
      </c>
      <c r="S1260">
        <f t="shared" si="337"/>
        <v>0</v>
      </c>
      <c r="T1260">
        <f t="shared" si="338"/>
        <v>0</v>
      </c>
      <c r="U1260">
        <f t="shared" si="339"/>
        <v>0</v>
      </c>
    </row>
    <row r="1261" spans="1:21" x14ac:dyDescent="0.25">
      <c r="A1261" t="s">
        <v>213</v>
      </c>
      <c r="B1261">
        <v>6.2</v>
      </c>
      <c r="C1261" t="s">
        <v>36</v>
      </c>
      <c r="E1261">
        <f t="shared" si="323"/>
        <v>0</v>
      </c>
      <c r="F1261">
        <f t="shared" si="324"/>
        <v>0</v>
      </c>
      <c r="G1261">
        <f t="shared" si="325"/>
        <v>0</v>
      </c>
      <c r="H1261">
        <f t="shared" si="326"/>
        <v>0</v>
      </c>
      <c r="I1261">
        <f t="shared" si="327"/>
        <v>6.2</v>
      </c>
      <c r="J1261">
        <f t="shared" si="328"/>
        <v>0</v>
      </c>
      <c r="K1261">
        <f t="shared" si="329"/>
        <v>0</v>
      </c>
      <c r="L1261">
        <f t="shared" si="330"/>
        <v>6.2</v>
      </c>
      <c r="M1261">
        <f t="shared" si="331"/>
        <v>0</v>
      </c>
      <c r="N1261">
        <f t="shared" si="332"/>
        <v>0</v>
      </c>
      <c r="O1261">
        <f t="shared" si="333"/>
        <v>0</v>
      </c>
      <c r="P1261">
        <f t="shared" si="334"/>
        <v>0</v>
      </c>
      <c r="Q1261">
        <f t="shared" si="335"/>
        <v>0</v>
      </c>
      <c r="R1261">
        <f t="shared" si="336"/>
        <v>6.2</v>
      </c>
      <c r="S1261">
        <f t="shared" si="337"/>
        <v>0</v>
      </c>
      <c r="T1261">
        <f t="shared" si="338"/>
        <v>0</v>
      </c>
      <c r="U1261">
        <f t="shared" si="339"/>
        <v>0</v>
      </c>
    </row>
    <row r="1262" spans="1:21" x14ac:dyDescent="0.25">
      <c r="A1262" t="s">
        <v>1471</v>
      </c>
      <c r="B1262">
        <v>4.5999999999999996</v>
      </c>
      <c r="C1262" t="s">
        <v>28</v>
      </c>
      <c r="E1262">
        <f t="shared" si="323"/>
        <v>4.5999999999999996</v>
      </c>
      <c r="F1262">
        <f t="shared" si="324"/>
        <v>4.5999999999999996</v>
      </c>
      <c r="G1262">
        <f t="shared" si="325"/>
        <v>0</v>
      </c>
      <c r="H1262">
        <f t="shared" si="326"/>
        <v>0</v>
      </c>
      <c r="I1262">
        <f t="shared" si="327"/>
        <v>0</v>
      </c>
      <c r="J1262">
        <f t="shared" si="328"/>
        <v>0</v>
      </c>
      <c r="K1262">
        <f t="shared" si="329"/>
        <v>0</v>
      </c>
      <c r="L1262">
        <f t="shared" si="330"/>
        <v>0</v>
      </c>
      <c r="M1262">
        <f t="shared" si="331"/>
        <v>0</v>
      </c>
      <c r="N1262">
        <f t="shared" si="332"/>
        <v>4.5999999999999996</v>
      </c>
      <c r="O1262">
        <f t="shared" si="333"/>
        <v>0</v>
      </c>
      <c r="P1262">
        <f t="shared" si="334"/>
        <v>0</v>
      </c>
      <c r="Q1262">
        <f t="shared" si="335"/>
        <v>0</v>
      </c>
      <c r="R1262">
        <f t="shared" si="336"/>
        <v>0</v>
      </c>
      <c r="S1262">
        <f t="shared" si="337"/>
        <v>4.5999999999999996</v>
      </c>
      <c r="T1262">
        <f t="shared" si="338"/>
        <v>0</v>
      </c>
      <c r="U1262">
        <f t="shared" si="339"/>
        <v>0</v>
      </c>
    </row>
    <row r="1263" spans="1:21" x14ac:dyDescent="0.25">
      <c r="A1263" t="s">
        <v>94</v>
      </c>
      <c r="B1263">
        <v>7</v>
      </c>
      <c r="C1263" t="s">
        <v>37</v>
      </c>
      <c r="E1263">
        <f t="shared" si="323"/>
        <v>0</v>
      </c>
      <c r="F1263">
        <f t="shared" si="324"/>
        <v>0</v>
      </c>
      <c r="G1263">
        <f t="shared" si="325"/>
        <v>0</v>
      </c>
      <c r="H1263">
        <f t="shared" si="326"/>
        <v>0</v>
      </c>
      <c r="I1263">
        <f t="shared" si="327"/>
        <v>0</v>
      </c>
      <c r="J1263">
        <f t="shared" si="328"/>
        <v>0</v>
      </c>
      <c r="K1263">
        <f t="shared" si="329"/>
        <v>0</v>
      </c>
      <c r="L1263">
        <f t="shared" si="330"/>
        <v>7</v>
      </c>
      <c r="M1263">
        <f t="shared" si="331"/>
        <v>0</v>
      </c>
      <c r="N1263">
        <f t="shared" si="332"/>
        <v>0</v>
      </c>
      <c r="O1263">
        <f t="shared" si="333"/>
        <v>0</v>
      </c>
      <c r="P1263">
        <f t="shared" si="334"/>
        <v>0</v>
      </c>
      <c r="Q1263">
        <f t="shared" si="335"/>
        <v>7</v>
      </c>
      <c r="R1263">
        <f t="shared" si="336"/>
        <v>7</v>
      </c>
      <c r="S1263">
        <f t="shared" si="337"/>
        <v>0</v>
      </c>
      <c r="T1263">
        <f t="shared" si="338"/>
        <v>7</v>
      </c>
      <c r="U1263">
        <f t="shared" si="339"/>
        <v>0</v>
      </c>
    </row>
    <row r="1264" spans="1:21" x14ac:dyDescent="0.25">
      <c r="A1264" t="s">
        <v>579</v>
      </c>
      <c r="B1264">
        <v>6.3</v>
      </c>
      <c r="C1264" t="s">
        <v>37</v>
      </c>
      <c r="E1264">
        <f t="shared" si="323"/>
        <v>0</v>
      </c>
      <c r="F1264">
        <f t="shared" si="324"/>
        <v>0</v>
      </c>
      <c r="G1264">
        <f t="shared" si="325"/>
        <v>0</v>
      </c>
      <c r="H1264">
        <f t="shared" si="326"/>
        <v>0</v>
      </c>
      <c r="I1264">
        <f t="shared" si="327"/>
        <v>0</v>
      </c>
      <c r="J1264">
        <f t="shared" si="328"/>
        <v>0</v>
      </c>
      <c r="K1264">
        <f t="shared" si="329"/>
        <v>0</v>
      </c>
      <c r="L1264">
        <f t="shared" si="330"/>
        <v>6.3</v>
      </c>
      <c r="M1264">
        <f t="shared" si="331"/>
        <v>0</v>
      </c>
      <c r="N1264">
        <f t="shared" si="332"/>
        <v>0</v>
      </c>
      <c r="O1264">
        <f t="shared" si="333"/>
        <v>0</v>
      </c>
      <c r="P1264">
        <f t="shared" si="334"/>
        <v>0</v>
      </c>
      <c r="Q1264">
        <f t="shared" si="335"/>
        <v>0</v>
      </c>
      <c r="R1264">
        <f t="shared" si="336"/>
        <v>0</v>
      </c>
      <c r="S1264">
        <f t="shared" si="337"/>
        <v>0</v>
      </c>
      <c r="T1264">
        <f t="shared" si="338"/>
        <v>0</v>
      </c>
      <c r="U1264">
        <f t="shared" si="339"/>
        <v>0</v>
      </c>
    </row>
    <row r="1265" spans="1:21" x14ac:dyDescent="0.25">
      <c r="A1265" t="s">
        <v>213</v>
      </c>
      <c r="B1265">
        <v>6.6</v>
      </c>
      <c r="C1265" t="s">
        <v>36</v>
      </c>
      <c r="E1265">
        <f t="shared" si="323"/>
        <v>0</v>
      </c>
      <c r="F1265">
        <f t="shared" si="324"/>
        <v>0</v>
      </c>
      <c r="G1265">
        <f t="shared" si="325"/>
        <v>0</v>
      </c>
      <c r="H1265">
        <f t="shared" si="326"/>
        <v>0</v>
      </c>
      <c r="I1265">
        <f t="shared" si="327"/>
        <v>6.6</v>
      </c>
      <c r="J1265">
        <f t="shared" si="328"/>
        <v>0</v>
      </c>
      <c r="K1265">
        <f t="shared" si="329"/>
        <v>0</v>
      </c>
      <c r="L1265">
        <f t="shared" si="330"/>
        <v>6.6</v>
      </c>
      <c r="M1265">
        <f t="shared" si="331"/>
        <v>0</v>
      </c>
      <c r="N1265">
        <f t="shared" si="332"/>
        <v>0</v>
      </c>
      <c r="O1265">
        <f t="shared" si="333"/>
        <v>0</v>
      </c>
      <c r="P1265">
        <f t="shared" si="334"/>
        <v>0</v>
      </c>
      <c r="Q1265">
        <f t="shared" si="335"/>
        <v>0</v>
      </c>
      <c r="R1265">
        <f t="shared" si="336"/>
        <v>6.6</v>
      </c>
      <c r="S1265">
        <f t="shared" si="337"/>
        <v>0</v>
      </c>
      <c r="T1265">
        <f t="shared" si="338"/>
        <v>0</v>
      </c>
      <c r="U1265">
        <f t="shared" si="339"/>
        <v>0</v>
      </c>
    </row>
    <row r="1266" spans="1:21" x14ac:dyDescent="0.25">
      <c r="A1266" t="s">
        <v>1134</v>
      </c>
      <c r="B1266">
        <v>6.2</v>
      </c>
      <c r="C1266" t="s">
        <v>52</v>
      </c>
      <c r="E1266">
        <f t="shared" si="323"/>
        <v>0</v>
      </c>
      <c r="F1266">
        <f t="shared" si="324"/>
        <v>0</v>
      </c>
      <c r="G1266">
        <f t="shared" si="325"/>
        <v>0</v>
      </c>
      <c r="H1266">
        <f t="shared" si="326"/>
        <v>0</v>
      </c>
      <c r="I1266">
        <f t="shared" si="327"/>
        <v>0</v>
      </c>
      <c r="J1266">
        <f t="shared" si="328"/>
        <v>0</v>
      </c>
      <c r="K1266">
        <f t="shared" si="329"/>
        <v>0</v>
      </c>
      <c r="L1266">
        <f t="shared" si="330"/>
        <v>0</v>
      </c>
      <c r="M1266">
        <f t="shared" si="331"/>
        <v>0</v>
      </c>
      <c r="N1266">
        <f t="shared" si="332"/>
        <v>0</v>
      </c>
      <c r="O1266">
        <f t="shared" si="333"/>
        <v>6.2</v>
      </c>
      <c r="P1266">
        <f t="shared" si="334"/>
        <v>0</v>
      </c>
      <c r="Q1266">
        <f t="shared" si="335"/>
        <v>6.2</v>
      </c>
      <c r="R1266">
        <f t="shared" si="336"/>
        <v>0</v>
      </c>
      <c r="S1266">
        <f t="shared" si="337"/>
        <v>0</v>
      </c>
      <c r="T1266">
        <f t="shared" si="338"/>
        <v>0</v>
      </c>
      <c r="U1266">
        <f t="shared" si="339"/>
        <v>0</v>
      </c>
    </row>
    <row r="1267" spans="1:21" x14ac:dyDescent="0.25">
      <c r="A1267" t="s">
        <v>37</v>
      </c>
      <c r="B1267">
        <v>5.9</v>
      </c>
      <c r="C1267" t="s">
        <v>37</v>
      </c>
      <c r="E1267">
        <f t="shared" si="323"/>
        <v>0</v>
      </c>
      <c r="F1267">
        <f t="shared" si="324"/>
        <v>0</v>
      </c>
      <c r="G1267">
        <f t="shared" si="325"/>
        <v>0</v>
      </c>
      <c r="H1267">
        <f t="shared" si="326"/>
        <v>0</v>
      </c>
      <c r="I1267">
        <f t="shared" si="327"/>
        <v>0</v>
      </c>
      <c r="J1267">
        <f t="shared" si="328"/>
        <v>0</v>
      </c>
      <c r="K1267">
        <f t="shared" si="329"/>
        <v>0</v>
      </c>
      <c r="L1267">
        <f t="shared" si="330"/>
        <v>5.9</v>
      </c>
      <c r="M1267">
        <f t="shared" si="331"/>
        <v>0</v>
      </c>
      <c r="N1267">
        <f t="shared" si="332"/>
        <v>0</v>
      </c>
      <c r="O1267">
        <f t="shared" si="333"/>
        <v>0</v>
      </c>
      <c r="P1267">
        <f t="shared" si="334"/>
        <v>0</v>
      </c>
      <c r="Q1267">
        <f t="shared" si="335"/>
        <v>0</v>
      </c>
      <c r="R1267">
        <f t="shared" si="336"/>
        <v>0</v>
      </c>
      <c r="S1267">
        <f t="shared" si="337"/>
        <v>0</v>
      </c>
      <c r="T1267">
        <f t="shared" si="338"/>
        <v>0</v>
      </c>
      <c r="U1267">
        <f t="shared" si="339"/>
        <v>0</v>
      </c>
    </row>
    <row r="1268" spans="1:21" x14ac:dyDescent="0.25">
      <c r="A1268" t="s">
        <v>3615</v>
      </c>
      <c r="B1268">
        <v>7.1</v>
      </c>
      <c r="C1268" t="s">
        <v>37</v>
      </c>
      <c r="E1268">
        <f t="shared" si="323"/>
        <v>0</v>
      </c>
      <c r="F1268">
        <f t="shared" si="324"/>
        <v>0</v>
      </c>
      <c r="G1268">
        <f t="shared" si="325"/>
        <v>0</v>
      </c>
      <c r="H1268">
        <f t="shared" si="326"/>
        <v>0</v>
      </c>
      <c r="I1268">
        <f t="shared" si="327"/>
        <v>0</v>
      </c>
      <c r="J1268">
        <f t="shared" si="328"/>
        <v>0</v>
      </c>
      <c r="K1268">
        <f t="shared" si="329"/>
        <v>0</v>
      </c>
      <c r="L1268">
        <f t="shared" si="330"/>
        <v>7.1</v>
      </c>
      <c r="M1268">
        <f t="shared" si="331"/>
        <v>0</v>
      </c>
      <c r="N1268">
        <f t="shared" si="332"/>
        <v>0</v>
      </c>
      <c r="O1268">
        <f t="shared" si="333"/>
        <v>0</v>
      </c>
      <c r="P1268">
        <f t="shared" si="334"/>
        <v>0</v>
      </c>
      <c r="Q1268">
        <f t="shared" si="335"/>
        <v>7.1</v>
      </c>
      <c r="R1268">
        <f t="shared" si="336"/>
        <v>7.1</v>
      </c>
      <c r="S1268">
        <f t="shared" si="337"/>
        <v>0</v>
      </c>
      <c r="T1268">
        <f t="shared" si="338"/>
        <v>7.1</v>
      </c>
      <c r="U1268">
        <f t="shared" si="339"/>
        <v>0</v>
      </c>
    </row>
    <row r="1269" spans="1:21" x14ac:dyDescent="0.25">
      <c r="A1269" t="s">
        <v>3618</v>
      </c>
      <c r="B1269">
        <v>7.7</v>
      </c>
      <c r="C1269" t="s">
        <v>36</v>
      </c>
      <c r="E1269">
        <f t="shared" si="323"/>
        <v>0</v>
      </c>
      <c r="F1269">
        <f t="shared" si="324"/>
        <v>0</v>
      </c>
      <c r="G1269">
        <f t="shared" si="325"/>
        <v>0</v>
      </c>
      <c r="H1269">
        <f t="shared" si="326"/>
        <v>0</v>
      </c>
      <c r="I1269">
        <f t="shared" si="327"/>
        <v>7.7</v>
      </c>
      <c r="J1269">
        <f t="shared" si="328"/>
        <v>0</v>
      </c>
      <c r="K1269">
        <f t="shared" si="329"/>
        <v>7.7</v>
      </c>
      <c r="L1269">
        <f t="shared" si="330"/>
        <v>0</v>
      </c>
      <c r="M1269">
        <f t="shared" si="331"/>
        <v>0</v>
      </c>
      <c r="N1269">
        <f t="shared" si="332"/>
        <v>0</v>
      </c>
      <c r="O1269">
        <f t="shared" si="333"/>
        <v>0</v>
      </c>
      <c r="P1269">
        <f t="shared" si="334"/>
        <v>0</v>
      </c>
      <c r="Q1269">
        <f t="shared" si="335"/>
        <v>0</v>
      </c>
      <c r="R1269">
        <f t="shared" si="336"/>
        <v>0</v>
      </c>
      <c r="S1269">
        <f t="shared" si="337"/>
        <v>0</v>
      </c>
      <c r="T1269">
        <f t="shared" si="338"/>
        <v>0</v>
      </c>
      <c r="U1269">
        <f t="shared" si="339"/>
        <v>0</v>
      </c>
    </row>
    <row r="1270" spans="1:21" x14ac:dyDescent="0.25">
      <c r="A1270" t="s">
        <v>3621</v>
      </c>
      <c r="B1270">
        <v>5.2</v>
      </c>
      <c r="C1270" t="s">
        <v>102</v>
      </c>
      <c r="E1270">
        <f t="shared" si="323"/>
        <v>0</v>
      </c>
      <c r="F1270">
        <f t="shared" si="324"/>
        <v>5.2</v>
      </c>
      <c r="G1270">
        <f t="shared" si="325"/>
        <v>0</v>
      </c>
      <c r="H1270">
        <f t="shared" si="326"/>
        <v>0</v>
      </c>
      <c r="I1270">
        <f t="shared" si="327"/>
        <v>0</v>
      </c>
      <c r="J1270">
        <f t="shared" si="328"/>
        <v>0</v>
      </c>
      <c r="K1270">
        <f t="shared" si="329"/>
        <v>0</v>
      </c>
      <c r="L1270">
        <f t="shared" si="330"/>
        <v>0</v>
      </c>
      <c r="M1270">
        <f t="shared" si="331"/>
        <v>5.2</v>
      </c>
      <c r="N1270">
        <f t="shared" si="332"/>
        <v>5.2</v>
      </c>
      <c r="O1270">
        <f t="shared" si="333"/>
        <v>0</v>
      </c>
      <c r="P1270">
        <f t="shared" si="334"/>
        <v>5.2</v>
      </c>
      <c r="Q1270">
        <f t="shared" si="335"/>
        <v>0</v>
      </c>
      <c r="R1270">
        <f t="shared" si="336"/>
        <v>0</v>
      </c>
      <c r="S1270">
        <f t="shared" si="337"/>
        <v>0</v>
      </c>
      <c r="T1270">
        <f t="shared" si="338"/>
        <v>0</v>
      </c>
      <c r="U1270">
        <f t="shared" si="339"/>
        <v>0</v>
      </c>
    </row>
    <row r="1271" spans="1:21" x14ac:dyDescent="0.25">
      <c r="A1271" t="s">
        <v>37</v>
      </c>
      <c r="B1271">
        <v>7.6</v>
      </c>
      <c r="C1271" t="s">
        <v>37</v>
      </c>
      <c r="E1271">
        <f t="shared" si="323"/>
        <v>0</v>
      </c>
      <c r="F1271">
        <f t="shared" si="324"/>
        <v>0</v>
      </c>
      <c r="G1271">
        <f t="shared" si="325"/>
        <v>0</v>
      </c>
      <c r="H1271">
        <f t="shared" si="326"/>
        <v>0</v>
      </c>
      <c r="I1271">
        <f t="shared" si="327"/>
        <v>0</v>
      </c>
      <c r="J1271">
        <f t="shared" si="328"/>
        <v>0</v>
      </c>
      <c r="K1271">
        <f t="shared" si="329"/>
        <v>0</v>
      </c>
      <c r="L1271">
        <f t="shared" si="330"/>
        <v>7.6</v>
      </c>
      <c r="M1271">
        <f t="shared" si="331"/>
        <v>0</v>
      </c>
      <c r="N1271">
        <f t="shared" si="332"/>
        <v>0</v>
      </c>
      <c r="O1271">
        <f t="shared" si="333"/>
        <v>0</v>
      </c>
      <c r="P1271">
        <f t="shared" si="334"/>
        <v>0</v>
      </c>
      <c r="Q1271">
        <f t="shared" si="335"/>
        <v>0</v>
      </c>
      <c r="R1271">
        <f t="shared" si="336"/>
        <v>0</v>
      </c>
      <c r="S1271">
        <f t="shared" si="337"/>
        <v>0</v>
      </c>
      <c r="T1271">
        <f t="shared" si="338"/>
        <v>0</v>
      </c>
      <c r="U1271">
        <f t="shared" si="339"/>
        <v>0</v>
      </c>
    </row>
    <row r="1272" spans="1:21" x14ac:dyDescent="0.25">
      <c r="A1272" t="s">
        <v>361</v>
      </c>
      <c r="B1272">
        <v>7.3</v>
      </c>
      <c r="C1272" t="s">
        <v>52</v>
      </c>
      <c r="E1272">
        <f t="shared" si="323"/>
        <v>0</v>
      </c>
      <c r="F1272">
        <f t="shared" si="324"/>
        <v>0</v>
      </c>
      <c r="G1272">
        <f t="shared" si="325"/>
        <v>0</v>
      </c>
      <c r="H1272">
        <f t="shared" si="326"/>
        <v>0</v>
      </c>
      <c r="I1272">
        <f t="shared" si="327"/>
        <v>0</v>
      </c>
      <c r="J1272">
        <f t="shared" si="328"/>
        <v>0</v>
      </c>
      <c r="K1272">
        <f t="shared" si="329"/>
        <v>0</v>
      </c>
      <c r="L1272">
        <f t="shared" si="330"/>
        <v>0</v>
      </c>
      <c r="M1272">
        <f t="shared" si="331"/>
        <v>0</v>
      </c>
      <c r="N1272">
        <f t="shared" si="332"/>
        <v>0</v>
      </c>
      <c r="O1272">
        <f t="shared" si="333"/>
        <v>7.3</v>
      </c>
      <c r="P1272">
        <f t="shared" si="334"/>
        <v>0</v>
      </c>
      <c r="Q1272">
        <f t="shared" si="335"/>
        <v>0</v>
      </c>
      <c r="R1272">
        <f t="shared" si="336"/>
        <v>0</v>
      </c>
      <c r="S1272">
        <f t="shared" si="337"/>
        <v>7.3</v>
      </c>
      <c r="T1272">
        <f t="shared" si="338"/>
        <v>7.3</v>
      </c>
      <c r="U1272">
        <f t="shared" si="339"/>
        <v>0</v>
      </c>
    </row>
    <row r="1273" spans="1:21" x14ac:dyDescent="0.25">
      <c r="A1273" t="s">
        <v>328</v>
      </c>
      <c r="B1273">
        <v>5.6</v>
      </c>
      <c r="C1273" t="s">
        <v>36</v>
      </c>
      <c r="E1273">
        <f t="shared" si="323"/>
        <v>0</v>
      </c>
      <c r="F1273">
        <f t="shared" si="324"/>
        <v>0</v>
      </c>
      <c r="G1273">
        <f t="shared" si="325"/>
        <v>0</v>
      </c>
      <c r="H1273">
        <f t="shared" si="326"/>
        <v>0</v>
      </c>
      <c r="I1273">
        <f t="shared" si="327"/>
        <v>5.6</v>
      </c>
      <c r="J1273">
        <f t="shared" si="328"/>
        <v>5.6</v>
      </c>
      <c r="K1273">
        <f t="shared" si="329"/>
        <v>0</v>
      </c>
      <c r="L1273">
        <f t="shared" si="330"/>
        <v>0</v>
      </c>
      <c r="M1273">
        <f t="shared" si="331"/>
        <v>0</v>
      </c>
      <c r="N1273">
        <f t="shared" si="332"/>
        <v>0</v>
      </c>
      <c r="O1273">
        <f t="shared" si="333"/>
        <v>0</v>
      </c>
      <c r="P1273">
        <f t="shared" si="334"/>
        <v>0</v>
      </c>
      <c r="Q1273">
        <f t="shared" si="335"/>
        <v>0</v>
      </c>
      <c r="R1273">
        <f t="shared" si="336"/>
        <v>0</v>
      </c>
      <c r="S1273">
        <f t="shared" si="337"/>
        <v>0</v>
      </c>
      <c r="T1273">
        <f t="shared" si="338"/>
        <v>0</v>
      </c>
      <c r="U1273">
        <f t="shared" si="339"/>
        <v>0</v>
      </c>
    </row>
    <row r="1274" spans="1:21" x14ac:dyDescent="0.25">
      <c r="A1274" t="s">
        <v>126</v>
      </c>
      <c r="B1274">
        <v>6.9</v>
      </c>
      <c r="C1274" t="s">
        <v>37</v>
      </c>
      <c r="E1274">
        <f t="shared" si="323"/>
        <v>0</v>
      </c>
      <c r="F1274">
        <f t="shared" si="324"/>
        <v>0</v>
      </c>
      <c r="G1274">
        <f t="shared" si="325"/>
        <v>0</v>
      </c>
      <c r="H1274">
        <f t="shared" si="326"/>
        <v>0</v>
      </c>
      <c r="I1274">
        <f t="shared" si="327"/>
        <v>0</v>
      </c>
      <c r="J1274">
        <f t="shared" si="328"/>
        <v>0</v>
      </c>
      <c r="K1274">
        <f t="shared" si="329"/>
        <v>0</v>
      </c>
      <c r="L1274">
        <f t="shared" si="330"/>
        <v>6.9</v>
      </c>
      <c r="M1274">
        <f t="shared" si="331"/>
        <v>0</v>
      </c>
      <c r="N1274">
        <f t="shared" si="332"/>
        <v>0</v>
      </c>
      <c r="O1274">
        <f t="shared" si="333"/>
        <v>0</v>
      </c>
      <c r="P1274">
        <f t="shared" si="334"/>
        <v>0</v>
      </c>
      <c r="Q1274">
        <f t="shared" si="335"/>
        <v>0</v>
      </c>
      <c r="R1274">
        <f t="shared" si="336"/>
        <v>0</v>
      </c>
      <c r="S1274">
        <f t="shared" si="337"/>
        <v>0</v>
      </c>
      <c r="T1274">
        <f t="shared" si="338"/>
        <v>0</v>
      </c>
      <c r="U1274">
        <f t="shared" si="339"/>
        <v>0</v>
      </c>
    </row>
    <row r="1275" spans="1:21" x14ac:dyDescent="0.25">
      <c r="A1275" t="s">
        <v>37</v>
      </c>
      <c r="B1275">
        <v>7.3</v>
      </c>
      <c r="C1275" t="s">
        <v>37</v>
      </c>
      <c r="E1275">
        <f t="shared" si="323"/>
        <v>0</v>
      </c>
      <c r="F1275">
        <f t="shared" si="324"/>
        <v>0</v>
      </c>
      <c r="G1275">
        <f t="shared" si="325"/>
        <v>0</v>
      </c>
      <c r="H1275">
        <f t="shared" si="326"/>
        <v>0</v>
      </c>
      <c r="I1275">
        <f t="shared" si="327"/>
        <v>0</v>
      </c>
      <c r="J1275">
        <f t="shared" si="328"/>
        <v>0</v>
      </c>
      <c r="K1275">
        <f t="shared" si="329"/>
        <v>0</v>
      </c>
      <c r="L1275">
        <f t="shared" si="330"/>
        <v>7.3</v>
      </c>
      <c r="M1275">
        <f t="shared" si="331"/>
        <v>0</v>
      </c>
      <c r="N1275">
        <f t="shared" si="332"/>
        <v>0</v>
      </c>
      <c r="O1275">
        <f t="shared" si="333"/>
        <v>0</v>
      </c>
      <c r="P1275">
        <f t="shared" si="334"/>
        <v>0</v>
      </c>
      <c r="Q1275">
        <f t="shared" si="335"/>
        <v>0</v>
      </c>
      <c r="R1275">
        <f t="shared" si="336"/>
        <v>0</v>
      </c>
      <c r="S1275">
        <f t="shared" si="337"/>
        <v>0</v>
      </c>
      <c r="T1275">
        <f t="shared" si="338"/>
        <v>0</v>
      </c>
      <c r="U1275">
        <f t="shared" si="339"/>
        <v>0</v>
      </c>
    </row>
    <row r="1276" spans="1:21" x14ac:dyDescent="0.25">
      <c r="A1276" t="s">
        <v>1498</v>
      </c>
      <c r="B1276">
        <v>6.7</v>
      </c>
      <c r="C1276" t="s">
        <v>37</v>
      </c>
      <c r="E1276">
        <f t="shared" si="323"/>
        <v>0</v>
      </c>
      <c r="F1276">
        <f t="shared" si="324"/>
        <v>0</v>
      </c>
      <c r="G1276">
        <f t="shared" si="325"/>
        <v>0</v>
      </c>
      <c r="H1276">
        <f t="shared" si="326"/>
        <v>0</v>
      </c>
      <c r="I1276">
        <f t="shared" si="327"/>
        <v>0</v>
      </c>
      <c r="J1276">
        <f t="shared" si="328"/>
        <v>0</v>
      </c>
      <c r="K1276">
        <f t="shared" si="329"/>
        <v>0</v>
      </c>
      <c r="L1276">
        <f t="shared" si="330"/>
        <v>6.7</v>
      </c>
      <c r="M1276">
        <f t="shared" si="331"/>
        <v>0</v>
      </c>
      <c r="N1276">
        <f t="shared" si="332"/>
        <v>0</v>
      </c>
      <c r="O1276">
        <f t="shared" si="333"/>
        <v>0</v>
      </c>
      <c r="P1276">
        <f t="shared" si="334"/>
        <v>0</v>
      </c>
      <c r="Q1276">
        <f t="shared" si="335"/>
        <v>0</v>
      </c>
      <c r="R1276">
        <f t="shared" si="336"/>
        <v>0</v>
      </c>
      <c r="S1276">
        <f t="shared" si="337"/>
        <v>0</v>
      </c>
      <c r="T1276">
        <f t="shared" si="338"/>
        <v>0</v>
      </c>
      <c r="U1276">
        <f t="shared" si="339"/>
        <v>0</v>
      </c>
    </row>
    <row r="1277" spans="1:21" x14ac:dyDescent="0.25">
      <c r="A1277" t="s">
        <v>37</v>
      </c>
      <c r="B1277">
        <v>7.7</v>
      </c>
      <c r="C1277" t="s">
        <v>37</v>
      </c>
      <c r="E1277">
        <f t="shared" si="323"/>
        <v>0</v>
      </c>
      <c r="F1277">
        <f t="shared" si="324"/>
        <v>0</v>
      </c>
      <c r="G1277">
        <f t="shared" si="325"/>
        <v>0</v>
      </c>
      <c r="H1277">
        <f t="shared" si="326"/>
        <v>0</v>
      </c>
      <c r="I1277">
        <f t="shared" si="327"/>
        <v>0</v>
      </c>
      <c r="J1277">
        <f t="shared" si="328"/>
        <v>0</v>
      </c>
      <c r="K1277">
        <f t="shared" si="329"/>
        <v>0</v>
      </c>
      <c r="L1277">
        <f t="shared" si="330"/>
        <v>7.7</v>
      </c>
      <c r="M1277">
        <f t="shared" si="331"/>
        <v>0</v>
      </c>
      <c r="N1277">
        <f t="shared" si="332"/>
        <v>0</v>
      </c>
      <c r="O1277">
        <f t="shared" si="333"/>
        <v>0</v>
      </c>
      <c r="P1277">
        <f t="shared" si="334"/>
        <v>0</v>
      </c>
      <c r="Q1277">
        <f t="shared" si="335"/>
        <v>0</v>
      </c>
      <c r="R1277">
        <f t="shared" si="336"/>
        <v>0</v>
      </c>
      <c r="S1277">
        <f t="shared" si="337"/>
        <v>0</v>
      </c>
      <c r="T1277">
        <f t="shared" si="338"/>
        <v>0</v>
      </c>
      <c r="U1277">
        <f t="shared" si="339"/>
        <v>0</v>
      </c>
    </row>
    <row r="1278" spans="1:21" x14ac:dyDescent="0.25">
      <c r="A1278" t="s">
        <v>3638</v>
      </c>
      <c r="B1278">
        <v>6.6</v>
      </c>
      <c r="C1278" t="s">
        <v>28</v>
      </c>
      <c r="E1278">
        <f t="shared" si="323"/>
        <v>6.6</v>
      </c>
      <c r="F1278">
        <f t="shared" si="324"/>
        <v>6.6</v>
      </c>
      <c r="G1278">
        <f t="shared" si="325"/>
        <v>0</v>
      </c>
      <c r="H1278">
        <f t="shared" si="326"/>
        <v>0</v>
      </c>
      <c r="I1278">
        <f t="shared" si="327"/>
        <v>0</v>
      </c>
      <c r="J1278">
        <f t="shared" si="328"/>
        <v>0</v>
      </c>
      <c r="K1278">
        <f t="shared" si="329"/>
        <v>0</v>
      </c>
      <c r="L1278">
        <f t="shared" si="330"/>
        <v>6.6</v>
      </c>
      <c r="M1278">
        <f t="shared" si="331"/>
        <v>0</v>
      </c>
      <c r="N1278">
        <f t="shared" si="332"/>
        <v>0</v>
      </c>
      <c r="O1278">
        <f t="shared" si="333"/>
        <v>0</v>
      </c>
      <c r="P1278">
        <f t="shared" si="334"/>
        <v>0</v>
      </c>
      <c r="Q1278">
        <f t="shared" si="335"/>
        <v>0</v>
      </c>
      <c r="R1278">
        <f t="shared" si="336"/>
        <v>6.6</v>
      </c>
      <c r="S1278">
        <f t="shared" si="337"/>
        <v>0</v>
      </c>
      <c r="T1278">
        <f t="shared" si="338"/>
        <v>0</v>
      </c>
      <c r="U1278">
        <f t="shared" si="339"/>
        <v>0</v>
      </c>
    </row>
    <row r="1279" spans="1:21" x14ac:dyDescent="0.25">
      <c r="A1279" t="s">
        <v>310</v>
      </c>
      <c r="B1279">
        <v>8.5</v>
      </c>
      <c r="C1279" t="s">
        <v>37</v>
      </c>
      <c r="E1279">
        <f t="shared" si="323"/>
        <v>0</v>
      </c>
      <c r="F1279">
        <f t="shared" si="324"/>
        <v>0</v>
      </c>
      <c r="G1279">
        <f t="shared" si="325"/>
        <v>0</v>
      </c>
      <c r="H1279">
        <f t="shared" si="326"/>
        <v>0</v>
      </c>
      <c r="I1279">
        <f t="shared" si="327"/>
        <v>0</v>
      </c>
      <c r="J1279">
        <f t="shared" si="328"/>
        <v>0</v>
      </c>
      <c r="K1279">
        <f t="shared" si="329"/>
        <v>0</v>
      </c>
      <c r="L1279">
        <f t="shared" si="330"/>
        <v>8.5</v>
      </c>
      <c r="M1279">
        <f t="shared" si="331"/>
        <v>0</v>
      </c>
      <c r="N1279">
        <f t="shared" si="332"/>
        <v>0</v>
      </c>
      <c r="O1279">
        <f t="shared" si="333"/>
        <v>0</v>
      </c>
      <c r="P1279">
        <f t="shared" si="334"/>
        <v>0</v>
      </c>
      <c r="Q1279">
        <f t="shared" si="335"/>
        <v>0</v>
      </c>
      <c r="R1279">
        <f t="shared" si="336"/>
        <v>0</v>
      </c>
      <c r="S1279">
        <f t="shared" si="337"/>
        <v>0</v>
      </c>
      <c r="T1279">
        <f t="shared" si="338"/>
        <v>0</v>
      </c>
      <c r="U1279">
        <f t="shared" si="339"/>
        <v>0</v>
      </c>
    </row>
    <row r="1280" spans="1:21" x14ac:dyDescent="0.25">
      <c r="A1280" t="s">
        <v>1203</v>
      </c>
      <c r="B1280">
        <v>5.7</v>
      </c>
      <c r="C1280" t="s">
        <v>36</v>
      </c>
      <c r="E1280">
        <f t="shared" si="323"/>
        <v>0</v>
      </c>
      <c r="F1280">
        <f t="shared" si="324"/>
        <v>0</v>
      </c>
      <c r="G1280">
        <f t="shared" si="325"/>
        <v>0</v>
      </c>
      <c r="H1280">
        <f t="shared" si="326"/>
        <v>0</v>
      </c>
      <c r="I1280">
        <f t="shared" si="327"/>
        <v>5.7</v>
      </c>
      <c r="J1280">
        <f t="shared" si="328"/>
        <v>0</v>
      </c>
      <c r="K1280">
        <f t="shared" si="329"/>
        <v>0</v>
      </c>
      <c r="L1280">
        <f t="shared" si="330"/>
        <v>0</v>
      </c>
      <c r="M1280">
        <f t="shared" si="331"/>
        <v>0</v>
      </c>
      <c r="N1280">
        <f t="shared" si="332"/>
        <v>0</v>
      </c>
      <c r="O1280">
        <f t="shared" si="333"/>
        <v>0</v>
      </c>
      <c r="P1280">
        <f t="shared" si="334"/>
        <v>0</v>
      </c>
      <c r="Q1280">
        <f t="shared" si="335"/>
        <v>0</v>
      </c>
      <c r="R1280">
        <f t="shared" si="336"/>
        <v>5.7</v>
      </c>
      <c r="S1280">
        <f t="shared" si="337"/>
        <v>0</v>
      </c>
      <c r="T1280">
        <f t="shared" si="338"/>
        <v>0</v>
      </c>
      <c r="U1280">
        <f t="shared" si="339"/>
        <v>0</v>
      </c>
    </row>
    <row r="1281" spans="1:21" x14ac:dyDescent="0.25">
      <c r="A1281" t="s">
        <v>142</v>
      </c>
      <c r="B1281">
        <v>7.3</v>
      </c>
      <c r="C1281" t="s">
        <v>29</v>
      </c>
      <c r="E1281">
        <f t="shared" si="323"/>
        <v>0</v>
      </c>
      <c r="F1281">
        <f t="shared" si="324"/>
        <v>0</v>
      </c>
      <c r="G1281">
        <f t="shared" si="325"/>
        <v>0</v>
      </c>
      <c r="H1281">
        <f t="shared" si="326"/>
        <v>0</v>
      </c>
      <c r="I1281">
        <f t="shared" si="327"/>
        <v>0</v>
      </c>
      <c r="J1281">
        <f t="shared" si="328"/>
        <v>7.3</v>
      </c>
      <c r="K1281">
        <f t="shared" si="329"/>
        <v>0</v>
      </c>
      <c r="L1281">
        <f t="shared" si="330"/>
        <v>7.3</v>
      </c>
      <c r="M1281">
        <f t="shared" si="331"/>
        <v>0</v>
      </c>
      <c r="N1281">
        <f t="shared" si="332"/>
        <v>0</v>
      </c>
      <c r="O1281">
        <f t="shared" si="333"/>
        <v>0</v>
      </c>
      <c r="P1281">
        <f t="shared" si="334"/>
        <v>0</v>
      </c>
      <c r="Q1281">
        <f t="shared" si="335"/>
        <v>0</v>
      </c>
      <c r="R1281">
        <f t="shared" si="336"/>
        <v>0</v>
      </c>
      <c r="S1281">
        <f t="shared" si="337"/>
        <v>0</v>
      </c>
      <c r="T1281">
        <f t="shared" si="338"/>
        <v>7.3</v>
      </c>
      <c r="U1281">
        <f t="shared" si="339"/>
        <v>0</v>
      </c>
    </row>
    <row r="1282" spans="1:21" x14ac:dyDescent="0.25">
      <c r="A1282" t="s">
        <v>369</v>
      </c>
      <c r="B1282">
        <v>3.3</v>
      </c>
      <c r="C1282" t="s">
        <v>29</v>
      </c>
      <c r="E1282">
        <f t="shared" si="323"/>
        <v>0</v>
      </c>
      <c r="F1282">
        <f t="shared" si="324"/>
        <v>0</v>
      </c>
      <c r="G1282">
        <f t="shared" si="325"/>
        <v>0</v>
      </c>
      <c r="H1282">
        <f t="shared" si="326"/>
        <v>0</v>
      </c>
      <c r="I1282">
        <f t="shared" si="327"/>
        <v>0</v>
      </c>
      <c r="J1282">
        <f t="shared" si="328"/>
        <v>3.3</v>
      </c>
      <c r="K1282">
        <f t="shared" si="329"/>
        <v>0</v>
      </c>
      <c r="L1282">
        <f t="shared" si="330"/>
        <v>0</v>
      </c>
      <c r="M1282">
        <f t="shared" si="331"/>
        <v>0</v>
      </c>
      <c r="N1282">
        <f t="shared" si="332"/>
        <v>0</v>
      </c>
      <c r="O1282">
        <f t="shared" si="333"/>
        <v>3.3</v>
      </c>
      <c r="P1282">
        <f t="shared" si="334"/>
        <v>0</v>
      </c>
      <c r="Q1282">
        <f t="shared" si="335"/>
        <v>0</v>
      </c>
      <c r="R1282">
        <f t="shared" si="336"/>
        <v>0</v>
      </c>
      <c r="S1282">
        <f t="shared" si="337"/>
        <v>0</v>
      </c>
      <c r="T1282">
        <f t="shared" si="338"/>
        <v>3.3</v>
      </c>
      <c r="U1282">
        <f t="shared" si="339"/>
        <v>0</v>
      </c>
    </row>
    <row r="1283" spans="1:21" x14ac:dyDescent="0.25">
      <c r="A1283" t="s">
        <v>691</v>
      </c>
      <c r="B1283">
        <v>6.7</v>
      </c>
      <c r="C1283" t="s">
        <v>36</v>
      </c>
      <c r="E1283">
        <f t="shared" si="323"/>
        <v>0</v>
      </c>
      <c r="F1283">
        <f t="shared" si="324"/>
        <v>0</v>
      </c>
      <c r="G1283">
        <f t="shared" si="325"/>
        <v>0</v>
      </c>
      <c r="H1283">
        <f t="shared" si="326"/>
        <v>0</v>
      </c>
      <c r="I1283">
        <f t="shared" si="327"/>
        <v>6.7</v>
      </c>
      <c r="J1283">
        <f t="shared" si="328"/>
        <v>0</v>
      </c>
      <c r="K1283">
        <f t="shared" si="329"/>
        <v>0</v>
      </c>
      <c r="L1283">
        <f t="shared" si="330"/>
        <v>6.7</v>
      </c>
      <c r="M1283">
        <f t="shared" si="331"/>
        <v>0</v>
      </c>
      <c r="N1283">
        <f t="shared" si="332"/>
        <v>6.7</v>
      </c>
      <c r="O1283">
        <f t="shared" si="333"/>
        <v>0</v>
      </c>
      <c r="P1283">
        <f t="shared" si="334"/>
        <v>0</v>
      </c>
      <c r="Q1283">
        <f t="shared" si="335"/>
        <v>0</v>
      </c>
      <c r="R1283">
        <f t="shared" si="336"/>
        <v>6.7</v>
      </c>
      <c r="S1283">
        <f t="shared" si="337"/>
        <v>0</v>
      </c>
      <c r="T1283">
        <f t="shared" si="338"/>
        <v>0</v>
      </c>
      <c r="U1283">
        <f t="shared" si="339"/>
        <v>0</v>
      </c>
    </row>
    <row r="1284" spans="1:21" x14ac:dyDescent="0.25">
      <c r="A1284" t="s">
        <v>310</v>
      </c>
      <c r="B1284">
        <v>7.4</v>
      </c>
      <c r="C1284" t="s">
        <v>37</v>
      </c>
      <c r="E1284">
        <f t="shared" ref="E1284:E1347" si="340">IF(ISNUMBER(SEARCH($E$2, $A1284)), $B1284, 0)</f>
        <v>0</v>
      </c>
      <c r="F1284">
        <f t="shared" ref="F1284:F1347" si="341">IF(ISNUMBER(SEARCH($F$2, $A1284)), $B1284, 0)</f>
        <v>0</v>
      </c>
      <c r="G1284">
        <f t="shared" ref="G1284:G1347" si="342">IF(ISNUMBER(SEARCH($G$2, $A1284)), $B1284, 0)</f>
        <v>0</v>
      </c>
      <c r="H1284">
        <f t="shared" ref="H1284:H1347" si="343">IF(ISNUMBER(SEARCH($H$2, $A1284)), $B1284, 0)</f>
        <v>0</v>
      </c>
      <c r="I1284">
        <f t="shared" ref="I1284:I1347" si="344">IF(ISNUMBER(SEARCH($I$2, $A1284)), $B1284, 0)</f>
        <v>0</v>
      </c>
      <c r="J1284">
        <f t="shared" ref="J1284:J1347" si="345">IF(ISNUMBER(SEARCH($J$2, $A1284)), $B1284, 0)</f>
        <v>0</v>
      </c>
      <c r="K1284">
        <f t="shared" ref="K1284:K1347" si="346">IF(ISNUMBER(SEARCH($K$2, $A1284)), $B1284, 0)</f>
        <v>0</v>
      </c>
      <c r="L1284">
        <f t="shared" ref="L1284:L1347" si="347">IF(ISNUMBER(SEARCH($L$2, $A1284)), $B1284, 0)</f>
        <v>7.4</v>
      </c>
      <c r="M1284">
        <f t="shared" ref="M1284:M1347" si="348">IF(ISNUMBER(SEARCH($M$2, $A1284)), $B1284, 0)</f>
        <v>0</v>
      </c>
      <c r="N1284">
        <f t="shared" ref="N1284:N1347" si="349">IF(ISNUMBER(SEARCH($N$2, $A1284)), $B1284, 0)</f>
        <v>0</v>
      </c>
      <c r="O1284">
        <f t="shared" ref="O1284:O1347" si="350">IF(ISNUMBER(SEARCH($O$2, $A1284)), $B1284, 0)</f>
        <v>0</v>
      </c>
      <c r="P1284">
        <f t="shared" ref="P1284:P1347" si="351">IF(ISNUMBER(SEARCH($P$2, $A1284)), $B1284, 0)</f>
        <v>0</v>
      </c>
      <c r="Q1284">
        <f t="shared" ref="Q1284:Q1347" si="352">IF(ISNUMBER(SEARCH($Q$2, $A1284)), $B1284, 0)</f>
        <v>0</v>
      </c>
      <c r="R1284">
        <f t="shared" ref="R1284:R1347" si="353">IF(ISNUMBER(SEARCH($R$2, $A1284)), $B1284, 0)</f>
        <v>0</v>
      </c>
      <c r="S1284">
        <f t="shared" ref="S1284:S1347" si="354">IF(ISNUMBER(SEARCH($S$2, $A1284)), $B1284, 0)</f>
        <v>0</v>
      </c>
      <c r="T1284">
        <f t="shared" ref="T1284:T1347" si="355">IF(ISNUMBER(SEARCH($T$2, $A1284)), $B1284, 0)</f>
        <v>0</v>
      </c>
      <c r="U1284">
        <f t="shared" ref="U1284:U1347" si="356">IF(ISNUMBER(SEARCH($U$2, $A1284)), $B1284, 0)</f>
        <v>0</v>
      </c>
    </row>
    <row r="1285" spans="1:21" x14ac:dyDescent="0.25">
      <c r="A1285" t="s">
        <v>2441</v>
      </c>
      <c r="B1285">
        <v>2.9</v>
      </c>
      <c r="C1285" t="s">
        <v>36</v>
      </c>
      <c r="E1285">
        <f t="shared" si="340"/>
        <v>0</v>
      </c>
      <c r="F1285">
        <f t="shared" si="341"/>
        <v>0</v>
      </c>
      <c r="G1285">
        <f t="shared" si="342"/>
        <v>0</v>
      </c>
      <c r="H1285">
        <f t="shared" si="343"/>
        <v>0</v>
      </c>
      <c r="I1285">
        <f t="shared" si="344"/>
        <v>2.9</v>
      </c>
      <c r="J1285">
        <f t="shared" si="345"/>
        <v>0</v>
      </c>
      <c r="K1285">
        <f t="shared" si="346"/>
        <v>0</v>
      </c>
      <c r="L1285">
        <f t="shared" si="347"/>
        <v>0</v>
      </c>
      <c r="M1285">
        <f t="shared" si="348"/>
        <v>2.9</v>
      </c>
      <c r="N1285">
        <f t="shared" si="349"/>
        <v>0</v>
      </c>
      <c r="O1285">
        <f t="shared" si="350"/>
        <v>0</v>
      </c>
      <c r="P1285">
        <f t="shared" si="351"/>
        <v>0</v>
      </c>
      <c r="Q1285">
        <f t="shared" si="352"/>
        <v>0</v>
      </c>
      <c r="R1285">
        <f t="shared" si="353"/>
        <v>0</v>
      </c>
      <c r="S1285">
        <f t="shared" si="354"/>
        <v>0</v>
      </c>
      <c r="T1285">
        <f t="shared" si="355"/>
        <v>0</v>
      </c>
      <c r="U1285">
        <f t="shared" si="356"/>
        <v>0</v>
      </c>
    </row>
    <row r="1286" spans="1:21" x14ac:dyDescent="0.25">
      <c r="A1286" t="s">
        <v>2972</v>
      </c>
      <c r="B1286">
        <v>6.2</v>
      </c>
      <c r="C1286" t="s">
        <v>52</v>
      </c>
      <c r="E1286">
        <f t="shared" si="340"/>
        <v>0</v>
      </c>
      <c r="F1286">
        <f t="shared" si="341"/>
        <v>0</v>
      </c>
      <c r="G1286">
        <f t="shared" si="342"/>
        <v>0</v>
      </c>
      <c r="H1286">
        <f t="shared" si="343"/>
        <v>0</v>
      </c>
      <c r="I1286">
        <f t="shared" si="344"/>
        <v>0</v>
      </c>
      <c r="J1286">
        <f t="shared" si="345"/>
        <v>0</v>
      </c>
      <c r="K1286">
        <f t="shared" si="346"/>
        <v>0</v>
      </c>
      <c r="L1286">
        <f t="shared" si="347"/>
        <v>0</v>
      </c>
      <c r="M1286">
        <f t="shared" si="348"/>
        <v>0</v>
      </c>
      <c r="N1286">
        <f t="shared" si="349"/>
        <v>0</v>
      </c>
      <c r="O1286">
        <f t="shared" si="350"/>
        <v>6.2</v>
      </c>
      <c r="P1286">
        <f t="shared" si="351"/>
        <v>0</v>
      </c>
      <c r="Q1286">
        <f t="shared" si="352"/>
        <v>6.2</v>
      </c>
      <c r="R1286">
        <f t="shared" si="353"/>
        <v>0</v>
      </c>
      <c r="S1286">
        <f t="shared" si="354"/>
        <v>0</v>
      </c>
      <c r="T1286">
        <f t="shared" si="355"/>
        <v>6.2</v>
      </c>
      <c r="U1286">
        <f t="shared" si="356"/>
        <v>0</v>
      </c>
    </row>
    <row r="1287" spans="1:21" x14ac:dyDescent="0.25">
      <c r="A1287" t="s">
        <v>3654</v>
      </c>
      <c r="B1287">
        <v>6</v>
      </c>
      <c r="C1287" t="s">
        <v>28</v>
      </c>
      <c r="E1287">
        <f t="shared" si="340"/>
        <v>6</v>
      </c>
      <c r="F1287">
        <f t="shared" si="341"/>
        <v>0</v>
      </c>
      <c r="G1287">
        <f t="shared" si="342"/>
        <v>0</v>
      </c>
      <c r="H1287">
        <f t="shared" si="343"/>
        <v>0</v>
      </c>
      <c r="I1287">
        <f t="shared" si="344"/>
        <v>0</v>
      </c>
      <c r="J1287">
        <f t="shared" si="345"/>
        <v>0</v>
      </c>
      <c r="K1287">
        <f t="shared" si="346"/>
        <v>0</v>
      </c>
      <c r="L1287">
        <f t="shared" si="347"/>
        <v>0</v>
      </c>
      <c r="M1287">
        <f t="shared" si="348"/>
        <v>0</v>
      </c>
      <c r="N1287">
        <f t="shared" si="349"/>
        <v>0</v>
      </c>
      <c r="O1287">
        <f t="shared" si="350"/>
        <v>0</v>
      </c>
      <c r="P1287">
        <f t="shared" si="351"/>
        <v>0</v>
      </c>
      <c r="Q1287">
        <f t="shared" si="352"/>
        <v>0</v>
      </c>
      <c r="R1287">
        <f t="shared" si="353"/>
        <v>0</v>
      </c>
      <c r="S1287">
        <f t="shared" si="354"/>
        <v>0</v>
      </c>
      <c r="T1287">
        <f t="shared" si="355"/>
        <v>0</v>
      </c>
      <c r="U1287">
        <f t="shared" si="356"/>
        <v>6</v>
      </c>
    </row>
    <row r="1288" spans="1:21" x14ac:dyDescent="0.25">
      <c r="A1288" t="s">
        <v>68</v>
      </c>
      <c r="B1288">
        <v>7.6</v>
      </c>
      <c r="C1288" t="s">
        <v>37</v>
      </c>
      <c r="E1288">
        <f t="shared" si="340"/>
        <v>0</v>
      </c>
      <c r="F1288">
        <f t="shared" si="341"/>
        <v>0</v>
      </c>
      <c r="G1288">
        <f t="shared" si="342"/>
        <v>0</v>
      </c>
      <c r="H1288">
        <f t="shared" si="343"/>
        <v>0</v>
      </c>
      <c r="I1288">
        <f t="shared" si="344"/>
        <v>0</v>
      </c>
      <c r="J1288">
        <f t="shared" si="345"/>
        <v>0</v>
      </c>
      <c r="K1288">
        <f t="shared" si="346"/>
        <v>0</v>
      </c>
      <c r="L1288">
        <f t="shared" si="347"/>
        <v>7.6</v>
      </c>
      <c r="M1288">
        <f t="shared" si="348"/>
        <v>0</v>
      </c>
      <c r="N1288">
        <f t="shared" si="349"/>
        <v>0</v>
      </c>
      <c r="O1288">
        <f t="shared" si="350"/>
        <v>0</v>
      </c>
      <c r="P1288">
        <f t="shared" si="351"/>
        <v>0</v>
      </c>
      <c r="Q1288">
        <f t="shared" si="352"/>
        <v>7.6</v>
      </c>
      <c r="R1288">
        <f t="shared" si="353"/>
        <v>0</v>
      </c>
      <c r="S1288">
        <f t="shared" si="354"/>
        <v>0</v>
      </c>
      <c r="T1288">
        <f t="shared" si="355"/>
        <v>0</v>
      </c>
      <c r="U1288">
        <f t="shared" si="356"/>
        <v>0</v>
      </c>
    </row>
    <row r="1289" spans="1:21" x14ac:dyDescent="0.25">
      <c r="A1289" t="s">
        <v>950</v>
      </c>
      <c r="B1289">
        <v>8.1</v>
      </c>
      <c r="C1289" t="s">
        <v>47</v>
      </c>
      <c r="E1289">
        <f t="shared" si="340"/>
        <v>0</v>
      </c>
      <c r="F1289">
        <f t="shared" si="341"/>
        <v>0</v>
      </c>
      <c r="G1289">
        <f t="shared" si="342"/>
        <v>0</v>
      </c>
      <c r="H1289">
        <f t="shared" si="343"/>
        <v>0</v>
      </c>
      <c r="I1289">
        <f t="shared" si="344"/>
        <v>0</v>
      </c>
      <c r="J1289">
        <f t="shared" si="345"/>
        <v>0</v>
      </c>
      <c r="K1289">
        <f t="shared" si="346"/>
        <v>8.1</v>
      </c>
      <c r="L1289">
        <f t="shared" si="347"/>
        <v>0</v>
      </c>
      <c r="M1289">
        <f t="shared" si="348"/>
        <v>0</v>
      </c>
      <c r="N1289">
        <f t="shared" si="349"/>
        <v>0</v>
      </c>
      <c r="O1289">
        <f t="shared" si="350"/>
        <v>0</v>
      </c>
      <c r="P1289">
        <f t="shared" si="351"/>
        <v>0</v>
      </c>
      <c r="Q1289">
        <f t="shared" si="352"/>
        <v>0</v>
      </c>
      <c r="R1289">
        <f t="shared" si="353"/>
        <v>0</v>
      </c>
      <c r="S1289">
        <f t="shared" si="354"/>
        <v>0</v>
      </c>
      <c r="T1289">
        <f t="shared" si="355"/>
        <v>0</v>
      </c>
      <c r="U1289">
        <f t="shared" si="356"/>
        <v>0</v>
      </c>
    </row>
    <row r="1290" spans="1:21" x14ac:dyDescent="0.25">
      <c r="A1290" t="s">
        <v>173</v>
      </c>
      <c r="B1290">
        <v>6.7</v>
      </c>
      <c r="C1290" t="s">
        <v>37</v>
      </c>
      <c r="E1290">
        <f t="shared" si="340"/>
        <v>0</v>
      </c>
      <c r="F1290">
        <f t="shared" si="341"/>
        <v>0</v>
      </c>
      <c r="G1290">
        <f t="shared" si="342"/>
        <v>0</v>
      </c>
      <c r="H1290">
        <f t="shared" si="343"/>
        <v>0</v>
      </c>
      <c r="I1290">
        <f t="shared" si="344"/>
        <v>0</v>
      </c>
      <c r="J1290">
        <f t="shared" si="345"/>
        <v>0</v>
      </c>
      <c r="K1290">
        <f t="shared" si="346"/>
        <v>0</v>
      </c>
      <c r="L1290">
        <f t="shared" si="347"/>
        <v>6.7</v>
      </c>
      <c r="M1290">
        <f t="shared" si="348"/>
        <v>0</v>
      </c>
      <c r="N1290">
        <f t="shared" si="349"/>
        <v>6.7</v>
      </c>
      <c r="O1290">
        <f t="shared" si="350"/>
        <v>0</v>
      </c>
      <c r="P1290">
        <f t="shared" si="351"/>
        <v>0</v>
      </c>
      <c r="Q1290">
        <f t="shared" si="352"/>
        <v>0</v>
      </c>
      <c r="R1290">
        <f t="shared" si="353"/>
        <v>0</v>
      </c>
      <c r="S1290">
        <f t="shared" si="354"/>
        <v>0</v>
      </c>
      <c r="T1290">
        <f t="shared" si="355"/>
        <v>0</v>
      </c>
      <c r="U1290">
        <f t="shared" si="356"/>
        <v>0</v>
      </c>
    </row>
    <row r="1291" spans="1:21" x14ac:dyDescent="0.25">
      <c r="A1291" t="s">
        <v>2761</v>
      </c>
      <c r="B1291">
        <v>6.6</v>
      </c>
      <c r="C1291" t="s">
        <v>234</v>
      </c>
      <c r="E1291">
        <f t="shared" si="340"/>
        <v>0</v>
      </c>
      <c r="F1291">
        <f t="shared" si="341"/>
        <v>0</v>
      </c>
      <c r="G1291">
        <f t="shared" si="342"/>
        <v>0</v>
      </c>
      <c r="H1291">
        <f t="shared" si="343"/>
        <v>6.6</v>
      </c>
      <c r="I1291">
        <f t="shared" si="344"/>
        <v>0</v>
      </c>
      <c r="J1291">
        <f t="shared" si="345"/>
        <v>0</v>
      </c>
      <c r="K1291">
        <f t="shared" si="346"/>
        <v>0</v>
      </c>
      <c r="L1291">
        <f t="shared" si="347"/>
        <v>6.6</v>
      </c>
      <c r="M1291">
        <f t="shared" si="348"/>
        <v>0</v>
      </c>
      <c r="N1291">
        <f t="shared" si="349"/>
        <v>0</v>
      </c>
      <c r="O1291">
        <f t="shared" si="350"/>
        <v>0</v>
      </c>
      <c r="P1291">
        <f t="shared" si="351"/>
        <v>6.6</v>
      </c>
      <c r="Q1291">
        <f t="shared" si="352"/>
        <v>0</v>
      </c>
      <c r="R1291">
        <f t="shared" si="353"/>
        <v>0</v>
      </c>
      <c r="S1291">
        <f t="shared" si="354"/>
        <v>0</v>
      </c>
      <c r="T1291">
        <f t="shared" si="355"/>
        <v>0</v>
      </c>
      <c r="U1291">
        <f t="shared" si="356"/>
        <v>0</v>
      </c>
    </row>
    <row r="1292" spans="1:21" x14ac:dyDescent="0.25">
      <c r="A1292" t="s">
        <v>3665</v>
      </c>
      <c r="B1292">
        <v>3.8</v>
      </c>
      <c r="C1292" t="s">
        <v>37</v>
      </c>
      <c r="E1292">
        <f t="shared" si="340"/>
        <v>0</v>
      </c>
      <c r="F1292">
        <f t="shared" si="341"/>
        <v>0</v>
      </c>
      <c r="G1292">
        <f t="shared" si="342"/>
        <v>0</v>
      </c>
      <c r="H1292">
        <f t="shared" si="343"/>
        <v>0</v>
      </c>
      <c r="I1292">
        <f t="shared" si="344"/>
        <v>0</v>
      </c>
      <c r="J1292">
        <f t="shared" si="345"/>
        <v>0</v>
      </c>
      <c r="K1292">
        <f t="shared" si="346"/>
        <v>0</v>
      </c>
      <c r="L1292">
        <f t="shared" si="347"/>
        <v>3.8</v>
      </c>
      <c r="M1292">
        <f t="shared" si="348"/>
        <v>0</v>
      </c>
      <c r="N1292">
        <f t="shared" si="349"/>
        <v>0</v>
      </c>
      <c r="O1292">
        <f t="shared" si="350"/>
        <v>3.8</v>
      </c>
      <c r="P1292">
        <f t="shared" si="351"/>
        <v>0</v>
      </c>
      <c r="Q1292">
        <f t="shared" si="352"/>
        <v>0</v>
      </c>
      <c r="R1292">
        <f t="shared" si="353"/>
        <v>0</v>
      </c>
      <c r="S1292">
        <f t="shared" si="354"/>
        <v>0</v>
      </c>
      <c r="T1292">
        <f t="shared" si="355"/>
        <v>3.8</v>
      </c>
      <c r="U1292">
        <f t="shared" si="356"/>
        <v>0</v>
      </c>
    </row>
    <row r="1293" spans="1:21" x14ac:dyDescent="0.25">
      <c r="A1293" t="s">
        <v>37</v>
      </c>
      <c r="B1293">
        <v>6.9</v>
      </c>
      <c r="C1293" t="s">
        <v>37</v>
      </c>
      <c r="E1293">
        <f t="shared" si="340"/>
        <v>0</v>
      </c>
      <c r="F1293">
        <f t="shared" si="341"/>
        <v>0</v>
      </c>
      <c r="G1293">
        <f t="shared" si="342"/>
        <v>0</v>
      </c>
      <c r="H1293">
        <f t="shared" si="343"/>
        <v>0</v>
      </c>
      <c r="I1293">
        <f t="shared" si="344"/>
        <v>0</v>
      </c>
      <c r="J1293">
        <f t="shared" si="345"/>
        <v>0</v>
      </c>
      <c r="K1293">
        <f t="shared" si="346"/>
        <v>0</v>
      </c>
      <c r="L1293">
        <f t="shared" si="347"/>
        <v>6.9</v>
      </c>
      <c r="M1293">
        <f t="shared" si="348"/>
        <v>0</v>
      </c>
      <c r="N1293">
        <f t="shared" si="349"/>
        <v>0</v>
      </c>
      <c r="O1293">
        <f t="shared" si="350"/>
        <v>0</v>
      </c>
      <c r="P1293">
        <f t="shared" si="351"/>
        <v>0</v>
      </c>
      <c r="Q1293">
        <f t="shared" si="352"/>
        <v>0</v>
      </c>
      <c r="R1293">
        <f t="shared" si="353"/>
        <v>0</v>
      </c>
      <c r="S1293">
        <f t="shared" si="354"/>
        <v>0</v>
      </c>
      <c r="T1293">
        <f t="shared" si="355"/>
        <v>0</v>
      </c>
      <c r="U1293">
        <f t="shared" si="356"/>
        <v>0</v>
      </c>
    </row>
    <row r="1294" spans="1:21" x14ac:dyDescent="0.25">
      <c r="A1294" t="s">
        <v>213</v>
      </c>
      <c r="B1294">
        <v>5.9</v>
      </c>
      <c r="C1294" t="s">
        <v>36</v>
      </c>
      <c r="E1294">
        <f t="shared" si="340"/>
        <v>0</v>
      </c>
      <c r="F1294">
        <f t="shared" si="341"/>
        <v>0</v>
      </c>
      <c r="G1294">
        <f t="shared" si="342"/>
        <v>0</v>
      </c>
      <c r="H1294">
        <f t="shared" si="343"/>
        <v>0</v>
      </c>
      <c r="I1294">
        <f t="shared" si="344"/>
        <v>5.9</v>
      </c>
      <c r="J1294">
        <f t="shared" si="345"/>
        <v>0</v>
      </c>
      <c r="K1294">
        <f t="shared" si="346"/>
        <v>0</v>
      </c>
      <c r="L1294">
        <f t="shared" si="347"/>
        <v>5.9</v>
      </c>
      <c r="M1294">
        <f t="shared" si="348"/>
        <v>0</v>
      </c>
      <c r="N1294">
        <f t="shared" si="349"/>
        <v>0</v>
      </c>
      <c r="O1294">
        <f t="shared" si="350"/>
        <v>0</v>
      </c>
      <c r="P1294">
        <f t="shared" si="351"/>
        <v>0</v>
      </c>
      <c r="Q1294">
        <f t="shared" si="352"/>
        <v>0</v>
      </c>
      <c r="R1294">
        <f t="shared" si="353"/>
        <v>5.9</v>
      </c>
      <c r="S1294">
        <f t="shared" si="354"/>
        <v>0</v>
      </c>
      <c r="T1294">
        <f t="shared" si="355"/>
        <v>0</v>
      </c>
      <c r="U1294">
        <f t="shared" si="356"/>
        <v>0</v>
      </c>
    </row>
    <row r="1295" spans="1:21" x14ac:dyDescent="0.25">
      <c r="A1295" t="s">
        <v>37</v>
      </c>
      <c r="B1295">
        <v>6.3</v>
      </c>
      <c r="C1295" t="s">
        <v>37</v>
      </c>
      <c r="E1295">
        <f t="shared" si="340"/>
        <v>0</v>
      </c>
      <c r="F1295">
        <f t="shared" si="341"/>
        <v>0</v>
      </c>
      <c r="G1295">
        <f t="shared" si="342"/>
        <v>0</v>
      </c>
      <c r="H1295">
        <f t="shared" si="343"/>
        <v>0</v>
      </c>
      <c r="I1295">
        <f t="shared" si="344"/>
        <v>0</v>
      </c>
      <c r="J1295">
        <f t="shared" si="345"/>
        <v>0</v>
      </c>
      <c r="K1295">
        <f t="shared" si="346"/>
        <v>0</v>
      </c>
      <c r="L1295">
        <f t="shared" si="347"/>
        <v>6.3</v>
      </c>
      <c r="M1295">
        <f t="shared" si="348"/>
        <v>0</v>
      </c>
      <c r="N1295">
        <f t="shared" si="349"/>
        <v>0</v>
      </c>
      <c r="O1295">
        <f t="shared" si="350"/>
        <v>0</v>
      </c>
      <c r="P1295">
        <f t="shared" si="351"/>
        <v>0</v>
      </c>
      <c r="Q1295">
        <f t="shared" si="352"/>
        <v>0</v>
      </c>
      <c r="R1295">
        <f t="shared" si="353"/>
        <v>0</v>
      </c>
      <c r="S1295">
        <f t="shared" si="354"/>
        <v>0</v>
      </c>
      <c r="T1295">
        <f t="shared" si="355"/>
        <v>0</v>
      </c>
      <c r="U1295">
        <f t="shared" si="356"/>
        <v>0</v>
      </c>
    </row>
    <row r="1296" spans="1:21" x14ac:dyDescent="0.25">
      <c r="A1296" t="s">
        <v>328</v>
      </c>
      <c r="B1296">
        <v>7.5</v>
      </c>
      <c r="C1296" t="s">
        <v>36</v>
      </c>
      <c r="E1296">
        <f t="shared" si="340"/>
        <v>0</v>
      </c>
      <c r="F1296">
        <f t="shared" si="341"/>
        <v>0</v>
      </c>
      <c r="G1296">
        <f t="shared" si="342"/>
        <v>0</v>
      </c>
      <c r="H1296">
        <f t="shared" si="343"/>
        <v>0</v>
      </c>
      <c r="I1296">
        <f t="shared" si="344"/>
        <v>7.5</v>
      </c>
      <c r="J1296">
        <f t="shared" si="345"/>
        <v>7.5</v>
      </c>
      <c r="K1296">
        <f t="shared" si="346"/>
        <v>0</v>
      </c>
      <c r="L1296">
        <f t="shared" si="347"/>
        <v>0</v>
      </c>
      <c r="M1296">
        <f t="shared" si="348"/>
        <v>0</v>
      </c>
      <c r="N1296">
        <f t="shared" si="349"/>
        <v>0</v>
      </c>
      <c r="O1296">
        <f t="shared" si="350"/>
        <v>0</v>
      </c>
      <c r="P1296">
        <f t="shared" si="351"/>
        <v>0</v>
      </c>
      <c r="Q1296">
        <f t="shared" si="352"/>
        <v>0</v>
      </c>
      <c r="R1296">
        <f t="shared" si="353"/>
        <v>0</v>
      </c>
      <c r="S1296">
        <f t="shared" si="354"/>
        <v>0</v>
      </c>
      <c r="T1296">
        <f t="shared" si="355"/>
        <v>0</v>
      </c>
      <c r="U1296">
        <f t="shared" si="356"/>
        <v>0</v>
      </c>
    </row>
    <row r="1297" spans="1:21" x14ac:dyDescent="0.25">
      <c r="A1297" t="s">
        <v>2353</v>
      </c>
      <c r="B1297">
        <v>6.3</v>
      </c>
      <c r="C1297" t="s">
        <v>234</v>
      </c>
      <c r="E1297">
        <f t="shared" si="340"/>
        <v>0</v>
      </c>
      <c r="F1297">
        <f t="shared" si="341"/>
        <v>0</v>
      </c>
      <c r="G1297">
        <f t="shared" si="342"/>
        <v>0</v>
      </c>
      <c r="H1297">
        <f t="shared" si="343"/>
        <v>6.3</v>
      </c>
      <c r="I1297">
        <f t="shared" si="344"/>
        <v>0</v>
      </c>
      <c r="J1297">
        <f t="shared" si="345"/>
        <v>0</v>
      </c>
      <c r="K1297">
        <f t="shared" si="346"/>
        <v>0</v>
      </c>
      <c r="L1297">
        <f t="shared" si="347"/>
        <v>6.3</v>
      </c>
      <c r="M1297">
        <f t="shared" si="348"/>
        <v>0</v>
      </c>
      <c r="N1297">
        <f t="shared" si="349"/>
        <v>0</v>
      </c>
      <c r="O1297">
        <f t="shared" si="350"/>
        <v>0</v>
      </c>
      <c r="P1297">
        <f t="shared" si="351"/>
        <v>0</v>
      </c>
      <c r="Q1297">
        <f t="shared" si="352"/>
        <v>0</v>
      </c>
      <c r="R1297">
        <f t="shared" si="353"/>
        <v>0</v>
      </c>
      <c r="S1297">
        <f t="shared" si="354"/>
        <v>0</v>
      </c>
      <c r="T1297">
        <f t="shared" si="355"/>
        <v>0</v>
      </c>
      <c r="U1297">
        <f t="shared" si="356"/>
        <v>0</v>
      </c>
    </row>
    <row r="1298" spans="1:21" x14ac:dyDescent="0.25">
      <c r="A1298" t="s">
        <v>213</v>
      </c>
      <c r="B1298">
        <v>6.2</v>
      </c>
      <c r="C1298" t="s">
        <v>36</v>
      </c>
      <c r="E1298">
        <f t="shared" si="340"/>
        <v>0</v>
      </c>
      <c r="F1298">
        <f t="shared" si="341"/>
        <v>0</v>
      </c>
      <c r="G1298">
        <f t="shared" si="342"/>
        <v>0</v>
      </c>
      <c r="H1298">
        <f t="shared" si="343"/>
        <v>0</v>
      </c>
      <c r="I1298">
        <f t="shared" si="344"/>
        <v>6.2</v>
      </c>
      <c r="J1298">
        <f t="shared" si="345"/>
        <v>0</v>
      </c>
      <c r="K1298">
        <f t="shared" si="346"/>
        <v>0</v>
      </c>
      <c r="L1298">
        <f t="shared" si="347"/>
        <v>6.2</v>
      </c>
      <c r="M1298">
        <f t="shared" si="348"/>
        <v>0</v>
      </c>
      <c r="N1298">
        <f t="shared" si="349"/>
        <v>0</v>
      </c>
      <c r="O1298">
        <f t="shared" si="350"/>
        <v>0</v>
      </c>
      <c r="P1298">
        <f t="shared" si="351"/>
        <v>0</v>
      </c>
      <c r="Q1298">
        <f t="shared" si="352"/>
        <v>0</v>
      </c>
      <c r="R1298">
        <f t="shared" si="353"/>
        <v>6.2</v>
      </c>
      <c r="S1298">
        <f t="shared" si="354"/>
        <v>0</v>
      </c>
      <c r="T1298">
        <f t="shared" si="355"/>
        <v>0</v>
      </c>
      <c r="U1298">
        <f t="shared" si="356"/>
        <v>0</v>
      </c>
    </row>
    <row r="1299" spans="1:21" x14ac:dyDescent="0.25">
      <c r="A1299" t="s">
        <v>2613</v>
      </c>
      <c r="B1299">
        <v>7.1</v>
      </c>
      <c r="C1299" t="s">
        <v>28</v>
      </c>
      <c r="E1299">
        <f t="shared" si="340"/>
        <v>7.1</v>
      </c>
      <c r="F1299">
        <f t="shared" si="341"/>
        <v>0</v>
      </c>
      <c r="G1299">
        <f t="shared" si="342"/>
        <v>0</v>
      </c>
      <c r="H1299">
        <f t="shared" si="343"/>
        <v>0</v>
      </c>
      <c r="I1299">
        <f t="shared" si="344"/>
        <v>0</v>
      </c>
      <c r="J1299">
        <f t="shared" si="345"/>
        <v>0</v>
      </c>
      <c r="K1299">
        <f t="shared" si="346"/>
        <v>0</v>
      </c>
      <c r="L1299">
        <f t="shared" si="347"/>
        <v>0</v>
      </c>
      <c r="M1299">
        <f t="shared" si="348"/>
        <v>0</v>
      </c>
      <c r="N1299">
        <f t="shared" si="349"/>
        <v>0</v>
      </c>
      <c r="O1299">
        <f t="shared" si="350"/>
        <v>0</v>
      </c>
      <c r="P1299">
        <f t="shared" si="351"/>
        <v>0</v>
      </c>
      <c r="Q1299">
        <f t="shared" si="352"/>
        <v>0</v>
      </c>
      <c r="R1299">
        <f t="shared" si="353"/>
        <v>0</v>
      </c>
      <c r="S1299">
        <f t="shared" si="354"/>
        <v>7.1</v>
      </c>
      <c r="T1299">
        <f t="shared" si="355"/>
        <v>0</v>
      </c>
      <c r="U1299">
        <f t="shared" si="356"/>
        <v>0</v>
      </c>
    </row>
    <row r="1300" spans="1:21" x14ac:dyDescent="0.25">
      <c r="A1300" t="s">
        <v>2613</v>
      </c>
      <c r="B1300">
        <v>7.1</v>
      </c>
      <c r="C1300" t="s">
        <v>28</v>
      </c>
      <c r="E1300">
        <f t="shared" si="340"/>
        <v>7.1</v>
      </c>
      <c r="F1300">
        <f t="shared" si="341"/>
        <v>0</v>
      </c>
      <c r="G1300">
        <f t="shared" si="342"/>
        <v>0</v>
      </c>
      <c r="H1300">
        <f t="shared" si="343"/>
        <v>0</v>
      </c>
      <c r="I1300">
        <f t="shared" si="344"/>
        <v>0</v>
      </c>
      <c r="J1300">
        <f t="shared" si="345"/>
        <v>0</v>
      </c>
      <c r="K1300">
        <f t="shared" si="346"/>
        <v>0</v>
      </c>
      <c r="L1300">
        <f t="shared" si="347"/>
        <v>0</v>
      </c>
      <c r="M1300">
        <f t="shared" si="348"/>
        <v>0</v>
      </c>
      <c r="N1300">
        <f t="shared" si="349"/>
        <v>0</v>
      </c>
      <c r="O1300">
        <f t="shared" si="350"/>
        <v>0</v>
      </c>
      <c r="P1300">
        <f t="shared" si="351"/>
        <v>0</v>
      </c>
      <c r="Q1300">
        <f t="shared" si="352"/>
        <v>0</v>
      </c>
      <c r="R1300">
        <f t="shared" si="353"/>
        <v>0</v>
      </c>
      <c r="S1300">
        <f t="shared" si="354"/>
        <v>7.1</v>
      </c>
      <c r="T1300">
        <f t="shared" si="355"/>
        <v>0</v>
      </c>
      <c r="U1300">
        <f t="shared" si="356"/>
        <v>0</v>
      </c>
    </row>
    <row r="1301" spans="1:21" x14ac:dyDescent="0.25">
      <c r="A1301" t="s">
        <v>49</v>
      </c>
      <c r="B1301">
        <v>8</v>
      </c>
      <c r="C1301" t="s">
        <v>36</v>
      </c>
      <c r="E1301">
        <f t="shared" si="340"/>
        <v>0</v>
      </c>
      <c r="F1301">
        <f t="shared" si="341"/>
        <v>0</v>
      </c>
      <c r="G1301">
        <f t="shared" si="342"/>
        <v>0</v>
      </c>
      <c r="H1301">
        <f t="shared" si="343"/>
        <v>0</v>
      </c>
      <c r="I1301">
        <f t="shared" si="344"/>
        <v>8</v>
      </c>
      <c r="J1301">
        <f t="shared" si="345"/>
        <v>0</v>
      </c>
      <c r="K1301">
        <f t="shared" si="346"/>
        <v>0</v>
      </c>
      <c r="L1301">
        <f t="shared" si="347"/>
        <v>0</v>
      </c>
      <c r="M1301">
        <f t="shared" si="348"/>
        <v>0</v>
      </c>
      <c r="N1301">
        <f t="shared" si="349"/>
        <v>0</v>
      </c>
      <c r="O1301">
        <f t="shared" si="350"/>
        <v>8</v>
      </c>
      <c r="P1301">
        <f t="shared" si="351"/>
        <v>0</v>
      </c>
      <c r="Q1301">
        <f t="shared" si="352"/>
        <v>0</v>
      </c>
      <c r="R1301">
        <f t="shared" si="353"/>
        <v>0</v>
      </c>
      <c r="S1301">
        <f t="shared" si="354"/>
        <v>0</v>
      </c>
      <c r="T1301">
        <f t="shared" si="355"/>
        <v>0</v>
      </c>
      <c r="U1301">
        <f t="shared" si="356"/>
        <v>0</v>
      </c>
    </row>
    <row r="1302" spans="1:21" x14ac:dyDescent="0.25">
      <c r="A1302" t="s">
        <v>490</v>
      </c>
      <c r="B1302">
        <v>6.1</v>
      </c>
      <c r="C1302" t="s">
        <v>37</v>
      </c>
      <c r="E1302">
        <f t="shared" si="340"/>
        <v>0</v>
      </c>
      <c r="F1302">
        <f t="shared" si="341"/>
        <v>0</v>
      </c>
      <c r="G1302">
        <f t="shared" si="342"/>
        <v>0</v>
      </c>
      <c r="H1302">
        <f t="shared" si="343"/>
        <v>0</v>
      </c>
      <c r="I1302">
        <f t="shared" si="344"/>
        <v>0</v>
      </c>
      <c r="J1302">
        <f t="shared" si="345"/>
        <v>0</v>
      </c>
      <c r="K1302">
        <f t="shared" si="346"/>
        <v>0</v>
      </c>
      <c r="L1302">
        <f t="shared" si="347"/>
        <v>6.1</v>
      </c>
      <c r="M1302">
        <f t="shared" si="348"/>
        <v>0</v>
      </c>
      <c r="N1302">
        <f t="shared" si="349"/>
        <v>0</v>
      </c>
      <c r="O1302">
        <f t="shared" si="350"/>
        <v>0</v>
      </c>
      <c r="P1302">
        <f t="shared" si="351"/>
        <v>0</v>
      </c>
      <c r="Q1302">
        <f t="shared" si="352"/>
        <v>0</v>
      </c>
      <c r="R1302">
        <f t="shared" si="353"/>
        <v>0</v>
      </c>
      <c r="S1302">
        <f t="shared" si="354"/>
        <v>0</v>
      </c>
      <c r="T1302">
        <f t="shared" si="355"/>
        <v>6.1</v>
      </c>
      <c r="U1302">
        <f t="shared" si="356"/>
        <v>0</v>
      </c>
    </row>
    <row r="1303" spans="1:21" x14ac:dyDescent="0.25">
      <c r="A1303" t="s">
        <v>3688</v>
      </c>
      <c r="B1303">
        <v>5.7</v>
      </c>
      <c r="C1303" t="s">
        <v>102</v>
      </c>
      <c r="E1303">
        <f t="shared" si="340"/>
        <v>0</v>
      </c>
      <c r="F1303">
        <f t="shared" si="341"/>
        <v>5.7</v>
      </c>
      <c r="G1303">
        <f t="shared" si="342"/>
        <v>0</v>
      </c>
      <c r="H1303">
        <f t="shared" si="343"/>
        <v>0</v>
      </c>
      <c r="I1303">
        <f t="shared" si="344"/>
        <v>5.7</v>
      </c>
      <c r="J1303">
        <f t="shared" si="345"/>
        <v>0</v>
      </c>
      <c r="K1303">
        <f t="shared" si="346"/>
        <v>0</v>
      </c>
      <c r="L1303">
        <f t="shared" si="347"/>
        <v>0</v>
      </c>
      <c r="M1303">
        <f t="shared" si="348"/>
        <v>5.7</v>
      </c>
      <c r="N1303">
        <f t="shared" si="349"/>
        <v>5.7</v>
      </c>
      <c r="O1303">
        <f t="shared" si="350"/>
        <v>0</v>
      </c>
      <c r="P1303">
        <f t="shared" si="351"/>
        <v>0</v>
      </c>
      <c r="Q1303">
        <f t="shared" si="352"/>
        <v>0</v>
      </c>
      <c r="R1303">
        <f t="shared" si="353"/>
        <v>0</v>
      </c>
      <c r="S1303">
        <f t="shared" si="354"/>
        <v>0</v>
      </c>
      <c r="T1303">
        <f t="shared" si="355"/>
        <v>0</v>
      </c>
      <c r="U1303">
        <f t="shared" si="356"/>
        <v>0</v>
      </c>
    </row>
    <row r="1304" spans="1:21" x14ac:dyDescent="0.25">
      <c r="A1304" t="s">
        <v>36</v>
      </c>
      <c r="B1304">
        <v>5.3</v>
      </c>
      <c r="C1304" t="s">
        <v>36</v>
      </c>
      <c r="E1304">
        <f t="shared" si="340"/>
        <v>0</v>
      </c>
      <c r="F1304">
        <f t="shared" si="341"/>
        <v>0</v>
      </c>
      <c r="G1304">
        <f t="shared" si="342"/>
        <v>0</v>
      </c>
      <c r="H1304">
        <f t="shared" si="343"/>
        <v>0</v>
      </c>
      <c r="I1304">
        <f t="shared" si="344"/>
        <v>5.3</v>
      </c>
      <c r="J1304">
        <f t="shared" si="345"/>
        <v>0</v>
      </c>
      <c r="K1304">
        <f t="shared" si="346"/>
        <v>0</v>
      </c>
      <c r="L1304">
        <f t="shared" si="347"/>
        <v>0</v>
      </c>
      <c r="M1304">
        <f t="shared" si="348"/>
        <v>0</v>
      </c>
      <c r="N1304">
        <f t="shared" si="349"/>
        <v>0</v>
      </c>
      <c r="O1304">
        <f t="shared" si="350"/>
        <v>0</v>
      </c>
      <c r="P1304">
        <f t="shared" si="351"/>
        <v>0</v>
      </c>
      <c r="Q1304">
        <f t="shared" si="352"/>
        <v>0</v>
      </c>
      <c r="R1304">
        <f t="shared" si="353"/>
        <v>0</v>
      </c>
      <c r="S1304">
        <f t="shared" si="354"/>
        <v>0</v>
      </c>
      <c r="T1304">
        <f t="shared" si="355"/>
        <v>0</v>
      </c>
      <c r="U1304">
        <f t="shared" si="356"/>
        <v>0</v>
      </c>
    </row>
    <row r="1305" spans="1:21" x14ac:dyDescent="0.25">
      <c r="A1305" t="s">
        <v>2353</v>
      </c>
      <c r="B1305">
        <v>7.1</v>
      </c>
      <c r="C1305" t="s">
        <v>234</v>
      </c>
      <c r="E1305">
        <f t="shared" si="340"/>
        <v>0</v>
      </c>
      <c r="F1305">
        <f t="shared" si="341"/>
        <v>0</v>
      </c>
      <c r="G1305">
        <f t="shared" si="342"/>
        <v>0</v>
      </c>
      <c r="H1305">
        <f t="shared" si="343"/>
        <v>7.1</v>
      </c>
      <c r="I1305">
        <f t="shared" si="344"/>
        <v>0</v>
      </c>
      <c r="J1305">
        <f t="shared" si="345"/>
        <v>0</v>
      </c>
      <c r="K1305">
        <f t="shared" si="346"/>
        <v>0</v>
      </c>
      <c r="L1305">
        <f t="shared" si="347"/>
        <v>7.1</v>
      </c>
      <c r="M1305">
        <f t="shared" si="348"/>
        <v>0</v>
      </c>
      <c r="N1305">
        <f t="shared" si="349"/>
        <v>0</v>
      </c>
      <c r="O1305">
        <f t="shared" si="350"/>
        <v>0</v>
      </c>
      <c r="P1305">
        <f t="shared" si="351"/>
        <v>0</v>
      </c>
      <c r="Q1305">
        <f t="shared" si="352"/>
        <v>0</v>
      </c>
      <c r="R1305">
        <f t="shared" si="353"/>
        <v>0</v>
      </c>
      <c r="S1305">
        <f t="shared" si="354"/>
        <v>0</v>
      </c>
      <c r="T1305">
        <f t="shared" si="355"/>
        <v>0</v>
      </c>
      <c r="U1305">
        <f t="shared" si="356"/>
        <v>0</v>
      </c>
    </row>
    <row r="1306" spans="1:21" x14ac:dyDescent="0.25">
      <c r="A1306" t="s">
        <v>637</v>
      </c>
      <c r="B1306">
        <v>4.5</v>
      </c>
      <c r="C1306" t="s">
        <v>36</v>
      </c>
      <c r="E1306">
        <f t="shared" si="340"/>
        <v>0</v>
      </c>
      <c r="F1306">
        <f t="shared" si="341"/>
        <v>0</v>
      </c>
      <c r="G1306">
        <f t="shared" si="342"/>
        <v>0</v>
      </c>
      <c r="H1306">
        <f t="shared" si="343"/>
        <v>0</v>
      </c>
      <c r="I1306">
        <f t="shared" si="344"/>
        <v>4.5</v>
      </c>
      <c r="J1306">
        <f t="shared" si="345"/>
        <v>0</v>
      </c>
      <c r="K1306">
        <f t="shared" si="346"/>
        <v>0</v>
      </c>
      <c r="L1306">
        <f t="shared" si="347"/>
        <v>4.5</v>
      </c>
      <c r="M1306">
        <f t="shared" si="348"/>
        <v>0</v>
      </c>
      <c r="N1306">
        <f t="shared" si="349"/>
        <v>0</v>
      </c>
      <c r="O1306">
        <f t="shared" si="350"/>
        <v>0</v>
      </c>
      <c r="P1306">
        <f t="shared" si="351"/>
        <v>0</v>
      </c>
      <c r="Q1306">
        <f t="shared" si="352"/>
        <v>0</v>
      </c>
      <c r="R1306">
        <f t="shared" si="353"/>
        <v>4.5</v>
      </c>
      <c r="S1306">
        <f t="shared" si="354"/>
        <v>0</v>
      </c>
      <c r="T1306">
        <f t="shared" si="355"/>
        <v>0</v>
      </c>
      <c r="U1306">
        <f t="shared" si="356"/>
        <v>0</v>
      </c>
    </row>
    <row r="1307" spans="1:21" x14ac:dyDescent="0.25">
      <c r="A1307" t="s">
        <v>36</v>
      </c>
      <c r="B1307">
        <v>5.0999999999999996</v>
      </c>
      <c r="C1307" t="s">
        <v>36</v>
      </c>
      <c r="E1307">
        <f t="shared" si="340"/>
        <v>0</v>
      </c>
      <c r="F1307">
        <f t="shared" si="341"/>
        <v>0</v>
      </c>
      <c r="G1307">
        <f t="shared" si="342"/>
        <v>0</v>
      </c>
      <c r="H1307">
        <f t="shared" si="343"/>
        <v>0</v>
      </c>
      <c r="I1307">
        <f t="shared" si="344"/>
        <v>5.0999999999999996</v>
      </c>
      <c r="J1307">
        <f t="shared" si="345"/>
        <v>0</v>
      </c>
      <c r="K1307">
        <f t="shared" si="346"/>
        <v>0</v>
      </c>
      <c r="L1307">
        <f t="shared" si="347"/>
        <v>0</v>
      </c>
      <c r="M1307">
        <f t="shared" si="348"/>
        <v>0</v>
      </c>
      <c r="N1307">
        <f t="shared" si="349"/>
        <v>0</v>
      </c>
      <c r="O1307">
        <f t="shared" si="350"/>
        <v>0</v>
      </c>
      <c r="P1307">
        <f t="shared" si="351"/>
        <v>0</v>
      </c>
      <c r="Q1307">
        <f t="shared" si="352"/>
        <v>0</v>
      </c>
      <c r="R1307">
        <f t="shared" si="353"/>
        <v>0</v>
      </c>
      <c r="S1307">
        <f t="shared" si="354"/>
        <v>0</v>
      </c>
      <c r="T1307">
        <f t="shared" si="355"/>
        <v>0</v>
      </c>
      <c r="U1307">
        <f t="shared" si="356"/>
        <v>0</v>
      </c>
    </row>
    <row r="1308" spans="1:21" x14ac:dyDescent="0.25">
      <c r="A1308" t="s">
        <v>3699</v>
      </c>
      <c r="B1308">
        <v>6.2</v>
      </c>
      <c r="C1308" t="s">
        <v>28</v>
      </c>
      <c r="E1308">
        <f t="shared" si="340"/>
        <v>6.2</v>
      </c>
      <c r="F1308">
        <f t="shared" si="341"/>
        <v>6.2</v>
      </c>
      <c r="G1308">
        <f t="shared" si="342"/>
        <v>6.2</v>
      </c>
      <c r="H1308">
        <f t="shared" si="343"/>
        <v>0</v>
      </c>
      <c r="I1308">
        <f t="shared" si="344"/>
        <v>6.2</v>
      </c>
      <c r="J1308">
        <f t="shared" si="345"/>
        <v>6.2</v>
      </c>
      <c r="K1308">
        <f t="shared" si="346"/>
        <v>0</v>
      </c>
      <c r="L1308">
        <f t="shared" si="347"/>
        <v>0</v>
      </c>
      <c r="M1308">
        <f t="shared" si="348"/>
        <v>6.2</v>
      </c>
      <c r="N1308">
        <f t="shared" si="349"/>
        <v>6.2</v>
      </c>
      <c r="O1308">
        <f t="shared" si="350"/>
        <v>0</v>
      </c>
      <c r="P1308">
        <f t="shared" si="351"/>
        <v>0</v>
      </c>
      <c r="Q1308">
        <f t="shared" si="352"/>
        <v>0</v>
      </c>
      <c r="R1308">
        <f t="shared" si="353"/>
        <v>0</v>
      </c>
      <c r="S1308">
        <f t="shared" si="354"/>
        <v>0</v>
      </c>
      <c r="T1308">
        <f t="shared" si="355"/>
        <v>0</v>
      </c>
      <c r="U1308">
        <f t="shared" si="356"/>
        <v>0</v>
      </c>
    </row>
    <row r="1309" spans="1:21" x14ac:dyDescent="0.25">
      <c r="A1309" t="s">
        <v>2289</v>
      </c>
      <c r="B1309">
        <v>7.7</v>
      </c>
      <c r="C1309" t="s">
        <v>102</v>
      </c>
      <c r="E1309">
        <f t="shared" si="340"/>
        <v>0</v>
      </c>
      <c r="F1309">
        <f t="shared" si="341"/>
        <v>7.7</v>
      </c>
      <c r="G1309">
        <f t="shared" si="342"/>
        <v>0</v>
      </c>
      <c r="H1309">
        <f t="shared" si="343"/>
        <v>0</v>
      </c>
      <c r="I1309">
        <f t="shared" si="344"/>
        <v>7.7</v>
      </c>
      <c r="J1309">
        <f t="shared" si="345"/>
        <v>0</v>
      </c>
      <c r="K1309">
        <f t="shared" si="346"/>
        <v>0</v>
      </c>
      <c r="L1309">
        <f t="shared" si="347"/>
        <v>7.7</v>
      </c>
      <c r="M1309">
        <f t="shared" si="348"/>
        <v>0</v>
      </c>
      <c r="N1309">
        <f t="shared" si="349"/>
        <v>0</v>
      </c>
      <c r="O1309">
        <f t="shared" si="350"/>
        <v>0</v>
      </c>
      <c r="P1309">
        <f t="shared" si="351"/>
        <v>0</v>
      </c>
      <c r="Q1309">
        <f t="shared" si="352"/>
        <v>0</v>
      </c>
      <c r="R1309">
        <f t="shared" si="353"/>
        <v>7.7</v>
      </c>
      <c r="S1309">
        <f t="shared" si="354"/>
        <v>0</v>
      </c>
      <c r="T1309">
        <f t="shared" si="355"/>
        <v>0</v>
      </c>
      <c r="U1309">
        <f t="shared" si="356"/>
        <v>0</v>
      </c>
    </row>
    <row r="1310" spans="1:21" x14ac:dyDescent="0.25">
      <c r="A1310" t="s">
        <v>2867</v>
      </c>
      <c r="B1310">
        <v>6.2</v>
      </c>
      <c r="C1310" t="s">
        <v>28</v>
      </c>
      <c r="E1310">
        <f t="shared" si="340"/>
        <v>6.2</v>
      </c>
      <c r="F1310">
        <f t="shared" si="341"/>
        <v>0</v>
      </c>
      <c r="G1310">
        <f t="shared" si="342"/>
        <v>0</v>
      </c>
      <c r="H1310">
        <f t="shared" si="343"/>
        <v>0</v>
      </c>
      <c r="I1310">
        <f t="shared" si="344"/>
        <v>0</v>
      </c>
      <c r="J1310">
        <f t="shared" si="345"/>
        <v>6.2</v>
      </c>
      <c r="K1310">
        <f t="shared" si="346"/>
        <v>0</v>
      </c>
      <c r="L1310">
        <f t="shared" si="347"/>
        <v>0</v>
      </c>
      <c r="M1310">
        <f t="shared" si="348"/>
        <v>0</v>
      </c>
      <c r="N1310">
        <f t="shared" si="349"/>
        <v>0</v>
      </c>
      <c r="O1310">
        <f t="shared" si="350"/>
        <v>0</v>
      </c>
      <c r="P1310">
        <f t="shared" si="351"/>
        <v>0</v>
      </c>
      <c r="Q1310">
        <f t="shared" si="352"/>
        <v>0</v>
      </c>
      <c r="R1310">
        <f t="shared" si="353"/>
        <v>0</v>
      </c>
      <c r="S1310">
        <f t="shared" si="354"/>
        <v>6.2</v>
      </c>
      <c r="T1310">
        <f t="shared" si="355"/>
        <v>6.2</v>
      </c>
      <c r="U1310">
        <f t="shared" si="356"/>
        <v>0</v>
      </c>
    </row>
    <row r="1311" spans="1:21" x14ac:dyDescent="0.25">
      <c r="A1311" t="s">
        <v>32</v>
      </c>
      <c r="B1311">
        <v>6.9</v>
      </c>
      <c r="C1311" t="s">
        <v>36</v>
      </c>
      <c r="E1311">
        <f t="shared" si="340"/>
        <v>0</v>
      </c>
      <c r="F1311">
        <f t="shared" si="341"/>
        <v>0</v>
      </c>
      <c r="G1311">
        <f t="shared" si="342"/>
        <v>0</v>
      </c>
      <c r="H1311">
        <f t="shared" si="343"/>
        <v>0</v>
      </c>
      <c r="I1311">
        <f t="shared" si="344"/>
        <v>6.9</v>
      </c>
      <c r="J1311">
        <f t="shared" si="345"/>
        <v>0</v>
      </c>
      <c r="K1311">
        <f t="shared" si="346"/>
        <v>0</v>
      </c>
      <c r="L1311">
        <f t="shared" si="347"/>
        <v>6.9</v>
      </c>
      <c r="M1311">
        <f t="shared" si="348"/>
        <v>0</v>
      </c>
      <c r="N1311">
        <f t="shared" si="349"/>
        <v>0</v>
      </c>
      <c r="O1311">
        <f t="shared" si="350"/>
        <v>0</v>
      </c>
      <c r="P1311">
        <f t="shared" si="351"/>
        <v>0</v>
      </c>
      <c r="Q1311">
        <f t="shared" si="352"/>
        <v>0</v>
      </c>
      <c r="R1311">
        <f t="shared" si="353"/>
        <v>0</v>
      </c>
      <c r="S1311">
        <f t="shared" si="354"/>
        <v>0</v>
      </c>
      <c r="T1311">
        <f t="shared" si="355"/>
        <v>0</v>
      </c>
      <c r="U1311">
        <f t="shared" si="356"/>
        <v>0</v>
      </c>
    </row>
    <row r="1312" spans="1:21" x14ac:dyDescent="0.25">
      <c r="A1312" t="s">
        <v>32</v>
      </c>
      <c r="B1312">
        <v>6.6</v>
      </c>
      <c r="C1312" t="s">
        <v>36</v>
      </c>
      <c r="E1312">
        <f t="shared" si="340"/>
        <v>0</v>
      </c>
      <c r="F1312">
        <f t="shared" si="341"/>
        <v>0</v>
      </c>
      <c r="G1312">
        <f t="shared" si="342"/>
        <v>0</v>
      </c>
      <c r="H1312">
        <f t="shared" si="343"/>
        <v>0</v>
      </c>
      <c r="I1312">
        <f t="shared" si="344"/>
        <v>6.6</v>
      </c>
      <c r="J1312">
        <f t="shared" si="345"/>
        <v>0</v>
      </c>
      <c r="K1312">
        <f t="shared" si="346"/>
        <v>0</v>
      </c>
      <c r="L1312">
        <f t="shared" si="347"/>
        <v>6.6</v>
      </c>
      <c r="M1312">
        <f t="shared" si="348"/>
        <v>0</v>
      </c>
      <c r="N1312">
        <f t="shared" si="349"/>
        <v>0</v>
      </c>
      <c r="O1312">
        <f t="shared" si="350"/>
        <v>0</v>
      </c>
      <c r="P1312">
        <f t="shared" si="351"/>
        <v>0</v>
      </c>
      <c r="Q1312">
        <f t="shared" si="352"/>
        <v>0</v>
      </c>
      <c r="R1312">
        <f t="shared" si="353"/>
        <v>0</v>
      </c>
      <c r="S1312">
        <f t="shared" si="354"/>
        <v>0</v>
      </c>
      <c r="T1312">
        <f t="shared" si="355"/>
        <v>0</v>
      </c>
      <c r="U1312">
        <f t="shared" si="356"/>
        <v>0</v>
      </c>
    </row>
    <row r="1313" spans="1:21" x14ac:dyDescent="0.25">
      <c r="A1313" t="s">
        <v>126</v>
      </c>
      <c r="B1313">
        <v>8.1999999999999993</v>
      </c>
      <c r="C1313" t="s">
        <v>37</v>
      </c>
      <c r="E1313">
        <f t="shared" si="340"/>
        <v>0</v>
      </c>
      <c r="F1313">
        <f t="shared" si="341"/>
        <v>0</v>
      </c>
      <c r="G1313">
        <f t="shared" si="342"/>
        <v>0</v>
      </c>
      <c r="H1313">
        <f t="shared" si="343"/>
        <v>0</v>
      </c>
      <c r="I1313">
        <f t="shared" si="344"/>
        <v>0</v>
      </c>
      <c r="J1313">
        <f t="shared" si="345"/>
        <v>0</v>
      </c>
      <c r="K1313">
        <f t="shared" si="346"/>
        <v>0</v>
      </c>
      <c r="L1313">
        <f t="shared" si="347"/>
        <v>8.1999999999999993</v>
      </c>
      <c r="M1313">
        <f t="shared" si="348"/>
        <v>0</v>
      </c>
      <c r="N1313">
        <f t="shared" si="349"/>
        <v>0</v>
      </c>
      <c r="O1313">
        <f t="shared" si="350"/>
        <v>0</v>
      </c>
      <c r="P1313">
        <f t="shared" si="351"/>
        <v>0</v>
      </c>
      <c r="Q1313">
        <f t="shared" si="352"/>
        <v>0</v>
      </c>
      <c r="R1313">
        <f t="shared" si="353"/>
        <v>0</v>
      </c>
      <c r="S1313">
        <f t="shared" si="354"/>
        <v>0</v>
      </c>
      <c r="T1313">
        <f t="shared" si="355"/>
        <v>0</v>
      </c>
      <c r="U1313">
        <f t="shared" si="356"/>
        <v>0</v>
      </c>
    </row>
    <row r="1314" spans="1:21" x14ac:dyDescent="0.25">
      <c r="A1314" t="s">
        <v>3589</v>
      </c>
      <c r="B1314">
        <v>5.9</v>
      </c>
      <c r="C1314" t="s">
        <v>102</v>
      </c>
      <c r="E1314">
        <f t="shared" si="340"/>
        <v>0</v>
      </c>
      <c r="F1314">
        <f t="shared" si="341"/>
        <v>5.9</v>
      </c>
      <c r="G1314">
        <f t="shared" si="342"/>
        <v>5.9</v>
      </c>
      <c r="H1314">
        <f t="shared" si="343"/>
        <v>0</v>
      </c>
      <c r="I1314">
        <f t="shared" si="344"/>
        <v>5.9</v>
      </c>
      <c r="J1314">
        <f t="shared" si="345"/>
        <v>0</v>
      </c>
      <c r="K1314">
        <f t="shared" si="346"/>
        <v>0</v>
      </c>
      <c r="L1314">
        <f t="shared" si="347"/>
        <v>0</v>
      </c>
      <c r="M1314">
        <f t="shared" si="348"/>
        <v>5.9</v>
      </c>
      <c r="N1314">
        <f t="shared" si="349"/>
        <v>0</v>
      </c>
      <c r="O1314">
        <f t="shared" si="350"/>
        <v>0</v>
      </c>
      <c r="P1314">
        <f t="shared" si="351"/>
        <v>0</v>
      </c>
      <c r="Q1314">
        <f t="shared" si="352"/>
        <v>0</v>
      </c>
      <c r="R1314">
        <f t="shared" si="353"/>
        <v>0</v>
      </c>
      <c r="S1314">
        <f t="shared" si="354"/>
        <v>0</v>
      </c>
      <c r="T1314">
        <f t="shared" si="355"/>
        <v>0</v>
      </c>
      <c r="U1314">
        <f t="shared" si="356"/>
        <v>0</v>
      </c>
    </row>
    <row r="1315" spans="1:21" x14ac:dyDescent="0.25">
      <c r="A1315" t="s">
        <v>644</v>
      </c>
      <c r="B1315">
        <v>6.1</v>
      </c>
      <c r="C1315" t="s">
        <v>28</v>
      </c>
      <c r="E1315">
        <f t="shared" si="340"/>
        <v>6.1</v>
      </c>
      <c r="F1315">
        <f t="shared" si="341"/>
        <v>0</v>
      </c>
      <c r="G1315">
        <f t="shared" si="342"/>
        <v>0</v>
      </c>
      <c r="H1315">
        <f t="shared" si="343"/>
        <v>0</v>
      </c>
      <c r="I1315">
        <f t="shared" si="344"/>
        <v>6.1</v>
      </c>
      <c r="J1315">
        <f t="shared" si="345"/>
        <v>0</v>
      </c>
      <c r="K1315">
        <f t="shared" si="346"/>
        <v>0</v>
      </c>
      <c r="L1315">
        <f t="shared" si="347"/>
        <v>0</v>
      </c>
      <c r="M1315">
        <f t="shared" si="348"/>
        <v>0</v>
      </c>
      <c r="N1315">
        <f t="shared" si="349"/>
        <v>0</v>
      </c>
      <c r="O1315">
        <f t="shared" si="350"/>
        <v>0</v>
      </c>
      <c r="P1315">
        <f t="shared" si="351"/>
        <v>0</v>
      </c>
      <c r="Q1315">
        <f t="shared" si="352"/>
        <v>0</v>
      </c>
      <c r="R1315">
        <f t="shared" si="353"/>
        <v>6.1</v>
      </c>
      <c r="S1315">
        <f t="shared" si="354"/>
        <v>0</v>
      </c>
      <c r="T1315">
        <f t="shared" si="355"/>
        <v>0</v>
      </c>
      <c r="U1315">
        <f t="shared" si="356"/>
        <v>0</v>
      </c>
    </row>
    <row r="1316" spans="1:21" x14ac:dyDescent="0.25">
      <c r="A1316" t="s">
        <v>23</v>
      </c>
      <c r="B1316">
        <v>6.5</v>
      </c>
      <c r="C1316" t="s">
        <v>28</v>
      </c>
      <c r="E1316">
        <f t="shared" si="340"/>
        <v>6.5</v>
      </c>
      <c r="F1316">
        <f t="shared" si="341"/>
        <v>0</v>
      </c>
      <c r="G1316">
        <f t="shared" si="342"/>
        <v>0</v>
      </c>
      <c r="H1316">
        <f t="shared" si="343"/>
        <v>0</v>
      </c>
      <c r="I1316">
        <f t="shared" si="344"/>
        <v>0</v>
      </c>
      <c r="J1316">
        <f t="shared" si="345"/>
        <v>6.5</v>
      </c>
      <c r="K1316">
        <f t="shared" si="346"/>
        <v>0</v>
      </c>
      <c r="L1316">
        <f t="shared" si="347"/>
        <v>0</v>
      </c>
      <c r="M1316">
        <f t="shared" si="348"/>
        <v>0</v>
      </c>
      <c r="N1316">
        <f t="shared" si="349"/>
        <v>0</v>
      </c>
      <c r="O1316">
        <f t="shared" si="350"/>
        <v>0</v>
      </c>
      <c r="P1316">
        <f t="shared" si="351"/>
        <v>0</v>
      </c>
      <c r="Q1316">
        <f t="shared" si="352"/>
        <v>0</v>
      </c>
      <c r="R1316">
        <f t="shared" si="353"/>
        <v>0</v>
      </c>
      <c r="S1316">
        <f t="shared" si="354"/>
        <v>0</v>
      </c>
      <c r="T1316">
        <f t="shared" si="355"/>
        <v>6.5</v>
      </c>
      <c r="U1316">
        <f t="shared" si="356"/>
        <v>0</v>
      </c>
    </row>
    <row r="1317" spans="1:21" x14ac:dyDescent="0.25">
      <c r="A1317" t="s">
        <v>579</v>
      </c>
      <c r="B1317">
        <v>7.9</v>
      </c>
      <c r="C1317" t="s">
        <v>37</v>
      </c>
      <c r="E1317">
        <f t="shared" si="340"/>
        <v>0</v>
      </c>
      <c r="F1317">
        <f t="shared" si="341"/>
        <v>0</v>
      </c>
      <c r="G1317">
        <f t="shared" si="342"/>
        <v>0</v>
      </c>
      <c r="H1317">
        <f t="shared" si="343"/>
        <v>0</v>
      </c>
      <c r="I1317">
        <f t="shared" si="344"/>
        <v>0</v>
      </c>
      <c r="J1317">
        <f t="shared" si="345"/>
        <v>0</v>
      </c>
      <c r="K1317">
        <f t="shared" si="346"/>
        <v>0</v>
      </c>
      <c r="L1317">
        <f t="shared" si="347"/>
        <v>7.9</v>
      </c>
      <c r="M1317">
        <f t="shared" si="348"/>
        <v>0</v>
      </c>
      <c r="N1317">
        <f t="shared" si="349"/>
        <v>0</v>
      </c>
      <c r="O1317">
        <f t="shared" si="350"/>
        <v>0</v>
      </c>
      <c r="P1317">
        <f t="shared" si="351"/>
        <v>0</v>
      </c>
      <c r="Q1317">
        <f t="shared" si="352"/>
        <v>0</v>
      </c>
      <c r="R1317">
        <f t="shared" si="353"/>
        <v>0</v>
      </c>
      <c r="S1317">
        <f t="shared" si="354"/>
        <v>0</v>
      </c>
      <c r="T1317">
        <f t="shared" si="355"/>
        <v>0</v>
      </c>
      <c r="U1317">
        <f t="shared" si="356"/>
        <v>0</v>
      </c>
    </row>
    <row r="1318" spans="1:21" x14ac:dyDescent="0.25">
      <c r="A1318" t="s">
        <v>2867</v>
      </c>
      <c r="B1318">
        <v>6.3</v>
      </c>
      <c r="C1318" t="s">
        <v>28</v>
      </c>
      <c r="E1318">
        <f t="shared" si="340"/>
        <v>6.3</v>
      </c>
      <c r="F1318">
        <f t="shared" si="341"/>
        <v>0</v>
      </c>
      <c r="G1318">
        <f t="shared" si="342"/>
        <v>0</v>
      </c>
      <c r="H1318">
        <f t="shared" si="343"/>
        <v>0</v>
      </c>
      <c r="I1318">
        <f t="shared" si="344"/>
        <v>0</v>
      </c>
      <c r="J1318">
        <f t="shared" si="345"/>
        <v>6.3</v>
      </c>
      <c r="K1318">
        <f t="shared" si="346"/>
        <v>0</v>
      </c>
      <c r="L1318">
        <f t="shared" si="347"/>
        <v>0</v>
      </c>
      <c r="M1318">
        <f t="shared" si="348"/>
        <v>0</v>
      </c>
      <c r="N1318">
        <f t="shared" si="349"/>
        <v>0</v>
      </c>
      <c r="O1318">
        <f t="shared" si="350"/>
        <v>0</v>
      </c>
      <c r="P1318">
        <f t="shared" si="351"/>
        <v>0</v>
      </c>
      <c r="Q1318">
        <f t="shared" si="352"/>
        <v>0</v>
      </c>
      <c r="R1318">
        <f t="shared" si="353"/>
        <v>0</v>
      </c>
      <c r="S1318">
        <f t="shared" si="354"/>
        <v>6.3</v>
      </c>
      <c r="T1318">
        <f t="shared" si="355"/>
        <v>6.3</v>
      </c>
      <c r="U1318">
        <f t="shared" si="356"/>
        <v>0</v>
      </c>
    </row>
    <row r="1319" spans="1:21" x14ac:dyDescent="0.25">
      <c r="A1319" t="s">
        <v>154</v>
      </c>
      <c r="B1319">
        <v>7</v>
      </c>
      <c r="C1319" t="s">
        <v>37</v>
      </c>
      <c r="E1319">
        <f t="shared" si="340"/>
        <v>0</v>
      </c>
      <c r="F1319">
        <f t="shared" si="341"/>
        <v>0</v>
      </c>
      <c r="G1319">
        <f t="shared" si="342"/>
        <v>0</v>
      </c>
      <c r="H1319">
        <f t="shared" si="343"/>
        <v>0</v>
      </c>
      <c r="I1319">
        <f t="shared" si="344"/>
        <v>0</v>
      </c>
      <c r="J1319">
        <f t="shared" si="345"/>
        <v>0</v>
      </c>
      <c r="K1319">
        <f t="shared" si="346"/>
        <v>0</v>
      </c>
      <c r="L1319">
        <f t="shared" si="347"/>
        <v>7</v>
      </c>
      <c r="M1319">
        <f t="shared" si="348"/>
        <v>0</v>
      </c>
      <c r="N1319">
        <f t="shared" si="349"/>
        <v>0</v>
      </c>
      <c r="O1319">
        <f t="shared" si="350"/>
        <v>0</v>
      </c>
      <c r="P1319">
        <f t="shared" si="351"/>
        <v>0</v>
      </c>
      <c r="Q1319">
        <f t="shared" si="352"/>
        <v>0</v>
      </c>
      <c r="R1319">
        <f t="shared" si="353"/>
        <v>7</v>
      </c>
      <c r="S1319">
        <f t="shared" si="354"/>
        <v>0</v>
      </c>
      <c r="T1319">
        <f t="shared" si="355"/>
        <v>0</v>
      </c>
      <c r="U1319">
        <f t="shared" si="356"/>
        <v>0</v>
      </c>
    </row>
    <row r="1320" spans="1:21" x14ac:dyDescent="0.25">
      <c r="A1320" t="s">
        <v>3722</v>
      </c>
      <c r="B1320">
        <v>8.1999999999999993</v>
      </c>
      <c r="C1320" t="s">
        <v>52</v>
      </c>
      <c r="E1320">
        <f t="shared" si="340"/>
        <v>0</v>
      </c>
      <c r="F1320">
        <f t="shared" si="341"/>
        <v>0</v>
      </c>
      <c r="G1320">
        <f t="shared" si="342"/>
        <v>0</v>
      </c>
      <c r="H1320">
        <f t="shared" si="343"/>
        <v>0</v>
      </c>
      <c r="I1320">
        <f t="shared" si="344"/>
        <v>0</v>
      </c>
      <c r="J1320">
        <f t="shared" si="345"/>
        <v>0</v>
      </c>
      <c r="K1320">
        <f t="shared" si="346"/>
        <v>0</v>
      </c>
      <c r="L1320">
        <f t="shared" si="347"/>
        <v>0</v>
      </c>
      <c r="M1320">
        <f t="shared" si="348"/>
        <v>0</v>
      </c>
      <c r="N1320">
        <f t="shared" si="349"/>
        <v>0</v>
      </c>
      <c r="O1320">
        <f t="shared" si="350"/>
        <v>8.1999999999999993</v>
      </c>
      <c r="P1320">
        <f t="shared" si="351"/>
        <v>0</v>
      </c>
      <c r="Q1320">
        <f t="shared" si="352"/>
        <v>8.1999999999999993</v>
      </c>
      <c r="R1320">
        <f t="shared" si="353"/>
        <v>0</v>
      </c>
      <c r="S1320">
        <f t="shared" si="354"/>
        <v>8.1999999999999993</v>
      </c>
      <c r="T1320">
        <f t="shared" si="355"/>
        <v>0</v>
      </c>
      <c r="U1320">
        <f t="shared" si="356"/>
        <v>0</v>
      </c>
    </row>
    <row r="1321" spans="1:21" x14ac:dyDescent="0.25">
      <c r="A1321" t="s">
        <v>314</v>
      </c>
      <c r="B1321">
        <v>6.6</v>
      </c>
      <c r="C1321" t="s">
        <v>28</v>
      </c>
      <c r="E1321">
        <f t="shared" si="340"/>
        <v>6.6</v>
      </c>
      <c r="F1321">
        <f t="shared" si="341"/>
        <v>0</v>
      </c>
      <c r="G1321">
        <f t="shared" si="342"/>
        <v>0</v>
      </c>
      <c r="H1321">
        <f t="shared" si="343"/>
        <v>0</v>
      </c>
      <c r="I1321">
        <f t="shared" si="344"/>
        <v>6.6</v>
      </c>
      <c r="J1321">
        <f t="shared" si="345"/>
        <v>6.6</v>
      </c>
      <c r="K1321">
        <f t="shared" si="346"/>
        <v>0</v>
      </c>
      <c r="L1321">
        <f t="shared" si="347"/>
        <v>0</v>
      </c>
      <c r="M1321">
        <f t="shared" si="348"/>
        <v>0</v>
      </c>
      <c r="N1321">
        <f t="shared" si="349"/>
        <v>0</v>
      </c>
      <c r="O1321">
        <f t="shared" si="350"/>
        <v>0</v>
      </c>
      <c r="P1321">
        <f t="shared" si="351"/>
        <v>0</v>
      </c>
      <c r="Q1321">
        <f t="shared" si="352"/>
        <v>0</v>
      </c>
      <c r="R1321">
        <f t="shared" si="353"/>
        <v>0</v>
      </c>
      <c r="S1321">
        <f t="shared" si="354"/>
        <v>0</v>
      </c>
      <c r="T1321">
        <f t="shared" si="355"/>
        <v>6.6</v>
      </c>
      <c r="U1321">
        <f t="shared" si="356"/>
        <v>0</v>
      </c>
    </row>
    <row r="1322" spans="1:21" x14ac:dyDescent="0.25">
      <c r="A1322" t="s">
        <v>2045</v>
      </c>
      <c r="B1322">
        <v>6.9</v>
      </c>
      <c r="C1322" t="s">
        <v>234</v>
      </c>
      <c r="E1322">
        <f t="shared" si="340"/>
        <v>0</v>
      </c>
      <c r="F1322">
        <f t="shared" si="341"/>
        <v>0</v>
      </c>
      <c r="G1322">
        <f t="shared" si="342"/>
        <v>0</v>
      </c>
      <c r="H1322">
        <f t="shared" si="343"/>
        <v>6.9</v>
      </c>
      <c r="I1322">
        <f t="shared" si="344"/>
        <v>0</v>
      </c>
      <c r="J1322">
        <f t="shared" si="345"/>
        <v>0</v>
      </c>
      <c r="K1322">
        <f t="shared" si="346"/>
        <v>0</v>
      </c>
      <c r="L1322">
        <f t="shared" si="347"/>
        <v>6.9</v>
      </c>
      <c r="M1322">
        <f t="shared" si="348"/>
        <v>0</v>
      </c>
      <c r="N1322">
        <f t="shared" si="349"/>
        <v>0</v>
      </c>
      <c r="O1322">
        <f t="shared" si="350"/>
        <v>0</v>
      </c>
      <c r="P1322">
        <f t="shared" si="351"/>
        <v>0</v>
      </c>
      <c r="Q1322">
        <f t="shared" si="352"/>
        <v>0</v>
      </c>
      <c r="R1322">
        <f t="shared" si="353"/>
        <v>6.9</v>
      </c>
      <c r="S1322">
        <f t="shared" si="354"/>
        <v>0</v>
      </c>
      <c r="T1322">
        <f t="shared" si="355"/>
        <v>0</v>
      </c>
      <c r="U1322">
        <f t="shared" si="356"/>
        <v>0</v>
      </c>
    </row>
    <row r="1323" spans="1:21" x14ac:dyDescent="0.25">
      <c r="A1323" t="s">
        <v>3729</v>
      </c>
      <c r="B1323">
        <v>4.3</v>
      </c>
      <c r="C1323" t="s">
        <v>28</v>
      </c>
      <c r="E1323">
        <f t="shared" si="340"/>
        <v>4.3</v>
      </c>
      <c r="F1323">
        <f t="shared" si="341"/>
        <v>0</v>
      </c>
      <c r="G1323">
        <f t="shared" si="342"/>
        <v>0</v>
      </c>
      <c r="H1323">
        <f t="shared" si="343"/>
        <v>0</v>
      </c>
      <c r="I1323">
        <f t="shared" si="344"/>
        <v>0</v>
      </c>
      <c r="J1323">
        <f t="shared" si="345"/>
        <v>0</v>
      </c>
      <c r="K1323">
        <f t="shared" si="346"/>
        <v>0</v>
      </c>
      <c r="L1323">
        <f t="shared" si="347"/>
        <v>0</v>
      </c>
      <c r="M1323">
        <f t="shared" si="348"/>
        <v>0</v>
      </c>
      <c r="N1323">
        <f t="shared" si="349"/>
        <v>4.3</v>
      </c>
      <c r="O1323">
        <f t="shared" si="350"/>
        <v>0</v>
      </c>
      <c r="P1323">
        <f t="shared" si="351"/>
        <v>0</v>
      </c>
      <c r="Q1323">
        <f t="shared" si="352"/>
        <v>0</v>
      </c>
      <c r="R1323">
        <f t="shared" si="353"/>
        <v>4.3</v>
      </c>
      <c r="S1323">
        <f t="shared" si="354"/>
        <v>4.3</v>
      </c>
      <c r="T1323">
        <f t="shared" si="355"/>
        <v>0</v>
      </c>
      <c r="U1323">
        <f t="shared" si="356"/>
        <v>0</v>
      </c>
    </row>
    <row r="1324" spans="1:21" x14ac:dyDescent="0.25">
      <c r="A1324" t="s">
        <v>2484</v>
      </c>
      <c r="B1324">
        <v>5.9</v>
      </c>
      <c r="C1324" t="s">
        <v>28</v>
      </c>
      <c r="E1324">
        <f t="shared" si="340"/>
        <v>5.9</v>
      </c>
      <c r="F1324">
        <f t="shared" si="341"/>
        <v>5.9</v>
      </c>
      <c r="G1324">
        <f t="shared" si="342"/>
        <v>0</v>
      </c>
      <c r="H1324">
        <f t="shared" si="343"/>
        <v>0</v>
      </c>
      <c r="I1324">
        <f t="shared" si="344"/>
        <v>0</v>
      </c>
      <c r="J1324">
        <f t="shared" si="345"/>
        <v>0</v>
      </c>
      <c r="K1324">
        <f t="shared" si="346"/>
        <v>0</v>
      </c>
      <c r="L1324">
        <f t="shared" si="347"/>
        <v>0</v>
      </c>
      <c r="M1324">
        <f t="shared" si="348"/>
        <v>0</v>
      </c>
      <c r="N1324">
        <f t="shared" si="349"/>
        <v>5.9</v>
      </c>
      <c r="O1324">
        <f t="shared" si="350"/>
        <v>0</v>
      </c>
      <c r="P1324">
        <f t="shared" si="351"/>
        <v>0</v>
      </c>
      <c r="Q1324">
        <f t="shared" si="352"/>
        <v>0</v>
      </c>
      <c r="R1324">
        <f t="shared" si="353"/>
        <v>0</v>
      </c>
      <c r="S1324">
        <f t="shared" si="354"/>
        <v>0</v>
      </c>
      <c r="T1324">
        <f t="shared" si="355"/>
        <v>5.9</v>
      </c>
      <c r="U1324">
        <f t="shared" si="356"/>
        <v>0</v>
      </c>
    </row>
    <row r="1325" spans="1:21" x14ac:dyDescent="0.25">
      <c r="A1325" t="s">
        <v>3732</v>
      </c>
      <c r="B1325">
        <v>5.2</v>
      </c>
      <c r="C1325" t="s">
        <v>36</v>
      </c>
      <c r="E1325">
        <f t="shared" si="340"/>
        <v>0</v>
      </c>
      <c r="F1325">
        <f t="shared" si="341"/>
        <v>0</v>
      </c>
      <c r="G1325">
        <f t="shared" si="342"/>
        <v>0</v>
      </c>
      <c r="H1325">
        <f t="shared" si="343"/>
        <v>0</v>
      </c>
      <c r="I1325">
        <f t="shared" si="344"/>
        <v>5.2</v>
      </c>
      <c r="J1325">
        <f t="shared" si="345"/>
        <v>0</v>
      </c>
      <c r="K1325">
        <f t="shared" si="346"/>
        <v>0</v>
      </c>
      <c r="L1325">
        <f t="shared" si="347"/>
        <v>0</v>
      </c>
      <c r="M1325">
        <f t="shared" si="348"/>
        <v>0</v>
      </c>
      <c r="N1325">
        <f t="shared" si="349"/>
        <v>0</v>
      </c>
      <c r="O1325">
        <f t="shared" si="350"/>
        <v>0</v>
      </c>
      <c r="P1325">
        <f t="shared" si="351"/>
        <v>0</v>
      </c>
      <c r="Q1325">
        <f t="shared" si="352"/>
        <v>0</v>
      </c>
      <c r="R1325">
        <f t="shared" si="353"/>
        <v>5.2</v>
      </c>
      <c r="S1325">
        <f t="shared" si="354"/>
        <v>5.2</v>
      </c>
      <c r="T1325">
        <f t="shared" si="355"/>
        <v>0</v>
      </c>
      <c r="U1325">
        <f t="shared" si="356"/>
        <v>0</v>
      </c>
    </row>
    <row r="1326" spans="1:21" x14ac:dyDescent="0.25">
      <c r="A1326" t="s">
        <v>213</v>
      </c>
      <c r="B1326">
        <v>7.4</v>
      </c>
      <c r="C1326" t="s">
        <v>36</v>
      </c>
      <c r="E1326">
        <f t="shared" si="340"/>
        <v>0</v>
      </c>
      <c r="F1326">
        <f t="shared" si="341"/>
        <v>0</v>
      </c>
      <c r="G1326">
        <f t="shared" si="342"/>
        <v>0</v>
      </c>
      <c r="H1326">
        <f t="shared" si="343"/>
        <v>0</v>
      </c>
      <c r="I1326">
        <f t="shared" si="344"/>
        <v>7.4</v>
      </c>
      <c r="J1326">
        <f t="shared" si="345"/>
        <v>0</v>
      </c>
      <c r="K1326">
        <f t="shared" si="346"/>
        <v>0</v>
      </c>
      <c r="L1326">
        <f t="shared" si="347"/>
        <v>7.4</v>
      </c>
      <c r="M1326">
        <f t="shared" si="348"/>
        <v>0</v>
      </c>
      <c r="N1326">
        <f t="shared" si="349"/>
        <v>0</v>
      </c>
      <c r="O1326">
        <f t="shared" si="350"/>
        <v>0</v>
      </c>
      <c r="P1326">
        <f t="shared" si="351"/>
        <v>0</v>
      </c>
      <c r="Q1326">
        <f t="shared" si="352"/>
        <v>0</v>
      </c>
      <c r="R1326">
        <f t="shared" si="353"/>
        <v>7.4</v>
      </c>
      <c r="S1326">
        <f t="shared" si="354"/>
        <v>0</v>
      </c>
      <c r="T1326">
        <f t="shared" si="355"/>
        <v>0</v>
      </c>
      <c r="U1326">
        <f t="shared" si="356"/>
        <v>0</v>
      </c>
    </row>
    <row r="1327" spans="1:21" x14ac:dyDescent="0.25">
      <c r="A1327" t="s">
        <v>1228</v>
      </c>
      <c r="B1327">
        <v>6.3</v>
      </c>
      <c r="C1327" t="s">
        <v>36</v>
      </c>
      <c r="E1327">
        <f t="shared" si="340"/>
        <v>0</v>
      </c>
      <c r="F1327">
        <f t="shared" si="341"/>
        <v>0</v>
      </c>
      <c r="G1327">
        <f t="shared" si="342"/>
        <v>0</v>
      </c>
      <c r="H1327">
        <f t="shared" si="343"/>
        <v>0</v>
      </c>
      <c r="I1327">
        <f t="shared" si="344"/>
        <v>6.3</v>
      </c>
      <c r="J1327">
        <f t="shared" si="345"/>
        <v>0</v>
      </c>
      <c r="K1327">
        <f t="shared" si="346"/>
        <v>0</v>
      </c>
      <c r="L1327">
        <f t="shared" si="347"/>
        <v>0</v>
      </c>
      <c r="M1327">
        <f t="shared" si="348"/>
        <v>0</v>
      </c>
      <c r="N1327">
        <f t="shared" si="349"/>
        <v>0</v>
      </c>
      <c r="O1327">
        <f t="shared" si="350"/>
        <v>0</v>
      </c>
      <c r="P1327">
        <f t="shared" si="351"/>
        <v>0</v>
      </c>
      <c r="Q1327">
        <f t="shared" si="352"/>
        <v>0</v>
      </c>
      <c r="R1327">
        <f t="shared" si="353"/>
        <v>0</v>
      </c>
      <c r="S1327">
        <f t="shared" si="354"/>
        <v>0</v>
      </c>
      <c r="T1327">
        <f t="shared" si="355"/>
        <v>0</v>
      </c>
      <c r="U1327">
        <f t="shared" si="356"/>
        <v>0</v>
      </c>
    </row>
    <row r="1328" spans="1:21" x14ac:dyDescent="0.25">
      <c r="A1328" t="s">
        <v>36</v>
      </c>
      <c r="B1328">
        <v>4.4000000000000004</v>
      </c>
      <c r="C1328" t="s">
        <v>36</v>
      </c>
      <c r="E1328">
        <f t="shared" si="340"/>
        <v>0</v>
      </c>
      <c r="F1328">
        <f t="shared" si="341"/>
        <v>0</v>
      </c>
      <c r="G1328">
        <f t="shared" si="342"/>
        <v>0</v>
      </c>
      <c r="H1328">
        <f t="shared" si="343"/>
        <v>0</v>
      </c>
      <c r="I1328">
        <f t="shared" si="344"/>
        <v>4.4000000000000004</v>
      </c>
      <c r="J1328">
        <f t="shared" si="345"/>
        <v>0</v>
      </c>
      <c r="K1328">
        <f t="shared" si="346"/>
        <v>0</v>
      </c>
      <c r="L1328">
        <f t="shared" si="347"/>
        <v>0</v>
      </c>
      <c r="M1328">
        <f t="shared" si="348"/>
        <v>0</v>
      </c>
      <c r="N1328">
        <f t="shared" si="349"/>
        <v>0</v>
      </c>
      <c r="O1328">
        <f t="shared" si="350"/>
        <v>0</v>
      </c>
      <c r="P1328">
        <f t="shared" si="351"/>
        <v>0</v>
      </c>
      <c r="Q1328">
        <f t="shared" si="352"/>
        <v>0</v>
      </c>
      <c r="R1328">
        <f t="shared" si="353"/>
        <v>0</v>
      </c>
      <c r="S1328">
        <f t="shared" si="354"/>
        <v>0</v>
      </c>
      <c r="T1328">
        <f t="shared" si="355"/>
        <v>0</v>
      </c>
      <c r="U1328">
        <f t="shared" si="356"/>
        <v>0</v>
      </c>
    </row>
    <row r="1329" spans="1:21" x14ac:dyDescent="0.25">
      <c r="A1329" t="s">
        <v>328</v>
      </c>
      <c r="B1329">
        <v>5.0999999999999996</v>
      </c>
      <c r="C1329" t="s">
        <v>36</v>
      </c>
      <c r="E1329">
        <f t="shared" si="340"/>
        <v>0</v>
      </c>
      <c r="F1329">
        <f t="shared" si="341"/>
        <v>0</v>
      </c>
      <c r="G1329">
        <f t="shared" si="342"/>
        <v>0</v>
      </c>
      <c r="H1329">
        <f t="shared" si="343"/>
        <v>0</v>
      </c>
      <c r="I1329">
        <f t="shared" si="344"/>
        <v>5.0999999999999996</v>
      </c>
      <c r="J1329">
        <f t="shared" si="345"/>
        <v>5.0999999999999996</v>
      </c>
      <c r="K1329">
        <f t="shared" si="346"/>
        <v>0</v>
      </c>
      <c r="L1329">
        <f t="shared" si="347"/>
        <v>0</v>
      </c>
      <c r="M1329">
        <f t="shared" si="348"/>
        <v>0</v>
      </c>
      <c r="N1329">
        <f t="shared" si="349"/>
        <v>0</v>
      </c>
      <c r="O1329">
        <f t="shared" si="350"/>
        <v>0</v>
      </c>
      <c r="P1329">
        <f t="shared" si="351"/>
        <v>0</v>
      </c>
      <c r="Q1329">
        <f t="shared" si="352"/>
        <v>0</v>
      </c>
      <c r="R1329">
        <f t="shared" si="353"/>
        <v>0</v>
      </c>
      <c r="S1329">
        <f t="shared" si="354"/>
        <v>0</v>
      </c>
      <c r="T1329">
        <f t="shared" si="355"/>
        <v>0</v>
      </c>
      <c r="U1329">
        <f t="shared" si="356"/>
        <v>0</v>
      </c>
    </row>
    <row r="1330" spans="1:21" x14ac:dyDescent="0.25">
      <c r="A1330" t="s">
        <v>131</v>
      </c>
      <c r="B1330">
        <v>6</v>
      </c>
      <c r="C1330" t="s">
        <v>36</v>
      </c>
      <c r="E1330">
        <f t="shared" si="340"/>
        <v>0</v>
      </c>
      <c r="F1330">
        <f t="shared" si="341"/>
        <v>0</v>
      </c>
      <c r="G1330">
        <f t="shared" si="342"/>
        <v>0</v>
      </c>
      <c r="H1330">
        <f t="shared" si="343"/>
        <v>0</v>
      </c>
      <c r="I1330">
        <f t="shared" si="344"/>
        <v>6</v>
      </c>
      <c r="J1330">
        <f t="shared" si="345"/>
        <v>0</v>
      </c>
      <c r="K1330">
        <f t="shared" si="346"/>
        <v>0</v>
      </c>
      <c r="L1330">
        <f t="shared" si="347"/>
        <v>0</v>
      </c>
      <c r="M1330">
        <f t="shared" si="348"/>
        <v>0</v>
      </c>
      <c r="N1330">
        <f t="shared" si="349"/>
        <v>0</v>
      </c>
      <c r="O1330">
        <f t="shared" si="350"/>
        <v>0</v>
      </c>
      <c r="P1330">
        <f t="shared" si="351"/>
        <v>0</v>
      </c>
      <c r="Q1330">
        <f t="shared" si="352"/>
        <v>0</v>
      </c>
      <c r="R1330">
        <f t="shared" si="353"/>
        <v>6</v>
      </c>
      <c r="S1330">
        <f t="shared" si="354"/>
        <v>0</v>
      </c>
      <c r="T1330">
        <f t="shared" si="355"/>
        <v>0</v>
      </c>
      <c r="U1330">
        <f t="shared" si="356"/>
        <v>0</v>
      </c>
    </row>
    <row r="1331" spans="1:21" x14ac:dyDescent="0.25">
      <c r="A1331" t="s">
        <v>3748</v>
      </c>
      <c r="B1331">
        <v>3.1</v>
      </c>
      <c r="C1331" t="s">
        <v>28</v>
      </c>
      <c r="E1331">
        <f t="shared" si="340"/>
        <v>3.1</v>
      </c>
      <c r="F1331">
        <f t="shared" si="341"/>
        <v>0</v>
      </c>
      <c r="G1331">
        <f t="shared" si="342"/>
        <v>0</v>
      </c>
      <c r="H1331">
        <f t="shared" si="343"/>
        <v>0</v>
      </c>
      <c r="I1331">
        <f t="shared" si="344"/>
        <v>0</v>
      </c>
      <c r="J1331">
        <f t="shared" si="345"/>
        <v>0</v>
      </c>
      <c r="K1331">
        <f t="shared" si="346"/>
        <v>0</v>
      </c>
      <c r="L1331">
        <f t="shared" si="347"/>
        <v>3.1</v>
      </c>
      <c r="M1331">
        <f t="shared" si="348"/>
        <v>0</v>
      </c>
      <c r="N1331">
        <f t="shared" si="349"/>
        <v>3.1</v>
      </c>
      <c r="O1331">
        <f t="shared" si="350"/>
        <v>0</v>
      </c>
      <c r="P1331">
        <f t="shared" si="351"/>
        <v>0</v>
      </c>
      <c r="Q1331">
        <f t="shared" si="352"/>
        <v>3.1</v>
      </c>
      <c r="R1331">
        <f t="shared" si="353"/>
        <v>0</v>
      </c>
      <c r="S1331">
        <f t="shared" si="354"/>
        <v>0</v>
      </c>
      <c r="T1331">
        <f t="shared" si="355"/>
        <v>3.1</v>
      </c>
      <c r="U1331">
        <f t="shared" si="356"/>
        <v>0</v>
      </c>
    </row>
    <row r="1332" spans="1:21" x14ac:dyDescent="0.25">
      <c r="A1332" t="s">
        <v>2364</v>
      </c>
      <c r="B1332">
        <v>6</v>
      </c>
      <c r="C1332" t="s">
        <v>36</v>
      </c>
      <c r="E1332">
        <f t="shared" si="340"/>
        <v>0</v>
      </c>
      <c r="F1332">
        <f t="shared" si="341"/>
        <v>0</v>
      </c>
      <c r="G1332">
        <f t="shared" si="342"/>
        <v>0</v>
      </c>
      <c r="H1332">
        <f t="shared" si="343"/>
        <v>0</v>
      </c>
      <c r="I1332">
        <f t="shared" si="344"/>
        <v>6</v>
      </c>
      <c r="J1332">
        <f t="shared" si="345"/>
        <v>0</v>
      </c>
      <c r="K1332">
        <f t="shared" si="346"/>
        <v>0</v>
      </c>
      <c r="L1332">
        <f t="shared" si="347"/>
        <v>0</v>
      </c>
      <c r="M1332">
        <f t="shared" si="348"/>
        <v>0</v>
      </c>
      <c r="N1332">
        <f t="shared" si="349"/>
        <v>6</v>
      </c>
      <c r="O1332">
        <f t="shared" si="350"/>
        <v>6</v>
      </c>
      <c r="P1332">
        <f t="shared" si="351"/>
        <v>0</v>
      </c>
      <c r="Q1332">
        <f t="shared" si="352"/>
        <v>0</v>
      </c>
      <c r="R1332">
        <f t="shared" si="353"/>
        <v>0</v>
      </c>
      <c r="S1332">
        <f t="shared" si="354"/>
        <v>0</v>
      </c>
      <c r="T1332">
        <f t="shared" si="355"/>
        <v>6</v>
      </c>
      <c r="U1332">
        <f t="shared" si="356"/>
        <v>0</v>
      </c>
    </row>
    <row r="1333" spans="1:21" x14ac:dyDescent="0.25">
      <c r="A1333" t="s">
        <v>142</v>
      </c>
      <c r="B1333">
        <v>6.1</v>
      </c>
      <c r="C1333" t="s">
        <v>29</v>
      </c>
      <c r="E1333">
        <f t="shared" si="340"/>
        <v>0</v>
      </c>
      <c r="F1333">
        <f t="shared" si="341"/>
        <v>0</v>
      </c>
      <c r="G1333">
        <f t="shared" si="342"/>
        <v>0</v>
      </c>
      <c r="H1333">
        <f t="shared" si="343"/>
        <v>0</v>
      </c>
      <c r="I1333">
        <f t="shared" si="344"/>
        <v>0</v>
      </c>
      <c r="J1333">
        <f t="shared" si="345"/>
        <v>6.1</v>
      </c>
      <c r="K1333">
        <f t="shared" si="346"/>
        <v>0</v>
      </c>
      <c r="L1333">
        <f t="shared" si="347"/>
        <v>6.1</v>
      </c>
      <c r="M1333">
        <f t="shared" si="348"/>
        <v>0</v>
      </c>
      <c r="N1333">
        <f t="shared" si="349"/>
        <v>0</v>
      </c>
      <c r="O1333">
        <f t="shared" si="350"/>
        <v>0</v>
      </c>
      <c r="P1333">
        <f t="shared" si="351"/>
        <v>0</v>
      </c>
      <c r="Q1333">
        <f t="shared" si="352"/>
        <v>0</v>
      </c>
      <c r="R1333">
        <f t="shared" si="353"/>
        <v>0</v>
      </c>
      <c r="S1333">
        <f t="shared" si="354"/>
        <v>0</v>
      </c>
      <c r="T1333">
        <f t="shared" si="355"/>
        <v>6.1</v>
      </c>
      <c r="U1333">
        <f t="shared" si="356"/>
        <v>0</v>
      </c>
    </row>
    <row r="1334" spans="1:21" x14ac:dyDescent="0.25">
      <c r="A1334" t="s">
        <v>154</v>
      </c>
      <c r="B1334">
        <v>6.5</v>
      </c>
      <c r="C1334" t="s">
        <v>37</v>
      </c>
      <c r="E1334">
        <f t="shared" si="340"/>
        <v>0</v>
      </c>
      <c r="F1334">
        <f t="shared" si="341"/>
        <v>0</v>
      </c>
      <c r="G1334">
        <f t="shared" si="342"/>
        <v>0</v>
      </c>
      <c r="H1334">
        <f t="shared" si="343"/>
        <v>0</v>
      </c>
      <c r="I1334">
        <f t="shared" si="344"/>
        <v>0</v>
      </c>
      <c r="J1334">
        <f t="shared" si="345"/>
        <v>0</v>
      </c>
      <c r="K1334">
        <f t="shared" si="346"/>
        <v>0</v>
      </c>
      <c r="L1334">
        <f t="shared" si="347"/>
        <v>6.5</v>
      </c>
      <c r="M1334">
        <f t="shared" si="348"/>
        <v>0</v>
      </c>
      <c r="N1334">
        <f t="shared" si="349"/>
        <v>0</v>
      </c>
      <c r="O1334">
        <f t="shared" si="350"/>
        <v>0</v>
      </c>
      <c r="P1334">
        <f t="shared" si="351"/>
        <v>0</v>
      </c>
      <c r="Q1334">
        <f t="shared" si="352"/>
        <v>0</v>
      </c>
      <c r="R1334">
        <f t="shared" si="353"/>
        <v>6.5</v>
      </c>
      <c r="S1334">
        <f t="shared" si="354"/>
        <v>0</v>
      </c>
      <c r="T1334">
        <f t="shared" si="355"/>
        <v>0</v>
      </c>
      <c r="U1334">
        <f t="shared" si="356"/>
        <v>0</v>
      </c>
    </row>
    <row r="1335" spans="1:21" x14ac:dyDescent="0.25">
      <c r="A1335" t="s">
        <v>3756</v>
      </c>
      <c r="B1335">
        <v>4.8</v>
      </c>
      <c r="C1335" t="s">
        <v>36</v>
      </c>
      <c r="E1335">
        <f t="shared" si="340"/>
        <v>0</v>
      </c>
      <c r="F1335">
        <f t="shared" si="341"/>
        <v>0</v>
      </c>
      <c r="G1335">
        <f t="shared" si="342"/>
        <v>0</v>
      </c>
      <c r="H1335">
        <f t="shared" si="343"/>
        <v>0</v>
      </c>
      <c r="I1335">
        <f t="shared" si="344"/>
        <v>4.8</v>
      </c>
      <c r="J1335">
        <f t="shared" si="345"/>
        <v>4.8</v>
      </c>
      <c r="K1335">
        <f t="shared" si="346"/>
        <v>0</v>
      </c>
      <c r="L1335">
        <f t="shared" si="347"/>
        <v>0</v>
      </c>
      <c r="M1335">
        <f t="shared" si="348"/>
        <v>4.8</v>
      </c>
      <c r="N1335">
        <f t="shared" si="349"/>
        <v>0</v>
      </c>
      <c r="O1335">
        <f t="shared" si="350"/>
        <v>0</v>
      </c>
      <c r="P1335">
        <f t="shared" si="351"/>
        <v>0</v>
      </c>
      <c r="Q1335">
        <f t="shared" si="352"/>
        <v>0</v>
      </c>
      <c r="R1335">
        <f t="shared" si="353"/>
        <v>4.8</v>
      </c>
      <c r="S1335">
        <f t="shared" si="354"/>
        <v>0</v>
      </c>
      <c r="T1335">
        <f t="shared" si="355"/>
        <v>0</v>
      </c>
      <c r="U1335">
        <f t="shared" si="356"/>
        <v>0</v>
      </c>
    </row>
    <row r="1336" spans="1:21" x14ac:dyDescent="0.25">
      <c r="A1336" t="s">
        <v>37</v>
      </c>
      <c r="B1336">
        <v>6.9</v>
      </c>
      <c r="C1336" t="s">
        <v>37</v>
      </c>
      <c r="E1336">
        <f t="shared" si="340"/>
        <v>0</v>
      </c>
      <c r="F1336">
        <f t="shared" si="341"/>
        <v>0</v>
      </c>
      <c r="G1336">
        <f t="shared" si="342"/>
        <v>0</v>
      </c>
      <c r="H1336">
        <f t="shared" si="343"/>
        <v>0</v>
      </c>
      <c r="I1336">
        <f t="shared" si="344"/>
        <v>0</v>
      </c>
      <c r="J1336">
        <f t="shared" si="345"/>
        <v>0</v>
      </c>
      <c r="K1336">
        <f t="shared" si="346"/>
        <v>0</v>
      </c>
      <c r="L1336">
        <f t="shared" si="347"/>
        <v>6.9</v>
      </c>
      <c r="M1336">
        <f t="shared" si="348"/>
        <v>0</v>
      </c>
      <c r="N1336">
        <f t="shared" si="349"/>
        <v>0</v>
      </c>
      <c r="O1336">
        <f t="shared" si="350"/>
        <v>0</v>
      </c>
      <c r="P1336">
        <f t="shared" si="351"/>
        <v>0</v>
      </c>
      <c r="Q1336">
        <f t="shared" si="352"/>
        <v>0</v>
      </c>
      <c r="R1336">
        <f t="shared" si="353"/>
        <v>0</v>
      </c>
      <c r="S1336">
        <f t="shared" si="354"/>
        <v>0</v>
      </c>
      <c r="T1336">
        <f t="shared" si="355"/>
        <v>0</v>
      </c>
      <c r="U1336">
        <f t="shared" si="356"/>
        <v>0</v>
      </c>
    </row>
    <row r="1337" spans="1:21" x14ac:dyDescent="0.25">
      <c r="A1337" t="s">
        <v>3761</v>
      </c>
      <c r="B1337">
        <v>5.4</v>
      </c>
      <c r="C1337" t="s">
        <v>28</v>
      </c>
      <c r="E1337">
        <f t="shared" si="340"/>
        <v>5.4</v>
      </c>
      <c r="F1337">
        <f t="shared" si="341"/>
        <v>0</v>
      </c>
      <c r="G1337">
        <f t="shared" si="342"/>
        <v>0</v>
      </c>
      <c r="H1337">
        <f t="shared" si="343"/>
        <v>0</v>
      </c>
      <c r="I1337">
        <f t="shared" si="344"/>
        <v>0</v>
      </c>
      <c r="J1337">
        <f t="shared" si="345"/>
        <v>5.4</v>
      </c>
      <c r="K1337">
        <f t="shared" si="346"/>
        <v>0</v>
      </c>
      <c r="L1337">
        <f t="shared" si="347"/>
        <v>0</v>
      </c>
      <c r="M1337">
        <f t="shared" si="348"/>
        <v>0</v>
      </c>
      <c r="N1337">
        <f t="shared" si="349"/>
        <v>0</v>
      </c>
      <c r="O1337">
        <f t="shared" si="350"/>
        <v>0</v>
      </c>
      <c r="P1337">
        <f t="shared" si="351"/>
        <v>0</v>
      </c>
      <c r="Q1337">
        <f t="shared" si="352"/>
        <v>5.4</v>
      </c>
      <c r="R1337">
        <f t="shared" si="353"/>
        <v>5.4</v>
      </c>
      <c r="S1337">
        <f t="shared" si="354"/>
        <v>0</v>
      </c>
      <c r="T1337">
        <f t="shared" si="355"/>
        <v>5.4</v>
      </c>
      <c r="U1337">
        <f t="shared" si="356"/>
        <v>0</v>
      </c>
    </row>
    <row r="1338" spans="1:21" x14ac:dyDescent="0.25">
      <c r="A1338" t="s">
        <v>32</v>
      </c>
      <c r="B1338">
        <v>7.2</v>
      </c>
      <c r="C1338" t="s">
        <v>36</v>
      </c>
      <c r="E1338">
        <f t="shared" si="340"/>
        <v>0</v>
      </c>
      <c r="F1338">
        <f t="shared" si="341"/>
        <v>0</v>
      </c>
      <c r="G1338">
        <f t="shared" si="342"/>
        <v>0</v>
      </c>
      <c r="H1338">
        <f t="shared" si="343"/>
        <v>0</v>
      </c>
      <c r="I1338">
        <f t="shared" si="344"/>
        <v>7.2</v>
      </c>
      <c r="J1338">
        <f t="shared" si="345"/>
        <v>0</v>
      </c>
      <c r="K1338">
        <f t="shared" si="346"/>
        <v>0</v>
      </c>
      <c r="L1338">
        <f t="shared" si="347"/>
        <v>7.2</v>
      </c>
      <c r="M1338">
        <f t="shared" si="348"/>
        <v>0</v>
      </c>
      <c r="N1338">
        <f t="shared" si="349"/>
        <v>0</v>
      </c>
      <c r="O1338">
        <f t="shared" si="350"/>
        <v>0</v>
      </c>
      <c r="P1338">
        <f t="shared" si="351"/>
        <v>0</v>
      </c>
      <c r="Q1338">
        <f t="shared" si="352"/>
        <v>0</v>
      </c>
      <c r="R1338">
        <f t="shared" si="353"/>
        <v>0</v>
      </c>
      <c r="S1338">
        <f t="shared" si="354"/>
        <v>0</v>
      </c>
      <c r="T1338">
        <f t="shared" si="355"/>
        <v>0</v>
      </c>
      <c r="U1338">
        <f t="shared" si="356"/>
        <v>0</v>
      </c>
    </row>
    <row r="1339" spans="1:21" x14ac:dyDescent="0.25">
      <c r="A1339" t="s">
        <v>213</v>
      </c>
      <c r="B1339">
        <v>5.7</v>
      </c>
      <c r="C1339" t="s">
        <v>36</v>
      </c>
      <c r="E1339">
        <f t="shared" si="340"/>
        <v>0</v>
      </c>
      <c r="F1339">
        <f t="shared" si="341"/>
        <v>0</v>
      </c>
      <c r="G1339">
        <f t="shared" si="342"/>
        <v>0</v>
      </c>
      <c r="H1339">
        <f t="shared" si="343"/>
        <v>0</v>
      </c>
      <c r="I1339">
        <f t="shared" si="344"/>
        <v>5.7</v>
      </c>
      <c r="J1339">
        <f t="shared" si="345"/>
        <v>0</v>
      </c>
      <c r="K1339">
        <f t="shared" si="346"/>
        <v>0</v>
      </c>
      <c r="L1339">
        <f t="shared" si="347"/>
        <v>5.7</v>
      </c>
      <c r="M1339">
        <f t="shared" si="348"/>
        <v>0</v>
      </c>
      <c r="N1339">
        <f t="shared" si="349"/>
        <v>0</v>
      </c>
      <c r="O1339">
        <f t="shared" si="350"/>
        <v>0</v>
      </c>
      <c r="P1339">
        <f t="shared" si="351"/>
        <v>0</v>
      </c>
      <c r="Q1339">
        <f t="shared" si="352"/>
        <v>0</v>
      </c>
      <c r="R1339">
        <f t="shared" si="353"/>
        <v>5.7</v>
      </c>
      <c r="S1339">
        <f t="shared" si="354"/>
        <v>0</v>
      </c>
      <c r="T1339">
        <f t="shared" si="355"/>
        <v>0</v>
      </c>
      <c r="U1339">
        <f t="shared" si="356"/>
        <v>0</v>
      </c>
    </row>
    <row r="1340" spans="1:21" x14ac:dyDescent="0.25">
      <c r="A1340" t="s">
        <v>135</v>
      </c>
      <c r="B1340">
        <v>4.5</v>
      </c>
      <c r="C1340" t="s">
        <v>52</v>
      </c>
      <c r="E1340">
        <f t="shared" si="340"/>
        <v>0</v>
      </c>
      <c r="F1340">
        <f t="shared" si="341"/>
        <v>0</v>
      </c>
      <c r="G1340">
        <f t="shared" si="342"/>
        <v>0</v>
      </c>
      <c r="H1340">
        <f t="shared" si="343"/>
        <v>0</v>
      </c>
      <c r="I1340">
        <f t="shared" si="344"/>
        <v>0</v>
      </c>
      <c r="J1340">
        <f t="shared" si="345"/>
        <v>0</v>
      </c>
      <c r="K1340">
        <f t="shared" si="346"/>
        <v>0</v>
      </c>
      <c r="L1340">
        <f t="shared" si="347"/>
        <v>0</v>
      </c>
      <c r="M1340">
        <f t="shared" si="348"/>
        <v>0</v>
      </c>
      <c r="N1340">
        <f t="shared" si="349"/>
        <v>0</v>
      </c>
      <c r="O1340">
        <f t="shared" si="350"/>
        <v>4.5</v>
      </c>
      <c r="P1340">
        <f t="shared" si="351"/>
        <v>0</v>
      </c>
      <c r="Q1340">
        <f t="shared" si="352"/>
        <v>0</v>
      </c>
      <c r="R1340">
        <f t="shared" si="353"/>
        <v>0</v>
      </c>
      <c r="S1340">
        <f t="shared" si="354"/>
        <v>0</v>
      </c>
      <c r="T1340">
        <f t="shared" si="355"/>
        <v>4.5</v>
      </c>
      <c r="U1340">
        <f t="shared" si="356"/>
        <v>0</v>
      </c>
    </row>
    <row r="1341" spans="1:21" x14ac:dyDescent="0.25">
      <c r="A1341" t="s">
        <v>78</v>
      </c>
      <c r="B1341">
        <v>5.3</v>
      </c>
      <c r="C1341" t="s">
        <v>29</v>
      </c>
      <c r="E1341">
        <f t="shared" si="340"/>
        <v>0</v>
      </c>
      <c r="F1341">
        <f t="shared" si="341"/>
        <v>0</v>
      </c>
      <c r="G1341">
        <f t="shared" si="342"/>
        <v>0</v>
      </c>
      <c r="H1341">
        <f t="shared" si="343"/>
        <v>0</v>
      </c>
      <c r="I1341">
        <f t="shared" si="344"/>
        <v>0</v>
      </c>
      <c r="J1341">
        <f t="shared" si="345"/>
        <v>5.3</v>
      </c>
      <c r="K1341">
        <f t="shared" si="346"/>
        <v>0</v>
      </c>
      <c r="L1341">
        <f t="shared" si="347"/>
        <v>5.3</v>
      </c>
      <c r="M1341">
        <f t="shared" si="348"/>
        <v>0</v>
      </c>
      <c r="N1341">
        <f t="shared" si="349"/>
        <v>0</v>
      </c>
      <c r="O1341">
        <f t="shared" si="350"/>
        <v>0</v>
      </c>
      <c r="P1341">
        <f t="shared" si="351"/>
        <v>0</v>
      </c>
      <c r="Q1341">
        <f t="shared" si="352"/>
        <v>0</v>
      </c>
      <c r="R1341">
        <f t="shared" si="353"/>
        <v>0</v>
      </c>
      <c r="S1341">
        <f t="shared" si="354"/>
        <v>0</v>
      </c>
      <c r="T1341">
        <f t="shared" si="355"/>
        <v>0</v>
      </c>
      <c r="U1341">
        <f t="shared" si="356"/>
        <v>0</v>
      </c>
    </row>
    <row r="1342" spans="1:21" x14ac:dyDescent="0.25">
      <c r="A1342" t="s">
        <v>2678</v>
      </c>
      <c r="B1342">
        <v>6.4</v>
      </c>
      <c r="C1342" t="s">
        <v>102</v>
      </c>
      <c r="E1342">
        <f t="shared" si="340"/>
        <v>0</v>
      </c>
      <c r="F1342">
        <f t="shared" si="341"/>
        <v>6.4</v>
      </c>
      <c r="G1342">
        <f t="shared" si="342"/>
        <v>0</v>
      </c>
      <c r="H1342">
        <f t="shared" si="343"/>
        <v>6.4</v>
      </c>
      <c r="I1342">
        <f t="shared" si="344"/>
        <v>0</v>
      </c>
      <c r="J1342">
        <f t="shared" si="345"/>
        <v>0</v>
      </c>
      <c r="K1342">
        <f t="shared" si="346"/>
        <v>0</v>
      </c>
      <c r="L1342">
        <f t="shared" si="347"/>
        <v>6.4</v>
      </c>
      <c r="M1342">
        <f t="shared" si="348"/>
        <v>0</v>
      </c>
      <c r="N1342">
        <f t="shared" si="349"/>
        <v>0</v>
      </c>
      <c r="O1342">
        <f t="shared" si="350"/>
        <v>0</v>
      </c>
      <c r="P1342">
        <f t="shared" si="351"/>
        <v>0</v>
      </c>
      <c r="Q1342">
        <f t="shared" si="352"/>
        <v>0</v>
      </c>
      <c r="R1342">
        <f t="shared" si="353"/>
        <v>0</v>
      </c>
      <c r="S1342">
        <f t="shared" si="354"/>
        <v>0</v>
      </c>
      <c r="T1342">
        <f t="shared" si="355"/>
        <v>0</v>
      </c>
      <c r="U1342">
        <f t="shared" si="356"/>
        <v>0</v>
      </c>
    </row>
    <row r="1343" spans="1:21" x14ac:dyDescent="0.25">
      <c r="A1343" t="s">
        <v>36</v>
      </c>
      <c r="B1343">
        <v>1.9</v>
      </c>
      <c r="C1343" t="s">
        <v>36</v>
      </c>
      <c r="E1343">
        <f t="shared" si="340"/>
        <v>0</v>
      </c>
      <c r="F1343">
        <f t="shared" si="341"/>
        <v>0</v>
      </c>
      <c r="G1343">
        <f t="shared" si="342"/>
        <v>0</v>
      </c>
      <c r="H1343">
        <f t="shared" si="343"/>
        <v>0</v>
      </c>
      <c r="I1343">
        <f t="shared" si="344"/>
        <v>1.9</v>
      </c>
      <c r="J1343">
        <f t="shared" si="345"/>
        <v>0</v>
      </c>
      <c r="K1343">
        <f t="shared" si="346"/>
        <v>0</v>
      </c>
      <c r="L1343">
        <f t="shared" si="347"/>
        <v>0</v>
      </c>
      <c r="M1343">
        <f t="shared" si="348"/>
        <v>0</v>
      </c>
      <c r="N1343">
        <f t="shared" si="349"/>
        <v>0</v>
      </c>
      <c r="O1343">
        <f t="shared" si="350"/>
        <v>0</v>
      </c>
      <c r="P1343">
        <f t="shared" si="351"/>
        <v>0</v>
      </c>
      <c r="Q1343">
        <f t="shared" si="352"/>
        <v>0</v>
      </c>
      <c r="R1343">
        <f t="shared" si="353"/>
        <v>0</v>
      </c>
      <c r="S1343">
        <f t="shared" si="354"/>
        <v>0</v>
      </c>
      <c r="T1343">
        <f t="shared" si="355"/>
        <v>0</v>
      </c>
      <c r="U1343">
        <f t="shared" si="356"/>
        <v>0</v>
      </c>
    </row>
    <row r="1344" spans="1:21" x14ac:dyDescent="0.25">
      <c r="A1344" t="s">
        <v>131</v>
      </c>
      <c r="B1344">
        <v>5.6</v>
      </c>
      <c r="C1344" t="s">
        <v>36</v>
      </c>
      <c r="E1344">
        <f t="shared" si="340"/>
        <v>0</v>
      </c>
      <c r="F1344">
        <f t="shared" si="341"/>
        <v>0</v>
      </c>
      <c r="G1344">
        <f t="shared" si="342"/>
        <v>0</v>
      </c>
      <c r="H1344">
        <f t="shared" si="343"/>
        <v>0</v>
      </c>
      <c r="I1344">
        <f t="shared" si="344"/>
        <v>5.6</v>
      </c>
      <c r="J1344">
        <f t="shared" si="345"/>
        <v>0</v>
      </c>
      <c r="K1344">
        <f t="shared" si="346"/>
        <v>0</v>
      </c>
      <c r="L1344">
        <f t="shared" si="347"/>
        <v>0</v>
      </c>
      <c r="M1344">
        <f t="shared" si="348"/>
        <v>0</v>
      </c>
      <c r="N1344">
        <f t="shared" si="349"/>
        <v>0</v>
      </c>
      <c r="O1344">
        <f t="shared" si="350"/>
        <v>0</v>
      </c>
      <c r="P1344">
        <f t="shared" si="351"/>
        <v>0</v>
      </c>
      <c r="Q1344">
        <f t="shared" si="352"/>
        <v>0</v>
      </c>
      <c r="R1344">
        <f t="shared" si="353"/>
        <v>5.6</v>
      </c>
      <c r="S1344">
        <f t="shared" si="354"/>
        <v>0</v>
      </c>
      <c r="T1344">
        <f t="shared" si="355"/>
        <v>0</v>
      </c>
      <c r="U1344">
        <f t="shared" si="356"/>
        <v>0</v>
      </c>
    </row>
    <row r="1345" spans="1:21" x14ac:dyDescent="0.25">
      <c r="A1345" t="s">
        <v>361</v>
      </c>
      <c r="B1345">
        <v>4.8</v>
      </c>
      <c r="C1345" t="s">
        <v>52</v>
      </c>
      <c r="E1345">
        <f t="shared" si="340"/>
        <v>0</v>
      </c>
      <c r="F1345">
        <f t="shared" si="341"/>
        <v>0</v>
      </c>
      <c r="G1345">
        <f t="shared" si="342"/>
        <v>0</v>
      </c>
      <c r="H1345">
        <f t="shared" si="343"/>
        <v>0</v>
      </c>
      <c r="I1345">
        <f t="shared" si="344"/>
        <v>0</v>
      </c>
      <c r="J1345">
        <f t="shared" si="345"/>
        <v>0</v>
      </c>
      <c r="K1345">
        <f t="shared" si="346"/>
        <v>0</v>
      </c>
      <c r="L1345">
        <f t="shared" si="347"/>
        <v>0</v>
      </c>
      <c r="M1345">
        <f t="shared" si="348"/>
        <v>0</v>
      </c>
      <c r="N1345">
        <f t="shared" si="349"/>
        <v>0</v>
      </c>
      <c r="O1345">
        <f t="shared" si="350"/>
        <v>4.8</v>
      </c>
      <c r="P1345">
        <f t="shared" si="351"/>
        <v>0</v>
      </c>
      <c r="Q1345">
        <f t="shared" si="352"/>
        <v>0</v>
      </c>
      <c r="R1345">
        <f t="shared" si="353"/>
        <v>0</v>
      </c>
      <c r="S1345">
        <f t="shared" si="354"/>
        <v>4.8</v>
      </c>
      <c r="T1345">
        <f t="shared" si="355"/>
        <v>4.8</v>
      </c>
      <c r="U1345">
        <f t="shared" si="356"/>
        <v>0</v>
      </c>
    </row>
    <row r="1346" spans="1:21" x14ac:dyDescent="0.25">
      <c r="A1346" t="s">
        <v>36</v>
      </c>
      <c r="B1346">
        <v>4.5</v>
      </c>
      <c r="C1346" t="s">
        <v>36</v>
      </c>
      <c r="E1346">
        <f t="shared" si="340"/>
        <v>0</v>
      </c>
      <c r="F1346">
        <f t="shared" si="341"/>
        <v>0</v>
      </c>
      <c r="G1346">
        <f t="shared" si="342"/>
        <v>0</v>
      </c>
      <c r="H1346">
        <f t="shared" si="343"/>
        <v>0</v>
      </c>
      <c r="I1346">
        <f t="shared" si="344"/>
        <v>4.5</v>
      </c>
      <c r="J1346">
        <f t="shared" si="345"/>
        <v>0</v>
      </c>
      <c r="K1346">
        <f t="shared" si="346"/>
        <v>0</v>
      </c>
      <c r="L1346">
        <f t="shared" si="347"/>
        <v>0</v>
      </c>
      <c r="M1346">
        <f t="shared" si="348"/>
        <v>0</v>
      </c>
      <c r="N1346">
        <f t="shared" si="349"/>
        <v>0</v>
      </c>
      <c r="O1346">
        <f t="shared" si="350"/>
        <v>0</v>
      </c>
      <c r="P1346">
        <f t="shared" si="351"/>
        <v>0</v>
      </c>
      <c r="Q1346">
        <f t="shared" si="352"/>
        <v>0</v>
      </c>
      <c r="R1346">
        <f t="shared" si="353"/>
        <v>0</v>
      </c>
      <c r="S1346">
        <f t="shared" si="354"/>
        <v>0</v>
      </c>
      <c r="T1346">
        <f t="shared" si="355"/>
        <v>0</v>
      </c>
      <c r="U1346">
        <f t="shared" si="356"/>
        <v>0</v>
      </c>
    </row>
    <row r="1347" spans="1:21" x14ac:dyDescent="0.25">
      <c r="A1347" t="s">
        <v>525</v>
      </c>
      <c r="B1347">
        <v>5.3</v>
      </c>
      <c r="C1347" t="s">
        <v>36</v>
      </c>
      <c r="E1347">
        <f t="shared" si="340"/>
        <v>0</v>
      </c>
      <c r="F1347">
        <f t="shared" si="341"/>
        <v>0</v>
      </c>
      <c r="G1347">
        <f t="shared" si="342"/>
        <v>0</v>
      </c>
      <c r="H1347">
        <f t="shared" si="343"/>
        <v>0</v>
      </c>
      <c r="I1347">
        <f t="shared" si="344"/>
        <v>5.3</v>
      </c>
      <c r="J1347">
        <f t="shared" si="345"/>
        <v>0</v>
      </c>
      <c r="K1347">
        <f t="shared" si="346"/>
        <v>0</v>
      </c>
      <c r="L1347">
        <f t="shared" si="347"/>
        <v>0</v>
      </c>
      <c r="M1347">
        <f t="shared" si="348"/>
        <v>0</v>
      </c>
      <c r="N1347">
        <f t="shared" si="349"/>
        <v>0</v>
      </c>
      <c r="O1347">
        <f t="shared" si="350"/>
        <v>0</v>
      </c>
      <c r="P1347">
        <f t="shared" si="351"/>
        <v>0</v>
      </c>
      <c r="Q1347">
        <f t="shared" si="352"/>
        <v>0</v>
      </c>
      <c r="R1347">
        <f t="shared" si="353"/>
        <v>0</v>
      </c>
      <c r="S1347">
        <f t="shared" si="354"/>
        <v>0</v>
      </c>
      <c r="T1347">
        <f t="shared" si="355"/>
        <v>0</v>
      </c>
      <c r="U1347">
        <f t="shared" si="356"/>
        <v>0</v>
      </c>
    </row>
    <row r="1348" spans="1:21" x14ac:dyDescent="0.25">
      <c r="A1348" t="s">
        <v>3785</v>
      </c>
      <c r="B1348">
        <v>6.3</v>
      </c>
      <c r="C1348" t="s">
        <v>28</v>
      </c>
      <c r="E1348">
        <f t="shared" ref="E1348:E1411" si="357">IF(ISNUMBER(SEARCH($E$2, $A1348)), $B1348, 0)</f>
        <v>6.3</v>
      </c>
      <c r="F1348">
        <f t="shared" ref="F1348:F1411" si="358">IF(ISNUMBER(SEARCH($F$2, $A1348)), $B1348, 0)</f>
        <v>0</v>
      </c>
      <c r="G1348">
        <f t="shared" ref="G1348:G1411" si="359">IF(ISNUMBER(SEARCH($G$2, $A1348)), $B1348, 0)</f>
        <v>0</v>
      </c>
      <c r="H1348">
        <f t="shared" ref="H1348:H1411" si="360">IF(ISNUMBER(SEARCH($H$2, $A1348)), $B1348, 0)</f>
        <v>0</v>
      </c>
      <c r="I1348">
        <f t="shared" ref="I1348:I1411" si="361">IF(ISNUMBER(SEARCH($I$2, $A1348)), $B1348, 0)</f>
        <v>0</v>
      </c>
      <c r="J1348">
        <f t="shared" ref="J1348:J1411" si="362">IF(ISNUMBER(SEARCH($J$2, $A1348)), $B1348, 0)</f>
        <v>6.3</v>
      </c>
      <c r="K1348">
        <f t="shared" ref="K1348:K1411" si="363">IF(ISNUMBER(SEARCH($K$2, $A1348)), $B1348, 0)</f>
        <v>0</v>
      </c>
      <c r="L1348">
        <f t="shared" ref="L1348:L1411" si="364">IF(ISNUMBER(SEARCH($L$2, $A1348)), $B1348, 0)</f>
        <v>6.3</v>
      </c>
      <c r="M1348">
        <f t="shared" ref="M1348:M1411" si="365">IF(ISNUMBER(SEARCH($M$2, $A1348)), $B1348, 0)</f>
        <v>0</v>
      </c>
      <c r="N1348">
        <f t="shared" ref="N1348:N1411" si="366">IF(ISNUMBER(SEARCH($N$2, $A1348)), $B1348, 0)</f>
        <v>0</v>
      </c>
      <c r="O1348">
        <f t="shared" ref="O1348:O1411" si="367">IF(ISNUMBER(SEARCH($O$2, $A1348)), $B1348, 0)</f>
        <v>0</v>
      </c>
      <c r="P1348">
        <f t="shared" ref="P1348:P1411" si="368">IF(ISNUMBER(SEARCH($P$2, $A1348)), $B1348, 0)</f>
        <v>0</v>
      </c>
      <c r="Q1348">
        <f t="shared" ref="Q1348:Q1411" si="369">IF(ISNUMBER(SEARCH($Q$2, $A1348)), $B1348, 0)</f>
        <v>6.3</v>
      </c>
      <c r="R1348">
        <f t="shared" ref="R1348:R1411" si="370">IF(ISNUMBER(SEARCH($R$2, $A1348)), $B1348, 0)</f>
        <v>0</v>
      </c>
      <c r="S1348">
        <f t="shared" ref="S1348:S1411" si="371">IF(ISNUMBER(SEARCH($S$2, $A1348)), $B1348, 0)</f>
        <v>6.3</v>
      </c>
      <c r="T1348">
        <f t="shared" ref="T1348:T1411" si="372">IF(ISNUMBER(SEARCH($T$2, $A1348)), $B1348, 0)</f>
        <v>6.3</v>
      </c>
      <c r="U1348">
        <f t="shared" ref="U1348:U1411" si="373">IF(ISNUMBER(SEARCH($U$2, $A1348)), $B1348, 0)</f>
        <v>0</v>
      </c>
    </row>
    <row r="1349" spans="1:21" x14ac:dyDescent="0.25">
      <c r="A1349" t="s">
        <v>3163</v>
      </c>
      <c r="B1349">
        <v>6.1</v>
      </c>
      <c r="C1349" t="s">
        <v>28</v>
      </c>
      <c r="E1349">
        <f t="shared" si="357"/>
        <v>6.1</v>
      </c>
      <c r="F1349">
        <f t="shared" si="358"/>
        <v>6.1</v>
      </c>
      <c r="G1349">
        <f t="shared" si="359"/>
        <v>0</v>
      </c>
      <c r="H1349">
        <f t="shared" si="360"/>
        <v>0</v>
      </c>
      <c r="I1349">
        <f t="shared" si="361"/>
        <v>0</v>
      </c>
      <c r="J1349">
        <f t="shared" si="362"/>
        <v>0</v>
      </c>
      <c r="K1349">
        <f t="shared" si="363"/>
        <v>0</v>
      </c>
      <c r="L1349">
        <f t="shared" si="364"/>
        <v>0</v>
      </c>
      <c r="M1349">
        <f t="shared" si="365"/>
        <v>0</v>
      </c>
      <c r="N1349">
        <f t="shared" si="366"/>
        <v>0</v>
      </c>
      <c r="O1349">
        <f t="shared" si="367"/>
        <v>0</v>
      </c>
      <c r="P1349">
        <f t="shared" si="368"/>
        <v>0</v>
      </c>
      <c r="Q1349">
        <f t="shared" si="369"/>
        <v>0</v>
      </c>
      <c r="R1349">
        <f t="shared" si="370"/>
        <v>0</v>
      </c>
      <c r="S1349">
        <f t="shared" si="371"/>
        <v>6.1</v>
      </c>
      <c r="T1349">
        <f t="shared" si="372"/>
        <v>6.1</v>
      </c>
      <c r="U1349">
        <f t="shared" si="373"/>
        <v>0</v>
      </c>
    </row>
    <row r="1350" spans="1:21" x14ac:dyDescent="0.25">
      <c r="A1350" t="s">
        <v>2867</v>
      </c>
      <c r="B1350">
        <v>3.6</v>
      </c>
      <c r="C1350" t="s">
        <v>28</v>
      </c>
      <c r="E1350">
        <f t="shared" si="357"/>
        <v>3.6</v>
      </c>
      <c r="F1350">
        <f t="shared" si="358"/>
        <v>0</v>
      </c>
      <c r="G1350">
        <f t="shared" si="359"/>
        <v>0</v>
      </c>
      <c r="H1350">
        <f t="shared" si="360"/>
        <v>0</v>
      </c>
      <c r="I1350">
        <f t="shared" si="361"/>
        <v>0</v>
      </c>
      <c r="J1350">
        <f t="shared" si="362"/>
        <v>3.6</v>
      </c>
      <c r="K1350">
        <f t="shared" si="363"/>
        <v>0</v>
      </c>
      <c r="L1350">
        <f t="shared" si="364"/>
        <v>0</v>
      </c>
      <c r="M1350">
        <f t="shared" si="365"/>
        <v>0</v>
      </c>
      <c r="N1350">
        <f t="shared" si="366"/>
        <v>0</v>
      </c>
      <c r="O1350">
        <f t="shared" si="367"/>
        <v>0</v>
      </c>
      <c r="P1350">
        <f t="shared" si="368"/>
        <v>0</v>
      </c>
      <c r="Q1350">
        <f t="shared" si="369"/>
        <v>0</v>
      </c>
      <c r="R1350">
        <f t="shared" si="370"/>
        <v>0</v>
      </c>
      <c r="S1350">
        <f t="shared" si="371"/>
        <v>3.6</v>
      </c>
      <c r="T1350">
        <f t="shared" si="372"/>
        <v>3.6</v>
      </c>
      <c r="U1350">
        <f t="shared" si="373"/>
        <v>0</v>
      </c>
    </row>
    <row r="1351" spans="1:21" x14ac:dyDescent="0.25">
      <c r="A1351" t="s">
        <v>2694</v>
      </c>
      <c r="B1351">
        <v>4.8</v>
      </c>
      <c r="C1351" t="s">
        <v>37</v>
      </c>
      <c r="E1351">
        <f t="shared" si="357"/>
        <v>0</v>
      </c>
      <c r="F1351">
        <f t="shared" si="358"/>
        <v>0</v>
      </c>
      <c r="G1351">
        <f t="shared" si="359"/>
        <v>0</v>
      </c>
      <c r="H1351">
        <f t="shared" si="360"/>
        <v>0</v>
      </c>
      <c r="I1351">
        <f t="shared" si="361"/>
        <v>0</v>
      </c>
      <c r="J1351">
        <f t="shared" si="362"/>
        <v>0</v>
      </c>
      <c r="K1351">
        <f t="shared" si="363"/>
        <v>0</v>
      </c>
      <c r="L1351">
        <f t="shared" si="364"/>
        <v>4.8</v>
      </c>
      <c r="M1351">
        <f t="shared" si="365"/>
        <v>0</v>
      </c>
      <c r="N1351">
        <f t="shared" si="366"/>
        <v>0</v>
      </c>
      <c r="O1351">
        <f t="shared" si="367"/>
        <v>4.8</v>
      </c>
      <c r="P1351">
        <f t="shared" si="368"/>
        <v>0</v>
      </c>
      <c r="Q1351">
        <f t="shared" si="369"/>
        <v>0</v>
      </c>
      <c r="R1351">
        <f t="shared" si="370"/>
        <v>0</v>
      </c>
      <c r="S1351">
        <f t="shared" si="371"/>
        <v>4.8</v>
      </c>
      <c r="T1351">
        <f t="shared" si="372"/>
        <v>4.8</v>
      </c>
      <c r="U1351">
        <f t="shared" si="373"/>
        <v>0</v>
      </c>
    </row>
    <row r="1352" spans="1:21" x14ac:dyDescent="0.25">
      <c r="A1352" t="s">
        <v>3795</v>
      </c>
      <c r="B1352">
        <v>7.7</v>
      </c>
      <c r="C1352" t="s">
        <v>28</v>
      </c>
      <c r="E1352">
        <f t="shared" si="357"/>
        <v>7.7</v>
      </c>
      <c r="F1352">
        <f t="shared" si="358"/>
        <v>0</v>
      </c>
      <c r="G1352">
        <f t="shared" si="359"/>
        <v>0</v>
      </c>
      <c r="H1352">
        <f t="shared" si="360"/>
        <v>0</v>
      </c>
      <c r="I1352">
        <f t="shared" si="361"/>
        <v>0</v>
      </c>
      <c r="J1352">
        <f t="shared" si="362"/>
        <v>0</v>
      </c>
      <c r="K1352">
        <f t="shared" si="363"/>
        <v>0</v>
      </c>
      <c r="L1352">
        <f t="shared" si="364"/>
        <v>7.7</v>
      </c>
      <c r="M1352">
        <f t="shared" si="365"/>
        <v>0</v>
      </c>
      <c r="N1352">
        <f t="shared" si="366"/>
        <v>7.7</v>
      </c>
      <c r="O1352">
        <f t="shared" si="367"/>
        <v>0</v>
      </c>
      <c r="P1352">
        <f t="shared" si="368"/>
        <v>0</v>
      </c>
      <c r="Q1352">
        <f t="shared" si="369"/>
        <v>7.7</v>
      </c>
      <c r="R1352">
        <f t="shared" si="370"/>
        <v>0</v>
      </c>
      <c r="S1352">
        <f t="shared" si="371"/>
        <v>7.7</v>
      </c>
      <c r="T1352">
        <f t="shared" si="372"/>
        <v>7.7</v>
      </c>
      <c r="U1352">
        <f t="shared" si="373"/>
        <v>0</v>
      </c>
    </row>
    <row r="1353" spans="1:21" x14ac:dyDescent="0.25">
      <c r="A1353" t="s">
        <v>2949</v>
      </c>
      <c r="B1353">
        <v>4.5</v>
      </c>
      <c r="C1353" t="s">
        <v>102</v>
      </c>
      <c r="E1353">
        <f t="shared" si="357"/>
        <v>0</v>
      </c>
      <c r="F1353">
        <f t="shared" si="358"/>
        <v>4.5</v>
      </c>
      <c r="G1353">
        <f t="shared" si="359"/>
        <v>0</v>
      </c>
      <c r="H1353">
        <f t="shared" si="360"/>
        <v>0</v>
      </c>
      <c r="I1353">
        <f t="shared" si="361"/>
        <v>0</v>
      </c>
      <c r="J1353">
        <f t="shared" si="362"/>
        <v>0</v>
      </c>
      <c r="K1353">
        <f t="shared" si="363"/>
        <v>0</v>
      </c>
      <c r="L1353">
        <f t="shared" si="364"/>
        <v>0</v>
      </c>
      <c r="M1353">
        <f t="shared" si="365"/>
        <v>0</v>
      </c>
      <c r="N1353">
        <f t="shared" si="366"/>
        <v>0</v>
      </c>
      <c r="O1353">
        <f t="shared" si="367"/>
        <v>4.5</v>
      </c>
      <c r="P1353">
        <f t="shared" si="368"/>
        <v>0</v>
      </c>
      <c r="Q1353">
        <f t="shared" si="369"/>
        <v>0</v>
      </c>
      <c r="R1353">
        <f t="shared" si="370"/>
        <v>0</v>
      </c>
      <c r="S1353">
        <f t="shared" si="371"/>
        <v>0</v>
      </c>
      <c r="T1353">
        <f t="shared" si="372"/>
        <v>0</v>
      </c>
      <c r="U1353">
        <f t="shared" si="373"/>
        <v>0</v>
      </c>
    </row>
    <row r="1354" spans="1:21" x14ac:dyDescent="0.25">
      <c r="A1354" t="s">
        <v>889</v>
      </c>
      <c r="B1354">
        <v>6.9</v>
      </c>
      <c r="C1354" t="s">
        <v>36</v>
      </c>
      <c r="E1354">
        <f t="shared" si="357"/>
        <v>0</v>
      </c>
      <c r="F1354">
        <f t="shared" si="358"/>
        <v>0</v>
      </c>
      <c r="G1354">
        <f t="shared" si="359"/>
        <v>0</v>
      </c>
      <c r="H1354">
        <f t="shared" si="360"/>
        <v>0</v>
      </c>
      <c r="I1354">
        <f t="shared" si="361"/>
        <v>6.9</v>
      </c>
      <c r="J1354">
        <f t="shared" si="362"/>
        <v>0</v>
      </c>
      <c r="K1354">
        <f t="shared" si="363"/>
        <v>0</v>
      </c>
      <c r="L1354">
        <f t="shared" si="364"/>
        <v>6.9</v>
      </c>
      <c r="M1354">
        <f t="shared" si="365"/>
        <v>0</v>
      </c>
      <c r="N1354">
        <f t="shared" si="366"/>
        <v>0</v>
      </c>
      <c r="O1354">
        <f t="shared" si="367"/>
        <v>0</v>
      </c>
      <c r="P1354">
        <f t="shared" si="368"/>
        <v>0</v>
      </c>
      <c r="Q1354">
        <f t="shared" si="369"/>
        <v>0</v>
      </c>
      <c r="R1354">
        <f t="shared" si="370"/>
        <v>0</v>
      </c>
      <c r="S1354">
        <f t="shared" si="371"/>
        <v>0</v>
      </c>
      <c r="T1354">
        <f t="shared" si="372"/>
        <v>0</v>
      </c>
      <c r="U1354">
        <f t="shared" si="373"/>
        <v>0</v>
      </c>
    </row>
    <row r="1355" spans="1:21" x14ac:dyDescent="0.25">
      <c r="A1355" t="s">
        <v>3803</v>
      </c>
      <c r="B1355">
        <v>5.9</v>
      </c>
      <c r="C1355" t="s">
        <v>36</v>
      </c>
      <c r="E1355">
        <f t="shared" si="357"/>
        <v>0</v>
      </c>
      <c r="F1355">
        <f t="shared" si="358"/>
        <v>0</v>
      </c>
      <c r="G1355">
        <f t="shared" si="359"/>
        <v>0</v>
      </c>
      <c r="H1355">
        <f t="shared" si="360"/>
        <v>0</v>
      </c>
      <c r="I1355">
        <f t="shared" si="361"/>
        <v>5.9</v>
      </c>
      <c r="J1355">
        <f t="shared" si="362"/>
        <v>0</v>
      </c>
      <c r="K1355">
        <f t="shared" si="363"/>
        <v>0</v>
      </c>
      <c r="L1355">
        <f t="shared" si="364"/>
        <v>0</v>
      </c>
      <c r="M1355">
        <f t="shared" si="365"/>
        <v>0</v>
      </c>
      <c r="N1355">
        <f t="shared" si="366"/>
        <v>0</v>
      </c>
      <c r="O1355">
        <f t="shared" si="367"/>
        <v>0</v>
      </c>
      <c r="P1355">
        <f t="shared" si="368"/>
        <v>0</v>
      </c>
      <c r="Q1355">
        <f t="shared" si="369"/>
        <v>0</v>
      </c>
      <c r="R1355">
        <f t="shared" si="370"/>
        <v>5.9</v>
      </c>
      <c r="S1355">
        <f t="shared" si="371"/>
        <v>5.9</v>
      </c>
      <c r="T1355">
        <f t="shared" si="372"/>
        <v>5.9</v>
      </c>
      <c r="U1355">
        <f t="shared" si="373"/>
        <v>0</v>
      </c>
    </row>
    <row r="1356" spans="1:21" x14ac:dyDescent="0.25">
      <c r="A1356" t="s">
        <v>85</v>
      </c>
      <c r="B1356">
        <v>6.5</v>
      </c>
      <c r="C1356" t="s">
        <v>29</v>
      </c>
      <c r="E1356">
        <f t="shared" si="357"/>
        <v>0</v>
      </c>
      <c r="F1356">
        <f t="shared" si="358"/>
        <v>0</v>
      </c>
      <c r="G1356">
        <f t="shared" si="359"/>
        <v>0</v>
      </c>
      <c r="H1356">
        <f t="shared" si="360"/>
        <v>0</v>
      </c>
      <c r="I1356">
        <f t="shared" si="361"/>
        <v>0</v>
      </c>
      <c r="J1356">
        <f t="shared" si="362"/>
        <v>6.5</v>
      </c>
      <c r="K1356">
        <f t="shared" si="363"/>
        <v>0</v>
      </c>
      <c r="L1356">
        <f t="shared" si="364"/>
        <v>0</v>
      </c>
      <c r="M1356">
        <f t="shared" si="365"/>
        <v>0</v>
      </c>
      <c r="N1356">
        <f t="shared" si="366"/>
        <v>0</v>
      </c>
      <c r="O1356">
        <f t="shared" si="367"/>
        <v>0</v>
      </c>
      <c r="P1356">
        <f t="shared" si="368"/>
        <v>0</v>
      </c>
      <c r="Q1356">
        <f t="shared" si="369"/>
        <v>6.5</v>
      </c>
      <c r="R1356">
        <f t="shared" si="370"/>
        <v>0</v>
      </c>
      <c r="S1356">
        <f t="shared" si="371"/>
        <v>0</v>
      </c>
      <c r="T1356">
        <f t="shared" si="372"/>
        <v>6.5</v>
      </c>
      <c r="U1356">
        <f t="shared" si="373"/>
        <v>0</v>
      </c>
    </row>
    <row r="1357" spans="1:21" x14ac:dyDescent="0.25">
      <c r="A1357" t="s">
        <v>3809</v>
      </c>
      <c r="B1357">
        <v>4.2</v>
      </c>
      <c r="C1357" t="s">
        <v>28</v>
      </c>
      <c r="E1357">
        <f t="shared" si="357"/>
        <v>4.2</v>
      </c>
      <c r="F1357">
        <f t="shared" si="358"/>
        <v>4.2</v>
      </c>
      <c r="G1357">
        <f t="shared" si="359"/>
        <v>0</v>
      </c>
      <c r="H1357">
        <f t="shared" si="360"/>
        <v>0</v>
      </c>
      <c r="I1357">
        <f t="shared" si="361"/>
        <v>4.2</v>
      </c>
      <c r="J1357">
        <f t="shared" si="362"/>
        <v>0</v>
      </c>
      <c r="K1357">
        <f t="shared" si="363"/>
        <v>0</v>
      </c>
      <c r="L1357">
        <f t="shared" si="364"/>
        <v>0</v>
      </c>
      <c r="M1357">
        <f t="shared" si="365"/>
        <v>0</v>
      </c>
      <c r="N1357">
        <f t="shared" si="366"/>
        <v>0</v>
      </c>
      <c r="O1357">
        <f t="shared" si="367"/>
        <v>0</v>
      </c>
      <c r="P1357">
        <f t="shared" si="368"/>
        <v>0</v>
      </c>
      <c r="Q1357">
        <f t="shared" si="369"/>
        <v>0</v>
      </c>
      <c r="R1357">
        <f t="shared" si="370"/>
        <v>0</v>
      </c>
      <c r="S1357">
        <f t="shared" si="371"/>
        <v>0</v>
      </c>
      <c r="T1357">
        <f t="shared" si="372"/>
        <v>4.2</v>
      </c>
      <c r="U1357">
        <f t="shared" si="373"/>
        <v>0</v>
      </c>
    </row>
    <row r="1358" spans="1:21" x14ac:dyDescent="0.25">
      <c r="A1358" t="s">
        <v>94</v>
      </c>
      <c r="B1358">
        <v>6.8</v>
      </c>
      <c r="C1358" t="s">
        <v>37</v>
      </c>
      <c r="E1358">
        <f t="shared" si="357"/>
        <v>0</v>
      </c>
      <c r="F1358">
        <f t="shared" si="358"/>
        <v>0</v>
      </c>
      <c r="G1358">
        <f t="shared" si="359"/>
        <v>0</v>
      </c>
      <c r="H1358">
        <f t="shared" si="360"/>
        <v>0</v>
      </c>
      <c r="I1358">
        <f t="shared" si="361"/>
        <v>0</v>
      </c>
      <c r="J1358">
        <f t="shared" si="362"/>
        <v>0</v>
      </c>
      <c r="K1358">
        <f t="shared" si="363"/>
        <v>0</v>
      </c>
      <c r="L1358">
        <f t="shared" si="364"/>
        <v>6.8</v>
      </c>
      <c r="M1358">
        <f t="shared" si="365"/>
        <v>0</v>
      </c>
      <c r="N1358">
        <f t="shared" si="366"/>
        <v>0</v>
      </c>
      <c r="O1358">
        <f t="shared" si="367"/>
        <v>0</v>
      </c>
      <c r="P1358">
        <f t="shared" si="368"/>
        <v>0</v>
      </c>
      <c r="Q1358">
        <f t="shared" si="369"/>
        <v>6.8</v>
      </c>
      <c r="R1358">
        <f t="shared" si="370"/>
        <v>6.8</v>
      </c>
      <c r="S1358">
        <f t="shared" si="371"/>
        <v>0</v>
      </c>
      <c r="T1358">
        <f t="shared" si="372"/>
        <v>6.8</v>
      </c>
      <c r="U1358">
        <f t="shared" si="373"/>
        <v>0</v>
      </c>
    </row>
    <row r="1359" spans="1:21" x14ac:dyDescent="0.25">
      <c r="A1359" t="s">
        <v>3722</v>
      </c>
      <c r="B1359">
        <v>4.5999999999999996</v>
      </c>
      <c r="C1359" t="s">
        <v>52</v>
      </c>
      <c r="E1359">
        <f t="shared" si="357"/>
        <v>0</v>
      </c>
      <c r="F1359">
        <f t="shared" si="358"/>
        <v>0</v>
      </c>
      <c r="G1359">
        <f t="shared" si="359"/>
        <v>0</v>
      </c>
      <c r="H1359">
        <f t="shared" si="360"/>
        <v>0</v>
      </c>
      <c r="I1359">
        <f t="shared" si="361"/>
        <v>0</v>
      </c>
      <c r="J1359">
        <f t="shared" si="362"/>
        <v>0</v>
      </c>
      <c r="K1359">
        <f t="shared" si="363"/>
        <v>0</v>
      </c>
      <c r="L1359">
        <f t="shared" si="364"/>
        <v>0</v>
      </c>
      <c r="M1359">
        <f t="shared" si="365"/>
        <v>0</v>
      </c>
      <c r="N1359">
        <f t="shared" si="366"/>
        <v>0</v>
      </c>
      <c r="O1359">
        <f t="shared" si="367"/>
        <v>4.5999999999999996</v>
      </c>
      <c r="P1359">
        <f t="shared" si="368"/>
        <v>0</v>
      </c>
      <c r="Q1359">
        <f t="shared" si="369"/>
        <v>4.5999999999999996</v>
      </c>
      <c r="R1359">
        <f t="shared" si="370"/>
        <v>0</v>
      </c>
      <c r="S1359">
        <f t="shared" si="371"/>
        <v>4.5999999999999996</v>
      </c>
      <c r="T1359">
        <f t="shared" si="372"/>
        <v>0</v>
      </c>
      <c r="U1359">
        <f t="shared" si="373"/>
        <v>0</v>
      </c>
    </row>
    <row r="1360" spans="1:21" x14ac:dyDescent="0.25">
      <c r="A1360" t="s">
        <v>131</v>
      </c>
      <c r="B1360">
        <v>5.8</v>
      </c>
      <c r="C1360" t="s">
        <v>36</v>
      </c>
      <c r="E1360">
        <f t="shared" si="357"/>
        <v>0</v>
      </c>
      <c r="F1360">
        <f t="shared" si="358"/>
        <v>0</v>
      </c>
      <c r="G1360">
        <f t="shared" si="359"/>
        <v>0</v>
      </c>
      <c r="H1360">
        <f t="shared" si="360"/>
        <v>0</v>
      </c>
      <c r="I1360">
        <f t="shared" si="361"/>
        <v>5.8</v>
      </c>
      <c r="J1360">
        <f t="shared" si="362"/>
        <v>0</v>
      </c>
      <c r="K1360">
        <f t="shared" si="363"/>
        <v>0</v>
      </c>
      <c r="L1360">
        <f t="shared" si="364"/>
        <v>0</v>
      </c>
      <c r="M1360">
        <f t="shared" si="365"/>
        <v>0</v>
      </c>
      <c r="N1360">
        <f t="shared" si="366"/>
        <v>0</v>
      </c>
      <c r="O1360">
        <f t="shared" si="367"/>
        <v>0</v>
      </c>
      <c r="P1360">
        <f t="shared" si="368"/>
        <v>0</v>
      </c>
      <c r="Q1360">
        <f t="shared" si="369"/>
        <v>0</v>
      </c>
      <c r="R1360">
        <f t="shared" si="370"/>
        <v>5.8</v>
      </c>
      <c r="S1360">
        <f t="shared" si="371"/>
        <v>0</v>
      </c>
      <c r="T1360">
        <f t="shared" si="372"/>
        <v>0</v>
      </c>
      <c r="U1360">
        <f t="shared" si="373"/>
        <v>0</v>
      </c>
    </row>
    <row r="1361" spans="1:21" x14ac:dyDescent="0.25">
      <c r="A1361" t="s">
        <v>131</v>
      </c>
      <c r="B1361">
        <v>5.2</v>
      </c>
      <c r="C1361" t="s">
        <v>36</v>
      </c>
      <c r="E1361">
        <f t="shared" si="357"/>
        <v>0</v>
      </c>
      <c r="F1361">
        <f t="shared" si="358"/>
        <v>0</v>
      </c>
      <c r="G1361">
        <f t="shared" si="359"/>
        <v>0</v>
      </c>
      <c r="H1361">
        <f t="shared" si="360"/>
        <v>0</v>
      </c>
      <c r="I1361">
        <f t="shared" si="361"/>
        <v>5.2</v>
      </c>
      <c r="J1361">
        <f t="shared" si="362"/>
        <v>0</v>
      </c>
      <c r="K1361">
        <f t="shared" si="363"/>
        <v>0</v>
      </c>
      <c r="L1361">
        <f t="shared" si="364"/>
        <v>0</v>
      </c>
      <c r="M1361">
        <f t="shared" si="365"/>
        <v>0</v>
      </c>
      <c r="N1361">
        <f t="shared" si="366"/>
        <v>0</v>
      </c>
      <c r="O1361">
        <f t="shared" si="367"/>
        <v>0</v>
      </c>
      <c r="P1361">
        <f t="shared" si="368"/>
        <v>0</v>
      </c>
      <c r="Q1361">
        <f t="shared" si="369"/>
        <v>0</v>
      </c>
      <c r="R1361">
        <f t="shared" si="370"/>
        <v>5.2</v>
      </c>
      <c r="S1361">
        <f t="shared" si="371"/>
        <v>0</v>
      </c>
      <c r="T1361">
        <f t="shared" si="372"/>
        <v>0</v>
      </c>
      <c r="U1361">
        <f t="shared" si="373"/>
        <v>0</v>
      </c>
    </row>
    <row r="1362" spans="1:21" x14ac:dyDescent="0.25">
      <c r="A1362" t="s">
        <v>3461</v>
      </c>
      <c r="B1362">
        <v>7</v>
      </c>
      <c r="C1362" t="s">
        <v>234</v>
      </c>
      <c r="E1362">
        <f t="shared" si="357"/>
        <v>0</v>
      </c>
      <c r="F1362">
        <f t="shared" si="358"/>
        <v>0</v>
      </c>
      <c r="G1362">
        <f t="shared" si="359"/>
        <v>0</v>
      </c>
      <c r="H1362">
        <f t="shared" si="360"/>
        <v>7</v>
      </c>
      <c r="I1362">
        <f t="shared" si="361"/>
        <v>0</v>
      </c>
      <c r="J1362">
        <f t="shared" si="362"/>
        <v>7</v>
      </c>
      <c r="K1362">
        <f t="shared" si="363"/>
        <v>0</v>
      </c>
      <c r="L1362">
        <f t="shared" si="364"/>
        <v>7</v>
      </c>
      <c r="M1362">
        <f t="shared" si="365"/>
        <v>0</v>
      </c>
      <c r="N1362">
        <f t="shared" si="366"/>
        <v>0</v>
      </c>
      <c r="O1362">
        <f t="shared" si="367"/>
        <v>0</v>
      </c>
      <c r="P1362">
        <f t="shared" si="368"/>
        <v>0</v>
      </c>
      <c r="Q1362">
        <f t="shared" si="369"/>
        <v>0</v>
      </c>
      <c r="R1362">
        <f t="shared" si="370"/>
        <v>7</v>
      </c>
      <c r="S1362">
        <f t="shared" si="371"/>
        <v>0</v>
      </c>
      <c r="T1362">
        <f t="shared" si="372"/>
        <v>0</v>
      </c>
      <c r="U1362">
        <f t="shared" si="373"/>
        <v>0</v>
      </c>
    </row>
    <row r="1363" spans="1:21" x14ac:dyDescent="0.25">
      <c r="A1363" t="s">
        <v>402</v>
      </c>
      <c r="B1363">
        <v>7.5</v>
      </c>
      <c r="C1363" t="s">
        <v>28</v>
      </c>
      <c r="E1363">
        <f t="shared" si="357"/>
        <v>7.5</v>
      </c>
      <c r="F1363">
        <f t="shared" si="358"/>
        <v>0</v>
      </c>
      <c r="G1363">
        <f t="shared" si="359"/>
        <v>0</v>
      </c>
      <c r="H1363">
        <f t="shared" si="360"/>
        <v>0</v>
      </c>
      <c r="I1363">
        <f t="shared" si="361"/>
        <v>0</v>
      </c>
      <c r="J1363">
        <f t="shared" si="362"/>
        <v>0</v>
      </c>
      <c r="K1363">
        <f t="shared" si="363"/>
        <v>0</v>
      </c>
      <c r="L1363">
        <f t="shared" si="364"/>
        <v>7.5</v>
      </c>
      <c r="M1363">
        <f t="shared" si="365"/>
        <v>0</v>
      </c>
      <c r="N1363">
        <f t="shared" si="366"/>
        <v>0</v>
      </c>
      <c r="O1363">
        <f t="shared" si="367"/>
        <v>0</v>
      </c>
      <c r="P1363">
        <f t="shared" si="368"/>
        <v>0</v>
      </c>
      <c r="Q1363">
        <f t="shared" si="369"/>
        <v>0</v>
      </c>
      <c r="R1363">
        <f t="shared" si="370"/>
        <v>0</v>
      </c>
      <c r="S1363">
        <f t="shared" si="371"/>
        <v>0</v>
      </c>
      <c r="T1363">
        <f t="shared" si="372"/>
        <v>0</v>
      </c>
      <c r="U1363">
        <f t="shared" si="373"/>
        <v>0</v>
      </c>
    </row>
    <row r="1364" spans="1:21" x14ac:dyDescent="0.25">
      <c r="A1364" t="s">
        <v>710</v>
      </c>
      <c r="B1364">
        <v>5.8</v>
      </c>
      <c r="C1364" t="s">
        <v>36</v>
      </c>
      <c r="E1364">
        <f t="shared" si="357"/>
        <v>0</v>
      </c>
      <c r="F1364">
        <f t="shared" si="358"/>
        <v>0</v>
      </c>
      <c r="G1364">
        <f t="shared" si="359"/>
        <v>0</v>
      </c>
      <c r="H1364">
        <f t="shared" si="360"/>
        <v>0</v>
      </c>
      <c r="I1364">
        <f t="shared" si="361"/>
        <v>5.8</v>
      </c>
      <c r="J1364">
        <f t="shared" si="362"/>
        <v>0</v>
      </c>
      <c r="K1364">
        <f t="shared" si="363"/>
        <v>0</v>
      </c>
      <c r="L1364">
        <f t="shared" si="364"/>
        <v>5.8</v>
      </c>
      <c r="M1364">
        <f t="shared" si="365"/>
        <v>0</v>
      </c>
      <c r="N1364">
        <f t="shared" si="366"/>
        <v>0</v>
      </c>
      <c r="O1364">
        <f t="shared" si="367"/>
        <v>0</v>
      </c>
      <c r="P1364">
        <f t="shared" si="368"/>
        <v>5.8</v>
      </c>
      <c r="Q1364">
        <f t="shared" si="369"/>
        <v>0</v>
      </c>
      <c r="R1364">
        <f t="shared" si="370"/>
        <v>0</v>
      </c>
      <c r="S1364">
        <f t="shared" si="371"/>
        <v>0</v>
      </c>
      <c r="T1364">
        <f t="shared" si="372"/>
        <v>0</v>
      </c>
      <c r="U1364">
        <f t="shared" si="373"/>
        <v>0</v>
      </c>
    </row>
    <row r="1365" spans="1:21" x14ac:dyDescent="0.25">
      <c r="A1365" t="s">
        <v>82</v>
      </c>
      <c r="B1365">
        <v>7</v>
      </c>
      <c r="C1365" t="s">
        <v>61</v>
      </c>
      <c r="E1365">
        <f t="shared" si="357"/>
        <v>0</v>
      </c>
      <c r="F1365">
        <f t="shared" si="358"/>
        <v>0</v>
      </c>
      <c r="G1365">
        <f t="shared" si="359"/>
        <v>0</v>
      </c>
      <c r="H1365">
        <f t="shared" si="360"/>
        <v>0</v>
      </c>
      <c r="I1365">
        <f t="shared" si="361"/>
        <v>0</v>
      </c>
      <c r="J1365">
        <f t="shared" si="362"/>
        <v>0</v>
      </c>
      <c r="K1365">
        <f t="shared" si="363"/>
        <v>0</v>
      </c>
      <c r="L1365">
        <f t="shared" si="364"/>
        <v>0</v>
      </c>
      <c r="M1365">
        <f t="shared" si="365"/>
        <v>0</v>
      </c>
      <c r="N1365">
        <f t="shared" si="366"/>
        <v>7</v>
      </c>
      <c r="O1365">
        <f t="shared" si="367"/>
        <v>7</v>
      </c>
      <c r="P1365">
        <f t="shared" si="368"/>
        <v>0</v>
      </c>
      <c r="Q1365">
        <f t="shared" si="369"/>
        <v>0</v>
      </c>
      <c r="R1365">
        <f t="shared" si="370"/>
        <v>0</v>
      </c>
      <c r="S1365">
        <f t="shared" si="371"/>
        <v>0</v>
      </c>
      <c r="T1365">
        <f t="shared" si="372"/>
        <v>0</v>
      </c>
      <c r="U1365">
        <f t="shared" si="373"/>
        <v>0</v>
      </c>
    </row>
    <row r="1366" spans="1:21" x14ac:dyDescent="0.25">
      <c r="A1366" t="s">
        <v>3831</v>
      </c>
      <c r="B1366">
        <v>6</v>
      </c>
      <c r="C1366" t="s">
        <v>28</v>
      </c>
      <c r="E1366">
        <f t="shared" si="357"/>
        <v>6</v>
      </c>
      <c r="F1366">
        <f t="shared" si="358"/>
        <v>0</v>
      </c>
      <c r="G1366">
        <f t="shared" si="359"/>
        <v>0</v>
      </c>
      <c r="H1366">
        <f t="shared" si="360"/>
        <v>0</v>
      </c>
      <c r="I1366">
        <f t="shared" si="361"/>
        <v>0</v>
      </c>
      <c r="J1366">
        <f t="shared" si="362"/>
        <v>0</v>
      </c>
      <c r="K1366">
        <f t="shared" si="363"/>
        <v>0</v>
      </c>
      <c r="L1366">
        <f t="shared" si="364"/>
        <v>6</v>
      </c>
      <c r="M1366">
        <f t="shared" si="365"/>
        <v>0</v>
      </c>
      <c r="N1366">
        <f t="shared" si="366"/>
        <v>0</v>
      </c>
      <c r="O1366">
        <f t="shared" si="367"/>
        <v>0</v>
      </c>
      <c r="P1366">
        <f t="shared" si="368"/>
        <v>0</v>
      </c>
      <c r="Q1366">
        <f t="shared" si="369"/>
        <v>0</v>
      </c>
      <c r="R1366">
        <f t="shared" si="370"/>
        <v>0</v>
      </c>
      <c r="S1366">
        <f t="shared" si="371"/>
        <v>6</v>
      </c>
      <c r="T1366">
        <f t="shared" si="372"/>
        <v>0</v>
      </c>
      <c r="U1366">
        <f t="shared" si="373"/>
        <v>0</v>
      </c>
    </row>
    <row r="1367" spans="1:21" x14ac:dyDescent="0.25">
      <c r="A1367" t="s">
        <v>3835</v>
      </c>
      <c r="B1367">
        <v>5.7</v>
      </c>
      <c r="C1367" t="s">
        <v>28</v>
      </c>
      <c r="E1367">
        <f t="shared" si="357"/>
        <v>5.7</v>
      </c>
      <c r="F1367">
        <f t="shared" si="358"/>
        <v>0</v>
      </c>
      <c r="G1367">
        <f t="shared" si="359"/>
        <v>0</v>
      </c>
      <c r="H1367">
        <f t="shared" si="360"/>
        <v>0</v>
      </c>
      <c r="I1367">
        <f t="shared" si="361"/>
        <v>0</v>
      </c>
      <c r="J1367">
        <f t="shared" si="362"/>
        <v>0</v>
      </c>
      <c r="K1367">
        <f t="shared" si="363"/>
        <v>0</v>
      </c>
      <c r="L1367">
        <f t="shared" si="364"/>
        <v>5.7</v>
      </c>
      <c r="M1367">
        <f t="shared" si="365"/>
        <v>0</v>
      </c>
      <c r="N1367">
        <f t="shared" si="366"/>
        <v>0</v>
      </c>
      <c r="O1367">
        <f t="shared" si="367"/>
        <v>0</v>
      </c>
      <c r="P1367">
        <f t="shared" si="368"/>
        <v>0</v>
      </c>
      <c r="Q1367">
        <f t="shared" si="369"/>
        <v>0</v>
      </c>
      <c r="R1367">
        <f t="shared" si="370"/>
        <v>0</v>
      </c>
      <c r="S1367">
        <f t="shared" si="371"/>
        <v>0</v>
      </c>
      <c r="T1367">
        <f t="shared" si="372"/>
        <v>5.7</v>
      </c>
      <c r="U1367">
        <f t="shared" si="373"/>
        <v>0</v>
      </c>
    </row>
    <row r="1368" spans="1:21" x14ac:dyDescent="0.25">
      <c r="A1368" t="s">
        <v>213</v>
      </c>
      <c r="B1368">
        <v>6.8</v>
      </c>
      <c r="C1368" t="s">
        <v>36</v>
      </c>
      <c r="E1368">
        <f t="shared" si="357"/>
        <v>0</v>
      </c>
      <c r="F1368">
        <f t="shared" si="358"/>
        <v>0</v>
      </c>
      <c r="G1368">
        <f t="shared" si="359"/>
        <v>0</v>
      </c>
      <c r="H1368">
        <f t="shared" si="360"/>
        <v>0</v>
      </c>
      <c r="I1368">
        <f t="shared" si="361"/>
        <v>6.8</v>
      </c>
      <c r="J1368">
        <f t="shared" si="362"/>
        <v>0</v>
      </c>
      <c r="K1368">
        <f t="shared" si="363"/>
        <v>0</v>
      </c>
      <c r="L1368">
        <f t="shared" si="364"/>
        <v>6.8</v>
      </c>
      <c r="M1368">
        <f t="shared" si="365"/>
        <v>0</v>
      </c>
      <c r="N1368">
        <f t="shared" si="366"/>
        <v>0</v>
      </c>
      <c r="O1368">
        <f t="shared" si="367"/>
        <v>0</v>
      </c>
      <c r="P1368">
        <f t="shared" si="368"/>
        <v>0</v>
      </c>
      <c r="Q1368">
        <f t="shared" si="369"/>
        <v>0</v>
      </c>
      <c r="R1368">
        <f t="shared" si="370"/>
        <v>6.8</v>
      </c>
      <c r="S1368">
        <f t="shared" si="371"/>
        <v>0</v>
      </c>
      <c r="T1368">
        <f t="shared" si="372"/>
        <v>0</v>
      </c>
      <c r="U1368">
        <f t="shared" si="373"/>
        <v>0</v>
      </c>
    </row>
    <row r="1369" spans="1:21" x14ac:dyDescent="0.25">
      <c r="A1369" t="s">
        <v>231</v>
      </c>
      <c r="B1369">
        <v>7</v>
      </c>
      <c r="C1369" t="s">
        <v>234</v>
      </c>
      <c r="E1369">
        <f t="shared" si="357"/>
        <v>0</v>
      </c>
      <c r="F1369">
        <f t="shared" si="358"/>
        <v>0</v>
      </c>
      <c r="G1369">
        <f t="shared" si="359"/>
        <v>0</v>
      </c>
      <c r="H1369">
        <f t="shared" si="360"/>
        <v>7</v>
      </c>
      <c r="I1369">
        <f t="shared" si="361"/>
        <v>0</v>
      </c>
      <c r="J1369">
        <f t="shared" si="362"/>
        <v>0</v>
      </c>
      <c r="K1369">
        <f t="shared" si="363"/>
        <v>0</v>
      </c>
      <c r="L1369">
        <f t="shared" si="364"/>
        <v>7</v>
      </c>
      <c r="M1369">
        <f t="shared" si="365"/>
        <v>0</v>
      </c>
      <c r="N1369">
        <f t="shared" si="366"/>
        <v>0</v>
      </c>
      <c r="O1369">
        <f t="shared" si="367"/>
        <v>0</v>
      </c>
      <c r="P1369">
        <f t="shared" si="368"/>
        <v>0</v>
      </c>
      <c r="Q1369">
        <f t="shared" si="369"/>
        <v>0</v>
      </c>
      <c r="R1369">
        <f t="shared" si="370"/>
        <v>0</v>
      </c>
      <c r="S1369">
        <f t="shared" si="371"/>
        <v>0</v>
      </c>
      <c r="T1369">
        <f t="shared" si="372"/>
        <v>0</v>
      </c>
      <c r="U1369">
        <f t="shared" si="373"/>
        <v>0</v>
      </c>
    </row>
    <row r="1370" spans="1:21" x14ac:dyDescent="0.25">
      <c r="A1370" t="s">
        <v>310</v>
      </c>
      <c r="B1370">
        <v>6.9</v>
      </c>
      <c r="C1370" t="s">
        <v>37</v>
      </c>
      <c r="E1370">
        <f t="shared" si="357"/>
        <v>0</v>
      </c>
      <c r="F1370">
        <f t="shared" si="358"/>
        <v>0</v>
      </c>
      <c r="G1370">
        <f t="shared" si="359"/>
        <v>0</v>
      </c>
      <c r="H1370">
        <f t="shared" si="360"/>
        <v>0</v>
      </c>
      <c r="I1370">
        <f t="shared" si="361"/>
        <v>0</v>
      </c>
      <c r="J1370">
        <f t="shared" si="362"/>
        <v>0</v>
      </c>
      <c r="K1370">
        <f t="shared" si="363"/>
        <v>0</v>
      </c>
      <c r="L1370">
        <f t="shared" si="364"/>
        <v>6.9</v>
      </c>
      <c r="M1370">
        <f t="shared" si="365"/>
        <v>0</v>
      </c>
      <c r="N1370">
        <f t="shared" si="366"/>
        <v>0</v>
      </c>
      <c r="O1370">
        <f t="shared" si="367"/>
        <v>0</v>
      </c>
      <c r="P1370">
        <f t="shared" si="368"/>
        <v>0</v>
      </c>
      <c r="Q1370">
        <f t="shared" si="369"/>
        <v>0</v>
      </c>
      <c r="R1370">
        <f t="shared" si="370"/>
        <v>0</v>
      </c>
      <c r="S1370">
        <f t="shared" si="371"/>
        <v>0</v>
      </c>
      <c r="T1370">
        <f t="shared" si="372"/>
        <v>0</v>
      </c>
      <c r="U1370">
        <f t="shared" si="373"/>
        <v>0</v>
      </c>
    </row>
    <row r="1371" spans="1:21" x14ac:dyDescent="0.25">
      <c r="A1371" t="s">
        <v>2972</v>
      </c>
      <c r="B1371">
        <v>4.8</v>
      </c>
      <c r="C1371" t="s">
        <v>52</v>
      </c>
      <c r="E1371">
        <f t="shared" si="357"/>
        <v>0</v>
      </c>
      <c r="F1371">
        <f t="shared" si="358"/>
        <v>0</v>
      </c>
      <c r="G1371">
        <f t="shared" si="359"/>
        <v>0</v>
      </c>
      <c r="H1371">
        <f t="shared" si="360"/>
        <v>0</v>
      </c>
      <c r="I1371">
        <f t="shared" si="361"/>
        <v>0</v>
      </c>
      <c r="J1371">
        <f t="shared" si="362"/>
        <v>0</v>
      </c>
      <c r="K1371">
        <f t="shared" si="363"/>
        <v>0</v>
      </c>
      <c r="L1371">
        <f t="shared" si="364"/>
        <v>0</v>
      </c>
      <c r="M1371">
        <f t="shared" si="365"/>
        <v>0</v>
      </c>
      <c r="N1371">
        <f t="shared" si="366"/>
        <v>0</v>
      </c>
      <c r="O1371">
        <f t="shared" si="367"/>
        <v>4.8</v>
      </c>
      <c r="P1371">
        <f t="shared" si="368"/>
        <v>0</v>
      </c>
      <c r="Q1371">
        <f t="shared" si="369"/>
        <v>4.8</v>
      </c>
      <c r="R1371">
        <f t="shared" si="370"/>
        <v>0</v>
      </c>
      <c r="S1371">
        <f t="shared" si="371"/>
        <v>0</v>
      </c>
      <c r="T1371">
        <f t="shared" si="372"/>
        <v>4.8</v>
      </c>
      <c r="U1371">
        <f t="shared" si="373"/>
        <v>0</v>
      </c>
    </row>
    <row r="1372" spans="1:21" x14ac:dyDescent="0.25">
      <c r="A1372" t="s">
        <v>1134</v>
      </c>
      <c r="B1372">
        <v>6.9</v>
      </c>
      <c r="C1372" t="s">
        <v>52</v>
      </c>
      <c r="E1372">
        <f t="shared" si="357"/>
        <v>0</v>
      </c>
      <c r="F1372">
        <f t="shared" si="358"/>
        <v>0</v>
      </c>
      <c r="G1372">
        <f t="shared" si="359"/>
        <v>0</v>
      </c>
      <c r="H1372">
        <f t="shared" si="360"/>
        <v>0</v>
      </c>
      <c r="I1372">
        <f t="shared" si="361"/>
        <v>0</v>
      </c>
      <c r="J1372">
        <f t="shared" si="362"/>
        <v>0</v>
      </c>
      <c r="K1372">
        <f t="shared" si="363"/>
        <v>0</v>
      </c>
      <c r="L1372">
        <f t="shared" si="364"/>
        <v>0</v>
      </c>
      <c r="M1372">
        <f t="shared" si="365"/>
        <v>0</v>
      </c>
      <c r="N1372">
        <f t="shared" si="366"/>
        <v>0</v>
      </c>
      <c r="O1372">
        <f t="shared" si="367"/>
        <v>6.9</v>
      </c>
      <c r="P1372">
        <f t="shared" si="368"/>
        <v>0</v>
      </c>
      <c r="Q1372">
        <f t="shared" si="369"/>
        <v>6.9</v>
      </c>
      <c r="R1372">
        <f t="shared" si="370"/>
        <v>0</v>
      </c>
      <c r="S1372">
        <f t="shared" si="371"/>
        <v>0</v>
      </c>
      <c r="T1372">
        <f t="shared" si="372"/>
        <v>0</v>
      </c>
      <c r="U1372">
        <f t="shared" si="373"/>
        <v>0</v>
      </c>
    </row>
    <row r="1373" spans="1:21" x14ac:dyDescent="0.25">
      <c r="A1373" t="s">
        <v>37</v>
      </c>
      <c r="B1373">
        <v>8.3000000000000007</v>
      </c>
      <c r="C1373" t="s">
        <v>37</v>
      </c>
      <c r="E1373">
        <f t="shared" si="357"/>
        <v>0</v>
      </c>
      <c r="F1373">
        <f t="shared" si="358"/>
        <v>0</v>
      </c>
      <c r="G1373">
        <f t="shared" si="359"/>
        <v>0</v>
      </c>
      <c r="H1373">
        <f t="shared" si="360"/>
        <v>0</v>
      </c>
      <c r="I1373">
        <f t="shared" si="361"/>
        <v>0</v>
      </c>
      <c r="J1373">
        <f t="shared" si="362"/>
        <v>0</v>
      </c>
      <c r="K1373">
        <f t="shared" si="363"/>
        <v>0</v>
      </c>
      <c r="L1373">
        <f t="shared" si="364"/>
        <v>8.3000000000000007</v>
      </c>
      <c r="M1373">
        <f t="shared" si="365"/>
        <v>0</v>
      </c>
      <c r="N1373">
        <f t="shared" si="366"/>
        <v>0</v>
      </c>
      <c r="O1373">
        <f t="shared" si="367"/>
        <v>0</v>
      </c>
      <c r="P1373">
        <f t="shared" si="368"/>
        <v>0</v>
      </c>
      <c r="Q1373">
        <f t="shared" si="369"/>
        <v>0</v>
      </c>
      <c r="R1373">
        <f t="shared" si="370"/>
        <v>0</v>
      </c>
      <c r="S1373">
        <f t="shared" si="371"/>
        <v>0</v>
      </c>
      <c r="T1373">
        <f t="shared" si="372"/>
        <v>0</v>
      </c>
      <c r="U1373">
        <f t="shared" si="373"/>
        <v>0</v>
      </c>
    </row>
    <row r="1374" spans="1:21" x14ac:dyDescent="0.25">
      <c r="A1374" t="s">
        <v>36</v>
      </c>
      <c r="B1374">
        <v>7.6</v>
      </c>
      <c r="C1374" t="s">
        <v>36</v>
      </c>
      <c r="E1374">
        <f t="shared" si="357"/>
        <v>0</v>
      </c>
      <c r="F1374">
        <f t="shared" si="358"/>
        <v>0</v>
      </c>
      <c r="G1374">
        <f t="shared" si="359"/>
        <v>0</v>
      </c>
      <c r="H1374">
        <f t="shared" si="360"/>
        <v>0</v>
      </c>
      <c r="I1374">
        <f t="shared" si="361"/>
        <v>7.6</v>
      </c>
      <c r="J1374">
        <f t="shared" si="362"/>
        <v>0</v>
      </c>
      <c r="K1374">
        <f t="shared" si="363"/>
        <v>0</v>
      </c>
      <c r="L1374">
        <f t="shared" si="364"/>
        <v>0</v>
      </c>
      <c r="M1374">
        <f t="shared" si="365"/>
        <v>0</v>
      </c>
      <c r="N1374">
        <f t="shared" si="366"/>
        <v>0</v>
      </c>
      <c r="O1374">
        <f t="shared" si="367"/>
        <v>0</v>
      </c>
      <c r="P1374">
        <f t="shared" si="368"/>
        <v>0</v>
      </c>
      <c r="Q1374">
        <f t="shared" si="369"/>
        <v>0</v>
      </c>
      <c r="R1374">
        <f t="shared" si="370"/>
        <v>0</v>
      </c>
      <c r="S1374">
        <f t="shared" si="371"/>
        <v>0</v>
      </c>
      <c r="T1374">
        <f t="shared" si="372"/>
        <v>0</v>
      </c>
      <c r="U1374">
        <f t="shared" si="373"/>
        <v>0</v>
      </c>
    </row>
    <row r="1375" spans="1:21" x14ac:dyDescent="0.25">
      <c r="A1375" t="s">
        <v>131</v>
      </c>
      <c r="B1375">
        <v>5.3</v>
      </c>
      <c r="C1375" t="s">
        <v>36</v>
      </c>
      <c r="E1375">
        <f t="shared" si="357"/>
        <v>0</v>
      </c>
      <c r="F1375">
        <f t="shared" si="358"/>
        <v>0</v>
      </c>
      <c r="G1375">
        <f t="shared" si="359"/>
        <v>0</v>
      </c>
      <c r="H1375">
        <f t="shared" si="360"/>
        <v>0</v>
      </c>
      <c r="I1375">
        <f t="shared" si="361"/>
        <v>5.3</v>
      </c>
      <c r="J1375">
        <f t="shared" si="362"/>
        <v>0</v>
      </c>
      <c r="K1375">
        <f t="shared" si="363"/>
        <v>0</v>
      </c>
      <c r="L1375">
        <f t="shared" si="364"/>
        <v>0</v>
      </c>
      <c r="M1375">
        <f t="shared" si="365"/>
        <v>0</v>
      </c>
      <c r="N1375">
        <f t="shared" si="366"/>
        <v>0</v>
      </c>
      <c r="O1375">
        <f t="shared" si="367"/>
        <v>0</v>
      </c>
      <c r="P1375">
        <f t="shared" si="368"/>
        <v>0</v>
      </c>
      <c r="Q1375">
        <f t="shared" si="369"/>
        <v>0</v>
      </c>
      <c r="R1375">
        <f t="shared" si="370"/>
        <v>5.3</v>
      </c>
      <c r="S1375">
        <f t="shared" si="371"/>
        <v>0</v>
      </c>
      <c r="T1375">
        <f t="shared" si="372"/>
        <v>0</v>
      </c>
      <c r="U1375">
        <f t="shared" si="373"/>
        <v>0</v>
      </c>
    </row>
    <row r="1376" spans="1:21" x14ac:dyDescent="0.25">
      <c r="A1376" t="s">
        <v>37</v>
      </c>
      <c r="B1376">
        <v>7.3</v>
      </c>
      <c r="C1376" t="s">
        <v>37</v>
      </c>
      <c r="E1376">
        <f t="shared" si="357"/>
        <v>0</v>
      </c>
      <c r="F1376">
        <f t="shared" si="358"/>
        <v>0</v>
      </c>
      <c r="G1376">
        <f t="shared" si="359"/>
        <v>0</v>
      </c>
      <c r="H1376">
        <f t="shared" si="360"/>
        <v>0</v>
      </c>
      <c r="I1376">
        <f t="shared" si="361"/>
        <v>0</v>
      </c>
      <c r="J1376">
        <f t="shared" si="362"/>
        <v>0</v>
      </c>
      <c r="K1376">
        <f t="shared" si="363"/>
        <v>0</v>
      </c>
      <c r="L1376">
        <f t="shared" si="364"/>
        <v>7.3</v>
      </c>
      <c r="M1376">
        <f t="shared" si="365"/>
        <v>0</v>
      </c>
      <c r="N1376">
        <f t="shared" si="366"/>
        <v>0</v>
      </c>
      <c r="O1376">
        <f t="shared" si="367"/>
        <v>0</v>
      </c>
      <c r="P1376">
        <f t="shared" si="368"/>
        <v>0</v>
      </c>
      <c r="Q1376">
        <f t="shared" si="369"/>
        <v>0</v>
      </c>
      <c r="R1376">
        <f t="shared" si="370"/>
        <v>0</v>
      </c>
      <c r="S1376">
        <f t="shared" si="371"/>
        <v>0</v>
      </c>
      <c r="T1376">
        <f t="shared" si="372"/>
        <v>0</v>
      </c>
      <c r="U1376">
        <f t="shared" si="373"/>
        <v>0</v>
      </c>
    </row>
    <row r="1377" spans="1:21" x14ac:dyDescent="0.25">
      <c r="A1377" t="s">
        <v>32</v>
      </c>
      <c r="B1377">
        <v>7.3</v>
      </c>
      <c r="C1377" t="s">
        <v>36</v>
      </c>
      <c r="E1377">
        <f t="shared" si="357"/>
        <v>0</v>
      </c>
      <c r="F1377">
        <f t="shared" si="358"/>
        <v>0</v>
      </c>
      <c r="G1377">
        <f t="shared" si="359"/>
        <v>0</v>
      </c>
      <c r="H1377">
        <f t="shared" si="360"/>
        <v>0</v>
      </c>
      <c r="I1377">
        <f t="shared" si="361"/>
        <v>7.3</v>
      </c>
      <c r="J1377">
        <f t="shared" si="362"/>
        <v>0</v>
      </c>
      <c r="K1377">
        <f t="shared" si="363"/>
        <v>0</v>
      </c>
      <c r="L1377">
        <f t="shared" si="364"/>
        <v>7.3</v>
      </c>
      <c r="M1377">
        <f t="shared" si="365"/>
        <v>0</v>
      </c>
      <c r="N1377">
        <f t="shared" si="366"/>
        <v>0</v>
      </c>
      <c r="O1377">
        <f t="shared" si="367"/>
        <v>0</v>
      </c>
      <c r="P1377">
        <f t="shared" si="368"/>
        <v>0</v>
      </c>
      <c r="Q1377">
        <f t="shared" si="369"/>
        <v>0</v>
      </c>
      <c r="R1377">
        <f t="shared" si="370"/>
        <v>0</v>
      </c>
      <c r="S1377">
        <f t="shared" si="371"/>
        <v>0</v>
      </c>
      <c r="T1377">
        <f t="shared" si="372"/>
        <v>0</v>
      </c>
      <c r="U1377">
        <f t="shared" si="373"/>
        <v>0</v>
      </c>
    </row>
    <row r="1378" spans="1:21" x14ac:dyDescent="0.25">
      <c r="A1378" t="s">
        <v>1906</v>
      </c>
      <c r="B1378">
        <v>5.0999999999999996</v>
      </c>
      <c r="C1378" t="s">
        <v>102</v>
      </c>
      <c r="E1378">
        <f t="shared" si="357"/>
        <v>0</v>
      </c>
      <c r="F1378">
        <f t="shared" si="358"/>
        <v>5.0999999999999996</v>
      </c>
      <c r="G1378">
        <f t="shared" si="359"/>
        <v>0</v>
      </c>
      <c r="H1378">
        <f t="shared" si="360"/>
        <v>0</v>
      </c>
      <c r="I1378">
        <f t="shared" si="361"/>
        <v>0</v>
      </c>
      <c r="J1378">
        <f t="shared" si="362"/>
        <v>0</v>
      </c>
      <c r="K1378">
        <f t="shared" si="363"/>
        <v>0</v>
      </c>
      <c r="L1378">
        <f t="shared" si="364"/>
        <v>0</v>
      </c>
      <c r="M1378">
        <f t="shared" si="365"/>
        <v>0</v>
      </c>
      <c r="N1378">
        <f t="shared" si="366"/>
        <v>0</v>
      </c>
      <c r="O1378">
        <f t="shared" si="367"/>
        <v>5.0999999999999996</v>
      </c>
      <c r="P1378">
        <f t="shared" si="368"/>
        <v>0</v>
      </c>
      <c r="Q1378">
        <f t="shared" si="369"/>
        <v>0</v>
      </c>
      <c r="R1378">
        <f t="shared" si="370"/>
        <v>0</v>
      </c>
      <c r="S1378">
        <f t="shared" si="371"/>
        <v>0</v>
      </c>
      <c r="T1378">
        <f t="shared" si="372"/>
        <v>5.0999999999999996</v>
      </c>
      <c r="U1378">
        <f t="shared" si="373"/>
        <v>0</v>
      </c>
    </row>
    <row r="1379" spans="1:21" x14ac:dyDescent="0.25">
      <c r="A1379" t="s">
        <v>36</v>
      </c>
      <c r="B1379">
        <v>6.8</v>
      </c>
      <c r="C1379" t="s">
        <v>36</v>
      </c>
      <c r="E1379">
        <f t="shared" si="357"/>
        <v>0</v>
      </c>
      <c r="F1379">
        <f t="shared" si="358"/>
        <v>0</v>
      </c>
      <c r="G1379">
        <f t="shared" si="359"/>
        <v>0</v>
      </c>
      <c r="H1379">
        <f t="shared" si="360"/>
        <v>0</v>
      </c>
      <c r="I1379">
        <f t="shared" si="361"/>
        <v>6.8</v>
      </c>
      <c r="J1379">
        <f t="shared" si="362"/>
        <v>0</v>
      </c>
      <c r="K1379">
        <f t="shared" si="363"/>
        <v>0</v>
      </c>
      <c r="L1379">
        <f t="shared" si="364"/>
        <v>0</v>
      </c>
      <c r="M1379">
        <f t="shared" si="365"/>
        <v>0</v>
      </c>
      <c r="N1379">
        <f t="shared" si="366"/>
        <v>0</v>
      </c>
      <c r="O1379">
        <f t="shared" si="367"/>
        <v>0</v>
      </c>
      <c r="P1379">
        <f t="shared" si="368"/>
        <v>0</v>
      </c>
      <c r="Q1379">
        <f t="shared" si="369"/>
        <v>0</v>
      </c>
      <c r="R1379">
        <f t="shared" si="370"/>
        <v>0</v>
      </c>
      <c r="S1379">
        <f t="shared" si="371"/>
        <v>0</v>
      </c>
      <c r="T1379">
        <f t="shared" si="372"/>
        <v>0</v>
      </c>
      <c r="U1379">
        <f t="shared" si="373"/>
        <v>0</v>
      </c>
    </row>
    <row r="1380" spans="1:21" x14ac:dyDescent="0.25">
      <c r="A1380" t="s">
        <v>201</v>
      </c>
      <c r="B1380">
        <v>6.2</v>
      </c>
      <c r="C1380" t="s">
        <v>29</v>
      </c>
      <c r="E1380">
        <f t="shared" si="357"/>
        <v>0</v>
      </c>
      <c r="F1380">
        <f t="shared" si="358"/>
        <v>0</v>
      </c>
      <c r="G1380">
        <f t="shared" si="359"/>
        <v>0</v>
      </c>
      <c r="H1380">
        <f t="shared" si="360"/>
        <v>0</v>
      </c>
      <c r="I1380">
        <f t="shared" si="361"/>
        <v>0</v>
      </c>
      <c r="J1380">
        <f t="shared" si="362"/>
        <v>6.2</v>
      </c>
      <c r="K1380">
        <f t="shared" si="363"/>
        <v>0</v>
      </c>
      <c r="L1380">
        <f t="shared" si="364"/>
        <v>0</v>
      </c>
      <c r="M1380">
        <f t="shared" si="365"/>
        <v>0</v>
      </c>
      <c r="N1380">
        <f t="shared" si="366"/>
        <v>0</v>
      </c>
      <c r="O1380">
        <f t="shared" si="367"/>
        <v>0</v>
      </c>
      <c r="P1380">
        <f t="shared" si="368"/>
        <v>0</v>
      </c>
      <c r="Q1380">
        <f t="shared" si="369"/>
        <v>0</v>
      </c>
      <c r="R1380">
        <f t="shared" si="370"/>
        <v>0</v>
      </c>
      <c r="S1380">
        <f t="shared" si="371"/>
        <v>0</v>
      </c>
      <c r="T1380">
        <f t="shared" si="372"/>
        <v>6.2</v>
      </c>
      <c r="U1380">
        <f t="shared" si="373"/>
        <v>0</v>
      </c>
    </row>
    <row r="1381" spans="1:21" x14ac:dyDescent="0.25">
      <c r="A1381" t="s">
        <v>23</v>
      </c>
      <c r="B1381">
        <v>5.9</v>
      </c>
      <c r="C1381" t="s">
        <v>28</v>
      </c>
      <c r="E1381">
        <f t="shared" si="357"/>
        <v>5.9</v>
      </c>
      <c r="F1381">
        <f t="shared" si="358"/>
        <v>0</v>
      </c>
      <c r="G1381">
        <f t="shared" si="359"/>
        <v>0</v>
      </c>
      <c r="H1381">
        <f t="shared" si="360"/>
        <v>0</v>
      </c>
      <c r="I1381">
        <f t="shared" si="361"/>
        <v>0</v>
      </c>
      <c r="J1381">
        <f t="shared" si="362"/>
        <v>5.9</v>
      </c>
      <c r="K1381">
        <f t="shared" si="363"/>
        <v>0</v>
      </c>
      <c r="L1381">
        <f t="shared" si="364"/>
        <v>0</v>
      </c>
      <c r="M1381">
        <f t="shared" si="365"/>
        <v>0</v>
      </c>
      <c r="N1381">
        <f t="shared" si="366"/>
        <v>0</v>
      </c>
      <c r="O1381">
        <f t="shared" si="367"/>
        <v>0</v>
      </c>
      <c r="P1381">
        <f t="shared" si="368"/>
        <v>0</v>
      </c>
      <c r="Q1381">
        <f t="shared" si="369"/>
        <v>0</v>
      </c>
      <c r="R1381">
        <f t="shared" si="370"/>
        <v>0</v>
      </c>
      <c r="S1381">
        <f t="shared" si="371"/>
        <v>0</v>
      </c>
      <c r="T1381">
        <f t="shared" si="372"/>
        <v>5.9</v>
      </c>
      <c r="U1381">
        <f t="shared" si="373"/>
        <v>0</v>
      </c>
    </row>
    <row r="1382" spans="1:21" x14ac:dyDescent="0.25">
      <c r="A1382" t="s">
        <v>1052</v>
      </c>
      <c r="B1382">
        <v>7.3</v>
      </c>
      <c r="C1382" t="s">
        <v>234</v>
      </c>
      <c r="E1382">
        <f t="shared" si="357"/>
        <v>0</v>
      </c>
      <c r="F1382">
        <f t="shared" si="358"/>
        <v>0</v>
      </c>
      <c r="G1382">
        <f t="shared" si="359"/>
        <v>0</v>
      </c>
      <c r="H1382">
        <f t="shared" si="360"/>
        <v>7.3</v>
      </c>
      <c r="I1382">
        <f t="shared" si="361"/>
        <v>0</v>
      </c>
      <c r="J1382">
        <f t="shared" si="362"/>
        <v>7.3</v>
      </c>
      <c r="K1382">
        <f t="shared" si="363"/>
        <v>0</v>
      </c>
      <c r="L1382">
        <f t="shared" si="364"/>
        <v>7.3</v>
      </c>
      <c r="M1382">
        <f t="shared" si="365"/>
        <v>0</v>
      </c>
      <c r="N1382">
        <f t="shared" si="366"/>
        <v>0</v>
      </c>
      <c r="O1382">
        <f t="shared" si="367"/>
        <v>0</v>
      </c>
      <c r="P1382">
        <f t="shared" si="368"/>
        <v>0</v>
      </c>
      <c r="Q1382">
        <f t="shared" si="369"/>
        <v>0</v>
      </c>
      <c r="R1382">
        <f t="shared" si="370"/>
        <v>0</v>
      </c>
      <c r="S1382">
        <f t="shared" si="371"/>
        <v>0</v>
      </c>
      <c r="T1382">
        <f t="shared" si="372"/>
        <v>7.3</v>
      </c>
      <c r="U1382">
        <f t="shared" si="373"/>
        <v>0</v>
      </c>
    </row>
    <row r="1383" spans="1:21" x14ac:dyDescent="0.25">
      <c r="A1383" t="s">
        <v>167</v>
      </c>
      <c r="B1383">
        <v>5.0999999999999996</v>
      </c>
      <c r="C1383" t="s">
        <v>28</v>
      </c>
      <c r="E1383">
        <f t="shared" si="357"/>
        <v>5.0999999999999996</v>
      </c>
      <c r="F1383">
        <f t="shared" si="358"/>
        <v>0</v>
      </c>
      <c r="G1383">
        <f t="shared" si="359"/>
        <v>0</v>
      </c>
      <c r="H1383">
        <f t="shared" si="360"/>
        <v>0</v>
      </c>
      <c r="I1383">
        <f t="shared" si="361"/>
        <v>0</v>
      </c>
      <c r="J1383">
        <f t="shared" si="362"/>
        <v>5.0999999999999996</v>
      </c>
      <c r="K1383">
        <f t="shared" si="363"/>
        <v>0</v>
      </c>
      <c r="L1383">
        <f t="shared" si="364"/>
        <v>5.0999999999999996</v>
      </c>
      <c r="M1383">
        <f t="shared" si="365"/>
        <v>0</v>
      </c>
      <c r="N1383">
        <f t="shared" si="366"/>
        <v>0</v>
      </c>
      <c r="O1383">
        <f t="shared" si="367"/>
        <v>0</v>
      </c>
      <c r="P1383">
        <f t="shared" si="368"/>
        <v>0</v>
      </c>
      <c r="Q1383">
        <f t="shared" si="369"/>
        <v>0</v>
      </c>
      <c r="R1383">
        <f t="shared" si="370"/>
        <v>0</v>
      </c>
      <c r="S1383">
        <f t="shared" si="371"/>
        <v>0</v>
      </c>
      <c r="T1383">
        <f t="shared" si="372"/>
        <v>5.0999999999999996</v>
      </c>
      <c r="U1383">
        <f t="shared" si="373"/>
        <v>0</v>
      </c>
    </row>
    <row r="1384" spans="1:21" x14ac:dyDescent="0.25">
      <c r="A1384" t="s">
        <v>213</v>
      </c>
      <c r="B1384">
        <v>4.7</v>
      </c>
      <c r="C1384" t="s">
        <v>36</v>
      </c>
      <c r="E1384">
        <f t="shared" si="357"/>
        <v>0</v>
      </c>
      <c r="F1384">
        <f t="shared" si="358"/>
        <v>0</v>
      </c>
      <c r="G1384">
        <f t="shared" si="359"/>
        <v>0</v>
      </c>
      <c r="H1384">
        <f t="shared" si="360"/>
        <v>0</v>
      </c>
      <c r="I1384">
        <f t="shared" si="361"/>
        <v>4.7</v>
      </c>
      <c r="J1384">
        <f t="shared" si="362"/>
        <v>0</v>
      </c>
      <c r="K1384">
        <f t="shared" si="363"/>
        <v>0</v>
      </c>
      <c r="L1384">
        <f t="shared" si="364"/>
        <v>4.7</v>
      </c>
      <c r="M1384">
        <f t="shared" si="365"/>
        <v>0</v>
      </c>
      <c r="N1384">
        <f t="shared" si="366"/>
        <v>0</v>
      </c>
      <c r="O1384">
        <f t="shared" si="367"/>
        <v>0</v>
      </c>
      <c r="P1384">
        <f t="shared" si="368"/>
        <v>0</v>
      </c>
      <c r="Q1384">
        <f t="shared" si="369"/>
        <v>0</v>
      </c>
      <c r="R1384">
        <f t="shared" si="370"/>
        <v>4.7</v>
      </c>
      <c r="S1384">
        <f t="shared" si="371"/>
        <v>0</v>
      </c>
      <c r="T1384">
        <f t="shared" si="372"/>
        <v>0</v>
      </c>
      <c r="U1384">
        <f t="shared" si="373"/>
        <v>0</v>
      </c>
    </row>
    <row r="1385" spans="1:21" x14ac:dyDescent="0.25">
      <c r="A1385" t="s">
        <v>328</v>
      </c>
      <c r="B1385">
        <v>7.2</v>
      </c>
      <c r="C1385" t="s">
        <v>36</v>
      </c>
      <c r="E1385">
        <f t="shared" si="357"/>
        <v>0</v>
      </c>
      <c r="F1385">
        <f t="shared" si="358"/>
        <v>0</v>
      </c>
      <c r="G1385">
        <f t="shared" si="359"/>
        <v>0</v>
      </c>
      <c r="H1385">
        <f t="shared" si="360"/>
        <v>0</v>
      </c>
      <c r="I1385">
        <f t="shared" si="361"/>
        <v>7.2</v>
      </c>
      <c r="J1385">
        <f t="shared" si="362"/>
        <v>7.2</v>
      </c>
      <c r="K1385">
        <f t="shared" si="363"/>
        <v>0</v>
      </c>
      <c r="L1385">
        <f t="shared" si="364"/>
        <v>0</v>
      </c>
      <c r="M1385">
        <f t="shared" si="365"/>
        <v>0</v>
      </c>
      <c r="N1385">
        <f t="shared" si="366"/>
        <v>0</v>
      </c>
      <c r="O1385">
        <f t="shared" si="367"/>
        <v>0</v>
      </c>
      <c r="P1385">
        <f t="shared" si="368"/>
        <v>0</v>
      </c>
      <c r="Q1385">
        <f t="shared" si="369"/>
        <v>0</v>
      </c>
      <c r="R1385">
        <f t="shared" si="370"/>
        <v>0</v>
      </c>
      <c r="S1385">
        <f t="shared" si="371"/>
        <v>0</v>
      </c>
      <c r="T1385">
        <f t="shared" si="372"/>
        <v>0</v>
      </c>
      <c r="U1385">
        <f t="shared" si="373"/>
        <v>0</v>
      </c>
    </row>
    <row r="1386" spans="1:21" x14ac:dyDescent="0.25">
      <c r="A1386" t="s">
        <v>2458</v>
      </c>
      <c r="B1386">
        <v>6.2</v>
      </c>
      <c r="C1386" t="s">
        <v>37</v>
      </c>
      <c r="E1386">
        <f t="shared" si="357"/>
        <v>0</v>
      </c>
      <c r="F1386">
        <f t="shared" si="358"/>
        <v>0</v>
      </c>
      <c r="G1386">
        <f t="shared" si="359"/>
        <v>0</v>
      </c>
      <c r="H1386">
        <f t="shared" si="360"/>
        <v>0</v>
      </c>
      <c r="I1386">
        <f t="shared" si="361"/>
        <v>0</v>
      </c>
      <c r="J1386">
        <f t="shared" si="362"/>
        <v>0</v>
      </c>
      <c r="K1386">
        <f t="shared" si="363"/>
        <v>0</v>
      </c>
      <c r="L1386">
        <f t="shared" si="364"/>
        <v>6.2</v>
      </c>
      <c r="M1386">
        <f t="shared" si="365"/>
        <v>0</v>
      </c>
      <c r="N1386">
        <f t="shared" si="366"/>
        <v>0</v>
      </c>
      <c r="O1386">
        <f t="shared" si="367"/>
        <v>0</v>
      </c>
      <c r="P1386">
        <f t="shared" si="368"/>
        <v>0</v>
      </c>
      <c r="Q1386">
        <f t="shared" si="369"/>
        <v>0</v>
      </c>
      <c r="R1386">
        <f t="shared" si="370"/>
        <v>0</v>
      </c>
      <c r="S1386">
        <f t="shared" si="371"/>
        <v>0</v>
      </c>
      <c r="T1386">
        <f t="shared" si="372"/>
        <v>6.2</v>
      </c>
      <c r="U1386">
        <f t="shared" si="373"/>
        <v>0</v>
      </c>
    </row>
    <row r="1387" spans="1:21" x14ac:dyDescent="0.25">
      <c r="A1387" t="s">
        <v>3877</v>
      </c>
      <c r="B1387">
        <v>5.6</v>
      </c>
      <c r="C1387" t="s">
        <v>37</v>
      </c>
      <c r="E1387">
        <f t="shared" si="357"/>
        <v>0</v>
      </c>
      <c r="F1387">
        <f t="shared" si="358"/>
        <v>0</v>
      </c>
      <c r="G1387">
        <f t="shared" si="359"/>
        <v>0</v>
      </c>
      <c r="H1387">
        <f t="shared" si="360"/>
        <v>0</v>
      </c>
      <c r="I1387">
        <f t="shared" si="361"/>
        <v>0</v>
      </c>
      <c r="J1387">
        <f t="shared" si="362"/>
        <v>0</v>
      </c>
      <c r="K1387">
        <f t="shared" si="363"/>
        <v>0</v>
      </c>
      <c r="L1387">
        <f t="shared" si="364"/>
        <v>5.6</v>
      </c>
      <c r="M1387">
        <f t="shared" si="365"/>
        <v>0</v>
      </c>
      <c r="N1387">
        <f t="shared" si="366"/>
        <v>5.6</v>
      </c>
      <c r="O1387">
        <f t="shared" si="367"/>
        <v>0</v>
      </c>
      <c r="P1387">
        <f t="shared" si="368"/>
        <v>0</v>
      </c>
      <c r="Q1387">
        <f t="shared" si="369"/>
        <v>5.6</v>
      </c>
      <c r="R1387">
        <f t="shared" si="370"/>
        <v>0</v>
      </c>
      <c r="S1387">
        <f t="shared" si="371"/>
        <v>0</v>
      </c>
      <c r="T1387">
        <f t="shared" si="372"/>
        <v>5.6</v>
      </c>
      <c r="U1387">
        <f t="shared" si="373"/>
        <v>0</v>
      </c>
    </row>
    <row r="1388" spans="1:21" x14ac:dyDescent="0.25">
      <c r="A1388" t="s">
        <v>78</v>
      </c>
      <c r="B1388">
        <v>7.6</v>
      </c>
      <c r="C1388" t="s">
        <v>29</v>
      </c>
      <c r="E1388">
        <f t="shared" si="357"/>
        <v>0</v>
      </c>
      <c r="F1388">
        <f t="shared" si="358"/>
        <v>0</v>
      </c>
      <c r="G1388">
        <f t="shared" si="359"/>
        <v>0</v>
      </c>
      <c r="H1388">
        <f t="shared" si="360"/>
        <v>0</v>
      </c>
      <c r="I1388">
        <f t="shared" si="361"/>
        <v>0</v>
      </c>
      <c r="J1388">
        <f t="shared" si="362"/>
        <v>7.6</v>
      </c>
      <c r="K1388">
        <f t="shared" si="363"/>
        <v>0</v>
      </c>
      <c r="L1388">
        <f t="shared" si="364"/>
        <v>7.6</v>
      </c>
      <c r="M1388">
        <f t="shared" si="365"/>
        <v>0</v>
      </c>
      <c r="N1388">
        <f t="shared" si="366"/>
        <v>0</v>
      </c>
      <c r="O1388">
        <f t="shared" si="367"/>
        <v>0</v>
      </c>
      <c r="P1388">
        <f t="shared" si="368"/>
        <v>0</v>
      </c>
      <c r="Q1388">
        <f t="shared" si="369"/>
        <v>0</v>
      </c>
      <c r="R1388">
        <f t="shared" si="370"/>
        <v>0</v>
      </c>
      <c r="S1388">
        <f t="shared" si="371"/>
        <v>0</v>
      </c>
      <c r="T1388">
        <f t="shared" si="372"/>
        <v>0</v>
      </c>
      <c r="U1388">
        <f t="shared" si="373"/>
        <v>0</v>
      </c>
    </row>
    <row r="1389" spans="1:21" x14ac:dyDescent="0.25">
      <c r="A1389" t="s">
        <v>36</v>
      </c>
      <c r="B1389">
        <v>6</v>
      </c>
      <c r="C1389" t="s">
        <v>36</v>
      </c>
      <c r="E1389">
        <f t="shared" si="357"/>
        <v>0</v>
      </c>
      <c r="F1389">
        <f t="shared" si="358"/>
        <v>0</v>
      </c>
      <c r="G1389">
        <f t="shared" si="359"/>
        <v>0</v>
      </c>
      <c r="H1389">
        <f t="shared" si="360"/>
        <v>0</v>
      </c>
      <c r="I1389">
        <f t="shared" si="361"/>
        <v>6</v>
      </c>
      <c r="J1389">
        <f t="shared" si="362"/>
        <v>0</v>
      </c>
      <c r="K1389">
        <f t="shared" si="363"/>
        <v>0</v>
      </c>
      <c r="L1389">
        <f t="shared" si="364"/>
        <v>0</v>
      </c>
      <c r="M1389">
        <f t="shared" si="365"/>
        <v>0</v>
      </c>
      <c r="N1389">
        <f t="shared" si="366"/>
        <v>0</v>
      </c>
      <c r="O1389">
        <f t="shared" si="367"/>
        <v>0</v>
      </c>
      <c r="P1389">
        <f t="shared" si="368"/>
        <v>0</v>
      </c>
      <c r="Q1389">
        <f t="shared" si="369"/>
        <v>0</v>
      </c>
      <c r="R1389">
        <f t="shared" si="370"/>
        <v>0</v>
      </c>
      <c r="S1389">
        <f t="shared" si="371"/>
        <v>0</v>
      </c>
      <c r="T1389">
        <f t="shared" si="372"/>
        <v>0</v>
      </c>
      <c r="U1389">
        <f t="shared" si="373"/>
        <v>0</v>
      </c>
    </row>
    <row r="1390" spans="1:21" x14ac:dyDescent="0.25">
      <c r="A1390" t="s">
        <v>365</v>
      </c>
      <c r="B1390">
        <v>5.9</v>
      </c>
      <c r="C1390" t="s">
        <v>63</v>
      </c>
      <c r="E1390">
        <f t="shared" si="357"/>
        <v>0</v>
      </c>
      <c r="F1390">
        <f t="shared" si="358"/>
        <v>0</v>
      </c>
      <c r="G1390">
        <f t="shared" si="359"/>
        <v>0</v>
      </c>
      <c r="H1390">
        <f t="shared" si="360"/>
        <v>0</v>
      </c>
      <c r="I1390">
        <f t="shared" si="361"/>
        <v>0</v>
      </c>
      <c r="J1390">
        <f t="shared" si="362"/>
        <v>0</v>
      </c>
      <c r="K1390">
        <f t="shared" si="363"/>
        <v>0</v>
      </c>
      <c r="L1390">
        <f t="shared" si="364"/>
        <v>0</v>
      </c>
      <c r="M1390">
        <f t="shared" si="365"/>
        <v>0</v>
      </c>
      <c r="N1390">
        <f t="shared" si="366"/>
        <v>0</v>
      </c>
      <c r="O1390">
        <f t="shared" si="367"/>
        <v>0</v>
      </c>
      <c r="P1390">
        <f t="shared" si="368"/>
        <v>0</v>
      </c>
      <c r="Q1390">
        <f t="shared" si="369"/>
        <v>0</v>
      </c>
      <c r="R1390">
        <f t="shared" si="370"/>
        <v>0</v>
      </c>
      <c r="S1390">
        <f t="shared" si="371"/>
        <v>5.9</v>
      </c>
      <c r="T1390">
        <f t="shared" si="372"/>
        <v>5.9</v>
      </c>
      <c r="U1390">
        <f t="shared" si="373"/>
        <v>0</v>
      </c>
    </row>
    <row r="1391" spans="1:21" x14ac:dyDescent="0.25">
      <c r="A1391" t="s">
        <v>1384</v>
      </c>
      <c r="B1391">
        <v>7.7</v>
      </c>
      <c r="C1391" t="s">
        <v>102</v>
      </c>
      <c r="E1391">
        <f t="shared" si="357"/>
        <v>0</v>
      </c>
      <c r="F1391">
        <f t="shared" si="358"/>
        <v>7.7</v>
      </c>
      <c r="G1391">
        <f t="shared" si="359"/>
        <v>7.7</v>
      </c>
      <c r="H1391">
        <f t="shared" si="360"/>
        <v>0</v>
      </c>
      <c r="I1391">
        <f t="shared" si="361"/>
        <v>0</v>
      </c>
      <c r="J1391">
        <f t="shared" si="362"/>
        <v>0</v>
      </c>
      <c r="K1391">
        <f t="shared" si="363"/>
        <v>0</v>
      </c>
      <c r="L1391">
        <f t="shared" si="364"/>
        <v>0</v>
      </c>
      <c r="M1391">
        <f t="shared" si="365"/>
        <v>7.7</v>
      </c>
      <c r="N1391">
        <f t="shared" si="366"/>
        <v>7.7</v>
      </c>
      <c r="O1391">
        <f t="shared" si="367"/>
        <v>0</v>
      </c>
      <c r="P1391">
        <f t="shared" si="368"/>
        <v>0</v>
      </c>
      <c r="Q1391">
        <f t="shared" si="369"/>
        <v>0</v>
      </c>
      <c r="R1391">
        <f t="shared" si="370"/>
        <v>0</v>
      </c>
      <c r="S1391">
        <f t="shared" si="371"/>
        <v>0</v>
      </c>
      <c r="T1391">
        <f t="shared" si="372"/>
        <v>0</v>
      </c>
      <c r="U1391">
        <f t="shared" si="373"/>
        <v>0</v>
      </c>
    </row>
    <row r="1392" spans="1:21" x14ac:dyDescent="0.25">
      <c r="A1392" t="s">
        <v>1590</v>
      </c>
      <c r="B1392">
        <v>5.3</v>
      </c>
      <c r="C1392" t="s">
        <v>102</v>
      </c>
      <c r="E1392">
        <f t="shared" si="357"/>
        <v>0</v>
      </c>
      <c r="F1392">
        <f t="shared" si="358"/>
        <v>5.3</v>
      </c>
      <c r="G1392">
        <f t="shared" si="359"/>
        <v>0</v>
      </c>
      <c r="H1392">
        <f t="shared" si="360"/>
        <v>0</v>
      </c>
      <c r="I1392">
        <f t="shared" si="361"/>
        <v>0</v>
      </c>
      <c r="J1392">
        <f t="shared" si="362"/>
        <v>0</v>
      </c>
      <c r="K1392">
        <f t="shared" si="363"/>
        <v>0</v>
      </c>
      <c r="L1392">
        <f t="shared" si="364"/>
        <v>0</v>
      </c>
      <c r="M1392">
        <f t="shared" si="365"/>
        <v>5.3</v>
      </c>
      <c r="N1392">
        <f t="shared" si="366"/>
        <v>5.3</v>
      </c>
      <c r="O1392">
        <f t="shared" si="367"/>
        <v>0</v>
      </c>
      <c r="P1392">
        <f t="shared" si="368"/>
        <v>5.3</v>
      </c>
      <c r="Q1392">
        <f t="shared" si="369"/>
        <v>0</v>
      </c>
      <c r="R1392">
        <f t="shared" si="370"/>
        <v>0</v>
      </c>
      <c r="S1392">
        <f t="shared" si="371"/>
        <v>0</v>
      </c>
      <c r="T1392">
        <f t="shared" si="372"/>
        <v>0</v>
      </c>
      <c r="U1392">
        <f t="shared" si="373"/>
        <v>0</v>
      </c>
    </row>
    <row r="1393" spans="1:21" x14ac:dyDescent="0.25">
      <c r="A1393" t="s">
        <v>3581</v>
      </c>
      <c r="B1393">
        <v>6</v>
      </c>
      <c r="C1393" t="s">
        <v>28</v>
      </c>
      <c r="E1393">
        <f t="shared" si="357"/>
        <v>6</v>
      </c>
      <c r="F1393">
        <f t="shared" si="358"/>
        <v>0</v>
      </c>
      <c r="G1393">
        <f t="shared" si="359"/>
        <v>0</v>
      </c>
      <c r="H1393">
        <f t="shared" si="360"/>
        <v>0</v>
      </c>
      <c r="I1393">
        <f t="shared" si="361"/>
        <v>0</v>
      </c>
      <c r="J1393">
        <f t="shared" si="362"/>
        <v>0</v>
      </c>
      <c r="K1393">
        <f t="shared" si="363"/>
        <v>0</v>
      </c>
      <c r="L1393">
        <f t="shared" si="364"/>
        <v>0</v>
      </c>
      <c r="M1393">
        <f t="shared" si="365"/>
        <v>0</v>
      </c>
      <c r="N1393">
        <f t="shared" si="366"/>
        <v>0</v>
      </c>
      <c r="O1393">
        <f t="shared" si="367"/>
        <v>6</v>
      </c>
      <c r="P1393">
        <f t="shared" si="368"/>
        <v>0</v>
      </c>
      <c r="Q1393">
        <f t="shared" si="369"/>
        <v>0</v>
      </c>
      <c r="R1393">
        <f t="shared" si="370"/>
        <v>0</v>
      </c>
      <c r="S1393">
        <f t="shared" si="371"/>
        <v>6</v>
      </c>
      <c r="T1393">
        <f t="shared" si="372"/>
        <v>6</v>
      </c>
      <c r="U1393">
        <f t="shared" si="373"/>
        <v>0</v>
      </c>
    </row>
    <row r="1394" spans="1:21" x14ac:dyDescent="0.25">
      <c r="A1394" t="s">
        <v>135</v>
      </c>
      <c r="B1394">
        <v>4.9000000000000004</v>
      </c>
      <c r="C1394" t="s">
        <v>52</v>
      </c>
      <c r="E1394">
        <f t="shared" si="357"/>
        <v>0</v>
      </c>
      <c r="F1394">
        <f t="shared" si="358"/>
        <v>0</v>
      </c>
      <c r="G1394">
        <f t="shared" si="359"/>
        <v>0</v>
      </c>
      <c r="H1394">
        <f t="shared" si="360"/>
        <v>0</v>
      </c>
      <c r="I1394">
        <f t="shared" si="361"/>
        <v>0</v>
      </c>
      <c r="J1394">
        <f t="shared" si="362"/>
        <v>0</v>
      </c>
      <c r="K1394">
        <f t="shared" si="363"/>
        <v>0</v>
      </c>
      <c r="L1394">
        <f t="shared" si="364"/>
        <v>0</v>
      </c>
      <c r="M1394">
        <f t="shared" si="365"/>
        <v>0</v>
      </c>
      <c r="N1394">
        <f t="shared" si="366"/>
        <v>0</v>
      </c>
      <c r="O1394">
        <f t="shared" si="367"/>
        <v>4.9000000000000004</v>
      </c>
      <c r="P1394">
        <f t="shared" si="368"/>
        <v>0</v>
      </c>
      <c r="Q1394">
        <f t="shared" si="369"/>
        <v>0</v>
      </c>
      <c r="R1394">
        <f t="shared" si="370"/>
        <v>0</v>
      </c>
      <c r="S1394">
        <f t="shared" si="371"/>
        <v>0</v>
      </c>
      <c r="T1394">
        <f t="shared" si="372"/>
        <v>4.9000000000000004</v>
      </c>
      <c r="U1394">
        <f t="shared" si="373"/>
        <v>0</v>
      </c>
    </row>
    <row r="1395" spans="1:21" x14ac:dyDescent="0.25">
      <c r="A1395" t="s">
        <v>1384</v>
      </c>
      <c r="B1395">
        <v>6</v>
      </c>
      <c r="C1395" t="s">
        <v>102</v>
      </c>
      <c r="E1395">
        <f t="shared" si="357"/>
        <v>0</v>
      </c>
      <c r="F1395">
        <f t="shared" si="358"/>
        <v>6</v>
      </c>
      <c r="G1395">
        <f t="shared" si="359"/>
        <v>6</v>
      </c>
      <c r="H1395">
        <f t="shared" si="360"/>
        <v>0</v>
      </c>
      <c r="I1395">
        <f t="shared" si="361"/>
        <v>0</v>
      </c>
      <c r="J1395">
        <f t="shared" si="362"/>
        <v>0</v>
      </c>
      <c r="K1395">
        <f t="shared" si="363"/>
        <v>0</v>
      </c>
      <c r="L1395">
        <f t="shared" si="364"/>
        <v>0</v>
      </c>
      <c r="M1395">
        <f t="shared" si="365"/>
        <v>6</v>
      </c>
      <c r="N1395">
        <f t="shared" si="366"/>
        <v>6</v>
      </c>
      <c r="O1395">
        <f t="shared" si="367"/>
        <v>0</v>
      </c>
      <c r="P1395">
        <f t="shared" si="368"/>
        <v>0</v>
      </c>
      <c r="Q1395">
        <f t="shared" si="369"/>
        <v>0</v>
      </c>
      <c r="R1395">
        <f t="shared" si="370"/>
        <v>0</v>
      </c>
      <c r="S1395">
        <f t="shared" si="371"/>
        <v>0</v>
      </c>
      <c r="T1395">
        <f t="shared" si="372"/>
        <v>0</v>
      </c>
      <c r="U1395">
        <f t="shared" si="373"/>
        <v>0</v>
      </c>
    </row>
    <row r="1396" spans="1:21" x14ac:dyDescent="0.25">
      <c r="A1396" t="s">
        <v>3665</v>
      </c>
      <c r="B1396">
        <v>4</v>
      </c>
      <c r="C1396" t="s">
        <v>37</v>
      </c>
      <c r="E1396">
        <f t="shared" si="357"/>
        <v>0</v>
      </c>
      <c r="F1396">
        <f t="shared" si="358"/>
        <v>0</v>
      </c>
      <c r="G1396">
        <f t="shared" si="359"/>
        <v>0</v>
      </c>
      <c r="H1396">
        <f t="shared" si="360"/>
        <v>0</v>
      </c>
      <c r="I1396">
        <f t="shared" si="361"/>
        <v>0</v>
      </c>
      <c r="J1396">
        <f t="shared" si="362"/>
        <v>0</v>
      </c>
      <c r="K1396">
        <f t="shared" si="363"/>
        <v>0</v>
      </c>
      <c r="L1396">
        <f t="shared" si="364"/>
        <v>4</v>
      </c>
      <c r="M1396">
        <f t="shared" si="365"/>
        <v>0</v>
      </c>
      <c r="N1396">
        <f t="shared" si="366"/>
        <v>0</v>
      </c>
      <c r="O1396">
        <f t="shared" si="367"/>
        <v>4</v>
      </c>
      <c r="P1396">
        <f t="shared" si="368"/>
        <v>0</v>
      </c>
      <c r="Q1396">
        <f t="shared" si="369"/>
        <v>0</v>
      </c>
      <c r="R1396">
        <f t="shared" si="370"/>
        <v>0</v>
      </c>
      <c r="S1396">
        <f t="shared" si="371"/>
        <v>0</v>
      </c>
      <c r="T1396">
        <f t="shared" si="372"/>
        <v>4</v>
      </c>
      <c r="U1396">
        <f t="shared" si="373"/>
        <v>0</v>
      </c>
    </row>
    <row r="1397" spans="1:21" x14ac:dyDescent="0.25">
      <c r="A1397" t="s">
        <v>213</v>
      </c>
      <c r="B1397">
        <v>5.7</v>
      </c>
      <c r="C1397" t="s">
        <v>36</v>
      </c>
      <c r="E1397">
        <f t="shared" si="357"/>
        <v>0</v>
      </c>
      <c r="F1397">
        <f t="shared" si="358"/>
        <v>0</v>
      </c>
      <c r="G1397">
        <f t="shared" si="359"/>
        <v>0</v>
      </c>
      <c r="H1397">
        <f t="shared" si="360"/>
        <v>0</v>
      </c>
      <c r="I1397">
        <f t="shared" si="361"/>
        <v>5.7</v>
      </c>
      <c r="J1397">
        <f t="shared" si="362"/>
        <v>0</v>
      </c>
      <c r="K1397">
        <f t="shared" si="363"/>
        <v>0</v>
      </c>
      <c r="L1397">
        <f t="shared" si="364"/>
        <v>5.7</v>
      </c>
      <c r="M1397">
        <f t="shared" si="365"/>
        <v>0</v>
      </c>
      <c r="N1397">
        <f t="shared" si="366"/>
        <v>0</v>
      </c>
      <c r="O1397">
        <f t="shared" si="367"/>
        <v>0</v>
      </c>
      <c r="P1397">
        <f t="shared" si="368"/>
        <v>0</v>
      </c>
      <c r="Q1397">
        <f t="shared" si="369"/>
        <v>0</v>
      </c>
      <c r="R1397">
        <f t="shared" si="370"/>
        <v>5.7</v>
      </c>
      <c r="S1397">
        <f t="shared" si="371"/>
        <v>0</v>
      </c>
      <c r="T1397">
        <f t="shared" si="372"/>
        <v>0</v>
      </c>
      <c r="U1397">
        <f t="shared" si="373"/>
        <v>0</v>
      </c>
    </row>
    <row r="1398" spans="1:21" x14ac:dyDescent="0.25">
      <c r="A1398" t="s">
        <v>2933</v>
      </c>
      <c r="B1398">
        <v>6</v>
      </c>
      <c r="C1398" t="s">
        <v>28</v>
      </c>
      <c r="E1398">
        <f t="shared" si="357"/>
        <v>6</v>
      </c>
      <c r="F1398">
        <f t="shared" si="358"/>
        <v>0</v>
      </c>
      <c r="G1398">
        <f t="shared" si="359"/>
        <v>0</v>
      </c>
      <c r="H1398">
        <f t="shared" si="360"/>
        <v>0</v>
      </c>
      <c r="I1398">
        <f t="shared" si="361"/>
        <v>0</v>
      </c>
      <c r="J1398">
        <f t="shared" si="362"/>
        <v>6</v>
      </c>
      <c r="K1398">
        <f t="shared" si="363"/>
        <v>0</v>
      </c>
      <c r="L1398">
        <f t="shared" si="364"/>
        <v>6</v>
      </c>
      <c r="M1398">
        <f t="shared" si="365"/>
        <v>0</v>
      </c>
      <c r="N1398">
        <f t="shared" si="366"/>
        <v>0</v>
      </c>
      <c r="O1398">
        <f t="shared" si="367"/>
        <v>0</v>
      </c>
      <c r="P1398">
        <f t="shared" si="368"/>
        <v>0</v>
      </c>
      <c r="Q1398">
        <f t="shared" si="369"/>
        <v>6</v>
      </c>
      <c r="R1398">
        <f t="shared" si="370"/>
        <v>0</v>
      </c>
      <c r="S1398">
        <f t="shared" si="371"/>
        <v>0</v>
      </c>
      <c r="T1398">
        <f t="shared" si="372"/>
        <v>6</v>
      </c>
      <c r="U1398">
        <f t="shared" si="373"/>
        <v>0</v>
      </c>
    </row>
    <row r="1399" spans="1:21" x14ac:dyDescent="0.25">
      <c r="A1399" t="s">
        <v>82</v>
      </c>
      <c r="B1399">
        <v>5.7</v>
      </c>
      <c r="C1399" t="s">
        <v>61</v>
      </c>
      <c r="E1399">
        <f t="shared" si="357"/>
        <v>0</v>
      </c>
      <c r="F1399">
        <f t="shared" si="358"/>
        <v>0</v>
      </c>
      <c r="G1399">
        <f t="shared" si="359"/>
        <v>0</v>
      </c>
      <c r="H1399">
        <f t="shared" si="360"/>
        <v>0</v>
      </c>
      <c r="I1399">
        <f t="shared" si="361"/>
        <v>0</v>
      </c>
      <c r="J1399">
        <f t="shared" si="362"/>
        <v>0</v>
      </c>
      <c r="K1399">
        <f t="shared" si="363"/>
        <v>0</v>
      </c>
      <c r="L1399">
        <f t="shared" si="364"/>
        <v>0</v>
      </c>
      <c r="M1399">
        <f t="shared" si="365"/>
        <v>0</v>
      </c>
      <c r="N1399">
        <f t="shared" si="366"/>
        <v>5.7</v>
      </c>
      <c r="O1399">
        <f t="shared" si="367"/>
        <v>5.7</v>
      </c>
      <c r="P1399">
        <f t="shared" si="368"/>
        <v>0</v>
      </c>
      <c r="Q1399">
        <f t="shared" si="369"/>
        <v>0</v>
      </c>
      <c r="R1399">
        <f t="shared" si="370"/>
        <v>0</v>
      </c>
      <c r="S1399">
        <f t="shared" si="371"/>
        <v>0</v>
      </c>
      <c r="T1399">
        <f t="shared" si="372"/>
        <v>0</v>
      </c>
      <c r="U1399">
        <f t="shared" si="373"/>
        <v>0</v>
      </c>
    </row>
    <row r="1400" spans="1:21" x14ac:dyDescent="0.25">
      <c r="A1400" t="s">
        <v>142</v>
      </c>
      <c r="B1400">
        <v>5.5</v>
      </c>
      <c r="C1400" t="s">
        <v>29</v>
      </c>
      <c r="E1400">
        <f t="shared" si="357"/>
        <v>0</v>
      </c>
      <c r="F1400">
        <f t="shared" si="358"/>
        <v>0</v>
      </c>
      <c r="G1400">
        <f t="shared" si="359"/>
        <v>0</v>
      </c>
      <c r="H1400">
        <f t="shared" si="360"/>
        <v>0</v>
      </c>
      <c r="I1400">
        <f t="shared" si="361"/>
        <v>0</v>
      </c>
      <c r="J1400">
        <f t="shared" si="362"/>
        <v>5.5</v>
      </c>
      <c r="K1400">
        <f t="shared" si="363"/>
        <v>0</v>
      </c>
      <c r="L1400">
        <f t="shared" si="364"/>
        <v>5.5</v>
      </c>
      <c r="M1400">
        <f t="shared" si="365"/>
        <v>0</v>
      </c>
      <c r="N1400">
        <f t="shared" si="366"/>
        <v>0</v>
      </c>
      <c r="O1400">
        <f t="shared" si="367"/>
        <v>0</v>
      </c>
      <c r="P1400">
        <f t="shared" si="368"/>
        <v>0</v>
      </c>
      <c r="Q1400">
        <f t="shared" si="369"/>
        <v>0</v>
      </c>
      <c r="R1400">
        <f t="shared" si="370"/>
        <v>0</v>
      </c>
      <c r="S1400">
        <f t="shared" si="371"/>
        <v>0</v>
      </c>
      <c r="T1400">
        <f t="shared" si="372"/>
        <v>5.5</v>
      </c>
      <c r="U1400">
        <f t="shared" si="373"/>
        <v>0</v>
      </c>
    </row>
    <row r="1401" spans="1:21" x14ac:dyDescent="0.25">
      <c r="A1401" t="s">
        <v>23</v>
      </c>
      <c r="B1401">
        <v>5.4</v>
      </c>
      <c r="C1401" t="s">
        <v>28</v>
      </c>
      <c r="E1401">
        <f t="shared" si="357"/>
        <v>5.4</v>
      </c>
      <c r="F1401">
        <f t="shared" si="358"/>
        <v>0</v>
      </c>
      <c r="G1401">
        <f t="shared" si="359"/>
        <v>0</v>
      </c>
      <c r="H1401">
        <f t="shared" si="360"/>
        <v>0</v>
      </c>
      <c r="I1401">
        <f t="shared" si="361"/>
        <v>0</v>
      </c>
      <c r="J1401">
        <f t="shared" si="362"/>
        <v>5.4</v>
      </c>
      <c r="K1401">
        <f t="shared" si="363"/>
        <v>0</v>
      </c>
      <c r="L1401">
        <f t="shared" si="364"/>
        <v>0</v>
      </c>
      <c r="M1401">
        <f t="shared" si="365"/>
        <v>0</v>
      </c>
      <c r="N1401">
        <f t="shared" si="366"/>
        <v>0</v>
      </c>
      <c r="O1401">
        <f t="shared" si="367"/>
        <v>0</v>
      </c>
      <c r="P1401">
        <f t="shared" si="368"/>
        <v>0</v>
      </c>
      <c r="Q1401">
        <f t="shared" si="369"/>
        <v>0</v>
      </c>
      <c r="R1401">
        <f t="shared" si="370"/>
        <v>0</v>
      </c>
      <c r="S1401">
        <f t="shared" si="371"/>
        <v>0</v>
      </c>
      <c r="T1401">
        <f t="shared" si="372"/>
        <v>5.4</v>
      </c>
      <c r="U1401">
        <f t="shared" si="373"/>
        <v>0</v>
      </c>
    </row>
    <row r="1402" spans="1:21" x14ac:dyDescent="0.25">
      <c r="A1402" t="s">
        <v>213</v>
      </c>
      <c r="B1402">
        <v>6.5</v>
      </c>
      <c r="C1402" t="s">
        <v>36</v>
      </c>
      <c r="E1402">
        <f t="shared" si="357"/>
        <v>0</v>
      </c>
      <c r="F1402">
        <f t="shared" si="358"/>
        <v>0</v>
      </c>
      <c r="G1402">
        <f t="shared" si="359"/>
        <v>0</v>
      </c>
      <c r="H1402">
        <f t="shared" si="360"/>
        <v>0</v>
      </c>
      <c r="I1402">
        <f t="shared" si="361"/>
        <v>6.5</v>
      </c>
      <c r="J1402">
        <f t="shared" si="362"/>
        <v>0</v>
      </c>
      <c r="K1402">
        <f t="shared" si="363"/>
        <v>0</v>
      </c>
      <c r="L1402">
        <f t="shared" si="364"/>
        <v>6.5</v>
      </c>
      <c r="M1402">
        <f t="shared" si="365"/>
        <v>0</v>
      </c>
      <c r="N1402">
        <f t="shared" si="366"/>
        <v>0</v>
      </c>
      <c r="O1402">
        <f t="shared" si="367"/>
        <v>0</v>
      </c>
      <c r="P1402">
        <f t="shared" si="368"/>
        <v>0</v>
      </c>
      <c r="Q1402">
        <f t="shared" si="369"/>
        <v>0</v>
      </c>
      <c r="R1402">
        <f t="shared" si="370"/>
        <v>6.5</v>
      </c>
      <c r="S1402">
        <f t="shared" si="371"/>
        <v>0</v>
      </c>
      <c r="T1402">
        <f t="shared" si="372"/>
        <v>0</v>
      </c>
      <c r="U1402">
        <f t="shared" si="373"/>
        <v>0</v>
      </c>
    </row>
    <row r="1403" spans="1:21" x14ac:dyDescent="0.25">
      <c r="A1403" t="s">
        <v>3911</v>
      </c>
      <c r="B1403">
        <v>7.8</v>
      </c>
      <c r="C1403" t="s">
        <v>37</v>
      </c>
      <c r="E1403">
        <f t="shared" si="357"/>
        <v>0</v>
      </c>
      <c r="F1403">
        <f t="shared" si="358"/>
        <v>0</v>
      </c>
      <c r="G1403">
        <f t="shared" si="359"/>
        <v>0</v>
      </c>
      <c r="H1403">
        <f t="shared" si="360"/>
        <v>0</v>
      </c>
      <c r="I1403">
        <f t="shared" si="361"/>
        <v>0</v>
      </c>
      <c r="J1403">
        <f t="shared" si="362"/>
        <v>0</v>
      </c>
      <c r="K1403">
        <f t="shared" si="363"/>
        <v>0</v>
      </c>
      <c r="L1403">
        <f t="shared" si="364"/>
        <v>7.8</v>
      </c>
      <c r="M1403">
        <f t="shared" si="365"/>
        <v>0</v>
      </c>
      <c r="N1403">
        <f t="shared" si="366"/>
        <v>7.8</v>
      </c>
      <c r="O1403">
        <f t="shared" si="367"/>
        <v>0</v>
      </c>
      <c r="P1403">
        <f t="shared" si="368"/>
        <v>0</v>
      </c>
      <c r="Q1403">
        <f t="shared" si="369"/>
        <v>0</v>
      </c>
      <c r="R1403">
        <f t="shared" si="370"/>
        <v>7.8</v>
      </c>
      <c r="S1403">
        <f t="shared" si="371"/>
        <v>0</v>
      </c>
      <c r="T1403">
        <f t="shared" si="372"/>
        <v>0</v>
      </c>
      <c r="U1403">
        <f t="shared" si="373"/>
        <v>0</v>
      </c>
    </row>
    <row r="1404" spans="1:21" x14ac:dyDescent="0.25">
      <c r="A1404" t="s">
        <v>23</v>
      </c>
      <c r="B1404">
        <v>4.5999999999999996</v>
      </c>
      <c r="C1404" t="s">
        <v>28</v>
      </c>
      <c r="E1404">
        <f t="shared" si="357"/>
        <v>4.5999999999999996</v>
      </c>
      <c r="F1404">
        <f t="shared" si="358"/>
        <v>0</v>
      </c>
      <c r="G1404">
        <f t="shared" si="359"/>
        <v>0</v>
      </c>
      <c r="H1404">
        <f t="shared" si="360"/>
        <v>0</v>
      </c>
      <c r="I1404">
        <f t="shared" si="361"/>
        <v>0</v>
      </c>
      <c r="J1404">
        <f t="shared" si="362"/>
        <v>4.5999999999999996</v>
      </c>
      <c r="K1404">
        <f t="shared" si="363"/>
        <v>0</v>
      </c>
      <c r="L1404">
        <f t="shared" si="364"/>
        <v>0</v>
      </c>
      <c r="M1404">
        <f t="shared" si="365"/>
        <v>0</v>
      </c>
      <c r="N1404">
        <f t="shared" si="366"/>
        <v>0</v>
      </c>
      <c r="O1404">
        <f t="shared" si="367"/>
        <v>0</v>
      </c>
      <c r="P1404">
        <f t="shared" si="368"/>
        <v>0</v>
      </c>
      <c r="Q1404">
        <f t="shared" si="369"/>
        <v>0</v>
      </c>
      <c r="R1404">
        <f t="shared" si="370"/>
        <v>0</v>
      </c>
      <c r="S1404">
        <f t="shared" si="371"/>
        <v>0</v>
      </c>
      <c r="T1404">
        <f t="shared" si="372"/>
        <v>4.5999999999999996</v>
      </c>
      <c r="U1404">
        <f t="shared" si="373"/>
        <v>0</v>
      </c>
    </row>
    <row r="1405" spans="1:21" x14ac:dyDescent="0.25">
      <c r="A1405" t="s">
        <v>3917</v>
      </c>
      <c r="B1405">
        <v>5.3</v>
      </c>
      <c r="C1405" t="s">
        <v>102</v>
      </c>
      <c r="E1405">
        <f t="shared" si="357"/>
        <v>0</v>
      </c>
      <c r="F1405">
        <f t="shared" si="358"/>
        <v>5.3</v>
      </c>
      <c r="G1405">
        <f t="shared" si="359"/>
        <v>0</v>
      </c>
      <c r="H1405">
        <f t="shared" si="360"/>
        <v>0</v>
      </c>
      <c r="I1405">
        <f t="shared" si="361"/>
        <v>5.3</v>
      </c>
      <c r="J1405">
        <f t="shared" si="362"/>
        <v>0</v>
      </c>
      <c r="K1405">
        <f t="shared" si="363"/>
        <v>0</v>
      </c>
      <c r="L1405">
        <f t="shared" si="364"/>
        <v>0</v>
      </c>
      <c r="M1405">
        <f t="shared" si="365"/>
        <v>0</v>
      </c>
      <c r="N1405">
        <f t="shared" si="366"/>
        <v>0</v>
      </c>
      <c r="O1405">
        <f t="shared" si="367"/>
        <v>0</v>
      </c>
      <c r="P1405">
        <f t="shared" si="368"/>
        <v>0</v>
      </c>
      <c r="Q1405">
        <f t="shared" si="369"/>
        <v>0</v>
      </c>
      <c r="R1405">
        <f t="shared" si="370"/>
        <v>0</v>
      </c>
      <c r="S1405">
        <f t="shared" si="371"/>
        <v>5.3</v>
      </c>
      <c r="T1405">
        <f t="shared" si="372"/>
        <v>0</v>
      </c>
      <c r="U1405">
        <f t="shared" si="373"/>
        <v>0</v>
      </c>
    </row>
    <row r="1406" spans="1:21" x14ac:dyDescent="0.25">
      <c r="A1406" t="s">
        <v>131</v>
      </c>
      <c r="B1406">
        <v>5.6</v>
      </c>
      <c r="C1406" t="s">
        <v>36</v>
      </c>
      <c r="E1406">
        <f t="shared" si="357"/>
        <v>0</v>
      </c>
      <c r="F1406">
        <f t="shared" si="358"/>
        <v>0</v>
      </c>
      <c r="G1406">
        <f t="shared" si="359"/>
        <v>0</v>
      </c>
      <c r="H1406">
        <f t="shared" si="360"/>
        <v>0</v>
      </c>
      <c r="I1406">
        <f t="shared" si="361"/>
        <v>5.6</v>
      </c>
      <c r="J1406">
        <f t="shared" si="362"/>
        <v>0</v>
      </c>
      <c r="K1406">
        <f t="shared" si="363"/>
        <v>0</v>
      </c>
      <c r="L1406">
        <f t="shared" si="364"/>
        <v>0</v>
      </c>
      <c r="M1406">
        <f t="shared" si="365"/>
        <v>0</v>
      </c>
      <c r="N1406">
        <f t="shared" si="366"/>
        <v>0</v>
      </c>
      <c r="O1406">
        <f t="shared" si="367"/>
        <v>0</v>
      </c>
      <c r="P1406">
        <f t="shared" si="368"/>
        <v>0</v>
      </c>
      <c r="Q1406">
        <f t="shared" si="369"/>
        <v>0</v>
      </c>
      <c r="R1406">
        <f t="shared" si="370"/>
        <v>5.6</v>
      </c>
      <c r="S1406">
        <f t="shared" si="371"/>
        <v>0</v>
      </c>
      <c r="T1406">
        <f t="shared" si="372"/>
        <v>0</v>
      </c>
      <c r="U1406">
        <f t="shared" si="373"/>
        <v>0</v>
      </c>
    </row>
    <row r="1407" spans="1:21" x14ac:dyDescent="0.25">
      <c r="A1407" t="s">
        <v>135</v>
      </c>
      <c r="B1407">
        <v>6.1</v>
      </c>
      <c r="C1407" t="s">
        <v>52</v>
      </c>
      <c r="E1407">
        <f t="shared" si="357"/>
        <v>0</v>
      </c>
      <c r="F1407">
        <f t="shared" si="358"/>
        <v>0</v>
      </c>
      <c r="G1407">
        <f t="shared" si="359"/>
        <v>0</v>
      </c>
      <c r="H1407">
        <f t="shared" si="360"/>
        <v>0</v>
      </c>
      <c r="I1407">
        <f t="shared" si="361"/>
        <v>0</v>
      </c>
      <c r="J1407">
        <f t="shared" si="362"/>
        <v>0</v>
      </c>
      <c r="K1407">
        <f t="shared" si="363"/>
        <v>0</v>
      </c>
      <c r="L1407">
        <f t="shared" si="364"/>
        <v>0</v>
      </c>
      <c r="M1407">
        <f t="shared" si="365"/>
        <v>0</v>
      </c>
      <c r="N1407">
        <f t="shared" si="366"/>
        <v>0</v>
      </c>
      <c r="O1407">
        <f t="shared" si="367"/>
        <v>6.1</v>
      </c>
      <c r="P1407">
        <f t="shared" si="368"/>
        <v>0</v>
      </c>
      <c r="Q1407">
        <f t="shared" si="369"/>
        <v>0</v>
      </c>
      <c r="R1407">
        <f t="shared" si="370"/>
        <v>0</v>
      </c>
      <c r="S1407">
        <f t="shared" si="371"/>
        <v>0</v>
      </c>
      <c r="T1407">
        <f t="shared" si="372"/>
        <v>6.1</v>
      </c>
      <c r="U1407">
        <f t="shared" si="373"/>
        <v>0</v>
      </c>
    </row>
    <row r="1408" spans="1:21" x14ac:dyDescent="0.25">
      <c r="A1408" t="s">
        <v>2419</v>
      </c>
      <c r="B1408">
        <v>5.6</v>
      </c>
      <c r="C1408" t="s">
        <v>36</v>
      </c>
      <c r="E1408">
        <f t="shared" si="357"/>
        <v>0</v>
      </c>
      <c r="F1408">
        <f t="shared" si="358"/>
        <v>0</v>
      </c>
      <c r="G1408">
        <f t="shared" si="359"/>
        <v>0</v>
      </c>
      <c r="H1408">
        <f t="shared" si="360"/>
        <v>0</v>
      </c>
      <c r="I1408">
        <f t="shared" si="361"/>
        <v>5.6</v>
      </c>
      <c r="J1408">
        <f t="shared" si="362"/>
        <v>5.6</v>
      </c>
      <c r="K1408">
        <f t="shared" si="363"/>
        <v>0</v>
      </c>
      <c r="L1408">
        <f t="shared" si="364"/>
        <v>0</v>
      </c>
      <c r="M1408">
        <f t="shared" si="365"/>
        <v>0</v>
      </c>
      <c r="N1408">
        <f t="shared" si="366"/>
        <v>0</v>
      </c>
      <c r="O1408">
        <f t="shared" si="367"/>
        <v>0</v>
      </c>
      <c r="P1408">
        <f t="shared" si="368"/>
        <v>0</v>
      </c>
      <c r="Q1408">
        <f t="shared" si="369"/>
        <v>5.6</v>
      </c>
      <c r="R1408">
        <f t="shared" si="370"/>
        <v>0</v>
      </c>
      <c r="S1408">
        <f t="shared" si="371"/>
        <v>0</v>
      </c>
      <c r="T1408">
        <f t="shared" si="372"/>
        <v>0</v>
      </c>
      <c r="U1408">
        <f t="shared" si="373"/>
        <v>0</v>
      </c>
    </row>
    <row r="1409" spans="1:21" x14ac:dyDescent="0.25">
      <c r="A1409" t="s">
        <v>131</v>
      </c>
      <c r="B1409">
        <v>5.3</v>
      </c>
      <c r="C1409" t="s">
        <v>36</v>
      </c>
      <c r="E1409">
        <f t="shared" si="357"/>
        <v>0</v>
      </c>
      <c r="F1409">
        <f t="shared" si="358"/>
        <v>0</v>
      </c>
      <c r="G1409">
        <f t="shared" si="359"/>
        <v>0</v>
      </c>
      <c r="H1409">
        <f t="shared" si="360"/>
        <v>0</v>
      </c>
      <c r="I1409">
        <f t="shared" si="361"/>
        <v>5.3</v>
      </c>
      <c r="J1409">
        <f t="shared" si="362"/>
        <v>0</v>
      </c>
      <c r="K1409">
        <f t="shared" si="363"/>
        <v>0</v>
      </c>
      <c r="L1409">
        <f t="shared" si="364"/>
        <v>0</v>
      </c>
      <c r="M1409">
        <f t="shared" si="365"/>
        <v>0</v>
      </c>
      <c r="N1409">
        <f t="shared" si="366"/>
        <v>0</v>
      </c>
      <c r="O1409">
        <f t="shared" si="367"/>
        <v>0</v>
      </c>
      <c r="P1409">
        <f t="shared" si="368"/>
        <v>0</v>
      </c>
      <c r="Q1409">
        <f t="shared" si="369"/>
        <v>0</v>
      </c>
      <c r="R1409">
        <f t="shared" si="370"/>
        <v>5.3</v>
      </c>
      <c r="S1409">
        <f t="shared" si="371"/>
        <v>0</v>
      </c>
      <c r="T1409">
        <f t="shared" si="372"/>
        <v>0</v>
      </c>
      <c r="U1409">
        <f t="shared" si="373"/>
        <v>0</v>
      </c>
    </row>
    <row r="1410" spans="1:21" x14ac:dyDescent="0.25">
      <c r="A1410" t="s">
        <v>1447</v>
      </c>
      <c r="B1410">
        <v>6.5</v>
      </c>
      <c r="C1410" t="s">
        <v>102</v>
      </c>
      <c r="E1410">
        <f t="shared" si="357"/>
        <v>0</v>
      </c>
      <c r="F1410">
        <f t="shared" si="358"/>
        <v>6.5</v>
      </c>
      <c r="G1410">
        <f t="shared" si="359"/>
        <v>0</v>
      </c>
      <c r="H1410">
        <f t="shared" si="360"/>
        <v>0</v>
      </c>
      <c r="I1410">
        <f t="shared" si="361"/>
        <v>0</v>
      </c>
      <c r="J1410">
        <f t="shared" si="362"/>
        <v>0</v>
      </c>
      <c r="K1410">
        <f t="shared" si="363"/>
        <v>0</v>
      </c>
      <c r="L1410">
        <f t="shared" si="364"/>
        <v>0</v>
      </c>
      <c r="M1410">
        <f t="shared" si="365"/>
        <v>0</v>
      </c>
      <c r="N1410">
        <f t="shared" si="366"/>
        <v>0</v>
      </c>
      <c r="O1410">
        <f t="shared" si="367"/>
        <v>0</v>
      </c>
      <c r="P1410">
        <f t="shared" si="368"/>
        <v>0</v>
      </c>
      <c r="Q1410">
        <f t="shared" si="369"/>
        <v>6.5</v>
      </c>
      <c r="R1410">
        <f t="shared" si="370"/>
        <v>0</v>
      </c>
      <c r="S1410">
        <f t="shared" si="371"/>
        <v>0</v>
      </c>
      <c r="T1410">
        <f t="shared" si="372"/>
        <v>6.5</v>
      </c>
      <c r="U1410">
        <f t="shared" si="373"/>
        <v>0</v>
      </c>
    </row>
    <row r="1411" spans="1:21" x14ac:dyDescent="0.25">
      <c r="A1411" t="s">
        <v>1248</v>
      </c>
      <c r="B1411">
        <v>7</v>
      </c>
      <c r="C1411" t="s">
        <v>71</v>
      </c>
      <c r="E1411">
        <f t="shared" si="357"/>
        <v>0</v>
      </c>
      <c r="F1411">
        <f t="shared" si="358"/>
        <v>0</v>
      </c>
      <c r="G1411">
        <f t="shared" si="359"/>
        <v>0</v>
      </c>
      <c r="H1411">
        <f t="shared" si="360"/>
        <v>0</v>
      </c>
      <c r="I1411">
        <f t="shared" si="361"/>
        <v>0</v>
      </c>
      <c r="J1411">
        <f t="shared" si="362"/>
        <v>0</v>
      </c>
      <c r="K1411">
        <f t="shared" si="363"/>
        <v>0</v>
      </c>
      <c r="L1411">
        <f t="shared" si="364"/>
        <v>0</v>
      </c>
      <c r="M1411">
        <f t="shared" si="365"/>
        <v>0</v>
      </c>
      <c r="N1411">
        <f t="shared" si="366"/>
        <v>0</v>
      </c>
      <c r="O1411">
        <f t="shared" si="367"/>
        <v>0</v>
      </c>
      <c r="P1411">
        <f t="shared" si="368"/>
        <v>0</v>
      </c>
      <c r="Q1411">
        <f t="shared" si="369"/>
        <v>7</v>
      </c>
      <c r="R1411">
        <f t="shared" si="370"/>
        <v>0</v>
      </c>
      <c r="S1411">
        <f t="shared" si="371"/>
        <v>7</v>
      </c>
      <c r="T1411">
        <f t="shared" si="372"/>
        <v>7</v>
      </c>
      <c r="U1411">
        <f t="shared" si="373"/>
        <v>0</v>
      </c>
    </row>
    <row r="1412" spans="1:21" x14ac:dyDescent="0.25">
      <c r="A1412" t="s">
        <v>98</v>
      </c>
      <c r="B1412">
        <v>4.5</v>
      </c>
      <c r="C1412" t="s">
        <v>102</v>
      </c>
      <c r="E1412">
        <f t="shared" ref="E1412:E1475" si="374">IF(ISNUMBER(SEARCH($E$2, $A1412)), $B1412, 0)</f>
        <v>0</v>
      </c>
      <c r="F1412">
        <f t="shared" ref="F1412:F1475" si="375">IF(ISNUMBER(SEARCH($F$2, $A1412)), $B1412, 0)</f>
        <v>4.5</v>
      </c>
      <c r="G1412">
        <f t="shared" ref="G1412:G1475" si="376">IF(ISNUMBER(SEARCH($G$2, $A1412)), $B1412, 0)</f>
        <v>4.5</v>
      </c>
      <c r="H1412">
        <f t="shared" ref="H1412:H1475" si="377">IF(ISNUMBER(SEARCH($H$2, $A1412)), $B1412, 0)</f>
        <v>0</v>
      </c>
      <c r="I1412">
        <f t="shared" ref="I1412:I1475" si="378">IF(ISNUMBER(SEARCH($I$2, $A1412)), $B1412, 0)</f>
        <v>4.5</v>
      </c>
      <c r="J1412">
        <f t="shared" ref="J1412:J1475" si="379">IF(ISNUMBER(SEARCH($J$2, $A1412)), $B1412, 0)</f>
        <v>0</v>
      </c>
      <c r="K1412">
        <f t="shared" ref="K1412:K1475" si="380">IF(ISNUMBER(SEARCH($K$2, $A1412)), $B1412, 0)</f>
        <v>0</v>
      </c>
      <c r="L1412">
        <f t="shared" ref="L1412:L1475" si="381">IF(ISNUMBER(SEARCH($L$2, $A1412)), $B1412, 0)</f>
        <v>0</v>
      </c>
      <c r="M1412">
        <f t="shared" ref="M1412:M1475" si="382">IF(ISNUMBER(SEARCH($M$2, $A1412)), $B1412, 0)</f>
        <v>4.5</v>
      </c>
      <c r="N1412">
        <f t="shared" ref="N1412:N1475" si="383">IF(ISNUMBER(SEARCH($N$2, $A1412)), $B1412, 0)</f>
        <v>4.5</v>
      </c>
      <c r="O1412">
        <f t="shared" ref="O1412:O1475" si="384">IF(ISNUMBER(SEARCH($O$2, $A1412)), $B1412, 0)</f>
        <v>0</v>
      </c>
      <c r="P1412">
        <f t="shared" ref="P1412:P1475" si="385">IF(ISNUMBER(SEARCH($P$2, $A1412)), $B1412, 0)</f>
        <v>0</v>
      </c>
      <c r="Q1412">
        <f t="shared" ref="Q1412:Q1475" si="386">IF(ISNUMBER(SEARCH($Q$2, $A1412)), $B1412, 0)</f>
        <v>0</v>
      </c>
      <c r="R1412">
        <f t="shared" ref="R1412:R1475" si="387">IF(ISNUMBER(SEARCH($R$2, $A1412)), $B1412, 0)</f>
        <v>0</v>
      </c>
      <c r="S1412">
        <f t="shared" ref="S1412:S1475" si="388">IF(ISNUMBER(SEARCH($S$2, $A1412)), $B1412, 0)</f>
        <v>0</v>
      </c>
      <c r="T1412">
        <f t="shared" ref="T1412:T1475" si="389">IF(ISNUMBER(SEARCH($T$2, $A1412)), $B1412, 0)</f>
        <v>0</v>
      </c>
      <c r="U1412">
        <f t="shared" ref="U1412:U1475" si="390">IF(ISNUMBER(SEARCH($U$2, $A1412)), $B1412, 0)</f>
        <v>0</v>
      </c>
    </row>
    <row r="1413" spans="1:21" x14ac:dyDescent="0.25">
      <c r="A1413" t="s">
        <v>2513</v>
      </c>
      <c r="B1413">
        <v>7.2</v>
      </c>
      <c r="C1413" t="s">
        <v>71</v>
      </c>
      <c r="E1413">
        <f t="shared" si="374"/>
        <v>0</v>
      </c>
      <c r="F1413">
        <f t="shared" si="375"/>
        <v>0</v>
      </c>
      <c r="G1413">
        <f t="shared" si="376"/>
        <v>0</v>
      </c>
      <c r="H1413">
        <f t="shared" si="377"/>
        <v>0</v>
      </c>
      <c r="I1413">
        <f t="shared" si="378"/>
        <v>0</v>
      </c>
      <c r="J1413">
        <f t="shared" si="379"/>
        <v>0</v>
      </c>
      <c r="K1413">
        <f t="shared" si="380"/>
        <v>0</v>
      </c>
      <c r="L1413">
        <f t="shared" si="381"/>
        <v>0</v>
      </c>
      <c r="M1413">
        <f t="shared" si="382"/>
        <v>0</v>
      </c>
      <c r="N1413">
        <f t="shared" si="383"/>
        <v>0</v>
      </c>
      <c r="O1413">
        <f t="shared" si="384"/>
        <v>0</v>
      </c>
      <c r="P1413">
        <f t="shared" si="385"/>
        <v>0</v>
      </c>
      <c r="Q1413">
        <f t="shared" si="386"/>
        <v>7.2</v>
      </c>
      <c r="R1413">
        <f t="shared" si="387"/>
        <v>0</v>
      </c>
      <c r="S1413">
        <f t="shared" si="388"/>
        <v>0</v>
      </c>
      <c r="T1413">
        <f t="shared" si="389"/>
        <v>7.2</v>
      </c>
      <c r="U1413">
        <f t="shared" si="390"/>
        <v>0</v>
      </c>
    </row>
    <row r="1414" spans="1:21" x14ac:dyDescent="0.25">
      <c r="A1414" t="s">
        <v>1177</v>
      </c>
      <c r="B1414">
        <v>5.8</v>
      </c>
      <c r="C1414" t="s">
        <v>37</v>
      </c>
      <c r="E1414">
        <f t="shared" si="374"/>
        <v>0</v>
      </c>
      <c r="F1414">
        <f t="shared" si="375"/>
        <v>0</v>
      </c>
      <c r="G1414">
        <f t="shared" si="376"/>
        <v>0</v>
      </c>
      <c r="H1414">
        <f t="shared" si="377"/>
        <v>0</v>
      </c>
      <c r="I1414">
        <f t="shared" si="378"/>
        <v>0</v>
      </c>
      <c r="J1414">
        <f t="shared" si="379"/>
        <v>0</v>
      </c>
      <c r="K1414">
        <f t="shared" si="380"/>
        <v>0</v>
      </c>
      <c r="L1414">
        <f t="shared" si="381"/>
        <v>5.8</v>
      </c>
      <c r="M1414">
        <f t="shared" si="382"/>
        <v>0</v>
      </c>
      <c r="N1414">
        <f t="shared" si="383"/>
        <v>0</v>
      </c>
      <c r="O1414">
        <f t="shared" si="384"/>
        <v>0</v>
      </c>
      <c r="P1414">
        <f t="shared" si="385"/>
        <v>0</v>
      </c>
      <c r="Q1414">
        <f t="shared" si="386"/>
        <v>0</v>
      </c>
      <c r="R1414">
        <f t="shared" si="387"/>
        <v>5.8</v>
      </c>
      <c r="S1414">
        <f t="shared" si="388"/>
        <v>0</v>
      </c>
      <c r="T1414">
        <f t="shared" si="389"/>
        <v>0</v>
      </c>
      <c r="U1414">
        <f t="shared" si="390"/>
        <v>5.8</v>
      </c>
    </row>
    <row r="1415" spans="1:21" x14ac:dyDescent="0.25">
      <c r="A1415" t="s">
        <v>131</v>
      </c>
      <c r="B1415">
        <v>4.5999999999999996</v>
      </c>
      <c r="C1415" t="s">
        <v>36</v>
      </c>
      <c r="E1415">
        <f t="shared" si="374"/>
        <v>0</v>
      </c>
      <c r="F1415">
        <f t="shared" si="375"/>
        <v>0</v>
      </c>
      <c r="G1415">
        <f t="shared" si="376"/>
        <v>0</v>
      </c>
      <c r="H1415">
        <f t="shared" si="377"/>
        <v>0</v>
      </c>
      <c r="I1415">
        <f t="shared" si="378"/>
        <v>4.5999999999999996</v>
      </c>
      <c r="J1415">
        <f t="shared" si="379"/>
        <v>0</v>
      </c>
      <c r="K1415">
        <f t="shared" si="380"/>
        <v>0</v>
      </c>
      <c r="L1415">
        <f t="shared" si="381"/>
        <v>0</v>
      </c>
      <c r="M1415">
        <f t="shared" si="382"/>
        <v>0</v>
      </c>
      <c r="N1415">
        <f t="shared" si="383"/>
        <v>0</v>
      </c>
      <c r="O1415">
        <f t="shared" si="384"/>
        <v>0</v>
      </c>
      <c r="P1415">
        <f t="shared" si="385"/>
        <v>0</v>
      </c>
      <c r="Q1415">
        <f t="shared" si="386"/>
        <v>0</v>
      </c>
      <c r="R1415">
        <f t="shared" si="387"/>
        <v>4.5999999999999996</v>
      </c>
      <c r="S1415">
        <f t="shared" si="388"/>
        <v>0</v>
      </c>
      <c r="T1415">
        <f t="shared" si="389"/>
        <v>0</v>
      </c>
      <c r="U1415">
        <f t="shared" si="390"/>
        <v>0</v>
      </c>
    </row>
    <row r="1416" spans="1:21" x14ac:dyDescent="0.25">
      <c r="A1416" t="s">
        <v>37</v>
      </c>
      <c r="B1416">
        <v>7.5</v>
      </c>
      <c r="C1416" t="s">
        <v>37</v>
      </c>
      <c r="E1416">
        <f t="shared" si="374"/>
        <v>0</v>
      </c>
      <c r="F1416">
        <f t="shared" si="375"/>
        <v>0</v>
      </c>
      <c r="G1416">
        <f t="shared" si="376"/>
        <v>0</v>
      </c>
      <c r="H1416">
        <f t="shared" si="377"/>
        <v>0</v>
      </c>
      <c r="I1416">
        <f t="shared" si="378"/>
        <v>0</v>
      </c>
      <c r="J1416">
        <f t="shared" si="379"/>
        <v>0</v>
      </c>
      <c r="K1416">
        <f t="shared" si="380"/>
        <v>0</v>
      </c>
      <c r="L1416">
        <f t="shared" si="381"/>
        <v>7.5</v>
      </c>
      <c r="M1416">
        <f t="shared" si="382"/>
        <v>0</v>
      </c>
      <c r="N1416">
        <f t="shared" si="383"/>
        <v>0</v>
      </c>
      <c r="O1416">
        <f t="shared" si="384"/>
        <v>0</v>
      </c>
      <c r="P1416">
        <f t="shared" si="385"/>
        <v>0</v>
      </c>
      <c r="Q1416">
        <f t="shared" si="386"/>
        <v>0</v>
      </c>
      <c r="R1416">
        <f t="shared" si="387"/>
        <v>0</v>
      </c>
      <c r="S1416">
        <f t="shared" si="388"/>
        <v>0</v>
      </c>
      <c r="T1416">
        <f t="shared" si="389"/>
        <v>0</v>
      </c>
      <c r="U1416">
        <f t="shared" si="390"/>
        <v>0</v>
      </c>
    </row>
    <row r="1417" spans="1:21" x14ac:dyDescent="0.25">
      <c r="A1417" t="s">
        <v>28</v>
      </c>
      <c r="B1417">
        <v>5.4</v>
      </c>
      <c r="C1417" t="s">
        <v>28</v>
      </c>
      <c r="E1417">
        <f t="shared" si="374"/>
        <v>5.4</v>
      </c>
      <c r="F1417">
        <f t="shared" si="375"/>
        <v>0</v>
      </c>
      <c r="G1417">
        <f t="shared" si="376"/>
        <v>0</v>
      </c>
      <c r="H1417">
        <f t="shared" si="377"/>
        <v>0</v>
      </c>
      <c r="I1417">
        <f t="shared" si="378"/>
        <v>0</v>
      </c>
      <c r="J1417">
        <f t="shared" si="379"/>
        <v>0</v>
      </c>
      <c r="K1417">
        <f t="shared" si="380"/>
        <v>0</v>
      </c>
      <c r="L1417">
        <f t="shared" si="381"/>
        <v>0</v>
      </c>
      <c r="M1417">
        <f t="shared" si="382"/>
        <v>0</v>
      </c>
      <c r="N1417">
        <f t="shared" si="383"/>
        <v>0</v>
      </c>
      <c r="O1417">
        <f t="shared" si="384"/>
        <v>0</v>
      </c>
      <c r="P1417">
        <f t="shared" si="385"/>
        <v>0</v>
      </c>
      <c r="Q1417">
        <f t="shared" si="386"/>
        <v>0</v>
      </c>
      <c r="R1417">
        <f t="shared" si="387"/>
        <v>0</v>
      </c>
      <c r="S1417">
        <f t="shared" si="388"/>
        <v>0</v>
      </c>
      <c r="T1417">
        <f t="shared" si="389"/>
        <v>0</v>
      </c>
      <c r="U1417">
        <f t="shared" si="390"/>
        <v>0</v>
      </c>
    </row>
    <row r="1418" spans="1:21" x14ac:dyDescent="0.25">
      <c r="A1418" t="s">
        <v>131</v>
      </c>
      <c r="B1418">
        <v>3.1</v>
      </c>
      <c r="C1418" t="s">
        <v>36</v>
      </c>
      <c r="E1418">
        <f t="shared" si="374"/>
        <v>0</v>
      </c>
      <c r="F1418">
        <f t="shared" si="375"/>
        <v>0</v>
      </c>
      <c r="G1418">
        <f t="shared" si="376"/>
        <v>0</v>
      </c>
      <c r="H1418">
        <f t="shared" si="377"/>
        <v>0</v>
      </c>
      <c r="I1418">
        <f t="shared" si="378"/>
        <v>3.1</v>
      </c>
      <c r="J1418">
        <f t="shared" si="379"/>
        <v>0</v>
      </c>
      <c r="K1418">
        <f t="shared" si="380"/>
        <v>0</v>
      </c>
      <c r="L1418">
        <f t="shared" si="381"/>
        <v>0</v>
      </c>
      <c r="M1418">
        <f t="shared" si="382"/>
        <v>0</v>
      </c>
      <c r="N1418">
        <f t="shared" si="383"/>
        <v>0</v>
      </c>
      <c r="O1418">
        <f t="shared" si="384"/>
        <v>0</v>
      </c>
      <c r="P1418">
        <f t="shared" si="385"/>
        <v>0</v>
      </c>
      <c r="Q1418">
        <f t="shared" si="386"/>
        <v>0</v>
      </c>
      <c r="R1418">
        <f t="shared" si="387"/>
        <v>3.1</v>
      </c>
      <c r="S1418">
        <f t="shared" si="388"/>
        <v>0</v>
      </c>
      <c r="T1418">
        <f t="shared" si="389"/>
        <v>0</v>
      </c>
      <c r="U1418">
        <f t="shared" si="390"/>
        <v>0</v>
      </c>
    </row>
    <row r="1419" spans="1:21" x14ac:dyDescent="0.25">
      <c r="A1419" t="s">
        <v>3478</v>
      </c>
      <c r="B1419">
        <v>3.6</v>
      </c>
      <c r="C1419" t="s">
        <v>28</v>
      </c>
      <c r="E1419">
        <f t="shared" si="374"/>
        <v>3.6</v>
      </c>
      <c r="F1419">
        <f t="shared" si="375"/>
        <v>3.6</v>
      </c>
      <c r="G1419">
        <f t="shared" si="376"/>
        <v>0</v>
      </c>
      <c r="H1419">
        <f t="shared" si="377"/>
        <v>0</v>
      </c>
      <c r="I1419">
        <f t="shared" si="378"/>
        <v>0</v>
      </c>
      <c r="J1419">
        <f t="shared" si="379"/>
        <v>0</v>
      </c>
      <c r="K1419">
        <f t="shared" si="380"/>
        <v>0</v>
      </c>
      <c r="L1419">
        <f t="shared" si="381"/>
        <v>0</v>
      </c>
      <c r="M1419">
        <f t="shared" si="382"/>
        <v>3.6</v>
      </c>
      <c r="N1419">
        <f t="shared" si="383"/>
        <v>0</v>
      </c>
      <c r="O1419">
        <f t="shared" si="384"/>
        <v>0</v>
      </c>
      <c r="P1419">
        <f t="shared" si="385"/>
        <v>0</v>
      </c>
      <c r="Q1419">
        <f t="shared" si="386"/>
        <v>0</v>
      </c>
      <c r="R1419">
        <f t="shared" si="387"/>
        <v>0</v>
      </c>
      <c r="S1419">
        <f t="shared" si="388"/>
        <v>3.6</v>
      </c>
      <c r="T1419">
        <f t="shared" si="389"/>
        <v>0</v>
      </c>
      <c r="U1419">
        <f t="shared" si="390"/>
        <v>0</v>
      </c>
    </row>
    <row r="1420" spans="1:21" x14ac:dyDescent="0.25">
      <c r="A1420" t="s">
        <v>829</v>
      </c>
      <c r="B1420">
        <v>7.6</v>
      </c>
      <c r="C1420" t="s">
        <v>37</v>
      </c>
      <c r="E1420">
        <f t="shared" si="374"/>
        <v>0</v>
      </c>
      <c r="F1420">
        <f t="shared" si="375"/>
        <v>0</v>
      </c>
      <c r="G1420">
        <f t="shared" si="376"/>
        <v>0</v>
      </c>
      <c r="H1420">
        <f t="shared" si="377"/>
        <v>0</v>
      </c>
      <c r="I1420">
        <f t="shared" si="378"/>
        <v>0</v>
      </c>
      <c r="J1420">
        <f t="shared" si="379"/>
        <v>0</v>
      </c>
      <c r="K1420">
        <f t="shared" si="380"/>
        <v>0</v>
      </c>
      <c r="L1420">
        <f t="shared" si="381"/>
        <v>7.6</v>
      </c>
      <c r="M1420">
        <f t="shared" si="382"/>
        <v>0</v>
      </c>
      <c r="N1420">
        <f t="shared" si="383"/>
        <v>0</v>
      </c>
      <c r="O1420">
        <f t="shared" si="384"/>
        <v>0</v>
      </c>
      <c r="P1420">
        <f t="shared" si="385"/>
        <v>0</v>
      </c>
      <c r="Q1420">
        <f t="shared" si="386"/>
        <v>0</v>
      </c>
      <c r="R1420">
        <f t="shared" si="387"/>
        <v>0</v>
      </c>
      <c r="S1420">
        <f t="shared" si="388"/>
        <v>0</v>
      </c>
      <c r="T1420">
        <f t="shared" si="389"/>
        <v>7.6</v>
      </c>
      <c r="U1420">
        <f t="shared" si="390"/>
        <v>0</v>
      </c>
    </row>
    <row r="1421" spans="1:21" x14ac:dyDescent="0.25">
      <c r="A1421" t="s">
        <v>142</v>
      </c>
      <c r="B1421">
        <v>6.7</v>
      </c>
      <c r="C1421" t="s">
        <v>29</v>
      </c>
      <c r="E1421">
        <f t="shared" si="374"/>
        <v>0</v>
      </c>
      <c r="F1421">
        <f t="shared" si="375"/>
        <v>0</v>
      </c>
      <c r="G1421">
        <f t="shared" si="376"/>
        <v>0</v>
      </c>
      <c r="H1421">
        <f t="shared" si="377"/>
        <v>0</v>
      </c>
      <c r="I1421">
        <f t="shared" si="378"/>
        <v>0</v>
      </c>
      <c r="J1421">
        <f t="shared" si="379"/>
        <v>6.7</v>
      </c>
      <c r="K1421">
        <f t="shared" si="380"/>
        <v>0</v>
      </c>
      <c r="L1421">
        <f t="shared" si="381"/>
        <v>6.7</v>
      </c>
      <c r="M1421">
        <f t="shared" si="382"/>
        <v>0</v>
      </c>
      <c r="N1421">
        <f t="shared" si="383"/>
        <v>0</v>
      </c>
      <c r="O1421">
        <f t="shared" si="384"/>
        <v>0</v>
      </c>
      <c r="P1421">
        <f t="shared" si="385"/>
        <v>0</v>
      </c>
      <c r="Q1421">
        <f t="shared" si="386"/>
        <v>0</v>
      </c>
      <c r="R1421">
        <f t="shared" si="387"/>
        <v>0</v>
      </c>
      <c r="S1421">
        <f t="shared" si="388"/>
        <v>0</v>
      </c>
      <c r="T1421">
        <f t="shared" si="389"/>
        <v>6.7</v>
      </c>
      <c r="U1421">
        <f t="shared" si="390"/>
        <v>0</v>
      </c>
    </row>
    <row r="1422" spans="1:21" x14ac:dyDescent="0.25">
      <c r="A1422" t="s">
        <v>167</v>
      </c>
      <c r="B1422">
        <v>5.8</v>
      </c>
      <c r="C1422" t="s">
        <v>28</v>
      </c>
      <c r="E1422">
        <f t="shared" si="374"/>
        <v>5.8</v>
      </c>
      <c r="F1422">
        <f t="shared" si="375"/>
        <v>0</v>
      </c>
      <c r="G1422">
        <f t="shared" si="376"/>
        <v>0</v>
      </c>
      <c r="H1422">
        <f t="shared" si="377"/>
        <v>0</v>
      </c>
      <c r="I1422">
        <f t="shared" si="378"/>
        <v>0</v>
      </c>
      <c r="J1422">
        <f t="shared" si="379"/>
        <v>5.8</v>
      </c>
      <c r="K1422">
        <f t="shared" si="380"/>
        <v>0</v>
      </c>
      <c r="L1422">
        <f t="shared" si="381"/>
        <v>5.8</v>
      </c>
      <c r="M1422">
        <f t="shared" si="382"/>
        <v>0</v>
      </c>
      <c r="N1422">
        <f t="shared" si="383"/>
        <v>0</v>
      </c>
      <c r="O1422">
        <f t="shared" si="384"/>
        <v>0</v>
      </c>
      <c r="P1422">
        <f t="shared" si="385"/>
        <v>0</v>
      </c>
      <c r="Q1422">
        <f t="shared" si="386"/>
        <v>0</v>
      </c>
      <c r="R1422">
        <f t="shared" si="387"/>
        <v>0</v>
      </c>
      <c r="S1422">
        <f t="shared" si="388"/>
        <v>0</v>
      </c>
      <c r="T1422">
        <f t="shared" si="389"/>
        <v>5.8</v>
      </c>
      <c r="U1422">
        <f t="shared" si="390"/>
        <v>0</v>
      </c>
    </row>
    <row r="1423" spans="1:21" x14ac:dyDescent="0.25">
      <c r="A1423" t="s">
        <v>314</v>
      </c>
      <c r="B1423">
        <v>5.9</v>
      </c>
      <c r="C1423" t="s">
        <v>28</v>
      </c>
      <c r="E1423">
        <f t="shared" si="374"/>
        <v>5.9</v>
      </c>
      <c r="F1423">
        <f t="shared" si="375"/>
        <v>0</v>
      </c>
      <c r="G1423">
        <f t="shared" si="376"/>
        <v>0</v>
      </c>
      <c r="H1423">
        <f t="shared" si="377"/>
        <v>0</v>
      </c>
      <c r="I1423">
        <f t="shared" si="378"/>
        <v>5.9</v>
      </c>
      <c r="J1423">
        <f t="shared" si="379"/>
        <v>5.9</v>
      </c>
      <c r="K1423">
        <f t="shared" si="380"/>
        <v>0</v>
      </c>
      <c r="L1423">
        <f t="shared" si="381"/>
        <v>0</v>
      </c>
      <c r="M1423">
        <f t="shared" si="382"/>
        <v>0</v>
      </c>
      <c r="N1423">
        <f t="shared" si="383"/>
        <v>0</v>
      </c>
      <c r="O1423">
        <f t="shared" si="384"/>
        <v>0</v>
      </c>
      <c r="P1423">
        <f t="shared" si="385"/>
        <v>0</v>
      </c>
      <c r="Q1423">
        <f t="shared" si="386"/>
        <v>0</v>
      </c>
      <c r="R1423">
        <f t="shared" si="387"/>
        <v>0</v>
      </c>
      <c r="S1423">
        <f t="shared" si="388"/>
        <v>0</v>
      </c>
      <c r="T1423">
        <f t="shared" si="389"/>
        <v>5.9</v>
      </c>
      <c r="U1423">
        <f t="shared" si="390"/>
        <v>0</v>
      </c>
    </row>
    <row r="1424" spans="1:21" x14ac:dyDescent="0.25">
      <c r="A1424" t="s">
        <v>3956</v>
      </c>
      <c r="B1424">
        <v>7.5</v>
      </c>
      <c r="C1424" t="s">
        <v>234</v>
      </c>
      <c r="E1424">
        <f t="shared" si="374"/>
        <v>0</v>
      </c>
      <c r="F1424">
        <f t="shared" si="375"/>
        <v>0</v>
      </c>
      <c r="G1424">
        <f t="shared" si="376"/>
        <v>0</v>
      </c>
      <c r="H1424">
        <f t="shared" si="377"/>
        <v>7.5</v>
      </c>
      <c r="I1424">
        <f t="shared" si="378"/>
        <v>7.5</v>
      </c>
      <c r="J1424">
        <f t="shared" si="379"/>
        <v>0</v>
      </c>
      <c r="K1424">
        <f t="shared" si="380"/>
        <v>0</v>
      </c>
      <c r="L1424">
        <f t="shared" si="381"/>
        <v>7.5</v>
      </c>
      <c r="M1424">
        <f t="shared" si="382"/>
        <v>0</v>
      </c>
      <c r="N1424">
        <f t="shared" si="383"/>
        <v>0</v>
      </c>
      <c r="O1424">
        <f t="shared" si="384"/>
        <v>0</v>
      </c>
      <c r="P1424">
        <f t="shared" si="385"/>
        <v>0</v>
      </c>
      <c r="Q1424">
        <f t="shared" si="386"/>
        <v>0</v>
      </c>
      <c r="R1424">
        <f t="shared" si="387"/>
        <v>0</v>
      </c>
      <c r="S1424">
        <f t="shared" si="388"/>
        <v>0</v>
      </c>
      <c r="T1424">
        <f t="shared" si="389"/>
        <v>0</v>
      </c>
      <c r="U1424">
        <f t="shared" si="390"/>
        <v>0</v>
      </c>
    </row>
    <row r="1425" spans="1:21" x14ac:dyDescent="0.25">
      <c r="A1425" t="s">
        <v>3956</v>
      </c>
      <c r="B1425">
        <v>7.5</v>
      </c>
      <c r="C1425" t="s">
        <v>234</v>
      </c>
      <c r="E1425">
        <f t="shared" si="374"/>
        <v>0</v>
      </c>
      <c r="F1425">
        <f t="shared" si="375"/>
        <v>0</v>
      </c>
      <c r="G1425">
        <f t="shared" si="376"/>
        <v>0</v>
      </c>
      <c r="H1425">
        <f t="shared" si="377"/>
        <v>7.5</v>
      </c>
      <c r="I1425">
        <f t="shared" si="378"/>
        <v>7.5</v>
      </c>
      <c r="J1425">
        <f t="shared" si="379"/>
        <v>0</v>
      </c>
      <c r="K1425">
        <f t="shared" si="380"/>
        <v>0</v>
      </c>
      <c r="L1425">
        <f t="shared" si="381"/>
        <v>7.5</v>
      </c>
      <c r="M1425">
        <f t="shared" si="382"/>
        <v>0</v>
      </c>
      <c r="N1425">
        <f t="shared" si="383"/>
        <v>0</v>
      </c>
      <c r="O1425">
        <f t="shared" si="384"/>
        <v>0</v>
      </c>
      <c r="P1425">
        <f t="shared" si="385"/>
        <v>0</v>
      </c>
      <c r="Q1425">
        <f t="shared" si="386"/>
        <v>0</v>
      </c>
      <c r="R1425">
        <f t="shared" si="387"/>
        <v>0</v>
      </c>
      <c r="S1425">
        <f t="shared" si="388"/>
        <v>0</v>
      </c>
      <c r="T1425">
        <f t="shared" si="389"/>
        <v>0</v>
      </c>
      <c r="U1425">
        <f t="shared" si="390"/>
        <v>0</v>
      </c>
    </row>
    <row r="1426" spans="1:21" x14ac:dyDescent="0.25">
      <c r="A1426" t="s">
        <v>37</v>
      </c>
      <c r="B1426">
        <v>7.6</v>
      </c>
      <c r="C1426" t="s">
        <v>37</v>
      </c>
      <c r="E1426">
        <f t="shared" si="374"/>
        <v>0</v>
      </c>
      <c r="F1426">
        <f t="shared" si="375"/>
        <v>0</v>
      </c>
      <c r="G1426">
        <f t="shared" si="376"/>
        <v>0</v>
      </c>
      <c r="H1426">
        <f t="shared" si="377"/>
        <v>0</v>
      </c>
      <c r="I1426">
        <f t="shared" si="378"/>
        <v>0</v>
      </c>
      <c r="J1426">
        <f t="shared" si="379"/>
        <v>0</v>
      </c>
      <c r="K1426">
        <f t="shared" si="380"/>
        <v>0</v>
      </c>
      <c r="L1426">
        <f t="shared" si="381"/>
        <v>7.6</v>
      </c>
      <c r="M1426">
        <f t="shared" si="382"/>
        <v>0</v>
      </c>
      <c r="N1426">
        <f t="shared" si="383"/>
        <v>0</v>
      </c>
      <c r="O1426">
        <f t="shared" si="384"/>
        <v>0</v>
      </c>
      <c r="P1426">
        <f t="shared" si="385"/>
        <v>0</v>
      </c>
      <c r="Q1426">
        <f t="shared" si="386"/>
        <v>0</v>
      </c>
      <c r="R1426">
        <f t="shared" si="387"/>
        <v>0</v>
      </c>
      <c r="S1426">
        <f t="shared" si="388"/>
        <v>0</v>
      </c>
      <c r="T1426">
        <f t="shared" si="389"/>
        <v>0</v>
      </c>
      <c r="U1426">
        <f t="shared" si="390"/>
        <v>0</v>
      </c>
    </row>
    <row r="1427" spans="1:21" x14ac:dyDescent="0.25">
      <c r="A1427" t="s">
        <v>1134</v>
      </c>
      <c r="B1427">
        <v>4</v>
      </c>
      <c r="C1427" t="s">
        <v>52</v>
      </c>
      <c r="E1427">
        <f t="shared" si="374"/>
        <v>0</v>
      </c>
      <c r="F1427">
        <f t="shared" si="375"/>
        <v>0</v>
      </c>
      <c r="G1427">
        <f t="shared" si="376"/>
        <v>0</v>
      </c>
      <c r="H1427">
        <f t="shared" si="377"/>
        <v>0</v>
      </c>
      <c r="I1427">
        <f t="shared" si="378"/>
        <v>0</v>
      </c>
      <c r="J1427">
        <f t="shared" si="379"/>
        <v>0</v>
      </c>
      <c r="K1427">
        <f t="shared" si="380"/>
        <v>0</v>
      </c>
      <c r="L1427">
        <f t="shared" si="381"/>
        <v>0</v>
      </c>
      <c r="M1427">
        <f t="shared" si="382"/>
        <v>0</v>
      </c>
      <c r="N1427">
        <f t="shared" si="383"/>
        <v>0</v>
      </c>
      <c r="O1427">
        <f t="shared" si="384"/>
        <v>4</v>
      </c>
      <c r="P1427">
        <f t="shared" si="385"/>
        <v>0</v>
      </c>
      <c r="Q1427">
        <f t="shared" si="386"/>
        <v>4</v>
      </c>
      <c r="R1427">
        <f t="shared" si="387"/>
        <v>0</v>
      </c>
      <c r="S1427">
        <f t="shared" si="388"/>
        <v>0</v>
      </c>
      <c r="T1427">
        <f t="shared" si="389"/>
        <v>0</v>
      </c>
      <c r="U1427">
        <f t="shared" si="390"/>
        <v>0</v>
      </c>
    </row>
    <row r="1428" spans="1:21" x14ac:dyDescent="0.25">
      <c r="A1428" t="s">
        <v>154</v>
      </c>
      <c r="B1428">
        <v>7.4</v>
      </c>
      <c r="C1428" t="s">
        <v>37</v>
      </c>
      <c r="E1428">
        <f t="shared" si="374"/>
        <v>0</v>
      </c>
      <c r="F1428">
        <f t="shared" si="375"/>
        <v>0</v>
      </c>
      <c r="G1428">
        <f t="shared" si="376"/>
        <v>0</v>
      </c>
      <c r="H1428">
        <f t="shared" si="377"/>
        <v>0</v>
      </c>
      <c r="I1428">
        <f t="shared" si="378"/>
        <v>0</v>
      </c>
      <c r="J1428">
        <f t="shared" si="379"/>
        <v>0</v>
      </c>
      <c r="K1428">
        <f t="shared" si="380"/>
        <v>0</v>
      </c>
      <c r="L1428">
        <f t="shared" si="381"/>
        <v>7.4</v>
      </c>
      <c r="M1428">
        <f t="shared" si="382"/>
        <v>0</v>
      </c>
      <c r="N1428">
        <f t="shared" si="383"/>
        <v>0</v>
      </c>
      <c r="O1428">
        <f t="shared" si="384"/>
        <v>0</v>
      </c>
      <c r="P1428">
        <f t="shared" si="385"/>
        <v>0</v>
      </c>
      <c r="Q1428">
        <f t="shared" si="386"/>
        <v>0</v>
      </c>
      <c r="R1428">
        <f t="shared" si="387"/>
        <v>7.4</v>
      </c>
      <c r="S1428">
        <f t="shared" si="388"/>
        <v>0</v>
      </c>
      <c r="T1428">
        <f t="shared" si="389"/>
        <v>0</v>
      </c>
      <c r="U1428">
        <f t="shared" si="390"/>
        <v>0</v>
      </c>
    </row>
    <row r="1429" spans="1:21" x14ac:dyDescent="0.25">
      <c r="A1429" t="s">
        <v>3964</v>
      </c>
      <c r="B1429">
        <v>3.6</v>
      </c>
      <c r="C1429" t="s">
        <v>102</v>
      </c>
      <c r="E1429">
        <f t="shared" si="374"/>
        <v>0</v>
      </c>
      <c r="F1429">
        <f t="shared" si="375"/>
        <v>3.6</v>
      </c>
      <c r="G1429">
        <f t="shared" si="376"/>
        <v>0</v>
      </c>
      <c r="H1429">
        <f t="shared" si="377"/>
        <v>0</v>
      </c>
      <c r="I1429">
        <f t="shared" si="378"/>
        <v>3.6</v>
      </c>
      <c r="J1429">
        <f t="shared" si="379"/>
        <v>0</v>
      </c>
      <c r="K1429">
        <f t="shared" si="380"/>
        <v>0</v>
      </c>
      <c r="L1429">
        <f t="shared" si="381"/>
        <v>3.6</v>
      </c>
      <c r="M1429">
        <f t="shared" si="382"/>
        <v>3.6</v>
      </c>
      <c r="N1429">
        <f t="shared" si="383"/>
        <v>3.6</v>
      </c>
      <c r="O1429">
        <f t="shared" si="384"/>
        <v>0</v>
      </c>
      <c r="P1429">
        <f t="shared" si="385"/>
        <v>0</v>
      </c>
      <c r="Q1429">
        <f t="shared" si="386"/>
        <v>0</v>
      </c>
      <c r="R1429">
        <f t="shared" si="387"/>
        <v>0</v>
      </c>
      <c r="S1429">
        <f t="shared" si="388"/>
        <v>0</v>
      </c>
      <c r="T1429">
        <f t="shared" si="389"/>
        <v>0</v>
      </c>
      <c r="U1429">
        <f t="shared" si="390"/>
        <v>0</v>
      </c>
    </row>
    <row r="1430" spans="1:21" x14ac:dyDescent="0.25">
      <c r="A1430" t="s">
        <v>1934</v>
      </c>
      <c r="B1430">
        <v>4.3</v>
      </c>
      <c r="C1430" t="s">
        <v>61</v>
      </c>
      <c r="E1430">
        <f t="shared" si="374"/>
        <v>0</v>
      </c>
      <c r="F1430">
        <f t="shared" si="375"/>
        <v>0</v>
      </c>
      <c r="G1430">
        <f t="shared" si="376"/>
        <v>0</v>
      </c>
      <c r="H1430">
        <f t="shared" si="377"/>
        <v>0</v>
      </c>
      <c r="I1430">
        <f t="shared" si="378"/>
        <v>0</v>
      </c>
      <c r="J1430">
        <f t="shared" si="379"/>
        <v>0</v>
      </c>
      <c r="K1430">
        <f t="shared" si="380"/>
        <v>0</v>
      </c>
      <c r="L1430">
        <f t="shared" si="381"/>
        <v>0</v>
      </c>
      <c r="M1430">
        <f t="shared" si="382"/>
        <v>0</v>
      </c>
      <c r="N1430">
        <f t="shared" si="383"/>
        <v>4.3</v>
      </c>
      <c r="O1430">
        <f t="shared" si="384"/>
        <v>4.3</v>
      </c>
      <c r="P1430">
        <f t="shared" si="385"/>
        <v>0</v>
      </c>
      <c r="Q1430">
        <f t="shared" si="386"/>
        <v>0</v>
      </c>
      <c r="R1430">
        <f t="shared" si="387"/>
        <v>0</v>
      </c>
      <c r="S1430">
        <f t="shared" si="388"/>
        <v>0</v>
      </c>
      <c r="T1430">
        <f t="shared" si="389"/>
        <v>4.3</v>
      </c>
      <c r="U1430">
        <f t="shared" si="390"/>
        <v>0</v>
      </c>
    </row>
    <row r="1431" spans="1:21" x14ac:dyDescent="0.25">
      <c r="A1431" t="s">
        <v>2045</v>
      </c>
      <c r="B1431">
        <v>6.4</v>
      </c>
      <c r="C1431" t="s">
        <v>234</v>
      </c>
      <c r="E1431">
        <f t="shared" si="374"/>
        <v>0</v>
      </c>
      <c r="F1431">
        <f t="shared" si="375"/>
        <v>0</v>
      </c>
      <c r="G1431">
        <f t="shared" si="376"/>
        <v>0</v>
      </c>
      <c r="H1431">
        <f t="shared" si="377"/>
        <v>6.4</v>
      </c>
      <c r="I1431">
        <f t="shared" si="378"/>
        <v>0</v>
      </c>
      <c r="J1431">
        <f t="shared" si="379"/>
        <v>0</v>
      </c>
      <c r="K1431">
        <f t="shared" si="380"/>
        <v>0</v>
      </c>
      <c r="L1431">
        <f t="shared" si="381"/>
        <v>6.4</v>
      </c>
      <c r="M1431">
        <f t="shared" si="382"/>
        <v>0</v>
      </c>
      <c r="N1431">
        <f t="shared" si="383"/>
        <v>0</v>
      </c>
      <c r="O1431">
        <f t="shared" si="384"/>
        <v>0</v>
      </c>
      <c r="P1431">
        <f t="shared" si="385"/>
        <v>0</v>
      </c>
      <c r="Q1431">
        <f t="shared" si="386"/>
        <v>0</v>
      </c>
      <c r="R1431">
        <f t="shared" si="387"/>
        <v>6.4</v>
      </c>
      <c r="S1431">
        <f t="shared" si="388"/>
        <v>0</v>
      </c>
      <c r="T1431">
        <f t="shared" si="389"/>
        <v>0</v>
      </c>
      <c r="U1431">
        <f t="shared" si="390"/>
        <v>0</v>
      </c>
    </row>
    <row r="1432" spans="1:21" x14ac:dyDescent="0.25">
      <c r="A1432" t="s">
        <v>23</v>
      </c>
      <c r="B1432">
        <v>5.7</v>
      </c>
      <c r="C1432" t="s">
        <v>28</v>
      </c>
      <c r="E1432">
        <f t="shared" si="374"/>
        <v>5.7</v>
      </c>
      <c r="F1432">
        <f t="shared" si="375"/>
        <v>0</v>
      </c>
      <c r="G1432">
        <f t="shared" si="376"/>
        <v>0</v>
      </c>
      <c r="H1432">
        <f t="shared" si="377"/>
        <v>0</v>
      </c>
      <c r="I1432">
        <f t="shared" si="378"/>
        <v>0</v>
      </c>
      <c r="J1432">
        <f t="shared" si="379"/>
        <v>5.7</v>
      </c>
      <c r="K1432">
        <f t="shared" si="380"/>
        <v>0</v>
      </c>
      <c r="L1432">
        <f t="shared" si="381"/>
        <v>0</v>
      </c>
      <c r="M1432">
        <f t="shared" si="382"/>
        <v>0</v>
      </c>
      <c r="N1432">
        <f t="shared" si="383"/>
        <v>0</v>
      </c>
      <c r="O1432">
        <f t="shared" si="384"/>
        <v>0</v>
      </c>
      <c r="P1432">
        <f t="shared" si="385"/>
        <v>0</v>
      </c>
      <c r="Q1432">
        <f t="shared" si="386"/>
        <v>0</v>
      </c>
      <c r="R1432">
        <f t="shared" si="387"/>
        <v>0</v>
      </c>
      <c r="S1432">
        <f t="shared" si="388"/>
        <v>0</v>
      </c>
      <c r="T1432">
        <f t="shared" si="389"/>
        <v>5.7</v>
      </c>
      <c r="U1432">
        <f t="shared" si="390"/>
        <v>0</v>
      </c>
    </row>
    <row r="1433" spans="1:21" x14ac:dyDescent="0.25">
      <c r="A1433" t="s">
        <v>85</v>
      </c>
      <c r="B1433">
        <v>6.4</v>
      </c>
      <c r="C1433" t="s">
        <v>29</v>
      </c>
      <c r="E1433">
        <f t="shared" si="374"/>
        <v>0</v>
      </c>
      <c r="F1433">
        <f t="shared" si="375"/>
        <v>0</v>
      </c>
      <c r="G1433">
        <f t="shared" si="376"/>
        <v>0</v>
      </c>
      <c r="H1433">
        <f t="shared" si="377"/>
        <v>0</v>
      </c>
      <c r="I1433">
        <f t="shared" si="378"/>
        <v>0</v>
      </c>
      <c r="J1433">
        <f t="shared" si="379"/>
        <v>6.4</v>
      </c>
      <c r="K1433">
        <f t="shared" si="380"/>
        <v>0</v>
      </c>
      <c r="L1433">
        <f t="shared" si="381"/>
        <v>0</v>
      </c>
      <c r="M1433">
        <f t="shared" si="382"/>
        <v>0</v>
      </c>
      <c r="N1433">
        <f t="shared" si="383"/>
        <v>0</v>
      </c>
      <c r="O1433">
        <f t="shared" si="384"/>
        <v>0</v>
      </c>
      <c r="P1433">
        <f t="shared" si="385"/>
        <v>0</v>
      </c>
      <c r="Q1433">
        <f t="shared" si="386"/>
        <v>6.4</v>
      </c>
      <c r="R1433">
        <f t="shared" si="387"/>
        <v>0</v>
      </c>
      <c r="S1433">
        <f t="shared" si="388"/>
        <v>0</v>
      </c>
      <c r="T1433">
        <f t="shared" si="389"/>
        <v>6.4</v>
      </c>
      <c r="U1433">
        <f t="shared" si="390"/>
        <v>0</v>
      </c>
    </row>
    <row r="1434" spans="1:21" x14ac:dyDescent="0.25">
      <c r="A1434" t="s">
        <v>1303</v>
      </c>
      <c r="B1434">
        <v>6.2</v>
      </c>
      <c r="C1434" t="s">
        <v>37</v>
      </c>
      <c r="E1434">
        <f t="shared" si="374"/>
        <v>0</v>
      </c>
      <c r="F1434">
        <f t="shared" si="375"/>
        <v>0</v>
      </c>
      <c r="G1434">
        <f t="shared" si="376"/>
        <v>0</v>
      </c>
      <c r="H1434">
        <f t="shared" si="377"/>
        <v>0</v>
      </c>
      <c r="I1434">
        <f t="shared" si="378"/>
        <v>0</v>
      </c>
      <c r="J1434">
        <f t="shared" si="379"/>
        <v>0</v>
      </c>
      <c r="K1434">
        <f t="shared" si="380"/>
        <v>0</v>
      </c>
      <c r="L1434">
        <f t="shared" si="381"/>
        <v>6.2</v>
      </c>
      <c r="M1434">
        <f t="shared" si="382"/>
        <v>0</v>
      </c>
      <c r="N1434">
        <f t="shared" si="383"/>
        <v>0</v>
      </c>
      <c r="O1434">
        <f t="shared" si="384"/>
        <v>0</v>
      </c>
      <c r="P1434">
        <f t="shared" si="385"/>
        <v>0</v>
      </c>
      <c r="Q1434">
        <f t="shared" si="386"/>
        <v>0</v>
      </c>
      <c r="R1434">
        <f t="shared" si="387"/>
        <v>6.2</v>
      </c>
      <c r="S1434">
        <f t="shared" si="388"/>
        <v>0</v>
      </c>
      <c r="T1434">
        <f t="shared" si="389"/>
        <v>6.2</v>
      </c>
      <c r="U1434">
        <f t="shared" si="390"/>
        <v>0</v>
      </c>
    </row>
    <row r="1435" spans="1:21" x14ac:dyDescent="0.25">
      <c r="A1435" t="s">
        <v>23</v>
      </c>
      <c r="B1435">
        <v>5.0999999999999996</v>
      </c>
      <c r="C1435" t="s">
        <v>28</v>
      </c>
      <c r="E1435">
        <f t="shared" si="374"/>
        <v>5.0999999999999996</v>
      </c>
      <c r="F1435">
        <f t="shared" si="375"/>
        <v>0</v>
      </c>
      <c r="G1435">
        <f t="shared" si="376"/>
        <v>0</v>
      </c>
      <c r="H1435">
        <f t="shared" si="377"/>
        <v>0</v>
      </c>
      <c r="I1435">
        <f t="shared" si="378"/>
        <v>0</v>
      </c>
      <c r="J1435">
        <f t="shared" si="379"/>
        <v>5.0999999999999996</v>
      </c>
      <c r="K1435">
        <f t="shared" si="380"/>
        <v>0</v>
      </c>
      <c r="L1435">
        <f t="shared" si="381"/>
        <v>0</v>
      </c>
      <c r="M1435">
        <f t="shared" si="382"/>
        <v>0</v>
      </c>
      <c r="N1435">
        <f t="shared" si="383"/>
        <v>0</v>
      </c>
      <c r="O1435">
        <f t="shared" si="384"/>
        <v>0</v>
      </c>
      <c r="P1435">
        <f t="shared" si="385"/>
        <v>0</v>
      </c>
      <c r="Q1435">
        <f t="shared" si="386"/>
        <v>0</v>
      </c>
      <c r="R1435">
        <f t="shared" si="387"/>
        <v>0</v>
      </c>
      <c r="S1435">
        <f t="shared" si="388"/>
        <v>0</v>
      </c>
      <c r="T1435">
        <f t="shared" si="389"/>
        <v>5.0999999999999996</v>
      </c>
      <c r="U1435">
        <f t="shared" si="390"/>
        <v>0</v>
      </c>
    </row>
    <row r="1436" spans="1:21" x14ac:dyDescent="0.25">
      <c r="A1436" t="s">
        <v>2212</v>
      </c>
      <c r="B1436">
        <v>6.2</v>
      </c>
      <c r="C1436" t="s">
        <v>28</v>
      </c>
      <c r="E1436">
        <f t="shared" si="374"/>
        <v>6.2</v>
      </c>
      <c r="F1436">
        <f t="shared" si="375"/>
        <v>0</v>
      </c>
      <c r="G1436">
        <f t="shared" si="376"/>
        <v>0</v>
      </c>
      <c r="H1436">
        <f t="shared" si="377"/>
        <v>0</v>
      </c>
      <c r="I1436">
        <f t="shared" si="378"/>
        <v>6.2</v>
      </c>
      <c r="J1436">
        <f t="shared" si="379"/>
        <v>0</v>
      </c>
      <c r="K1436">
        <f t="shared" si="380"/>
        <v>0</v>
      </c>
      <c r="L1436">
        <f t="shared" si="381"/>
        <v>0</v>
      </c>
      <c r="M1436">
        <f t="shared" si="382"/>
        <v>0</v>
      </c>
      <c r="N1436">
        <f t="shared" si="383"/>
        <v>0</v>
      </c>
      <c r="O1436">
        <f t="shared" si="384"/>
        <v>0</v>
      </c>
      <c r="P1436">
        <f t="shared" si="385"/>
        <v>0</v>
      </c>
      <c r="Q1436">
        <f t="shared" si="386"/>
        <v>0</v>
      </c>
      <c r="R1436">
        <f t="shared" si="387"/>
        <v>0</v>
      </c>
      <c r="S1436">
        <f t="shared" si="388"/>
        <v>0</v>
      </c>
      <c r="T1436">
        <f t="shared" si="389"/>
        <v>0</v>
      </c>
      <c r="U1436">
        <f t="shared" si="390"/>
        <v>0</v>
      </c>
    </row>
    <row r="1437" spans="1:21" x14ac:dyDescent="0.25">
      <c r="A1437" t="s">
        <v>2531</v>
      </c>
      <c r="B1437">
        <v>7.3</v>
      </c>
      <c r="C1437" t="s">
        <v>28</v>
      </c>
      <c r="E1437">
        <f t="shared" si="374"/>
        <v>7.3</v>
      </c>
      <c r="F1437">
        <f t="shared" si="375"/>
        <v>7.3</v>
      </c>
      <c r="G1437">
        <f t="shared" si="376"/>
        <v>0</v>
      </c>
      <c r="H1437">
        <f t="shared" si="377"/>
        <v>0</v>
      </c>
      <c r="I1437">
        <f t="shared" si="378"/>
        <v>0</v>
      </c>
      <c r="J1437">
        <f t="shared" si="379"/>
        <v>0</v>
      </c>
      <c r="K1437">
        <f t="shared" si="380"/>
        <v>0</v>
      </c>
      <c r="L1437">
        <f t="shared" si="381"/>
        <v>0</v>
      </c>
      <c r="M1437">
        <f t="shared" si="382"/>
        <v>0</v>
      </c>
      <c r="N1437">
        <f t="shared" si="383"/>
        <v>0</v>
      </c>
      <c r="O1437">
        <f t="shared" si="384"/>
        <v>0</v>
      </c>
      <c r="P1437">
        <f t="shared" si="385"/>
        <v>0</v>
      </c>
      <c r="Q1437">
        <f t="shared" si="386"/>
        <v>0</v>
      </c>
      <c r="R1437">
        <f t="shared" si="387"/>
        <v>0</v>
      </c>
      <c r="S1437">
        <f t="shared" si="388"/>
        <v>0</v>
      </c>
      <c r="T1437">
        <f t="shared" si="389"/>
        <v>7.3</v>
      </c>
      <c r="U1437">
        <f t="shared" si="390"/>
        <v>0</v>
      </c>
    </row>
    <row r="1438" spans="1:21" x14ac:dyDescent="0.25">
      <c r="A1438" t="s">
        <v>3985</v>
      </c>
      <c r="B1438">
        <v>5.6</v>
      </c>
      <c r="C1438" t="s">
        <v>36</v>
      </c>
      <c r="E1438">
        <f t="shared" si="374"/>
        <v>0</v>
      </c>
      <c r="F1438">
        <f t="shared" si="375"/>
        <v>0</v>
      </c>
      <c r="G1438">
        <f t="shared" si="376"/>
        <v>0</v>
      </c>
      <c r="H1438">
        <f t="shared" si="377"/>
        <v>0</v>
      </c>
      <c r="I1438">
        <f t="shared" si="378"/>
        <v>5.6</v>
      </c>
      <c r="J1438">
        <f t="shared" si="379"/>
        <v>0</v>
      </c>
      <c r="K1438">
        <f t="shared" si="380"/>
        <v>0</v>
      </c>
      <c r="L1438">
        <f t="shared" si="381"/>
        <v>5.6</v>
      </c>
      <c r="M1438">
        <f t="shared" si="382"/>
        <v>5.6</v>
      </c>
      <c r="N1438">
        <f t="shared" si="383"/>
        <v>5.6</v>
      </c>
      <c r="O1438">
        <f t="shared" si="384"/>
        <v>0</v>
      </c>
      <c r="P1438">
        <f t="shared" si="385"/>
        <v>0</v>
      </c>
      <c r="Q1438">
        <f t="shared" si="386"/>
        <v>0</v>
      </c>
      <c r="R1438">
        <f t="shared" si="387"/>
        <v>0</v>
      </c>
      <c r="S1438">
        <f t="shared" si="388"/>
        <v>0</v>
      </c>
      <c r="T1438">
        <f t="shared" si="389"/>
        <v>0</v>
      </c>
      <c r="U1438">
        <f t="shared" si="390"/>
        <v>0</v>
      </c>
    </row>
    <row r="1439" spans="1:21" x14ac:dyDescent="0.25">
      <c r="A1439" t="s">
        <v>957</v>
      </c>
      <c r="B1439">
        <v>7.5</v>
      </c>
      <c r="C1439" t="s">
        <v>234</v>
      </c>
      <c r="E1439">
        <f t="shared" si="374"/>
        <v>0</v>
      </c>
      <c r="F1439">
        <f t="shared" si="375"/>
        <v>0</v>
      </c>
      <c r="G1439">
        <f t="shared" si="376"/>
        <v>0</v>
      </c>
      <c r="H1439">
        <f t="shared" si="377"/>
        <v>7.5</v>
      </c>
      <c r="I1439">
        <f t="shared" si="378"/>
        <v>0</v>
      </c>
      <c r="J1439">
        <f t="shared" si="379"/>
        <v>0</v>
      </c>
      <c r="K1439">
        <f t="shared" si="380"/>
        <v>0</v>
      </c>
      <c r="L1439">
        <f t="shared" si="381"/>
        <v>7.5</v>
      </c>
      <c r="M1439">
        <f t="shared" si="382"/>
        <v>0</v>
      </c>
      <c r="N1439">
        <f t="shared" si="383"/>
        <v>0</v>
      </c>
      <c r="O1439">
        <f t="shared" si="384"/>
        <v>0</v>
      </c>
      <c r="P1439">
        <f t="shared" si="385"/>
        <v>0</v>
      </c>
      <c r="Q1439">
        <f t="shared" si="386"/>
        <v>0</v>
      </c>
      <c r="R1439">
        <f t="shared" si="387"/>
        <v>7.5</v>
      </c>
      <c r="S1439">
        <f t="shared" si="388"/>
        <v>0</v>
      </c>
      <c r="T1439">
        <f t="shared" si="389"/>
        <v>0</v>
      </c>
      <c r="U1439">
        <f t="shared" si="390"/>
        <v>0</v>
      </c>
    </row>
    <row r="1440" spans="1:21" x14ac:dyDescent="0.25">
      <c r="A1440" t="s">
        <v>36</v>
      </c>
      <c r="B1440">
        <v>6.8</v>
      </c>
      <c r="C1440" t="s">
        <v>36</v>
      </c>
      <c r="E1440">
        <f t="shared" si="374"/>
        <v>0</v>
      </c>
      <c r="F1440">
        <f t="shared" si="375"/>
        <v>0</v>
      </c>
      <c r="G1440">
        <f t="shared" si="376"/>
        <v>0</v>
      </c>
      <c r="H1440">
        <f t="shared" si="377"/>
        <v>0</v>
      </c>
      <c r="I1440">
        <f t="shared" si="378"/>
        <v>6.8</v>
      </c>
      <c r="J1440">
        <f t="shared" si="379"/>
        <v>0</v>
      </c>
      <c r="K1440">
        <f t="shared" si="380"/>
        <v>0</v>
      </c>
      <c r="L1440">
        <f t="shared" si="381"/>
        <v>0</v>
      </c>
      <c r="M1440">
        <f t="shared" si="382"/>
        <v>0</v>
      </c>
      <c r="N1440">
        <f t="shared" si="383"/>
        <v>0</v>
      </c>
      <c r="O1440">
        <f t="shared" si="384"/>
        <v>0</v>
      </c>
      <c r="P1440">
        <f t="shared" si="385"/>
        <v>0</v>
      </c>
      <c r="Q1440">
        <f t="shared" si="386"/>
        <v>0</v>
      </c>
      <c r="R1440">
        <f t="shared" si="387"/>
        <v>0</v>
      </c>
      <c r="S1440">
        <f t="shared" si="388"/>
        <v>0</v>
      </c>
      <c r="T1440">
        <f t="shared" si="389"/>
        <v>0</v>
      </c>
      <c r="U1440">
        <f t="shared" si="390"/>
        <v>0</v>
      </c>
    </row>
    <row r="1441" spans="1:21" x14ac:dyDescent="0.25">
      <c r="A1441" t="s">
        <v>3993</v>
      </c>
      <c r="B1441">
        <v>6.6</v>
      </c>
      <c r="C1441" t="s">
        <v>28</v>
      </c>
      <c r="E1441">
        <f t="shared" si="374"/>
        <v>6.6</v>
      </c>
      <c r="F1441">
        <f t="shared" si="375"/>
        <v>0</v>
      </c>
      <c r="G1441">
        <f t="shared" si="376"/>
        <v>0</v>
      </c>
      <c r="H1441">
        <f t="shared" si="377"/>
        <v>0</v>
      </c>
      <c r="I1441">
        <f t="shared" si="378"/>
        <v>0</v>
      </c>
      <c r="J1441">
        <f t="shared" si="379"/>
        <v>0</v>
      </c>
      <c r="K1441">
        <f t="shared" si="380"/>
        <v>0</v>
      </c>
      <c r="L1441">
        <f t="shared" si="381"/>
        <v>0</v>
      </c>
      <c r="M1441">
        <f t="shared" si="382"/>
        <v>0</v>
      </c>
      <c r="N1441">
        <f t="shared" si="383"/>
        <v>6.6</v>
      </c>
      <c r="O1441">
        <f t="shared" si="384"/>
        <v>6.6</v>
      </c>
      <c r="P1441">
        <f t="shared" si="385"/>
        <v>0</v>
      </c>
      <c r="Q1441">
        <f t="shared" si="386"/>
        <v>6.6</v>
      </c>
      <c r="R1441">
        <f t="shared" si="387"/>
        <v>0</v>
      </c>
      <c r="S1441">
        <f t="shared" si="388"/>
        <v>0</v>
      </c>
      <c r="T1441">
        <f t="shared" si="389"/>
        <v>6.6</v>
      </c>
      <c r="U1441">
        <f t="shared" si="390"/>
        <v>0</v>
      </c>
    </row>
    <row r="1442" spans="1:21" x14ac:dyDescent="0.25">
      <c r="A1442" t="s">
        <v>37</v>
      </c>
      <c r="B1442">
        <v>5.6</v>
      </c>
      <c r="C1442" t="s">
        <v>37</v>
      </c>
      <c r="E1442">
        <f t="shared" si="374"/>
        <v>0</v>
      </c>
      <c r="F1442">
        <f t="shared" si="375"/>
        <v>0</v>
      </c>
      <c r="G1442">
        <f t="shared" si="376"/>
        <v>0</v>
      </c>
      <c r="H1442">
        <f t="shared" si="377"/>
        <v>0</v>
      </c>
      <c r="I1442">
        <f t="shared" si="378"/>
        <v>0</v>
      </c>
      <c r="J1442">
        <f t="shared" si="379"/>
        <v>0</v>
      </c>
      <c r="K1442">
        <f t="shared" si="380"/>
        <v>0</v>
      </c>
      <c r="L1442">
        <f t="shared" si="381"/>
        <v>5.6</v>
      </c>
      <c r="M1442">
        <f t="shared" si="382"/>
        <v>0</v>
      </c>
      <c r="N1442">
        <f t="shared" si="383"/>
        <v>0</v>
      </c>
      <c r="O1442">
        <f t="shared" si="384"/>
        <v>0</v>
      </c>
      <c r="P1442">
        <f t="shared" si="385"/>
        <v>0</v>
      </c>
      <c r="Q1442">
        <f t="shared" si="386"/>
        <v>0</v>
      </c>
      <c r="R1442">
        <f t="shared" si="387"/>
        <v>0</v>
      </c>
      <c r="S1442">
        <f t="shared" si="388"/>
        <v>0</v>
      </c>
      <c r="T1442">
        <f t="shared" si="389"/>
        <v>0</v>
      </c>
      <c r="U1442">
        <f t="shared" si="390"/>
        <v>0</v>
      </c>
    </row>
    <row r="1443" spans="1:21" x14ac:dyDescent="0.25">
      <c r="A1443" t="s">
        <v>37</v>
      </c>
      <c r="B1443">
        <v>6.2</v>
      </c>
      <c r="C1443" t="s">
        <v>37</v>
      </c>
      <c r="E1443">
        <f t="shared" si="374"/>
        <v>0</v>
      </c>
      <c r="F1443">
        <f t="shared" si="375"/>
        <v>0</v>
      </c>
      <c r="G1443">
        <f t="shared" si="376"/>
        <v>0</v>
      </c>
      <c r="H1443">
        <f t="shared" si="377"/>
        <v>0</v>
      </c>
      <c r="I1443">
        <f t="shared" si="378"/>
        <v>0</v>
      </c>
      <c r="J1443">
        <f t="shared" si="379"/>
        <v>0</v>
      </c>
      <c r="K1443">
        <f t="shared" si="380"/>
        <v>0</v>
      </c>
      <c r="L1443">
        <f t="shared" si="381"/>
        <v>6.2</v>
      </c>
      <c r="M1443">
        <f t="shared" si="382"/>
        <v>0</v>
      </c>
      <c r="N1443">
        <f t="shared" si="383"/>
        <v>0</v>
      </c>
      <c r="O1443">
        <f t="shared" si="384"/>
        <v>0</v>
      </c>
      <c r="P1443">
        <f t="shared" si="385"/>
        <v>0</v>
      </c>
      <c r="Q1443">
        <f t="shared" si="386"/>
        <v>0</v>
      </c>
      <c r="R1443">
        <f t="shared" si="387"/>
        <v>0</v>
      </c>
      <c r="S1443">
        <f t="shared" si="388"/>
        <v>0</v>
      </c>
      <c r="T1443">
        <f t="shared" si="389"/>
        <v>0</v>
      </c>
      <c r="U1443">
        <f t="shared" si="390"/>
        <v>0</v>
      </c>
    </row>
    <row r="1444" spans="1:21" x14ac:dyDescent="0.25">
      <c r="A1444" t="s">
        <v>803</v>
      </c>
      <c r="B1444">
        <v>6.5</v>
      </c>
      <c r="C1444" t="s">
        <v>37</v>
      </c>
      <c r="E1444">
        <f t="shared" si="374"/>
        <v>0</v>
      </c>
      <c r="F1444">
        <f t="shared" si="375"/>
        <v>0</v>
      </c>
      <c r="G1444">
        <f t="shared" si="376"/>
        <v>0</v>
      </c>
      <c r="H1444">
        <f t="shared" si="377"/>
        <v>0</v>
      </c>
      <c r="I1444">
        <f t="shared" si="378"/>
        <v>0</v>
      </c>
      <c r="J1444">
        <f t="shared" si="379"/>
        <v>0</v>
      </c>
      <c r="K1444">
        <f t="shared" si="380"/>
        <v>0</v>
      </c>
      <c r="L1444">
        <f t="shared" si="381"/>
        <v>6.5</v>
      </c>
      <c r="M1444">
        <f t="shared" si="382"/>
        <v>0</v>
      </c>
      <c r="N1444">
        <f t="shared" si="383"/>
        <v>0</v>
      </c>
      <c r="O1444">
        <f t="shared" si="384"/>
        <v>0</v>
      </c>
      <c r="P1444">
        <f t="shared" si="385"/>
        <v>0</v>
      </c>
      <c r="Q1444">
        <f t="shared" si="386"/>
        <v>0</v>
      </c>
      <c r="R1444">
        <f t="shared" si="387"/>
        <v>6.5</v>
      </c>
      <c r="S1444">
        <f t="shared" si="388"/>
        <v>0</v>
      </c>
      <c r="T1444">
        <f t="shared" si="389"/>
        <v>0</v>
      </c>
      <c r="U1444">
        <f t="shared" si="390"/>
        <v>0</v>
      </c>
    </row>
    <row r="1445" spans="1:21" x14ac:dyDescent="0.25">
      <c r="A1445" t="s">
        <v>310</v>
      </c>
      <c r="B1445">
        <v>7.4</v>
      </c>
      <c r="C1445" t="s">
        <v>37</v>
      </c>
      <c r="E1445">
        <f t="shared" si="374"/>
        <v>0</v>
      </c>
      <c r="F1445">
        <f t="shared" si="375"/>
        <v>0</v>
      </c>
      <c r="G1445">
        <f t="shared" si="376"/>
        <v>0</v>
      </c>
      <c r="H1445">
        <f t="shared" si="377"/>
        <v>0</v>
      </c>
      <c r="I1445">
        <f t="shared" si="378"/>
        <v>0</v>
      </c>
      <c r="J1445">
        <f t="shared" si="379"/>
        <v>0</v>
      </c>
      <c r="K1445">
        <f t="shared" si="380"/>
        <v>0</v>
      </c>
      <c r="L1445">
        <f t="shared" si="381"/>
        <v>7.4</v>
      </c>
      <c r="M1445">
        <f t="shared" si="382"/>
        <v>0</v>
      </c>
      <c r="N1445">
        <f t="shared" si="383"/>
        <v>0</v>
      </c>
      <c r="O1445">
        <f t="shared" si="384"/>
        <v>0</v>
      </c>
      <c r="P1445">
        <f t="shared" si="385"/>
        <v>0</v>
      </c>
      <c r="Q1445">
        <f t="shared" si="386"/>
        <v>0</v>
      </c>
      <c r="R1445">
        <f t="shared" si="387"/>
        <v>0</v>
      </c>
      <c r="S1445">
        <f t="shared" si="388"/>
        <v>0</v>
      </c>
      <c r="T1445">
        <f t="shared" si="389"/>
        <v>0</v>
      </c>
      <c r="U1445">
        <f t="shared" si="390"/>
        <v>0</v>
      </c>
    </row>
    <row r="1446" spans="1:21" x14ac:dyDescent="0.25">
      <c r="A1446" t="s">
        <v>648</v>
      </c>
      <c r="B1446">
        <v>5.0999999999999996</v>
      </c>
      <c r="C1446" t="s">
        <v>36</v>
      </c>
      <c r="E1446">
        <f t="shared" si="374"/>
        <v>0</v>
      </c>
      <c r="F1446">
        <f t="shared" si="375"/>
        <v>0</v>
      </c>
      <c r="G1446">
        <f t="shared" si="376"/>
        <v>0</v>
      </c>
      <c r="H1446">
        <f t="shared" si="377"/>
        <v>0</v>
      </c>
      <c r="I1446">
        <f t="shared" si="378"/>
        <v>5.0999999999999996</v>
      </c>
      <c r="J1446">
        <f t="shared" si="379"/>
        <v>0</v>
      </c>
      <c r="K1446">
        <f t="shared" si="380"/>
        <v>0</v>
      </c>
      <c r="L1446">
        <f t="shared" si="381"/>
        <v>0</v>
      </c>
      <c r="M1446">
        <f t="shared" si="382"/>
        <v>0</v>
      </c>
      <c r="N1446">
        <f t="shared" si="383"/>
        <v>5.0999999999999996</v>
      </c>
      <c r="O1446">
        <f t="shared" si="384"/>
        <v>5.0999999999999996</v>
      </c>
      <c r="P1446">
        <f t="shared" si="385"/>
        <v>0</v>
      </c>
      <c r="Q1446">
        <f t="shared" si="386"/>
        <v>0</v>
      </c>
      <c r="R1446">
        <f t="shared" si="387"/>
        <v>0</v>
      </c>
      <c r="S1446">
        <f t="shared" si="388"/>
        <v>0</v>
      </c>
      <c r="T1446">
        <f t="shared" si="389"/>
        <v>0</v>
      </c>
      <c r="U1446">
        <f t="shared" si="390"/>
        <v>0</v>
      </c>
    </row>
    <row r="1447" spans="1:21" x14ac:dyDescent="0.25">
      <c r="A1447" t="s">
        <v>52</v>
      </c>
      <c r="B1447">
        <v>4.5</v>
      </c>
      <c r="C1447" t="s">
        <v>52</v>
      </c>
      <c r="E1447">
        <f t="shared" si="374"/>
        <v>0</v>
      </c>
      <c r="F1447">
        <f t="shared" si="375"/>
        <v>0</v>
      </c>
      <c r="G1447">
        <f t="shared" si="376"/>
        <v>0</v>
      </c>
      <c r="H1447">
        <f t="shared" si="377"/>
        <v>0</v>
      </c>
      <c r="I1447">
        <f t="shared" si="378"/>
        <v>0</v>
      </c>
      <c r="J1447">
        <f t="shared" si="379"/>
        <v>0</v>
      </c>
      <c r="K1447">
        <f t="shared" si="380"/>
        <v>0</v>
      </c>
      <c r="L1447">
        <f t="shared" si="381"/>
        <v>0</v>
      </c>
      <c r="M1447">
        <f t="shared" si="382"/>
        <v>0</v>
      </c>
      <c r="N1447">
        <f t="shared" si="383"/>
        <v>0</v>
      </c>
      <c r="O1447">
        <f t="shared" si="384"/>
        <v>4.5</v>
      </c>
      <c r="P1447">
        <f t="shared" si="385"/>
        <v>0</v>
      </c>
      <c r="Q1447">
        <f t="shared" si="386"/>
        <v>0</v>
      </c>
      <c r="R1447">
        <f t="shared" si="387"/>
        <v>0</v>
      </c>
      <c r="S1447">
        <f t="shared" si="388"/>
        <v>0</v>
      </c>
      <c r="T1447">
        <f t="shared" si="389"/>
        <v>0</v>
      </c>
      <c r="U1447">
        <f t="shared" si="390"/>
        <v>0</v>
      </c>
    </row>
    <row r="1448" spans="1:21" x14ac:dyDescent="0.25">
      <c r="A1448" t="s">
        <v>1480</v>
      </c>
      <c r="B1448">
        <v>5.5</v>
      </c>
      <c r="C1448" t="s">
        <v>36</v>
      </c>
      <c r="E1448">
        <f t="shared" si="374"/>
        <v>0</v>
      </c>
      <c r="F1448">
        <f t="shared" si="375"/>
        <v>0</v>
      </c>
      <c r="G1448">
        <f t="shared" si="376"/>
        <v>0</v>
      </c>
      <c r="H1448">
        <f t="shared" si="377"/>
        <v>0</v>
      </c>
      <c r="I1448">
        <f t="shared" si="378"/>
        <v>5.5</v>
      </c>
      <c r="J1448">
        <f t="shared" si="379"/>
        <v>0</v>
      </c>
      <c r="K1448">
        <f t="shared" si="380"/>
        <v>0</v>
      </c>
      <c r="L1448">
        <f t="shared" si="381"/>
        <v>0</v>
      </c>
      <c r="M1448">
        <f t="shared" si="382"/>
        <v>5.5</v>
      </c>
      <c r="N1448">
        <f t="shared" si="383"/>
        <v>0</v>
      </c>
      <c r="O1448">
        <f t="shared" si="384"/>
        <v>0</v>
      </c>
      <c r="P1448">
        <f t="shared" si="385"/>
        <v>0</v>
      </c>
      <c r="Q1448">
        <f t="shared" si="386"/>
        <v>0</v>
      </c>
      <c r="R1448">
        <f t="shared" si="387"/>
        <v>5.5</v>
      </c>
      <c r="S1448">
        <f t="shared" si="388"/>
        <v>0</v>
      </c>
      <c r="T1448">
        <f t="shared" si="389"/>
        <v>0</v>
      </c>
      <c r="U1448">
        <f t="shared" si="390"/>
        <v>0</v>
      </c>
    </row>
    <row r="1449" spans="1:21" x14ac:dyDescent="0.25">
      <c r="A1449" t="s">
        <v>37</v>
      </c>
      <c r="B1449">
        <v>7.7</v>
      </c>
      <c r="C1449" t="s">
        <v>37</v>
      </c>
      <c r="E1449">
        <f t="shared" si="374"/>
        <v>0</v>
      </c>
      <c r="F1449">
        <f t="shared" si="375"/>
        <v>0</v>
      </c>
      <c r="G1449">
        <f t="shared" si="376"/>
        <v>0</v>
      </c>
      <c r="H1449">
        <f t="shared" si="377"/>
        <v>0</v>
      </c>
      <c r="I1449">
        <f t="shared" si="378"/>
        <v>0</v>
      </c>
      <c r="J1449">
        <f t="shared" si="379"/>
        <v>0</v>
      </c>
      <c r="K1449">
        <f t="shared" si="380"/>
        <v>0</v>
      </c>
      <c r="L1449">
        <f t="shared" si="381"/>
        <v>7.7</v>
      </c>
      <c r="M1449">
        <f t="shared" si="382"/>
        <v>0</v>
      </c>
      <c r="N1449">
        <f t="shared" si="383"/>
        <v>0</v>
      </c>
      <c r="O1449">
        <f t="shared" si="384"/>
        <v>0</v>
      </c>
      <c r="P1449">
        <f t="shared" si="385"/>
        <v>0</v>
      </c>
      <c r="Q1449">
        <f t="shared" si="386"/>
        <v>0</v>
      </c>
      <c r="R1449">
        <f t="shared" si="387"/>
        <v>0</v>
      </c>
      <c r="S1449">
        <f t="shared" si="388"/>
        <v>0</v>
      </c>
      <c r="T1449">
        <f t="shared" si="389"/>
        <v>0</v>
      </c>
      <c r="U1449">
        <f t="shared" si="390"/>
        <v>0</v>
      </c>
    </row>
    <row r="1450" spans="1:21" x14ac:dyDescent="0.25">
      <c r="A1450" t="s">
        <v>94</v>
      </c>
      <c r="B1450">
        <v>6</v>
      </c>
      <c r="C1450" t="s">
        <v>37</v>
      </c>
      <c r="E1450">
        <f t="shared" si="374"/>
        <v>0</v>
      </c>
      <c r="F1450">
        <f t="shared" si="375"/>
        <v>0</v>
      </c>
      <c r="G1450">
        <f t="shared" si="376"/>
        <v>0</v>
      </c>
      <c r="H1450">
        <f t="shared" si="377"/>
        <v>0</v>
      </c>
      <c r="I1450">
        <f t="shared" si="378"/>
        <v>0</v>
      </c>
      <c r="J1450">
        <f t="shared" si="379"/>
        <v>0</v>
      </c>
      <c r="K1450">
        <f t="shared" si="380"/>
        <v>0</v>
      </c>
      <c r="L1450">
        <f t="shared" si="381"/>
        <v>6</v>
      </c>
      <c r="M1450">
        <f t="shared" si="382"/>
        <v>0</v>
      </c>
      <c r="N1450">
        <f t="shared" si="383"/>
        <v>0</v>
      </c>
      <c r="O1450">
        <f t="shared" si="384"/>
        <v>0</v>
      </c>
      <c r="P1450">
        <f t="shared" si="385"/>
        <v>0</v>
      </c>
      <c r="Q1450">
        <f t="shared" si="386"/>
        <v>6</v>
      </c>
      <c r="R1450">
        <f t="shared" si="387"/>
        <v>6</v>
      </c>
      <c r="S1450">
        <f t="shared" si="388"/>
        <v>0</v>
      </c>
      <c r="T1450">
        <f t="shared" si="389"/>
        <v>6</v>
      </c>
      <c r="U1450">
        <f t="shared" si="390"/>
        <v>0</v>
      </c>
    </row>
    <row r="1451" spans="1:21" x14ac:dyDescent="0.25">
      <c r="A1451" t="s">
        <v>2645</v>
      </c>
      <c r="B1451">
        <v>6.9</v>
      </c>
      <c r="C1451" t="s">
        <v>234</v>
      </c>
      <c r="E1451">
        <f t="shared" si="374"/>
        <v>0</v>
      </c>
      <c r="F1451">
        <f t="shared" si="375"/>
        <v>0</v>
      </c>
      <c r="G1451">
        <f t="shared" si="376"/>
        <v>0</v>
      </c>
      <c r="H1451">
        <f t="shared" si="377"/>
        <v>6.9</v>
      </c>
      <c r="I1451">
        <f t="shared" si="378"/>
        <v>0</v>
      </c>
      <c r="J1451">
        <f t="shared" si="379"/>
        <v>0</v>
      </c>
      <c r="K1451">
        <f t="shared" si="380"/>
        <v>0</v>
      </c>
      <c r="L1451">
        <f t="shared" si="381"/>
        <v>6.9</v>
      </c>
      <c r="M1451">
        <f t="shared" si="382"/>
        <v>0</v>
      </c>
      <c r="N1451">
        <f t="shared" si="383"/>
        <v>0</v>
      </c>
      <c r="O1451">
        <f t="shared" si="384"/>
        <v>0</v>
      </c>
      <c r="P1451">
        <f t="shared" si="385"/>
        <v>0</v>
      </c>
      <c r="Q1451">
        <f t="shared" si="386"/>
        <v>0</v>
      </c>
      <c r="R1451">
        <f t="shared" si="387"/>
        <v>0</v>
      </c>
      <c r="S1451">
        <f t="shared" si="388"/>
        <v>0</v>
      </c>
      <c r="T1451">
        <f t="shared" si="389"/>
        <v>0</v>
      </c>
      <c r="U1451">
        <f t="shared" si="390"/>
        <v>0</v>
      </c>
    </row>
    <row r="1452" spans="1:21" x14ac:dyDescent="0.25">
      <c r="A1452" t="s">
        <v>32</v>
      </c>
      <c r="B1452">
        <v>6.1</v>
      </c>
      <c r="C1452" t="s">
        <v>36</v>
      </c>
      <c r="E1452">
        <f t="shared" si="374"/>
        <v>0</v>
      </c>
      <c r="F1452">
        <f t="shared" si="375"/>
        <v>0</v>
      </c>
      <c r="G1452">
        <f t="shared" si="376"/>
        <v>0</v>
      </c>
      <c r="H1452">
        <f t="shared" si="377"/>
        <v>0</v>
      </c>
      <c r="I1452">
        <f t="shared" si="378"/>
        <v>6.1</v>
      </c>
      <c r="J1452">
        <f t="shared" si="379"/>
        <v>0</v>
      </c>
      <c r="K1452">
        <f t="shared" si="380"/>
        <v>0</v>
      </c>
      <c r="L1452">
        <f t="shared" si="381"/>
        <v>6.1</v>
      </c>
      <c r="M1452">
        <f t="shared" si="382"/>
        <v>0</v>
      </c>
      <c r="N1452">
        <f t="shared" si="383"/>
        <v>0</v>
      </c>
      <c r="O1452">
        <f t="shared" si="384"/>
        <v>0</v>
      </c>
      <c r="P1452">
        <f t="shared" si="385"/>
        <v>0</v>
      </c>
      <c r="Q1452">
        <f t="shared" si="386"/>
        <v>0</v>
      </c>
      <c r="R1452">
        <f t="shared" si="387"/>
        <v>0</v>
      </c>
      <c r="S1452">
        <f t="shared" si="388"/>
        <v>0</v>
      </c>
      <c r="T1452">
        <f t="shared" si="389"/>
        <v>0</v>
      </c>
      <c r="U1452">
        <f t="shared" si="390"/>
        <v>0</v>
      </c>
    </row>
    <row r="1453" spans="1:21" x14ac:dyDescent="0.25">
      <c r="A1453" t="s">
        <v>4015</v>
      </c>
      <c r="B1453">
        <v>6.2</v>
      </c>
      <c r="C1453" t="s">
        <v>102</v>
      </c>
      <c r="E1453">
        <f t="shared" si="374"/>
        <v>0</v>
      </c>
      <c r="F1453">
        <f t="shared" si="375"/>
        <v>6.2</v>
      </c>
      <c r="G1453">
        <f t="shared" si="376"/>
        <v>0</v>
      </c>
      <c r="H1453">
        <f t="shared" si="377"/>
        <v>0</v>
      </c>
      <c r="I1453">
        <f t="shared" si="378"/>
        <v>6.2</v>
      </c>
      <c r="J1453">
        <f t="shared" si="379"/>
        <v>0</v>
      </c>
      <c r="K1453">
        <f t="shared" si="380"/>
        <v>0</v>
      </c>
      <c r="L1453">
        <f t="shared" si="381"/>
        <v>0</v>
      </c>
      <c r="M1453">
        <f t="shared" si="382"/>
        <v>6.2</v>
      </c>
      <c r="N1453">
        <f t="shared" si="383"/>
        <v>6.2</v>
      </c>
      <c r="O1453">
        <f t="shared" si="384"/>
        <v>0</v>
      </c>
      <c r="P1453">
        <f t="shared" si="385"/>
        <v>0</v>
      </c>
      <c r="Q1453">
        <f t="shared" si="386"/>
        <v>0</v>
      </c>
      <c r="R1453">
        <f t="shared" si="387"/>
        <v>0</v>
      </c>
      <c r="S1453">
        <f t="shared" si="388"/>
        <v>6.2</v>
      </c>
      <c r="T1453">
        <f t="shared" si="389"/>
        <v>0</v>
      </c>
      <c r="U1453">
        <f t="shared" si="390"/>
        <v>0</v>
      </c>
    </row>
    <row r="1454" spans="1:21" x14ac:dyDescent="0.25">
      <c r="A1454" t="s">
        <v>4019</v>
      </c>
      <c r="B1454">
        <v>4.5999999999999996</v>
      </c>
      <c r="C1454" t="s">
        <v>28</v>
      </c>
      <c r="E1454">
        <f t="shared" si="374"/>
        <v>4.5999999999999996</v>
      </c>
      <c r="F1454">
        <f t="shared" si="375"/>
        <v>4.5999999999999996</v>
      </c>
      <c r="G1454">
        <f t="shared" si="376"/>
        <v>0</v>
      </c>
      <c r="H1454">
        <f t="shared" si="377"/>
        <v>0</v>
      </c>
      <c r="I1454">
        <f t="shared" si="378"/>
        <v>4.5999999999999996</v>
      </c>
      <c r="J1454">
        <f t="shared" si="379"/>
        <v>0</v>
      </c>
      <c r="K1454">
        <f t="shared" si="380"/>
        <v>0</v>
      </c>
      <c r="L1454">
        <f t="shared" si="381"/>
        <v>0</v>
      </c>
      <c r="M1454">
        <f t="shared" si="382"/>
        <v>0</v>
      </c>
      <c r="N1454">
        <f t="shared" si="383"/>
        <v>0</v>
      </c>
      <c r="O1454">
        <f t="shared" si="384"/>
        <v>0</v>
      </c>
      <c r="P1454">
        <f t="shared" si="385"/>
        <v>0</v>
      </c>
      <c r="Q1454">
        <f t="shared" si="386"/>
        <v>0</v>
      </c>
      <c r="R1454">
        <f t="shared" si="387"/>
        <v>4.5999999999999996</v>
      </c>
      <c r="S1454">
        <f t="shared" si="388"/>
        <v>4.5999999999999996</v>
      </c>
      <c r="T1454">
        <f t="shared" si="389"/>
        <v>0</v>
      </c>
      <c r="U1454">
        <f t="shared" si="390"/>
        <v>0</v>
      </c>
    </row>
    <row r="1455" spans="1:21" x14ac:dyDescent="0.25">
      <c r="A1455" t="s">
        <v>2972</v>
      </c>
      <c r="B1455">
        <v>5</v>
      </c>
      <c r="C1455" t="s">
        <v>52</v>
      </c>
      <c r="E1455">
        <f t="shared" si="374"/>
        <v>0</v>
      </c>
      <c r="F1455">
        <f t="shared" si="375"/>
        <v>0</v>
      </c>
      <c r="G1455">
        <f t="shared" si="376"/>
        <v>0</v>
      </c>
      <c r="H1455">
        <f t="shared" si="377"/>
        <v>0</v>
      </c>
      <c r="I1455">
        <f t="shared" si="378"/>
        <v>0</v>
      </c>
      <c r="J1455">
        <f t="shared" si="379"/>
        <v>0</v>
      </c>
      <c r="K1455">
        <f t="shared" si="380"/>
        <v>0</v>
      </c>
      <c r="L1455">
        <f t="shared" si="381"/>
        <v>0</v>
      </c>
      <c r="M1455">
        <f t="shared" si="382"/>
        <v>0</v>
      </c>
      <c r="N1455">
        <f t="shared" si="383"/>
        <v>0</v>
      </c>
      <c r="O1455">
        <f t="shared" si="384"/>
        <v>5</v>
      </c>
      <c r="P1455">
        <f t="shared" si="385"/>
        <v>0</v>
      </c>
      <c r="Q1455">
        <f t="shared" si="386"/>
        <v>5</v>
      </c>
      <c r="R1455">
        <f t="shared" si="387"/>
        <v>0</v>
      </c>
      <c r="S1455">
        <f t="shared" si="388"/>
        <v>0</v>
      </c>
      <c r="T1455">
        <f t="shared" si="389"/>
        <v>5</v>
      </c>
      <c r="U1455">
        <f t="shared" si="390"/>
        <v>0</v>
      </c>
    </row>
    <row r="1456" spans="1:21" x14ac:dyDescent="0.25">
      <c r="A1456" t="s">
        <v>32</v>
      </c>
      <c r="B1456">
        <v>6.3</v>
      </c>
      <c r="C1456" t="s">
        <v>36</v>
      </c>
      <c r="E1456">
        <f t="shared" si="374"/>
        <v>0</v>
      </c>
      <c r="F1456">
        <f t="shared" si="375"/>
        <v>0</v>
      </c>
      <c r="G1456">
        <f t="shared" si="376"/>
        <v>0</v>
      </c>
      <c r="H1456">
        <f t="shared" si="377"/>
        <v>0</v>
      </c>
      <c r="I1456">
        <f t="shared" si="378"/>
        <v>6.3</v>
      </c>
      <c r="J1456">
        <f t="shared" si="379"/>
        <v>0</v>
      </c>
      <c r="K1456">
        <f t="shared" si="380"/>
        <v>0</v>
      </c>
      <c r="L1456">
        <f t="shared" si="381"/>
        <v>6.3</v>
      </c>
      <c r="M1456">
        <f t="shared" si="382"/>
        <v>0</v>
      </c>
      <c r="N1456">
        <f t="shared" si="383"/>
        <v>0</v>
      </c>
      <c r="O1456">
        <f t="shared" si="384"/>
        <v>0</v>
      </c>
      <c r="P1456">
        <f t="shared" si="385"/>
        <v>0</v>
      </c>
      <c r="Q1456">
        <f t="shared" si="386"/>
        <v>0</v>
      </c>
      <c r="R1456">
        <f t="shared" si="387"/>
        <v>0</v>
      </c>
      <c r="S1456">
        <f t="shared" si="388"/>
        <v>0</v>
      </c>
      <c r="T1456">
        <f t="shared" si="389"/>
        <v>0</v>
      </c>
      <c r="U1456">
        <f t="shared" si="390"/>
        <v>0</v>
      </c>
    </row>
    <row r="1457" spans="1:21" x14ac:dyDescent="0.25">
      <c r="A1457" t="s">
        <v>142</v>
      </c>
      <c r="B1457">
        <v>7.5</v>
      </c>
      <c r="C1457" t="s">
        <v>29</v>
      </c>
      <c r="E1457">
        <f t="shared" si="374"/>
        <v>0</v>
      </c>
      <c r="F1457">
        <f t="shared" si="375"/>
        <v>0</v>
      </c>
      <c r="G1457">
        <f t="shared" si="376"/>
        <v>0</v>
      </c>
      <c r="H1457">
        <f t="shared" si="377"/>
        <v>0</v>
      </c>
      <c r="I1457">
        <f t="shared" si="378"/>
        <v>0</v>
      </c>
      <c r="J1457">
        <f t="shared" si="379"/>
        <v>7.5</v>
      </c>
      <c r="K1457">
        <f t="shared" si="380"/>
        <v>0</v>
      </c>
      <c r="L1457">
        <f t="shared" si="381"/>
        <v>7.5</v>
      </c>
      <c r="M1457">
        <f t="shared" si="382"/>
        <v>0</v>
      </c>
      <c r="N1457">
        <f t="shared" si="383"/>
        <v>0</v>
      </c>
      <c r="O1457">
        <f t="shared" si="384"/>
        <v>0</v>
      </c>
      <c r="P1457">
        <f t="shared" si="385"/>
        <v>0</v>
      </c>
      <c r="Q1457">
        <f t="shared" si="386"/>
        <v>0</v>
      </c>
      <c r="R1457">
        <f t="shared" si="387"/>
        <v>0</v>
      </c>
      <c r="S1457">
        <f t="shared" si="388"/>
        <v>0</v>
      </c>
      <c r="T1457">
        <f t="shared" si="389"/>
        <v>7.5</v>
      </c>
      <c r="U1457">
        <f t="shared" si="390"/>
        <v>0</v>
      </c>
    </row>
    <row r="1458" spans="1:21" x14ac:dyDescent="0.25">
      <c r="A1458" t="s">
        <v>464</v>
      </c>
      <c r="B1458">
        <v>5.5</v>
      </c>
      <c r="C1458" t="s">
        <v>36</v>
      </c>
      <c r="E1458">
        <f t="shared" si="374"/>
        <v>0</v>
      </c>
      <c r="F1458">
        <f t="shared" si="375"/>
        <v>0</v>
      </c>
      <c r="G1458">
        <f t="shared" si="376"/>
        <v>0</v>
      </c>
      <c r="H1458">
        <f t="shared" si="377"/>
        <v>0</v>
      </c>
      <c r="I1458">
        <f t="shared" si="378"/>
        <v>5.5</v>
      </c>
      <c r="J1458">
        <f t="shared" si="379"/>
        <v>5.5</v>
      </c>
      <c r="K1458">
        <f t="shared" si="380"/>
        <v>0</v>
      </c>
      <c r="L1458">
        <f t="shared" si="381"/>
        <v>0</v>
      </c>
      <c r="M1458">
        <f t="shared" si="382"/>
        <v>0</v>
      </c>
      <c r="N1458">
        <f t="shared" si="383"/>
        <v>0</v>
      </c>
      <c r="O1458">
        <f t="shared" si="384"/>
        <v>0</v>
      </c>
      <c r="P1458">
        <f t="shared" si="385"/>
        <v>0</v>
      </c>
      <c r="Q1458">
        <f t="shared" si="386"/>
        <v>0</v>
      </c>
      <c r="R1458">
        <f t="shared" si="387"/>
        <v>0</v>
      </c>
      <c r="S1458">
        <f t="shared" si="388"/>
        <v>0</v>
      </c>
      <c r="T1458">
        <f t="shared" si="389"/>
        <v>5.5</v>
      </c>
      <c r="U1458">
        <f t="shared" si="390"/>
        <v>0</v>
      </c>
    </row>
    <row r="1459" spans="1:21" x14ac:dyDescent="0.25">
      <c r="A1459" t="s">
        <v>37</v>
      </c>
      <c r="B1459">
        <v>7.2</v>
      </c>
      <c r="C1459" t="s">
        <v>37</v>
      </c>
      <c r="E1459">
        <f t="shared" si="374"/>
        <v>0</v>
      </c>
      <c r="F1459">
        <f t="shared" si="375"/>
        <v>0</v>
      </c>
      <c r="G1459">
        <f t="shared" si="376"/>
        <v>0</v>
      </c>
      <c r="H1459">
        <f t="shared" si="377"/>
        <v>0</v>
      </c>
      <c r="I1459">
        <f t="shared" si="378"/>
        <v>0</v>
      </c>
      <c r="J1459">
        <f t="shared" si="379"/>
        <v>0</v>
      </c>
      <c r="K1459">
        <f t="shared" si="380"/>
        <v>0</v>
      </c>
      <c r="L1459">
        <f t="shared" si="381"/>
        <v>7.2</v>
      </c>
      <c r="M1459">
        <f t="shared" si="382"/>
        <v>0</v>
      </c>
      <c r="N1459">
        <f t="shared" si="383"/>
        <v>0</v>
      </c>
      <c r="O1459">
        <f t="shared" si="384"/>
        <v>0</v>
      </c>
      <c r="P1459">
        <f t="shared" si="385"/>
        <v>0</v>
      </c>
      <c r="Q1459">
        <f t="shared" si="386"/>
        <v>0</v>
      </c>
      <c r="R1459">
        <f t="shared" si="387"/>
        <v>0</v>
      </c>
      <c r="S1459">
        <f t="shared" si="388"/>
        <v>0</v>
      </c>
      <c r="T1459">
        <f t="shared" si="389"/>
        <v>0</v>
      </c>
      <c r="U1459">
        <f t="shared" si="390"/>
        <v>0</v>
      </c>
    </row>
    <row r="1460" spans="1:21" x14ac:dyDescent="0.25">
      <c r="A1460" t="s">
        <v>37</v>
      </c>
      <c r="B1460">
        <v>7.1</v>
      </c>
      <c r="C1460" t="s">
        <v>37</v>
      </c>
      <c r="E1460">
        <f t="shared" si="374"/>
        <v>0</v>
      </c>
      <c r="F1460">
        <f t="shared" si="375"/>
        <v>0</v>
      </c>
      <c r="G1460">
        <f t="shared" si="376"/>
        <v>0</v>
      </c>
      <c r="H1460">
        <f t="shared" si="377"/>
        <v>0</v>
      </c>
      <c r="I1460">
        <f t="shared" si="378"/>
        <v>0</v>
      </c>
      <c r="J1460">
        <f t="shared" si="379"/>
        <v>0</v>
      </c>
      <c r="K1460">
        <f t="shared" si="380"/>
        <v>0</v>
      </c>
      <c r="L1460">
        <f t="shared" si="381"/>
        <v>7.1</v>
      </c>
      <c r="M1460">
        <f t="shared" si="382"/>
        <v>0</v>
      </c>
      <c r="N1460">
        <f t="shared" si="383"/>
        <v>0</v>
      </c>
      <c r="O1460">
        <f t="shared" si="384"/>
        <v>0</v>
      </c>
      <c r="P1460">
        <f t="shared" si="385"/>
        <v>0</v>
      </c>
      <c r="Q1460">
        <f t="shared" si="386"/>
        <v>0</v>
      </c>
      <c r="R1460">
        <f t="shared" si="387"/>
        <v>0</v>
      </c>
      <c r="S1460">
        <f t="shared" si="388"/>
        <v>0</v>
      </c>
      <c r="T1460">
        <f t="shared" si="389"/>
        <v>0</v>
      </c>
      <c r="U1460">
        <f t="shared" si="390"/>
        <v>0</v>
      </c>
    </row>
    <row r="1461" spans="1:21" x14ac:dyDescent="0.25">
      <c r="A1461" t="s">
        <v>912</v>
      </c>
      <c r="B1461">
        <v>4.9000000000000004</v>
      </c>
      <c r="C1461" t="s">
        <v>37</v>
      </c>
      <c r="E1461">
        <f t="shared" si="374"/>
        <v>0</v>
      </c>
      <c r="F1461">
        <f t="shared" si="375"/>
        <v>0</v>
      </c>
      <c r="G1461">
        <f t="shared" si="376"/>
        <v>0</v>
      </c>
      <c r="H1461">
        <f t="shared" si="377"/>
        <v>0</v>
      </c>
      <c r="I1461">
        <f t="shared" si="378"/>
        <v>0</v>
      </c>
      <c r="J1461">
        <f t="shared" si="379"/>
        <v>0</v>
      </c>
      <c r="K1461">
        <f t="shared" si="380"/>
        <v>0</v>
      </c>
      <c r="L1461">
        <f t="shared" si="381"/>
        <v>4.9000000000000004</v>
      </c>
      <c r="M1461">
        <f t="shared" si="382"/>
        <v>0</v>
      </c>
      <c r="N1461">
        <f t="shared" si="383"/>
        <v>0</v>
      </c>
      <c r="O1461">
        <f t="shared" si="384"/>
        <v>0</v>
      </c>
      <c r="P1461">
        <f t="shared" si="385"/>
        <v>0</v>
      </c>
      <c r="Q1461">
        <f t="shared" si="386"/>
        <v>4.9000000000000004</v>
      </c>
      <c r="R1461">
        <f t="shared" si="387"/>
        <v>0</v>
      </c>
      <c r="S1461">
        <f t="shared" si="388"/>
        <v>0</v>
      </c>
      <c r="T1461">
        <f t="shared" si="389"/>
        <v>4.9000000000000004</v>
      </c>
      <c r="U1461">
        <f t="shared" si="390"/>
        <v>0</v>
      </c>
    </row>
    <row r="1462" spans="1:21" x14ac:dyDescent="0.25">
      <c r="A1462" t="s">
        <v>37</v>
      </c>
      <c r="B1462">
        <v>8.1999999999999993</v>
      </c>
      <c r="C1462" t="s">
        <v>37</v>
      </c>
      <c r="E1462">
        <f t="shared" si="374"/>
        <v>0</v>
      </c>
      <c r="F1462">
        <f t="shared" si="375"/>
        <v>0</v>
      </c>
      <c r="G1462">
        <f t="shared" si="376"/>
        <v>0</v>
      </c>
      <c r="H1462">
        <f t="shared" si="377"/>
        <v>0</v>
      </c>
      <c r="I1462">
        <f t="shared" si="378"/>
        <v>0</v>
      </c>
      <c r="J1462">
        <f t="shared" si="379"/>
        <v>0</v>
      </c>
      <c r="K1462">
        <f t="shared" si="380"/>
        <v>0</v>
      </c>
      <c r="L1462">
        <f t="shared" si="381"/>
        <v>8.1999999999999993</v>
      </c>
      <c r="M1462">
        <f t="shared" si="382"/>
        <v>0</v>
      </c>
      <c r="N1462">
        <f t="shared" si="383"/>
        <v>0</v>
      </c>
      <c r="O1462">
        <f t="shared" si="384"/>
        <v>0</v>
      </c>
      <c r="P1462">
        <f t="shared" si="385"/>
        <v>0</v>
      </c>
      <c r="Q1462">
        <f t="shared" si="386"/>
        <v>0</v>
      </c>
      <c r="R1462">
        <f t="shared" si="387"/>
        <v>0</v>
      </c>
      <c r="S1462">
        <f t="shared" si="388"/>
        <v>0</v>
      </c>
      <c r="T1462">
        <f t="shared" si="389"/>
        <v>0</v>
      </c>
      <c r="U1462">
        <f t="shared" si="390"/>
        <v>0</v>
      </c>
    </row>
    <row r="1463" spans="1:21" x14ac:dyDescent="0.25">
      <c r="A1463" t="s">
        <v>310</v>
      </c>
      <c r="B1463">
        <v>5.8</v>
      </c>
      <c r="C1463" t="s">
        <v>37</v>
      </c>
      <c r="E1463">
        <f t="shared" si="374"/>
        <v>0</v>
      </c>
      <c r="F1463">
        <f t="shared" si="375"/>
        <v>0</v>
      </c>
      <c r="G1463">
        <f t="shared" si="376"/>
        <v>0</v>
      </c>
      <c r="H1463">
        <f t="shared" si="377"/>
        <v>0</v>
      </c>
      <c r="I1463">
        <f t="shared" si="378"/>
        <v>0</v>
      </c>
      <c r="J1463">
        <f t="shared" si="379"/>
        <v>0</v>
      </c>
      <c r="K1463">
        <f t="shared" si="380"/>
        <v>0</v>
      </c>
      <c r="L1463">
        <f t="shared" si="381"/>
        <v>5.8</v>
      </c>
      <c r="M1463">
        <f t="shared" si="382"/>
        <v>0</v>
      </c>
      <c r="N1463">
        <f t="shared" si="383"/>
        <v>0</v>
      </c>
      <c r="O1463">
        <f t="shared" si="384"/>
        <v>0</v>
      </c>
      <c r="P1463">
        <f t="shared" si="385"/>
        <v>0</v>
      </c>
      <c r="Q1463">
        <f t="shared" si="386"/>
        <v>0</v>
      </c>
      <c r="R1463">
        <f t="shared" si="387"/>
        <v>0</v>
      </c>
      <c r="S1463">
        <f t="shared" si="388"/>
        <v>0</v>
      </c>
      <c r="T1463">
        <f t="shared" si="389"/>
        <v>0</v>
      </c>
      <c r="U1463">
        <f t="shared" si="390"/>
        <v>0</v>
      </c>
    </row>
    <row r="1464" spans="1:21" x14ac:dyDescent="0.25">
      <c r="A1464" t="s">
        <v>490</v>
      </c>
      <c r="B1464">
        <v>6.8</v>
      </c>
      <c r="C1464" t="s">
        <v>37</v>
      </c>
      <c r="E1464">
        <f t="shared" si="374"/>
        <v>0</v>
      </c>
      <c r="F1464">
        <f t="shared" si="375"/>
        <v>0</v>
      </c>
      <c r="G1464">
        <f t="shared" si="376"/>
        <v>0</v>
      </c>
      <c r="H1464">
        <f t="shared" si="377"/>
        <v>0</v>
      </c>
      <c r="I1464">
        <f t="shared" si="378"/>
        <v>0</v>
      </c>
      <c r="J1464">
        <f t="shared" si="379"/>
        <v>0</v>
      </c>
      <c r="K1464">
        <f t="shared" si="380"/>
        <v>0</v>
      </c>
      <c r="L1464">
        <f t="shared" si="381"/>
        <v>6.8</v>
      </c>
      <c r="M1464">
        <f t="shared" si="382"/>
        <v>0</v>
      </c>
      <c r="N1464">
        <f t="shared" si="383"/>
        <v>0</v>
      </c>
      <c r="O1464">
        <f t="shared" si="384"/>
        <v>0</v>
      </c>
      <c r="P1464">
        <f t="shared" si="385"/>
        <v>0</v>
      </c>
      <c r="Q1464">
        <f t="shared" si="386"/>
        <v>0</v>
      </c>
      <c r="R1464">
        <f t="shared" si="387"/>
        <v>0</v>
      </c>
      <c r="S1464">
        <f t="shared" si="388"/>
        <v>0</v>
      </c>
      <c r="T1464">
        <f t="shared" si="389"/>
        <v>6.8</v>
      </c>
      <c r="U1464">
        <f t="shared" si="390"/>
        <v>0</v>
      </c>
    </row>
    <row r="1465" spans="1:21" x14ac:dyDescent="0.25">
      <c r="A1465" t="s">
        <v>4038</v>
      </c>
      <c r="B1465">
        <v>5.0999999999999996</v>
      </c>
      <c r="C1465" t="s">
        <v>102</v>
      </c>
      <c r="E1465">
        <f t="shared" si="374"/>
        <v>0</v>
      </c>
      <c r="F1465">
        <f t="shared" si="375"/>
        <v>5.0999999999999996</v>
      </c>
      <c r="G1465">
        <f t="shared" si="376"/>
        <v>0</v>
      </c>
      <c r="H1465">
        <f t="shared" si="377"/>
        <v>0</v>
      </c>
      <c r="I1465">
        <f t="shared" si="378"/>
        <v>5.0999999999999996</v>
      </c>
      <c r="J1465">
        <f t="shared" si="379"/>
        <v>0</v>
      </c>
      <c r="K1465">
        <f t="shared" si="380"/>
        <v>0</v>
      </c>
      <c r="L1465">
        <f t="shared" si="381"/>
        <v>0</v>
      </c>
      <c r="M1465">
        <f t="shared" si="382"/>
        <v>5.0999999999999996</v>
      </c>
      <c r="N1465">
        <f t="shared" si="383"/>
        <v>0</v>
      </c>
      <c r="O1465">
        <f t="shared" si="384"/>
        <v>0</v>
      </c>
      <c r="P1465">
        <f t="shared" si="385"/>
        <v>0</v>
      </c>
      <c r="Q1465">
        <f t="shared" si="386"/>
        <v>0</v>
      </c>
      <c r="R1465">
        <f t="shared" si="387"/>
        <v>5.0999999999999996</v>
      </c>
      <c r="S1465">
        <f t="shared" si="388"/>
        <v>0</v>
      </c>
      <c r="T1465">
        <f t="shared" si="389"/>
        <v>0</v>
      </c>
      <c r="U1465">
        <f t="shared" si="390"/>
        <v>0</v>
      </c>
    </row>
    <row r="1466" spans="1:21" x14ac:dyDescent="0.25">
      <c r="A1466" t="s">
        <v>714</v>
      </c>
      <c r="B1466">
        <v>7.1</v>
      </c>
      <c r="C1466" t="s">
        <v>36</v>
      </c>
      <c r="E1466">
        <f t="shared" si="374"/>
        <v>0</v>
      </c>
      <c r="F1466">
        <f t="shared" si="375"/>
        <v>0</v>
      </c>
      <c r="G1466">
        <f t="shared" si="376"/>
        <v>0</v>
      </c>
      <c r="H1466">
        <f t="shared" si="377"/>
        <v>0</v>
      </c>
      <c r="I1466">
        <f t="shared" si="378"/>
        <v>7.1</v>
      </c>
      <c r="J1466">
        <f t="shared" si="379"/>
        <v>0</v>
      </c>
      <c r="K1466">
        <f t="shared" si="380"/>
        <v>0</v>
      </c>
      <c r="L1466">
        <f t="shared" si="381"/>
        <v>0</v>
      </c>
      <c r="M1466">
        <f t="shared" si="382"/>
        <v>0</v>
      </c>
      <c r="N1466">
        <f t="shared" si="383"/>
        <v>0</v>
      </c>
      <c r="O1466">
        <f t="shared" si="384"/>
        <v>7.1</v>
      </c>
      <c r="P1466">
        <f t="shared" si="385"/>
        <v>0</v>
      </c>
      <c r="Q1466">
        <f t="shared" si="386"/>
        <v>0</v>
      </c>
      <c r="R1466">
        <f t="shared" si="387"/>
        <v>0</v>
      </c>
      <c r="S1466">
        <f t="shared" si="388"/>
        <v>7.1</v>
      </c>
      <c r="T1466">
        <f t="shared" si="389"/>
        <v>0</v>
      </c>
      <c r="U1466">
        <f t="shared" si="390"/>
        <v>0</v>
      </c>
    </row>
    <row r="1467" spans="1:21" x14ac:dyDescent="0.25">
      <c r="A1467" t="s">
        <v>4042</v>
      </c>
      <c r="B1467">
        <v>5.9</v>
      </c>
      <c r="C1467" t="s">
        <v>102</v>
      </c>
      <c r="E1467">
        <f t="shared" si="374"/>
        <v>0</v>
      </c>
      <c r="F1467">
        <f t="shared" si="375"/>
        <v>5.9</v>
      </c>
      <c r="G1467">
        <f t="shared" si="376"/>
        <v>0</v>
      </c>
      <c r="H1467">
        <f t="shared" si="377"/>
        <v>0</v>
      </c>
      <c r="I1467">
        <f t="shared" si="378"/>
        <v>5.9</v>
      </c>
      <c r="J1467">
        <f t="shared" si="379"/>
        <v>5.9</v>
      </c>
      <c r="K1467">
        <f t="shared" si="380"/>
        <v>0</v>
      </c>
      <c r="L1467">
        <f t="shared" si="381"/>
        <v>5.9</v>
      </c>
      <c r="M1467">
        <f t="shared" si="382"/>
        <v>5.9</v>
      </c>
      <c r="N1467">
        <f t="shared" si="383"/>
        <v>0</v>
      </c>
      <c r="O1467">
        <f t="shared" si="384"/>
        <v>0</v>
      </c>
      <c r="P1467">
        <f t="shared" si="385"/>
        <v>0</v>
      </c>
      <c r="Q1467">
        <f t="shared" si="386"/>
        <v>0</v>
      </c>
      <c r="R1467">
        <f t="shared" si="387"/>
        <v>0</v>
      </c>
      <c r="S1467">
        <f t="shared" si="388"/>
        <v>0</v>
      </c>
      <c r="T1467">
        <f t="shared" si="389"/>
        <v>0</v>
      </c>
      <c r="U1467">
        <f t="shared" si="390"/>
        <v>0</v>
      </c>
    </row>
    <row r="1468" spans="1:21" x14ac:dyDescent="0.25">
      <c r="A1468" t="s">
        <v>131</v>
      </c>
      <c r="B1468">
        <v>6.3</v>
      </c>
      <c r="C1468" t="s">
        <v>36</v>
      </c>
      <c r="E1468">
        <f t="shared" si="374"/>
        <v>0</v>
      </c>
      <c r="F1468">
        <f t="shared" si="375"/>
        <v>0</v>
      </c>
      <c r="G1468">
        <f t="shared" si="376"/>
        <v>0</v>
      </c>
      <c r="H1468">
        <f t="shared" si="377"/>
        <v>0</v>
      </c>
      <c r="I1468">
        <f t="shared" si="378"/>
        <v>6.3</v>
      </c>
      <c r="J1468">
        <f t="shared" si="379"/>
        <v>0</v>
      </c>
      <c r="K1468">
        <f t="shared" si="380"/>
        <v>0</v>
      </c>
      <c r="L1468">
        <f t="shared" si="381"/>
        <v>0</v>
      </c>
      <c r="M1468">
        <f t="shared" si="382"/>
        <v>0</v>
      </c>
      <c r="N1468">
        <f t="shared" si="383"/>
        <v>0</v>
      </c>
      <c r="O1468">
        <f t="shared" si="384"/>
        <v>0</v>
      </c>
      <c r="P1468">
        <f t="shared" si="385"/>
        <v>0</v>
      </c>
      <c r="Q1468">
        <f t="shared" si="386"/>
        <v>0</v>
      </c>
      <c r="R1468">
        <f t="shared" si="387"/>
        <v>6.3</v>
      </c>
      <c r="S1468">
        <f t="shared" si="388"/>
        <v>0</v>
      </c>
      <c r="T1468">
        <f t="shared" si="389"/>
        <v>0</v>
      </c>
      <c r="U1468">
        <f t="shared" si="390"/>
        <v>0</v>
      </c>
    </row>
    <row r="1469" spans="1:21" x14ac:dyDescent="0.25">
      <c r="A1469" t="s">
        <v>131</v>
      </c>
      <c r="B1469">
        <v>5.6</v>
      </c>
      <c r="C1469" t="s">
        <v>36</v>
      </c>
      <c r="E1469">
        <f t="shared" si="374"/>
        <v>0</v>
      </c>
      <c r="F1469">
        <f t="shared" si="375"/>
        <v>0</v>
      </c>
      <c r="G1469">
        <f t="shared" si="376"/>
        <v>0</v>
      </c>
      <c r="H1469">
        <f t="shared" si="377"/>
        <v>0</v>
      </c>
      <c r="I1469">
        <f t="shared" si="378"/>
        <v>5.6</v>
      </c>
      <c r="J1469">
        <f t="shared" si="379"/>
        <v>0</v>
      </c>
      <c r="K1469">
        <f t="shared" si="380"/>
        <v>0</v>
      </c>
      <c r="L1469">
        <f t="shared" si="381"/>
        <v>0</v>
      </c>
      <c r="M1469">
        <f t="shared" si="382"/>
        <v>0</v>
      </c>
      <c r="N1469">
        <f t="shared" si="383"/>
        <v>0</v>
      </c>
      <c r="O1469">
        <f t="shared" si="384"/>
        <v>0</v>
      </c>
      <c r="P1469">
        <f t="shared" si="385"/>
        <v>0</v>
      </c>
      <c r="Q1469">
        <f t="shared" si="386"/>
        <v>0</v>
      </c>
      <c r="R1469">
        <f t="shared" si="387"/>
        <v>5.6</v>
      </c>
      <c r="S1469">
        <f t="shared" si="388"/>
        <v>0</v>
      </c>
      <c r="T1469">
        <f t="shared" si="389"/>
        <v>0</v>
      </c>
      <c r="U1469">
        <f t="shared" si="390"/>
        <v>0</v>
      </c>
    </row>
    <row r="1470" spans="1:21" x14ac:dyDescent="0.25">
      <c r="A1470" t="s">
        <v>328</v>
      </c>
      <c r="B1470">
        <v>5.2</v>
      </c>
      <c r="C1470" t="s">
        <v>36</v>
      </c>
      <c r="E1470">
        <f t="shared" si="374"/>
        <v>0</v>
      </c>
      <c r="F1470">
        <f t="shared" si="375"/>
        <v>0</v>
      </c>
      <c r="G1470">
        <f t="shared" si="376"/>
        <v>0</v>
      </c>
      <c r="H1470">
        <f t="shared" si="377"/>
        <v>0</v>
      </c>
      <c r="I1470">
        <f t="shared" si="378"/>
        <v>5.2</v>
      </c>
      <c r="J1470">
        <f t="shared" si="379"/>
        <v>5.2</v>
      </c>
      <c r="K1470">
        <f t="shared" si="380"/>
        <v>0</v>
      </c>
      <c r="L1470">
        <f t="shared" si="381"/>
        <v>0</v>
      </c>
      <c r="M1470">
        <f t="shared" si="382"/>
        <v>0</v>
      </c>
      <c r="N1470">
        <f t="shared" si="383"/>
        <v>0</v>
      </c>
      <c r="O1470">
        <f t="shared" si="384"/>
        <v>0</v>
      </c>
      <c r="P1470">
        <f t="shared" si="385"/>
        <v>0</v>
      </c>
      <c r="Q1470">
        <f t="shared" si="386"/>
        <v>0</v>
      </c>
      <c r="R1470">
        <f t="shared" si="387"/>
        <v>0</v>
      </c>
      <c r="S1470">
        <f t="shared" si="388"/>
        <v>0</v>
      </c>
      <c r="T1470">
        <f t="shared" si="389"/>
        <v>0</v>
      </c>
      <c r="U1470">
        <f t="shared" si="390"/>
        <v>0</v>
      </c>
    </row>
    <row r="1471" spans="1:21" x14ac:dyDescent="0.25">
      <c r="A1471" t="s">
        <v>3665</v>
      </c>
      <c r="B1471">
        <v>4.8</v>
      </c>
      <c r="C1471" t="s">
        <v>37</v>
      </c>
      <c r="E1471">
        <f t="shared" si="374"/>
        <v>0</v>
      </c>
      <c r="F1471">
        <f t="shared" si="375"/>
        <v>0</v>
      </c>
      <c r="G1471">
        <f t="shared" si="376"/>
        <v>0</v>
      </c>
      <c r="H1471">
        <f t="shared" si="377"/>
        <v>0</v>
      </c>
      <c r="I1471">
        <f t="shared" si="378"/>
        <v>0</v>
      </c>
      <c r="J1471">
        <f t="shared" si="379"/>
        <v>0</v>
      </c>
      <c r="K1471">
        <f t="shared" si="380"/>
        <v>0</v>
      </c>
      <c r="L1471">
        <f t="shared" si="381"/>
        <v>4.8</v>
      </c>
      <c r="M1471">
        <f t="shared" si="382"/>
        <v>0</v>
      </c>
      <c r="N1471">
        <f t="shared" si="383"/>
        <v>0</v>
      </c>
      <c r="O1471">
        <f t="shared" si="384"/>
        <v>4.8</v>
      </c>
      <c r="P1471">
        <f t="shared" si="385"/>
        <v>0</v>
      </c>
      <c r="Q1471">
        <f t="shared" si="386"/>
        <v>0</v>
      </c>
      <c r="R1471">
        <f t="shared" si="387"/>
        <v>0</v>
      </c>
      <c r="S1471">
        <f t="shared" si="388"/>
        <v>0</v>
      </c>
      <c r="T1471">
        <f t="shared" si="389"/>
        <v>4.8</v>
      </c>
      <c r="U1471">
        <f t="shared" si="390"/>
        <v>0</v>
      </c>
    </row>
    <row r="1472" spans="1:21" x14ac:dyDescent="0.25">
      <c r="A1472" t="s">
        <v>4052</v>
      </c>
      <c r="B1472">
        <v>7.5</v>
      </c>
      <c r="C1472" t="s">
        <v>37</v>
      </c>
      <c r="E1472">
        <f t="shared" si="374"/>
        <v>0</v>
      </c>
      <c r="F1472">
        <f t="shared" si="375"/>
        <v>0</v>
      </c>
      <c r="G1472">
        <f t="shared" si="376"/>
        <v>0</v>
      </c>
      <c r="H1472">
        <f t="shared" si="377"/>
        <v>0</v>
      </c>
      <c r="I1472">
        <f t="shared" si="378"/>
        <v>0</v>
      </c>
      <c r="J1472">
        <f t="shared" si="379"/>
        <v>0</v>
      </c>
      <c r="K1472">
        <f t="shared" si="380"/>
        <v>0</v>
      </c>
      <c r="L1472">
        <f t="shared" si="381"/>
        <v>7.5</v>
      </c>
      <c r="M1472">
        <f t="shared" si="382"/>
        <v>7.5</v>
      </c>
      <c r="N1472">
        <f t="shared" si="383"/>
        <v>0</v>
      </c>
      <c r="O1472">
        <f t="shared" si="384"/>
        <v>0</v>
      </c>
      <c r="P1472">
        <f t="shared" si="385"/>
        <v>7.5</v>
      </c>
      <c r="Q1472">
        <f t="shared" si="386"/>
        <v>0</v>
      </c>
      <c r="R1472">
        <f t="shared" si="387"/>
        <v>0</v>
      </c>
      <c r="S1472">
        <f t="shared" si="388"/>
        <v>0</v>
      </c>
      <c r="T1472">
        <f t="shared" si="389"/>
        <v>0</v>
      </c>
      <c r="U1472">
        <f t="shared" si="390"/>
        <v>0</v>
      </c>
    </row>
    <row r="1473" spans="1:21" x14ac:dyDescent="0.25">
      <c r="A1473" t="s">
        <v>1203</v>
      </c>
      <c r="B1473">
        <v>6.3</v>
      </c>
      <c r="C1473" t="s">
        <v>36</v>
      </c>
      <c r="E1473">
        <f t="shared" si="374"/>
        <v>0</v>
      </c>
      <c r="F1473">
        <f t="shared" si="375"/>
        <v>0</v>
      </c>
      <c r="G1473">
        <f t="shared" si="376"/>
        <v>0</v>
      </c>
      <c r="H1473">
        <f t="shared" si="377"/>
        <v>0</v>
      </c>
      <c r="I1473">
        <f t="shared" si="378"/>
        <v>6.3</v>
      </c>
      <c r="J1473">
        <f t="shared" si="379"/>
        <v>0</v>
      </c>
      <c r="K1473">
        <f t="shared" si="380"/>
        <v>0</v>
      </c>
      <c r="L1473">
        <f t="shared" si="381"/>
        <v>0</v>
      </c>
      <c r="M1473">
        <f t="shared" si="382"/>
        <v>0</v>
      </c>
      <c r="N1473">
        <f t="shared" si="383"/>
        <v>0</v>
      </c>
      <c r="O1473">
        <f t="shared" si="384"/>
        <v>0</v>
      </c>
      <c r="P1473">
        <f t="shared" si="385"/>
        <v>0</v>
      </c>
      <c r="Q1473">
        <f t="shared" si="386"/>
        <v>0</v>
      </c>
      <c r="R1473">
        <f t="shared" si="387"/>
        <v>6.3</v>
      </c>
      <c r="S1473">
        <f t="shared" si="388"/>
        <v>0</v>
      </c>
      <c r="T1473">
        <f t="shared" si="389"/>
        <v>0</v>
      </c>
      <c r="U1473">
        <f t="shared" si="390"/>
        <v>0</v>
      </c>
    </row>
    <row r="1474" spans="1:21" x14ac:dyDescent="0.25">
      <c r="A1474" t="s">
        <v>328</v>
      </c>
      <c r="B1474">
        <v>7.3</v>
      </c>
      <c r="C1474" t="s">
        <v>36</v>
      </c>
      <c r="E1474">
        <f t="shared" si="374"/>
        <v>0</v>
      </c>
      <c r="F1474">
        <f t="shared" si="375"/>
        <v>0</v>
      </c>
      <c r="G1474">
        <f t="shared" si="376"/>
        <v>0</v>
      </c>
      <c r="H1474">
        <f t="shared" si="377"/>
        <v>0</v>
      </c>
      <c r="I1474">
        <f t="shared" si="378"/>
        <v>7.3</v>
      </c>
      <c r="J1474">
        <f t="shared" si="379"/>
        <v>7.3</v>
      </c>
      <c r="K1474">
        <f t="shared" si="380"/>
        <v>0</v>
      </c>
      <c r="L1474">
        <f t="shared" si="381"/>
        <v>0</v>
      </c>
      <c r="M1474">
        <f t="shared" si="382"/>
        <v>0</v>
      </c>
      <c r="N1474">
        <f t="shared" si="383"/>
        <v>0</v>
      </c>
      <c r="O1474">
        <f t="shared" si="384"/>
        <v>0</v>
      </c>
      <c r="P1474">
        <f t="shared" si="385"/>
        <v>0</v>
      </c>
      <c r="Q1474">
        <f t="shared" si="386"/>
        <v>0</v>
      </c>
      <c r="R1474">
        <f t="shared" si="387"/>
        <v>0</v>
      </c>
      <c r="S1474">
        <f t="shared" si="388"/>
        <v>0</v>
      </c>
      <c r="T1474">
        <f t="shared" si="389"/>
        <v>0</v>
      </c>
      <c r="U1474">
        <f t="shared" si="390"/>
        <v>0</v>
      </c>
    </row>
    <row r="1475" spans="1:21" x14ac:dyDescent="0.25">
      <c r="A1475" t="s">
        <v>4057</v>
      </c>
      <c r="B1475">
        <v>6.9</v>
      </c>
      <c r="C1475" t="s">
        <v>29</v>
      </c>
      <c r="E1475">
        <f t="shared" si="374"/>
        <v>0</v>
      </c>
      <c r="F1475">
        <f t="shared" si="375"/>
        <v>0</v>
      </c>
      <c r="G1475">
        <f t="shared" si="376"/>
        <v>0</v>
      </c>
      <c r="H1475">
        <f t="shared" si="377"/>
        <v>0</v>
      </c>
      <c r="I1475">
        <f t="shared" si="378"/>
        <v>0</v>
      </c>
      <c r="J1475">
        <f t="shared" si="379"/>
        <v>6.9</v>
      </c>
      <c r="K1475">
        <f t="shared" si="380"/>
        <v>0</v>
      </c>
      <c r="L1475">
        <f t="shared" si="381"/>
        <v>0</v>
      </c>
      <c r="M1475">
        <f t="shared" si="382"/>
        <v>0</v>
      </c>
      <c r="N1475">
        <f t="shared" si="383"/>
        <v>0</v>
      </c>
      <c r="O1475">
        <f t="shared" si="384"/>
        <v>6.9</v>
      </c>
      <c r="P1475">
        <f t="shared" si="385"/>
        <v>0</v>
      </c>
      <c r="Q1475">
        <f t="shared" si="386"/>
        <v>0</v>
      </c>
      <c r="R1475">
        <f t="shared" si="387"/>
        <v>0</v>
      </c>
      <c r="S1475">
        <f t="shared" si="388"/>
        <v>0</v>
      </c>
      <c r="T1475">
        <f t="shared" si="389"/>
        <v>0</v>
      </c>
      <c r="U1475">
        <f t="shared" si="390"/>
        <v>0</v>
      </c>
    </row>
    <row r="1476" spans="1:21" x14ac:dyDescent="0.25">
      <c r="A1476" t="s">
        <v>154</v>
      </c>
      <c r="B1476">
        <v>6.5</v>
      </c>
      <c r="C1476" t="s">
        <v>37</v>
      </c>
      <c r="E1476">
        <f t="shared" ref="E1476:E1539" si="391">IF(ISNUMBER(SEARCH($E$2, $A1476)), $B1476, 0)</f>
        <v>0</v>
      </c>
      <c r="F1476">
        <f t="shared" ref="F1476:F1539" si="392">IF(ISNUMBER(SEARCH($F$2, $A1476)), $B1476, 0)</f>
        <v>0</v>
      </c>
      <c r="G1476">
        <f t="shared" ref="G1476:G1539" si="393">IF(ISNUMBER(SEARCH($G$2, $A1476)), $B1476, 0)</f>
        <v>0</v>
      </c>
      <c r="H1476">
        <f t="shared" ref="H1476:H1539" si="394">IF(ISNUMBER(SEARCH($H$2, $A1476)), $B1476, 0)</f>
        <v>0</v>
      </c>
      <c r="I1476">
        <f t="shared" ref="I1476:I1539" si="395">IF(ISNUMBER(SEARCH($I$2, $A1476)), $B1476, 0)</f>
        <v>0</v>
      </c>
      <c r="J1476">
        <f t="shared" ref="J1476:J1539" si="396">IF(ISNUMBER(SEARCH($J$2, $A1476)), $B1476, 0)</f>
        <v>0</v>
      </c>
      <c r="K1476">
        <f t="shared" ref="K1476:K1539" si="397">IF(ISNUMBER(SEARCH($K$2, $A1476)), $B1476, 0)</f>
        <v>0</v>
      </c>
      <c r="L1476">
        <f t="shared" ref="L1476:L1539" si="398">IF(ISNUMBER(SEARCH($L$2, $A1476)), $B1476, 0)</f>
        <v>6.5</v>
      </c>
      <c r="M1476">
        <f t="shared" ref="M1476:M1539" si="399">IF(ISNUMBER(SEARCH($M$2, $A1476)), $B1476, 0)</f>
        <v>0</v>
      </c>
      <c r="N1476">
        <f t="shared" ref="N1476:N1539" si="400">IF(ISNUMBER(SEARCH($N$2, $A1476)), $B1476, 0)</f>
        <v>0</v>
      </c>
      <c r="O1476">
        <f t="shared" ref="O1476:O1539" si="401">IF(ISNUMBER(SEARCH($O$2, $A1476)), $B1476, 0)</f>
        <v>0</v>
      </c>
      <c r="P1476">
        <f t="shared" ref="P1476:P1539" si="402">IF(ISNUMBER(SEARCH($P$2, $A1476)), $B1476, 0)</f>
        <v>0</v>
      </c>
      <c r="Q1476">
        <f t="shared" ref="Q1476:Q1539" si="403">IF(ISNUMBER(SEARCH($Q$2, $A1476)), $B1476, 0)</f>
        <v>0</v>
      </c>
      <c r="R1476">
        <f t="shared" ref="R1476:R1539" si="404">IF(ISNUMBER(SEARCH($R$2, $A1476)), $B1476, 0)</f>
        <v>6.5</v>
      </c>
      <c r="S1476">
        <f t="shared" ref="S1476:S1539" si="405">IF(ISNUMBER(SEARCH($S$2, $A1476)), $B1476, 0)</f>
        <v>0</v>
      </c>
      <c r="T1476">
        <f t="shared" ref="T1476:T1539" si="406">IF(ISNUMBER(SEARCH($T$2, $A1476)), $B1476, 0)</f>
        <v>0</v>
      </c>
      <c r="U1476">
        <f t="shared" ref="U1476:U1539" si="407">IF(ISNUMBER(SEARCH($U$2, $A1476)), $B1476, 0)</f>
        <v>0</v>
      </c>
    </row>
    <row r="1477" spans="1:21" x14ac:dyDescent="0.25">
      <c r="A1477" t="s">
        <v>131</v>
      </c>
      <c r="B1477">
        <v>5.3</v>
      </c>
      <c r="C1477" t="s">
        <v>36</v>
      </c>
      <c r="E1477">
        <f t="shared" si="391"/>
        <v>0</v>
      </c>
      <c r="F1477">
        <f t="shared" si="392"/>
        <v>0</v>
      </c>
      <c r="G1477">
        <f t="shared" si="393"/>
        <v>0</v>
      </c>
      <c r="H1477">
        <f t="shared" si="394"/>
        <v>0</v>
      </c>
      <c r="I1477">
        <f t="shared" si="395"/>
        <v>5.3</v>
      </c>
      <c r="J1477">
        <f t="shared" si="396"/>
        <v>0</v>
      </c>
      <c r="K1477">
        <f t="shared" si="397"/>
        <v>0</v>
      </c>
      <c r="L1477">
        <f t="shared" si="398"/>
        <v>0</v>
      </c>
      <c r="M1477">
        <f t="shared" si="399"/>
        <v>0</v>
      </c>
      <c r="N1477">
        <f t="shared" si="400"/>
        <v>0</v>
      </c>
      <c r="O1477">
        <f t="shared" si="401"/>
        <v>0</v>
      </c>
      <c r="P1477">
        <f t="shared" si="402"/>
        <v>0</v>
      </c>
      <c r="Q1477">
        <f t="shared" si="403"/>
        <v>0</v>
      </c>
      <c r="R1477">
        <f t="shared" si="404"/>
        <v>5.3</v>
      </c>
      <c r="S1477">
        <f t="shared" si="405"/>
        <v>0</v>
      </c>
      <c r="T1477">
        <f t="shared" si="406"/>
        <v>0</v>
      </c>
      <c r="U1477">
        <f t="shared" si="407"/>
        <v>0</v>
      </c>
    </row>
    <row r="1478" spans="1:21" x14ac:dyDescent="0.25">
      <c r="A1478" t="s">
        <v>1174</v>
      </c>
      <c r="B1478">
        <v>5.9</v>
      </c>
      <c r="C1478" t="s">
        <v>29</v>
      </c>
      <c r="E1478">
        <f t="shared" si="391"/>
        <v>0</v>
      </c>
      <c r="F1478">
        <f t="shared" si="392"/>
        <v>0</v>
      </c>
      <c r="G1478">
        <f t="shared" si="393"/>
        <v>0</v>
      </c>
      <c r="H1478">
        <f t="shared" si="394"/>
        <v>0</v>
      </c>
      <c r="I1478">
        <f t="shared" si="395"/>
        <v>0</v>
      </c>
      <c r="J1478">
        <f t="shared" si="396"/>
        <v>5.9</v>
      </c>
      <c r="K1478">
        <f t="shared" si="397"/>
        <v>0</v>
      </c>
      <c r="L1478">
        <f t="shared" si="398"/>
        <v>5.9</v>
      </c>
      <c r="M1478">
        <f t="shared" si="399"/>
        <v>0</v>
      </c>
      <c r="N1478">
        <f t="shared" si="400"/>
        <v>0</v>
      </c>
      <c r="O1478">
        <f t="shared" si="401"/>
        <v>0</v>
      </c>
      <c r="P1478">
        <f t="shared" si="402"/>
        <v>0</v>
      </c>
      <c r="Q1478">
        <f t="shared" si="403"/>
        <v>5.9</v>
      </c>
      <c r="R1478">
        <f t="shared" si="404"/>
        <v>0</v>
      </c>
      <c r="S1478">
        <f t="shared" si="405"/>
        <v>0</v>
      </c>
      <c r="T1478">
        <f t="shared" si="406"/>
        <v>5.9</v>
      </c>
      <c r="U1478">
        <f t="shared" si="407"/>
        <v>0</v>
      </c>
    </row>
    <row r="1479" spans="1:21" x14ac:dyDescent="0.25">
      <c r="A1479" t="s">
        <v>142</v>
      </c>
      <c r="B1479">
        <v>7</v>
      </c>
      <c r="C1479" t="s">
        <v>29</v>
      </c>
      <c r="E1479">
        <f t="shared" si="391"/>
        <v>0</v>
      </c>
      <c r="F1479">
        <f t="shared" si="392"/>
        <v>0</v>
      </c>
      <c r="G1479">
        <f t="shared" si="393"/>
        <v>0</v>
      </c>
      <c r="H1479">
        <f t="shared" si="394"/>
        <v>0</v>
      </c>
      <c r="I1479">
        <f t="shared" si="395"/>
        <v>0</v>
      </c>
      <c r="J1479">
        <f t="shared" si="396"/>
        <v>7</v>
      </c>
      <c r="K1479">
        <f t="shared" si="397"/>
        <v>0</v>
      </c>
      <c r="L1479">
        <f t="shared" si="398"/>
        <v>7</v>
      </c>
      <c r="M1479">
        <f t="shared" si="399"/>
        <v>0</v>
      </c>
      <c r="N1479">
        <f t="shared" si="400"/>
        <v>0</v>
      </c>
      <c r="O1479">
        <f t="shared" si="401"/>
        <v>0</v>
      </c>
      <c r="P1479">
        <f t="shared" si="402"/>
        <v>0</v>
      </c>
      <c r="Q1479">
        <f t="shared" si="403"/>
        <v>0</v>
      </c>
      <c r="R1479">
        <f t="shared" si="404"/>
        <v>0</v>
      </c>
      <c r="S1479">
        <f t="shared" si="405"/>
        <v>0</v>
      </c>
      <c r="T1479">
        <f t="shared" si="406"/>
        <v>7</v>
      </c>
      <c r="U1479">
        <f t="shared" si="407"/>
        <v>0</v>
      </c>
    </row>
    <row r="1480" spans="1:21" x14ac:dyDescent="0.25">
      <c r="A1480" t="s">
        <v>131</v>
      </c>
      <c r="B1480">
        <v>5.6</v>
      </c>
      <c r="C1480" t="s">
        <v>36</v>
      </c>
      <c r="E1480">
        <f t="shared" si="391"/>
        <v>0</v>
      </c>
      <c r="F1480">
        <f t="shared" si="392"/>
        <v>0</v>
      </c>
      <c r="G1480">
        <f t="shared" si="393"/>
        <v>0</v>
      </c>
      <c r="H1480">
        <f t="shared" si="394"/>
        <v>0</v>
      </c>
      <c r="I1480">
        <f t="shared" si="395"/>
        <v>5.6</v>
      </c>
      <c r="J1480">
        <f t="shared" si="396"/>
        <v>0</v>
      </c>
      <c r="K1480">
        <f t="shared" si="397"/>
        <v>0</v>
      </c>
      <c r="L1480">
        <f t="shared" si="398"/>
        <v>0</v>
      </c>
      <c r="M1480">
        <f t="shared" si="399"/>
        <v>0</v>
      </c>
      <c r="N1480">
        <f t="shared" si="400"/>
        <v>0</v>
      </c>
      <c r="O1480">
        <f t="shared" si="401"/>
        <v>0</v>
      </c>
      <c r="P1480">
        <f t="shared" si="402"/>
        <v>0</v>
      </c>
      <c r="Q1480">
        <f t="shared" si="403"/>
        <v>0</v>
      </c>
      <c r="R1480">
        <f t="shared" si="404"/>
        <v>5.6</v>
      </c>
      <c r="S1480">
        <f t="shared" si="405"/>
        <v>0</v>
      </c>
      <c r="T1480">
        <f t="shared" si="406"/>
        <v>0</v>
      </c>
      <c r="U1480">
        <f t="shared" si="407"/>
        <v>0</v>
      </c>
    </row>
    <row r="1481" spans="1:21" x14ac:dyDescent="0.25">
      <c r="A1481" t="s">
        <v>142</v>
      </c>
      <c r="B1481">
        <v>5.3</v>
      </c>
      <c r="C1481" t="s">
        <v>29</v>
      </c>
      <c r="E1481">
        <f t="shared" si="391"/>
        <v>0</v>
      </c>
      <c r="F1481">
        <f t="shared" si="392"/>
        <v>0</v>
      </c>
      <c r="G1481">
        <f t="shared" si="393"/>
        <v>0</v>
      </c>
      <c r="H1481">
        <f t="shared" si="394"/>
        <v>0</v>
      </c>
      <c r="I1481">
        <f t="shared" si="395"/>
        <v>0</v>
      </c>
      <c r="J1481">
        <f t="shared" si="396"/>
        <v>5.3</v>
      </c>
      <c r="K1481">
        <f t="shared" si="397"/>
        <v>0</v>
      </c>
      <c r="L1481">
        <f t="shared" si="398"/>
        <v>5.3</v>
      </c>
      <c r="M1481">
        <f t="shared" si="399"/>
        <v>0</v>
      </c>
      <c r="N1481">
        <f t="shared" si="400"/>
        <v>0</v>
      </c>
      <c r="O1481">
        <f t="shared" si="401"/>
        <v>0</v>
      </c>
      <c r="P1481">
        <f t="shared" si="402"/>
        <v>0</v>
      </c>
      <c r="Q1481">
        <f t="shared" si="403"/>
        <v>0</v>
      </c>
      <c r="R1481">
        <f t="shared" si="404"/>
        <v>0</v>
      </c>
      <c r="S1481">
        <f t="shared" si="405"/>
        <v>0</v>
      </c>
      <c r="T1481">
        <f t="shared" si="406"/>
        <v>5.3</v>
      </c>
      <c r="U1481">
        <f t="shared" si="407"/>
        <v>0</v>
      </c>
    </row>
    <row r="1482" spans="1:21" x14ac:dyDescent="0.25">
      <c r="A1482" t="s">
        <v>4071</v>
      </c>
      <c r="B1482">
        <v>4</v>
      </c>
      <c r="C1482" t="s">
        <v>36</v>
      </c>
      <c r="E1482">
        <f t="shared" si="391"/>
        <v>0</v>
      </c>
      <c r="F1482">
        <f t="shared" si="392"/>
        <v>0</v>
      </c>
      <c r="G1482">
        <f t="shared" si="393"/>
        <v>0</v>
      </c>
      <c r="H1482">
        <f t="shared" si="394"/>
        <v>0</v>
      </c>
      <c r="I1482">
        <f t="shared" si="395"/>
        <v>4</v>
      </c>
      <c r="J1482">
        <f t="shared" si="396"/>
        <v>0</v>
      </c>
      <c r="K1482">
        <f t="shared" si="397"/>
        <v>0</v>
      </c>
      <c r="L1482">
        <f t="shared" si="398"/>
        <v>0</v>
      </c>
      <c r="M1482">
        <f t="shared" si="399"/>
        <v>4</v>
      </c>
      <c r="N1482">
        <f t="shared" si="400"/>
        <v>0</v>
      </c>
      <c r="O1482">
        <f t="shared" si="401"/>
        <v>0</v>
      </c>
      <c r="P1482">
        <f t="shared" si="402"/>
        <v>4</v>
      </c>
      <c r="Q1482">
        <f t="shared" si="403"/>
        <v>0</v>
      </c>
      <c r="R1482">
        <f t="shared" si="404"/>
        <v>0</v>
      </c>
      <c r="S1482">
        <f t="shared" si="405"/>
        <v>0</v>
      </c>
      <c r="T1482">
        <f t="shared" si="406"/>
        <v>0</v>
      </c>
      <c r="U1482">
        <f t="shared" si="407"/>
        <v>0</v>
      </c>
    </row>
    <row r="1483" spans="1:21" x14ac:dyDescent="0.25">
      <c r="A1483" t="s">
        <v>310</v>
      </c>
      <c r="B1483">
        <v>6.2</v>
      </c>
      <c r="C1483" t="s">
        <v>37</v>
      </c>
      <c r="E1483">
        <f t="shared" si="391"/>
        <v>0</v>
      </c>
      <c r="F1483">
        <f t="shared" si="392"/>
        <v>0</v>
      </c>
      <c r="G1483">
        <f t="shared" si="393"/>
        <v>0</v>
      </c>
      <c r="H1483">
        <f t="shared" si="394"/>
        <v>0</v>
      </c>
      <c r="I1483">
        <f t="shared" si="395"/>
        <v>0</v>
      </c>
      <c r="J1483">
        <f t="shared" si="396"/>
        <v>0</v>
      </c>
      <c r="K1483">
        <f t="shared" si="397"/>
        <v>0</v>
      </c>
      <c r="L1483">
        <f t="shared" si="398"/>
        <v>6.2</v>
      </c>
      <c r="M1483">
        <f t="shared" si="399"/>
        <v>0</v>
      </c>
      <c r="N1483">
        <f t="shared" si="400"/>
        <v>0</v>
      </c>
      <c r="O1483">
        <f t="shared" si="401"/>
        <v>0</v>
      </c>
      <c r="P1483">
        <f t="shared" si="402"/>
        <v>0</v>
      </c>
      <c r="Q1483">
        <f t="shared" si="403"/>
        <v>0</v>
      </c>
      <c r="R1483">
        <f t="shared" si="404"/>
        <v>0</v>
      </c>
      <c r="S1483">
        <f t="shared" si="405"/>
        <v>0</v>
      </c>
      <c r="T1483">
        <f t="shared" si="406"/>
        <v>0</v>
      </c>
      <c r="U1483">
        <f t="shared" si="407"/>
        <v>0</v>
      </c>
    </row>
    <row r="1484" spans="1:21" x14ac:dyDescent="0.25">
      <c r="A1484" t="s">
        <v>295</v>
      </c>
      <c r="B1484">
        <v>5.8</v>
      </c>
      <c r="C1484" t="s">
        <v>37</v>
      </c>
      <c r="E1484">
        <f t="shared" si="391"/>
        <v>0</v>
      </c>
      <c r="F1484">
        <f t="shared" si="392"/>
        <v>0</v>
      </c>
      <c r="G1484">
        <f t="shared" si="393"/>
        <v>0</v>
      </c>
      <c r="H1484">
        <f t="shared" si="394"/>
        <v>0</v>
      </c>
      <c r="I1484">
        <f t="shared" si="395"/>
        <v>0</v>
      </c>
      <c r="J1484">
        <f t="shared" si="396"/>
        <v>0</v>
      </c>
      <c r="K1484">
        <f t="shared" si="397"/>
        <v>0</v>
      </c>
      <c r="L1484">
        <f t="shared" si="398"/>
        <v>5.8</v>
      </c>
      <c r="M1484">
        <f t="shared" si="399"/>
        <v>0</v>
      </c>
      <c r="N1484">
        <f t="shared" si="400"/>
        <v>0</v>
      </c>
      <c r="O1484">
        <f t="shared" si="401"/>
        <v>5.8</v>
      </c>
      <c r="P1484">
        <f t="shared" si="402"/>
        <v>0</v>
      </c>
      <c r="Q1484">
        <f t="shared" si="403"/>
        <v>0</v>
      </c>
      <c r="R1484">
        <f t="shared" si="404"/>
        <v>0</v>
      </c>
      <c r="S1484">
        <f t="shared" si="405"/>
        <v>5.8</v>
      </c>
      <c r="T1484">
        <f t="shared" si="406"/>
        <v>0</v>
      </c>
      <c r="U1484">
        <f t="shared" si="407"/>
        <v>0</v>
      </c>
    </row>
    <row r="1485" spans="1:21" x14ac:dyDescent="0.25">
      <c r="A1485" t="s">
        <v>2540</v>
      </c>
      <c r="B1485">
        <v>5.9</v>
      </c>
      <c r="C1485" t="s">
        <v>52</v>
      </c>
      <c r="E1485">
        <f t="shared" si="391"/>
        <v>0</v>
      </c>
      <c r="F1485">
        <f t="shared" si="392"/>
        <v>0</v>
      </c>
      <c r="G1485">
        <f t="shared" si="393"/>
        <v>0</v>
      </c>
      <c r="H1485">
        <f t="shared" si="394"/>
        <v>0</v>
      </c>
      <c r="I1485">
        <f t="shared" si="395"/>
        <v>0</v>
      </c>
      <c r="J1485">
        <f t="shared" si="396"/>
        <v>0</v>
      </c>
      <c r="K1485">
        <f t="shared" si="397"/>
        <v>0</v>
      </c>
      <c r="L1485">
        <f t="shared" si="398"/>
        <v>0</v>
      </c>
      <c r="M1485">
        <f t="shared" si="399"/>
        <v>0</v>
      </c>
      <c r="N1485">
        <f t="shared" si="400"/>
        <v>0</v>
      </c>
      <c r="O1485">
        <f t="shared" si="401"/>
        <v>5.9</v>
      </c>
      <c r="P1485">
        <f t="shared" si="402"/>
        <v>0</v>
      </c>
      <c r="Q1485">
        <f t="shared" si="403"/>
        <v>0</v>
      </c>
      <c r="R1485">
        <f t="shared" si="404"/>
        <v>0</v>
      </c>
      <c r="S1485">
        <f t="shared" si="405"/>
        <v>5.9</v>
      </c>
      <c r="T1485">
        <f t="shared" si="406"/>
        <v>0</v>
      </c>
      <c r="U1485">
        <f t="shared" si="407"/>
        <v>0</v>
      </c>
    </row>
    <row r="1486" spans="1:21" x14ac:dyDescent="0.25">
      <c r="A1486" t="s">
        <v>2450</v>
      </c>
      <c r="B1486">
        <v>2.2000000000000002</v>
      </c>
      <c r="C1486" t="s">
        <v>36</v>
      </c>
      <c r="E1486">
        <f t="shared" si="391"/>
        <v>0</v>
      </c>
      <c r="F1486">
        <f t="shared" si="392"/>
        <v>0</v>
      </c>
      <c r="G1486">
        <f t="shared" si="393"/>
        <v>0</v>
      </c>
      <c r="H1486">
        <f t="shared" si="394"/>
        <v>0</v>
      </c>
      <c r="I1486">
        <f t="shared" si="395"/>
        <v>2.2000000000000002</v>
      </c>
      <c r="J1486">
        <f t="shared" si="396"/>
        <v>0</v>
      </c>
      <c r="K1486">
        <f t="shared" si="397"/>
        <v>0</v>
      </c>
      <c r="L1486">
        <f t="shared" si="398"/>
        <v>0</v>
      </c>
      <c r="M1486">
        <f t="shared" si="399"/>
        <v>2.2000000000000002</v>
      </c>
      <c r="N1486">
        <f t="shared" si="400"/>
        <v>2.2000000000000002</v>
      </c>
      <c r="O1486">
        <f t="shared" si="401"/>
        <v>0</v>
      </c>
      <c r="P1486">
        <f t="shared" si="402"/>
        <v>0</v>
      </c>
      <c r="Q1486">
        <f t="shared" si="403"/>
        <v>0</v>
      </c>
      <c r="R1486">
        <f t="shared" si="404"/>
        <v>0</v>
      </c>
      <c r="S1486">
        <f t="shared" si="405"/>
        <v>0</v>
      </c>
      <c r="T1486">
        <f t="shared" si="406"/>
        <v>0</v>
      </c>
      <c r="U1486">
        <f t="shared" si="407"/>
        <v>0</v>
      </c>
    </row>
    <row r="1487" spans="1:21" x14ac:dyDescent="0.25">
      <c r="A1487" t="s">
        <v>2364</v>
      </c>
      <c r="B1487">
        <v>4.9000000000000004</v>
      </c>
      <c r="C1487" t="s">
        <v>36</v>
      </c>
      <c r="E1487">
        <f t="shared" si="391"/>
        <v>0</v>
      </c>
      <c r="F1487">
        <f t="shared" si="392"/>
        <v>0</v>
      </c>
      <c r="G1487">
        <f t="shared" si="393"/>
        <v>0</v>
      </c>
      <c r="H1487">
        <f t="shared" si="394"/>
        <v>0</v>
      </c>
      <c r="I1487">
        <f t="shared" si="395"/>
        <v>4.9000000000000004</v>
      </c>
      <c r="J1487">
        <f t="shared" si="396"/>
        <v>0</v>
      </c>
      <c r="K1487">
        <f t="shared" si="397"/>
        <v>0</v>
      </c>
      <c r="L1487">
        <f t="shared" si="398"/>
        <v>0</v>
      </c>
      <c r="M1487">
        <f t="shared" si="399"/>
        <v>0</v>
      </c>
      <c r="N1487">
        <f t="shared" si="400"/>
        <v>4.9000000000000004</v>
      </c>
      <c r="O1487">
        <f t="shared" si="401"/>
        <v>4.9000000000000004</v>
      </c>
      <c r="P1487">
        <f t="shared" si="402"/>
        <v>0</v>
      </c>
      <c r="Q1487">
        <f t="shared" si="403"/>
        <v>0</v>
      </c>
      <c r="R1487">
        <f t="shared" si="404"/>
        <v>0</v>
      </c>
      <c r="S1487">
        <f t="shared" si="405"/>
        <v>0</v>
      </c>
      <c r="T1487">
        <f t="shared" si="406"/>
        <v>4.9000000000000004</v>
      </c>
      <c r="U1487">
        <f t="shared" si="407"/>
        <v>0</v>
      </c>
    </row>
    <row r="1488" spans="1:21" x14ac:dyDescent="0.25">
      <c r="A1488" t="s">
        <v>328</v>
      </c>
      <c r="B1488">
        <v>6.7</v>
      </c>
      <c r="C1488" t="s">
        <v>36</v>
      </c>
      <c r="E1488">
        <f t="shared" si="391"/>
        <v>0</v>
      </c>
      <c r="F1488">
        <f t="shared" si="392"/>
        <v>0</v>
      </c>
      <c r="G1488">
        <f t="shared" si="393"/>
        <v>0</v>
      </c>
      <c r="H1488">
        <f t="shared" si="394"/>
        <v>0</v>
      </c>
      <c r="I1488">
        <f t="shared" si="395"/>
        <v>6.7</v>
      </c>
      <c r="J1488">
        <f t="shared" si="396"/>
        <v>6.7</v>
      </c>
      <c r="K1488">
        <f t="shared" si="397"/>
        <v>0</v>
      </c>
      <c r="L1488">
        <f t="shared" si="398"/>
        <v>0</v>
      </c>
      <c r="M1488">
        <f t="shared" si="399"/>
        <v>0</v>
      </c>
      <c r="N1488">
        <f t="shared" si="400"/>
        <v>0</v>
      </c>
      <c r="O1488">
        <f t="shared" si="401"/>
        <v>0</v>
      </c>
      <c r="P1488">
        <f t="shared" si="402"/>
        <v>0</v>
      </c>
      <c r="Q1488">
        <f t="shared" si="403"/>
        <v>0</v>
      </c>
      <c r="R1488">
        <f t="shared" si="404"/>
        <v>0</v>
      </c>
      <c r="S1488">
        <f t="shared" si="405"/>
        <v>0</v>
      </c>
      <c r="T1488">
        <f t="shared" si="406"/>
        <v>0</v>
      </c>
      <c r="U1488">
        <f t="shared" si="407"/>
        <v>0</v>
      </c>
    </row>
    <row r="1489" spans="1:21" x14ac:dyDescent="0.25">
      <c r="A1489" t="s">
        <v>32</v>
      </c>
      <c r="B1489">
        <v>7.7</v>
      </c>
      <c r="C1489" t="s">
        <v>36</v>
      </c>
      <c r="E1489">
        <f t="shared" si="391"/>
        <v>0</v>
      </c>
      <c r="F1489">
        <f t="shared" si="392"/>
        <v>0</v>
      </c>
      <c r="G1489">
        <f t="shared" si="393"/>
        <v>0</v>
      </c>
      <c r="H1489">
        <f t="shared" si="394"/>
        <v>0</v>
      </c>
      <c r="I1489">
        <f t="shared" si="395"/>
        <v>7.7</v>
      </c>
      <c r="J1489">
        <f t="shared" si="396"/>
        <v>0</v>
      </c>
      <c r="K1489">
        <f t="shared" si="397"/>
        <v>0</v>
      </c>
      <c r="L1489">
        <f t="shared" si="398"/>
        <v>7.7</v>
      </c>
      <c r="M1489">
        <f t="shared" si="399"/>
        <v>0</v>
      </c>
      <c r="N1489">
        <f t="shared" si="400"/>
        <v>0</v>
      </c>
      <c r="O1489">
        <f t="shared" si="401"/>
        <v>0</v>
      </c>
      <c r="P1489">
        <f t="shared" si="402"/>
        <v>0</v>
      </c>
      <c r="Q1489">
        <f t="shared" si="403"/>
        <v>0</v>
      </c>
      <c r="R1489">
        <f t="shared" si="404"/>
        <v>0</v>
      </c>
      <c r="S1489">
        <f t="shared" si="405"/>
        <v>0</v>
      </c>
      <c r="T1489">
        <f t="shared" si="406"/>
        <v>0</v>
      </c>
      <c r="U1489">
        <f t="shared" si="407"/>
        <v>0</v>
      </c>
    </row>
    <row r="1490" spans="1:21" x14ac:dyDescent="0.25">
      <c r="A1490" t="s">
        <v>4087</v>
      </c>
      <c r="B1490">
        <v>5.3</v>
      </c>
      <c r="C1490" t="s">
        <v>28</v>
      </c>
      <c r="E1490">
        <f t="shared" si="391"/>
        <v>5.3</v>
      </c>
      <c r="F1490">
        <f t="shared" si="392"/>
        <v>5.3</v>
      </c>
      <c r="G1490">
        <f t="shared" si="393"/>
        <v>0</v>
      </c>
      <c r="H1490">
        <f t="shared" si="394"/>
        <v>0</v>
      </c>
      <c r="I1490">
        <f t="shared" si="395"/>
        <v>0</v>
      </c>
      <c r="J1490">
        <f t="shared" si="396"/>
        <v>5.3</v>
      </c>
      <c r="K1490">
        <f t="shared" si="397"/>
        <v>0</v>
      </c>
      <c r="L1490">
        <f t="shared" si="398"/>
        <v>5.3</v>
      </c>
      <c r="M1490">
        <f t="shared" si="399"/>
        <v>0</v>
      </c>
      <c r="N1490">
        <f t="shared" si="400"/>
        <v>0</v>
      </c>
      <c r="O1490">
        <f t="shared" si="401"/>
        <v>0</v>
      </c>
      <c r="P1490">
        <f t="shared" si="402"/>
        <v>0</v>
      </c>
      <c r="Q1490">
        <f t="shared" si="403"/>
        <v>0</v>
      </c>
      <c r="R1490">
        <f t="shared" si="404"/>
        <v>5.3</v>
      </c>
      <c r="S1490">
        <f t="shared" si="405"/>
        <v>0</v>
      </c>
      <c r="T1490">
        <f t="shared" si="406"/>
        <v>0</v>
      </c>
      <c r="U1490">
        <f t="shared" si="407"/>
        <v>0</v>
      </c>
    </row>
    <row r="1491" spans="1:21" x14ac:dyDescent="0.25">
      <c r="A1491" t="s">
        <v>4089</v>
      </c>
      <c r="B1491">
        <v>7.8</v>
      </c>
      <c r="C1491" t="s">
        <v>28</v>
      </c>
      <c r="E1491">
        <f t="shared" si="391"/>
        <v>7.8</v>
      </c>
      <c r="F1491">
        <f t="shared" si="392"/>
        <v>0</v>
      </c>
      <c r="G1491">
        <f t="shared" si="393"/>
        <v>0</v>
      </c>
      <c r="H1491">
        <f t="shared" si="394"/>
        <v>0</v>
      </c>
      <c r="I1491">
        <f t="shared" si="395"/>
        <v>7.8</v>
      </c>
      <c r="J1491">
        <f t="shared" si="396"/>
        <v>7.8</v>
      </c>
      <c r="K1491">
        <f t="shared" si="397"/>
        <v>0</v>
      </c>
      <c r="L1491">
        <f t="shared" si="398"/>
        <v>0</v>
      </c>
      <c r="M1491">
        <f t="shared" si="399"/>
        <v>0</v>
      </c>
      <c r="N1491">
        <f t="shared" si="400"/>
        <v>7.8</v>
      </c>
      <c r="O1491">
        <f t="shared" si="401"/>
        <v>0</v>
      </c>
      <c r="P1491">
        <f t="shared" si="402"/>
        <v>0</v>
      </c>
      <c r="Q1491">
        <f t="shared" si="403"/>
        <v>0</v>
      </c>
      <c r="R1491">
        <f t="shared" si="404"/>
        <v>0</v>
      </c>
      <c r="S1491">
        <f t="shared" si="405"/>
        <v>0</v>
      </c>
      <c r="T1491">
        <f t="shared" si="406"/>
        <v>0</v>
      </c>
      <c r="U1491">
        <f t="shared" si="407"/>
        <v>0</v>
      </c>
    </row>
    <row r="1492" spans="1:21" x14ac:dyDescent="0.25">
      <c r="A1492" t="s">
        <v>85</v>
      </c>
      <c r="B1492">
        <v>7.7</v>
      </c>
      <c r="C1492" t="s">
        <v>29</v>
      </c>
      <c r="E1492">
        <f t="shared" si="391"/>
        <v>0</v>
      </c>
      <c r="F1492">
        <f t="shared" si="392"/>
        <v>0</v>
      </c>
      <c r="G1492">
        <f t="shared" si="393"/>
        <v>0</v>
      </c>
      <c r="H1492">
        <f t="shared" si="394"/>
        <v>0</v>
      </c>
      <c r="I1492">
        <f t="shared" si="395"/>
        <v>0</v>
      </c>
      <c r="J1492">
        <f t="shared" si="396"/>
        <v>7.7</v>
      </c>
      <c r="K1492">
        <f t="shared" si="397"/>
        <v>0</v>
      </c>
      <c r="L1492">
        <f t="shared" si="398"/>
        <v>0</v>
      </c>
      <c r="M1492">
        <f t="shared" si="399"/>
        <v>0</v>
      </c>
      <c r="N1492">
        <f t="shared" si="400"/>
        <v>0</v>
      </c>
      <c r="O1492">
        <f t="shared" si="401"/>
        <v>0</v>
      </c>
      <c r="P1492">
        <f t="shared" si="402"/>
        <v>0</v>
      </c>
      <c r="Q1492">
        <f t="shared" si="403"/>
        <v>7.7</v>
      </c>
      <c r="R1492">
        <f t="shared" si="404"/>
        <v>0</v>
      </c>
      <c r="S1492">
        <f t="shared" si="405"/>
        <v>0</v>
      </c>
      <c r="T1492">
        <f t="shared" si="406"/>
        <v>7.7</v>
      </c>
      <c r="U1492">
        <f t="shared" si="407"/>
        <v>0</v>
      </c>
    </row>
    <row r="1493" spans="1:21" x14ac:dyDescent="0.25">
      <c r="A1493" t="s">
        <v>23</v>
      </c>
      <c r="B1493">
        <v>6.5</v>
      </c>
      <c r="C1493" t="s">
        <v>28</v>
      </c>
      <c r="E1493">
        <f t="shared" si="391"/>
        <v>6.5</v>
      </c>
      <c r="F1493">
        <f t="shared" si="392"/>
        <v>0</v>
      </c>
      <c r="G1493">
        <f t="shared" si="393"/>
        <v>0</v>
      </c>
      <c r="H1493">
        <f t="shared" si="394"/>
        <v>0</v>
      </c>
      <c r="I1493">
        <f t="shared" si="395"/>
        <v>0</v>
      </c>
      <c r="J1493">
        <f t="shared" si="396"/>
        <v>6.5</v>
      </c>
      <c r="K1493">
        <f t="shared" si="397"/>
        <v>0</v>
      </c>
      <c r="L1493">
        <f t="shared" si="398"/>
        <v>0</v>
      </c>
      <c r="M1493">
        <f t="shared" si="399"/>
        <v>0</v>
      </c>
      <c r="N1493">
        <f t="shared" si="400"/>
        <v>0</v>
      </c>
      <c r="O1493">
        <f t="shared" si="401"/>
        <v>0</v>
      </c>
      <c r="P1493">
        <f t="shared" si="402"/>
        <v>0</v>
      </c>
      <c r="Q1493">
        <f t="shared" si="403"/>
        <v>0</v>
      </c>
      <c r="R1493">
        <f t="shared" si="404"/>
        <v>0</v>
      </c>
      <c r="S1493">
        <f t="shared" si="405"/>
        <v>0</v>
      </c>
      <c r="T1493">
        <f t="shared" si="406"/>
        <v>6.5</v>
      </c>
      <c r="U1493">
        <f t="shared" si="407"/>
        <v>0</v>
      </c>
    </row>
    <row r="1494" spans="1:21" x14ac:dyDescent="0.25">
      <c r="A1494" t="s">
        <v>803</v>
      </c>
      <c r="B1494">
        <v>6.7</v>
      </c>
      <c r="C1494" t="s">
        <v>37</v>
      </c>
      <c r="E1494">
        <f t="shared" si="391"/>
        <v>0</v>
      </c>
      <c r="F1494">
        <f t="shared" si="392"/>
        <v>0</v>
      </c>
      <c r="G1494">
        <f t="shared" si="393"/>
        <v>0</v>
      </c>
      <c r="H1494">
        <f t="shared" si="394"/>
        <v>0</v>
      </c>
      <c r="I1494">
        <f t="shared" si="395"/>
        <v>0</v>
      </c>
      <c r="J1494">
        <f t="shared" si="396"/>
        <v>0</v>
      </c>
      <c r="K1494">
        <f t="shared" si="397"/>
        <v>0</v>
      </c>
      <c r="L1494">
        <f t="shared" si="398"/>
        <v>6.7</v>
      </c>
      <c r="M1494">
        <f t="shared" si="399"/>
        <v>0</v>
      </c>
      <c r="N1494">
        <f t="shared" si="400"/>
        <v>0</v>
      </c>
      <c r="O1494">
        <f t="shared" si="401"/>
        <v>0</v>
      </c>
      <c r="P1494">
        <f t="shared" si="402"/>
        <v>0</v>
      </c>
      <c r="Q1494">
        <f t="shared" si="403"/>
        <v>0</v>
      </c>
      <c r="R1494">
        <f t="shared" si="404"/>
        <v>6.7</v>
      </c>
      <c r="S1494">
        <f t="shared" si="405"/>
        <v>0</v>
      </c>
      <c r="T1494">
        <f t="shared" si="406"/>
        <v>0</v>
      </c>
      <c r="U1494">
        <f t="shared" si="407"/>
        <v>0</v>
      </c>
    </row>
    <row r="1495" spans="1:21" x14ac:dyDescent="0.25">
      <c r="A1495" t="s">
        <v>2720</v>
      </c>
      <c r="B1495">
        <v>5.5</v>
      </c>
      <c r="C1495" t="s">
        <v>28</v>
      </c>
      <c r="E1495">
        <f t="shared" si="391"/>
        <v>5.5</v>
      </c>
      <c r="F1495">
        <f t="shared" si="392"/>
        <v>5.5</v>
      </c>
      <c r="G1495">
        <f t="shared" si="393"/>
        <v>0</v>
      </c>
      <c r="H1495">
        <f t="shared" si="394"/>
        <v>0</v>
      </c>
      <c r="I1495">
        <f t="shared" si="395"/>
        <v>0</v>
      </c>
      <c r="J1495">
        <f t="shared" si="396"/>
        <v>0</v>
      </c>
      <c r="K1495">
        <f t="shared" si="397"/>
        <v>0</v>
      </c>
      <c r="L1495">
        <f t="shared" si="398"/>
        <v>0</v>
      </c>
      <c r="M1495">
        <f t="shared" si="399"/>
        <v>0</v>
      </c>
      <c r="N1495">
        <f t="shared" si="400"/>
        <v>5.5</v>
      </c>
      <c r="O1495">
        <f t="shared" si="401"/>
        <v>0</v>
      </c>
      <c r="P1495">
        <f t="shared" si="402"/>
        <v>0</v>
      </c>
      <c r="Q1495">
        <f t="shared" si="403"/>
        <v>0</v>
      </c>
      <c r="R1495">
        <f t="shared" si="404"/>
        <v>0</v>
      </c>
      <c r="S1495">
        <f t="shared" si="405"/>
        <v>0</v>
      </c>
      <c r="T1495">
        <f t="shared" si="406"/>
        <v>0</v>
      </c>
      <c r="U1495">
        <f t="shared" si="407"/>
        <v>0</v>
      </c>
    </row>
    <row r="1496" spans="1:21" x14ac:dyDescent="0.25">
      <c r="A1496" t="s">
        <v>3407</v>
      </c>
      <c r="B1496">
        <v>5.7</v>
      </c>
      <c r="C1496" t="s">
        <v>28</v>
      </c>
      <c r="E1496">
        <f t="shared" si="391"/>
        <v>5.7</v>
      </c>
      <c r="F1496">
        <f t="shared" si="392"/>
        <v>5.7</v>
      </c>
      <c r="G1496">
        <f t="shared" si="393"/>
        <v>0</v>
      </c>
      <c r="H1496">
        <f t="shared" si="394"/>
        <v>0</v>
      </c>
      <c r="I1496">
        <f t="shared" si="395"/>
        <v>5.7</v>
      </c>
      <c r="J1496">
        <f t="shared" si="396"/>
        <v>0</v>
      </c>
      <c r="K1496">
        <f t="shared" si="397"/>
        <v>0</v>
      </c>
      <c r="L1496">
        <f t="shared" si="398"/>
        <v>0</v>
      </c>
      <c r="M1496">
        <f t="shared" si="399"/>
        <v>0</v>
      </c>
      <c r="N1496">
        <f t="shared" si="400"/>
        <v>0</v>
      </c>
      <c r="O1496">
        <f t="shared" si="401"/>
        <v>0</v>
      </c>
      <c r="P1496">
        <f t="shared" si="402"/>
        <v>0</v>
      </c>
      <c r="Q1496">
        <f t="shared" si="403"/>
        <v>0</v>
      </c>
      <c r="R1496">
        <f t="shared" si="404"/>
        <v>0</v>
      </c>
      <c r="S1496">
        <f t="shared" si="405"/>
        <v>0</v>
      </c>
      <c r="T1496">
        <f t="shared" si="406"/>
        <v>0</v>
      </c>
      <c r="U1496">
        <f t="shared" si="407"/>
        <v>0</v>
      </c>
    </row>
    <row r="1497" spans="1:21" x14ac:dyDescent="0.25">
      <c r="A1497" t="s">
        <v>142</v>
      </c>
      <c r="B1497">
        <v>6.8</v>
      </c>
      <c r="C1497" t="s">
        <v>29</v>
      </c>
      <c r="E1497">
        <f t="shared" si="391"/>
        <v>0</v>
      </c>
      <c r="F1497">
        <f t="shared" si="392"/>
        <v>0</v>
      </c>
      <c r="G1497">
        <f t="shared" si="393"/>
        <v>0</v>
      </c>
      <c r="H1497">
        <f t="shared" si="394"/>
        <v>0</v>
      </c>
      <c r="I1497">
        <f t="shared" si="395"/>
        <v>0</v>
      </c>
      <c r="J1497">
        <f t="shared" si="396"/>
        <v>6.8</v>
      </c>
      <c r="K1497">
        <f t="shared" si="397"/>
        <v>0</v>
      </c>
      <c r="L1497">
        <f t="shared" si="398"/>
        <v>6.8</v>
      </c>
      <c r="M1497">
        <f t="shared" si="399"/>
        <v>0</v>
      </c>
      <c r="N1497">
        <f t="shared" si="400"/>
        <v>0</v>
      </c>
      <c r="O1497">
        <f t="shared" si="401"/>
        <v>0</v>
      </c>
      <c r="P1497">
        <f t="shared" si="402"/>
        <v>0</v>
      </c>
      <c r="Q1497">
        <f t="shared" si="403"/>
        <v>0</v>
      </c>
      <c r="R1497">
        <f t="shared" si="404"/>
        <v>0</v>
      </c>
      <c r="S1497">
        <f t="shared" si="405"/>
        <v>0</v>
      </c>
      <c r="T1497">
        <f t="shared" si="406"/>
        <v>6.8</v>
      </c>
      <c r="U1497">
        <f t="shared" si="407"/>
        <v>0</v>
      </c>
    </row>
    <row r="1498" spans="1:21" x14ac:dyDescent="0.25">
      <c r="A1498" t="s">
        <v>4102</v>
      </c>
      <c r="B1498">
        <v>5.4</v>
      </c>
      <c r="C1498" t="s">
        <v>28</v>
      </c>
      <c r="E1498">
        <f t="shared" si="391"/>
        <v>5.4</v>
      </c>
      <c r="F1498">
        <f t="shared" si="392"/>
        <v>0</v>
      </c>
      <c r="G1498">
        <f t="shared" si="393"/>
        <v>0</v>
      </c>
      <c r="H1498">
        <f t="shared" si="394"/>
        <v>0</v>
      </c>
      <c r="I1498">
        <f t="shared" si="395"/>
        <v>5.4</v>
      </c>
      <c r="J1498">
        <f t="shared" si="396"/>
        <v>0</v>
      </c>
      <c r="K1498">
        <f t="shared" si="397"/>
        <v>0</v>
      </c>
      <c r="L1498">
        <f t="shared" si="398"/>
        <v>0</v>
      </c>
      <c r="M1498">
        <f t="shared" si="399"/>
        <v>0</v>
      </c>
      <c r="N1498">
        <f t="shared" si="400"/>
        <v>0</v>
      </c>
      <c r="O1498">
        <f t="shared" si="401"/>
        <v>5.4</v>
      </c>
      <c r="P1498">
        <f t="shared" si="402"/>
        <v>0</v>
      </c>
      <c r="Q1498">
        <f t="shared" si="403"/>
        <v>0</v>
      </c>
      <c r="R1498">
        <f t="shared" si="404"/>
        <v>0</v>
      </c>
      <c r="S1498">
        <f t="shared" si="405"/>
        <v>0</v>
      </c>
      <c r="T1498">
        <f t="shared" si="406"/>
        <v>0</v>
      </c>
      <c r="U1498">
        <f t="shared" si="407"/>
        <v>0</v>
      </c>
    </row>
    <row r="1499" spans="1:21" x14ac:dyDescent="0.25">
      <c r="A1499" t="s">
        <v>328</v>
      </c>
      <c r="B1499">
        <v>6.7</v>
      </c>
      <c r="C1499" t="s">
        <v>36</v>
      </c>
      <c r="E1499">
        <f t="shared" si="391"/>
        <v>0</v>
      </c>
      <c r="F1499">
        <f t="shared" si="392"/>
        <v>0</v>
      </c>
      <c r="G1499">
        <f t="shared" si="393"/>
        <v>0</v>
      </c>
      <c r="H1499">
        <f t="shared" si="394"/>
        <v>0</v>
      </c>
      <c r="I1499">
        <f t="shared" si="395"/>
        <v>6.7</v>
      </c>
      <c r="J1499">
        <f t="shared" si="396"/>
        <v>6.7</v>
      </c>
      <c r="K1499">
        <f t="shared" si="397"/>
        <v>0</v>
      </c>
      <c r="L1499">
        <f t="shared" si="398"/>
        <v>0</v>
      </c>
      <c r="M1499">
        <f t="shared" si="399"/>
        <v>0</v>
      </c>
      <c r="N1499">
        <f t="shared" si="400"/>
        <v>0</v>
      </c>
      <c r="O1499">
        <f t="shared" si="401"/>
        <v>0</v>
      </c>
      <c r="P1499">
        <f t="shared" si="402"/>
        <v>0</v>
      </c>
      <c r="Q1499">
        <f t="shared" si="403"/>
        <v>0</v>
      </c>
      <c r="R1499">
        <f t="shared" si="404"/>
        <v>0</v>
      </c>
      <c r="S1499">
        <f t="shared" si="405"/>
        <v>0</v>
      </c>
      <c r="T1499">
        <f t="shared" si="406"/>
        <v>0</v>
      </c>
      <c r="U1499">
        <f t="shared" si="407"/>
        <v>0</v>
      </c>
    </row>
    <row r="1500" spans="1:21" x14ac:dyDescent="0.25">
      <c r="A1500" t="s">
        <v>109</v>
      </c>
      <c r="B1500">
        <v>6.1</v>
      </c>
      <c r="C1500" t="s">
        <v>102</v>
      </c>
      <c r="E1500">
        <f t="shared" si="391"/>
        <v>0</v>
      </c>
      <c r="F1500">
        <f t="shared" si="392"/>
        <v>6.1</v>
      </c>
      <c r="G1500">
        <f t="shared" si="393"/>
        <v>0</v>
      </c>
      <c r="H1500">
        <f t="shared" si="394"/>
        <v>0</v>
      </c>
      <c r="I1500">
        <f t="shared" si="395"/>
        <v>0</v>
      </c>
      <c r="J1500">
        <f t="shared" si="396"/>
        <v>0</v>
      </c>
      <c r="K1500">
        <f t="shared" si="397"/>
        <v>0</v>
      </c>
      <c r="L1500">
        <f t="shared" si="398"/>
        <v>0</v>
      </c>
      <c r="M1500">
        <f t="shared" si="399"/>
        <v>6.1</v>
      </c>
      <c r="N1500">
        <f t="shared" si="400"/>
        <v>6.1</v>
      </c>
      <c r="O1500">
        <f t="shared" si="401"/>
        <v>0</v>
      </c>
      <c r="P1500">
        <f t="shared" si="402"/>
        <v>0</v>
      </c>
      <c r="Q1500">
        <f t="shared" si="403"/>
        <v>0</v>
      </c>
      <c r="R1500">
        <f t="shared" si="404"/>
        <v>0</v>
      </c>
      <c r="S1500">
        <f t="shared" si="405"/>
        <v>0</v>
      </c>
      <c r="T1500">
        <f t="shared" si="406"/>
        <v>0</v>
      </c>
      <c r="U1500">
        <f t="shared" si="407"/>
        <v>0</v>
      </c>
    </row>
    <row r="1501" spans="1:21" x14ac:dyDescent="0.25">
      <c r="A1501" t="s">
        <v>1625</v>
      </c>
      <c r="B1501">
        <v>5.3</v>
      </c>
      <c r="C1501" t="s">
        <v>36</v>
      </c>
      <c r="E1501">
        <f t="shared" si="391"/>
        <v>0</v>
      </c>
      <c r="F1501">
        <f t="shared" si="392"/>
        <v>0</v>
      </c>
      <c r="G1501">
        <f t="shared" si="393"/>
        <v>0</v>
      </c>
      <c r="H1501">
        <f t="shared" si="394"/>
        <v>0</v>
      </c>
      <c r="I1501">
        <f t="shared" si="395"/>
        <v>5.3</v>
      </c>
      <c r="J1501">
        <f t="shared" si="396"/>
        <v>5.3</v>
      </c>
      <c r="K1501">
        <f t="shared" si="397"/>
        <v>0</v>
      </c>
      <c r="L1501">
        <f t="shared" si="398"/>
        <v>0</v>
      </c>
      <c r="M1501">
        <f t="shared" si="399"/>
        <v>5.3</v>
      </c>
      <c r="N1501">
        <f t="shared" si="400"/>
        <v>0</v>
      </c>
      <c r="O1501">
        <f t="shared" si="401"/>
        <v>0</v>
      </c>
      <c r="P1501">
        <f t="shared" si="402"/>
        <v>0</v>
      </c>
      <c r="Q1501">
        <f t="shared" si="403"/>
        <v>0</v>
      </c>
      <c r="R1501">
        <f t="shared" si="404"/>
        <v>0</v>
      </c>
      <c r="S1501">
        <f t="shared" si="405"/>
        <v>0</v>
      </c>
      <c r="T1501">
        <f t="shared" si="406"/>
        <v>0</v>
      </c>
      <c r="U1501">
        <f t="shared" si="407"/>
        <v>0</v>
      </c>
    </row>
    <row r="1502" spans="1:21" x14ac:dyDescent="0.25">
      <c r="A1502" t="s">
        <v>3419</v>
      </c>
      <c r="B1502">
        <v>4.9000000000000004</v>
      </c>
      <c r="C1502" t="s">
        <v>28</v>
      </c>
      <c r="E1502">
        <f t="shared" si="391"/>
        <v>4.9000000000000004</v>
      </c>
      <c r="F1502">
        <f t="shared" si="392"/>
        <v>4.9000000000000004</v>
      </c>
      <c r="G1502">
        <f t="shared" si="393"/>
        <v>0</v>
      </c>
      <c r="H1502">
        <f t="shared" si="394"/>
        <v>0</v>
      </c>
      <c r="I1502">
        <f t="shared" si="395"/>
        <v>4.9000000000000004</v>
      </c>
      <c r="J1502">
        <f t="shared" si="396"/>
        <v>0</v>
      </c>
      <c r="K1502">
        <f t="shared" si="397"/>
        <v>0</v>
      </c>
      <c r="L1502">
        <f t="shared" si="398"/>
        <v>0</v>
      </c>
      <c r="M1502">
        <f t="shared" si="399"/>
        <v>0</v>
      </c>
      <c r="N1502">
        <f t="shared" si="400"/>
        <v>4.9000000000000004</v>
      </c>
      <c r="O1502">
        <f t="shared" si="401"/>
        <v>0</v>
      </c>
      <c r="P1502">
        <f t="shared" si="402"/>
        <v>0</v>
      </c>
      <c r="Q1502">
        <f t="shared" si="403"/>
        <v>0</v>
      </c>
      <c r="R1502">
        <f t="shared" si="404"/>
        <v>0</v>
      </c>
      <c r="S1502">
        <f t="shared" si="405"/>
        <v>0</v>
      </c>
      <c r="T1502">
        <f t="shared" si="406"/>
        <v>0</v>
      </c>
      <c r="U1502">
        <f t="shared" si="407"/>
        <v>0</v>
      </c>
    </row>
    <row r="1503" spans="1:21" x14ac:dyDescent="0.25">
      <c r="A1503" t="s">
        <v>1174</v>
      </c>
      <c r="B1503">
        <v>6.1</v>
      </c>
      <c r="C1503" t="s">
        <v>29</v>
      </c>
      <c r="E1503">
        <f t="shared" si="391"/>
        <v>0</v>
      </c>
      <c r="F1503">
        <f t="shared" si="392"/>
        <v>0</v>
      </c>
      <c r="G1503">
        <f t="shared" si="393"/>
        <v>0</v>
      </c>
      <c r="H1503">
        <f t="shared" si="394"/>
        <v>0</v>
      </c>
      <c r="I1503">
        <f t="shared" si="395"/>
        <v>0</v>
      </c>
      <c r="J1503">
        <f t="shared" si="396"/>
        <v>6.1</v>
      </c>
      <c r="K1503">
        <f t="shared" si="397"/>
        <v>0</v>
      </c>
      <c r="L1503">
        <f t="shared" si="398"/>
        <v>6.1</v>
      </c>
      <c r="M1503">
        <f t="shared" si="399"/>
        <v>0</v>
      </c>
      <c r="N1503">
        <f t="shared" si="400"/>
        <v>0</v>
      </c>
      <c r="O1503">
        <f t="shared" si="401"/>
        <v>0</v>
      </c>
      <c r="P1503">
        <f t="shared" si="402"/>
        <v>0</v>
      </c>
      <c r="Q1503">
        <f t="shared" si="403"/>
        <v>6.1</v>
      </c>
      <c r="R1503">
        <f t="shared" si="404"/>
        <v>0</v>
      </c>
      <c r="S1503">
        <f t="shared" si="405"/>
        <v>0</v>
      </c>
      <c r="T1503">
        <f t="shared" si="406"/>
        <v>6.1</v>
      </c>
      <c r="U1503">
        <f t="shared" si="407"/>
        <v>0</v>
      </c>
    </row>
    <row r="1504" spans="1:21" x14ac:dyDescent="0.25">
      <c r="A1504" t="s">
        <v>866</v>
      </c>
      <c r="B1504">
        <v>4.7</v>
      </c>
      <c r="C1504" t="s">
        <v>36</v>
      </c>
      <c r="E1504">
        <f t="shared" si="391"/>
        <v>0</v>
      </c>
      <c r="F1504">
        <f t="shared" si="392"/>
        <v>0</v>
      </c>
      <c r="G1504">
        <f t="shared" si="393"/>
        <v>0</v>
      </c>
      <c r="H1504">
        <f t="shared" si="394"/>
        <v>0</v>
      </c>
      <c r="I1504">
        <f t="shared" si="395"/>
        <v>4.7</v>
      </c>
      <c r="J1504">
        <f t="shared" si="396"/>
        <v>0</v>
      </c>
      <c r="K1504">
        <f t="shared" si="397"/>
        <v>0</v>
      </c>
      <c r="L1504">
        <f t="shared" si="398"/>
        <v>0</v>
      </c>
      <c r="M1504">
        <f t="shared" si="399"/>
        <v>0</v>
      </c>
      <c r="N1504">
        <f t="shared" si="400"/>
        <v>4.7</v>
      </c>
      <c r="O1504">
        <f t="shared" si="401"/>
        <v>0</v>
      </c>
      <c r="P1504">
        <f t="shared" si="402"/>
        <v>0</v>
      </c>
      <c r="Q1504">
        <f t="shared" si="403"/>
        <v>0</v>
      </c>
      <c r="R1504">
        <f t="shared" si="404"/>
        <v>0</v>
      </c>
      <c r="S1504">
        <f t="shared" si="405"/>
        <v>0</v>
      </c>
      <c r="T1504">
        <f t="shared" si="406"/>
        <v>0</v>
      </c>
      <c r="U1504">
        <f t="shared" si="407"/>
        <v>0</v>
      </c>
    </row>
    <row r="1505" spans="1:21" x14ac:dyDescent="0.25">
      <c r="A1505" t="s">
        <v>2582</v>
      </c>
      <c r="B1505">
        <v>5.3</v>
      </c>
      <c r="C1505" t="s">
        <v>36</v>
      </c>
      <c r="E1505">
        <f t="shared" si="391"/>
        <v>0</v>
      </c>
      <c r="F1505">
        <f t="shared" si="392"/>
        <v>0</v>
      </c>
      <c r="G1505">
        <f t="shared" si="393"/>
        <v>0</v>
      </c>
      <c r="H1505">
        <f t="shared" si="394"/>
        <v>0</v>
      </c>
      <c r="I1505">
        <f t="shared" si="395"/>
        <v>5.3</v>
      </c>
      <c r="J1505">
        <f t="shared" si="396"/>
        <v>0</v>
      </c>
      <c r="K1505">
        <f t="shared" si="397"/>
        <v>0</v>
      </c>
      <c r="L1505">
        <f t="shared" si="398"/>
        <v>0</v>
      </c>
      <c r="M1505">
        <f t="shared" si="399"/>
        <v>0</v>
      </c>
      <c r="N1505">
        <f t="shared" si="400"/>
        <v>5.3</v>
      </c>
      <c r="O1505">
        <f t="shared" si="401"/>
        <v>0</v>
      </c>
      <c r="P1505">
        <f t="shared" si="402"/>
        <v>0</v>
      </c>
      <c r="Q1505">
        <f t="shared" si="403"/>
        <v>0</v>
      </c>
      <c r="R1505">
        <f t="shared" si="404"/>
        <v>5.3</v>
      </c>
      <c r="S1505">
        <f t="shared" si="405"/>
        <v>0</v>
      </c>
      <c r="T1505">
        <f t="shared" si="406"/>
        <v>0</v>
      </c>
      <c r="U1505">
        <f t="shared" si="407"/>
        <v>0</v>
      </c>
    </row>
    <row r="1506" spans="1:21" x14ac:dyDescent="0.25">
      <c r="A1506" t="s">
        <v>490</v>
      </c>
      <c r="B1506">
        <v>5.2</v>
      </c>
      <c r="C1506" t="s">
        <v>37</v>
      </c>
      <c r="E1506">
        <f t="shared" si="391"/>
        <v>0</v>
      </c>
      <c r="F1506">
        <f t="shared" si="392"/>
        <v>0</v>
      </c>
      <c r="G1506">
        <f t="shared" si="393"/>
        <v>0</v>
      </c>
      <c r="H1506">
        <f t="shared" si="394"/>
        <v>0</v>
      </c>
      <c r="I1506">
        <f t="shared" si="395"/>
        <v>0</v>
      </c>
      <c r="J1506">
        <f t="shared" si="396"/>
        <v>0</v>
      </c>
      <c r="K1506">
        <f t="shared" si="397"/>
        <v>0</v>
      </c>
      <c r="L1506">
        <f t="shared" si="398"/>
        <v>5.2</v>
      </c>
      <c r="M1506">
        <f t="shared" si="399"/>
        <v>0</v>
      </c>
      <c r="N1506">
        <f t="shared" si="400"/>
        <v>0</v>
      </c>
      <c r="O1506">
        <f t="shared" si="401"/>
        <v>0</v>
      </c>
      <c r="P1506">
        <f t="shared" si="402"/>
        <v>0</v>
      </c>
      <c r="Q1506">
        <f t="shared" si="403"/>
        <v>0</v>
      </c>
      <c r="R1506">
        <f t="shared" si="404"/>
        <v>0</v>
      </c>
      <c r="S1506">
        <f t="shared" si="405"/>
        <v>0</v>
      </c>
      <c r="T1506">
        <f t="shared" si="406"/>
        <v>5.2</v>
      </c>
      <c r="U1506">
        <f t="shared" si="407"/>
        <v>0</v>
      </c>
    </row>
    <row r="1507" spans="1:21" x14ac:dyDescent="0.25">
      <c r="A1507" t="s">
        <v>436</v>
      </c>
      <c r="B1507">
        <v>5.5</v>
      </c>
      <c r="C1507" t="s">
        <v>52</v>
      </c>
      <c r="E1507">
        <f t="shared" si="391"/>
        <v>0</v>
      </c>
      <c r="F1507">
        <f t="shared" si="392"/>
        <v>0</v>
      </c>
      <c r="G1507">
        <f t="shared" si="393"/>
        <v>0</v>
      </c>
      <c r="H1507">
        <f t="shared" si="394"/>
        <v>0</v>
      </c>
      <c r="I1507">
        <f t="shared" si="395"/>
        <v>0</v>
      </c>
      <c r="J1507">
        <f t="shared" si="396"/>
        <v>0</v>
      </c>
      <c r="K1507">
        <f t="shared" si="397"/>
        <v>0</v>
      </c>
      <c r="L1507">
        <f t="shared" si="398"/>
        <v>0</v>
      </c>
      <c r="M1507">
        <f t="shared" si="399"/>
        <v>0</v>
      </c>
      <c r="N1507">
        <f t="shared" si="400"/>
        <v>0</v>
      </c>
      <c r="O1507">
        <f t="shared" si="401"/>
        <v>5.5</v>
      </c>
      <c r="P1507">
        <f t="shared" si="402"/>
        <v>0</v>
      </c>
      <c r="Q1507">
        <f t="shared" si="403"/>
        <v>5.5</v>
      </c>
      <c r="R1507">
        <f t="shared" si="404"/>
        <v>0</v>
      </c>
      <c r="S1507">
        <f t="shared" si="405"/>
        <v>5.5</v>
      </c>
      <c r="T1507">
        <f t="shared" si="406"/>
        <v>5.5</v>
      </c>
      <c r="U1507">
        <f t="shared" si="407"/>
        <v>0</v>
      </c>
    </row>
    <row r="1508" spans="1:21" x14ac:dyDescent="0.25">
      <c r="A1508" t="s">
        <v>52</v>
      </c>
      <c r="B1508">
        <v>5.9</v>
      </c>
      <c r="C1508" t="s">
        <v>52</v>
      </c>
      <c r="E1508">
        <f t="shared" si="391"/>
        <v>0</v>
      </c>
      <c r="F1508">
        <f t="shared" si="392"/>
        <v>0</v>
      </c>
      <c r="G1508">
        <f t="shared" si="393"/>
        <v>0</v>
      </c>
      <c r="H1508">
        <f t="shared" si="394"/>
        <v>0</v>
      </c>
      <c r="I1508">
        <f t="shared" si="395"/>
        <v>0</v>
      </c>
      <c r="J1508">
        <f t="shared" si="396"/>
        <v>0</v>
      </c>
      <c r="K1508">
        <f t="shared" si="397"/>
        <v>0</v>
      </c>
      <c r="L1508">
        <f t="shared" si="398"/>
        <v>0</v>
      </c>
      <c r="M1508">
        <f t="shared" si="399"/>
        <v>0</v>
      </c>
      <c r="N1508">
        <f t="shared" si="400"/>
        <v>0</v>
      </c>
      <c r="O1508">
        <f t="shared" si="401"/>
        <v>5.9</v>
      </c>
      <c r="P1508">
        <f t="shared" si="402"/>
        <v>0</v>
      </c>
      <c r="Q1508">
        <f t="shared" si="403"/>
        <v>0</v>
      </c>
      <c r="R1508">
        <f t="shared" si="404"/>
        <v>0</v>
      </c>
      <c r="S1508">
        <f t="shared" si="405"/>
        <v>0</v>
      </c>
      <c r="T1508">
        <f t="shared" si="406"/>
        <v>0</v>
      </c>
      <c r="U1508">
        <f t="shared" si="407"/>
        <v>0</v>
      </c>
    </row>
    <row r="1509" spans="1:21" x14ac:dyDescent="0.25">
      <c r="A1509" t="s">
        <v>328</v>
      </c>
      <c r="B1509">
        <v>8.1999999999999993</v>
      </c>
      <c r="C1509" t="s">
        <v>36</v>
      </c>
      <c r="E1509">
        <f t="shared" si="391"/>
        <v>0</v>
      </c>
      <c r="F1509">
        <f t="shared" si="392"/>
        <v>0</v>
      </c>
      <c r="G1509">
        <f t="shared" si="393"/>
        <v>0</v>
      </c>
      <c r="H1509">
        <f t="shared" si="394"/>
        <v>0</v>
      </c>
      <c r="I1509">
        <f t="shared" si="395"/>
        <v>8.1999999999999993</v>
      </c>
      <c r="J1509">
        <f t="shared" si="396"/>
        <v>8.1999999999999993</v>
      </c>
      <c r="K1509">
        <f t="shared" si="397"/>
        <v>0</v>
      </c>
      <c r="L1509">
        <f t="shared" si="398"/>
        <v>0</v>
      </c>
      <c r="M1509">
        <f t="shared" si="399"/>
        <v>0</v>
      </c>
      <c r="N1509">
        <f t="shared" si="400"/>
        <v>0</v>
      </c>
      <c r="O1509">
        <f t="shared" si="401"/>
        <v>0</v>
      </c>
      <c r="P1509">
        <f t="shared" si="402"/>
        <v>0</v>
      </c>
      <c r="Q1509">
        <f t="shared" si="403"/>
        <v>0</v>
      </c>
      <c r="R1509">
        <f t="shared" si="404"/>
        <v>0</v>
      </c>
      <c r="S1509">
        <f t="shared" si="405"/>
        <v>0</v>
      </c>
      <c r="T1509">
        <f t="shared" si="406"/>
        <v>0</v>
      </c>
      <c r="U1509">
        <f t="shared" si="407"/>
        <v>0</v>
      </c>
    </row>
    <row r="1510" spans="1:21" x14ac:dyDescent="0.25">
      <c r="A1510" t="s">
        <v>3394</v>
      </c>
      <c r="B1510">
        <v>5.7</v>
      </c>
      <c r="C1510" t="s">
        <v>28</v>
      </c>
      <c r="E1510">
        <f t="shared" si="391"/>
        <v>5.7</v>
      </c>
      <c r="F1510">
        <f t="shared" si="392"/>
        <v>0</v>
      </c>
      <c r="G1510">
        <f t="shared" si="393"/>
        <v>0</v>
      </c>
      <c r="H1510">
        <f t="shared" si="394"/>
        <v>0</v>
      </c>
      <c r="I1510">
        <f t="shared" si="395"/>
        <v>0</v>
      </c>
      <c r="J1510">
        <f t="shared" si="396"/>
        <v>0</v>
      </c>
      <c r="K1510">
        <f t="shared" si="397"/>
        <v>0</v>
      </c>
      <c r="L1510">
        <f t="shared" si="398"/>
        <v>0</v>
      </c>
      <c r="M1510">
        <f t="shared" si="399"/>
        <v>0</v>
      </c>
      <c r="N1510">
        <f t="shared" si="400"/>
        <v>0</v>
      </c>
      <c r="O1510">
        <f t="shared" si="401"/>
        <v>0</v>
      </c>
      <c r="P1510">
        <f t="shared" si="402"/>
        <v>0</v>
      </c>
      <c r="Q1510">
        <f t="shared" si="403"/>
        <v>0</v>
      </c>
      <c r="R1510">
        <f t="shared" si="404"/>
        <v>0</v>
      </c>
      <c r="S1510">
        <f t="shared" si="405"/>
        <v>5.7</v>
      </c>
      <c r="T1510">
        <f t="shared" si="406"/>
        <v>5.7</v>
      </c>
      <c r="U1510">
        <f t="shared" si="407"/>
        <v>0</v>
      </c>
    </row>
    <row r="1511" spans="1:21" x14ac:dyDescent="0.25">
      <c r="A1511" t="s">
        <v>432</v>
      </c>
      <c r="B1511">
        <v>7.3</v>
      </c>
      <c r="C1511" t="s">
        <v>36</v>
      </c>
      <c r="E1511">
        <f t="shared" si="391"/>
        <v>0</v>
      </c>
      <c r="F1511">
        <f t="shared" si="392"/>
        <v>0</v>
      </c>
      <c r="G1511">
        <f t="shared" si="393"/>
        <v>0</v>
      </c>
      <c r="H1511">
        <f t="shared" si="394"/>
        <v>0</v>
      </c>
      <c r="I1511">
        <f t="shared" si="395"/>
        <v>7.3</v>
      </c>
      <c r="J1511">
        <f t="shared" si="396"/>
        <v>7.3</v>
      </c>
      <c r="K1511">
        <f t="shared" si="397"/>
        <v>0</v>
      </c>
      <c r="L1511">
        <f t="shared" si="398"/>
        <v>7.3</v>
      </c>
      <c r="M1511">
        <f t="shared" si="399"/>
        <v>0</v>
      </c>
      <c r="N1511">
        <f t="shared" si="400"/>
        <v>0</v>
      </c>
      <c r="O1511">
        <f t="shared" si="401"/>
        <v>0</v>
      </c>
      <c r="P1511">
        <f t="shared" si="402"/>
        <v>0</v>
      </c>
      <c r="Q1511">
        <f t="shared" si="403"/>
        <v>0</v>
      </c>
      <c r="R1511">
        <f t="shared" si="404"/>
        <v>0</v>
      </c>
      <c r="S1511">
        <f t="shared" si="405"/>
        <v>0</v>
      </c>
      <c r="T1511">
        <f t="shared" si="406"/>
        <v>0</v>
      </c>
      <c r="U1511">
        <f t="shared" si="407"/>
        <v>0</v>
      </c>
    </row>
    <row r="1512" spans="1:21" x14ac:dyDescent="0.25">
      <c r="A1512" t="s">
        <v>410</v>
      </c>
      <c r="B1512">
        <v>7.4</v>
      </c>
      <c r="C1512" t="s">
        <v>29</v>
      </c>
      <c r="E1512">
        <f t="shared" si="391"/>
        <v>0</v>
      </c>
      <c r="F1512">
        <f t="shared" si="392"/>
        <v>0</v>
      </c>
      <c r="G1512">
        <f t="shared" si="393"/>
        <v>0</v>
      </c>
      <c r="H1512">
        <f t="shared" si="394"/>
        <v>0</v>
      </c>
      <c r="I1512">
        <f t="shared" si="395"/>
        <v>0</v>
      </c>
      <c r="J1512">
        <f t="shared" si="396"/>
        <v>7.4</v>
      </c>
      <c r="K1512">
        <f t="shared" si="397"/>
        <v>0</v>
      </c>
      <c r="L1512">
        <f t="shared" si="398"/>
        <v>7.4</v>
      </c>
      <c r="M1512">
        <f t="shared" si="399"/>
        <v>0</v>
      </c>
      <c r="N1512">
        <f t="shared" si="400"/>
        <v>0</v>
      </c>
      <c r="O1512">
        <f t="shared" si="401"/>
        <v>0</v>
      </c>
      <c r="P1512">
        <f t="shared" si="402"/>
        <v>0</v>
      </c>
      <c r="Q1512">
        <f t="shared" si="403"/>
        <v>0</v>
      </c>
      <c r="R1512">
        <f t="shared" si="404"/>
        <v>7.4</v>
      </c>
      <c r="S1512">
        <f t="shared" si="405"/>
        <v>0</v>
      </c>
      <c r="T1512">
        <f t="shared" si="406"/>
        <v>7.4</v>
      </c>
      <c r="U1512">
        <f t="shared" si="407"/>
        <v>0</v>
      </c>
    </row>
    <row r="1513" spans="1:21" x14ac:dyDescent="0.25">
      <c r="A1513" t="s">
        <v>213</v>
      </c>
      <c r="B1513">
        <v>6.6</v>
      </c>
      <c r="C1513" t="s">
        <v>36</v>
      </c>
      <c r="E1513">
        <f t="shared" si="391"/>
        <v>0</v>
      </c>
      <c r="F1513">
        <f t="shared" si="392"/>
        <v>0</v>
      </c>
      <c r="G1513">
        <f t="shared" si="393"/>
        <v>0</v>
      </c>
      <c r="H1513">
        <f t="shared" si="394"/>
        <v>0</v>
      </c>
      <c r="I1513">
        <f t="shared" si="395"/>
        <v>6.6</v>
      </c>
      <c r="J1513">
        <f t="shared" si="396"/>
        <v>0</v>
      </c>
      <c r="K1513">
        <f t="shared" si="397"/>
        <v>0</v>
      </c>
      <c r="L1513">
        <f t="shared" si="398"/>
        <v>6.6</v>
      </c>
      <c r="M1513">
        <f t="shared" si="399"/>
        <v>0</v>
      </c>
      <c r="N1513">
        <f t="shared" si="400"/>
        <v>0</v>
      </c>
      <c r="O1513">
        <f t="shared" si="401"/>
        <v>0</v>
      </c>
      <c r="P1513">
        <f t="shared" si="402"/>
        <v>0</v>
      </c>
      <c r="Q1513">
        <f t="shared" si="403"/>
        <v>0</v>
      </c>
      <c r="R1513">
        <f t="shared" si="404"/>
        <v>6.6</v>
      </c>
      <c r="S1513">
        <f t="shared" si="405"/>
        <v>0</v>
      </c>
      <c r="T1513">
        <f t="shared" si="406"/>
        <v>0</v>
      </c>
      <c r="U1513">
        <f t="shared" si="407"/>
        <v>0</v>
      </c>
    </row>
    <row r="1514" spans="1:21" x14ac:dyDescent="0.25">
      <c r="A1514" t="s">
        <v>4133</v>
      </c>
      <c r="B1514">
        <v>5</v>
      </c>
      <c r="C1514" t="s">
        <v>102</v>
      </c>
      <c r="E1514">
        <f t="shared" si="391"/>
        <v>0</v>
      </c>
      <c r="F1514">
        <f t="shared" si="392"/>
        <v>5</v>
      </c>
      <c r="G1514">
        <f t="shared" si="393"/>
        <v>0</v>
      </c>
      <c r="H1514">
        <f t="shared" si="394"/>
        <v>0</v>
      </c>
      <c r="I1514">
        <f t="shared" si="395"/>
        <v>0</v>
      </c>
      <c r="J1514">
        <f t="shared" si="396"/>
        <v>0</v>
      </c>
      <c r="K1514">
        <f t="shared" si="397"/>
        <v>0</v>
      </c>
      <c r="L1514">
        <f t="shared" si="398"/>
        <v>5</v>
      </c>
      <c r="M1514">
        <f t="shared" si="399"/>
        <v>0</v>
      </c>
      <c r="N1514">
        <f t="shared" si="400"/>
        <v>0</v>
      </c>
      <c r="O1514">
        <f t="shared" si="401"/>
        <v>5</v>
      </c>
      <c r="P1514">
        <f t="shared" si="402"/>
        <v>0</v>
      </c>
      <c r="Q1514">
        <f t="shared" si="403"/>
        <v>5</v>
      </c>
      <c r="R1514">
        <f t="shared" si="404"/>
        <v>0</v>
      </c>
      <c r="S1514">
        <f t="shared" si="405"/>
        <v>0</v>
      </c>
      <c r="T1514">
        <f t="shared" si="406"/>
        <v>5</v>
      </c>
      <c r="U1514">
        <f t="shared" si="407"/>
        <v>0</v>
      </c>
    </row>
    <row r="1515" spans="1:21" x14ac:dyDescent="0.25">
      <c r="A1515" t="s">
        <v>213</v>
      </c>
      <c r="B1515">
        <v>7.1</v>
      </c>
      <c r="C1515" t="s">
        <v>36</v>
      </c>
      <c r="E1515">
        <f t="shared" si="391"/>
        <v>0</v>
      </c>
      <c r="F1515">
        <f t="shared" si="392"/>
        <v>0</v>
      </c>
      <c r="G1515">
        <f t="shared" si="393"/>
        <v>0</v>
      </c>
      <c r="H1515">
        <f t="shared" si="394"/>
        <v>0</v>
      </c>
      <c r="I1515">
        <f t="shared" si="395"/>
        <v>7.1</v>
      </c>
      <c r="J1515">
        <f t="shared" si="396"/>
        <v>0</v>
      </c>
      <c r="K1515">
        <f t="shared" si="397"/>
        <v>0</v>
      </c>
      <c r="L1515">
        <f t="shared" si="398"/>
        <v>7.1</v>
      </c>
      <c r="M1515">
        <f t="shared" si="399"/>
        <v>0</v>
      </c>
      <c r="N1515">
        <f t="shared" si="400"/>
        <v>0</v>
      </c>
      <c r="O1515">
        <f t="shared" si="401"/>
        <v>0</v>
      </c>
      <c r="P1515">
        <f t="shared" si="402"/>
        <v>0</v>
      </c>
      <c r="Q1515">
        <f t="shared" si="403"/>
        <v>0</v>
      </c>
      <c r="R1515">
        <f t="shared" si="404"/>
        <v>7.1</v>
      </c>
      <c r="S1515">
        <f t="shared" si="405"/>
        <v>0</v>
      </c>
      <c r="T1515">
        <f t="shared" si="406"/>
        <v>0</v>
      </c>
      <c r="U1515">
        <f t="shared" si="407"/>
        <v>0</v>
      </c>
    </row>
    <row r="1516" spans="1:21" x14ac:dyDescent="0.25">
      <c r="A1516" t="s">
        <v>52</v>
      </c>
      <c r="B1516">
        <v>5.4</v>
      </c>
      <c r="C1516" t="s">
        <v>52</v>
      </c>
      <c r="E1516">
        <f t="shared" si="391"/>
        <v>0</v>
      </c>
      <c r="F1516">
        <f t="shared" si="392"/>
        <v>0</v>
      </c>
      <c r="G1516">
        <f t="shared" si="393"/>
        <v>0</v>
      </c>
      <c r="H1516">
        <f t="shared" si="394"/>
        <v>0</v>
      </c>
      <c r="I1516">
        <f t="shared" si="395"/>
        <v>0</v>
      </c>
      <c r="J1516">
        <f t="shared" si="396"/>
        <v>0</v>
      </c>
      <c r="K1516">
        <f t="shared" si="397"/>
        <v>0</v>
      </c>
      <c r="L1516">
        <f t="shared" si="398"/>
        <v>0</v>
      </c>
      <c r="M1516">
        <f t="shared" si="399"/>
        <v>0</v>
      </c>
      <c r="N1516">
        <f t="shared" si="400"/>
        <v>0</v>
      </c>
      <c r="O1516">
        <f t="shared" si="401"/>
        <v>5.4</v>
      </c>
      <c r="P1516">
        <f t="shared" si="402"/>
        <v>0</v>
      </c>
      <c r="Q1516">
        <f t="shared" si="403"/>
        <v>0</v>
      </c>
      <c r="R1516">
        <f t="shared" si="404"/>
        <v>0</v>
      </c>
      <c r="S1516">
        <f t="shared" si="405"/>
        <v>0</v>
      </c>
      <c r="T1516">
        <f t="shared" si="406"/>
        <v>0</v>
      </c>
      <c r="U1516">
        <f t="shared" si="407"/>
        <v>0</v>
      </c>
    </row>
    <row r="1517" spans="1:21" x14ac:dyDescent="0.25">
      <c r="A1517" t="s">
        <v>4139</v>
      </c>
      <c r="B1517">
        <v>6</v>
      </c>
      <c r="C1517" t="s">
        <v>28</v>
      </c>
      <c r="E1517">
        <f t="shared" si="391"/>
        <v>6</v>
      </c>
      <c r="F1517">
        <f t="shared" si="392"/>
        <v>6</v>
      </c>
      <c r="G1517">
        <f t="shared" si="393"/>
        <v>0</v>
      </c>
      <c r="H1517">
        <f t="shared" si="394"/>
        <v>0</v>
      </c>
      <c r="I1517">
        <f t="shared" si="395"/>
        <v>0</v>
      </c>
      <c r="J1517">
        <f t="shared" si="396"/>
        <v>0</v>
      </c>
      <c r="K1517">
        <f t="shared" si="397"/>
        <v>0</v>
      </c>
      <c r="L1517">
        <f t="shared" si="398"/>
        <v>6</v>
      </c>
      <c r="M1517">
        <f t="shared" si="399"/>
        <v>0</v>
      </c>
      <c r="N1517">
        <f t="shared" si="400"/>
        <v>0</v>
      </c>
      <c r="O1517">
        <f t="shared" si="401"/>
        <v>0</v>
      </c>
      <c r="P1517">
        <f t="shared" si="402"/>
        <v>0</v>
      </c>
      <c r="Q1517">
        <f t="shared" si="403"/>
        <v>0</v>
      </c>
      <c r="R1517">
        <f t="shared" si="404"/>
        <v>0</v>
      </c>
      <c r="S1517">
        <f t="shared" si="405"/>
        <v>6</v>
      </c>
      <c r="T1517">
        <f t="shared" si="406"/>
        <v>0</v>
      </c>
      <c r="U1517">
        <f t="shared" si="407"/>
        <v>0</v>
      </c>
    </row>
    <row r="1518" spans="1:21" x14ac:dyDescent="0.25">
      <c r="A1518" t="s">
        <v>2441</v>
      </c>
      <c r="B1518">
        <v>3.8</v>
      </c>
      <c r="C1518" t="s">
        <v>36</v>
      </c>
      <c r="E1518">
        <f t="shared" si="391"/>
        <v>0</v>
      </c>
      <c r="F1518">
        <f t="shared" si="392"/>
        <v>0</v>
      </c>
      <c r="G1518">
        <f t="shared" si="393"/>
        <v>0</v>
      </c>
      <c r="H1518">
        <f t="shared" si="394"/>
        <v>0</v>
      </c>
      <c r="I1518">
        <f t="shared" si="395"/>
        <v>3.8</v>
      </c>
      <c r="J1518">
        <f t="shared" si="396"/>
        <v>0</v>
      </c>
      <c r="K1518">
        <f t="shared" si="397"/>
        <v>0</v>
      </c>
      <c r="L1518">
        <f t="shared" si="398"/>
        <v>0</v>
      </c>
      <c r="M1518">
        <f t="shared" si="399"/>
        <v>3.8</v>
      </c>
      <c r="N1518">
        <f t="shared" si="400"/>
        <v>0</v>
      </c>
      <c r="O1518">
        <f t="shared" si="401"/>
        <v>0</v>
      </c>
      <c r="P1518">
        <f t="shared" si="402"/>
        <v>0</v>
      </c>
      <c r="Q1518">
        <f t="shared" si="403"/>
        <v>0</v>
      </c>
      <c r="R1518">
        <f t="shared" si="404"/>
        <v>0</v>
      </c>
      <c r="S1518">
        <f t="shared" si="405"/>
        <v>0</v>
      </c>
      <c r="T1518">
        <f t="shared" si="406"/>
        <v>0</v>
      </c>
      <c r="U1518">
        <f t="shared" si="407"/>
        <v>0</v>
      </c>
    </row>
    <row r="1519" spans="1:21" x14ac:dyDescent="0.25">
      <c r="A1519" t="s">
        <v>4144</v>
      </c>
      <c r="B1519">
        <v>7.7</v>
      </c>
      <c r="C1519" t="s">
        <v>234</v>
      </c>
      <c r="E1519">
        <f t="shared" si="391"/>
        <v>0</v>
      </c>
      <c r="F1519">
        <f t="shared" si="392"/>
        <v>0</v>
      </c>
      <c r="G1519">
        <f t="shared" si="393"/>
        <v>0</v>
      </c>
      <c r="H1519">
        <f t="shared" si="394"/>
        <v>7.7</v>
      </c>
      <c r="I1519">
        <f t="shared" si="395"/>
        <v>0</v>
      </c>
      <c r="J1519">
        <f t="shared" si="396"/>
        <v>0</v>
      </c>
      <c r="K1519">
        <f t="shared" si="397"/>
        <v>0</v>
      </c>
      <c r="L1519">
        <f t="shared" si="398"/>
        <v>7.7</v>
      </c>
      <c r="M1519">
        <f t="shared" si="399"/>
        <v>0</v>
      </c>
      <c r="N1519">
        <f t="shared" si="400"/>
        <v>0</v>
      </c>
      <c r="O1519">
        <f t="shared" si="401"/>
        <v>0</v>
      </c>
      <c r="P1519">
        <f t="shared" si="402"/>
        <v>0</v>
      </c>
      <c r="Q1519">
        <f t="shared" si="403"/>
        <v>0</v>
      </c>
      <c r="R1519">
        <f t="shared" si="404"/>
        <v>0</v>
      </c>
      <c r="S1519">
        <f t="shared" si="405"/>
        <v>0</v>
      </c>
      <c r="T1519">
        <f t="shared" si="406"/>
        <v>7.7</v>
      </c>
      <c r="U1519">
        <f t="shared" si="407"/>
        <v>0</v>
      </c>
    </row>
    <row r="1520" spans="1:21" x14ac:dyDescent="0.25">
      <c r="A1520" t="s">
        <v>4146</v>
      </c>
      <c r="B1520">
        <v>6.2</v>
      </c>
      <c r="C1520" t="s">
        <v>28</v>
      </c>
      <c r="E1520">
        <f t="shared" si="391"/>
        <v>6.2</v>
      </c>
      <c r="F1520">
        <f t="shared" si="392"/>
        <v>0</v>
      </c>
      <c r="G1520">
        <f t="shared" si="393"/>
        <v>0</v>
      </c>
      <c r="H1520">
        <f t="shared" si="394"/>
        <v>0</v>
      </c>
      <c r="I1520">
        <f t="shared" si="395"/>
        <v>0</v>
      </c>
      <c r="J1520">
        <f t="shared" si="396"/>
        <v>6.2</v>
      </c>
      <c r="K1520">
        <f t="shared" si="397"/>
        <v>0</v>
      </c>
      <c r="L1520">
        <f t="shared" si="398"/>
        <v>0</v>
      </c>
      <c r="M1520">
        <f t="shared" si="399"/>
        <v>0</v>
      </c>
      <c r="N1520">
        <f t="shared" si="400"/>
        <v>0</v>
      </c>
      <c r="O1520">
        <f t="shared" si="401"/>
        <v>0</v>
      </c>
      <c r="P1520">
        <f t="shared" si="402"/>
        <v>0</v>
      </c>
      <c r="Q1520">
        <f t="shared" si="403"/>
        <v>0</v>
      </c>
      <c r="R1520">
        <f t="shared" si="404"/>
        <v>6.2</v>
      </c>
      <c r="S1520">
        <f t="shared" si="405"/>
        <v>0</v>
      </c>
      <c r="T1520">
        <f t="shared" si="406"/>
        <v>6.2</v>
      </c>
      <c r="U1520">
        <f t="shared" si="407"/>
        <v>0</v>
      </c>
    </row>
    <row r="1521" spans="1:21" x14ac:dyDescent="0.25">
      <c r="A1521" t="s">
        <v>3167</v>
      </c>
      <c r="B1521">
        <v>7.8</v>
      </c>
      <c r="C1521" t="s">
        <v>102</v>
      </c>
      <c r="E1521">
        <f t="shared" si="391"/>
        <v>0</v>
      </c>
      <c r="F1521">
        <f t="shared" si="392"/>
        <v>7.8</v>
      </c>
      <c r="G1521">
        <f t="shared" si="393"/>
        <v>0</v>
      </c>
      <c r="H1521">
        <f t="shared" si="394"/>
        <v>0</v>
      </c>
      <c r="I1521">
        <f t="shared" si="395"/>
        <v>7.8</v>
      </c>
      <c r="J1521">
        <f t="shared" si="396"/>
        <v>0</v>
      </c>
      <c r="K1521">
        <f t="shared" si="397"/>
        <v>0</v>
      </c>
      <c r="L1521">
        <f t="shared" si="398"/>
        <v>7.8</v>
      </c>
      <c r="M1521">
        <f t="shared" si="399"/>
        <v>0</v>
      </c>
      <c r="N1521">
        <f t="shared" si="400"/>
        <v>0</v>
      </c>
      <c r="O1521">
        <f t="shared" si="401"/>
        <v>0</v>
      </c>
      <c r="P1521">
        <f t="shared" si="402"/>
        <v>0</v>
      </c>
      <c r="Q1521">
        <f t="shared" si="403"/>
        <v>0</v>
      </c>
      <c r="R1521">
        <f t="shared" si="404"/>
        <v>0</v>
      </c>
      <c r="S1521">
        <f t="shared" si="405"/>
        <v>0</v>
      </c>
      <c r="T1521">
        <f t="shared" si="406"/>
        <v>0</v>
      </c>
      <c r="U1521">
        <f t="shared" si="407"/>
        <v>0</v>
      </c>
    </row>
    <row r="1522" spans="1:21" x14ac:dyDescent="0.25">
      <c r="A1522" t="s">
        <v>249</v>
      </c>
      <c r="B1522">
        <v>6.7</v>
      </c>
      <c r="C1522" t="s">
        <v>37</v>
      </c>
      <c r="E1522">
        <f t="shared" si="391"/>
        <v>0</v>
      </c>
      <c r="F1522">
        <f t="shared" si="392"/>
        <v>0</v>
      </c>
      <c r="G1522">
        <f t="shared" si="393"/>
        <v>0</v>
      </c>
      <c r="H1522">
        <f t="shared" si="394"/>
        <v>0</v>
      </c>
      <c r="I1522">
        <f t="shared" si="395"/>
        <v>0</v>
      </c>
      <c r="J1522">
        <f t="shared" si="396"/>
        <v>0</v>
      </c>
      <c r="K1522">
        <f t="shared" si="397"/>
        <v>0</v>
      </c>
      <c r="L1522">
        <f t="shared" si="398"/>
        <v>6.7</v>
      </c>
      <c r="M1522">
        <f t="shared" si="399"/>
        <v>6.7</v>
      </c>
      <c r="N1522">
        <f t="shared" si="400"/>
        <v>0</v>
      </c>
      <c r="O1522">
        <f t="shared" si="401"/>
        <v>0</v>
      </c>
      <c r="P1522">
        <f t="shared" si="402"/>
        <v>0</v>
      </c>
      <c r="Q1522">
        <f t="shared" si="403"/>
        <v>0</v>
      </c>
      <c r="R1522">
        <f t="shared" si="404"/>
        <v>0</v>
      </c>
      <c r="S1522">
        <f t="shared" si="405"/>
        <v>0</v>
      </c>
      <c r="T1522">
        <f t="shared" si="406"/>
        <v>0</v>
      </c>
      <c r="U1522">
        <f t="shared" si="407"/>
        <v>0</v>
      </c>
    </row>
    <row r="1523" spans="1:21" x14ac:dyDescent="0.25">
      <c r="A1523" t="s">
        <v>436</v>
      </c>
      <c r="B1523">
        <v>5.2</v>
      </c>
      <c r="C1523" t="s">
        <v>52</v>
      </c>
      <c r="E1523">
        <f t="shared" si="391"/>
        <v>0</v>
      </c>
      <c r="F1523">
        <f t="shared" si="392"/>
        <v>0</v>
      </c>
      <c r="G1523">
        <f t="shared" si="393"/>
        <v>0</v>
      </c>
      <c r="H1523">
        <f t="shared" si="394"/>
        <v>0</v>
      </c>
      <c r="I1523">
        <f t="shared" si="395"/>
        <v>0</v>
      </c>
      <c r="J1523">
        <f t="shared" si="396"/>
        <v>0</v>
      </c>
      <c r="K1523">
        <f t="shared" si="397"/>
        <v>0</v>
      </c>
      <c r="L1523">
        <f t="shared" si="398"/>
        <v>0</v>
      </c>
      <c r="M1523">
        <f t="shared" si="399"/>
        <v>0</v>
      </c>
      <c r="N1523">
        <f t="shared" si="400"/>
        <v>0</v>
      </c>
      <c r="O1523">
        <f t="shared" si="401"/>
        <v>5.2</v>
      </c>
      <c r="P1523">
        <f t="shared" si="402"/>
        <v>0</v>
      </c>
      <c r="Q1523">
        <f t="shared" si="403"/>
        <v>5.2</v>
      </c>
      <c r="R1523">
        <f t="shared" si="404"/>
        <v>0</v>
      </c>
      <c r="S1523">
        <f t="shared" si="405"/>
        <v>5.2</v>
      </c>
      <c r="T1523">
        <f t="shared" si="406"/>
        <v>5.2</v>
      </c>
      <c r="U1523">
        <f t="shared" si="407"/>
        <v>0</v>
      </c>
    </row>
    <row r="1524" spans="1:21" x14ac:dyDescent="0.25">
      <c r="A1524" t="s">
        <v>36</v>
      </c>
      <c r="B1524">
        <v>6.6</v>
      </c>
      <c r="C1524" t="s">
        <v>36</v>
      </c>
      <c r="E1524">
        <f t="shared" si="391"/>
        <v>0</v>
      </c>
      <c r="F1524">
        <f t="shared" si="392"/>
        <v>0</v>
      </c>
      <c r="G1524">
        <f t="shared" si="393"/>
        <v>0</v>
      </c>
      <c r="H1524">
        <f t="shared" si="394"/>
        <v>0</v>
      </c>
      <c r="I1524">
        <f t="shared" si="395"/>
        <v>6.6</v>
      </c>
      <c r="J1524">
        <f t="shared" si="396"/>
        <v>0</v>
      </c>
      <c r="K1524">
        <f t="shared" si="397"/>
        <v>0</v>
      </c>
      <c r="L1524">
        <f t="shared" si="398"/>
        <v>0</v>
      </c>
      <c r="M1524">
        <f t="shared" si="399"/>
        <v>0</v>
      </c>
      <c r="N1524">
        <f t="shared" si="400"/>
        <v>0</v>
      </c>
      <c r="O1524">
        <f t="shared" si="401"/>
        <v>0</v>
      </c>
      <c r="P1524">
        <f t="shared" si="402"/>
        <v>0</v>
      </c>
      <c r="Q1524">
        <f t="shared" si="403"/>
        <v>0</v>
      </c>
      <c r="R1524">
        <f t="shared" si="404"/>
        <v>0</v>
      </c>
      <c r="S1524">
        <f t="shared" si="405"/>
        <v>0</v>
      </c>
      <c r="T1524">
        <f t="shared" si="406"/>
        <v>0</v>
      </c>
      <c r="U1524">
        <f t="shared" si="407"/>
        <v>0</v>
      </c>
    </row>
    <row r="1525" spans="1:21" x14ac:dyDescent="0.25">
      <c r="A1525" t="s">
        <v>154</v>
      </c>
      <c r="B1525">
        <v>8</v>
      </c>
      <c r="C1525" t="s">
        <v>37</v>
      </c>
      <c r="E1525">
        <f t="shared" si="391"/>
        <v>0</v>
      </c>
      <c r="F1525">
        <f t="shared" si="392"/>
        <v>0</v>
      </c>
      <c r="G1525">
        <f t="shared" si="393"/>
        <v>0</v>
      </c>
      <c r="H1525">
        <f t="shared" si="394"/>
        <v>0</v>
      </c>
      <c r="I1525">
        <f t="shared" si="395"/>
        <v>0</v>
      </c>
      <c r="J1525">
        <f t="shared" si="396"/>
        <v>0</v>
      </c>
      <c r="K1525">
        <f t="shared" si="397"/>
        <v>0</v>
      </c>
      <c r="L1525">
        <f t="shared" si="398"/>
        <v>8</v>
      </c>
      <c r="M1525">
        <f t="shared" si="399"/>
        <v>0</v>
      </c>
      <c r="N1525">
        <f t="shared" si="400"/>
        <v>0</v>
      </c>
      <c r="O1525">
        <f t="shared" si="401"/>
        <v>0</v>
      </c>
      <c r="P1525">
        <f t="shared" si="402"/>
        <v>0</v>
      </c>
      <c r="Q1525">
        <f t="shared" si="403"/>
        <v>0</v>
      </c>
      <c r="R1525">
        <f t="shared" si="404"/>
        <v>8</v>
      </c>
      <c r="S1525">
        <f t="shared" si="405"/>
        <v>0</v>
      </c>
      <c r="T1525">
        <f t="shared" si="406"/>
        <v>0</v>
      </c>
      <c r="U1525">
        <f t="shared" si="407"/>
        <v>0</v>
      </c>
    </row>
    <row r="1526" spans="1:21" x14ac:dyDescent="0.25">
      <c r="A1526" t="s">
        <v>231</v>
      </c>
      <c r="B1526">
        <v>7.2</v>
      </c>
      <c r="C1526" t="s">
        <v>234</v>
      </c>
      <c r="E1526">
        <f t="shared" si="391"/>
        <v>0</v>
      </c>
      <c r="F1526">
        <f t="shared" si="392"/>
        <v>0</v>
      </c>
      <c r="G1526">
        <f t="shared" si="393"/>
        <v>0</v>
      </c>
      <c r="H1526">
        <f t="shared" si="394"/>
        <v>7.2</v>
      </c>
      <c r="I1526">
        <f t="shared" si="395"/>
        <v>0</v>
      </c>
      <c r="J1526">
        <f t="shared" si="396"/>
        <v>0</v>
      </c>
      <c r="K1526">
        <f t="shared" si="397"/>
        <v>0</v>
      </c>
      <c r="L1526">
        <f t="shared" si="398"/>
        <v>7.2</v>
      </c>
      <c r="M1526">
        <f t="shared" si="399"/>
        <v>0</v>
      </c>
      <c r="N1526">
        <f t="shared" si="400"/>
        <v>0</v>
      </c>
      <c r="O1526">
        <f t="shared" si="401"/>
        <v>0</v>
      </c>
      <c r="P1526">
        <f t="shared" si="402"/>
        <v>0</v>
      </c>
      <c r="Q1526">
        <f t="shared" si="403"/>
        <v>0</v>
      </c>
      <c r="R1526">
        <f t="shared" si="404"/>
        <v>0</v>
      </c>
      <c r="S1526">
        <f t="shared" si="405"/>
        <v>0</v>
      </c>
      <c r="T1526">
        <f t="shared" si="406"/>
        <v>0</v>
      </c>
      <c r="U1526">
        <f t="shared" si="407"/>
        <v>0</v>
      </c>
    </row>
    <row r="1527" spans="1:21" x14ac:dyDescent="0.25">
      <c r="A1527" t="s">
        <v>361</v>
      </c>
      <c r="B1527">
        <v>4.5999999999999996</v>
      </c>
      <c r="C1527" t="s">
        <v>52</v>
      </c>
      <c r="E1527">
        <f t="shared" si="391"/>
        <v>0</v>
      </c>
      <c r="F1527">
        <f t="shared" si="392"/>
        <v>0</v>
      </c>
      <c r="G1527">
        <f t="shared" si="393"/>
        <v>0</v>
      </c>
      <c r="H1527">
        <f t="shared" si="394"/>
        <v>0</v>
      </c>
      <c r="I1527">
        <f t="shared" si="395"/>
        <v>0</v>
      </c>
      <c r="J1527">
        <f t="shared" si="396"/>
        <v>0</v>
      </c>
      <c r="K1527">
        <f t="shared" si="397"/>
        <v>0</v>
      </c>
      <c r="L1527">
        <f t="shared" si="398"/>
        <v>0</v>
      </c>
      <c r="M1527">
        <f t="shared" si="399"/>
        <v>0</v>
      </c>
      <c r="N1527">
        <f t="shared" si="400"/>
        <v>0</v>
      </c>
      <c r="O1527">
        <f t="shared" si="401"/>
        <v>4.5999999999999996</v>
      </c>
      <c r="P1527">
        <f t="shared" si="402"/>
        <v>0</v>
      </c>
      <c r="Q1527">
        <f t="shared" si="403"/>
        <v>0</v>
      </c>
      <c r="R1527">
        <f t="shared" si="404"/>
        <v>0</v>
      </c>
      <c r="S1527">
        <f t="shared" si="405"/>
        <v>4.5999999999999996</v>
      </c>
      <c r="T1527">
        <f t="shared" si="406"/>
        <v>4.5999999999999996</v>
      </c>
      <c r="U1527">
        <f t="shared" si="407"/>
        <v>0</v>
      </c>
    </row>
    <row r="1528" spans="1:21" x14ac:dyDescent="0.25">
      <c r="A1528" t="s">
        <v>135</v>
      </c>
      <c r="B1528">
        <v>5.9</v>
      </c>
      <c r="C1528" t="s">
        <v>52</v>
      </c>
      <c r="E1528">
        <f t="shared" si="391"/>
        <v>0</v>
      </c>
      <c r="F1528">
        <f t="shared" si="392"/>
        <v>0</v>
      </c>
      <c r="G1528">
        <f t="shared" si="393"/>
        <v>0</v>
      </c>
      <c r="H1528">
        <f t="shared" si="394"/>
        <v>0</v>
      </c>
      <c r="I1528">
        <f t="shared" si="395"/>
        <v>0</v>
      </c>
      <c r="J1528">
        <f t="shared" si="396"/>
        <v>0</v>
      </c>
      <c r="K1528">
        <f t="shared" si="397"/>
        <v>0</v>
      </c>
      <c r="L1528">
        <f t="shared" si="398"/>
        <v>0</v>
      </c>
      <c r="M1528">
        <f t="shared" si="399"/>
        <v>0</v>
      </c>
      <c r="N1528">
        <f t="shared" si="400"/>
        <v>0</v>
      </c>
      <c r="O1528">
        <f t="shared" si="401"/>
        <v>5.9</v>
      </c>
      <c r="P1528">
        <f t="shared" si="402"/>
        <v>0</v>
      </c>
      <c r="Q1528">
        <f t="shared" si="403"/>
        <v>0</v>
      </c>
      <c r="R1528">
        <f t="shared" si="404"/>
        <v>0</v>
      </c>
      <c r="S1528">
        <f t="shared" si="405"/>
        <v>0</v>
      </c>
      <c r="T1528">
        <f t="shared" si="406"/>
        <v>5.9</v>
      </c>
      <c r="U1528">
        <f t="shared" si="407"/>
        <v>0</v>
      </c>
    </row>
    <row r="1529" spans="1:21" x14ac:dyDescent="0.25">
      <c r="A1529" t="s">
        <v>4165</v>
      </c>
      <c r="B1529">
        <v>7.3</v>
      </c>
      <c r="C1529" t="s">
        <v>36</v>
      </c>
      <c r="E1529">
        <f t="shared" si="391"/>
        <v>0</v>
      </c>
      <c r="F1529">
        <f t="shared" si="392"/>
        <v>0</v>
      </c>
      <c r="G1529">
        <f t="shared" si="393"/>
        <v>0</v>
      </c>
      <c r="H1529">
        <f t="shared" si="394"/>
        <v>0</v>
      </c>
      <c r="I1529">
        <f t="shared" si="395"/>
        <v>7.3</v>
      </c>
      <c r="J1529">
        <f t="shared" si="396"/>
        <v>0</v>
      </c>
      <c r="K1529">
        <f t="shared" si="397"/>
        <v>0</v>
      </c>
      <c r="L1529">
        <f t="shared" si="398"/>
        <v>7.3</v>
      </c>
      <c r="M1529">
        <f t="shared" si="399"/>
        <v>0</v>
      </c>
      <c r="N1529">
        <f t="shared" si="400"/>
        <v>0</v>
      </c>
      <c r="O1529">
        <f t="shared" si="401"/>
        <v>0</v>
      </c>
      <c r="P1529">
        <f t="shared" si="402"/>
        <v>0</v>
      </c>
      <c r="Q1529">
        <f t="shared" si="403"/>
        <v>0</v>
      </c>
      <c r="R1529">
        <f t="shared" si="404"/>
        <v>7.3</v>
      </c>
      <c r="S1529">
        <f t="shared" si="405"/>
        <v>0</v>
      </c>
      <c r="T1529">
        <f t="shared" si="406"/>
        <v>7.3</v>
      </c>
      <c r="U1529">
        <f t="shared" si="407"/>
        <v>0</v>
      </c>
    </row>
    <row r="1530" spans="1:21" x14ac:dyDescent="0.25">
      <c r="A1530" t="s">
        <v>131</v>
      </c>
      <c r="B1530">
        <v>6.3</v>
      </c>
      <c r="C1530" t="s">
        <v>36</v>
      </c>
      <c r="E1530">
        <f t="shared" si="391"/>
        <v>0</v>
      </c>
      <c r="F1530">
        <f t="shared" si="392"/>
        <v>0</v>
      </c>
      <c r="G1530">
        <f t="shared" si="393"/>
        <v>0</v>
      </c>
      <c r="H1530">
        <f t="shared" si="394"/>
        <v>0</v>
      </c>
      <c r="I1530">
        <f t="shared" si="395"/>
        <v>6.3</v>
      </c>
      <c r="J1530">
        <f t="shared" si="396"/>
        <v>0</v>
      </c>
      <c r="K1530">
        <f t="shared" si="397"/>
        <v>0</v>
      </c>
      <c r="L1530">
        <f t="shared" si="398"/>
        <v>0</v>
      </c>
      <c r="M1530">
        <f t="shared" si="399"/>
        <v>0</v>
      </c>
      <c r="N1530">
        <f t="shared" si="400"/>
        <v>0</v>
      </c>
      <c r="O1530">
        <f t="shared" si="401"/>
        <v>0</v>
      </c>
      <c r="P1530">
        <f t="shared" si="402"/>
        <v>0</v>
      </c>
      <c r="Q1530">
        <f t="shared" si="403"/>
        <v>0</v>
      </c>
      <c r="R1530">
        <f t="shared" si="404"/>
        <v>6.3</v>
      </c>
      <c r="S1530">
        <f t="shared" si="405"/>
        <v>0</v>
      </c>
      <c r="T1530">
        <f t="shared" si="406"/>
        <v>0</v>
      </c>
      <c r="U1530">
        <f t="shared" si="407"/>
        <v>0</v>
      </c>
    </row>
    <row r="1531" spans="1:21" x14ac:dyDescent="0.25">
      <c r="A1531" t="s">
        <v>36</v>
      </c>
      <c r="B1531">
        <v>5.9</v>
      </c>
      <c r="C1531" t="s">
        <v>36</v>
      </c>
      <c r="E1531">
        <f t="shared" si="391"/>
        <v>0</v>
      </c>
      <c r="F1531">
        <f t="shared" si="392"/>
        <v>0</v>
      </c>
      <c r="G1531">
        <f t="shared" si="393"/>
        <v>0</v>
      </c>
      <c r="H1531">
        <f t="shared" si="394"/>
        <v>0</v>
      </c>
      <c r="I1531">
        <f t="shared" si="395"/>
        <v>5.9</v>
      </c>
      <c r="J1531">
        <f t="shared" si="396"/>
        <v>0</v>
      </c>
      <c r="K1531">
        <f t="shared" si="397"/>
        <v>0</v>
      </c>
      <c r="L1531">
        <f t="shared" si="398"/>
        <v>0</v>
      </c>
      <c r="M1531">
        <f t="shared" si="399"/>
        <v>0</v>
      </c>
      <c r="N1531">
        <f t="shared" si="400"/>
        <v>0</v>
      </c>
      <c r="O1531">
        <f t="shared" si="401"/>
        <v>0</v>
      </c>
      <c r="P1531">
        <f t="shared" si="402"/>
        <v>0</v>
      </c>
      <c r="Q1531">
        <f t="shared" si="403"/>
        <v>0</v>
      </c>
      <c r="R1531">
        <f t="shared" si="404"/>
        <v>0</v>
      </c>
      <c r="S1531">
        <f t="shared" si="405"/>
        <v>0</v>
      </c>
      <c r="T1531">
        <f t="shared" si="406"/>
        <v>0</v>
      </c>
      <c r="U1531">
        <f t="shared" si="407"/>
        <v>0</v>
      </c>
    </row>
    <row r="1532" spans="1:21" x14ac:dyDescent="0.25">
      <c r="A1532" t="s">
        <v>490</v>
      </c>
      <c r="B1532">
        <v>7</v>
      </c>
      <c r="C1532" t="s">
        <v>37</v>
      </c>
      <c r="E1532">
        <f t="shared" si="391"/>
        <v>0</v>
      </c>
      <c r="F1532">
        <f t="shared" si="392"/>
        <v>0</v>
      </c>
      <c r="G1532">
        <f t="shared" si="393"/>
        <v>0</v>
      </c>
      <c r="H1532">
        <f t="shared" si="394"/>
        <v>0</v>
      </c>
      <c r="I1532">
        <f t="shared" si="395"/>
        <v>0</v>
      </c>
      <c r="J1532">
        <f t="shared" si="396"/>
        <v>0</v>
      </c>
      <c r="K1532">
        <f t="shared" si="397"/>
        <v>0</v>
      </c>
      <c r="L1532">
        <f t="shared" si="398"/>
        <v>7</v>
      </c>
      <c r="M1532">
        <f t="shared" si="399"/>
        <v>0</v>
      </c>
      <c r="N1532">
        <f t="shared" si="400"/>
        <v>0</v>
      </c>
      <c r="O1532">
        <f t="shared" si="401"/>
        <v>0</v>
      </c>
      <c r="P1532">
        <f t="shared" si="402"/>
        <v>0</v>
      </c>
      <c r="Q1532">
        <f t="shared" si="403"/>
        <v>0</v>
      </c>
      <c r="R1532">
        <f t="shared" si="404"/>
        <v>0</v>
      </c>
      <c r="S1532">
        <f t="shared" si="405"/>
        <v>0</v>
      </c>
      <c r="T1532">
        <f t="shared" si="406"/>
        <v>7</v>
      </c>
      <c r="U1532">
        <f t="shared" si="407"/>
        <v>0</v>
      </c>
    </row>
    <row r="1533" spans="1:21" x14ac:dyDescent="0.25">
      <c r="A1533" t="s">
        <v>213</v>
      </c>
      <c r="B1533">
        <v>5.7</v>
      </c>
      <c r="C1533" t="s">
        <v>36</v>
      </c>
      <c r="E1533">
        <f t="shared" si="391"/>
        <v>0</v>
      </c>
      <c r="F1533">
        <f t="shared" si="392"/>
        <v>0</v>
      </c>
      <c r="G1533">
        <f t="shared" si="393"/>
        <v>0</v>
      </c>
      <c r="H1533">
        <f t="shared" si="394"/>
        <v>0</v>
      </c>
      <c r="I1533">
        <f t="shared" si="395"/>
        <v>5.7</v>
      </c>
      <c r="J1533">
        <f t="shared" si="396"/>
        <v>0</v>
      </c>
      <c r="K1533">
        <f t="shared" si="397"/>
        <v>0</v>
      </c>
      <c r="L1533">
        <f t="shared" si="398"/>
        <v>5.7</v>
      </c>
      <c r="M1533">
        <f t="shared" si="399"/>
        <v>0</v>
      </c>
      <c r="N1533">
        <f t="shared" si="400"/>
        <v>0</v>
      </c>
      <c r="O1533">
        <f t="shared" si="401"/>
        <v>0</v>
      </c>
      <c r="P1533">
        <f t="shared" si="402"/>
        <v>0</v>
      </c>
      <c r="Q1533">
        <f t="shared" si="403"/>
        <v>0</v>
      </c>
      <c r="R1533">
        <f t="shared" si="404"/>
        <v>5.7</v>
      </c>
      <c r="S1533">
        <f t="shared" si="405"/>
        <v>0</v>
      </c>
      <c r="T1533">
        <f t="shared" si="406"/>
        <v>0</v>
      </c>
      <c r="U1533">
        <f t="shared" si="407"/>
        <v>0</v>
      </c>
    </row>
    <row r="1534" spans="1:21" x14ac:dyDescent="0.25">
      <c r="A1534" t="s">
        <v>131</v>
      </c>
      <c r="B1534">
        <v>5.9</v>
      </c>
      <c r="C1534" t="s">
        <v>36</v>
      </c>
      <c r="E1534">
        <f t="shared" si="391"/>
        <v>0</v>
      </c>
      <c r="F1534">
        <f t="shared" si="392"/>
        <v>0</v>
      </c>
      <c r="G1534">
        <f t="shared" si="393"/>
        <v>0</v>
      </c>
      <c r="H1534">
        <f t="shared" si="394"/>
        <v>0</v>
      </c>
      <c r="I1534">
        <f t="shared" si="395"/>
        <v>5.9</v>
      </c>
      <c r="J1534">
        <f t="shared" si="396"/>
        <v>0</v>
      </c>
      <c r="K1534">
        <f t="shared" si="397"/>
        <v>0</v>
      </c>
      <c r="L1534">
        <f t="shared" si="398"/>
        <v>0</v>
      </c>
      <c r="M1534">
        <f t="shared" si="399"/>
        <v>0</v>
      </c>
      <c r="N1534">
        <f t="shared" si="400"/>
        <v>0</v>
      </c>
      <c r="O1534">
        <f t="shared" si="401"/>
        <v>0</v>
      </c>
      <c r="P1534">
        <f t="shared" si="402"/>
        <v>0</v>
      </c>
      <c r="Q1534">
        <f t="shared" si="403"/>
        <v>0</v>
      </c>
      <c r="R1534">
        <f t="shared" si="404"/>
        <v>5.9</v>
      </c>
      <c r="S1534">
        <f t="shared" si="405"/>
        <v>0</v>
      </c>
      <c r="T1534">
        <f t="shared" si="406"/>
        <v>0</v>
      </c>
      <c r="U1534">
        <f t="shared" si="407"/>
        <v>0</v>
      </c>
    </row>
    <row r="1535" spans="1:21" x14ac:dyDescent="0.25">
      <c r="A1535" t="s">
        <v>1174</v>
      </c>
      <c r="B1535">
        <v>5.8</v>
      </c>
      <c r="C1535" t="s">
        <v>29</v>
      </c>
      <c r="E1535">
        <f t="shared" si="391"/>
        <v>0</v>
      </c>
      <c r="F1535">
        <f t="shared" si="392"/>
        <v>0</v>
      </c>
      <c r="G1535">
        <f t="shared" si="393"/>
        <v>0</v>
      </c>
      <c r="H1535">
        <f t="shared" si="394"/>
        <v>0</v>
      </c>
      <c r="I1535">
        <f t="shared" si="395"/>
        <v>0</v>
      </c>
      <c r="J1535">
        <f t="shared" si="396"/>
        <v>5.8</v>
      </c>
      <c r="K1535">
        <f t="shared" si="397"/>
        <v>0</v>
      </c>
      <c r="L1535">
        <f t="shared" si="398"/>
        <v>5.8</v>
      </c>
      <c r="M1535">
        <f t="shared" si="399"/>
        <v>0</v>
      </c>
      <c r="N1535">
        <f t="shared" si="400"/>
        <v>0</v>
      </c>
      <c r="O1535">
        <f t="shared" si="401"/>
        <v>0</v>
      </c>
      <c r="P1535">
        <f t="shared" si="402"/>
        <v>0</v>
      </c>
      <c r="Q1535">
        <f t="shared" si="403"/>
        <v>5.8</v>
      </c>
      <c r="R1535">
        <f t="shared" si="404"/>
        <v>0</v>
      </c>
      <c r="S1535">
        <f t="shared" si="405"/>
        <v>0</v>
      </c>
      <c r="T1535">
        <f t="shared" si="406"/>
        <v>5.8</v>
      </c>
      <c r="U1535">
        <f t="shared" si="407"/>
        <v>0</v>
      </c>
    </row>
    <row r="1536" spans="1:21" x14ac:dyDescent="0.25">
      <c r="A1536" t="s">
        <v>52</v>
      </c>
      <c r="B1536">
        <v>6.6</v>
      </c>
      <c r="C1536" t="s">
        <v>52</v>
      </c>
      <c r="E1536">
        <f t="shared" si="391"/>
        <v>0</v>
      </c>
      <c r="F1536">
        <f t="shared" si="392"/>
        <v>0</v>
      </c>
      <c r="G1536">
        <f t="shared" si="393"/>
        <v>0</v>
      </c>
      <c r="H1536">
        <f t="shared" si="394"/>
        <v>0</v>
      </c>
      <c r="I1536">
        <f t="shared" si="395"/>
        <v>0</v>
      </c>
      <c r="J1536">
        <f t="shared" si="396"/>
        <v>0</v>
      </c>
      <c r="K1536">
        <f t="shared" si="397"/>
        <v>0</v>
      </c>
      <c r="L1536">
        <f t="shared" si="398"/>
        <v>0</v>
      </c>
      <c r="M1536">
        <f t="shared" si="399"/>
        <v>0</v>
      </c>
      <c r="N1536">
        <f t="shared" si="400"/>
        <v>0</v>
      </c>
      <c r="O1536">
        <f t="shared" si="401"/>
        <v>6.6</v>
      </c>
      <c r="P1536">
        <f t="shared" si="402"/>
        <v>0</v>
      </c>
      <c r="Q1536">
        <f t="shared" si="403"/>
        <v>0</v>
      </c>
      <c r="R1536">
        <f t="shared" si="404"/>
        <v>0</v>
      </c>
      <c r="S1536">
        <f t="shared" si="405"/>
        <v>0</v>
      </c>
      <c r="T1536">
        <f t="shared" si="406"/>
        <v>0</v>
      </c>
      <c r="U1536">
        <f t="shared" si="407"/>
        <v>0</v>
      </c>
    </row>
    <row r="1537" spans="1:21" x14ac:dyDescent="0.25">
      <c r="A1537" t="s">
        <v>213</v>
      </c>
      <c r="B1537">
        <v>5.7</v>
      </c>
      <c r="C1537" t="s">
        <v>36</v>
      </c>
      <c r="E1537">
        <f t="shared" si="391"/>
        <v>0</v>
      </c>
      <c r="F1537">
        <f t="shared" si="392"/>
        <v>0</v>
      </c>
      <c r="G1537">
        <f t="shared" si="393"/>
        <v>0</v>
      </c>
      <c r="H1537">
        <f t="shared" si="394"/>
        <v>0</v>
      </c>
      <c r="I1537">
        <f t="shared" si="395"/>
        <v>5.7</v>
      </c>
      <c r="J1537">
        <f t="shared" si="396"/>
        <v>0</v>
      </c>
      <c r="K1537">
        <f t="shared" si="397"/>
        <v>0</v>
      </c>
      <c r="L1537">
        <f t="shared" si="398"/>
        <v>5.7</v>
      </c>
      <c r="M1537">
        <f t="shared" si="399"/>
        <v>0</v>
      </c>
      <c r="N1537">
        <f t="shared" si="400"/>
        <v>0</v>
      </c>
      <c r="O1537">
        <f t="shared" si="401"/>
        <v>0</v>
      </c>
      <c r="P1537">
        <f t="shared" si="402"/>
        <v>0</v>
      </c>
      <c r="Q1537">
        <f t="shared" si="403"/>
        <v>0</v>
      </c>
      <c r="R1537">
        <f t="shared" si="404"/>
        <v>5.7</v>
      </c>
      <c r="S1537">
        <f t="shared" si="405"/>
        <v>0</v>
      </c>
      <c r="T1537">
        <f t="shared" si="406"/>
        <v>0</v>
      </c>
      <c r="U1537">
        <f t="shared" si="407"/>
        <v>0</v>
      </c>
    </row>
    <row r="1538" spans="1:21" x14ac:dyDescent="0.25">
      <c r="A1538" t="s">
        <v>4187</v>
      </c>
      <c r="B1538">
        <v>6.4</v>
      </c>
      <c r="C1538" t="s">
        <v>103</v>
      </c>
      <c r="E1538">
        <f t="shared" si="391"/>
        <v>0</v>
      </c>
      <c r="F1538">
        <f t="shared" si="392"/>
        <v>0</v>
      </c>
      <c r="G1538">
        <f t="shared" si="393"/>
        <v>6.4</v>
      </c>
      <c r="H1538">
        <f t="shared" si="394"/>
        <v>0</v>
      </c>
      <c r="I1538">
        <f t="shared" si="395"/>
        <v>0</v>
      </c>
      <c r="J1538">
        <f t="shared" si="396"/>
        <v>0</v>
      </c>
      <c r="K1538">
        <f t="shared" si="397"/>
        <v>0</v>
      </c>
      <c r="L1538">
        <f t="shared" si="398"/>
        <v>0</v>
      </c>
      <c r="M1538">
        <f t="shared" si="399"/>
        <v>6.4</v>
      </c>
      <c r="N1538">
        <f t="shared" si="400"/>
        <v>6.4</v>
      </c>
      <c r="O1538">
        <f t="shared" si="401"/>
        <v>0</v>
      </c>
      <c r="P1538">
        <f t="shared" si="402"/>
        <v>0</v>
      </c>
      <c r="Q1538">
        <f t="shared" si="403"/>
        <v>6.4</v>
      </c>
      <c r="R1538">
        <f t="shared" si="404"/>
        <v>0</v>
      </c>
      <c r="S1538">
        <f t="shared" si="405"/>
        <v>0</v>
      </c>
      <c r="T1538">
        <f t="shared" si="406"/>
        <v>0</v>
      </c>
      <c r="U1538">
        <f t="shared" si="407"/>
        <v>0</v>
      </c>
    </row>
    <row r="1539" spans="1:21" x14ac:dyDescent="0.25">
      <c r="A1539" t="s">
        <v>1823</v>
      </c>
      <c r="B1539">
        <v>6.4</v>
      </c>
      <c r="C1539" t="s">
        <v>61</v>
      </c>
      <c r="E1539">
        <f t="shared" si="391"/>
        <v>0</v>
      </c>
      <c r="F1539">
        <f t="shared" si="392"/>
        <v>0</v>
      </c>
      <c r="G1539">
        <f t="shared" si="393"/>
        <v>0</v>
      </c>
      <c r="H1539">
        <f t="shared" si="394"/>
        <v>0</v>
      </c>
      <c r="I1539">
        <f t="shared" si="395"/>
        <v>0</v>
      </c>
      <c r="J1539">
        <f t="shared" si="396"/>
        <v>0</v>
      </c>
      <c r="K1539">
        <f t="shared" si="397"/>
        <v>0</v>
      </c>
      <c r="L1539">
        <f t="shared" si="398"/>
        <v>0</v>
      </c>
      <c r="M1539">
        <f t="shared" si="399"/>
        <v>0</v>
      </c>
      <c r="N1539">
        <f t="shared" si="400"/>
        <v>6.4</v>
      </c>
      <c r="O1539">
        <f t="shared" si="401"/>
        <v>6.4</v>
      </c>
      <c r="P1539">
        <f t="shared" si="402"/>
        <v>0</v>
      </c>
      <c r="Q1539">
        <f t="shared" si="403"/>
        <v>6.4</v>
      </c>
      <c r="R1539">
        <f t="shared" si="404"/>
        <v>0</v>
      </c>
      <c r="S1539">
        <f t="shared" si="405"/>
        <v>0</v>
      </c>
      <c r="T1539">
        <f t="shared" si="406"/>
        <v>6.4</v>
      </c>
      <c r="U1539">
        <f t="shared" si="407"/>
        <v>0</v>
      </c>
    </row>
    <row r="1540" spans="1:21" x14ac:dyDescent="0.25">
      <c r="A1540" t="s">
        <v>436</v>
      </c>
      <c r="B1540">
        <v>5</v>
      </c>
      <c r="C1540" t="s">
        <v>52</v>
      </c>
      <c r="E1540">
        <f t="shared" ref="E1540:E1603" si="408">IF(ISNUMBER(SEARCH($E$2, $A1540)), $B1540, 0)</f>
        <v>0</v>
      </c>
      <c r="F1540">
        <f t="shared" ref="F1540:F1603" si="409">IF(ISNUMBER(SEARCH($F$2, $A1540)), $B1540, 0)</f>
        <v>0</v>
      </c>
      <c r="G1540">
        <f t="shared" ref="G1540:G1603" si="410">IF(ISNUMBER(SEARCH($G$2, $A1540)), $B1540, 0)</f>
        <v>0</v>
      </c>
      <c r="H1540">
        <f t="shared" ref="H1540:H1603" si="411">IF(ISNUMBER(SEARCH($H$2, $A1540)), $B1540, 0)</f>
        <v>0</v>
      </c>
      <c r="I1540">
        <f t="shared" ref="I1540:I1603" si="412">IF(ISNUMBER(SEARCH($I$2, $A1540)), $B1540, 0)</f>
        <v>0</v>
      </c>
      <c r="J1540">
        <f t="shared" ref="J1540:J1603" si="413">IF(ISNUMBER(SEARCH($J$2, $A1540)), $B1540, 0)</f>
        <v>0</v>
      </c>
      <c r="K1540">
        <f t="shared" ref="K1540:K1603" si="414">IF(ISNUMBER(SEARCH($K$2, $A1540)), $B1540, 0)</f>
        <v>0</v>
      </c>
      <c r="L1540">
        <f t="shared" ref="L1540:L1603" si="415">IF(ISNUMBER(SEARCH($L$2, $A1540)), $B1540, 0)</f>
        <v>0</v>
      </c>
      <c r="M1540">
        <f t="shared" ref="M1540:M1603" si="416">IF(ISNUMBER(SEARCH($M$2, $A1540)), $B1540, 0)</f>
        <v>0</v>
      </c>
      <c r="N1540">
        <f t="shared" ref="N1540:N1603" si="417">IF(ISNUMBER(SEARCH($N$2, $A1540)), $B1540, 0)</f>
        <v>0</v>
      </c>
      <c r="O1540">
        <f t="shared" ref="O1540:O1603" si="418">IF(ISNUMBER(SEARCH($O$2, $A1540)), $B1540, 0)</f>
        <v>5</v>
      </c>
      <c r="P1540">
        <f t="shared" ref="P1540:P1603" si="419">IF(ISNUMBER(SEARCH($P$2, $A1540)), $B1540, 0)</f>
        <v>0</v>
      </c>
      <c r="Q1540">
        <f t="shared" ref="Q1540:Q1603" si="420">IF(ISNUMBER(SEARCH($Q$2, $A1540)), $B1540, 0)</f>
        <v>5</v>
      </c>
      <c r="R1540">
        <f t="shared" ref="R1540:R1603" si="421">IF(ISNUMBER(SEARCH($R$2, $A1540)), $B1540, 0)</f>
        <v>0</v>
      </c>
      <c r="S1540">
        <f t="shared" ref="S1540:S1603" si="422">IF(ISNUMBER(SEARCH($S$2, $A1540)), $B1540, 0)</f>
        <v>5</v>
      </c>
      <c r="T1540">
        <f t="shared" ref="T1540:T1603" si="423">IF(ISNUMBER(SEARCH($T$2, $A1540)), $B1540, 0)</f>
        <v>5</v>
      </c>
      <c r="U1540">
        <f t="shared" ref="U1540:U1603" si="424">IF(ISNUMBER(SEARCH($U$2, $A1540)), $B1540, 0)</f>
        <v>0</v>
      </c>
    </row>
    <row r="1541" spans="1:21" x14ac:dyDescent="0.25">
      <c r="A1541" t="s">
        <v>2187</v>
      </c>
      <c r="B1541">
        <v>6.9</v>
      </c>
      <c r="C1541" t="s">
        <v>28</v>
      </c>
      <c r="E1541">
        <f t="shared" si="408"/>
        <v>6.9</v>
      </c>
      <c r="F1541">
        <f t="shared" si="409"/>
        <v>0</v>
      </c>
      <c r="G1541">
        <f t="shared" si="410"/>
        <v>0</v>
      </c>
      <c r="H1541">
        <f t="shared" si="411"/>
        <v>0</v>
      </c>
      <c r="I1541">
        <f t="shared" si="412"/>
        <v>0</v>
      </c>
      <c r="J1541">
        <f t="shared" si="413"/>
        <v>0</v>
      </c>
      <c r="K1541">
        <f t="shared" si="414"/>
        <v>0</v>
      </c>
      <c r="L1541">
        <f t="shared" si="415"/>
        <v>6.9</v>
      </c>
      <c r="M1541">
        <f t="shared" si="416"/>
        <v>0</v>
      </c>
      <c r="N1541">
        <f t="shared" si="417"/>
        <v>0</v>
      </c>
      <c r="O1541">
        <f t="shared" si="418"/>
        <v>0</v>
      </c>
      <c r="P1541">
        <f t="shared" si="419"/>
        <v>0</v>
      </c>
      <c r="Q1541">
        <f t="shared" si="420"/>
        <v>0</v>
      </c>
      <c r="R1541">
        <f t="shared" si="421"/>
        <v>0</v>
      </c>
      <c r="S1541">
        <f t="shared" si="422"/>
        <v>0</v>
      </c>
      <c r="T1541">
        <f t="shared" si="423"/>
        <v>6.9</v>
      </c>
      <c r="U1541">
        <f t="shared" si="424"/>
        <v>0</v>
      </c>
    </row>
    <row r="1542" spans="1:21" x14ac:dyDescent="0.25">
      <c r="A1542" t="s">
        <v>2834</v>
      </c>
      <c r="B1542">
        <v>7.1</v>
      </c>
      <c r="C1542" t="s">
        <v>102</v>
      </c>
      <c r="E1542">
        <f t="shared" si="408"/>
        <v>0</v>
      </c>
      <c r="F1542">
        <f t="shared" si="409"/>
        <v>7.1</v>
      </c>
      <c r="G1542">
        <f t="shared" si="410"/>
        <v>0</v>
      </c>
      <c r="H1542">
        <f t="shared" si="411"/>
        <v>0</v>
      </c>
      <c r="I1542">
        <f t="shared" si="412"/>
        <v>7.1</v>
      </c>
      <c r="J1542">
        <f t="shared" si="413"/>
        <v>0</v>
      </c>
      <c r="K1542">
        <f t="shared" si="414"/>
        <v>0</v>
      </c>
      <c r="L1542">
        <f t="shared" si="415"/>
        <v>0</v>
      </c>
      <c r="M1542">
        <f t="shared" si="416"/>
        <v>0</v>
      </c>
      <c r="N1542">
        <f t="shared" si="417"/>
        <v>0</v>
      </c>
      <c r="O1542">
        <f t="shared" si="418"/>
        <v>0</v>
      </c>
      <c r="P1542">
        <f t="shared" si="419"/>
        <v>0</v>
      </c>
      <c r="Q1542">
        <f t="shared" si="420"/>
        <v>0</v>
      </c>
      <c r="R1542">
        <f t="shared" si="421"/>
        <v>0</v>
      </c>
      <c r="S1542">
        <f t="shared" si="422"/>
        <v>0</v>
      </c>
      <c r="T1542">
        <f t="shared" si="423"/>
        <v>0</v>
      </c>
      <c r="U1542">
        <f t="shared" si="424"/>
        <v>0</v>
      </c>
    </row>
    <row r="1543" spans="1:21" x14ac:dyDescent="0.25">
      <c r="A1543" t="s">
        <v>567</v>
      </c>
      <c r="B1543">
        <v>6.9</v>
      </c>
      <c r="C1543" t="s">
        <v>36</v>
      </c>
      <c r="E1543">
        <f t="shared" si="408"/>
        <v>0</v>
      </c>
      <c r="F1543">
        <f t="shared" si="409"/>
        <v>0</v>
      </c>
      <c r="G1543">
        <f t="shared" si="410"/>
        <v>0</v>
      </c>
      <c r="H1543">
        <f t="shared" si="411"/>
        <v>0</v>
      </c>
      <c r="I1543">
        <f t="shared" si="412"/>
        <v>6.9</v>
      </c>
      <c r="J1543">
        <f t="shared" si="413"/>
        <v>0</v>
      </c>
      <c r="K1543">
        <f t="shared" si="414"/>
        <v>0</v>
      </c>
      <c r="L1543">
        <f t="shared" si="415"/>
        <v>6.9</v>
      </c>
      <c r="M1543">
        <f t="shared" si="416"/>
        <v>6.9</v>
      </c>
      <c r="N1543">
        <f t="shared" si="417"/>
        <v>0</v>
      </c>
      <c r="O1543">
        <f t="shared" si="418"/>
        <v>0</v>
      </c>
      <c r="P1543">
        <f t="shared" si="419"/>
        <v>0</v>
      </c>
      <c r="Q1543">
        <f t="shared" si="420"/>
        <v>0</v>
      </c>
      <c r="R1543">
        <f t="shared" si="421"/>
        <v>0</v>
      </c>
      <c r="S1543">
        <f t="shared" si="422"/>
        <v>0</v>
      </c>
      <c r="T1543">
        <f t="shared" si="423"/>
        <v>0</v>
      </c>
      <c r="U1543">
        <f t="shared" si="424"/>
        <v>0</v>
      </c>
    </row>
    <row r="1544" spans="1:21" x14ac:dyDescent="0.25">
      <c r="A1544" t="s">
        <v>490</v>
      </c>
      <c r="B1544">
        <v>5.9</v>
      </c>
      <c r="C1544" t="s">
        <v>37</v>
      </c>
      <c r="E1544">
        <f t="shared" si="408"/>
        <v>0</v>
      </c>
      <c r="F1544">
        <f t="shared" si="409"/>
        <v>0</v>
      </c>
      <c r="G1544">
        <f t="shared" si="410"/>
        <v>0</v>
      </c>
      <c r="H1544">
        <f t="shared" si="411"/>
        <v>0</v>
      </c>
      <c r="I1544">
        <f t="shared" si="412"/>
        <v>0</v>
      </c>
      <c r="J1544">
        <f t="shared" si="413"/>
        <v>0</v>
      </c>
      <c r="K1544">
        <f t="shared" si="414"/>
        <v>0</v>
      </c>
      <c r="L1544">
        <f t="shared" si="415"/>
        <v>5.9</v>
      </c>
      <c r="M1544">
        <f t="shared" si="416"/>
        <v>0</v>
      </c>
      <c r="N1544">
        <f t="shared" si="417"/>
        <v>0</v>
      </c>
      <c r="O1544">
        <f t="shared" si="418"/>
        <v>0</v>
      </c>
      <c r="P1544">
        <f t="shared" si="419"/>
        <v>0</v>
      </c>
      <c r="Q1544">
        <f t="shared" si="420"/>
        <v>0</v>
      </c>
      <c r="R1544">
        <f t="shared" si="421"/>
        <v>0</v>
      </c>
      <c r="S1544">
        <f t="shared" si="422"/>
        <v>0</v>
      </c>
      <c r="T1544">
        <f t="shared" si="423"/>
        <v>5.9</v>
      </c>
      <c r="U1544">
        <f t="shared" si="424"/>
        <v>0</v>
      </c>
    </row>
    <row r="1545" spans="1:21" x14ac:dyDescent="0.25">
      <c r="A1545" t="s">
        <v>49</v>
      </c>
      <c r="B1545">
        <v>6.4</v>
      </c>
      <c r="C1545" t="s">
        <v>36</v>
      </c>
      <c r="E1545">
        <f t="shared" si="408"/>
        <v>0</v>
      </c>
      <c r="F1545">
        <f t="shared" si="409"/>
        <v>0</v>
      </c>
      <c r="G1545">
        <f t="shared" si="410"/>
        <v>0</v>
      </c>
      <c r="H1545">
        <f t="shared" si="411"/>
        <v>0</v>
      </c>
      <c r="I1545">
        <f t="shared" si="412"/>
        <v>6.4</v>
      </c>
      <c r="J1545">
        <f t="shared" si="413"/>
        <v>0</v>
      </c>
      <c r="K1545">
        <f t="shared" si="414"/>
        <v>0</v>
      </c>
      <c r="L1545">
        <f t="shared" si="415"/>
        <v>0</v>
      </c>
      <c r="M1545">
        <f t="shared" si="416"/>
        <v>0</v>
      </c>
      <c r="N1545">
        <f t="shared" si="417"/>
        <v>0</v>
      </c>
      <c r="O1545">
        <f t="shared" si="418"/>
        <v>6.4</v>
      </c>
      <c r="P1545">
        <f t="shared" si="419"/>
        <v>0</v>
      </c>
      <c r="Q1545">
        <f t="shared" si="420"/>
        <v>0</v>
      </c>
      <c r="R1545">
        <f t="shared" si="421"/>
        <v>0</v>
      </c>
      <c r="S1545">
        <f t="shared" si="422"/>
        <v>0</v>
      </c>
      <c r="T1545">
        <f t="shared" si="423"/>
        <v>0</v>
      </c>
      <c r="U1545">
        <f t="shared" si="424"/>
        <v>0</v>
      </c>
    </row>
    <row r="1546" spans="1:21" x14ac:dyDescent="0.25">
      <c r="A1546" t="s">
        <v>1537</v>
      </c>
      <c r="B1546">
        <v>6.5</v>
      </c>
      <c r="C1546" t="s">
        <v>102</v>
      </c>
      <c r="E1546">
        <f t="shared" si="408"/>
        <v>0</v>
      </c>
      <c r="F1546">
        <f t="shared" si="409"/>
        <v>6.5</v>
      </c>
      <c r="G1546">
        <f t="shared" si="410"/>
        <v>0</v>
      </c>
      <c r="H1546">
        <f t="shared" si="411"/>
        <v>0</v>
      </c>
      <c r="I1546">
        <f t="shared" si="412"/>
        <v>0</v>
      </c>
      <c r="J1546">
        <f t="shared" si="413"/>
        <v>0</v>
      </c>
      <c r="K1546">
        <f t="shared" si="414"/>
        <v>0</v>
      </c>
      <c r="L1546">
        <f t="shared" si="415"/>
        <v>6.5</v>
      </c>
      <c r="M1546">
        <f t="shared" si="416"/>
        <v>0</v>
      </c>
      <c r="N1546">
        <f t="shared" si="417"/>
        <v>0</v>
      </c>
      <c r="O1546">
        <f t="shared" si="418"/>
        <v>0</v>
      </c>
      <c r="P1546">
        <f t="shared" si="419"/>
        <v>0</v>
      </c>
      <c r="Q1546">
        <f t="shared" si="420"/>
        <v>0</v>
      </c>
      <c r="R1546">
        <f t="shared" si="421"/>
        <v>6.5</v>
      </c>
      <c r="S1546">
        <f t="shared" si="422"/>
        <v>0</v>
      </c>
      <c r="T1546">
        <f t="shared" si="423"/>
        <v>0</v>
      </c>
      <c r="U1546">
        <f t="shared" si="424"/>
        <v>0</v>
      </c>
    </row>
    <row r="1547" spans="1:21" x14ac:dyDescent="0.25">
      <c r="A1547" t="s">
        <v>525</v>
      </c>
      <c r="B1547">
        <v>6.7</v>
      </c>
      <c r="C1547" t="s">
        <v>36</v>
      </c>
      <c r="E1547">
        <f t="shared" si="408"/>
        <v>0</v>
      </c>
      <c r="F1547">
        <f t="shared" si="409"/>
        <v>0</v>
      </c>
      <c r="G1547">
        <f t="shared" si="410"/>
        <v>0</v>
      </c>
      <c r="H1547">
        <f t="shared" si="411"/>
        <v>0</v>
      </c>
      <c r="I1547">
        <f t="shared" si="412"/>
        <v>6.7</v>
      </c>
      <c r="J1547">
        <f t="shared" si="413"/>
        <v>0</v>
      </c>
      <c r="K1547">
        <f t="shared" si="414"/>
        <v>0</v>
      </c>
      <c r="L1547">
        <f t="shared" si="415"/>
        <v>0</v>
      </c>
      <c r="M1547">
        <f t="shared" si="416"/>
        <v>0</v>
      </c>
      <c r="N1547">
        <f t="shared" si="417"/>
        <v>0</v>
      </c>
      <c r="O1547">
        <f t="shared" si="418"/>
        <v>0</v>
      </c>
      <c r="P1547">
        <f t="shared" si="419"/>
        <v>0</v>
      </c>
      <c r="Q1547">
        <f t="shared" si="420"/>
        <v>0</v>
      </c>
      <c r="R1547">
        <f t="shared" si="421"/>
        <v>0</v>
      </c>
      <c r="S1547">
        <f t="shared" si="422"/>
        <v>0</v>
      </c>
      <c r="T1547">
        <f t="shared" si="423"/>
        <v>0</v>
      </c>
      <c r="U1547">
        <f t="shared" si="424"/>
        <v>0</v>
      </c>
    </row>
    <row r="1548" spans="1:21" x14ac:dyDescent="0.25">
      <c r="A1548" t="s">
        <v>3964</v>
      </c>
      <c r="B1548">
        <v>5.8</v>
      </c>
      <c r="C1548" t="s">
        <v>102</v>
      </c>
      <c r="E1548">
        <f t="shared" si="408"/>
        <v>0</v>
      </c>
      <c r="F1548">
        <f t="shared" si="409"/>
        <v>5.8</v>
      </c>
      <c r="G1548">
        <f t="shared" si="410"/>
        <v>0</v>
      </c>
      <c r="H1548">
        <f t="shared" si="411"/>
        <v>0</v>
      </c>
      <c r="I1548">
        <f t="shared" si="412"/>
        <v>5.8</v>
      </c>
      <c r="J1548">
        <f t="shared" si="413"/>
        <v>0</v>
      </c>
      <c r="K1548">
        <f t="shared" si="414"/>
        <v>0</v>
      </c>
      <c r="L1548">
        <f t="shared" si="415"/>
        <v>5.8</v>
      </c>
      <c r="M1548">
        <f t="shared" si="416"/>
        <v>5.8</v>
      </c>
      <c r="N1548">
        <f t="shared" si="417"/>
        <v>5.8</v>
      </c>
      <c r="O1548">
        <f t="shared" si="418"/>
        <v>0</v>
      </c>
      <c r="P1548">
        <f t="shared" si="419"/>
        <v>0</v>
      </c>
      <c r="Q1548">
        <f t="shared" si="420"/>
        <v>0</v>
      </c>
      <c r="R1548">
        <f t="shared" si="421"/>
        <v>0</v>
      </c>
      <c r="S1548">
        <f t="shared" si="422"/>
        <v>0</v>
      </c>
      <c r="T1548">
        <f t="shared" si="423"/>
        <v>0</v>
      </c>
      <c r="U1548">
        <f t="shared" si="424"/>
        <v>0</v>
      </c>
    </row>
    <row r="1549" spans="1:21" x14ac:dyDescent="0.25">
      <c r="A1549" t="s">
        <v>37</v>
      </c>
      <c r="B1549">
        <v>7.3</v>
      </c>
      <c r="C1549" t="s">
        <v>37</v>
      </c>
      <c r="E1549">
        <f t="shared" si="408"/>
        <v>0</v>
      </c>
      <c r="F1549">
        <f t="shared" si="409"/>
        <v>0</v>
      </c>
      <c r="G1549">
        <f t="shared" si="410"/>
        <v>0</v>
      </c>
      <c r="H1549">
        <f t="shared" si="411"/>
        <v>0</v>
      </c>
      <c r="I1549">
        <f t="shared" si="412"/>
        <v>0</v>
      </c>
      <c r="J1549">
        <f t="shared" si="413"/>
        <v>0</v>
      </c>
      <c r="K1549">
        <f t="shared" si="414"/>
        <v>0</v>
      </c>
      <c r="L1549">
        <f t="shared" si="415"/>
        <v>7.3</v>
      </c>
      <c r="M1549">
        <f t="shared" si="416"/>
        <v>0</v>
      </c>
      <c r="N1549">
        <f t="shared" si="417"/>
        <v>0</v>
      </c>
      <c r="O1549">
        <f t="shared" si="418"/>
        <v>0</v>
      </c>
      <c r="P1549">
        <f t="shared" si="419"/>
        <v>0</v>
      </c>
      <c r="Q1549">
        <f t="shared" si="420"/>
        <v>0</v>
      </c>
      <c r="R1549">
        <f t="shared" si="421"/>
        <v>0</v>
      </c>
      <c r="S1549">
        <f t="shared" si="422"/>
        <v>0</v>
      </c>
      <c r="T1549">
        <f t="shared" si="423"/>
        <v>0</v>
      </c>
      <c r="U1549">
        <f t="shared" si="424"/>
        <v>0</v>
      </c>
    </row>
    <row r="1550" spans="1:21" x14ac:dyDescent="0.25">
      <c r="A1550" t="s">
        <v>3282</v>
      </c>
      <c r="B1550">
        <v>7.6</v>
      </c>
      <c r="C1550" t="s">
        <v>102</v>
      </c>
      <c r="E1550">
        <f t="shared" si="408"/>
        <v>0</v>
      </c>
      <c r="F1550">
        <f t="shared" si="409"/>
        <v>7.6</v>
      </c>
      <c r="G1550">
        <f t="shared" si="410"/>
        <v>0</v>
      </c>
      <c r="H1550">
        <f t="shared" si="411"/>
        <v>7.6</v>
      </c>
      <c r="I1550">
        <f t="shared" si="412"/>
        <v>0</v>
      </c>
      <c r="J1550">
        <f t="shared" si="413"/>
        <v>0</v>
      </c>
      <c r="K1550">
        <f t="shared" si="414"/>
        <v>0</v>
      </c>
      <c r="L1550">
        <f t="shared" si="415"/>
        <v>7.6</v>
      </c>
      <c r="M1550">
        <f t="shared" si="416"/>
        <v>0</v>
      </c>
      <c r="N1550">
        <f t="shared" si="417"/>
        <v>0</v>
      </c>
      <c r="O1550">
        <f t="shared" si="418"/>
        <v>0</v>
      </c>
      <c r="P1550">
        <f t="shared" si="419"/>
        <v>0</v>
      </c>
      <c r="Q1550">
        <f t="shared" si="420"/>
        <v>0</v>
      </c>
      <c r="R1550">
        <f t="shared" si="421"/>
        <v>0</v>
      </c>
      <c r="S1550">
        <f t="shared" si="422"/>
        <v>0</v>
      </c>
      <c r="T1550">
        <f t="shared" si="423"/>
        <v>7.6</v>
      </c>
      <c r="U1550">
        <f t="shared" si="424"/>
        <v>0</v>
      </c>
    </row>
    <row r="1551" spans="1:21" x14ac:dyDescent="0.25">
      <c r="A1551" t="s">
        <v>2516</v>
      </c>
      <c r="B1551">
        <v>8.1999999999999993</v>
      </c>
      <c r="C1551" t="s">
        <v>102</v>
      </c>
      <c r="E1551">
        <f t="shared" si="408"/>
        <v>0</v>
      </c>
      <c r="F1551">
        <f t="shared" si="409"/>
        <v>8.1999999999999993</v>
      </c>
      <c r="G1551">
        <f t="shared" si="410"/>
        <v>0</v>
      </c>
      <c r="H1551">
        <f t="shared" si="411"/>
        <v>8.1999999999999993</v>
      </c>
      <c r="I1551">
        <f t="shared" si="412"/>
        <v>0</v>
      </c>
      <c r="J1551">
        <f t="shared" si="413"/>
        <v>0</v>
      </c>
      <c r="K1551">
        <f t="shared" si="414"/>
        <v>0</v>
      </c>
      <c r="L1551">
        <f t="shared" si="415"/>
        <v>8.1999999999999993</v>
      </c>
      <c r="M1551">
        <f t="shared" si="416"/>
        <v>0</v>
      </c>
      <c r="N1551">
        <f t="shared" si="417"/>
        <v>0</v>
      </c>
      <c r="O1551">
        <f t="shared" si="418"/>
        <v>0</v>
      </c>
      <c r="P1551">
        <f t="shared" si="419"/>
        <v>0</v>
      </c>
      <c r="Q1551">
        <f t="shared" si="420"/>
        <v>0</v>
      </c>
      <c r="R1551">
        <f t="shared" si="421"/>
        <v>0</v>
      </c>
      <c r="S1551">
        <f t="shared" si="422"/>
        <v>0</v>
      </c>
      <c r="T1551">
        <f t="shared" si="423"/>
        <v>0</v>
      </c>
      <c r="U1551">
        <f t="shared" si="424"/>
        <v>0</v>
      </c>
    </row>
    <row r="1552" spans="1:21" x14ac:dyDescent="0.25">
      <c r="A1552" t="s">
        <v>32</v>
      </c>
      <c r="B1552">
        <v>6.8</v>
      </c>
      <c r="C1552" t="s">
        <v>36</v>
      </c>
      <c r="E1552">
        <f t="shared" si="408"/>
        <v>0</v>
      </c>
      <c r="F1552">
        <f t="shared" si="409"/>
        <v>0</v>
      </c>
      <c r="G1552">
        <f t="shared" si="410"/>
        <v>0</v>
      </c>
      <c r="H1552">
        <f t="shared" si="411"/>
        <v>0</v>
      </c>
      <c r="I1552">
        <f t="shared" si="412"/>
        <v>6.8</v>
      </c>
      <c r="J1552">
        <f t="shared" si="413"/>
        <v>0</v>
      </c>
      <c r="K1552">
        <f t="shared" si="414"/>
        <v>0</v>
      </c>
      <c r="L1552">
        <f t="shared" si="415"/>
        <v>6.8</v>
      </c>
      <c r="M1552">
        <f t="shared" si="416"/>
        <v>0</v>
      </c>
      <c r="N1552">
        <f t="shared" si="417"/>
        <v>0</v>
      </c>
      <c r="O1552">
        <f t="shared" si="418"/>
        <v>0</v>
      </c>
      <c r="P1552">
        <f t="shared" si="419"/>
        <v>0</v>
      </c>
      <c r="Q1552">
        <f t="shared" si="420"/>
        <v>0</v>
      </c>
      <c r="R1552">
        <f t="shared" si="421"/>
        <v>0</v>
      </c>
      <c r="S1552">
        <f t="shared" si="422"/>
        <v>0</v>
      </c>
      <c r="T1552">
        <f t="shared" si="423"/>
        <v>0</v>
      </c>
      <c r="U1552">
        <f t="shared" si="424"/>
        <v>0</v>
      </c>
    </row>
    <row r="1553" spans="1:21" x14ac:dyDescent="0.25">
      <c r="A1553" t="s">
        <v>32</v>
      </c>
      <c r="B1553">
        <v>5.9</v>
      </c>
      <c r="C1553" t="s">
        <v>36</v>
      </c>
      <c r="E1553">
        <f t="shared" si="408"/>
        <v>0</v>
      </c>
      <c r="F1553">
        <f t="shared" si="409"/>
        <v>0</v>
      </c>
      <c r="G1553">
        <f t="shared" si="410"/>
        <v>0</v>
      </c>
      <c r="H1553">
        <f t="shared" si="411"/>
        <v>0</v>
      </c>
      <c r="I1553">
        <f t="shared" si="412"/>
        <v>5.9</v>
      </c>
      <c r="J1553">
        <f t="shared" si="413"/>
        <v>0</v>
      </c>
      <c r="K1553">
        <f t="shared" si="414"/>
        <v>0</v>
      </c>
      <c r="L1553">
        <f t="shared" si="415"/>
        <v>5.9</v>
      </c>
      <c r="M1553">
        <f t="shared" si="416"/>
        <v>0</v>
      </c>
      <c r="N1553">
        <f t="shared" si="417"/>
        <v>0</v>
      </c>
      <c r="O1553">
        <f t="shared" si="418"/>
        <v>0</v>
      </c>
      <c r="P1553">
        <f t="shared" si="419"/>
        <v>0</v>
      </c>
      <c r="Q1553">
        <f t="shared" si="420"/>
        <v>0</v>
      </c>
      <c r="R1553">
        <f t="shared" si="421"/>
        <v>0</v>
      </c>
      <c r="S1553">
        <f t="shared" si="422"/>
        <v>0</v>
      </c>
      <c r="T1553">
        <f t="shared" si="423"/>
        <v>0</v>
      </c>
      <c r="U1553">
        <f t="shared" si="424"/>
        <v>0</v>
      </c>
    </row>
    <row r="1554" spans="1:21" x14ac:dyDescent="0.25">
      <c r="A1554" t="s">
        <v>2582</v>
      </c>
      <c r="B1554">
        <v>6.4</v>
      </c>
      <c r="C1554" t="s">
        <v>36</v>
      </c>
      <c r="E1554">
        <f t="shared" si="408"/>
        <v>0</v>
      </c>
      <c r="F1554">
        <f t="shared" si="409"/>
        <v>0</v>
      </c>
      <c r="G1554">
        <f t="shared" si="410"/>
        <v>0</v>
      </c>
      <c r="H1554">
        <f t="shared" si="411"/>
        <v>0</v>
      </c>
      <c r="I1554">
        <f t="shared" si="412"/>
        <v>6.4</v>
      </c>
      <c r="J1554">
        <f t="shared" si="413"/>
        <v>0</v>
      </c>
      <c r="K1554">
        <f t="shared" si="414"/>
        <v>0</v>
      </c>
      <c r="L1554">
        <f t="shared" si="415"/>
        <v>0</v>
      </c>
      <c r="M1554">
        <f t="shared" si="416"/>
        <v>0</v>
      </c>
      <c r="N1554">
        <f t="shared" si="417"/>
        <v>6.4</v>
      </c>
      <c r="O1554">
        <f t="shared" si="418"/>
        <v>0</v>
      </c>
      <c r="P1554">
        <f t="shared" si="419"/>
        <v>0</v>
      </c>
      <c r="Q1554">
        <f t="shared" si="420"/>
        <v>0</v>
      </c>
      <c r="R1554">
        <f t="shared" si="421"/>
        <v>6.4</v>
      </c>
      <c r="S1554">
        <f t="shared" si="422"/>
        <v>0</v>
      </c>
      <c r="T1554">
        <f t="shared" si="423"/>
        <v>0</v>
      </c>
      <c r="U1554">
        <f t="shared" si="424"/>
        <v>0</v>
      </c>
    </row>
    <row r="1555" spans="1:21" x14ac:dyDescent="0.25">
      <c r="A1555" t="s">
        <v>4222</v>
      </c>
      <c r="B1555">
        <v>5.8</v>
      </c>
      <c r="C1555" t="s">
        <v>28</v>
      </c>
      <c r="E1555">
        <f t="shared" si="408"/>
        <v>5.8</v>
      </c>
      <c r="F1555">
        <f t="shared" si="409"/>
        <v>5.8</v>
      </c>
      <c r="G1555">
        <f t="shared" si="410"/>
        <v>0</v>
      </c>
      <c r="H1555">
        <f t="shared" si="411"/>
        <v>0</v>
      </c>
      <c r="I1555">
        <f t="shared" si="412"/>
        <v>0</v>
      </c>
      <c r="J1555">
        <f t="shared" si="413"/>
        <v>5.8</v>
      </c>
      <c r="K1555">
        <f t="shared" si="414"/>
        <v>0</v>
      </c>
      <c r="L1555">
        <f t="shared" si="415"/>
        <v>0</v>
      </c>
      <c r="M1555">
        <f t="shared" si="416"/>
        <v>0</v>
      </c>
      <c r="N1555">
        <f t="shared" si="417"/>
        <v>0</v>
      </c>
      <c r="O1555">
        <f t="shared" si="418"/>
        <v>0</v>
      </c>
      <c r="P1555">
        <f t="shared" si="419"/>
        <v>0</v>
      </c>
      <c r="Q1555">
        <f t="shared" si="420"/>
        <v>0</v>
      </c>
      <c r="R1555">
        <f t="shared" si="421"/>
        <v>0</v>
      </c>
      <c r="S1555">
        <f t="shared" si="422"/>
        <v>0</v>
      </c>
      <c r="T1555">
        <f t="shared" si="423"/>
        <v>5.8</v>
      </c>
      <c r="U1555">
        <f t="shared" si="424"/>
        <v>0</v>
      </c>
    </row>
    <row r="1556" spans="1:21" x14ac:dyDescent="0.25">
      <c r="A1556" t="s">
        <v>2419</v>
      </c>
      <c r="B1556">
        <v>7.1</v>
      </c>
      <c r="C1556" t="s">
        <v>36</v>
      </c>
      <c r="E1556">
        <f t="shared" si="408"/>
        <v>0</v>
      </c>
      <c r="F1556">
        <f t="shared" si="409"/>
        <v>0</v>
      </c>
      <c r="G1556">
        <f t="shared" si="410"/>
        <v>0</v>
      </c>
      <c r="H1556">
        <f t="shared" si="411"/>
        <v>0</v>
      </c>
      <c r="I1556">
        <f t="shared" si="412"/>
        <v>7.1</v>
      </c>
      <c r="J1556">
        <f t="shared" si="413"/>
        <v>7.1</v>
      </c>
      <c r="K1556">
        <f t="shared" si="414"/>
        <v>0</v>
      </c>
      <c r="L1556">
        <f t="shared" si="415"/>
        <v>0</v>
      </c>
      <c r="M1556">
        <f t="shared" si="416"/>
        <v>0</v>
      </c>
      <c r="N1556">
        <f t="shared" si="417"/>
        <v>0</v>
      </c>
      <c r="O1556">
        <f t="shared" si="418"/>
        <v>0</v>
      </c>
      <c r="P1556">
        <f t="shared" si="419"/>
        <v>0</v>
      </c>
      <c r="Q1556">
        <f t="shared" si="420"/>
        <v>7.1</v>
      </c>
      <c r="R1556">
        <f t="shared" si="421"/>
        <v>0</v>
      </c>
      <c r="S1556">
        <f t="shared" si="422"/>
        <v>0</v>
      </c>
      <c r="T1556">
        <f t="shared" si="423"/>
        <v>0</v>
      </c>
      <c r="U1556">
        <f t="shared" si="424"/>
        <v>0</v>
      </c>
    </row>
    <row r="1557" spans="1:21" x14ac:dyDescent="0.25">
      <c r="A1557" t="s">
        <v>3581</v>
      </c>
      <c r="B1557">
        <v>4.4000000000000004</v>
      </c>
      <c r="C1557" t="s">
        <v>28</v>
      </c>
      <c r="E1557">
        <f t="shared" si="408"/>
        <v>4.4000000000000004</v>
      </c>
      <c r="F1557">
        <f t="shared" si="409"/>
        <v>0</v>
      </c>
      <c r="G1557">
        <f t="shared" si="410"/>
        <v>0</v>
      </c>
      <c r="H1557">
        <f t="shared" si="411"/>
        <v>0</v>
      </c>
      <c r="I1557">
        <f t="shared" si="412"/>
        <v>0</v>
      </c>
      <c r="J1557">
        <f t="shared" si="413"/>
        <v>0</v>
      </c>
      <c r="K1557">
        <f t="shared" si="414"/>
        <v>0</v>
      </c>
      <c r="L1557">
        <f t="shared" si="415"/>
        <v>0</v>
      </c>
      <c r="M1557">
        <f t="shared" si="416"/>
        <v>0</v>
      </c>
      <c r="N1557">
        <f t="shared" si="417"/>
        <v>0</v>
      </c>
      <c r="O1557">
        <f t="shared" si="418"/>
        <v>4.4000000000000004</v>
      </c>
      <c r="P1557">
        <f t="shared" si="419"/>
        <v>0</v>
      </c>
      <c r="Q1557">
        <f t="shared" si="420"/>
        <v>0</v>
      </c>
      <c r="R1557">
        <f t="shared" si="421"/>
        <v>0</v>
      </c>
      <c r="S1557">
        <f t="shared" si="422"/>
        <v>4.4000000000000004</v>
      </c>
      <c r="T1557">
        <f t="shared" si="423"/>
        <v>4.4000000000000004</v>
      </c>
      <c r="U1557">
        <f t="shared" si="424"/>
        <v>0</v>
      </c>
    </row>
    <row r="1558" spans="1:21" x14ac:dyDescent="0.25">
      <c r="A1558" t="s">
        <v>131</v>
      </c>
      <c r="B1558">
        <v>6.9</v>
      </c>
      <c r="C1558" t="s">
        <v>36</v>
      </c>
      <c r="E1558">
        <f t="shared" si="408"/>
        <v>0</v>
      </c>
      <c r="F1558">
        <f t="shared" si="409"/>
        <v>0</v>
      </c>
      <c r="G1558">
        <f t="shared" si="410"/>
        <v>0</v>
      </c>
      <c r="H1558">
        <f t="shared" si="411"/>
        <v>0</v>
      </c>
      <c r="I1558">
        <f t="shared" si="412"/>
        <v>6.9</v>
      </c>
      <c r="J1558">
        <f t="shared" si="413"/>
        <v>0</v>
      </c>
      <c r="K1558">
        <f t="shared" si="414"/>
        <v>0</v>
      </c>
      <c r="L1558">
        <f t="shared" si="415"/>
        <v>0</v>
      </c>
      <c r="M1558">
        <f t="shared" si="416"/>
        <v>0</v>
      </c>
      <c r="N1558">
        <f t="shared" si="417"/>
        <v>0</v>
      </c>
      <c r="O1558">
        <f t="shared" si="418"/>
        <v>0</v>
      </c>
      <c r="P1558">
        <f t="shared" si="419"/>
        <v>0</v>
      </c>
      <c r="Q1558">
        <f t="shared" si="420"/>
        <v>0</v>
      </c>
      <c r="R1558">
        <f t="shared" si="421"/>
        <v>6.9</v>
      </c>
      <c r="S1558">
        <f t="shared" si="422"/>
        <v>0</v>
      </c>
      <c r="T1558">
        <f t="shared" si="423"/>
        <v>0</v>
      </c>
      <c r="U1558">
        <f t="shared" si="424"/>
        <v>0</v>
      </c>
    </row>
    <row r="1559" spans="1:21" x14ac:dyDescent="0.25">
      <c r="A1559" t="s">
        <v>4228</v>
      </c>
      <c r="B1559">
        <v>5.8</v>
      </c>
      <c r="C1559" t="s">
        <v>28</v>
      </c>
      <c r="E1559">
        <f t="shared" si="408"/>
        <v>5.8</v>
      </c>
      <c r="F1559">
        <f t="shared" si="409"/>
        <v>0</v>
      </c>
      <c r="G1559">
        <f t="shared" si="410"/>
        <v>0</v>
      </c>
      <c r="H1559">
        <f t="shared" si="411"/>
        <v>0</v>
      </c>
      <c r="I1559">
        <f t="shared" si="412"/>
        <v>0</v>
      </c>
      <c r="J1559">
        <f t="shared" si="413"/>
        <v>0</v>
      </c>
      <c r="K1559">
        <f t="shared" si="414"/>
        <v>0</v>
      </c>
      <c r="L1559">
        <f t="shared" si="415"/>
        <v>5.8</v>
      </c>
      <c r="M1559">
        <f t="shared" si="416"/>
        <v>0</v>
      </c>
      <c r="N1559">
        <f t="shared" si="417"/>
        <v>0</v>
      </c>
      <c r="O1559">
        <f t="shared" si="418"/>
        <v>0</v>
      </c>
      <c r="P1559">
        <f t="shared" si="419"/>
        <v>0</v>
      </c>
      <c r="Q1559">
        <f t="shared" si="420"/>
        <v>0</v>
      </c>
      <c r="R1559">
        <f t="shared" si="421"/>
        <v>0</v>
      </c>
      <c r="S1559">
        <f t="shared" si="422"/>
        <v>0</v>
      </c>
      <c r="T1559">
        <f t="shared" si="423"/>
        <v>5.8</v>
      </c>
      <c r="U1559">
        <f t="shared" si="424"/>
        <v>0</v>
      </c>
    </row>
    <row r="1560" spans="1:21" x14ac:dyDescent="0.25">
      <c r="A1560" t="s">
        <v>37</v>
      </c>
      <c r="B1560">
        <v>7.7</v>
      </c>
      <c r="C1560" t="s">
        <v>37</v>
      </c>
      <c r="E1560">
        <f t="shared" si="408"/>
        <v>0</v>
      </c>
      <c r="F1560">
        <f t="shared" si="409"/>
        <v>0</v>
      </c>
      <c r="G1560">
        <f t="shared" si="410"/>
        <v>0</v>
      </c>
      <c r="H1560">
        <f t="shared" si="411"/>
        <v>0</v>
      </c>
      <c r="I1560">
        <f t="shared" si="412"/>
        <v>0</v>
      </c>
      <c r="J1560">
        <f t="shared" si="413"/>
        <v>0</v>
      </c>
      <c r="K1560">
        <f t="shared" si="414"/>
        <v>0</v>
      </c>
      <c r="L1560">
        <f t="shared" si="415"/>
        <v>7.7</v>
      </c>
      <c r="M1560">
        <f t="shared" si="416"/>
        <v>0</v>
      </c>
      <c r="N1560">
        <f t="shared" si="417"/>
        <v>0</v>
      </c>
      <c r="O1560">
        <f t="shared" si="418"/>
        <v>0</v>
      </c>
      <c r="P1560">
        <f t="shared" si="419"/>
        <v>0</v>
      </c>
      <c r="Q1560">
        <f t="shared" si="420"/>
        <v>0</v>
      </c>
      <c r="R1560">
        <f t="shared" si="421"/>
        <v>0</v>
      </c>
      <c r="S1560">
        <f t="shared" si="422"/>
        <v>0</v>
      </c>
      <c r="T1560">
        <f t="shared" si="423"/>
        <v>0</v>
      </c>
      <c r="U1560">
        <f t="shared" si="424"/>
        <v>0</v>
      </c>
    </row>
    <row r="1561" spans="1:21" x14ac:dyDescent="0.25">
      <c r="A1561" t="s">
        <v>4232</v>
      </c>
      <c r="B1561">
        <v>5.3</v>
      </c>
      <c r="C1561" t="s">
        <v>36</v>
      </c>
      <c r="E1561">
        <f t="shared" si="408"/>
        <v>0</v>
      </c>
      <c r="F1561">
        <f t="shared" si="409"/>
        <v>0</v>
      </c>
      <c r="G1561">
        <f t="shared" si="410"/>
        <v>0</v>
      </c>
      <c r="H1561">
        <f t="shared" si="411"/>
        <v>0</v>
      </c>
      <c r="I1561">
        <f t="shared" si="412"/>
        <v>5.3</v>
      </c>
      <c r="J1561">
        <f t="shared" si="413"/>
        <v>0</v>
      </c>
      <c r="K1561">
        <f t="shared" si="414"/>
        <v>0</v>
      </c>
      <c r="L1561">
        <f t="shared" si="415"/>
        <v>0</v>
      </c>
      <c r="M1561">
        <f t="shared" si="416"/>
        <v>5.3</v>
      </c>
      <c r="N1561">
        <f t="shared" si="417"/>
        <v>5.3</v>
      </c>
      <c r="O1561">
        <f t="shared" si="418"/>
        <v>0</v>
      </c>
      <c r="P1561">
        <f t="shared" si="419"/>
        <v>0</v>
      </c>
      <c r="Q1561">
        <f t="shared" si="420"/>
        <v>0</v>
      </c>
      <c r="R1561">
        <f t="shared" si="421"/>
        <v>5.3</v>
      </c>
      <c r="S1561">
        <f t="shared" si="422"/>
        <v>0</v>
      </c>
      <c r="T1561">
        <f t="shared" si="423"/>
        <v>0</v>
      </c>
      <c r="U1561">
        <f t="shared" si="424"/>
        <v>0</v>
      </c>
    </row>
    <row r="1562" spans="1:21" x14ac:dyDescent="0.25">
      <c r="A1562" t="s">
        <v>23</v>
      </c>
      <c r="B1562">
        <v>6.6</v>
      </c>
      <c r="C1562" t="s">
        <v>28</v>
      </c>
      <c r="E1562">
        <f t="shared" si="408"/>
        <v>6.6</v>
      </c>
      <c r="F1562">
        <f t="shared" si="409"/>
        <v>0</v>
      </c>
      <c r="G1562">
        <f t="shared" si="410"/>
        <v>0</v>
      </c>
      <c r="H1562">
        <f t="shared" si="411"/>
        <v>0</v>
      </c>
      <c r="I1562">
        <f t="shared" si="412"/>
        <v>0</v>
      </c>
      <c r="J1562">
        <f t="shared" si="413"/>
        <v>6.6</v>
      </c>
      <c r="K1562">
        <f t="shared" si="414"/>
        <v>0</v>
      </c>
      <c r="L1562">
        <f t="shared" si="415"/>
        <v>0</v>
      </c>
      <c r="M1562">
        <f t="shared" si="416"/>
        <v>0</v>
      </c>
      <c r="N1562">
        <f t="shared" si="417"/>
        <v>0</v>
      </c>
      <c r="O1562">
        <f t="shared" si="418"/>
        <v>0</v>
      </c>
      <c r="P1562">
        <f t="shared" si="419"/>
        <v>0</v>
      </c>
      <c r="Q1562">
        <f t="shared" si="420"/>
        <v>0</v>
      </c>
      <c r="R1562">
        <f t="shared" si="421"/>
        <v>0</v>
      </c>
      <c r="S1562">
        <f t="shared" si="422"/>
        <v>0</v>
      </c>
      <c r="T1562">
        <f t="shared" si="423"/>
        <v>6.6</v>
      </c>
      <c r="U1562">
        <f t="shared" si="424"/>
        <v>0</v>
      </c>
    </row>
    <row r="1563" spans="1:21" x14ac:dyDescent="0.25">
      <c r="A1563" t="s">
        <v>36</v>
      </c>
      <c r="B1563">
        <v>7.5</v>
      </c>
      <c r="C1563" t="s">
        <v>36</v>
      </c>
      <c r="E1563">
        <f t="shared" si="408"/>
        <v>0</v>
      </c>
      <c r="F1563">
        <f t="shared" si="409"/>
        <v>0</v>
      </c>
      <c r="G1563">
        <f t="shared" si="410"/>
        <v>0</v>
      </c>
      <c r="H1563">
        <f t="shared" si="411"/>
        <v>0</v>
      </c>
      <c r="I1563">
        <f t="shared" si="412"/>
        <v>7.5</v>
      </c>
      <c r="J1563">
        <f t="shared" si="413"/>
        <v>0</v>
      </c>
      <c r="K1563">
        <f t="shared" si="414"/>
        <v>0</v>
      </c>
      <c r="L1563">
        <f t="shared" si="415"/>
        <v>0</v>
      </c>
      <c r="M1563">
        <f t="shared" si="416"/>
        <v>0</v>
      </c>
      <c r="N1563">
        <f t="shared" si="417"/>
        <v>0</v>
      </c>
      <c r="O1563">
        <f t="shared" si="418"/>
        <v>0</v>
      </c>
      <c r="P1563">
        <f t="shared" si="419"/>
        <v>0</v>
      </c>
      <c r="Q1563">
        <f t="shared" si="420"/>
        <v>0</v>
      </c>
      <c r="R1563">
        <f t="shared" si="421"/>
        <v>0</v>
      </c>
      <c r="S1563">
        <f t="shared" si="422"/>
        <v>0</v>
      </c>
      <c r="T1563">
        <f t="shared" si="423"/>
        <v>0</v>
      </c>
      <c r="U1563">
        <f t="shared" si="424"/>
        <v>0</v>
      </c>
    </row>
    <row r="1564" spans="1:21" x14ac:dyDescent="0.25">
      <c r="A1564" t="s">
        <v>4239</v>
      </c>
      <c r="B1564">
        <v>6.4</v>
      </c>
      <c r="C1564" t="s">
        <v>28</v>
      </c>
      <c r="E1564">
        <f t="shared" si="408"/>
        <v>6.4</v>
      </c>
      <c r="F1564">
        <f t="shared" si="409"/>
        <v>0</v>
      </c>
      <c r="G1564">
        <f t="shared" si="410"/>
        <v>0</v>
      </c>
      <c r="H1564">
        <f t="shared" si="411"/>
        <v>0</v>
      </c>
      <c r="I1564">
        <f t="shared" si="412"/>
        <v>0</v>
      </c>
      <c r="J1564">
        <f t="shared" si="413"/>
        <v>0</v>
      </c>
      <c r="K1564">
        <f t="shared" si="414"/>
        <v>0</v>
      </c>
      <c r="L1564">
        <f t="shared" si="415"/>
        <v>0</v>
      </c>
      <c r="M1564">
        <f t="shared" si="416"/>
        <v>0</v>
      </c>
      <c r="N1564">
        <f t="shared" si="417"/>
        <v>0</v>
      </c>
      <c r="O1564">
        <f t="shared" si="418"/>
        <v>0</v>
      </c>
      <c r="P1564">
        <f t="shared" si="419"/>
        <v>0</v>
      </c>
      <c r="Q1564">
        <f t="shared" si="420"/>
        <v>0</v>
      </c>
      <c r="R1564">
        <f t="shared" si="421"/>
        <v>0</v>
      </c>
      <c r="S1564">
        <f t="shared" si="422"/>
        <v>0</v>
      </c>
      <c r="T1564">
        <f t="shared" si="423"/>
        <v>6.4</v>
      </c>
      <c r="U1564">
        <f t="shared" si="424"/>
        <v>6.4</v>
      </c>
    </row>
    <row r="1565" spans="1:21" x14ac:dyDescent="0.25">
      <c r="A1565" t="s">
        <v>32</v>
      </c>
      <c r="B1565">
        <v>6.1</v>
      </c>
      <c r="C1565" t="s">
        <v>36</v>
      </c>
      <c r="E1565">
        <f t="shared" si="408"/>
        <v>0</v>
      </c>
      <c r="F1565">
        <f t="shared" si="409"/>
        <v>0</v>
      </c>
      <c r="G1565">
        <f t="shared" si="410"/>
        <v>0</v>
      </c>
      <c r="H1565">
        <f t="shared" si="411"/>
        <v>0</v>
      </c>
      <c r="I1565">
        <f t="shared" si="412"/>
        <v>6.1</v>
      </c>
      <c r="J1565">
        <f t="shared" si="413"/>
        <v>0</v>
      </c>
      <c r="K1565">
        <f t="shared" si="414"/>
        <v>0</v>
      </c>
      <c r="L1565">
        <f t="shared" si="415"/>
        <v>6.1</v>
      </c>
      <c r="M1565">
        <f t="shared" si="416"/>
        <v>0</v>
      </c>
      <c r="N1565">
        <f t="shared" si="417"/>
        <v>0</v>
      </c>
      <c r="O1565">
        <f t="shared" si="418"/>
        <v>0</v>
      </c>
      <c r="P1565">
        <f t="shared" si="419"/>
        <v>0</v>
      </c>
      <c r="Q1565">
        <f t="shared" si="420"/>
        <v>0</v>
      </c>
      <c r="R1565">
        <f t="shared" si="421"/>
        <v>0</v>
      </c>
      <c r="S1565">
        <f t="shared" si="422"/>
        <v>0</v>
      </c>
      <c r="T1565">
        <f t="shared" si="423"/>
        <v>0</v>
      </c>
      <c r="U1565">
        <f t="shared" si="424"/>
        <v>0</v>
      </c>
    </row>
    <row r="1566" spans="1:21" x14ac:dyDescent="0.25">
      <c r="A1566" t="s">
        <v>2513</v>
      </c>
      <c r="B1566">
        <v>6.7</v>
      </c>
      <c r="C1566" t="s">
        <v>71</v>
      </c>
      <c r="E1566">
        <f t="shared" si="408"/>
        <v>0</v>
      </c>
      <c r="F1566">
        <f t="shared" si="409"/>
        <v>0</v>
      </c>
      <c r="G1566">
        <f t="shared" si="410"/>
        <v>0</v>
      </c>
      <c r="H1566">
        <f t="shared" si="411"/>
        <v>0</v>
      </c>
      <c r="I1566">
        <f t="shared" si="412"/>
        <v>0</v>
      </c>
      <c r="J1566">
        <f t="shared" si="413"/>
        <v>0</v>
      </c>
      <c r="K1566">
        <f t="shared" si="414"/>
        <v>0</v>
      </c>
      <c r="L1566">
        <f t="shared" si="415"/>
        <v>0</v>
      </c>
      <c r="M1566">
        <f t="shared" si="416"/>
        <v>0</v>
      </c>
      <c r="N1566">
        <f t="shared" si="417"/>
        <v>0</v>
      </c>
      <c r="O1566">
        <f t="shared" si="418"/>
        <v>0</v>
      </c>
      <c r="P1566">
        <f t="shared" si="419"/>
        <v>0</v>
      </c>
      <c r="Q1566">
        <f t="shared" si="420"/>
        <v>6.7</v>
      </c>
      <c r="R1566">
        <f t="shared" si="421"/>
        <v>0</v>
      </c>
      <c r="S1566">
        <f t="shared" si="422"/>
        <v>0</v>
      </c>
      <c r="T1566">
        <f t="shared" si="423"/>
        <v>6.7</v>
      </c>
      <c r="U1566">
        <f t="shared" si="424"/>
        <v>0</v>
      </c>
    </row>
    <row r="1567" spans="1:21" x14ac:dyDescent="0.25">
      <c r="A1567" t="s">
        <v>37</v>
      </c>
      <c r="B1567">
        <v>7.5</v>
      </c>
      <c r="C1567" t="s">
        <v>37</v>
      </c>
      <c r="E1567">
        <f t="shared" si="408"/>
        <v>0</v>
      </c>
      <c r="F1567">
        <f t="shared" si="409"/>
        <v>0</v>
      </c>
      <c r="G1567">
        <f t="shared" si="410"/>
        <v>0</v>
      </c>
      <c r="H1567">
        <f t="shared" si="411"/>
        <v>0</v>
      </c>
      <c r="I1567">
        <f t="shared" si="412"/>
        <v>0</v>
      </c>
      <c r="J1567">
        <f t="shared" si="413"/>
        <v>0</v>
      </c>
      <c r="K1567">
        <f t="shared" si="414"/>
        <v>0</v>
      </c>
      <c r="L1567">
        <f t="shared" si="415"/>
        <v>7.5</v>
      </c>
      <c r="M1567">
        <f t="shared" si="416"/>
        <v>0</v>
      </c>
      <c r="N1567">
        <f t="shared" si="417"/>
        <v>0</v>
      </c>
      <c r="O1567">
        <f t="shared" si="418"/>
        <v>0</v>
      </c>
      <c r="P1567">
        <f t="shared" si="419"/>
        <v>0</v>
      </c>
      <c r="Q1567">
        <f t="shared" si="420"/>
        <v>0</v>
      </c>
      <c r="R1567">
        <f t="shared" si="421"/>
        <v>0</v>
      </c>
      <c r="S1567">
        <f t="shared" si="422"/>
        <v>0</v>
      </c>
      <c r="T1567">
        <f t="shared" si="423"/>
        <v>0</v>
      </c>
      <c r="U1567">
        <f t="shared" si="424"/>
        <v>0</v>
      </c>
    </row>
    <row r="1568" spans="1:21" x14ac:dyDescent="0.25">
      <c r="A1568" t="s">
        <v>957</v>
      </c>
      <c r="B1568">
        <v>7.1</v>
      </c>
      <c r="C1568" t="s">
        <v>234</v>
      </c>
      <c r="E1568">
        <f t="shared" si="408"/>
        <v>0</v>
      </c>
      <c r="F1568">
        <f t="shared" si="409"/>
        <v>0</v>
      </c>
      <c r="G1568">
        <f t="shared" si="410"/>
        <v>0</v>
      </c>
      <c r="H1568">
        <f t="shared" si="411"/>
        <v>7.1</v>
      </c>
      <c r="I1568">
        <f t="shared" si="412"/>
        <v>0</v>
      </c>
      <c r="J1568">
        <f t="shared" si="413"/>
        <v>0</v>
      </c>
      <c r="K1568">
        <f t="shared" si="414"/>
        <v>0</v>
      </c>
      <c r="L1568">
        <f t="shared" si="415"/>
        <v>7.1</v>
      </c>
      <c r="M1568">
        <f t="shared" si="416"/>
        <v>0</v>
      </c>
      <c r="N1568">
        <f t="shared" si="417"/>
        <v>0</v>
      </c>
      <c r="O1568">
        <f t="shared" si="418"/>
        <v>0</v>
      </c>
      <c r="P1568">
        <f t="shared" si="419"/>
        <v>0</v>
      </c>
      <c r="Q1568">
        <f t="shared" si="420"/>
        <v>0</v>
      </c>
      <c r="R1568">
        <f t="shared" si="421"/>
        <v>7.1</v>
      </c>
      <c r="S1568">
        <f t="shared" si="422"/>
        <v>0</v>
      </c>
      <c r="T1568">
        <f t="shared" si="423"/>
        <v>0</v>
      </c>
      <c r="U1568">
        <f t="shared" si="424"/>
        <v>0</v>
      </c>
    </row>
    <row r="1569" spans="1:21" x14ac:dyDescent="0.25">
      <c r="A1569" t="s">
        <v>32</v>
      </c>
      <c r="B1569">
        <v>6.9</v>
      </c>
      <c r="C1569" t="s">
        <v>36</v>
      </c>
      <c r="E1569">
        <f t="shared" si="408"/>
        <v>0</v>
      </c>
      <c r="F1569">
        <f t="shared" si="409"/>
        <v>0</v>
      </c>
      <c r="G1569">
        <f t="shared" si="410"/>
        <v>0</v>
      </c>
      <c r="H1569">
        <f t="shared" si="411"/>
        <v>0</v>
      </c>
      <c r="I1569">
        <f t="shared" si="412"/>
        <v>6.9</v>
      </c>
      <c r="J1569">
        <f t="shared" si="413"/>
        <v>0</v>
      </c>
      <c r="K1569">
        <f t="shared" si="414"/>
        <v>0</v>
      </c>
      <c r="L1569">
        <f t="shared" si="415"/>
        <v>6.9</v>
      </c>
      <c r="M1569">
        <f t="shared" si="416"/>
        <v>0</v>
      </c>
      <c r="N1569">
        <f t="shared" si="417"/>
        <v>0</v>
      </c>
      <c r="O1569">
        <f t="shared" si="418"/>
        <v>0</v>
      </c>
      <c r="P1569">
        <f t="shared" si="419"/>
        <v>0</v>
      </c>
      <c r="Q1569">
        <f t="shared" si="420"/>
        <v>0</v>
      </c>
      <c r="R1569">
        <f t="shared" si="421"/>
        <v>0</v>
      </c>
      <c r="S1569">
        <f t="shared" si="422"/>
        <v>0</v>
      </c>
      <c r="T1569">
        <f t="shared" si="423"/>
        <v>0</v>
      </c>
      <c r="U1569">
        <f t="shared" si="424"/>
        <v>0</v>
      </c>
    </row>
    <row r="1570" spans="1:21" x14ac:dyDescent="0.25">
      <c r="A1570" t="s">
        <v>2720</v>
      </c>
      <c r="B1570">
        <v>4.2</v>
      </c>
      <c r="C1570" t="s">
        <v>28</v>
      </c>
      <c r="E1570">
        <f t="shared" si="408"/>
        <v>4.2</v>
      </c>
      <c r="F1570">
        <f t="shared" si="409"/>
        <v>4.2</v>
      </c>
      <c r="G1570">
        <f t="shared" si="410"/>
        <v>0</v>
      </c>
      <c r="H1570">
        <f t="shared" si="411"/>
        <v>0</v>
      </c>
      <c r="I1570">
        <f t="shared" si="412"/>
        <v>0</v>
      </c>
      <c r="J1570">
        <f t="shared" si="413"/>
        <v>0</v>
      </c>
      <c r="K1570">
        <f t="shared" si="414"/>
        <v>0</v>
      </c>
      <c r="L1570">
        <f t="shared" si="415"/>
        <v>0</v>
      </c>
      <c r="M1570">
        <f t="shared" si="416"/>
        <v>0</v>
      </c>
      <c r="N1570">
        <f t="shared" si="417"/>
        <v>4.2</v>
      </c>
      <c r="O1570">
        <f t="shared" si="418"/>
        <v>0</v>
      </c>
      <c r="P1570">
        <f t="shared" si="419"/>
        <v>0</v>
      </c>
      <c r="Q1570">
        <f t="shared" si="420"/>
        <v>0</v>
      </c>
      <c r="R1570">
        <f t="shared" si="421"/>
        <v>0</v>
      </c>
      <c r="S1570">
        <f t="shared" si="422"/>
        <v>0</v>
      </c>
      <c r="T1570">
        <f t="shared" si="423"/>
        <v>0</v>
      </c>
      <c r="U1570">
        <f t="shared" si="424"/>
        <v>0</v>
      </c>
    </row>
    <row r="1571" spans="1:21" x14ac:dyDescent="0.25">
      <c r="A1571" t="s">
        <v>2187</v>
      </c>
      <c r="B1571">
        <v>4.7</v>
      </c>
      <c r="C1571" t="s">
        <v>28</v>
      </c>
      <c r="E1571">
        <f t="shared" si="408"/>
        <v>4.7</v>
      </c>
      <c r="F1571">
        <f t="shared" si="409"/>
        <v>0</v>
      </c>
      <c r="G1571">
        <f t="shared" si="410"/>
        <v>0</v>
      </c>
      <c r="H1571">
        <f t="shared" si="411"/>
        <v>0</v>
      </c>
      <c r="I1571">
        <f t="shared" si="412"/>
        <v>0</v>
      </c>
      <c r="J1571">
        <f t="shared" si="413"/>
        <v>0</v>
      </c>
      <c r="K1571">
        <f t="shared" si="414"/>
        <v>0</v>
      </c>
      <c r="L1571">
        <f t="shared" si="415"/>
        <v>4.7</v>
      </c>
      <c r="M1571">
        <f t="shared" si="416"/>
        <v>0</v>
      </c>
      <c r="N1571">
        <f t="shared" si="417"/>
        <v>0</v>
      </c>
      <c r="O1571">
        <f t="shared" si="418"/>
        <v>0</v>
      </c>
      <c r="P1571">
        <f t="shared" si="419"/>
        <v>0</v>
      </c>
      <c r="Q1571">
        <f t="shared" si="420"/>
        <v>0</v>
      </c>
      <c r="R1571">
        <f t="shared" si="421"/>
        <v>0</v>
      </c>
      <c r="S1571">
        <f t="shared" si="422"/>
        <v>0</v>
      </c>
      <c r="T1571">
        <f t="shared" si="423"/>
        <v>4.7</v>
      </c>
      <c r="U1571">
        <f t="shared" si="424"/>
        <v>0</v>
      </c>
    </row>
    <row r="1572" spans="1:21" x14ac:dyDescent="0.25">
      <c r="A1572" t="s">
        <v>135</v>
      </c>
      <c r="B1572">
        <v>4</v>
      </c>
      <c r="C1572" t="s">
        <v>52</v>
      </c>
      <c r="E1572">
        <f t="shared" si="408"/>
        <v>0</v>
      </c>
      <c r="F1572">
        <f t="shared" si="409"/>
        <v>0</v>
      </c>
      <c r="G1572">
        <f t="shared" si="410"/>
        <v>0</v>
      </c>
      <c r="H1572">
        <f t="shared" si="411"/>
        <v>0</v>
      </c>
      <c r="I1572">
        <f t="shared" si="412"/>
        <v>0</v>
      </c>
      <c r="J1572">
        <f t="shared" si="413"/>
        <v>0</v>
      </c>
      <c r="K1572">
        <f t="shared" si="414"/>
        <v>0</v>
      </c>
      <c r="L1572">
        <f t="shared" si="415"/>
        <v>0</v>
      </c>
      <c r="M1572">
        <f t="shared" si="416"/>
        <v>0</v>
      </c>
      <c r="N1572">
        <f t="shared" si="417"/>
        <v>0</v>
      </c>
      <c r="O1572">
        <f t="shared" si="418"/>
        <v>4</v>
      </c>
      <c r="P1572">
        <f t="shared" si="419"/>
        <v>0</v>
      </c>
      <c r="Q1572">
        <f t="shared" si="420"/>
        <v>0</v>
      </c>
      <c r="R1572">
        <f t="shared" si="421"/>
        <v>0</v>
      </c>
      <c r="S1572">
        <f t="shared" si="422"/>
        <v>0</v>
      </c>
      <c r="T1572">
        <f t="shared" si="423"/>
        <v>4</v>
      </c>
      <c r="U1572">
        <f t="shared" si="424"/>
        <v>0</v>
      </c>
    </row>
    <row r="1573" spans="1:21" x14ac:dyDescent="0.25">
      <c r="A1573" t="s">
        <v>32</v>
      </c>
      <c r="B1573">
        <v>5.9</v>
      </c>
      <c r="C1573" t="s">
        <v>36</v>
      </c>
      <c r="E1573">
        <f t="shared" si="408"/>
        <v>0</v>
      </c>
      <c r="F1573">
        <f t="shared" si="409"/>
        <v>0</v>
      </c>
      <c r="G1573">
        <f t="shared" si="410"/>
        <v>0</v>
      </c>
      <c r="H1573">
        <f t="shared" si="411"/>
        <v>0</v>
      </c>
      <c r="I1573">
        <f t="shared" si="412"/>
        <v>5.9</v>
      </c>
      <c r="J1573">
        <f t="shared" si="413"/>
        <v>0</v>
      </c>
      <c r="K1573">
        <f t="shared" si="414"/>
        <v>0</v>
      </c>
      <c r="L1573">
        <f t="shared" si="415"/>
        <v>5.9</v>
      </c>
      <c r="M1573">
        <f t="shared" si="416"/>
        <v>0</v>
      </c>
      <c r="N1573">
        <f t="shared" si="417"/>
        <v>0</v>
      </c>
      <c r="O1573">
        <f t="shared" si="418"/>
        <v>0</v>
      </c>
      <c r="P1573">
        <f t="shared" si="419"/>
        <v>0</v>
      </c>
      <c r="Q1573">
        <f t="shared" si="420"/>
        <v>0</v>
      </c>
      <c r="R1573">
        <f t="shared" si="421"/>
        <v>0</v>
      </c>
      <c r="S1573">
        <f t="shared" si="422"/>
        <v>0</v>
      </c>
      <c r="T1573">
        <f t="shared" si="423"/>
        <v>0</v>
      </c>
      <c r="U1573">
        <f t="shared" si="424"/>
        <v>0</v>
      </c>
    </row>
    <row r="1574" spans="1:21" x14ac:dyDescent="0.25">
      <c r="A1574" t="s">
        <v>1959</v>
      </c>
      <c r="B1574">
        <v>5.8</v>
      </c>
      <c r="C1574" t="s">
        <v>28</v>
      </c>
      <c r="E1574">
        <f t="shared" si="408"/>
        <v>5.8</v>
      </c>
      <c r="F1574">
        <f t="shared" si="409"/>
        <v>0</v>
      </c>
      <c r="G1574">
        <f t="shared" si="410"/>
        <v>0</v>
      </c>
      <c r="H1574">
        <f t="shared" si="411"/>
        <v>0</v>
      </c>
      <c r="I1574">
        <f t="shared" si="412"/>
        <v>0</v>
      </c>
      <c r="J1574">
        <f t="shared" si="413"/>
        <v>0</v>
      </c>
      <c r="K1574">
        <f t="shared" si="414"/>
        <v>0</v>
      </c>
      <c r="L1574">
        <f t="shared" si="415"/>
        <v>0</v>
      </c>
      <c r="M1574">
        <f t="shared" si="416"/>
        <v>0</v>
      </c>
      <c r="N1574">
        <f t="shared" si="417"/>
        <v>0</v>
      </c>
      <c r="O1574">
        <f t="shared" si="418"/>
        <v>0</v>
      </c>
      <c r="P1574">
        <f t="shared" si="419"/>
        <v>0</v>
      </c>
      <c r="Q1574">
        <f t="shared" si="420"/>
        <v>0</v>
      </c>
      <c r="R1574">
        <f t="shared" si="421"/>
        <v>0</v>
      </c>
      <c r="S1574">
        <f t="shared" si="422"/>
        <v>0</v>
      </c>
      <c r="T1574">
        <f t="shared" si="423"/>
        <v>5.8</v>
      </c>
      <c r="U1574">
        <f t="shared" si="424"/>
        <v>0</v>
      </c>
    </row>
    <row r="1575" spans="1:21" x14ac:dyDescent="0.25">
      <c r="A1575" t="s">
        <v>1462</v>
      </c>
      <c r="B1575">
        <v>7.1</v>
      </c>
      <c r="C1575" t="s">
        <v>102</v>
      </c>
      <c r="E1575">
        <f t="shared" si="408"/>
        <v>0</v>
      </c>
      <c r="F1575">
        <f t="shared" si="409"/>
        <v>7.1</v>
      </c>
      <c r="G1575">
        <f t="shared" si="410"/>
        <v>0</v>
      </c>
      <c r="H1575">
        <f t="shared" si="411"/>
        <v>0</v>
      </c>
      <c r="I1575">
        <f t="shared" si="412"/>
        <v>0</v>
      </c>
      <c r="J1575">
        <f t="shared" si="413"/>
        <v>0</v>
      </c>
      <c r="K1575">
        <f t="shared" si="414"/>
        <v>0</v>
      </c>
      <c r="L1575">
        <f t="shared" si="415"/>
        <v>7.1</v>
      </c>
      <c r="M1575">
        <f t="shared" si="416"/>
        <v>7.1</v>
      </c>
      <c r="N1575">
        <f t="shared" si="417"/>
        <v>0</v>
      </c>
      <c r="O1575">
        <f t="shared" si="418"/>
        <v>0</v>
      </c>
      <c r="P1575">
        <f t="shared" si="419"/>
        <v>0</v>
      </c>
      <c r="Q1575">
        <f t="shared" si="420"/>
        <v>0</v>
      </c>
      <c r="R1575">
        <f t="shared" si="421"/>
        <v>0</v>
      </c>
      <c r="S1575">
        <f t="shared" si="422"/>
        <v>0</v>
      </c>
      <c r="T1575">
        <f t="shared" si="423"/>
        <v>0</v>
      </c>
      <c r="U1575">
        <f t="shared" si="424"/>
        <v>0</v>
      </c>
    </row>
    <row r="1576" spans="1:21" x14ac:dyDescent="0.25">
      <c r="A1576" t="s">
        <v>23</v>
      </c>
      <c r="B1576">
        <v>6.1</v>
      </c>
      <c r="C1576" t="s">
        <v>28</v>
      </c>
      <c r="E1576">
        <f t="shared" si="408"/>
        <v>6.1</v>
      </c>
      <c r="F1576">
        <f t="shared" si="409"/>
        <v>0</v>
      </c>
      <c r="G1576">
        <f t="shared" si="410"/>
        <v>0</v>
      </c>
      <c r="H1576">
        <f t="shared" si="411"/>
        <v>0</v>
      </c>
      <c r="I1576">
        <f t="shared" si="412"/>
        <v>0</v>
      </c>
      <c r="J1576">
        <f t="shared" si="413"/>
        <v>6.1</v>
      </c>
      <c r="K1576">
        <f t="shared" si="414"/>
        <v>0</v>
      </c>
      <c r="L1576">
        <f t="shared" si="415"/>
        <v>0</v>
      </c>
      <c r="M1576">
        <f t="shared" si="416"/>
        <v>0</v>
      </c>
      <c r="N1576">
        <f t="shared" si="417"/>
        <v>0</v>
      </c>
      <c r="O1576">
        <f t="shared" si="418"/>
        <v>0</v>
      </c>
      <c r="P1576">
        <f t="shared" si="419"/>
        <v>0</v>
      </c>
      <c r="Q1576">
        <f t="shared" si="420"/>
        <v>0</v>
      </c>
      <c r="R1576">
        <f t="shared" si="421"/>
        <v>0</v>
      </c>
      <c r="S1576">
        <f t="shared" si="422"/>
        <v>0</v>
      </c>
      <c r="T1576">
        <f t="shared" si="423"/>
        <v>6.1</v>
      </c>
      <c r="U1576">
        <f t="shared" si="424"/>
        <v>0</v>
      </c>
    </row>
    <row r="1577" spans="1:21" x14ac:dyDescent="0.25">
      <c r="A1577" t="s">
        <v>1488</v>
      </c>
      <c r="B1577">
        <v>3</v>
      </c>
      <c r="C1577" t="s">
        <v>28</v>
      </c>
      <c r="E1577">
        <f t="shared" si="408"/>
        <v>3</v>
      </c>
      <c r="F1577">
        <f t="shared" si="409"/>
        <v>0</v>
      </c>
      <c r="G1577">
        <f t="shared" si="410"/>
        <v>0</v>
      </c>
      <c r="H1577">
        <f t="shared" si="411"/>
        <v>0</v>
      </c>
      <c r="I1577">
        <f t="shared" si="412"/>
        <v>0</v>
      </c>
      <c r="J1577">
        <f t="shared" si="413"/>
        <v>0</v>
      </c>
      <c r="K1577">
        <f t="shared" si="414"/>
        <v>0</v>
      </c>
      <c r="L1577">
        <f t="shared" si="415"/>
        <v>0</v>
      </c>
      <c r="M1577">
        <f t="shared" si="416"/>
        <v>0</v>
      </c>
      <c r="N1577">
        <f t="shared" si="417"/>
        <v>0</v>
      </c>
      <c r="O1577">
        <f t="shared" si="418"/>
        <v>0</v>
      </c>
      <c r="P1577">
        <f t="shared" si="419"/>
        <v>0</v>
      </c>
      <c r="Q1577">
        <f t="shared" si="420"/>
        <v>0</v>
      </c>
      <c r="R1577">
        <f t="shared" si="421"/>
        <v>0</v>
      </c>
      <c r="S1577">
        <f t="shared" si="422"/>
        <v>3</v>
      </c>
      <c r="T1577">
        <f t="shared" si="423"/>
        <v>0</v>
      </c>
      <c r="U1577">
        <f t="shared" si="424"/>
        <v>0</v>
      </c>
    </row>
    <row r="1578" spans="1:21" x14ac:dyDescent="0.25">
      <c r="A1578" t="s">
        <v>490</v>
      </c>
      <c r="B1578">
        <v>7.6</v>
      </c>
      <c r="C1578" t="s">
        <v>37</v>
      </c>
      <c r="E1578">
        <f t="shared" si="408"/>
        <v>0</v>
      </c>
      <c r="F1578">
        <f t="shared" si="409"/>
        <v>0</v>
      </c>
      <c r="G1578">
        <f t="shared" si="410"/>
        <v>0</v>
      </c>
      <c r="H1578">
        <f t="shared" si="411"/>
        <v>0</v>
      </c>
      <c r="I1578">
        <f t="shared" si="412"/>
        <v>0</v>
      </c>
      <c r="J1578">
        <f t="shared" si="413"/>
        <v>0</v>
      </c>
      <c r="K1578">
        <f t="shared" si="414"/>
        <v>0</v>
      </c>
      <c r="L1578">
        <f t="shared" si="415"/>
        <v>7.6</v>
      </c>
      <c r="M1578">
        <f t="shared" si="416"/>
        <v>0</v>
      </c>
      <c r="N1578">
        <f t="shared" si="417"/>
        <v>0</v>
      </c>
      <c r="O1578">
        <f t="shared" si="418"/>
        <v>0</v>
      </c>
      <c r="P1578">
        <f t="shared" si="419"/>
        <v>0</v>
      </c>
      <c r="Q1578">
        <f t="shared" si="420"/>
        <v>0</v>
      </c>
      <c r="R1578">
        <f t="shared" si="421"/>
        <v>0</v>
      </c>
      <c r="S1578">
        <f t="shared" si="422"/>
        <v>0</v>
      </c>
      <c r="T1578">
        <f t="shared" si="423"/>
        <v>7.6</v>
      </c>
      <c r="U1578">
        <f t="shared" si="424"/>
        <v>0</v>
      </c>
    </row>
    <row r="1579" spans="1:21" x14ac:dyDescent="0.25">
      <c r="A1579" t="s">
        <v>154</v>
      </c>
      <c r="B1579">
        <v>7.2</v>
      </c>
      <c r="C1579" t="s">
        <v>37</v>
      </c>
      <c r="E1579">
        <f t="shared" si="408"/>
        <v>0</v>
      </c>
      <c r="F1579">
        <f t="shared" si="409"/>
        <v>0</v>
      </c>
      <c r="G1579">
        <f t="shared" si="410"/>
        <v>0</v>
      </c>
      <c r="H1579">
        <f t="shared" si="411"/>
        <v>0</v>
      </c>
      <c r="I1579">
        <f t="shared" si="412"/>
        <v>0</v>
      </c>
      <c r="J1579">
        <f t="shared" si="413"/>
        <v>0</v>
      </c>
      <c r="K1579">
        <f t="shared" si="414"/>
        <v>0</v>
      </c>
      <c r="L1579">
        <f t="shared" si="415"/>
        <v>7.2</v>
      </c>
      <c r="M1579">
        <f t="shared" si="416"/>
        <v>0</v>
      </c>
      <c r="N1579">
        <f t="shared" si="417"/>
        <v>0</v>
      </c>
      <c r="O1579">
        <f t="shared" si="418"/>
        <v>0</v>
      </c>
      <c r="P1579">
        <f t="shared" si="419"/>
        <v>0</v>
      </c>
      <c r="Q1579">
        <f t="shared" si="420"/>
        <v>0</v>
      </c>
      <c r="R1579">
        <f t="shared" si="421"/>
        <v>7.2</v>
      </c>
      <c r="S1579">
        <f t="shared" si="422"/>
        <v>0</v>
      </c>
      <c r="T1579">
        <f t="shared" si="423"/>
        <v>0</v>
      </c>
      <c r="U1579">
        <f t="shared" si="424"/>
        <v>0</v>
      </c>
    </row>
    <row r="1580" spans="1:21" x14ac:dyDescent="0.25">
      <c r="A1580" t="s">
        <v>4272</v>
      </c>
      <c r="B1580">
        <v>5.0999999999999996</v>
      </c>
      <c r="C1580" t="s">
        <v>28</v>
      </c>
      <c r="E1580">
        <f t="shared" si="408"/>
        <v>5.0999999999999996</v>
      </c>
      <c r="F1580">
        <f t="shared" si="409"/>
        <v>0</v>
      </c>
      <c r="G1580">
        <f t="shared" si="410"/>
        <v>0</v>
      </c>
      <c r="H1580">
        <f t="shared" si="411"/>
        <v>0</v>
      </c>
      <c r="I1580">
        <f t="shared" si="412"/>
        <v>0</v>
      </c>
      <c r="J1580">
        <f t="shared" si="413"/>
        <v>0</v>
      </c>
      <c r="K1580">
        <f t="shared" si="414"/>
        <v>0</v>
      </c>
      <c r="L1580">
        <f t="shared" si="415"/>
        <v>0</v>
      </c>
      <c r="M1580">
        <f t="shared" si="416"/>
        <v>0</v>
      </c>
      <c r="N1580">
        <f t="shared" si="417"/>
        <v>5.0999999999999996</v>
      </c>
      <c r="O1580">
        <f t="shared" si="418"/>
        <v>0</v>
      </c>
      <c r="P1580">
        <f t="shared" si="419"/>
        <v>0</v>
      </c>
      <c r="Q1580">
        <f t="shared" si="420"/>
        <v>0</v>
      </c>
      <c r="R1580">
        <f t="shared" si="421"/>
        <v>0</v>
      </c>
      <c r="S1580">
        <f t="shared" si="422"/>
        <v>5.0999999999999996</v>
      </c>
      <c r="T1580">
        <f t="shared" si="423"/>
        <v>5.0999999999999996</v>
      </c>
      <c r="U1580">
        <f t="shared" si="424"/>
        <v>0</v>
      </c>
    </row>
    <row r="1581" spans="1:21" x14ac:dyDescent="0.25">
      <c r="A1581" t="s">
        <v>213</v>
      </c>
      <c r="B1581">
        <v>7.1</v>
      </c>
      <c r="C1581" t="s">
        <v>36</v>
      </c>
      <c r="E1581">
        <f t="shared" si="408"/>
        <v>0</v>
      </c>
      <c r="F1581">
        <f t="shared" si="409"/>
        <v>0</v>
      </c>
      <c r="G1581">
        <f t="shared" si="410"/>
        <v>0</v>
      </c>
      <c r="H1581">
        <f t="shared" si="411"/>
        <v>0</v>
      </c>
      <c r="I1581">
        <f t="shared" si="412"/>
        <v>7.1</v>
      </c>
      <c r="J1581">
        <f t="shared" si="413"/>
        <v>0</v>
      </c>
      <c r="K1581">
        <f t="shared" si="414"/>
        <v>0</v>
      </c>
      <c r="L1581">
        <f t="shared" si="415"/>
        <v>7.1</v>
      </c>
      <c r="M1581">
        <f t="shared" si="416"/>
        <v>0</v>
      </c>
      <c r="N1581">
        <f t="shared" si="417"/>
        <v>0</v>
      </c>
      <c r="O1581">
        <f t="shared" si="418"/>
        <v>0</v>
      </c>
      <c r="P1581">
        <f t="shared" si="419"/>
        <v>0</v>
      </c>
      <c r="Q1581">
        <f t="shared" si="420"/>
        <v>0</v>
      </c>
      <c r="R1581">
        <f t="shared" si="421"/>
        <v>7.1</v>
      </c>
      <c r="S1581">
        <f t="shared" si="422"/>
        <v>0</v>
      </c>
      <c r="T1581">
        <f t="shared" si="423"/>
        <v>0</v>
      </c>
      <c r="U1581">
        <f t="shared" si="424"/>
        <v>0</v>
      </c>
    </row>
    <row r="1582" spans="1:21" x14ac:dyDescent="0.25">
      <c r="A1582" t="s">
        <v>896</v>
      </c>
      <c r="B1582">
        <v>6.3</v>
      </c>
      <c r="C1582" t="s">
        <v>37</v>
      </c>
      <c r="E1582">
        <f t="shared" si="408"/>
        <v>0</v>
      </c>
      <c r="F1582">
        <f t="shared" si="409"/>
        <v>0</v>
      </c>
      <c r="G1582">
        <f t="shared" si="410"/>
        <v>0</v>
      </c>
      <c r="H1582">
        <f t="shared" si="411"/>
        <v>0</v>
      </c>
      <c r="I1582">
        <f t="shared" si="412"/>
        <v>0</v>
      </c>
      <c r="J1582">
        <f t="shared" si="413"/>
        <v>0</v>
      </c>
      <c r="K1582">
        <f t="shared" si="414"/>
        <v>0</v>
      </c>
      <c r="L1582">
        <f t="shared" si="415"/>
        <v>6.3</v>
      </c>
      <c r="M1582">
        <f t="shared" si="416"/>
        <v>0</v>
      </c>
      <c r="N1582">
        <f t="shared" si="417"/>
        <v>0</v>
      </c>
      <c r="O1582">
        <f t="shared" si="418"/>
        <v>0</v>
      </c>
      <c r="P1582">
        <f t="shared" si="419"/>
        <v>0</v>
      </c>
      <c r="Q1582">
        <f t="shared" si="420"/>
        <v>0</v>
      </c>
      <c r="R1582">
        <f t="shared" si="421"/>
        <v>0</v>
      </c>
      <c r="S1582">
        <f t="shared" si="422"/>
        <v>0</v>
      </c>
      <c r="T1582">
        <f t="shared" si="423"/>
        <v>0</v>
      </c>
      <c r="U1582">
        <f t="shared" si="424"/>
        <v>0</v>
      </c>
    </row>
    <row r="1583" spans="1:21" x14ac:dyDescent="0.25">
      <c r="A1583" t="s">
        <v>2972</v>
      </c>
      <c r="B1583">
        <v>6.1</v>
      </c>
      <c r="C1583" t="s">
        <v>52</v>
      </c>
      <c r="E1583">
        <f t="shared" si="408"/>
        <v>0</v>
      </c>
      <c r="F1583">
        <f t="shared" si="409"/>
        <v>0</v>
      </c>
      <c r="G1583">
        <f t="shared" si="410"/>
        <v>0</v>
      </c>
      <c r="H1583">
        <f t="shared" si="411"/>
        <v>0</v>
      </c>
      <c r="I1583">
        <f t="shared" si="412"/>
        <v>0</v>
      </c>
      <c r="J1583">
        <f t="shared" si="413"/>
        <v>0</v>
      </c>
      <c r="K1583">
        <f t="shared" si="414"/>
        <v>0</v>
      </c>
      <c r="L1583">
        <f t="shared" si="415"/>
        <v>0</v>
      </c>
      <c r="M1583">
        <f t="shared" si="416"/>
        <v>0</v>
      </c>
      <c r="N1583">
        <f t="shared" si="417"/>
        <v>0</v>
      </c>
      <c r="O1583">
        <f t="shared" si="418"/>
        <v>6.1</v>
      </c>
      <c r="P1583">
        <f t="shared" si="419"/>
        <v>0</v>
      </c>
      <c r="Q1583">
        <f t="shared" si="420"/>
        <v>6.1</v>
      </c>
      <c r="R1583">
        <f t="shared" si="421"/>
        <v>0</v>
      </c>
      <c r="S1583">
        <f t="shared" si="422"/>
        <v>0</v>
      </c>
      <c r="T1583">
        <f t="shared" si="423"/>
        <v>6.1</v>
      </c>
      <c r="U1583">
        <f t="shared" si="424"/>
        <v>0</v>
      </c>
    </row>
    <row r="1584" spans="1:21" x14ac:dyDescent="0.25">
      <c r="A1584" t="s">
        <v>2212</v>
      </c>
      <c r="B1584">
        <v>5.4</v>
      </c>
      <c r="C1584" t="s">
        <v>28</v>
      </c>
      <c r="E1584">
        <f t="shared" si="408"/>
        <v>5.4</v>
      </c>
      <c r="F1584">
        <f t="shared" si="409"/>
        <v>0</v>
      </c>
      <c r="G1584">
        <f t="shared" si="410"/>
        <v>0</v>
      </c>
      <c r="H1584">
        <f t="shared" si="411"/>
        <v>0</v>
      </c>
      <c r="I1584">
        <f t="shared" si="412"/>
        <v>5.4</v>
      </c>
      <c r="J1584">
        <f t="shared" si="413"/>
        <v>0</v>
      </c>
      <c r="K1584">
        <f t="shared" si="414"/>
        <v>0</v>
      </c>
      <c r="L1584">
        <f t="shared" si="415"/>
        <v>0</v>
      </c>
      <c r="M1584">
        <f t="shared" si="416"/>
        <v>0</v>
      </c>
      <c r="N1584">
        <f t="shared" si="417"/>
        <v>0</v>
      </c>
      <c r="O1584">
        <f t="shared" si="418"/>
        <v>0</v>
      </c>
      <c r="P1584">
        <f t="shared" si="419"/>
        <v>0</v>
      </c>
      <c r="Q1584">
        <f t="shared" si="420"/>
        <v>0</v>
      </c>
      <c r="R1584">
        <f t="shared" si="421"/>
        <v>0</v>
      </c>
      <c r="S1584">
        <f t="shared" si="422"/>
        <v>0</v>
      </c>
      <c r="T1584">
        <f t="shared" si="423"/>
        <v>0</v>
      </c>
      <c r="U1584">
        <f t="shared" si="424"/>
        <v>0</v>
      </c>
    </row>
    <row r="1585" spans="1:21" x14ac:dyDescent="0.25">
      <c r="A1585" t="s">
        <v>131</v>
      </c>
      <c r="B1585">
        <v>5.9</v>
      </c>
      <c r="C1585" t="s">
        <v>36</v>
      </c>
      <c r="E1585">
        <f t="shared" si="408"/>
        <v>0</v>
      </c>
      <c r="F1585">
        <f t="shared" si="409"/>
        <v>0</v>
      </c>
      <c r="G1585">
        <f t="shared" si="410"/>
        <v>0</v>
      </c>
      <c r="H1585">
        <f t="shared" si="411"/>
        <v>0</v>
      </c>
      <c r="I1585">
        <f t="shared" si="412"/>
        <v>5.9</v>
      </c>
      <c r="J1585">
        <f t="shared" si="413"/>
        <v>0</v>
      </c>
      <c r="K1585">
        <f t="shared" si="414"/>
        <v>0</v>
      </c>
      <c r="L1585">
        <f t="shared" si="415"/>
        <v>0</v>
      </c>
      <c r="M1585">
        <f t="shared" si="416"/>
        <v>0</v>
      </c>
      <c r="N1585">
        <f t="shared" si="417"/>
        <v>0</v>
      </c>
      <c r="O1585">
        <f t="shared" si="418"/>
        <v>0</v>
      </c>
      <c r="P1585">
        <f t="shared" si="419"/>
        <v>0</v>
      </c>
      <c r="Q1585">
        <f t="shared" si="420"/>
        <v>0</v>
      </c>
      <c r="R1585">
        <f t="shared" si="421"/>
        <v>5.9</v>
      </c>
      <c r="S1585">
        <f t="shared" si="422"/>
        <v>0</v>
      </c>
      <c r="T1585">
        <f t="shared" si="423"/>
        <v>0</v>
      </c>
      <c r="U1585">
        <f t="shared" si="424"/>
        <v>0</v>
      </c>
    </row>
    <row r="1586" spans="1:21" x14ac:dyDescent="0.25">
      <c r="A1586" t="s">
        <v>4287</v>
      </c>
      <c r="B1586">
        <v>6.7</v>
      </c>
      <c r="C1586" t="s">
        <v>37</v>
      </c>
      <c r="E1586">
        <f t="shared" si="408"/>
        <v>0</v>
      </c>
      <c r="F1586">
        <f t="shared" si="409"/>
        <v>0</v>
      </c>
      <c r="G1586">
        <f t="shared" si="410"/>
        <v>0</v>
      </c>
      <c r="H1586">
        <f t="shared" si="411"/>
        <v>0</v>
      </c>
      <c r="I1586">
        <f t="shared" si="412"/>
        <v>0</v>
      </c>
      <c r="J1586">
        <f t="shared" si="413"/>
        <v>0</v>
      </c>
      <c r="K1586">
        <f t="shared" si="414"/>
        <v>0</v>
      </c>
      <c r="L1586">
        <f t="shared" si="415"/>
        <v>6.7</v>
      </c>
      <c r="M1586">
        <f t="shared" si="416"/>
        <v>6.7</v>
      </c>
      <c r="N1586">
        <f t="shared" si="417"/>
        <v>6.7</v>
      </c>
      <c r="O1586">
        <f t="shared" si="418"/>
        <v>0</v>
      </c>
      <c r="P1586">
        <f t="shared" si="419"/>
        <v>0</v>
      </c>
      <c r="Q1586">
        <f t="shared" si="420"/>
        <v>0</v>
      </c>
      <c r="R1586">
        <f t="shared" si="421"/>
        <v>6.7</v>
      </c>
      <c r="S1586">
        <f t="shared" si="422"/>
        <v>0</v>
      </c>
      <c r="T1586">
        <f t="shared" si="423"/>
        <v>0</v>
      </c>
      <c r="U1586">
        <f t="shared" si="424"/>
        <v>0</v>
      </c>
    </row>
    <row r="1587" spans="1:21" x14ac:dyDescent="0.25">
      <c r="A1587" t="s">
        <v>52</v>
      </c>
      <c r="B1587">
        <v>5.3</v>
      </c>
      <c r="C1587" t="s">
        <v>52</v>
      </c>
      <c r="E1587">
        <f t="shared" si="408"/>
        <v>0</v>
      </c>
      <c r="F1587">
        <f t="shared" si="409"/>
        <v>0</v>
      </c>
      <c r="G1587">
        <f t="shared" si="410"/>
        <v>0</v>
      </c>
      <c r="H1587">
        <f t="shared" si="411"/>
        <v>0</v>
      </c>
      <c r="I1587">
        <f t="shared" si="412"/>
        <v>0</v>
      </c>
      <c r="J1587">
        <f t="shared" si="413"/>
        <v>0</v>
      </c>
      <c r="K1587">
        <f t="shared" si="414"/>
        <v>0</v>
      </c>
      <c r="L1587">
        <f t="shared" si="415"/>
        <v>0</v>
      </c>
      <c r="M1587">
        <f t="shared" si="416"/>
        <v>0</v>
      </c>
      <c r="N1587">
        <f t="shared" si="417"/>
        <v>0</v>
      </c>
      <c r="O1587">
        <f t="shared" si="418"/>
        <v>5.3</v>
      </c>
      <c r="P1587">
        <f t="shared" si="419"/>
        <v>0</v>
      </c>
      <c r="Q1587">
        <f t="shared" si="420"/>
        <v>0</v>
      </c>
      <c r="R1587">
        <f t="shared" si="421"/>
        <v>0</v>
      </c>
      <c r="S1587">
        <f t="shared" si="422"/>
        <v>0</v>
      </c>
      <c r="T1587">
        <f t="shared" si="423"/>
        <v>0</v>
      </c>
      <c r="U1587">
        <f t="shared" si="424"/>
        <v>0</v>
      </c>
    </row>
    <row r="1588" spans="1:21" x14ac:dyDescent="0.25">
      <c r="A1588" t="s">
        <v>36</v>
      </c>
      <c r="B1588">
        <v>6.3</v>
      </c>
      <c r="C1588" t="s">
        <v>36</v>
      </c>
      <c r="E1588">
        <f t="shared" si="408"/>
        <v>0</v>
      </c>
      <c r="F1588">
        <f t="shared" si="409"/>
        <v>0</v>
      </c>
      <c r="G1588">
        <f t="shared" si="410"/>
        <v>0</v>
      </c>
      <c r="H1588">
        <f t="shared" si="411"/>
        <v>0</v>
      </c>
      <c r="I1588">
        <f t="shared" si="412"/>
        <v>6.3</v>
      </c>
      <c r="J1588">
        <f t="shared" si="413"/>
        <v>0</v>
      </c>
      <c r="K1588">
        <f t="shared" si="414"/>
        <v>0</v>
      </c>
      <c r="L1588">
        <f t="shared" si="415"/>
        <v>0</v>
      </c>
      <c r="M1588">
        <f t="shared" si="416"/>
        <v>0</v>
      </c>
      <c r="N1588">
        <f t="shared" si="417"/>
        <v>0</v>
      </c>
      <c r="O1588">
        <f t="shared" si="418"/>
        <v>0</v>
      </c>
      <c r="P1588">
        <f t="shared" si="419"/>
        <v>0</v>
      </c>
      <c r="Q1588">
        <f t="shared" si="420"/>
        <v>0</v>
      </c>
      <c r="R1588">
        <f t="shared" si="421"/>
        <v>0</v>
      </c>
      <c r="S1588">
        <f t="shared" si="422"/>
        <v>0</v>
      </c>
      <c r="T1588">
        <f t="shared" si="423"/>
        <v>0</v>
      </c>
      <c r="U1588">
        <f t="shared" si="424"/>
        <v>0</v>
      </c>
    </row>
    <row r="1589" spans="1:21" x14ac:dyDescent="0.25">
      <c r="A1589" t="s">
        <v>4293</v>
      </c>
      <c r="B1589">
        <v>5.4</v>
      </c>
      <c r="C1589" t="s">
        <v>234</v>
      </c>
      <c r="E1589">
        <f t="shared" si="408"/>
        <v>0</v>
      </c>
      <c r="F1589">
        <f t="shared" si="409"/>
        <v>0</v>
      </c>
      <c r="G1589">
        <f t="shared" si="410"/>
        <v>0</v>
      </c>
      <c r="H1589">
        <f t="shared" si="411"/>
        <v>5.4</v>
      </c>
      <c r="I1589">
        <f t="shared" si="412"/>
        <v>5.4</v>
      </c>
      <c r="J1589">
        <f t="shared" si="413"/>
        <v>0</v>
      </c>
      <c r="K1589">
        <f t="shared" si="414"/>
        <v>5.4</v>
      </c>
      <c r="L1589">
        <f t="shared" si="415"/>
        <v>0</v>
      </c>
      <c r="M1589">
        <f t="shared" si="416"/>
        <v>0</v>
      </c>
      <c r="N1589">
        <f t="shared" si="417"/>
        <v>0</v>
      </c>
      <c r="O1589">
        <f t="shared" si="418"/>
        <v>0</v>
      </c>
      <c r="P1589">
        <f t="shared" si="419"/>
        <v>0</v>
      </c>
      <c r="Q1589">
        <f t="shared" si="420"/>
        <v>0</v>
      </c>
      <c r="R1589">
        <f t="shared" si="421"/>
        <v>0</v>
      </c>
      <c r="S1589">
        <f t="shared" si="422"/>
        <v>0</v>
      </c>
      <c r="T1589">
        <f t="shared" si="423"/>
        <v>0</v>
      </c>
      <c r="U1589">
        <f t="shared" si="424"/>
        <v>0</v>
      </c>
    </row>
    <row r="1590" spans="1:21" x14ac:dyDescent="0.25">
      <c r="A1590" t="s">
        <v>188</v>
      </c>
      <c r="B1590">
        <v>5.0999999999999996</v>
      </c>
      <c r="C1590" t="s">
        <v>36</v>
      </c>
      <c r="E1590">
        <f t="shared" si="408"/>
        <v>0</v>
      </c>
      <c r="F1590">
        <f t="shared" si="409"/>
        <v>0</v>
      </c>
      <c r="G1590">
        <f t="shared" si="410"/>
        <v>0</v>
      </c>
      <c r="H1590">
        <f t="shared" si="411"/>
        <v>0</v>
      </c>
      <c r="I1590">
        <f t="shared" si="412"/>
        <v>5.0999999999999996</v>
      </c>
      <c r="J1590">
        <f t="shared" si="413"/>
        <v>0</v>
      </c>
      <c r="K1590">
        <f t="shared" si="414"/>
        <v>0</v>
      </c>
      <c r="L1590">
        <f t="shared" si="415"/>
        <v>5.0999999999999996</v>
      </c>
      <c r="M1590">
        <f t="shared" si="416"/>
        <v>0</v>
      </c>
      <c r="N1590">
        <f t="shared" si="417"/>
        <v>0</v>
      </c>
      <c r="O1590">
        <f t="shared" si="418"/>
        <v>0</v>
      </c>
      <c r="P1590">
        <f t="shared" si="419"/>
        <v>0</v>
      </c>
      <c r="Q1590">
        <f t="shared" si="420"/>
        <v>0</v>
      </c>
      <c r="R1590">
        <f t="shared" si="421"/>
        <v>5.0999999999999996</v>
      </c>
      <c r="S1590">
        <f t="shared" si="422"/>
        <v>0</v>
      </c>
      <c r="T1590">
        <f t="shared" si="423"/>
        <v>0</v>
      </c>
      <c r="U1590">
        <f t="shared" si="424"/>
        <v>0</v>
      </c>
    </row>
    <row r="1591" spans="1:21" x14ac:dyDescent="0.25">
      <c r="A1591" t="s">
        <v>410</v>
      </c>
      <c r="B1591">
        <v>6.6</v>
      </c>
      <c r="C1591" t="s">
        <v>29</v>
      </c>
      <c r="E1591">
        <f t="shared" si="408"/>
        <v>0</v>
      </c>
      <c r="F1591">
        <f t="shared" si="409"/>
        <v>0</v>
      </c>
      <c r="G1591">
        <f t="shared" si="410"/>
        <v>0</v>
      </c>
      <c r="H1591">
        <f t="shared" si="411"/>
        <v>0</v>
      </c>
      <c r="I1591">
        <f t="shared" si="412"/>
        <v>0</v>
      </c>
      <c r="J1591">
        <f t="shared" si="413"/>
        <v>6.6</v>
      </c>
      <c r="K1591">
        <f t="shared" si="414"/>
        <v>0</v>
      </c>
      <c r="L1591">
        <f t="shared" si="415"/>
        <v>6.6</v>
      </c>
      <c r="M1591">
        <f t="shared" si="416"/>
        <v>0</v>
      </c>
      <c r="N1591">
        <f t="shared" si="417"/>
        <v>0</v>
      </c>
      <c r="O1591">
        <f t="shared" si="418"/>
        <v>0</v>
      </c>
      <c r="P1591">
        <f t="shared" si="419"/>
        <v>0</v>
      </c>
      <c r="Q1591">
        <f t="shared" si="420"/>
        <v>0</v>
      </c>
      <c r="R1591">
        <f t="shared" si="421"/>
        <v>6.6</v>
      </c>
      <c r="S1591">
        <f t="shared" si="422"/>
        <v>0</v>
      </c>
      <c r="T1591">
        <f t="shared" si="423"/>
        <v>6.6</v>
      </c>
      <c r="U1591">
        <f t="shared" si="424"/>
        <v>0</v>
      </c>
    </row>
    <row r="1592" spans="1:21" x14ac:dyDescent="0.25">
      <c r="A1592" t="s">
        <v>49</v>
      </c>
      <c r="B1592">
        <v>5</v>
      </c>
      <c r="C1592" t="s">
        <v>36</v>
      </c>
      <c r="E1592">
        <f t="shared" si="408"/>
        <v>0</v>
      </c>
      <c r="F1592">
        <f t="shared" si="409"/>
        <v>0</v>
      </c>
      <c r="G1592">
        <f t="shared" si="410"/>
        <v>0</v>
      </c>
      <c r="H1592">
        <f t="shared" si="411"/>
        <v>0</v>
      </c>
      <c r="I1592">
        <f t="shared" si="412"/>
        <v>5</v>
      </c>
      <c r="J1592">
        <f t="shared" si="413"/>
        <v>0</v>
      </c>
      <c r="K1592">
        <f t="shared" si="414"/>
        <v>0</v>
      </c>
      <c r="L1592">
        <f t="shared" si="415"/>
        <v>0</v>
      </c>
      <c r="M1592">
        <f t="shared" si="416"/>
        <v>0</v>
      </c>
      <c r="N1592">
        <f t="shared" si="417"/>
        <v>0</v>
      </c>
      <c r="O1592">
        <f t="shared" si="418"/>
        <v>5</v>
      </c>
      <c r="P1592">
        <f t="shared" si="419"/>
        <v>0</v>
      </c>
      <c r="Q1592">
        <f t="shared" si="420"/>
        <v>0</v>
      </c>
      <c r="R1592">
        <f t="shared" si="421"/>
        <v>0</v>
      </c>
      <c r="S1592">
        <f t="shared" si="422"/>
        <v>0</v>
      </c>
      <c r="T1592">
        <f t="shared" si="423"/>
        <v>0</v>
      </c>
      <c r="U1592">
        <f t="shared" si="424"/>
        <v>0</v>
      </c>
    </row>
    <row r="1593" spans="1:21" x14ac:dyDescent="0.25">
      <c r="A1593" t="s">
        <v>201</v>
      </c>
      <c r="B1593">
        <v>5.6</v>
      </c>
      <c r="C1593" t="s">
        <v>29</v>
      </c>
      <c r="E1593">
        <f t="shared" si="408"/>
        <v>0</v>
      </c>
      <c r="F1593">
        <f t="shared" si="409"/>
        <v>0</v>
      </c>
      <c r="G1593">
        <f t="shared" si="410"/>
        <v>0</v>
      </c>
      <c r="H1593">
        <f t="shared" si="411"/>
        <v>0</v>
      </c>
      <c r="I1593">
        <f t="shared" si="412"/>
        <v>0</v>
      </c>
      <c r="J1593">
        <f t="shared" si="413"/>
        <v>5.6</v>
      </c>
      <c r="K1593">
        <f t="shared" si="414"/>
        <v>0</v>
      </c>
      <c r="L1593">
        <f t="shared" si="415"/>
        <v>0</v>
      </c>
      <c r="M1593">
        <f t="shared" si="416"/>
        <v>0</v>
      </c>
      <c r="N1593">
        <f t="shared" si="417"/>
        <v>0</v>
      </c>
      <c r="O1593">
        <f t="shared" si="418"/>
        <v>0</v>
      </c>
      <c r="P1593">
        <f t="shared" si="419"/>
        <v>0</v>
      </c>
      <c r="Q1593">
        <f t="shared" si="420"/>
        <v>0</v>
      </c>
      <c r="R1593">
        <f t="shared" si="421"/>
        <v>0</v>
      </c>
      <c r="S1593">
        <f t="shared" si="422"/>
        <v>0</v>
      </c>
      <c r="T1593">
        <f t="shared" si="423"/>
        <v>5.6</v>
      </c>
      <c r="U1593">
        <f t="shared" si="424"/>
        <v>0</v>
      </c>
    </row>
    <row r="1594" spans="1:21" x14ac:dyDescent="0.25">
      <c r="A1594" t="s">
        <v>508</v>
      </c>
      <c r="B1594">
        <v>5.9</v>
      </c>
      <c r="C1594" t="s">
        <v>36</v>
      </c>
      <c r="E1594">
        <f t="shared" si="408"/>
        <v>0</v>
      </c>
      <c r="F1594">
        <f t="shared" si="409"/>
        <v>0</v>
      </c>
      <c r="G1594">
        <f t="shared" si="410"/>
        <v>0</v>
      </c>
      <c r="H1594">
        <f t="shared" si="411"/>
        <v>0</v>
      </c>
      <c r="I1594">
        <f t="shared" si="412"/>
        <v>5.9</v>
      </c>
      <c r="J1594">
        <f t="shared" si="413"/>
        <v>5.9</v>
      </c>
      <c r="K1594">
        <f t="shared" si="414"/>
        <v>0</v>
      </c>
      <c r="L1594">
        <f t="shared" si="415"/>
        <v>0</v>
      </c>
      <c r="M1594">
        <f t="shared" si="416"/>
        <v>0</v>
      </c>
      <c r="N1594">
        <f t="shared" si="417"/>
        <v>0</v>
      </c>
      <c r="O1594">
        <f t="shared" si="418"/>
        <v>0</v>
      </c>
      <c r="P1594">
        <f t="shared" si="419"/>
        <v>0</v>
      </c>
      <c r="Q1594">
        <f t="shared" si="420"/>
        <v>0</v>
      </c>
      <c r="R1594">
        <f t="shared" si="421"/>
        <v>5.9</v>
      </c>
      <c r="S1594">
        <f t="shared" si="422"/>
        <v>0</v>
      </c>
      <c r="T1594">
        <f t="shared" si="423"/>
        <v>0</v>
      </c>
      <c r="U1594">
        <f t="shared" si="424"/>
        <v>0</v>
      </c>
    </row>
    <row r="1595" spans="1:21" x14ac:dyDescent="0.25">
      <c r="A1595" t="s">
        <v>1266</v>
      </c>
      <c r="B1595">
        <v>6.4</v>
      </c>
      <c r="C1595" t="s">
        <v>36</v>
      </c>
      <c r="E1595">
        <f t="shared" si="408"/>
        <v>0</v>
      </c>
      <c r="F1595">
        <f t="shared" si="409"/>
        <v>0</v>
      </c>
      <c r="G1595">
        <f t="shared" si="410"/>
        <v>0</v>
      </c>
      <c r="H1595">
        <f t="shared" si="411"/>
        <v>0</v>
      </c>
      <c r="I1595">
        <f t="shared" si="412"/>
        <v>6.4</v>
      </c>
      <c r="J1595">
        <f t="shared" si="413"/>
        <v>0</v>
      </c>
      <c r="K1595">
        <f t="shared" si="414"/>
        <v>0</v>
      </c>
      <c r="L1595">
        <f t="shared" si="415"/>
        <v>0</v>
      </c>
      <c r="M1595">
        <f t="shared" si="416"/>
        <v>0</v>
      </c>
      <c r="N1595">
        <f t="shared" si="417"/>
        <v>0</v>
      </c>
      <c r="O1595">
        <f t="shared" si="418"/>
        <v>0</v>
      </c>
      <c r="P1595">
        <f t="shared" si="419"/>
        <v>6.4</v>
      </c>
      <c r="Q1595">
        <f t="shared" si="420"/>
        <v>0</v>
      </c>
      <c r="R1595">
        <f t="shared" si="421"/>
        <v>0</v>
      </c>
      <c r="S1595">
        <f t="shared" si="422"/>
        <v>0</v>
      </c>
      <c r="T1595">
        <f t="shared" si="423"/>
        <v>0</v>
      </c>
      <c r="U1595">
        <f t="shared" si="424"/>
        <v>0</v>
      </c>
    </row>
    <row r="1596" spans="1:21" x14ac:dyDescent="0.25">
      <c r="A1596" t="s">
        <v>32</v>
      </c>
      <c r="B1596">
        <v>7.4</v>
      </c>
      <c r="C1596" t="s">
        <v>36</v>
      </c>
      <c r="E1596">
        <f t="shared" si="408"/>
        <v>0</v>
      </c>
      <c r="F1596">
        <f t="shared" si="409"/>
        <v>0</v>
      </c>
      <c r="G1596">
        <f t="shared" si="410"/>
        <v>0</v>
      </c>
      <c r="H1596">
        <f t="shared" si="411"/>
        <v>0</v>
      </c>
      <c r="I1596">
        <f t="shared" si="412"/>
        <v>7.4</v>
      </c>
      <c r="J1596">
        <f t="shared" si="413"/>
        <v>0</v>
      </c>
      <c r="K1596">
        <f t="shared" si="414"/>
        <v>0</v>
      </c>
      <c r="L1596">
        <f t="shared" si="415"/>
        <v>7.4</v>
      </c>
      <c r="M1596">
        <f t="shared" si="416"/>
        <v>0</v>
      </c>
      <c r="N1596">
        <f t="shared" si="417"/>
        <v>0</v>
      </c>
      <c r="O1596">
        <f t="shared" si="418"/>
        <v>0</v>
      </c>
      <c r="P1596">
        <f t="shared" si="419"/>
        <v>0</v>
      </c>
      <c r="Q1596">
        <f t="shared" si="420"/>
        <v>0</v>
      </c>
      <c r="R1596">
        <f t="shared" si="421"/>
        <v>0</v>
      </c>
      <c r="S1596">
        <f t="shared" si="422"/>
        <v>0</v>
      </c>
      <c r="T1596">
        <f t="shared" si="423"/>
        <v>0</v>
      </c>
      <c r="U1596">
        <f t="shared" si="424"/>
        <v>0</v>
      </c>
    </row>
    <row r="1597" spans="1:21" x14ac:dyDescent="0.25">
      <c r="A1597" t="s">
        <v>4308</v>
      </c>
      <c r="B1597">
        <v>7.8</v>
      </c>
      <c r="C1597" t="s">
        <v>47</v>
      </c>
      <c r="E1597">
        <f t="shared" si="408"/>
        <v>0</v>
      </c>
      <c r="F1597">
        <f t="shared" si="409"/>
        <v>0</v>
      </c>
      <c r="G1597">
        <f t="shared" si="410"/>
        <v>0</v>
      </c>
      <c r="H1597">
        <f t="shared" si="411"/>
        <v>0</v>
      </c>
      <c r="I1597">
        <f t="shared" si="412"/>
        <v>0</v>
      </c>
      <c r="J1597">
        <f t="shared" si="413"/>
        <v>0</v>
      </c>
      <c r="K1597">
        <f t="shared" si="414"/>
        <v>7.8</v>
      </c>
      <c r="L1597">
        <f t="shared" si="415"/>
        <v>7.8</v>
      </c>
      <c r="M1597">
        <f t="shared" si="416"/>
        <v>0</v>
      </c>
      <c r="N1597">
        <f t="shared" si="417"/>
        <v>0</v>
      </c>
      <c r="O1597">
        <f t="shared" si="418"/>
        <v>0</v>
      </c>
      <c r="P1597">
        <f t="shared" si="419"/>
        <v>0</v>
      </c>
      <c r="Q1597">
        <f t="shared" si="420"/>
        <v>0</v>
      </c>
      <c r="R1597">
        <f t="shared" si="421"/>
        <v>0</v>
      </c>
      <c r="S1597">
        <f t="shared" si="422"/>
        <v>0</v>
      </c>
      <c r="T1597">
        <f t="shared" si="423"/>
        <v>0</v>
      </c>
      <c r="U1597">
        <f t="shared" si="424"/>
        <v>0</v>
      </c>
    </row>
    <row r="1598" spans="1:21" x14ac:dyDescent="0.25">
      <c r="A1598" t="s">
        <v>3276</v>
      </c>
      <c r="B1598">
        <v>5</v>
      </c>
      <c r="C1598" t="s">
        <v>103</v>
      </c>
      <c r="E1598">
        <f t="shared" si="408"/>
        <v>0</v>
      </c>
      <c r="F1598">
        <f t="shared" si="409"/>
        <v>0</v>
      </c>
      <c r="G1598">
        <f t="shared" si="410"/>
        <v>5</v>
      </c>
      <c r="H1598">
        <f t="shared" si="411"/>
        <v>0</v>
      </c>
      <c r="I1598">
        <f t="shared" si="412"/>
        <v>5</v>
      </c>
      <c r="J1598">
        <f t="shared" si="413"/>
        <v>0</v>
      </c>
      <c r="K1598">
        <f t="shared" si="414"/>
        <v>0</v>
      </c>
      <c r="L1598">
        <f t="shared" si="415"/>
        <v>0</v>
      </c>
      <c r="M1598">
        <f t="shared" si="416"/>
        <v>5</v>
      </c>
      <c r="N1598">
        <f t="shared" si="417"/>
        <v>0</v>
      </c>
      <c r="O1598">
        <f t="shared" si="418"/>
        <v>0</v>
      </c>
      <c r="P1598">
        <f t="shared" si="419"/>
        <v>0</v>
      </c>
      <c r="Q1598">
        <f t="shared" si="420"/>
        <v>0</v>
      </c>
      <c r="R1598">
        <f t="shared" si="421"/>
        <v>0</v>
      </c>
      <c r="S1598">
        <f t="shared" si="422"/>
        <v>0</v>
      </c>
      <c r="T1598">
        <f t="shared" si="423"/>
        <v>0</v>
      </c>
      <c r="U1598">
        <f t="shared" si="424"/>
        <v>0</v>
      </c>
    </row>
    <row r="1599" spans="1:21" x14ac:dyDescent="0.25">
      <c r="A1599" t="s">
        <v>3911</v>
      </c>
      <c r="B1599">
        <v>6.2</v>
      </c>
      <c r="C1599" t="s">
        <v>37</v>
      </c>
      <c r="E1599">
        <f t="shared" si="408"/>
        <v>0</v>
      </c>
      <c r="F1599">
        <f t="shared" si="409"/>
        <v>0</v>
      </c>
      <c r="G1599">
        <f t="shared" si="410"/>
        <v>0</v>
      </c>
      <c r="H1599">
        <f t="shared" si="411"/>
        <v>0</v>
      </c>
      <c r="I1599">
        <f t="shared" si="412"/>
        <v>0</v>
      </c>
      <c r="J1599">
        <f t="shared" si="413"/>
        <v>0</v>
      </c>
      <c r="K1599">
        <f t="shared" si="414"/>
        <v>0</v>
      </c>
      <c r="L1599">
        <f t="shared" si="415"/>
        <v>6.2</v>
      </c>
      <c r="M1599">
        <f t="shared" si="416"/>
        <v>0</v>
      </c>
      <c r="N1599">
        <f t="shared" si="417"/>
        <v>6.2</v>
      </c>
      <c r="O1599">
        <f t="shared" si="418"/>
        <v>0</v>
      </c>
      <c r="P1599">
        <f t="shared" si="419"/>
        <v>0</v>
      </c>
      <c r="Q1599">
        <f t="shared" si="420"/>
        <v>0</v>
      </c>
      <c r="R1599">
        <f t="shared" si="421"/>
        <v>6.2</v>
      </c>
      <c r="S1599">
        <f t="shared" si="422"/>
        <v>0</v>
      </c>
      <c r="T1599">
        <f t="shared" si="423"/>
        <v>0</v>
      </c>
      <c r="U1599">
        <f t="shared" si="424"/>
        <v>0</v>
      </c>
    </row>
    <row r="1600" spans="1:21" x14ac:dyDescent="0.25">
      <c r="A1600" t="s">
        <v>4317</v>
      </c>
      <c r="B1600">
        <v>5.6</v>
      </c>
      <c r="C1600" t="s">
        <v>102</v>
      </c>
      <c r="E1600">
        <f t="shared" si="408"/>
        <v>0</v>
      </c>
      <c r="F1600">
        <f t="shared" si="409"/>
        <v>5.6</v>
      </c>
      <c r="G1600">
        <f t="shared" si="410"/>
        <v>5.6</v>
      </c>
      <c r="H1600">
        <f t="shared" si="411"/>
        <v>0</v>
      </c>
      <c r="I1600">
        <f t="shared" si="412"/>
        <v>5.6</v>
      </c>
      <c r="J1600">
        <f t="shared" si="413"/>
        <v>0</v>
      </c>
      <c r="K1600">
        <f t="shared" si="414"/>
        <v>0</v>
      </c>
      <c r="L1600">
        <f t="shared" si="415"/>
        <v>0</v>
      </c>
      <c r="M1600">
        <f t="shared" si="416"/>
        <v>5.6</v>
      </c>
      <c r="N1600">
        <f t="shared" si="417"/>
        <v>0</v>
      </c>
      <c r="O1600">
        <f t="shared" si="418"/>
        <v>0</v>
      </c>
      <c r="P1600">
        <f t="shared" si="419"/>
        <v>0</v>
      </c>
      <c r="Q1600">
        <f t="shared" si="420"/>
        <v>0</v>
      </c>
      <c r="R1600">
        <f t="shared" si="421"/>
        <v>0</v>
      </c>
      <c r="S1600">
        <f t="shared" si="422"/>
        <v>0</v>
      </c>
      <c r="T1600">
        <f t="shared" si="423"/>
        <v>0</v>
      </c>
      <c r="U1600">
        <f t="shared" si="424"/>
        <v>0</v>
      </c>
    </row>
    <row r="1601" spans="1:21" x14ac:dyDescent="0.25">
      <c r="A1601" t="s">
        <v>135</v>
      </c>
      <c r="B1601">
        <v>5.9</v>
      </c>
      <c r="C1601" t="s">
        <v>52</v>
      </c>
      <c r="E1601">
        <f t="shared" si="408"/>
        <v>0</v>
      </c>
      <c r="F1601">
        <f t="shared" si="409"/>
        <v>0</v>
      </c>
      <c r="G1601">
        <f t="shared" si="410"/>
        <v>0</v>
      </c>
      <c r="H1601">
        <f t="shared" si="411"/>
        <v>0</v>
      </c>
      <c r="I1601">
        <f t="shared" si="412"/>
        <v>0</v>
      </c>
      <c r="J1601">
        <f t="shared" si="413"/>
        <v>0</v>
      </c>
      <c r="K1601">
        <f t="shared" si="414"/>
        <v>0</v>
      </c>
      <c r="L1601">
        <f t="shared" si="415"/>
        <v>0</v>
      </c>
      <c r="M1601">
        <f t="shared" si="416"/>
        <v>0</v>
      </c>
      <c r="N1601">
        <f t="shared" si="417"/>
        <v>0</v>
      </c>
      <c r="O1601">
        <f t="shared" si="418"/>
        <v>5.9</v>
      </c>
      <c r="P1601">
        <f t="shared" si="419"/>
        <v>0</v>
      </c>
      <c r="Q1601">
        <f t="shared" si="420"/>
        <v>0</v>
      </c>
      <c r="R1601">
        <f t="shared" si="421"/>
        <v>0</v>
      </c>
      <c r="S1601">
        <f t="shared" si="422"/>
        <v>0</v>
      </c>
      <c r="T1601">
        <f t="shared" si="423"/>
        <v>5.9</v>
      </c>
      <c r="U1601">
        <f t="shared" si="424"/>
        <v>0</v>
      </c>
    </row>
    <row r="1602" spans="1:21" x14ac:dyDescent="0.25">
      <c r="A1602" t="s">
        <v>3472</v>
      </c>
      <c r="B1602">
        <v>5.6</v>
      </c>
      <c r="C1602" t="s">
        <v>28</v>
      </c>
      <c r="E1602">
        <f t="shared" si="408"/>
        <v>5.6</v>
      </c>
      <c r="F1602">
        <f t="shared" si="409"/>
        <v>5.6</v>
      </c>
      <c r="G1602">
        <f t="shared" si="410"/>
        <v>0</v>
      </c>
      <c r="H1602">
        <f t="shared" si="411"/>
        <v>0</v>
      </c>
      <c r="I1602">
        <f t="shared" si="412"/>
        <v>0</v>
      </c>
      <c r="J1602">
        <f t="shared" si="413"/>
        <v>0</v>
      </c>
      <c r="K1602">
        <f t="shared" si="414"/>
        <v>0</v>
      </c>
      <c r="L1602">
        <f t="shared" si="415"/>
        <v>0</v>
      </c>
      <c r="M1602">
        <f t="shared" si="416"/>
        <v>0</v>
      </c>
      <c r="N1602">
        <f t="shared" si="417"/>
        <v>0</v>
      </c>
      <c r="O1602">
        <f t="shared" si="418"/>
        <v>0</v>
      </c>
      <c r="P1602">
        <f t="shared" si="419"/>
        <v>0</v>
      </c>
      <c r="Q1602">
        <f t="shared" si="420"/>
        <v>0</v>
      </c>
      <c r="R1602">
        <f t="shared" si="421"/>
        <v>0</v>
      </c>
      <c r="S1602">
        <f t="shared" si="422"/>
        <v>5.6</v>
      </c>
      <c r="T1602">
        <f t="shared" si="423"/>
        <v>0</v>
      </c>
      <c r="U1602">
        <f t="shared" si="424"/>
        <v>0</v>
      </c>
    </row>
    <row r="1603" spans="1:21" x14ac:dyDescent="0.25">
      <c r="A1603" t="s">
        <v>4323</v>
      </c>
      <c r="B1603">
        <v>6.3</v>
      </c>
      <c r="C1603" t="s">
        <v>28</v>
      </c>
      <c r="E1603">
        <f t="shared" si="408"/>
        <v>6.3</v>
      </c>
      <c r="F1603">
        <f t="shared" si="409"/>
        <v>0</v>
      </c>
      <c r="G1603">
        <f t="shared" si="410"/>
        <v>6.3</v>
      </c>
      <c r="H1603">
        <f t="shared" si="411"/>
        <v>0</v>
      </c>
      <c r="I1603">
        <f t="shared" si="412"/>
        <v>6.3</v>
      </c>
      <c r="J1603">
        <f t="shared" si="413"/>
        <v>0</v>
      </c>
      <c r="K1603">
        <f t="shared" si="414"/>
        <v>0</v>
      </c>
      <c r="L1603">
        <f t="shared" si="415"/>
        <v>0</v>
      </c>
      <c r="M1603">
        <f t="shared" si="416"/>
        <v>6.3</v>
      </c>
      <c r="N1603">
        <f t="shared" si="417"/>
        <v>0</v>
      </c>
      <c r="O1603">
        <f t="shared" si="418"/>
        <v>0</v>
      </c>
      <c r="P1603">
        <f t="shared" si="419"/>
        <v>0</v>
      </c>
      <c r="Q1603">
        <f t="shared" si="420"/>
        <v>0</v>
      </c>
      <c r="R1603">
        <f t="shared" si="421"/>
        <v>0</v>
      </c>
      <c r="S1603">
        <f t="shared" si="422"/>
        <v>6.3</v>
      </c>
      <c r="T1603">
        <f t="shared" si="423"/>
        <v>0</v>
      </c>
      <c r="U1603">
        <f t="shared" si="424"/>
        <v>0</v>
      </c>
    </row>
    <row r="1604" spans="1:21" x14ac:dyDescent="0.25">
      <c r="A1604" t="s">
        <v>142</v>
      </c>
      <c r="B1604">
        <v>7.5</v>
      </c>
      <c r="C1604" t="s">
        <v>29</v>
      </c>
      <c r="E1604">
        <f t="shared" ref="E1604:E1667" si="425">IF(ISNUMBER(SEARCH($E$2, $A1604)), $B1604, 0)</f>
        <v>0</v>
      </c>
      <c r="F1604">
        <f t="shared" ref="F1604:F1667" si="426">IF(ISNUMBER(SEARCH($F$2, $A1604)), $B1604, 0)</f>
        <v>0</v>
      </c>
      <c r="G1604">
        <f t="shared" ref="G1604:G1667" si="427">IF(ISNUMBER(SEARCH($G$2, $A1604)), $B1604, 0)</f>
        <v>0</v>
      </c>
      <c r="H1604">
        <f t="shared" ref="H1604:H1667" si="428">IF(ISNUMBER(SEARCH($H$2, $A1604)), $B1604, 0)</f>
        <v>0</v>
      </c>
      <c r="I1604">
        <f t="shared" ref="I1604:I1667" si="429">IF(ISNUMBER(SEARCH($I$2, $A1604)), $B1604, 0)</f>
        <v>0</v>
      </c>
      <c r="J1604">
        <f t="shared" ref="J1604:J1667" si="430">IF(ISNUMBER(SEARCH($J$2, $A1604)), $B1604, 0)</f>
        <v>7.5</v>
      </c>
      <c r="K1604">
        <f t="shared" ref="K1604:K1667" si="431">IF(ISNUMBER(SEARCH($K$2, $A1604)), $B1604, 0)</f>
        <v>0</v>
      </c>
      <c r="L1604">
        <f t="shared" ref="L1604:L1667" si="432">IF(ISNUMBER(SEARCH($L$2, $A1604)), $B1604, 0)</f>
        <v>7.5</v>
      </c>
      <c r="M1604">
        <f t="shared" ref="M1604:M1667" si="433">IF(ISNUMBER(SEARCH($M$2, $A1604)), $B1604, 0)</f>
        <v>0</v>
      </c>
      <c r="N1604">
        <f t="shared" ref="N1604:N1667" si="434">IF(ISNUMBER(SEARCH($N$2, $A1604)), $B1604, 0)</f>
        <v>0</v>
      </c>
      <c r="O1604">
        <f t="shared" ref="O1604:O1667" si="435">IF(ISNUMBER(SEARCH($O$2, $A1604)), $B1604, 0)</f>
        <v>0</v>
      </c>
      <c r="P1604">
        <f t="shared" ref="P1604:P1667" si="436">IF(ISNUMBER(SEARCH($P$2, $A1604)), $B1604, 0)</f>
        <v>0</v>
      </c>
      <c r="Q1604">
        <f t="shared" ref="Q1604:Q1667" si="437">IF(ISNUMBER(SEARCH($Q$2, $A1604)), $B1604, 0)</f>
        <v>0</v>
      </c>
      <c r="R1604">
        <f t="shared" ref="R1604:R1667" si="438">IF(ISNUMBER(SEARCH($R$2, $A1604)), $B1604, 0)</f>
        <v>0</v>
      </c>
      <c r="S1604">
        <f t="shared" ref="S1604:S1667" si="439">IF(ISNUMBER(SEARCH($S$2, $A1604)), $B1604, 0)</f>
        <v>0</v>
      </c>
      <c r="T1604">
        <f t="shared" ref="T1604:T1667" si="440">IF(ISNUMBER(SEARCH($T$2, $A1604)), $B1604, 0)</f>
        <v>7.5</v>
      </c>
      <c r="U1604">
        <f t="shared" ref="U1604:U1667" si="441">IF(ISNUMBER(SEARCH($U$2, $A1604)), $B1604, 0)</f>
        <v>0</v>
      </c>
    </row>
    <row r="1605" spans="1:21" x14ac:dyDescent="0.25">
      <c r="A1605" t="s">
        <v>37</v>
      </c>
      <c r="B1605">
        <v>7.5</v>
      </c>
      <c r="C1605" t="s">
        <v>37</v>
      </c>
      <c r="E1605">
        <f t="shared" si="425"/>
        <v>0</v>
      </c>
      <c r="F1605">
        <f t="shared" si="426"/>
        <v>0</v>
      </c>
      <c r="G1605">
        <f t="shared" si="427"/>
        <v>0</v>
      </c>
      <c r="H1605">
        <f t="shared" si="428"/>
        <v>0</v>
      </c>
      <c r="I1605">
        <f t="shared" si="429"/>
        <v>0</v>
      </c>
      <c r="J1605">
        <f t="shared" si="430"/>
        <v>0</v>
      </c>
      <c r="K1605">
        <f t="shared" si="431"/>
        <v>0</v>
      </c>
      <c r="L1605">
        <f t="shared" si="432"/>
        <v>7.5</v>
      </c>
      <c r="M1605">
        <f t="shared" si="433"/>
        <v>0</v>
      </c>
      <c r="N1605">
        <f t="shared" si="434"/>
        <v>0</v>
      </c>
      <c r="O1605">
        <f t="shared" si="435"/>
        <v>0</v>
      </c>
      <c r="P1605">
        <f t="shared" si="436"/>
        <v>0</v>
      </c>
      <c r="Q1605">
        <f t="shared" si="437"/>
        <v>0</v>
      </c>
      <c r="R1605">
        <f t="shared" si="438"/>
        <v>0</v>
      </c>
      <c r="S1605">
        <f t="shared" si="439"/>
        <v>0</v>
      </c>
      <c r="T1605">
        <f t="shared" si="440"/>
        <v>0</v>
      </c>
      <c r="U1605">
        <f t="shared" si="441"/>
        <v>0</v>
      </c>
    </row>
    <row r="1606" spans="1:21" x14ac:dyDescent="0.25">
      <c r="A1606" t="s">
        <v>2132</v>
      </c>
      <c r="B1606">
        <v>5.8</v>
      </c>
      <c r="C1606" t="s">
        <v>37</v>
      </c>
      <c r="E1606">
        <f t="shared" si="425"/>
        <v>0</v>
      </c>
      <c r="F1606">
        <f t="shared" si="426"/>
        <v>0</v>
      </c>
      <c r="G1606">
        <f t="shared" si="427"/>
        <v>0</v>
      </c>
      <c r="H1606">
        <f t="shared" si="428"/>
        <v>0</v>
      </c>
      <c r="I1606">
        <f t="shared" si="429"/>
        <v>0</v>
      </c>
      <c r="J1606">
        <f t="shared" si="430"/>
        <v>0</v>
      </c>
      <c r="K1606">
        <f t="shared" si="431"/>
        <v>0</v>
      </c>
      <c r="L1606">
        <f t="shared" si="432"/>
        <v>5.8</v>
      </c>
      <c r="M1606">
        <f t="shared" si="433"/>
        <v>0</v>
      </c>
      <c r="N1606">
        <f t="shared" si="434"/>
        <v>0</v>
      </c>
      <c r="O1606">
        <f t="shared" si="435"/>
        <v>0</v>
      </c>
      <c r="P1606">
        <f t="shared" si="436"/>
        <v>5.8</v>
      </c>
      <c r="Q1606">
        <f t="shared" si="437"/>
        <v>0</v>
      </c>
      <c r="R1606">
        <f t="shared" si="438"/>
        <v>5.8</v>
      </c>
      <c r="S1606">
        <f t="shared" si="439"/>
        <v>0</v>
      </c>
      <c r="T1606">
        <f t="shared" si="440"/>
        <v>0</v>
      </c>
      <c r="U1606">
        <f t="shared" si="441"/>
        <v>0</v>
      </c>
    </row>
    <row r="1607" spans="1:21" x14ac:dyDescent="0.25">
      <c r="A1607" t="s">
        <v>142</v>
      </c>
      <c r="B1607">
        <v>6.2</v>
      </c>
      <c r="C1607" t="s">
        <v>29</v>
      </c>
      <c r="E1607">
        <f t="shared" si="425"/>
        <v>0</v>
      </c>
      <c r="F1607">
        <f t="shared" si="426"/>
        <v>0</v>
      </c>
      <c r="G1607">
        <f t="shared" si="427"/>
        <v>0</v>
      </c>
      <c r="H1607">
        <f t="shared" si="428"/>
        <v>0</v>
      </c>
      <c r="I1607">
        <f t="shared" si="429"/>
        <v>0</v>
      </c>
      <c r="J1607">
        <f t="shared" si="430"/>
        <v>6.2</v>
      </c>
      <c r="K1607">
        <f t="shared" si="431"/>
        <v>0</v>
      </c>
      <c r="L1607">
        <f t="shared" si="432"/>
        <v>6.2</v>
      </c>
      <c r="M1607">
        <f t="shared" si="433"/>
        <v>0</v>
      </c>
      <c r="N1607">
        <f t="shared" si="434"/>
        <v>0</v>
      </c>
      <c r="O1607">
        <f t="shared" si="435"/>
        <v>0</v>
      </c>
      <c r="P1607">
        <f t="shared" si="436"/>
        <v>0</v>
      </c>
      <c r="Q1607">
        <f t="shared" si="437"/>
        <v>0</v>
      </c>
      <c r="R1607">
        <f t="shared" si="438"/>
        <v>0</v>
      </c>
      <c r="S1607">
        <f t="shared" si="439"/>
        <v>0</v>
      </c>
      <c r="T1607">
        <f t="shared" si="440"/>
        <v>6.2</v>
      </c>
      <c r="U1607">
        <f t="shared" si="441"/>
        <v>0</v>
      </c>
    </row>
    <row r="1608" spans="1:21" x14ac:dyDescent="0.25">
      <c r="A1608" t="s">
        <v>637</v>
      </c>
      <c r="B1608">
        <v>4.9000000000000004</v>
      </c>
      <c r="C1608" t="s">
        <v>36</v>
      </c>
      <c r="E1608">
        <f t="shared" si="425"/>
        <v>0</v>
      </c>
      <c r="F1608">
        <f t="shared" si="426"/>
        <v>0</v>
      </c>
      <c r="G1608">
        <f t="shared" si="427"/>
        <v>0</v>
      </c>
      <c r="H1608">
        <f t="shared" si="428"/>
        <v>0</v>
      </c>
      <c r="I1608">
        <f t="shared" si="429"/>
        <v>4.9000000000000004</v>
      </c>
      <c r="J1608">
        <f t="shared" si="430"/>
        <v>0</v>
      </c>
      <c r="K1608">
        <f t="shared" si="431"/>
        <v>0</v>
      </c>
      <c r="L1608">
        <f t="shared" si="432"/>
        <v>4.9000000000000004</v>
      </c>
      <c r="M1608">
        <f t="shared" si="433"/>
        <v>0</v>
      </c>
      <c r="N1608">
        <f t="shared" si="434"/>
        <v>0</v>
      </c>
      <c r="O1608">
        <f t="shared" si="435"/>
        <v>0</v>
      </c>
      <c r="P1608">
        <f t="shared" si="436"/>
        <v>0</v>
      </c>
      <c r="Q1608">
        <f t="shared" si="437"/>
        <v>0</v>
      </c>
      <c r="R1608">
        <f t="shared" si="438"/>
        <v>4.9000000000000004</v>
      </c>
      <c r="S1608">
        <f t="shared" si="439"/>
        <v>0</v>
      </c>
      <c r="T1608">
        <f t="shared" si="440"/>
        <v>0</v>
      </c>
      <c r="U1608">
        <f t="shared" si="441"/>
        <v>0</v>
      </c>
    </row>
    <row r="1609" spans="1:21" x14ac:dyDescent="0.25">
      <c r="A1609" t="s">
        <v>1174</v>
      </c>
      <c r="B1609">
        <v>6.8</v>
      </c>
      <c r="C1609" t="s">
        <v>29</v>
      </c>
      <c r="E1609">
        <f t="shared" si="425"/>
        <v>0</v>
      </c>
      <c r="F1609">
        <f t="shared" si="426"/>
        <v>0</v>
      </c>
      <c r="G1609">
        <f t="shared" si="427"/>
        <v>0</v>
      </c>
      <c r="H1609">
        <f t="shared" si="428"/>
        <v>0</v>
      </c>
      <c r="I1609">
        <f t="shared" si="429"/>
        <v>0</v>
      </c>
      <c r="J1609">
        <f t="shared" si="430"/>
        <v>6.8</v>
      </c>
      <c r="K1609">
        <f t="shared" si="431"/>
        <v>0</v>
      </c>
      <c r="L1609">
        <f t="shared" si="432"/>
        <v>6.8</v>
      </c>
      <c r="M1609">
        <f t="shared" si="433"/>
        <v>0</v>
      </c>
      <c r="N1609">
        <f t="shared" si="434"/>
        <v>0</v>
      </c>
      <c r="O1609">
        <f t="shared" si="435"/>
        <v>0</v>
      </c>
      <c r="P1609">
        <f t="shared" si="436"/>
        <v>0</v>
      </c>
      <c r="Q1609">
        <f t="shared" si="437"/>
        <v>6.8</v>
      </c>
      <c r="R1609">
        <f t="shared" si="438"/>
        <v>0</v>
      </c>
      <c r="S1609">
        <f t="shared" si="439"/>
        <v>0</v>
      </c>
      <c r="T1609">
        <f t="shared" si="440"/>
        <v>6.8</v>
      </c>
      <c r="U1609">
        <f t="shared" si="441"/>
        <v>0</v>
      </c>
    </row>
    <row r="1610" spans="1:21" x14ac:dyDescent="0.25">
      <c r="A1610" t="s">
        <v>4337</v>
      </c>
      <c r="B1610">
        <v>4.8</v>
      </c>
      <c r="C1610" t="s">
        <v>28</v>
      </c>
      <c r="E1610">
        <f t="shared" si="425"/>
        <v>4.8</v>
      </c>
      <c r="F1610">
        <f t="shared" si="426"/>
        <v>0</v>
      </c>
      <c r="G1610">
        <f t="shared" si="427"/>
        <v>0</v>
      </c>
      <c r="H1610">
        <f t="shared" si="428"/>
        <v>0</v>
      </c>
      <c r="I1610">
        <f t="shared" si="429"/>
        <v>0</v>
      </c>
      <c r="J1610">
        <f t="shared" si="430"/>
        <v>4.8</v>
      </c>
      <c r="K1610">
        <f t="shared" si="431"/>
        <v>0</v>
      </c>
      <c r="L1610">
        <f t="shared" si="432"/>
        <v>0</v>
      </c>
      <c r="M1610">
        <f t="shared" si="433"/>
        <v>0</v>
      </c>
      <c r="N1610">
        <f t="shared" si="434"/>
        <v>4.8</v>
      </c>
      <c r="O1610">
        <f t="shared" si="435"/>
        <v>0</v>
      </c>
      <c r="P1610">
        <f t="shared" si="436"/>
        <v>0</v>
      </c>
      <c r="Q1610">
        <f t="shared" si="437"/>
        <v>0</v>
      </c>
      <c r="R1610">
        <f t="shared" si="438"/>
        <v>0</v>
      </c>
      <c r="S1610">
        <f t="shared" si="439"/>
        <v>0</v>
      </c>
      <c r="T1610">
        <f t="shared" si="440"/>
        <v>4.8</v>
      </c>
      <c r="U1610">
        <f t="shared" si="441"/>
        <v>0</v>
      </c>
    </row>
    <row r="1611" spans="1:21" x14ac:dyDescent="0.25">
      <c r="A1611" t="s">
        <v>167</v>
      </c>
      <c r="B1611">
        <v>6.5</v>
      </c>
      <c r="C1611" t="s">
        <v>28</v>
      </c>
      <c r="E1611">
        <f t="shared" si="425"/>
        <v>6.5</v>
      </c>
      <c r="F1611">
        <f t="shared" si="426"/>
        <v>0</v>
      </c>
      <c r="G1611">
        <f t="shared" si="427"/>
        <v>0</v>
      </c>
      <c r="H1611">
        <f t="shared" si="428"/>
        <v>0</v>
      </c>
      <c r="I1611">
        <f t="shared" si="429"/>
        <v>0</v>
      </c>
      <c r="J1611">
        <f t="shared" si="430"/>
        <v>6.5</v>
      </c>
      <c r="K1611">
        <f t="shared" si="431"/>
        <v>0</v>
      </c>
      <c r="L1611">
        <f t="shared" si="432"/>
        <v>6.5</v>
      </c>
      <c r="M1611">
        <f t="shared" si="433"/>
        <v>0</v>
      </c>
      <c r="N1611">
        <f t="shared" si="434"/>
        <v>0</v>
      </c>
      <c r="O1611">
        <f t="shared" si="435"/>
        <v>0</v>
      </c>
      <c r="P1611">
        <f t="shared" si="436"/>
        <v>0</v>
      </c>
      <c r="Q1611">
        <f t="shared" si="437"/>
        <v>0</v>
      </c>
      <c r="R1611">
        <f t="shared" si="438"/>
        <v>0</v>
      </c>
      <c r="S1611">
        <f t="shared" si="439"/>
        <v>0</v>
      </c>
      <c r="T1611">
        <f t="shared" si="440"/>
        <v>6.5</v>
      </c>
      <c r="U1611">
        <f t="shared" si="441"/>
        <v>0</v>
      </c>
    </row>
    <row r="1612" spans="1:21" x14ac:dyDescent="0.25">
      <c r="A1612" t="s">
        <v>167</v>
      </c>
      <c r="B1612">
        <v>5.8</v>
      </c>
      <c r="C1612" t="s">
        <v>28</v>
      </c>
      <c r="E1612">
        <f t="shared" si="425"/>
        <v>5.8</v>
      </c>
      <c r="F1612">
        <f t="shared" si="426"/>
        <v>0</v>
      </c>
      <c r="G1612">
        <f t="shared" si="427"/>
        <v>0</v>
      </c>
      <c r="H1612">
        <f t="shared" si="428"/>
        <v>0</v>
      </c>
      <c r="I1612">
        <f t="shared" si="429"/>
        <v>0</v>
      </c>
      <c r="J1612">
        <f t="shared" si="430"/>
        <v>5.8</v>
      </c>
      <c r="K1612">
        <f t="shared" si="431"/>
        <v>0</v>
      </c>
      <c r="L1612">
        <f t="shared" si="432"/>
        <v>5.8</v>
      </c>
      <c r="M1612">
        <f t="shared" si="433"/>
        <v>0</v>
      </c>
      <c r="N1612">
        <f t="shared" si="434"/>
        <v>0</v>
      </c>
      <c r="O1612">
        <f t="shared" si="435"/>
        <v>0</v>
      </c>
      <c r="P1612">
        <f t="shared" si="436"/>
        <v>0</v>
      </c>
      <c r="Q1612">
        <f t="shared" si="437"/>
        <v>0</v>
      </c>
      <c r="R1612">
        <f t="shared" si="438"/>
        <v>0</v>
      </c>
      <c r="S1612">
        <f t="shared" si="439"/>
        <v>0</v>
      </c>
      <c r="T1612">
        <f t="shared" si="440"/>
        <v>5.8</v>
      </c>
      <c r="U1612">
        <f t="shared" si="441"/>
        <v>0</v>
      </c>
    </row>
    <row r="1613" spans="1:21" x14ac:dyDescent="0.25">
      <c r="A1613" t="s">
        <v>4342</v>
      </c>
      <c r="B1613">
        <v>4.5</v>
      </c>
      <c r="C1613" t="s">
        <v>36</v>
      </c>
      <c r="E1613">
        <f t="shared" si="425"/>
        <v>0</v>
      </c>
      <c r="F1613">
        <f t="shared" si="426"/>
        <v>0</v>
      </c>
      <c r="G1613">
        <f t="shared" si="427"/>
        <v>0</v>
      </c>
      <c r="H1613">
        <f t="shared" si="428"/>
        <v>0</v>
      </c>
      <c r="I1613">
        <f t="shared" si="429"/>
        <v>4.5</v>
      </c>
      <c r="J1613">
        <f t="shared" si="430"/>
        <v>0</v>
      </c>
      <c r="K1613">
        <f t="shared" si="431"/>
        <v>0</v>
      </c>
      <c r="L1613">
        <f t="shared" si="432"/>
        <v>0</v>
      </c>
      <c r="M1613">
        <f t="shared" si="433"/>
        <v>0</v>
      </c>
      <c r="N1613">
        <f t="shared" si="434"/>
        <v>4.5</v>
      </c>
      <c r="O1613">
        <f t="shared" si="435"/>
        <v>4.5</v>
      </c>
      <c r="P1613">
        <f t="shared" si="436"/>
        <v>0</v>
      </c>
      <c r="Q1613">
        <f t="shared" si="437"/>
        <v>0</v>
      </c>
      <c r="R1613">
        <f t="shared" si="438"/>
        <v>4.5</v>
      </c>
      <c r="S1613">
        <f t="shared" si="439"/>
        <v>0</v>
      </c>
      <c r="T1613">
        <f t="shared" si="440"/>
        <v>0</v>
      </c>
      <c r="U1613">
        <f t="shared" si="441"/>
        <v>0</v>
      </c>
    </row>
    <row r="1614" spans="1:21" x14ac:dyDescent="0.25">
      <c r="A1614" t="s">
        <v>167</v>
      </c>
      <c r="B1614">
        <v>6.3</v>
      </c>
      <c r="C1614" t="s">
        <v>28</v>
      </c>
      <c r="E1614">
        <f t="shared" si="425"/>
        <v>6.3</v>
      </c>
      <c r="F1614">
        <f t="shared" si="426"/>
        <v>0</v>
      </c>
      <c r="G1614">
        <f t="shared" si="427"/>
        <v>0</v>
      </c>
      <c r="H1614">
        <f t="shared" si="428"/>
        <v>0</v>
      </c>
      <c r="I1614">
        <f t="shared" si="429"/>
        <v>0</v>
      </c>
      <c r="J1614">
        <f t="shared" si="430"/>
        <v>6.3</v>
      </c>
      <c r="K1614">
        <f t="shared" si="431"/>
        <v>0</v>
      </c>
      <c r="L1614">
        <f t="shared" si="432"/>
        <v>6.3</v>
      </c>
      <c r="M1614">
        <f t="shared" si="433"/>
        <v>0</v>
      </c>
      <c r="N1614">
        <f t="shared" si="434"/>
        <v>0</v>
      </c>
      <c r="O1614">
        <f t="shared" si="435"/>
        <v>0</v>
      </c>
      <c r="P1614">
        <f t="shared" si="436"/>
        <v>0</v>
      </c>
      <c r="Q1614">
        <f t="shared" si="437"/>
        <v>0</v>
      </c>
      <c r="R1614">
        <f t="shared" si="438"/>
        <v>0</v>
      </c>
      <c r="S1614">
        <f t="shared" si="439"/>
        <v>0</v>
      </c>
      <c r="T1614">
        <f t="shared" si="440"/>
        <v>6.3</v>
      </c>
      <c r="U1614">
        <f t="shared" si="441"/>
        <v>0</v>
      </c>
    </row>
    <row r="1615" spans="1:21" x14ac:dyDescent="0.25">
      <c r="A1615" t="s">
        <v>213</v>
      </c>
      <c r="B1615">
        <v>4.9000000000000004</v>
      </c>
      <c r="C1615" t="s">
        <v>36</v>
      </c>
      <c r="E1615">
        <f t="shared" si="425"/>
        <v>0</v>
      </c>
      <c r="F1615">
        <f t="shared" si="426"/>
        <v>0</v>
      </c>
      <c r="G1615">
        <f t="shared" si="427"/>
        <v>0</v>
      </c>
      <c r="H1615">
        <f t="shared" si="428"/>
        <v>0</v>
      </c>
      <c r="I1615">
        <f t="shared" si="429"/>
        <v>4.9000000000000004</v>
      </c>
      <c r="J1615">
        <f t="shared" si="430"/>
        <v>0</v>
      </c>
      <c r="K1615">
        <f t="shared" si="431"/>
        <v>0</v>
      </c>
      <c r="L1615">
        <f t="shared" si="432"/>
        <v>4.9000000000000004</v>
      </c>
      <c r="M1615">
        <f t="shared" si="433"/>
        <v>0</v>
      </c>
      <c r="N1615">
        <f t="shared" si="434"/>
        <v>0</v>
      </c>
      <c r="O1615">
        <f t="shared" si="435"/>
        <v>0</v>
      </c>
      <c r="P1615">
        <f t="shared" si="436"/>
        <v>0</v>
      </c>
      <c r="Q1615">
        <f t="shared" si="437"/>
        <v>0</v>
      </c>
      <c r="R1615">
        <f t="shared" si="438"/>
        <v>4.9000000000000004</v>
      </c>
      <c r="S1615">
        <f t="shared" si="439"/>
        <v>0</v>
      </c>
      <c r="T1615">
        <f t="shared" si="440"/>
        <v>0</v>
      </c>
      <c r="U1615">
        <f t="shared" si="441"/>
        <v>0</v>
      </c>
    </row>
    <row r="1616" spans="1:21" x14ac:dyDescent="0.25">
      <c r="A1616" t="s">
        <v>3422</v>
      </c>
      <c r="B1616">
        <v>5.2</v>
      </c>
      <c r="C1616" t="s">
        <v>102</v>
      </c>
      <c r="E1616">
        <f t="shared" si="425"/>
        <v>0</v>
      </c>
      <c r="F1616">
        <f t="shared" si="426"/>
        <v>5.2</v>
      </c>
      <c r="G1616">
        <f t="shared" si="427"/>
        <v>0</v>
      </c>
      <c r="H1616">
        <f t="shared" si="428"/>
        <v>0</v>
      </c>
      <c r="I1616">
        <f t="shared" si="429"/>
        <v>0</v>
      </c>
      <c r="J1616">
        <f t="shared" si="430"/>
        <v>0</v>
      </c>
      <c r="K1616">
        <f t="shared" si="431"/>
        <v>0</v>
      </c>
      <c r="L1616">
        <f t="shared" si="432"/>
        <v>0</v>
      </c>
      <c r="M1616">
        <f t="shared" si="433"/>
        <v>5.2</v>
      </c>
      <c r="N1616">
        <f t="shared" si="434"/>
        <v>0</v>
      </c>
      <c r="O1616">
        <f t="shared" si="435"/>
        <v>0</v>
      </c>
      <c r="P1616">
        <f t="shared" si="436"/>
        <v>0</v>
      </c>
      <c r="Q1616">
        <f t="shared" si="437"/>
        <v>0</v>
      </c>
      <c r="R1616">
        <f t="shared" si="438"/>
        <v>0</v>
      </c>
      <c r="S1616">
        <f t="shared" si="439"/>
        <v>0</v>
      </c>
      <c r="T1616">
        <f t="shared" si="440"/>
        <v>0</v>
      </c>
      <c r="U1616">
        <f t="shared" si="441"/>
        <v>0</v>
      </c>
    </row>
    <row r="1617" spans="1:21" x14ac:dyDescent="0.25">
      <c r="A1617" t="s">
        <v>3732</v>
      </c>
      <c r="B1617">
        <v>6</v>
      </c>
      <c r="C1617" t="s">
        <v>36</v>
      </c>
      <c r="E1617">
        <f t="shared" si="425"/>
        <v>0</v>
      </c>
      <c r="F1617">
        <f t="shared" si="426"/>
        <v>0</v>
      </c>
      <c r="G1617">
        <f t="shared" si="427"/>
        <v>0</v>
      </c>
      <c r="H1617">
        <f t="shared" si="428"/>
        <v>0</v>
      </c>
      <c r="I1617">
        <f t="shared" si="429"/>
        <v>6</v>
      </c>
      <c r="J1617">
        <f t="shared" si="430"/>
        <v>0</v>
      </c>
      <c r="K1617">
        <f t="shared" si="431"/>
        <v>0</v>
      </c>
      <c r="L1617">
        <f t="shared" si="432"/>
        <v>0</v>
      </c>
      <c r="M1617">
        <f t="shared" si="433"/>
        <v>0</v>
      </c>
      <c r="N1617">
        <f t="shared" si="434"/>
        <v>0</v>
      </c>
      <c r="O1617">
        <f t="shared" si="435"/>
        <v>0</v>
      </c>
      <c r="P1617">
        <f t="shared" si="436"/>
        <v>0</v>
      </c>
      <c r="Q1617">
        <f t="shared" si="437"/>
        <v>0</v>
      </c>
      <c r="R1617">
        <f t="shared" si="438"/>
        <v>6</v>
      </c>
      <c r="S1617">
        <f t="shared" si="439"/>
        <v>6</v>
      </c>
      <c r="T1617">
        <f t="shared" si="440"/>
        <v>0</v>
      </c>
      <c r="U1617">
        <f t="shared" si="441"/>
        <v>0</v>
      </c>
    </row>
    <row r="1618" spans="1:21" x14ac:dyDescent="0.25">
      <c r="A1618" t="s">
        <v>957</v>
      </c>
      <c r="B1618">
        <v>6.5</v>
      </c>
      <c r="C1618" t="s">
        <v>234</v>
      </c>
      <c r="E1618">
        <f t="shared" si="425"/>
        <v>0</v>
      </c>
      <c r="F1618">
        <f t="shared" si="426"/>
        <v>0</v>
      </c>
      <c r="G1618">
        <f t="shared" si="427"/>
        <v>0</v>
      </c>
      <c r="H1618">
        <f t="shared" si="428"/>
        <v>6.5</v>
      </c>
      <c r="I1618">
        <f t="shared" si="429"/>
        <v>0</v>
      </c>
      <c r="J1618">
        <f t="shared" si="430"/>
        <v>0</v>
      </c>
      <c r="K1618">
        <f t="shared" si="431"/>
        <v>0</v>
      </c>
      <c r="L1618">
        <f t="shared" si="432"/>
        <v>6.5</v>
      </c>
      <c r="M1618">
        <f t="shared" si="433"/>
        <v>0</v>
      </c>
      <c r="N1618">
        <f t="shared" si="434"/>
        <v>0</v>
      </c>
      <c r="O1618">
        <f t="shared" si="435"/>
        <v>0</v>
      </c>
      <c r="P1618">
        <f t="shared" si="436"/>
        <v>0</v>
      </c>
      <c r="Q1618">
        <f t="shared" si="437"/>
        <v>0</v>
      </c>
      <c r="R1618">
        <f t="shared" si="438"/>
        <v>6.5</v>
      </c>
      <c r="S1618">
        <f t="shared" si="439"/>
        <v>0</v>
      </c>
      <c r="T1618">
        <f t="shared" si="440"/>
        <v>0</v>
      </c>
      <c r="U1618">
        <f t="shared" si="441"/>
        <v>0</v>
      </c>
    </row>
    <row r="1619" spans="1:21" x14ac:dyDescent="0.25">
      <c r="A1619" t="s">
        <v>912</v>
      </c>
      <c r="B1619">
        <v>8.1999999999999993</v>
      </c>
      <c r="C1619" t="s">
        <v>37</v>
      </c>
      <c r="E1619">
        <f t="shared" si="425"/>
        <v>0</v>
      </c>
      <c r="F1619">
        <f t="shared" si="426"/>
        <v>0</v>
      </c>
      <c r="G1619">
        <f t="shared" si="427"/>
        <v>0</v>
      </c>
      <c r="H1619">
        <f t="shared" si="428"/>
        <v>0</v>
      </c>
      <c r="I1619">
        <f t="shared" si="429"/>
        <v>0</v>
      </c>
      <c r="J1619">
        <f t="shared" si="430"/>
        <v>0</v>
      </c>
      <c r="K1619">
        <f t="shared" si="431"/>
        <v>0</v>
      </c>
      <c r="L1619">
        <f t="shared" si="432"/>
        <v>8.1999999999999993</v>
      </c>
      <c r="M1619">
        <f t="shared" si="433"/>
        <v>0</v>
      </c>
      <c r="N1619">
        <f t="shared" si="434"/>
        <v>0</v>
      </c>
      <c r="O1619">
        <f t="shared" si="435"/>
        <v>0</v>
      </c>
      <c r="P1619">
        <f t="shared" si="436"/>
        <v>0</v>
      </c>
      <c r="Q1619">
        <f t="shared" si="437"/>
        <v>8.1999999999999993</v>
      </c>
      <c r="R1619">
        <f t="shared" si="438"/>
        <v>0</v>
      </c>
      <c r="S1619">
        <f t="shared" si="439"/>
        <v>0</v>
      </c>
      <c r="T1619">
        <f t="shared" si="440"/>
        <v>8.1999999999999993</v>
      </c>
      <c r="U1619">
        <f t="shared" si="441"/>
        <v>0</v>
      </c>
    </row>
    <row r="1620" spans="1:21" x14ac:dyDescent="0.25">
      <c r="A1620" t="s">
        <v>310</v>
      </c>
      <c r="B1620">
        <v>6.3</v>
      </c>
      <c r="C1620" t="s">
        <v>37</v>
      </c>
      <c r="E1620">
        <f t="shared" si="425"/>
        <v>0</v>
      </c>
      <c r="F1620">
        <f t="shared" si="426"/>
        <v>0</v>
      </c>
      <c r="G1620">
        <f t="shared" si="427"/>
        <v>0</v>
      </c>
      <c r="H1620">
        <f t="shared" si="428"/>
        <v>0</v>
      </c>
      <c r="I1620">
        <f t="shared" si="429"/>
        <v>0</v>
      </c>
      <c r="J1620">
        <f t="shared" si="430"/>
        <v>0</v>
      </c>
      <c r="K1620">
        <f t="shared" si="431"/>
        <v>0</v>
      </c>
      <c r="L1620">
        <f t="shared" si="432"/>
        <v>6.3</v>
      </c>
      <c r="M1620">
        <f t="shared" si="433"/>
        <v>0</v>
      </c>
      <c r="N1620">
        <f t="shared" si="434"/>
        <v>0</v>
      </c>
      <c r="O1620">
        <f t="shared" si="435"/>
        <v>0</v>
      </c>
      <c r="P1620">
        <f t="shared" si="436"/>
        <v>0</v>
      </c>
      <c r="Q1620">
        <f t="shared" si="437"/>
        <v>0</v>
      </c>
      <c r="R1620">
        <f t="shared" si="438"/>
        <v>0</v>
      </c>
      <c r="S1620">
        <f t="shared" si="439"/>
        <v>0</v>
      </c>
      <c r="T1620">
        <f t="shared" si="440"/>
        <v>0</v>
      </c>
      <c r="U1620">
        <f t="shared" si="441"/>
        <v>0</v>
      </c>
    </row>
    <row r="1621" spans="1:21" x14ac:dyDescent="0.25">
      <c r="A1621" t="s">
        <v>2882</v>
      </c>
      <c r="B1621">
        <v>6.1</v>
      </c>
      <c r="C1621" t="s">
        <v>28</v>
      </c>
      <c r="E1621">
        <f t="shared" si="425"/>
        <v>6.1</v>
      </c>
      <c r="F1621">
        <f t="shared" si="426"/>
        <v>0</v>
      </c>
      <c r="G1621">
        <f t="shared" si="427"/>
        <v>0</v>
      </c>
      <c r="H1621">
        <f t="shared" si="428"/>
        <v>0</v>
      </c>
      <c r="I1621">
        <f t="shared" si="429"/>
        <v>0</v>
      </c>
      <c r="J1621">
        <f t="shared" si="430"/>
        <v>0</v>
      </c>
      <c r="K1621">
        <f t="shared" si="431"/>
        <v>0</v>
      </c>
      <c r="L1621">
        <f t="shared" si="432"/>
        <v>0</v>
      </c>
      <c r="M1621">
        <f t="shared" si="433"/>
        <v>0</v>
      </c>
      <c r="N1621">
        <f t="shared" si="434"/>
        <v>0</v>
      </c>
      <c r="O1621">
        <f t="shared" si="435"/>
        <v>6.1</v>
      </c>
      <c r="P1621">
        <f t="shared" si="436"/>
        <v>0</v>
      </c>
      <c r="Q1621">
        <f t="shared" si="437"/>
        <v>0</v>
      </c>
      <c r="R1621">
        <f t="shared" si="438"/>
        <v>0</v>
      </c>
      <c r="S1621">
        <f t="shared" si="439"/>
        <v>0</v>
      </c>
      <c r="T1621">
        <f t="shared" si="440"/>
        <v>6.1</v>
      </c>
      <c r="U1621">
        <f t="shared" si="441"/>
        <v>0</v>
      </c>
    </row>
    <row r="1622" spans="1:21" x14ac:dyDescent="0.25">
      <c r="A1622" t="s">
        <v>131</v>
      </c>
      <c r="B1622">
        <v>4.9000000000000004</v>
      </c>
      <c r="C1622" t="s">
        <v>36</v>
      </c>
      <c r="E1622">
        <f t="shared" si="425"/>
        <v>0</v>
      </c>
      <c r="F1622">
        <f t="shared" si="426"/>
        <v>0</v>
      </c>
      <c r="G1622">
        <f t="shared" si="427"/>
        <v>0</v>
      </c>
      <c r="H1622">
        <f t="shared" si="428"/>
        <v>0</v>
      </c>
      <c r="I1622">
        <f t="shared" si="429"/>
        <v>4.9000000000000004</v>
      </c>
      <c r="J1622">
        <f t="shared" si="430"/>
        <v>0</v>
      </c>
      <c r="K1622">
        <f t="shared" si="431"/>
        <v>0</v>
      </c>
      <c r="L1622">
        <f t="shared" si="432"/>
        <v>0</v>
      </c>
      <c r="M1622">
        <f t="shared" si="433"/>
        <v>0</v>
      </c>
      <c r="N1622">
        <f t="shared" si="434"/>
        <v>0</v>
      </c>
      <c r="O1622">
        <f t="shared" si="435"/>
        <v>0</v>
      </c>
      <c r="P1622">
        <f t="shared" si="436"/>
        <v>0</v>
      </c>
      <c r="Q1622">
        <f t="shared" si="437"/>
        <v>0</v>
      </c>
      <c r="R1622">
        <f t="shared" si="438"/>
        <v>4.9000000000000004</v>
      </c>
      <c r="S1622">
        <f t="shared" si="439"/>
        <v>0</v>
      </c>
      <c r="T1622">
        <f t="shared" si="440"/>
        <v>0</v>
      </c>
      <c r="U1622">
        <f t="shared" si="441"/>
        <v>0</v>
      </c>
    </row>
    <row r="1623" spans="1:21" x14ac:dyDescent="0.25">
      <c r="A1623" t="s">
        <v>314</v>
      </c>
      <c r="B1623">
        <v>5.2</v>
      </c>
      <c r="C1623" t="s">
        <v>28</v>
      </c>
      <c r="E1623">
        <f t="shared" si="425"/>
        <v>5.2</v>
      </c>
      <c r="F1623">
        <f t="shared" si="426"/>
        <v>0</v>
      </c>
      <c r="G1623">
        <f t="shared" si="427"/>
        <v>0</v>
      </c>
      <c r="H1623">
        <f t="shared" si="428"/>
        <v>0</v>
      </c>
      <c r="I1623">
        <f t="shared" si="429"/>
        <v>5.2</v>
      </c>
      <c r="J1623">
        <f t="shared" si="430"/>
        <v>5.2</v>
      </c>
      <c r="K1623">
        <f t="shared" si="431"/>
        <v>0</v>
      </c>
      <c r="L1623">
        <f t="shared" si="432"/>
        <v>0</v>
      </c>
      <c r="M1623">
        <f t="shared" si="433"/>
        <v>0</v>
      </c>
      <c r="N1623">
        <f t="shared" si="434"/>
        <v>0</v>
      </c>
      <c r="O1623">
        <f t="shared" si="435"/>
        <v>0</v>
      </c>
      <c r="P1623">
        <f t="shared" si="436"/>
        <v>0</v>
      </c>
      <c r="Q1623">
        <f t="shared" si="437"/>
        <v>0</v>
      </c>
      <c r="R1623">
        <f t="shared" si="438"/>
        <v>0</v>
      </c>
      <c r="S1623">
        <f t="shared" si="439"/>
        <v>0</v>
      </c>
      <c r="T1623">
        <f t="shared" si="440"/>
        <v>5.2</v>
      </c>
      <c r="U1623">
        <f t="shared" si="441"/>
        <v>0</v>
      </c>
    </row>
    <row r="1624" spans="1:21" x14ac:dyDescent="0.25">
      <c r="A1624" t="s">
        <v>2694</v>
      </c>
      <c r="B1624">
        <v>4.7</v>
      </c>
      <c r="C1624" t="s">
        <v>37</v>
      </c>
      <c r="E1624">
        <f t="shared" si="425"/>
        <v>0</v>
      </c>
      <c r="F1624">
        <f t="shared" si="426"/>
        <v>0</v>
      </c>
      <c r="G1624">
        <f t="shared" si="427"/>
        <v>0</v>
      </c>
      <c r="H1624">
        <f t="shared" si="428"/>
        <v>0</v>
      </c>
      <c r="I1624">
        <f t="shared" si="429"/>
        <v>0</v>
      </c>
      <c r="J1624">
        <f t="shared" si="430"/>
        <v>0</v>
      </c>
      <c r="K1624">
        <f t="shared" si="431"/>
        <v>0</v>
      </c>
      <c r="L1624">
        <f t="shared" si="432"/>
        <v>4.7</v>
      </c>
      <c r="M1624">
        <f t="shared" si="433"/>
        <v>0</v>
      </c>
      <c r="N1624">
        <f t="shared" si="434"/>
        <v>0</v>
      </c>
      <c r="O1624">
        <f t="shared" si="435"/>
        <v>4.7</v>
      </c>
      <c r="P1624">
        <f t="shared" si="436"/>
        <v>0</v>
      </c>
      <c r="Q1624">
        <f t="shared" si="437"/>
        <v>0</v>
      </c>
      <c r="R1624">
        <f t="shared" si="438"/>
        <v>0</v>
      </c>
      <c r="S1624">
        <f t="shared" si="439"/>
        <v>4.7</v>
      </c>
      <c r="T1624">
        <f t="shared" si="440"/>
        <v>4.7</v>
      </c>
      <c r="U1624">
        <f t="shared" si="441"/>
        <v>0</v>
      </c>
    </row>
    <row r="1625" spans="1:21" x14ac:dyDescent="0.25">
      <c r="A1625" t="s">
        <v>23</v>
      </c>
      <c r="B1625">
        <v>6.5</v>
      </c>
      <c r="C1625" t="s">
        <v>28</v>
      </c>
      <c r="E1625">
        <f t="shared" si="425"/>
        <v>6.5</v>
      </c>
      <c r="F1625">
        <f t="shared" si="426"/>
        <v>0</v>
      </c>
      <c r="G1625">
        <f t="shared" si="427"/>
        <v>0</v>
      </c>
      <c r="H1625">
        <f t="shared" si="428"/>
        <v>0</v>
      </c>
      <c r="I1625">
        <f t="shared" si="429"/>
        <v>0</v>
      </c>
      <c r="J1625">
        <f t="shared" si="430"/>
        <v>6.5</v>
      </c>
      <c r="K1625">
        <f t="shared" si="431"/>
        <v>0</v>
      </c>
      <c r="L1625">
        <f t="shared" si="432"/>
        <v>0</v>
      </c>
      <c r="M1625">
        <f t="shared" si="433"/>
        <v>0</v>
      </c>
      <c r="N1625">
        <f t="shared" si="434"/>
        <v>0</v>
      </c>
      <c r="O1625">
        <f t="shared" si="435"/>
        <v>0</v>
      </c>
      <c r="P1625">
        <f t="shared" si="436"/>
        <v>0</v>
      </c>
      <c r="Q1625">
        <f t="shared" si="437"/>
        <v>0</v>
      </c>
      <c r="R1625">
        <f t="shared" si="438"/>
        <v>0</v>
      </c>
      <c r="S1625">
        <f t="shared" si="439"/>
        <v>0</v>
      </c>
      <c r="T1625">
        <f t="shared" si="440"/>
        <v>6.5</v>
      </c>
      <c r="U1625">
        <f t="shared" si="441"/>
        <v>0</v>
      </c>
    </row>
    <row r="1626" spans="1:21" x14ac:dyDescent="0.25">
      <c r="A1626" t="s">
        <v>167</v>
      </c>
      <c r="B1626">
        <v>5.7</v>
      </c>
      <c r="C1626" t="s">
        <v>28</v>
      </c>
      <c r="E1626">
        <f t="shared" si="425"/>
        <v>5.7</v>
      </c>
      <c r="F1626">
        <f t="shared" si="426"/>
        <v>0</v>
      </c>
      <c r="G1626">
        <f t="shared" si="427"/>
        <v>0</v>
      </c>
      <c r="H1626">
        <f t="shared" si="428"/>
        <v>0</v>
      </c>
      <c r="I1626">
        <f t="shared" si="429"/>
        <v>0</v>
      </c>
      <c r="J1626">
        <f t="shared" si="430"/>
        <v>5.7</v>
      </c>
      <c r="K1626">
        <f t="shared" si="431"/>
        <v>0</v>
      </c>
      <c r="L1626">
        <f t="shared" si="432"/>
        <v>5.7</v>
      </c>
      <c r="M1626">
        <f t="shared" si="433"/>
        <v>0</v>
      </c>
      <c r="N1626">
        <f t="shared" si="434"/>
        <v>0</v>
      </c>
      <c r="O1626">
        <f t="shared" si="435"/>
        <v>0</v>
      </c>
      <c r="P1626">
        <f t="shared" si="436"/>
        <v>0</v>
      </c>
      <c r="Q1626">
        <f t="shared" si="437"/>
        <v>0</v>
      </c>
      <c r="R1626">
        <f t="shared" si="438"/>
        <v>0</v>
      </c>
      <c r="S1626">
        <f t="shared" si="439"/>
        <v>0</v>
      </c>
      <c r="T1626">
        <f t="shared" si="440"/>
        <v>5.7</v>
      </c>
      <c r="U1626">
        <f t="shared" si="441"/>
        <v>0</v>
      </c>
    </row>
    <row r="1627" spans="1:21" x14ac:dyDescent="0.25">
      <c r="A1627" t="s">
        <v>490</v>
      </c>
      <c r="B1627">
        <v>6.2</v>
      </c>
      <c r="C1627" t="s">
        <v>37</v>
      </c>
      <c r="E1627">
        <f t="shared" si="425"/>
        <v>0</v>
      </c>
      <c r="F1627">
        <f t="shared" si="426"/>
        <v>0</v>
      </c>
      <c r="G1627">
        <f t="shared" si="427"/>
        <v>0</v>
      </c>
      <c r="H1627">
        <f t="shared" si="428"/>
        <v>0</v>
      </c>
      <c r="I1627">
        <f t="shared" si="429"/>
        <v>0</v>
      </c>
      <c r="J1627">
        <f t="shared" si="430"/>
        <v>0</v>
      </c>
      <c r="K1627">
        <f t="shared" si="431"/>
        <v>0</v>
      </c>
      <c r="L1627">
        <f t="shared" si="432"/>
        <v>6.2</v>
      </c>
      <c r="M1627">
        <f t="shared" si="433"/>
        <v>0</v>
      </c>
      <c r="N1627">
        <f t="shared" si="434"/>
        <v>0</v>
      </c>
      <c r="O1627">
        <f t="shared" si="435"/>
        <v>0</v>
      </c>
      <c r="P1627">
        <f t="shared" si="436"/>
        <v>0</v>
      </c>
      <c r="Q1627">
        <f t="shared" si="437"/>
        <v>0</v>
      </c>
      <c r="R1627">
        <f t="shared" si="438"/>
        <v>0</v>
      </c>
      <c r="S1627">
        <f t="shared" si="439"/>
        <v>0</v>
      </c>
      <c r="T1627">
        <f t="shared" si="440"/>
        <v>6.2</v>
      </c>
      <c r="U1627">
        <f t="shared" si="441"/>
        <v>0</v>
      </c>
    </row>
    <row r="1628" spans="1:21" x14ac:dyDescent="0.25">
      <c r="A1628" t="s">
        <v>37</v>
      </c>
      <c r="B1628">
        <v>4.5999999999999996</v>
      </c>
      <c r="C1628" t="s">
        <v>37</v>
      </c>
      <c r="E1628">
        <f t="shared" si="425"/>
        <v>0</v>
      </c>
      <c r="F1628">
        <f t="shared" si="426"/>
        <v>0</v>
      </c>
      <c r="G1628">
        <f t="shared" si="427"/>
        <v>0</v>
      </c>
      <c r="H1628">
        <f t="shared" si="428"/>
        <v>0</v>
      </c>
      <c r="I1628">
        <f t="shared" si="429"/>
        <v>0</v>
      </c>
      <c r="J1628">
        <f t="shared" si="430"/>
        <v>0</v>
      </c>
      <c r="K1628">
        <f t="shared" si="431"/>
        <v>0</v>
      </c>
      <c r="L1628">
        <f t="shared" si="432"/>
        <v>4.5999999999999996</v>
      </c>
      <c r="M1628">
        <f t="shared" si="433"/>
        <v>0</v>
      </c>
      <c r="N1628">
        <f t="shared" si="434"/>
        <v>0</v>
      </c>
      <c r="O1628">
        <f t="shared" si="435"/>
        <v>0</v>
      </c>
      <c r="P1628">
        <f t="shared" si="436"/>
        <v>0</v>
      </c>
      <c r="Q1628">
        <f t="shared" si="437"/>
        <v>0</v>
      </c>
      <c r="R1628">
        <f t="shared" si="438"/>
        <v>0</v>
      </c>
      <c r="S1628">
        <f t="shared" si="439"/>
        <v>0</v>
      </c>
      <c r="T1628">
        <f t="shared" si="440"/>
        <v>0</v>
      </c>
      <c r="U1628">
        <f t="shared" si="441"/>
        <v>0</v>
      </c>
    </row>
    <row r="1629" spans="1:21" x14ac:dyDescent="0.25">
      <c r="A1629" t="s">
        <v>4374</v>
      </c>
      <c r="B1629">
        <v>5.8</v>
      </c>
      <c r="C1629" t="s">
        <v>28</v>
      </c>
      <c r="E1629">
        <f t="shared" si="425"/>
        <v>5.8</v>
      </c>
      <c r="F1629">
        <f t="shared" si="426"/>
        <v>5.8</v>
      </c>
      <c r="G1629">
        <f t="shared" si="427"/>
        <v>0</v>
      </c>
      <c r="H1629">
        <f t="shared" si="428"/>
        <v>0</v>
      </c>
      <c r="I1629">
        <f t="shared" si="429"/>
        <v>0</v>
      </c>
      <c r="J1629">
        <f t="shared" si="430"/>
        <v>0</v>
      </c>
      <c r="K1629">
        <f t="shared" si="431"/>
        <v>0</v>
      </c>
      <c r="L1629">
        <f t="shared" si="432"/>
        <v>0</v>
      </c>
      <c r="M1629">
        <f t="shared" si="433"/>
        <v>0</v>
      </c>
      <c r="N1629">
        <f t="shared" si="434"/>
        <v>0</v>
      </c>
      <c r="O1629">
        <f t="shared" si="435"/>
        <v>0</v>
      </c>
      <c r="P1629">
        <f t="shared" si="436"/>
        <v>0</v>
      </c>
      <c r="Q1629">
        <f t="shared" si="437"/>
        <v>0</v>
      </c>
      <c r="R1629">
        <f t="shared" si="438"/>
        <v>5.8</v>
      </c>
      <c r="S1629">
        <f t="shared" si="439"/>
        <v>0</v>
      </c>
      <c r="T1629">
        <f t="shared" si="440"/>
        <v>0</v>
      </c>
      <c r="U1629">
        <f t="shared" si="441"/>
        <v>0</v>
      </c>
    </row>
    <row r="1630" spans="1:21" x14ac:dyDescent="0.25">
      <c r="A1630" t="s">
        <v>428</v>
      </c>
      <c r="B1630">
        <v>6.8</v>
      </c>
      <c r="C1630" t="s">
        <v>36</v>
      </c>
      <c r="E1630">
        <f t="shared" si="425"/>
        <v>0</v>
      </c>
      <c r="F1630">
        <f t="shared" si="426"/>
        <v>0</v>
      </c>
      <c r="G1630">
        <f t="shared" si="427"/>
        <v>0</v>
      </c>
      <c r="H1630">
        <f t="shared" si="428"/>
        <v>0</v>
      </c>
      <c r="I1630">
        <f t="shared" si="429"/>
        <v>6.8</v>
      </c>
      <c r="J1630">
        <f t="shared" si="430"/>
        <v>0</v>
      </c>
      <c r="K1630">
        <f t="shared" si="431"/>
        <v>0</v>
      </c>
      <c r="L1630">
        <f t="shared" si="432"/>
        <v>6.8</v>
      </c>
      <c r="M1630">
        <f t="shared" si="433"/>
        <v>0</v>
      </c>
      <c r="N1630">
        <f t="shared" si="434"/>
        <v>0</v>
      </c>
      <c r="O1630">
        <f t="shared" si="435"/>
        <v>0</v>
      </c>
      <c r="P1630">
        <f t="shared" si="436"/>
        <v>0</v>
      </c>
      <c r="Q1630">
        <f t="shared" si="437"/>
        <v>0</v>
      </c>
      <c r="R1630">
        <f t="shared" si="438"/>
        <v>0</v>
      </c>
      <c r="S1630">
        <f t="shared" si="439"/>
        <v>0</v>
      </c>
      <c r="T1630">
        <f t="shared" si="440"/>
        <v>0</v>
      </c>
      <c r="U1630">
        <f t="shared" si="441"/>
        <v>0</v>
      </c>
    </row>
    <row r="1631" spans="1:21" x14ac:dyDescent="0.25">
      <c r="A1631" t="s">
        <v>328</v>
      </c>
      <c r="B1631">
        <v>5.9</v>
      </c>
      <c r="C1631" t="s">
        <v>36</v>
      </c>
      <c r="E1631">
        <f t="shared" si="425"/>
        <v>0</v>
      </c>
      <c r="F1631">
        <f t="shared" si="426"/>
        <v>0</v>
      </c>
      <c r="G1631">
        <f t="shared" si="427"/>
        <v>0</v>
      </c>
      <c r="H1631">
        <f t="shared" si="428"/>
        <v>0</v>
      </c>
      <c r="I1631">
        <f t="shared" si="429"/>
        <v>5.9</v>
      </c>
      <c r="J1631">
        <f t="shared" si="430"/>
        <v>5.9</v>
      </c>
      <c r="K1631">
        <f t="shared" si="431"/>
        <v>0</v>
      </c>
      <c r="L1631">
        <f t="shared" si="432"/>
        <v>0</v>
      </c>
      <c r="M1631">
        <f t="shared" si="433"/>
        <v>0</v>
      </c>
      <c r="N1631">
        <f t="shared" si="434"/>
        <v>0</v>
      </c>
      <c r="O1631">
        <f t="shared" si="435"/>
        <v>0</v>
      </c>
      <c r="P1631">
        <f t="shared" si="436"/>
        <v>0</v>
      </c>
      <c r="Q1631">
        <f t="shared" si="437"/>
        <v>0</v>
      </c>
      <c r="R1631">
        <f t="shared" si="438"/>
        <v>0</v>
      </c>
      <c r="S1631">
        <f t="shared" si="439"/>
        <v>0</v>
      </c>
      <c r="T1631">
        <f t="shared" si="440"/>
        <v>0</v>
      </c>
      <c r="U1631">
        <f t="shared" si="441"/>
        <v>0</v>
      </c>
    </row>
    <row r="1632" spans="1:21" x14ac:dyDescent="0.25">
      <c r="A1632" t="s">
        <v>2972</v>
      </c>
      <c r="B1632">
        <v>4.7</v>
      </c>
      <c r="C1632" t="s">
        <v>52</v>
      </c>
      <c r="E1632">
        <f t="shared" si="425"/>
        <v>0</v>
      </c>
      <c r="F1632">
        <f t="shared" si="426"/>
        <v>0</v>
      </c>
      <c r="G1632">
        <f t="shared" si="427"/>
        <v>0</v>
      </c>
      <c r="H1632">
        <f t="shared" si="428"/>
        <v>0</v>
      </c>
      <c r="I1632">
        <f t="shared" si="429"/>
        <v>0</v>
      </c>
      <c r="J1632">
        <f t="shared" si="430"/>
        <v>0</v>
      </c>
      <c r="K1632">
        <f t="shared" si="431"/>
        <v>0</v>
      </c>
      <c r="L1632">
        <f t="shared" si="432"/>
        <v>0</v>
      </c>
      <c r="M1632">
        <f t="shared" si="433"/>
        <v>0</v>
      </c>
      <c r="N1632">
        <f t="shared" si="434"/>
        <v>0</v>
      </c>
      <c r="O1632">
        <f t="shared" si="435"/>
        <v>4.7</v>
      </c>
      <c r="P1632">
        <f t="shared" si="436"/>
        <v>0</v>
      </c>
      <c r="Q1632">
        <f t="shared" si="437"/>
        <v>4.7</v>
      </c>
      <c r="R1632">
        <f t="shared" si="438"/>
        <v>0</v>
      </c>
      <c r="S1632">
        <f t="shared" si="439"/>
        <v>0</v>
      </c>
      <c r="T1632">
        <f t="shared" si="440"/>
        <v>4.7</v>
      </c>
      <c r="U1632">
        <f t="shared" si="441"/>
        <v>0</v>
      </c>
    </row>
    <row r="1633" spans="1:21" x14ac:dyDescent="0.25">
      <c r="A1633" t="s">
        <v>4383</v>
      </c>
      <c r="B1633">
        <v>6.7</v>
      </c>
      <c r="C1633" t="s">
        <v>28</v>
      </c>
      <c r="E1633">
        <f t="shared" si="425"/>
        <v>6.7</v>
      </c>
      <c r="F1633">
        <f t="shared" si="426"/>
        <v>0</v>
      </c>
      <c r="G1633">
        <f t="shared" si="427"/>
        <v>0</v>
      </c>
      <c r="H1633">
        <f t="shared" si="428"/>
        <v>6.7</v>
      </c>
      <c r="I1633">
        <f t="shared" si="429"/>
        <v>0</v>
      </c>
      <c r="J1633">
        <f t="shared" si="430"/>
        <v>0</v>
      </c>
      <c r="K1633">
        <f t="shared" si="431"/>
        <v>0</v>
      </c>
      <c r="L1633">
        <f t="shared" si="432"/>
        <v>6.7</v>
      </c>
      <c r="M1633">
        <f t="shared" si="433"/>
        <v>0</v>
      </c>
      <c r="N1633">
        <f t="shared" si="434"/>
        <v>0</v>
      </c>
      <c r="O1633">
        <f t="shared" si="435"/>
        <v>0</v>
      </c>
      <c r="P1633">
        <f t="shared" si="436"/>
        <v>0</v>
      </c>
      <c r="Q1633">
        <f t="shared" si="437"/>
        <v>0</v>
      </c>
      <c r="R1633">
        <f t="shared" si="438"/>
        <v>0</v>
      </c>
      <c r="S1633">
        <f t="shared" si="439"/>
        <v>0</v>
      </c>
      <c r="T1633">
        <f t="shared" si="440"/>
        <v>0</v>
      </c>
      <c r="U1633">
        <f t="shared" si="441"/>
        <v>0</v>
      </c>
    </row>
    <row r="1634" spans="1:21" x14ac:dyDescent="0.25">
      <c r="A1634" t="s">
        <v>1177</v>
      </c>
      <c r="B1634">
        <v>6.9</v>
      </c>
      <c r="C1634" t="s">
        <v>37</v>
      </c>
      <c r="E1634">
        <f t="shared" si="425"/>
        <v>0</v>
      </c>
      <c r="F1634">
        <f t="shared" si="426"/>
        <v>0</v>
      </c>
      <c r="G1634">
        <f t="shared" si="427"/>
        <v>0</v>
      </c>
      <c r="H1634">
        <f t="shared" si="428"/>
        <v>0</v>
      </c>
      <c r="I1634">
        <f t="shared" si="429"/>
        <v>0</v>
      </c>
      <c r="J1634">
        <f t="shared" si="430"/>
        <v>0</v>
      </c>
      <c r="K1634">
        <f t="shared" si="431"/>
        <v>0</v>
      </c>
      <c r="L1634">
        <f t="shared" si="432"/>
        <v>6.9</v>
      </c>
      <c r="M1634">
        <f t="shared" si="433"/>
        <v>0</v>
      </c>
      <c r="N1634">
        <f t="shared" si="434"/>
        <v>0</v>
      </c>
      <c r="O1634">
        <f t="shared" si="435"/>
        <v>0</v>
      </c>
      <c r="P1634">
        <f t="shared" si="436"/>
        <v>0</v>
      </c>
      <c r="Q1634">
        <f t="shared" si="437"/>
        <v>0</v>
      </c>
      <c r="R1634">
        <f t="shared" si="438"/>
        <v>6.9</v>
      </c>
      <c r="S1634">
        <f t="shared" si="439"/>
        <v>0</v>
      </c>
      <c r="T1634">
        <f t="shared" si="440"/>
        <v>0</v>
      </c>
      <c r="U1634">
        <f t="shared" si="441"/>
        <v>6.9</v>
      </c>
    </row>
    <row r="1635" spans="1:21" x14ac:dyDescent="0.25">
      <c r="A1635" t="s">
        <v>607</v>
      </c>
      <c r="B1635">
        <v>5.3</v>
      </c>
      <c r="C1635" t="s">
        <v>28</v>
      </c>
      <c r="E1635">
        <f t="shared" si="425"/>
        <v>5.3</v>
      </c>
      <c r="F1635">
        <f t="shared" si="426"/>
        <v>0</v>
      </c>
      <c r="G1635">
        <f t="shared" si="427"/>
        <v>0</v>
      </c>
      <c r="H1635">
        <f t="shared" si="428"/>
        <v>0</v>
      </c>
      <c r="I1635">
        <f t="shared" si="429"/>
        <v>5.3</v>
      </c>
      <c r="J1635">
        <f t="shared" si="430"/>
        <v>5.3</v>
      </c>
      <c r="K1635">
        <f t="shared" si="431"/>
        <v>0</v>
      </c>
      <c r="L1635">
        <f t="shared" si="432"/>
        <v>5.3</v>
      </c>
      <c r="M1635">
        <f t="shared" si="433"/>
        <v>0</v>
      </c>
      <c r="N1635">
        <f t="shared" si="434"/>
        <v>0</v>
      </c>
      <c r="O1635">
        <f t="shared" si="435"/>
        <v>0</v>
      </c>
      <c r="P1635">
        <f t="shared" si="436"/>
        <v>0</v>
      </c>
      <c r="Q1635">
        <f t="shared" si="437"/>
        <v>0</v>
      </c>
      <c r="R1635">
        <f t="shared" si="438"/>
        <v>0</v>
      </c>
      <c r="S1635">
        <f t="shared" si="439"/>
        <v>0</v>
      </c>
      <c r="T1635">
        <f t="shared" si="440"/>
        <v>5.3</v>
      </c>
      <c r="U1635">
        <f t="shared" si="441"/>
        <v>0</v>
      </c>
    </row>
    <row r="1636" spans="1:21" x14ac:dyDescent="0.25">
      <c r="A1636" t="s">
        <v>213</v>
      </c>
      <c r="B1636">
        <v>5.2</v>
      </c>
      <c r="C1636" t="s">
        <v>36</v>
      </c>
      <c r="E1636">
        <f t="shared" si="425"/>
        <v>0</v>
      </c>
      <c r="F1636">
        <f t="shared" si="426"/>
        <v>0</v>
      </c>
      <c r="G1636">
        <f t="shared" si="427"/>
        <v>0</v>
      </c>
      <c r="H1636">
        <f t="shared" si="428"/>
        <v>0</v>
      </c>
      <c r="I1636">
        <f t="shared" si="429"/>
        <v>5.2</v>
      </c>
      <c r="J1636">
        <f t="shared" si="430"/>
        <v>0</v>
      </c>
      <c r="K1636">
        <f t="shared" si="431"/>
        <v>0</v>
      </c>
      <c r="L1636">
        <f t="shared" si="432"/>
        <v>5.2</v>
      </c>
      <c r="M1636">
        <f t="shared" si="433"/>
        <v>0</v>
      </c>
      <c r="N1636">
        <f t="shared" si="434"/>
        <v>0</v>
      </c>
      <c r="O1636">
        <f t="shared" si="435"/>
        <v>0</v>
      </c>
      <c r="P1636">
        <f t="shared" si="436"/>
        <v>0</v>
      </c>
      <c r="Q1636">
        <f t="shared" si="437"/>
        <v>0</v>
      </c>
      <c r="R1636">
        <f t="shared" si="438"/>
        <v>5.2</v>
      </c>
      <c r="S1636">
        <f t="shared" si="439"/>
        <v>0</v>
      </c>
      <c r="T1636">
        <f t="shared" si="440"/>
        <v>0</v>
      </c>
      <c r="U1636">
        <f t="shared" si="441"/>
        <v>0</v>
      </c>
    </row>
    <row r="1637" spans="1:21" x14ac:dyDescent="0.25">
      <c r="A1637" t="s">
        <v>52</v>
      </c>
      <c r="B1637">
        <v>6.2</v>
      </c>
      <c r="C1637" t="s">
        <v>52</v>
      </c>
      <c r="E1637">
        <f t="shared" si="425"/>
        <v>0</v>
      </c>
      <c r="F1637">
        <f t="shared" si="426"/>
        <v>0</v>
      </c>
      <c r="G1637">
        <f t="shared" si="427"/>
        <v>0</v>
      </c>
      <c r="H1637">
        <f t="shared" si="428"/>
        <v>0</v>
      </c>
      <c r="I1637">
        <f t="shared" si="429"/>
        <v>0</v>
      </c>
      <c r="J1637">
        <f t="shared" si="430"/>
        <v>0</v>
      </c>
      <c r="K1637">
        <f t="shared" si="431"/>
        <v>0</v>
      </c>
      <c r="L1637">
        <f t="shared" si="432"/>
        <v>0</v>
      </c>
      <c r="M1637">
        <f t="shared" si="433"/>
        <v>0</v>
      </c>
      <c r="N1637">
        <f t="shared" si="434"/>
        <v>0</v>
      </c>
      <c r="O1637">
        <f t="shared" si="435"/>
        <v>6.2</v>
      </c>
      <c r="P1637">
        <f t="shared" si="436"/>
        <v>0</v>
      </c>
      <c r="Q1637">
        <f t="shared" si="437"/>
        <v>0</v>
      </c>
      <c r="R1637">
        <f t="shared" si="438"/>
        <v>0</v>
      </c>
      <c r="S1637">
        <f t="shared" si="439"/>
        <v>0</v>
      </c>
      <c r="T1637">
        <f t="shared" si="440"/>
        <v>0</v>
      </c>
      <c r="U1637">
        <f t="shared" si="441"/>
        <v>0</v>
      </c>
    </row>
    <row r="1638" spans="1:21" x14ac:dyDescent="0.25">
      <c r="A1638" t="s">
        <v>3394</v>
      </c>
      <c r="B1638">
        <v>5.8</v>
      </c>
      <c r="C1638" t="s">
        <v>28</v>
      </c>
      <c r="E1638">
        <f t="shared" si="425"/>
        <v>5.8</v>
      </c>
      <c r="F1638">
        <f t="shared" si="426"/>
        <v>0</v>
      </c>
      <c r="G1638">
        <f t="shared" si="427"/>
        <v>0</v>
      </c>
      <c r="H1638">
        <f t="shared" si="428"/>
        <v>0</v>
      </c>
      <c r="I1638">
        <f t="shared" si="429"/>
        <v>0</v>
      </c>
      <c r="J1638">
        <f t="shared" si="430"/>
        <v>0</v>
      </c>
      <c r="K1638">
        <f t="shared" si="431"/>
        <v>0</v>
      </c>
      <c r="L1638">
        <f t="shared" si="432"/>
        <v>0</v>
      </c>
      <c r="M1638">
        <f t="shared" si="433"/>
        <v>0</v>
      </c>
      <c r="N1638">
        <f t="shared" si="434"/>
        <v>0</v>
      </c>
      <c r="O1638">
        <f t="shared" si="435"/>
        <v>0</v>
      </c>
      <c r="P1638">
        <f t="shared" si="436"/>
        <v>0</v>
      </c>
      <c r="Q1638">
        <f t="shared" si="437"/>
        <v>0</v>
      </c>
      <c r="R1638">
        <f t="shared" si="438"/>
        <v>0</v>
      </c>
      <c r="S1638">
        <f t="shared" si="439"/>
        <v>5.8</v>
      </c>
      <c r="T1638">
        <f t="shared" si="440"/>
        <v>5.8</v>
      </c>
      <c r="U1638">
        <f t="shared" si="441"/>
        <v>0</v>
      </c>
    </row>
    <row r="1639" spans="1:21" x14ac:dyDescent="0.25">
      <c r="A1639" t="s">
        <v>1666</v>
      </c>
      <c r="B1639">
        <v>5.6</v>
      </c>
      <c r="C1639" t="s">
        <v>28</v>
      </c>
      <c r="E1639">
        <f t="shared" si="425"/>
        <v>5.6</v>
      </c>
      <c r="F1639">
        <f t="shared" si="426"/>
        <v>0</v>
      </c>
      <c r="G1639">
        <f t="shared" si="427"/>
        <v>0</v>
      </c>
      <c r="H1639">
        <f t="shared" si="428"/>
        <v>0</v>
      </c>
      <c r="I1639">
        <f t="shared" si="429"/>
        <v>0</v>
      </c>
      <c r="J1639">
        <f t="shared" si="430"/>
        <v>0</v>
      </c>
      <c r="K1639">
        <f t="shared" si="431"/>
        <v>0</v>
      </c>
      <c r="L1639">
        <f t="shared" si="432"/>
        <v>5.6</v>
      </c>
      <c r="M1639">
        <f t="shared" si="433"/>
        <v>0</v>
      </c>
      <c r="N1639">
        <f t="shared" si="434"/>
        <v>0</v>
      </c>
      <c r="O1639">
        <f t="shared" si="435"/>
        <v>0</v>
      </c>
      <c r="P1639">
        <f t="shared" si="436"/>
        <v>0</v>
      </c>
      <c r="Q1639">
        <f t="shared" si="437"/>
        <v>0</v>
      </c>
      <c r="R1639">
        <f t="shared" si="438"/>
        <v>0</v>
      </c>
      <c r="S1639">
        <f t="shared" si="439"/>
        <v>5.6</v>
      </c>
      <c r="T1639">
        <f t="shared" si="440"/>
        <v>5.6</v>
      </c>
      <c r="U1639">
        <f t="shared" si="441"/>
        <v>0</v>
      </c>
    </row>
    <row r="1640" spans="1:21" x14ac:dyDescent="0.25">
      <c r="A1640" t="s">
        <v>2212</v>
      </c>
      <c r="B1640">
        <v>6.4</v>
      </c>
      <c r="C1640" t="s">
        <v>28</v>
      </c>
      <c r="E1640">
        <f t="shared" si="425"/>
        <v>6.4</v>
      </c>
      <c r="F1640">
        <f t="shared" si="426"/>
        <v>0</v>
      </c>
      <c r="G1640">
        <f t="shared" si="427"/>
        <v>0</v>
      </c>
      <c r="H1640">
        <f t="shared" si="428"/>
        <v>0</v>
      </c>
      <c r="I1640">
        <f t="shared" si="429"/>
        <v>6.4</v>
      </c>
      <c r="J1640">
        <f t="shared" si="430"/>
        <v>0</v>
      </c>
      <c r="K1640">
        <f t="shared" si="431"/>
        <v>0</v>
      </c>
      <c r="L1640">
        <f t="shared" si="432"/>
        <v>0</v>
      </c>
      <c r="M1640">
        <f t="shared" si="433"/>
        <v>0</v>
      </c>
      <c r="N1640">
        <f t="shared" si="434"/>
        <v>0</v>
      </c>
      <c r="O1640">
        <f t="shared" si="435"/>
        <v>0</v>
      </c>
      <c r="P1640">
        <f t="shared" si="436"/>
        <v>0</v>
      </c>
      <c r="Q1640">
        <f t="shared" si="437"/>
        <v>0</v>
      </c>
      <c r="R1640">
        <f t="shared" si="438"/>
        <v>0</v>
      </c>
      <c r="S1640">
        <f t="shared" si="439"/>
        <v>0</v>
      </c>
      <c r="T1640">
        <f t="shared" si="440"/>
        <v>0</v>
      </c>
      <c r="U1640">
        <f t="shared" si="441"/>
        <v>0</v>
      </c>
    </row>
    <row r="1641" spans="1:21" x14ac:dyDescent="0.25">
      <c r="A1641" t="s">
        <v>213</v>
      </c>
      <c r="B1641">
        <v>5.3</v>
      </c>
      <c r="C1641" t="s">
        <v>36</v>
      </c>
      <c r="E1641">
        <f t="shared" si="425"/>
        <v>0</v>
      </c>
      <c r="F1641">
        <f t="shared" si="426"/>
        <v>0</v>
      </c>
      <c r="G1641">
        <f t="shared" si="427"/>
        <v>0</v>
      </c>
      <c r="H1641">
        <f t="shared" si="428"/>
        <v>0</v>
      </c>
      <c r="I1641">
        <f t="shared" si="429"/>
        <v>5.3</v>
      </c>
      <c r="J1641">
        <f t="shared" si="430"/>
        <v>0</v>
      </c>
      <c r="K1641">
        <f t="shared" si="431"/>
        <v>0</v>
      </c>
      <c r="L1641">
        <f t="shared" si="432"/>
        <v>5.3</v>
      </c>
      <c r="M1641">
        <f t="shared" si="433"/>
        <v>0</v>
      </c>
      <c r="N1641">
        <f t="shared" si="434"/>
        <v>0</v>
      </c>
      <c r="O1641">
        <f t="shared" si="435"/>
        <v>0</v>
      </c>
      <c r="P1641">
        <f t="shared" si="436"/>
        <v>0</v>
      </c>
      <c r="Q1641">
        <f t="shared" si="437"/>
        <v>0</v>
      </c>
      <c r="R1641">
        <f t="shared" si="438"/>
        <v>5.3</v>
      </c>
      <c r="S1641">
        <f t="shared" si="439"/>
        <v>0</v>
      </c>
      <c r="T1641">
        <f t="shared" si="440"/>
        <v>0</v>
      </c>
      <c r="U1641">
        <f t="shared" si="441"/>
        <v>0</v>
      </c>
    </row>
    <row r="1642" spans="1:21" x14ac:dyDescent="0.25">
      <c r="A1642" t="s">
        <v>464</v>
      </c>
      <c r="B1642">
        <v>5.8</v>
      </c>
      <c r="C1642" t="s">
        <v>36</v>
      </c>
      <c r="E1642">
        <f t="shared" si="425"/>
        <v>0</v>
      </c>
      <c r="F1642">
        <f t="shared" si="426"/>
        <v>0</v>
      </c>
      <c r="G1642">
        <f t="shared" si="427"/>
        <v>0</v>
      </c>
      <c r="H1642">
        <f t="shared" si="428"/>
        <v>0</v>
      </c>
      <c r="I1642">
        <f t="shared" si="429"/>
        <v>5.8</v>
      </c>
      <c r="J1642">
        <f t="shared" si="430"/>
        <v>5.8</v>
      </c>
      <c r="K1642">
        <f t="shared" si="431"/>
        <v>0</v>
      </c>
      <c r="L1642">
        <f t="shared" si="432"/>
        <v>0</v>
      </c>
      <c r="M1642">
        <f t="shared" si="433"/>
        <v>0</v>
      </c>
      <c r="N1642">
        <f t="shared" si="434"/>
        <v>0</v>
      </c>
      <c r="O1642">
        <f t="shared" si="435"/>
        <v>0</v>
      </c>
      <c r="P1642">
        <f t="shared" si="436"/>
        <v>0</v>
      </c>
      <c r="Q1642">
        <f t="shared" si="437"/>
        <v>0</v>
      </c>
      <c r="R1642">
        <f t="shared" si="438"/>
        <v>0</v>
      </c>
      <c r="S1642">
        <f t="shared" si="439"/>
        <v>0</v>
      </c>
      <c r="T1642">
        <f t="shared" si="440"/>
        <v>5.8</v>
      </c>
      <c r="U1642">
        <f t="shared" si="441"/>
        <v>0</v>
      </c>
    </row>
    <row r="1643" spans="1:21" x14ac:dyDescent="0.25">
      <c r="A1643" t="s">
        <v>37</v>
      </c>
      <c r="B1643">
        <v>7.2</v>
      </c>
      <c r="C1643" t="s">
        <v>37</v>
      </c>
      <c r="E1643">
        <f t="shared" si="425"/>
        <v>0</v>
      </c>
      <c r="F1643">
        <f t="shared" si="426"/>
        <v>0</v>
      </c>
      <c r="G1643">
        <f t="shared" si="427"/>
        <v>0</v>
      </c>
      <c r="H1643">
        <f t="shared" si="428"/>
        <v>0</v>
      </c>
      <c r="I1643">
        <f t="shared" si="429"/>
        <v>0</v>
      </c>
      <c r="J1643">
        <f t="shared" si="430"/>
        <v>0</v>
      </c>
      <c r="K1643">
        <f t="shared" si="431"/>
        <v>0</v>
      </c>
      <c r="L1643">
        <f t="shared" si="432"/>
        <v>7.2</v>
      </c>
      <c r="M1643">
        <f t="shared" si="433"/>
        <v>0</v>
      </c>
      <c r="N1643">
        <f t="shared" si="434"/>
        <v>0</v>
      </c>
      <c r="O1643">
        <f t="shared" si="435"/>
        <v>0</v>
      </c>
      <c r="P1643">
        <f t="shared" si="436"/>
        <v>0</v>
      </c>
      <c r="Q1643">
        <f t="shared" si="437"/>
        <v>0</v>
      </c>
      <c r="R1643">
        <f t="shared" si="438"/>
        <v>0</v>
      </c>
      <c r="S1643">
        <f t="shared" si="439"/>
        <v>0</v>
      </c>
      <c r="T1643">
        <f t="shared" si="440"/>
        <v>0</v>
      </c>
      <c r="U1643">
        <f t="shared" si="441"/>
        <v>0</v>
      </c>
    </row>
    <row r="1644" spans="1:21" x14ac:dyDescent="0.25">
      <c r="A1644" t="s">
        <v>1906</v>
      </c>
      <c r="B1644">
        <v>2.8</v>
      </c>
      <c r="C1644" t="s">
        <v>102</v>
      </c>
      <c r="E1644">
        <f t="shared" si="425"/>
        <v>0</v>
      </c>
      <c r="F1644">
        <f t="shared" si="426"/>
        <v>2.8</v>
      </c>
      <c r="G1644">
        <f t="shared" si="427"/>
        <v>0</v>
      </c>
      <c r="H1644">
        <f t="shared" si="428"/>
        <v>0</v>
      </c>
      <c r="I1644">
        <f t="shared" si="429"/>
        <v>0</v>
      </c>
      <c r="J1644">
        <f t="shared" si="430"/>
        <v>0</v>
      </c>
      <c r="K1644">
        <f t="shared" si="431"/>
        <v>0</v>
      </c>
      <c r="L1644">
        <f t="shared" si="432"/>
        <v>0</v>
      </c>
      <c r="M1644">
        <f t="shared" si="433"/>
        <v>0</v>
      </c>
      <c r="N1644">
        <f t="shared" si="434"/>
        <v>0</v>
      </c>
      <c r="O1644">
        <f t="shared" si="435"/>
        <v>2.8</v>
      </c>
      <c r="P1644">
        <f t="shared" si="436"/>
        <v>0</v>
      </c>
      <c r="Q1644">
        <f t="shared" si="437"/>
        <v>0</v>
      </c>
      <c r="R1644">
        <f t="shared" si="438"/>
        <v>0</v>
      </c>
      <c r="S1644">
        <f t="shared" si="439"/>
        <v>0</v>
      </c>
      <c r="T1644">
        <f t="shared" si="440"/>
        <v>2.8</v>
      </c>
      <c r="U1644">
        <f t="shared" si="441"/>
        <v>0</v>
      </c>
    </row>
    <row r="1645" spans="1:21" x14ac:dyDescent="0.25">
      <c r="A1645" t="s">
        <v>249</v>
      </c>
      <c r="B1645">
        <v>7.6</v>
      </c>
      <c r="C1645" t="s">
        <v>37</v>
      </c>
      <c r="E1645">
        <f t="shared" si="425"/>
        <v>0</v>
      </c>
      <c r="F1645">
        <f t="shared" si="426"/>
        <v>0</v>
      </c>
      <c r="G1645">
        <f t="shared" si="427"/>
        <v>0</v>
      </c>
      <c r="H1645">
        <f t="shared" si="428"/>
        <v>0</v>
      </c>
      <c r="I1645">
        <f t="shared" si="429"/>
        <v>0</v>
      </c>
      <c r="J1645">
        <f t="shared" si="430"/>
        <v>0</v>
      </c>
      <c r="K1645">
        <f t="shared" si="431"/>
        <v>0</v>
      </c>
      <c r="L1645">
        <f t="shared" si="432"/>
        <v>7.6</v>
      </c>
      <c r="M1645">
        <f t="shared" si="433"/>
        <v>7.6</v>
      </c>
      <c r="N1645">
        <f t="shared" si="434"/>
        <v>0</v>
      </c>
      <c r="O1645">
        <f t="shared" si="435"/>
        <v>0</v>
      </c>
      <c r="P1645">
        <f t="shared" si="436"/>
        <v>0</v>
      </c>
      <c r="Q1645">
        <f t="shared" si="437"/>
        <v>0</v>
      </c>
      <c r="R1645">
        <f t="shared" si="438"/>
        <v>0</v>
      </c>
      <c r="S1645">
        <f t="shared" si="439"/>
        <v>0</v>
      </c>
      <c r="T1645">
        <f t="shared" si="440"/>
        <v>0</v>
      </c>
      <c r="U1645">
        <f t="shared" si="441"/>
        <v>0</v>
      </c>
    </row>
    <row r="1646" spans="1:21" x14ac:dyDescent="0.25">
      <c r="A1646" t="s">
        <v>37</v>
      </c>
      <c r="B1646">
        <v>3.4</v>
      </c>
      <c r="C1646" t="s">
        <v>37</v>
      </c>
      <c r="E1646">
        <f t="shared" si="425"/>
        <v>0</v>
      </c>
      <c r="F1646">
        <f t="shared" si="426"/>
        <v>0</v>
      </c>
      <c r="G1646">
        <f t="shared" si="427"/>
        <v>0</v>
      </c>
      <c r="H1646">
        <f t="shared" si="428"/>
        <v>0</v>
      </c>
      <c r="I1646">
        <f t="shared" si="429"/>
        <v>0</v>
      </c>
      <c r="J1646">
        <f t="shared" si="430"/>
        <v>0</v>
      </c>
      <c r="K1646">
        <f t="shared" si="431"/>
        <v>0</v>
      </c>
      <c r="L1646">
        <f t="shared" si="432"/>
        <v>3.4</v>
      </c>
      <c r="M1646">
        <f t="shared" si="433"/>
        <v>0</v>
      </c>
      <c r="N1646">
        <f t="shared" si="434"/>
        <v>0</v>
      </c>
      <c r="O1646">
        <f t="shared" si="435"/>
        <v>0</v>
      </c>
      <c r="P1646">
        <f t="shared" si="436"/>
        <v>0</v>
      </c>
      <c r="Q1646">
        <f t="shared" si="437"/>
        <v>0</v>
      </c>
      <c r="R1646">
        <f t="shared" si="438"/>
        <v>0</v>
      </c>
      <c r="S1646">
        <f t="shared" si="439"/>
        <v>0</v>
      </c>
      <c r="T1646">
        <f t="shared" si="440"/>
        <v>0</v>
      </c>
      <c r="U1646">
        <f t="shared" si="441"/>
        <v>0</v>
      </c>
    </row>
    <row r="1647" spans="1:21" x14ac:dyDescent="0.25">
      <c r="A1647" t="s">
        <v>52</v>
      </c>
      <c r="B1647">
        <v>5.0999999999999996</v>
      </c>
      <c r="C1647" t="s">
        <v>52</v>
      </c>
      <c r="E1647">
        <f t="shared" si="425"/>
        <v>0</v>
      </c>
      <c r="F1647">
        <f t="shared" si="426"/>
        <v>0</v>
      </c>
      <c r="G1647">
        <f t="shared" si="427"/>
        <v>0</v>
      </c>
      <c r="H1647">
        <f t="shared" si="428"/>
        <v>0</v>
      </c>
      <c r="I1647">
        <f t="shared" si="429"/>
        <v>0</v>
      </c>
      <c r="J1647">
        <f t="shared" si="430"/>
        <v>0</v>
      </c>
      <c r="K1647">
        <f t="shared" si="431"/>
        <v>0</v>
      </c>
      <c r="L1647">
        <f t="shared" si="432"/>
        <v>0</v>
      </c>
      <c r="M1647">
        <f t="shared" si="433"/>
        <v>0</v>
      </c>
      <c r="N1647">
        <f t="shared" si="434"/>
        <v>0</v>
      </c>
      <c r="O1647">
        <f t="shared" si="435"/>
        <v>5.0999999999999996</v>
      </c>
      <c r="P1647">
        <f t="shared" si="436"/>
        <v>0</v>
      </c>
      <c r="Q1647">
        <f t="shared" si="437"/>
        <v>0</v>
      </c>
      <c r="R1647">
        <f t="shared" si="438"/>
        <v>0</v>
      </c>
      <c r="S1647">
        <f t="shared" si="439"/>
        <v>0</v>
      </c>
      <c r="T1647">
        <f t="shared" si="440"/>
        <v>0</v>
      </c>
      <c r="U1647">
        <f t="shared" si="441"/>
        <v>0</v>
      </c>
    </row>
    <row r="1648" spans="1:21" x14ac:dyDescent="0.25">
      <c r="A1648" t="s">
        <v>32</v>
      </c>
      <c r="B1648">
        <v>7.1</v>
      </c>
      <c r="C1648" t="s">
        <v>36</v>
      </c>
      <c r="E1648">
        <f t="shared" si="425"/>
        <v>0</v>
      </c>
      <c r="F1648">
        <f t="shared" si="426"/>
        <v>0</v>
      </c>
      <c r="G1648">
        <f t="shared" si="427"/>
        <v>0</v>
      </c>
      <c r="H1648">
        <f t="shared" si="428"/>
        <v>0</v>
      </c>
      <c r="I1648">
        <f t="shared" si="429"/>
        <v>7.1</v>
      </c>
      <c r="J1648">
        <f t="shared" si="430"/>
        <v>0</v>
      </c>
      <c r="K1648">
        <f t="shared" si="431"/>
        <v>0</v>
      </c>
      <c r="L1648">
        <f t="shared" si="432"/>
        <v>7.1</v>
      </c>
      <c r="M1648">
        <f t="shared" si="433"/>
        <v>0</v>
      </c>
      <c r="N1648">
        <f t="shared" si="434"/>
        <v>0</v>
      </c>
      <c r="O1648">
        <f t="shared" si="435"/>
        <v>0</v>
      </c>
      <c r="P1648">
        <f t="shared" si="436"/>
        <v>0</v>
      </c>
      <c r="Q1648">
        <f t="shared" si="437"/>
        <v>0</v>
      </c>
      <c r="R1648">
        <f t="shared" si="438"/>
        <v>0</v>
      </c>
      <c r="S1648">
        <f t="shared" si="439"/>
        <v>0</v>
      </c>
      <c r="T1648">
        <f t="shared" si="440"/>
        <v>0</v>
      </c>
      <c r="U1648">
        <f t="shared" si="441"/>
        <v>0</v>
      </c>
    </row>
    <row r="1649" spans="1:21" x14ac:dyDescent="0.25">
      <c r="A1649" t="s">
        <v>733</v>
      </c>
      <c r="B1649">
        <v>5.2</v>
      </c>
      <c r="C1649" t="s">
        <v>28</v>
      </c>
      <c r="E1649">
        <f t="shared" si="425"/>
        <v>5.2</v>
      </c>
      <c r="F1649">
        <f t="shared" si="426"/>
        <v>0</v>
      </c>
      <c r="G1649">
        <f t="shared" si="427"/>
        <v>0</v>
      </c>
      <c r="H1649">
        <f t="shared" si="428"/>
        <v>0</v>
      </c>
      <c r="I1649">
        <f t="shared" si="429"/>
        <v>5.2</v>
      </c>
      <c r="J1649">
        <f t="shared" si="430"/>
        <v>5.2</v>
      </c>
      <c r="K1649">
        <f t="shared" si="431"/>
        <v>0</v>
      </c>
      <c r="L1649">
        <f t="shared" si="432"/>
        <v>0</v>
      </c>
      <c r="M1649">
        <f t="shared" si="433"/>
        <v>0</v>
      </c>
      <c r="N1649">
        <f t="shared" si="434"/>
        <v>0</v>
      </c>
      <c r="O1649">
        <f t="shared" si="435"/>
        <v>0</v>
      </c>
      <c r="P1649">
        <f t="shared" si="436"/>
        <v>0</v>
      </c>
      <c r="Q1649">
        <f t="shared" si="437"/>
        <v>0</v>
      </c>
      <c r="R1649">
        <f t="shared" si="438"/>
        <v>0</v>
      </c>
      <c r="S1649">
        <f t="shared" si="439"/>
        <v>0</v>
      </c>
      <c r="T1649">
        <f t="shared" si="440"/>
        <v>0</v>
      </c>
      <c r="U1649">
        <f t="shared" si="441"/>
        <v>0</v>
      </c>
    </row>
    <row r="1650" spans="1:21" x14ac:dyDescent="0.25">
      <c r="A1650" t="s">
        <v>4422</v>
      </c>
      <c r="B1650">
        <v>4</v>
      </c>
      <c r="C1650" t="s">
        <v>102</v>
      </c>
      <c r="E1650">
        <f t="shared" si="425"/>
        <v>0</v>
      </c>
      <c r="F1650">
        <f t="shared" si="426"/>
        <v>4</v>
      </c>
      <c r="G1650">
        <f t="shared" si="427"/>
        <v>0</v>
      </c>
      <c r="H1650">
        <f t="shared" si="428"/>
        <v>0</v>
      </c>
      <c r="I1650">
        <f t="shared" si="429"/>
        <v>4</v>
      </c>
      <c r="J1650">
        <f t="shared" si="430"/>
        <v>0</v>
      </c>
      <c r="K1650">
        <f t="shared" si="431"/>
        <v>0</v>
      </c>
      <c r="L1650">
        <f t="shared" si="432"/>
        <v>0</v>
      </c>
      <c r="M1650">
        <f t="shared" si="433"/>
        <v>4</v>
      </c>
      <c r="N1650">
        <f t="shared" si="434"/>
        <v>4</v>
      </c>
      <c r="O1650">
        <f t="shared" si="435"/>
        <v>0</v>
      </c>
      <c r="P1650">
        <f t="shared" si="436"/>
        <v>0</v>
      </c>
      <c r="Q1650">
        <f t="shared" si="437"/>
        <v>0</v>
      </c>
      <c r="R1650">
        <f t="shared" si="438"/>
        <v>0</v>
      </c>
      <c r="S1650">
        <f t="shared" si="439"/>
        <v>4</v>
      </c>
      <c r="T1650">
        <f t="shared" si="440"/>
        <v>0</v>
      </c>
      <c r="U1650">
        <f t="shared" si="441"/>
        <v>0</v>
      </c>
    </row>
    <row r="1651" spans="1:21" x14ac:dyDescent="0.25">
      <c r="A1651" t="s">
        <v>2450</v>
      </c>
      <c r="B1651">
        <v>4.9000000000000004</v>
      </c>
      <c r="C1651" t="s">
        <v>36</v>
      </c>
      <c r="E1651">
        <f t="shared" si="425"/>
        <v>0</v>
      </c>
      <c r="F1651">
        <f t="shared" si="426"/>
        <v>0</v>
      </c>
      <c r="G1651">
        <f t="shared" si="427"/>
        <v>0</v>
      </c>
      <c r="H1651">
        <f t="shared" si="428"/>
        <v>0</v>
      </c>
      <c r="I1651">
        <f t="shared" si="429"/>
        <v>4.9000000000000004</v>
      </c>
      <c r="J1651">
        <f t="shared" si="430"/>
        <v>0</v>
      </c>
      <c r="K1651">
        <f t="shared" si="431"/>
        <v>0</v>
      </c>
      <c r="L1651">
        <f t="shared" si="432"/>
        <v>0</v>
      </c>
      <c r="M1651">
        <f t="shared" si="433"/>
        <v>4.9000000000000004</v>
      </c>
      <c r="N1651">
        <f t="shared" si="434"/>
        <v>4.9000000000000004</v>
      </c>
      <c r="O1651">
        <f t="shared" si="435"/>
        <v>0</v>
      </c>
      <c r="P1651">
        <f t="shared" si="436"/>
        <v>0</v>
      </c>
      <c r="Q1651">
        <f t="shared" si="437"/>
        <v>0</v>
      </c>
      <c r="R1651">
        <f t="shared" si="438"/>
        <v>0</v>
      </c>
      <c r="S1651">
        <f t="shared" si="439"/>
        <v>0</v>
      </c>
      <c r="T1651">
        <f t="shared" si="440"/>
        <v>0</v>
      </c>
      <c r="U1651">
        <f t="shared" si="441"/>
        <v>0</v>
      </c>
    </row>
    <row r="1652" spans="1:21" x14ac:dyDescent="0.25">
      <c r="A1652" t="s">
        <v>4425</v>
      </c>
      <c r="B1652">
        <v>5.7</v>
      </c>
      <c r="C1652" t="s">
        <v>102</v>
      </c>
      <c r="E1652">
        <f t="shared" si="425"/>
        <v>0</v>
      </c>
      <c r="F1652">
        <f t="shared" si="426"/>
        <v>5.7</v>
      </c>
      <c r="G1652">
        <f t="shared" si="427"/>
        <v>5.7</v>
      </c>
      <c r="H1652">
        <f t="shared" si="428"/>
        <v>0</v>
      </c>
      <c r="I1652">
        <f t="shared" si="429"/>
        <v>5.7</v>
      </c>
      <c r="J1652">
        <f t="shared" si="430"/>
        <v>0</v>
      </c>
      <c r="K1652">
        <f t="shared" si="431"/>
        <v>0</v>
      </c>
      <c r="L1652">
        <f t="shared" si="432"/>
        <v>0</v>
      </c>
      <c r="M1652">
        <f t="shared" si="433"/>
        <v>5.7</v>
      </c>
      <c r="N1652">
        <f t="shared" si="434"/>
        <v>5.7</v>
      </c>
      <c r="O1652">
        <f t="shared" si="435"/>
        <v>0</v>
      </c>
      <c r="P1652">
        <f t="shared" si="436"/>
        <v>0</v>
      </c>
      <c r="Q1652">
        <f t="shared" si="437"/>
        <v>0</v>
      </c>
      <c r="R1652">
        <f t="shared" si="438"/>
        <v>0</v>
      </c>
      <c r="S1652">
        <f t="shared" si="439"/>
        <v>5.7</v>
      </c>
      <c r="T1652">
        <f t="shared" si="440"/>
        <v>0</v>
      </c>
      <c r="U1652">
        <f t="shared" si="441"/>
        <v>0</v>
      </c>
    </row>
    <row r="1653" spans="1:21" x14ac:dyDescent="0.25">
      <c r="A1653" t="s">
        <v>154</v>
      </c>
      <c r="B1653">
        <v>7.4</v>
      </c>
      <c r="C1653" t="s">
        <v>37</v>
      </c>
      <c r="E1653">
        <f t="shared" si="425"/>
        <v>0</v>
      </c>
      <c r="F1653">
        <f t="shared" si="426"/>
        <v>0</v>
      </c>
      <c r="G1653">
        <f t="shared" si="427"/>
        <v>0</v>
      </c>
      <c r="H1653">
        <f t="shared" si="428"/>
        <v>0</v>
      </c>
      <c r="I1653">
        <f t="shared" si="429"/>
        <v>0</v>
      </c>
      <c r="J1653">
        <f t="shared" si="430"/>
        <v>0</v>
      </c>
      <c r="K1653">
        <f t="shared" si="431"/>
        <v>0</v>
      </c>
      <c r="L1653">
        <f t="shared" si="432"/>
        <v>7.4</v>
      </c>
      <c r="M1653">
        <f t="shared" si="433"/>
        <v>0</v>
      </c>
      <c r="N1653">
        <f t="shared" si="434"/>
        <v>0</v>
      </c>
      <c r="O1653">
        <f t="shared" si="435"/>
        <v>0</v>
      </c>
      <c r="P1653">
        <f t="shared" si="436"/>
        <v>0</v>
      </c>
      <c r="Q1653">
        <f t="shared" si="437"/>
        <v>0</v>
      </c>
      <c r="R1653">
        <f t="shared" si="438"/>
        <v>7.4</v>
      </c>
      <c r="S1653">
        <f t="shared" si="439"/>
        <v>0</v>
      </c>
      <c r="T1653">
        <f t="shared" si="440"/>
        <v>0</v>
      </c>
      <c r="U1653">
        <f t="shared" si="441"/>
        <v>0</v>
      </c>
    </row>
    <row r="1654" spans="1:21" x14ac:dyDescent="0.25">
      <c r="A1654" t="s">
        <v>2196</v>
      </c>
      <c r="B1654">
        <v>5.9</v>
      </c>
      <c r="C1654" t="s">
        <v>37</v>
      </c>
      <c r="E1654">
        <f t="shared" si="425"/>
        <v>0</v>
      </c>
      <c r="F1654">
        <f t="shared" si="426"/>
        <v>0</v>
      </c>
      <c r="G1654">
        <f t="shared" si="427"/>
        <v>0</v>
      </c>
      <c r="H1654">
        <f t="shared" si="428"/>
        <v>0</v>
      </c>
      <c r="I1654">
        <f t="shared" si="429"/>
        <v>0</v>
      </c>
      <c r="J1654">
        <f t="shared" si="430"/>
        <v>0</v>
      </c>
      <c r="K1654">
        <f t="shared" si="431"/>
        <v>0</v>
      </c>
      <c r="L1654">
        <f t="shared" si="432"/>
        <v>5.9</v>
      </c>
      <c r="M1654">
        <f t="shared" si="433"/>
        <v>0</v>
      </c>
      <c r="N1654">
        <f t="shared" si="434"/>
        <v>0</v>
      </c>
      <c r="O1654">
        <f t="shared" si="435"/>
        <v>0</v>
      </c>
      <c r="P1654">
        <f t="shared" si="436"/>
        <v>0</v>
      </c>
      <c r="Q1654">
        <f t="shared" si="437"/>
        <v>5.9</v>
      </c>
      <c r="R1654">
        <f t="shared" si="438"/>
        <v>0</v>
      </c>
      <c r="S1654">
        <f t="shared" si="439"/>
        <v>5.9</v>
      </c>
      <c r="T1654">
        <f t="shared" si="440"/>
        <v>5.9</v>
      </c>
      <c r="U1654">
        <f t="shared" si="441"/>
        <v>0</v>
      </c>
    </row>
    <row r="1655" spans="1:21" x14ac:dyDescent="0.25">
      <c r="A1655" t="s">
        <v>213</v>
      </c>
      <c r="B1655">
        <v>5.4</v>
      </c>
      <c r="C1655" t="s">
        <v>36</v>
      </c>
      <c r="E1655">
        <f t="shared" si="425"/>
        <v>0</v>
      </c>
      <c r="F1655">
        <f t="shared" si="426"/>
        <v>0</v>
      </c>
      <c r="G1655">
        <f t="shared" si="427"/>
        <v>0</v>
      </c>
      <c r="H1655">
        <f t="shared" si="428"/>
        <v>0</v>
      </c>
      <c r="I1655">
        <f t="shared" si="429"/>
        <v>5.4</v>
      </c>
      <c r="J1655">
        <f t="shared" si="430"/>
        <v>0</v>
      </c>
      <c r="K1655">
        <f t="shared" si="431"/>
        <v>0</v>
      </c>
      <c r="L1655">
        <f t="shared" si="432"/>
        <v>5.4</v>
      </c>
      <c r="M1655">
        <f t="shared" si="433"/>
        <v>0</v>
      </c>
      <c r="N1655">
        <f t="shared" si="434"/>
        <v>0</v>
      </c>
      <c r="O1655">
        <f t="shared" si="435"/>
        <v>0</v>
      </c>
      <c r="P1655">
        <f t="shared" si="436"/>
        <v>0</v>
      </c>
      <c r="Q1655">
        <f t="shared" si="437"/>
        <v>0</v>
      </c>
      <c r="R1655">
        <f t="shared" si="438"/>
        <v>5.4</v>
      </c>
      <c r="S1655">
        <f t="shared" si="439"/>
        <v>0</v>
      </c>
      <c r="T1655">
        <f t="shared" si="440"/>
        <v>0</v>
      </c>
      <c r="U1655">
        <f t="shared" si="441"/>
        <v>0</v>
      </c>
    </row>
    <row r="1656" spans="1:21" x14ac:dyDescent="0.25">
      <c r="A1656" t="s">
        <v>213</v>
      </c>
      <c r="B1656">
        <v>5.4</v>
      </c>
      <c r="C1656" t="s">
        <v>36</v>
      </c>
      <c r="E1656">
        <f t="shared" si="425"/>
        <v>0</v>
      </c>
      <c r="F1656">
        <f t="shared" si="426"/>
        <v>0</v>
      </c>
      <c r="G1656">
        <f t="shared" si="427"/>
        <v>0</v>
      </c>
      <c r="H1656">
        <f t="shared" si="428"/>
        <v>0</v>
      </c>
      <c r="I1656">
        <f t="shared" si="429"/>
        <v>5.4</v>
      </c>
      <c r="J1656">
        <f t="shared" si="430"/>
        <v>0</v>
      </c>
      <c r="K1656">
        <f t="shared" si="431"/>
        <v>0</v>
      </c>
      <c r="L1656">
        <f t="shared" si="432"/>
        <v>5.4</v>
      </c>
      <c r="M1656">
        <f t="shared" si="433"/>
        <v>0</v>
      </c>
      <c r="N1656">
        <f t="shared" si="434"/>
        <v>0</v>
      </c>
      <c r="O1656">
        <f t="shared" si="435"/>
        <v>0</v>
      </c>
      <c r="P1656">
        <f t="shared" si="436"/>
        <v>0</v>
      </c>
      <c r="Q1656">
        <f t="shared" si="437"/>
        <v>0</v>
      </c>
      <c r="R1656">
        <f t="shared" si="438"/>
        <v>5.4</v>
      </c>
      <c r="S1656">
        <f t="shared" si="439"/>
        <v>0</v>
      </c>
      <c r="T1656">
        <f t="shared" si="440"/>
        <v>0</v>
      </c>
      <c r="U1656">
        <f t="shared" si="441"/>
        <v>0</v>
      </c>
    </row>
    <row r="1657" spans="1:21" x14ac:dyDescent="0.25">
      <c r="A1657" t="s">
        <v>1462</v>
      </c>
      <c r="B1657">
        <v>6.2</v>
      </c>
      <c r="C1657" t="s">
        <v>102</v>
      </c>
      <c r="E1657">
        <f t="shared" si="425"/>
        <v>0</v>
      </c>
      <c r="F1657">
        <f t="shared" si="426"/>
        <v>6.2</v>
      </c>
      <c r="G1657">
        <f t="shared" si="427"/>
        <v>0</v>
      </c>
      <c r="H1657">
        <f t="shared" si="428"/>
        <v>0</v>
      </c>
      <c r="I1657">
        <f t="shared" si="429"/>
        <v>0</v>
      </c>
      <c r="J1657">
        <f t="shared" si="430"/>
        <v>0</v>
      </c>
      <c r="K1657">
        <f t="shared" si="431"/>
        <v>0</v>
      </c>
      <c r="L1657">
        <f t="shared" si="432"/>
        <v>6.2</v>
      </c>
      <c r="M1657">
        <f t="shared" si="433"/>
        <v>6.2</v>
      </c>
      <c r="N1657">
        <f t="shared" si="434"/>
        <v>0</v>
      </c>
      <c r="O1657">
        <f t="shared" si="435"/>
        <v>0</v>
      </c>
      <c r="P1657">
        <f t="shared" si="436"/>
        <v>0</v>
      </c>
      <c r="Q1657">
        <f t="shared" si="437"/>
        <v>0</v>
      </c>
      <c r="R1657">
        <f t="shared" si="438"/>
        <v>0</v>
      </c>
      <c r="S1657">
        <f t="shared" si="439"/>
        <v>0</v>
      </c>
      <c r="T1657">
        <f t="shared" si="440"/>
        <v>0</v>
      </c>
      <c r="U1657">
        <f t="shared" si="441"/>
        <v>0</v>
      </c>
    </row>
    <row r="1658" spans="1:21" x14ac:dyDescent="0.25">
      <c r="A1658" t="s">
        <v>4434</v>
      </c>
      <c r="B1658">
        <v>7.8</v>
      </c>
      <c r="C1658" t="s">
        <v>102</v>
      </c>
      <c r="E1658">
        <f t="shared" si="425"/>
        <v>0</v>
      </c>
      <c r="F1658">
        <f t="shared" si="426"/>
        <v>7.8</v>
      </c>
      <c r="G1658">
        <f t="shared" si="427"/>
        <v>7.8</v>
      </c>
      <c r="H1658">
        <f t="shared" si="428"/>
        <v>0</v>
      </c>
      <c r="I1658">
        <f t="shared" si="429"/>
        <v>7.8</v>
      </c>
      <c r="J1658">
        <f t="shared" si="430"/>
        <v>7.8</v>
      </c>
      <c r="K1658">
        <f t="shared" si="431"/>
        <v>0</v>
      </c>
      <c r="L1658">
        <f t="shared" si="432"/>
        <v>0</v>
      </c>
      <c r="M1658">
        <f t="shared" si="433"/>
        <v>7.8</v>
      </c>
      <c r="N1658">
        <f t="shared" si="434"/>
        <v>0</v>
      </c>
      <c r="O1658">
        <f t="shared" si="435"/>
        <v>0</v>
      </c>
      <c r="P1658">
        <f t="shared" si="436"/>
        <v>0</v>
      </c>
      <c r="Q1658">
        <f t="shared" si="437"/>
        <v>0</v>
      </c>
      <c r="R1658">
        <f t="shared" si="438"/>
        <v>0</v>
      </c>
      <c r="S1658">
        <f t="shared" si="439"/>
        <v>0</v>
      </c>
      <c r="T1658">
        <f t="shared" si="440"/>
        <v>0</v>
      </c>
      <c r="U1658">
        <f t="shared" si="441"/>
        <v>0</v>
      </c>
    </row>
    <row r="1659" spans="1:21" x14ac:dyDescent="0.25">
      <c r="A1659" t="s">
        <v>2531</v>
      </c>
      <c r="B1659">
        <v>6.8</v>
      </c>
      <c r="C1659" t="s">
        <v>28</v>
      </c>
      <c r="E1659">
        <f t="shared" si="425"/>
        <v>6.8</v>
      </c>
      <c r="F1659">
        <f t="shared" si="426"/>
        <v>6.8</v>
      </c>
      <c r="G1659">
        <f t="shared" si="427"/>
        <v>0</v>
      </c>
      <c r="H1659">
        <f t="shared" si="428"/>
        <v>0</v>
      </c>
      <c r="I1659">
        <f t="shared" si="429"/>
        <v>0</v>
      </c>
      <c r="J1659">
        <f t="shared" si="430"/>
        <v>0</v>
      </c>
      <c r="K1659">
        <f t="shared" si="431"/>
        <v>0</v>
      </c>
      <c r="L1659">
        <f t="shared" si="432"/>
        <v>0</v>
      </c>
      <c r="M1659">
        <f t="shared" si="433"/>
        <v>0</v>
      </c>
      <c r="N1659">
        <f t="shared" si="434"/>
        <v>0</v>
      </c>
      <c r="O1659">
        <f t="shared" si="435"/>
        <v>0</v>
      </c>
      <c r="P1659">
        <f t="shared" si="436"/>
        <v>0</v>
      </c>
      <c r="Q1659">
        <f t="shared" si="437"/>
        <v>0</v>
      </c>
      <c r="R1659">
        <f t="shared" si="438"/>
        <v>0</v>
      </c>
      <c r="S1659">
        <f t="shared" si="439"/>
        <v>0</v>
      </c>
      <c r="T1659">
        <f t="shared" si="440"/>
        <v>6.8</v>
      </c>
      <c r="U1659">
        <f t="shared" si="441"/>
        <v>0</v>
      </c>
    </row>
    <row r="1660" spans="1:21" x14ac:dyDescent="0.25">
      <c r="A1660" t="s">
        <v>131</v>
      </c>
      <c r="B1660">
        <v>6.4</v>
      </c>
      <c r="C1660" t="s">
        <v>36</v>
      </c>
      <c r="E1660">
        <f t="shared" si="425"/>
        <v>0</v>
      </c>
      <c r="F1660">
        <f t="shared" si="426"/>
        <v>0</v>
      </c>
      <c r="G1660">
        <f t="shared" si="427"/>
        <v>0</v>
      </c>
      <c r="H1660">
        <f t="shared" si="428"/>
        <v>0</v>
      </c>
      <c r="I1660">
        <f t="shared" si="429"/>
        <v>6.4</v>
      </c>
      <c r="J1660">
        <f t="shared" si="430"/>
        <v>0</v>
      </c>
      <c r="K1660">
        <f t="shared" si="431"/>
        <v>0</v>
      </c>
      <c r="L1660">
        <f t="shared" si="432"/>
        <v>0</v>
      </c>
      <c r="M1660">
        <f t="shared" si="433"/>
        <v>0</v>
      </c>
      <c r="N1660">
        <f t="shared" si="434"/>
        <v>0</v>
      </c>
      <c r="O1660">
        <f t="shared" si="435"/>
        <v>0</v>
      </c>
      <c r="P1660">
        <f t="shared" si="436"/>
        <v>0</v>
      </c>
      <c r="Q1660">
        <f t="shared" si="437"/>
        <v>0</v>
      </c>
      <c r="R1660">
        <f t="shared" si="438"/>
        <v>6.4</v>
      </c>
      <c r="S1660">
        <f t="shared" si="439"/>
        <v>0</v>
      </c>
      <c r="T1660">
        <f t="shared" si="440"/>
        <v>0</v>
      </c>
      <c r="U1660">
        <f t="shared" si="441"/>
        <v>0</v>
      </c>
    </row>
    <row r="1661" spans="1:21" x14ac:dyDescent="0.25">
      <c r="A1661" t="s">
        <v>2907</v>
      </c>
      <c r="B1661">
        <v>6.1</v>
      </c>
      <c r="C1661" t="s">
        <v>28</v>
      </c>
      <c r="E1661">
        <f t="shared" si="425"/>
        <v>6.1</v>
      </c>
      <c r="F1661">
        <f t="shared" si="426"/>
        <v>6.1</v>
      </c>
      <c r="G1661">
        <f t="shared" si="427"/>
        <v>0</v>
      </c>
      <c r="H1661">
        <f t="shared" si="428"/>
        <v>0</v>
      </c>
      <c r="I1661">
        <f t="shared" si="429"/>
        <v>0</v>
      </c>
      <c r="J1661">
        <f t="shared" si="430"/>
        <v>0</v>
      </c>
      <c r="K1661">
        <f t="shared" si="431"/>
        <v>0</v>
      </c>
      <c r="L1661">
        <f t="shared" si="432"/>
        <v>6.1</v>
      </c>
      <c r="M1661">
        <f t="shared" si="433"/>
        <v>0</v>
      </c>
      <c r="N1661">
        <f t="shared" si="434"/>
        <v>0</v>
      </c>
      <c r="O1661">
        <f t="shared" si="435"/>
        <v>0</v>
      </c>
      <c r="P1661">
        <f t="shared" si="436"/>
        <v>0</v>
      </c>
      <c r="Q1661">
        <f t="shared" si="437"/>
        <v>0</v>
      </c>
      <c r="R1661">
        <f t="shared" si="438"/>
        <v>0</v>
      </c>
      <c r="S1661">
        <f t="shared" si="439"/>
        <v>0</v>
      </c>
      <c r="T1661">
        <f t="shared" si="440"/>
        <v>6.1</v>
      </c>
      <c r="U1661">
        <f t="shared" si="441"/>
        <v>0</v>
      </c>
    </row>
    <row r="1662" spans="1:21" x14ac:dyDescent="0.25">
      <c r="A1662" t="s">
        <v>231</v>
      </c>
      <c r="B1662">
        <v>7.3</v>
      </c>
      <c r="C1662" t="s">
        <v>234</v>
      </c>
      <c r="E1662">
        <f t="shared" si="425"/>
        <v>0</v>
      </c>
      <c r="F1662">
        <f t="shared" si="426"/>
        <v>0</v>
      </c>
      <c r="G1662">
        <f t="shared" si="427"/>
        <v>0</v>
      </c>
      <c r="H1662">
        <f t="shared" si="428"/>
        <v>7.3</v>
      </c>
      <c r="I1662">
        <f t="shared" si="429"/>
        <v>0</v>
      </c>
      <c r="J1662">
        <f t="shared" si="430"/>
        <v>0</v>
      </c>
      <c r="K1662">
        <f t="shared" si="431"/>
        <v>0</v>
      </c>
      <c r="L1662">
        <f t="shared" si="432"/>
        <v>7.3</v>
      </c>
      <c r="M1662">
        <f t="shared" si="433"/>
        <v>0</v>
      </c>
      <c r="N1662">
        <f t="shared" si="434"/>
        <v>0</v>
      </c>
      <c r="O1662">
        <f t="shared" si="435"/>
        <v>0</v>
      </c>
      <c r="P1662">
        <f t="shared" si="436"/>
        <v>0</v>
      </c>
      <c r="Q1662">
        <f t="shared" si="437"/>
        <v>0</v>
      </c>
      <c r="R1662">
        <f t="shared" si="438"/>
        <v>0</v>
      </c>
      <c r="S1662">
        <f t="shared" si="439"/>
        <v>0</v>
      </c>
      <c r="T1662">
        <f t="shared" si="440"/>
        <v>0</v>
      </c>
      <c r="U1662">
        <f t="shared" si="441"/>
        <v>0</v>
      </c>
    </row>
    <row r="1663" spans="1:21" x14ac:dyDescent="0.25">
      <c r="A1663" t="s">
        <v>3176</v>
      </c>
      <c r="B1663">
        <v>6.7</v>
      </c>
      <c r="C1663" t="s">
        <v>28</v>
      </c>
      <c r="E1663">
        <f t="shared" si="425"/>
        <v>6.7</v>
      </c>
      <c r="F1663">
        <f t="shared" si="426"/>
        <v>0</v>
      </c>
      <c r="G1663">
        <f t="shared" si="427"/>
        <v>0</v>
      </c>
      <c r="H1663">
        <f t="shared" si="428"/>
        <v>0</v>
      </c>
      <c r="I1663">
        <f t="shared" si="429"/>
        <v>0</v>
      </c>
      <c r="J1663">
        <f t="shared" si="430"/>
        <v>0</v>
      </c>
      <c r="K1663">
        <f t="shared" si="431"/>
        <v>0</v>
      </c>
      <c r="L1663">
        <f t="shared" si="432"/>
        <v>0</v>
      </c>
      <c r="M1663">
        <f t="shared" si="433"/>
        <v>0</v>
      </c>
      <c r="N1663">
        <f t="shared" si="434"/>
        <v>6.7</v>
      </c>
      <c r="O1663">
        <f t="shared" si="435"/>
        <v>6.7</v>
      </c>
      <c r="P1663">
        <f t="shared" si="436"/>
        <v>0</v>
      </c>
      <c r="Q1663">
        <f t="shared" si="437"/>
        <v>0</v>
      </c>
      <c r="R1663">
        <f t="shared" si="438"/>
        <v>0</v>
      </c>
      <c r="S1663">
        <f t="shared" si="439"/>
        <v>0</v>
      </c>
      <c r="T1663">
        <f t="shared" si="440"/>
        <v>6.7</v>
      </c>
      <c r="U1663">
        <f t="shared" si="441"/>
        <v>0</v>
      </c>
    </row>
    <row r="1664" spans="1:21" x14ac:dyDescent="0.25">
      <c r="A1664" t="s">
        <v>410</v>
      </c>
      <c r="B1664">
        <v>7.4</v>
      </c>
      <c r="C1664" t="s">
        <v>29</v>
      </c>
      <c r="E1664">
        <f t="shared" si="425"/>
        <v>0</v>
      </c>
      <c r="F1664">
        <f t="shared" si="426"/>
        <v>0</v>
      </c>
      <c r="G1664">
        <f t="shared" si="427"/>
        <v>0</v>
      </c>
      <c r="H1664">
        <f t="shared" si="428"/>
        <v>0</v>
      </c>
      <c r="I1664">
        <f t="shared" si="429"/>
        <v>0</v>
      </c>
      <c r="J1664">
        <f t="shared" si="430"/>
        <v>7.4</v>
      </c>
      <c r="K1664">
        <f t="shared" si="431"/>
        <v>0</v>
      </c>
      <c r="L1664">
        <f t="shared" si="432"/>
        <v>7.4</v>
      </c>
      <c r="M1664">
        <f t="shared" si="433"/>
        <v>0</v>
      </c>
      <c r="N1664">
        <f t="shared" si="434"/>
        <v>0</v>
      </c>
      <c r="O1664">
        <f t="shared" si="435"/>
        <v>0</v>
      </c>
      <c r="P1664">
        <f t="shared" si="436"/>
        <v>0</v>
      </c>
      <c r="Q1664">
        <f t="shared" si="437"/>
        <v>0</v>
      </c>
      <c r="R1664">
        <f t="shared" si="438"/>
        <v>7.4</v>
      </c>
      <c r="S1664">
        <f t="shared" si="439"/>
        <v>0</v>
      </c>
      <c r="T1664">
        <f t="shared" si="440"/>
        <v>7.4</v>
      </c>
      <c r="U1664">
        <f t="shared" si="441"/>
        <v>0</v>
      </c>
    </row>
    <row r="1665" spans="1:21" x14ac:dyDescent="0.25">
      <c r="A1665" t="s">
        <v>2972</v>
      </c>
      <c r="B1665">
        <v>7</v>
      </c>
      <c r="C1665" t="s">
        <v>52</v>
      </c>
      <c r="E1665">
        <f t="shared" si="425"/>
        <v>0</v>
      </c>
      <c r="F1665">
        <f t="shared" si="426"/>
        <v>0</v>
      </c>
      <c r="G1665">
        <f t="shared" si="427"/>
        <v>0</v>
      </c>
      <c r="H1665">
        <f t="shared" si="428"/>
        <v>0</v>
      </c>
      <c r="I1665">
        <f t="shared" si="429"/>
        <v>0</v>
      </c>
      <c r="J1665">
        <f t="shared" si="430"/>
        <v>0</v>
      </c>
      <c r="K1665">
        <f t="shared" si="431"/>
        <v>0</v>
      </c>
      <c r="L1665">
        <f t="shared" si="432"/>
        <v>0</v>
      </c>
      <c r="M1665">
        <f t="shared" si="433"/>
        <v>0</v>
      </c>
      <c r="N1665">
        <f t="shared" si="434"/>
        <v>0</v>
      </c>
      <c r="O1665">
        <f t="shared" si="435"/>
        <v>7</v>
      </c>
      <c r="P1665">
        <f t="shared" si="436"/>
        <v>0</v>
      </c>
      <c r="Q1665">
        <f t="shared" si="437"/>
        <v>7</v>
      </c>
      <c r="R1665">
        <f t="shared" si="438"/>
        <v>0</v>
      </c>
      <c r="S1665">
        <f t="shared" si="439"/>
        <v>0</v>
      </c>
      <c r="T1665">
        <f t="shared" si="440"/>
        <v>7</v>
      </c>
      <c r="U1665">
        <f t="shared" si="441"/>
        <v>0</v>
      </c>
    </row>
    <row r="1666" spans="1:21" x14ac:dyDescent="0.25">
      <c r="A1666" t="s">
        <v>733</v>
      </c>
      <c r="B1666">
        <v>4</v>
      </c>
      <c r="C1666" t="s">
        <v>28</v>
      </c>
      <c r="E1666">
        <f t="shared" si="425"/>
        <v>4</v>
      </c>
      <c r="F1666">
        <f t="shared" si="426"/>
        <v>0</v>
      </c>
      <c r="G1666">
        <f t="shared" si="427"/>
        <v>0</v>
      </c>
      <c r="H1666">
        <f t="shared" si="428"/>
        <v>0</v>
      </c>
      <c r="I1666">
        <f t="shared" si="429"/>
        <v>4</v>
      </c>
      <c r="J1666">
        <f t="shared" si="430"/>
        <v>4</v>
      </c>
      <c r="K1666">
        <f t="shared" si="431"/>
        <v>0</v>
      </c>
      <c r="L1666">
        <f t="shared" si="432"/>
        <v>0</v>
      </c>
      <c r="M1666">
        <f t="shared" si="433"/>
        <v>0</v>
      </c>
      <c r="N1666">
        <f t="shared" si="434"/>
        <v>0</v>
      </c>
      <c r="O1666">
        <f t="shared" si="435"/>
        <v>0</v>
      </c>
      <c r="P1666">
        <f t="shared" si="436"/>
        <v>0</v>
      </c>
      <c r="Q1666">
        <f t="shared" si="437"/>
        <v>0</v>
      </c>
      <c r="R1666">
        <f t="shared" si="438"/>
        <v>0</v>
      </c>
      <c r="S1666">
        <f t="shared" si="439"/>
        <v>0</v>
      </c>
      <c r="T1666">
        <f t="shared" si="440"/>
        <v>0</v>
      </c>
      <c r="U1666">
        <f t="shared" si="441"/>
        <v>0</v>
      </c>
    </row>
    <row r="1667" spans="1:21" x14ac:dyDescent="0.25">
      <c r="A1667" t="s">
        <v>2972</v>
      </c>
      <c r="B1667">
        <v>6.1</v>
      </c>
      <c r="C1667" t="s">
        <v>52</v>
      </c>
      <c r="E1667">
        <f t="shared" si="425"/>
        <v>0</v>
      </c>
      <c r="F1667">
        <f t="shared" si="426"/>
        <v>0</v>
      </c>
      <c r="G1667">
        <f t="shared" si="427"/>
        <v>0</v>
      </c>
      <c r="H1667">
        <f t="shared" si="428"/>
        <v>0</v>
      </c>
      <c r="I1667">
        <f t="shared" si="429"/>
        <v>0</v>
      </c>
      <c r="J1667">
        <f t="shared" si="430"/>
        <v>0</v>
      </c>
      <c r="K1667">
        <f t="shared" si="431"/>
        <v>0</v>
      </c>
      <c r="L1667">
        <f t="shared" si="432"/>
        <v>0</v>
      </c>
      <c r="M1667">
        <f t="shared" si="433"/>
        <v>0</v>
      </c>
      <c r="N1667">
        <f t="shared" si="434"/>
        <v>0</v>
      </c>
      <c r="O1667">
        <f t="shared" si="435"/>
        <v>6.1</v>
      </c>
      <c r="P1667">
        <f t="shared" si="436"/>
        <v>0</v>
      </c>
      <c r="Q1667">
        <f t="shared" si="437"/>
        <v>6.1</v>
      </c>
      <c r="R1667">
        <f t="shared" si="438"/>
        <v>0</v>
      </c>
      <c r="S1667">
        <f t="shared" si="439"/>
        <v>0</v>
      </c>
      <c r="T1667">
        <f t="shared" si="440"/>
        <v>6.1</v>
      </c>
      <c r="U1667">
        <f t="shared" si="441"/>
        <v>0</v>
      </c>
    </row>
    <row r="1668" spans="1:21" x14ac:dyDescent="0.25">
      <c r="A1668" t="s">
        <v>432</v>
      </c>
      <c r="B1668">
        <v>6.8</v>
      </c>
      <c r="C1668" t="s">
        <v>36</v>
      </c>
      <c r="E1668">
        <f t="shared" ref="E1668:E1731" si="442">IF(ISNUMBER(SEARCH($E$2, $A1668)), $B1668, 0)</f>
        <v>0</v>
      </c>
      <c r="F1668">
        <f t="shared" ref="F1668:F1731" si="443">IF(ISNUMBER(SEARCH($F$2, $A1668)), $B1668, 0)</f>
        <v>0</v>
      </c>
      <c r="G1668">
        <f t="shared" ref="G1668:G1731" si="444">IF(ISNUMBER(SEARCH($G$2, $A1668)), $B1668, 0)</f>
        <v>0</v>
      </c>
      <c r="H1668">
        <f t="shared" ref="H1668:H1731" si="445">IF(ISNUMBER(SEARCH($H$2, $A1668)), $B1668, 0)</f>
        <v>0</v>
      </c>
      <c r="I1668">
        <f t="shared" ref="I1668:I1731" si="446">IF(ISNUMBER(SEARCH($I$2, $A1668)), $B1668, 0)</f>
        <v>6.8</v>
      </c>
      <c r="J1668">
        <f t="shared" ref="J1668:J1731" si="447">IF(ISNUMBER(SEARCH($J$2, $A1668)), $B1668, 0)</f>
        <v>6.8</v>
      </c>
      <c r="K1668">
        <f t="shared" ref="K1668:K1731" si="448">IF(ISNUMBER(SEARCH($K$2, $A1668)), $B1668, 0)</f>
        <v>0</v>
      </c>
      <c r="L1668">
        <f t="shared" ref="L1668:L1731" si="449">IF(ISNUMBER(SEARCH($L$2, $A1668)), $B1668, 0)</f>
        <v>6.8</v>
      </c>
      <c r="M1668">
        <f t="shared" ref="M1668:M1731" si="450">IF(ISNUMBER(SEARCH($M$2, $A1668)), $B1668, 0)</f>
        <v>0</v>
      </c>
      <c r="N1668">
        <f t="shared" ref="N1668:N1731" si="451">IF(ISNUMBER(SEARCH($N$2, $A1668)), $B1668, 0)</f>
        <v>0</v>
      </c>
      <c r="O1668">
        <f t="shared" ref="O1668:O1731" si="452">IF(ISNUMBER(SEARCH($O$2, $A1668)), $B1668, 0)</f>
        <v>0</v>
      </c>
      <c r="P1668">
        <f t="shared" ref="P1668:P1731" si="453">IF(ISNUMBER(SEARCH($P$2, $A1668)), $B1668, 0)</f>
        <v>0</v>
      </c>
      <c r="Q1668">
        <f t="shared" ref="Q1668:Q1731" si="454">IF(ISNUMBER(SEARCH($Q$2, $A1668)), $B1668, 0)</f>
        <v>0</v>
      </c>
      <c r="R1668">
        <f t="shared" ref="R1668:R1731" si="455">IF(ISNUMBER(SEARCH($R$2, $A1668)), $B1668, 0)</f>
        <v>0</v>
      </c>
      <c r="S1668">
        <f t="shared" ref="S1668:S1731" si="456">IF(ISNUMBER(SEARCH($S$2, $A1668)), $B1668, 0)</f>
        <v>0</v>
      </c>
      <c r="T1668">
        <f t="shared" ref="T1668:T1731" si="457">IF(ISNUMBER(SEARCH($T$2, $A1668)), $B1668, 0)</f>
        <v>0</v>
      </c>
      <c r="U1668">
        <f t="shared" ref="U1668:U1731" si="458">IF(ISNUMBER(SEARCH($U$2, $A1668)), $B1668, 0)</f>
        <v>0</v>
      </c>
    </row>
    <row r="1669" spans="1:21" x14ac:dyDescent="0.25">
      <c r="A1669" t="s">
        <v>4454</v>
      </c>
      <c r="B1669">
        <v>8</v>
      </c>
      <c r="C1669" t="s">
        <v>29</v>
      </c>
      <c r="E1669">
        <f t="shared" si="442"/>
        <v>0</v>
      </c>
      <c r="F1669">
        <f t="shared" si="443"/>
        <v>0</v>
      </c>
      <c r="G1669">
        <f t="shared" si="444"/>
        <v>0</v>
      </c>
      <c r="H1669">
        <f t="shared" si="445"/>
        <v>0</v>
      </c>
      <c r="I1669">
        <f t="shared" si="446"/>
        <v>0</v>
      </c>
      <c r="J1669">
        <f t="shared" si="447"/>
        <v>8</v>
      </c>
      <c r="K1669">
        <f t="shared" si="448"/>
        <v>8</v>
      </c>
      <c r="L1669">
        <f t="shared" si="449"/>
        <v>8</v>
      </c>
      <c r="M1669">
        <f t="shared" si="450"/>
        <v>0</v>
      </c>
      <c r="N1669">
        <f t="shared" si="451"/>
        <v>0</v>
      </c>
      <c r="O1669">
        <f t="shared" si="452"/>
        <v>0</v>
      </c>
      <c r="P1669">
        <f t="shared" si="453"/>
        <v>0</v>
      </c>
      <c r="Q1669">
        <f t="shared" si="454"/>
        <v>0</v>
      </c>
      <c r="R1669">
        <f t="shared" si="455"/>
        <v>0</v>
      </c>
      <c r="S1669">
        <f t="shared" si="456"/>
        <v>0</v>
      </c>
      <c r="T1669">
        <f t="shared" si="457"/>
        <v>0</v>
      </c>
      <c r="U1669">
        <f t="shared" si="458"/>
        <v>0</v>
      </c>
    </row>
    <row r="1670" spans="1:21" x14ac:dyDescent="0.25">
      <c r="A1670" t="s">
        <v>912</v>
      </c>
      <c r="B1670">
        <v>6</v>
      </c>
      <c r="C1670" t="s">
        <v>37</v>
      </c>
      <c r="E1670">
        <f t="shared" si="442"/>
        <v>0</v>
      </c>
      <c r="F1670">
        <f t="shared" si="443"/>
        <v>0</v>
      </c>
      <c r="G1670">
        <f t="shared" si="444"/>
        <v>0</v>
      </c>
      <c r="H1670">
        <f t="shared" si="445"/>
        <v>0</v>
      </c>
      <c r="I1670">
        <f t="shared" si="446"/>
        <v>0</v>
      </c>
      <c r="J1670">
        <f t="shared" si="447"/>
        <v>0</v>
      </c>
      <c r="K1670">
        <f t="shared" si="448"/>
        <v>0</v>
      </c>
      <c r="L1670">
        <f t="shared" si="449"/>
        <v>6</v>
      </c>
      <c r="M1670">
        <f t="shared" si="450"/>
        <v>0</v>
      </c>
      <c r="N1670">
        <f t="shared" si="451"/>
        <v>0</v>
      </c>
      <c r="O1670">
        <f t="shared" si="452"/>
        <v>0</v>
      </c>
      <c r="P1670">
        <f t="shared" si="453"/>
        <v>0</v>
      </c>
      <c r="Q1670">
        <f t="shared" si="454"/>
        <v>6</v>
      </c>
      <c r="R1670">
        <f t="shared" si="455"/>
        <v>0</v>
      </c>
      <c r="S1670">
        <f t="shared" si="456"/>
        <v>0</v>
      </c>
      <c r="T1670">
        <f t="shared" si="457"/>
        <v>6</v>
      </c>
      <c r="U1670">
        <f t="shared" si="458"/>
        <v>0</v>
      </c>
    </row>
    <row r="1671" spans="1:21" x14ac:dyDescent="0.25">
      <c r="A1671" t="s">
        <v>2972</v>
      </c>
      <c r="B1671">
        <v>4.7</v>
      </c>
      <c r="C1671" t="s">
        <v>52</v>
      </c>
      <c r="E1671">
        <f t="shared" si="442"/>
        <v>0</v>
      </c>
      <c r="F1671">
        <f t="shared" si="443"/>
        <v>0</v>
      </c>
      <c r="G1671">
        <f t="shared" si="444"/>
        <v>0</v>
      </c>
      <c r="H1671">
        <f t="shared" si="445"/>
        <v>0</v>
      </c>
      <c r="I1671">
        <f t="shared" si="446"/>
        <v>0</v>
      </c>
      <c r="J1671">
        <f t="shared" si="447"/>
        <v>0</v>
      </c>
      <c r="K1671">
        <f t="shared" si="448"/>
        <v>0</v>
      </c>
      <c r="L1671">
        <f t="shared" si="449"/>
        <v>0</v>
      </c>
      <c r="M1671">
        <f t="shared" si="450"/>
        <v>0</v>
      </c>
      <c r="N1671">
        <f t="shared" si="451"/>
        <v>0</v>
      </c>
      <c r="O1671">
        <f t="shared" si="452"/>
        <v>4.7</v>
      </c>
      <c r="P1671">
        <f t="shared" si="453"/>
        <v>0</v>
      </c>
      <c r="Q1671">
        <f t="shared" si="454"/>
        <v>4.7</v>
      </c>
      <c r="R1671">
        <f t="shared" si="455"/>
        <v>0</v>
      </c>
      <c r="S1671">
        <f t="shared" si="456"/>
        <v>0</v>
      </c>
      <c r="T1671">
        <f t="shared" si="457"/>
        <v>4.7</v>
      </c>
      <c r="U1671">
        <f t="shared" si="458"/>
        <v>0</v>
      </c>
    </row>
    <row r="1672" spans="1:21" x14ac:dyDescent="0.25">
      <c r="A1672" t="s">
        <v>142</v>
      </c>
      <c r="B1672">
        <v>6</v>
      </c>
      <c r="C1672" t="s">
        <v>29</v>
      </c>
      <c r="E1672">
        <f t="shared" si="442"/>
        <v>0</v>
      </c>
      <c r="F1672">
        <f t="shared" si="443"/>
        <v>0</v>
      </c>
      <c r="G1672">
        <f t="shared" si="444"/>
        <v>0</v>
      </c>
      <c r="H1672">
        <f t="shared" si="445"/>
        <v>0</v>
      </c>
      <c r="I1672">
        <f t="shared" si="446"/>
        <v>0</v>
      </c>
      <c r="J1672">
        <f t="shared" si="447"/>
        <v>6</v>
      </c>
      <c r="K1672">
        <f t="shared" si="448"/>
        <v>0</v>
      </c>
      <c r="L1672">
        <f t="shared" si="449"/>
        <v>6</v>
      </c>
      <c r="M1672">
        <f t="shared" si="450"/>
        <v>0</v>
      </c>
      <c r="N1672">
        <f t="shared" si="451"/>
        <v>0</v>
      </c>
      <c r="O1672">
        <f t="shared" si="452"/>
        <v>0</v>
      </c>
      <c r="P1672">
        <f t="shared" si="453"/>
        <v>0</v>
      </c>
      <c r="Q1672">
        <f t="shared" si="454"/>
        <v>0</v>
      </c>
      <c r="R1672">
        <f t="shared" si="455"/>
        <v>0</v>
      </c>
      <c r="S1672">
        <f t="shared" si="456"/>
        <v>0</v>
      </c>
      <c r="T1672">
        <f t="shared" si="457"/>
        <v>6</v>
      </c>
      <c r="U1672">
        <f t="shared" si="458"/>
        <v>0</v>
      </c>
    </row>
    <row r="1673" spans="1:21" x14ac:dyDescent="0.25">
      <c r="A1673" t="s">
        <v>3394</v>
      </c>
      <c r="B1673">
        <v>4.4000000000000004</v>
      </c>
      <c r="C1673" t="s">
        <v>28</v>
      </c>
      <c r="E1673">
        <f t="shared" si="442"/>
        <v>4.4000000000000004</v>
      </c>
      <c r="F1673">
        <f t="shared" si="443"/>
        <v>0</v>
      </c>
      <c r="G1673">
        <f t="shared" si="444"/>
        <v>0</v>
      </c>
      <c r="H1673">
        <f t="shared" si="445"/>
        <v>0</v>
      </c>
      <c r="I1673">
        <f t="shared" si="446"/>
        <v>0</v>
      </c>
      <c r="J1673">
        <f t="shared" si="447"/>
        <v>0</v>
      </c>
      <c r="K1673">
        <f t="shared" si="448"/>
        <v>0</v>
      </c>
      <c r="L1673">
        <f t="shared" si="449"/>
        <v>0</v>
      </c>
      <c r="M1673">
        <f t="shared" si="450"/>
        <v>0</v>
      </c>
      <c r="N1673">
        <f t="shared" si="451"/>
        <v>0</v>
      </c>
      <c r="O1673">
        <f t="shared" si="452"/>
        <v>0</v>
      </c>
      <c r="P1673">
        <f t="shared" si="453"/>
        <v>0</v>
      </c>
      <c r="Q1673">
        <f t="shared" si="454"/>
        <v>0</v>
      </c>
      <c r="R1673">
        <f t="shared" si="455"/>
        <v>0</v>
      </c>
      <c r="S1673">
        <f t="shared" si="456"/>
        <v>4.4000000000000004</v>
      </c>
      <c r="T1673">
        <f t="shared" si="457"/>
        <v>4.4000000000000004</v>
      </c>
      <c r="U1673">
        <f t="shared" si="458"/>
        <v>0</v>
      </c>
    </row>
    <row r="1674" spans="1:21" x14ac:dyDescent="0.25">
      <c r="A1674" t="s">
        <v>82</v>
      </c>
      <c r="B1674">
        <v>6.8</v>
      </c>
      <c r="C1674" t="s">
        <v>61</v>
      </c>
      <c r="E1674">
        <f t="shared" si="442"/>
        <v>0</v>
      </c>
      <c r="F1674">
        <f t="shared" si="443"/>
        <v>0</v>
      </c>
      <c r="G1674">
        <f t="shared" si="444"/>
        <v>0</v>
      </c>
      <c r="H1674">
        <f t="shared" si="445"/>
        <v>0</v>
      </c>
      <c r="I1674">
        <f t="shared" si="446"/>
        <v>0</v>
      </c>
      <c r="J1674">
        <f t="shared" si="447"/>
        <v>0</v>
      </c>
      <c r="K1674">
        <f t="shared" si="448"/>
        <v>0</v>
      </c>
      <c r="L1674">
        <f t="shared" si="449"/>
        <v>0</v>
      </c>
      <c r="M1674">
        <f t="shared" si="450"/>
        <v>0</v>
      </c>
      <c r="N1674">
        <f t="shared" si="451"/>
        <v>6.8</v>
      </c>
      <c r="O1674">
        <f t="shared" si="452"/>
        <v>6.8</v>
      </c>
      <c r="P1674">
        <f t="shared" si="453"/>
        <v>0</v>
      </c>
      <c r="Q1674">
        <f t="shared" si="454"/>
        <v>0</v>
      </c>
      <c r="R1674">
        <f t="shared" si="455"/>
        <v>0</v>
      </c>
      <c r="S1674">
        <f t="shared" si="456"/>
        <v>0</v>
      </c>
      <c r="T1674">
        <f t="shared" si="457"/>
        <v>0</v>
      </c>
      <c r="U1674">
        <f t="shared" si="458"/>
        <v>0</v>
      </c>
    </row>
    <row r="1675" spans="1:21" x14ac:dyDescent="0.25">
      <c r="A1675" t="s">
        <v>82</v>
      </c>
      <c r="B1675">
        <v>6.8</v>
      </c>
      <c r="C1675" t="s">
        <v>61</v>
      </c>
      <c r="E1675">
        <f t="shared" si="442"/>
        <v>0</v>
      </c>
      <c r="F1675">
        <f t="shared" si="443"/>
        <v>0</v>
      </c>
      <c r="G1675">
        <f t="shared" si="444"/>
        <v>0</v>
      </c>
      <c r="H1675">
        <f t="shared" si="445"/>
        <v>0</v>
      </c>
      <c r="I1675">
        <f t="shared" si="446"/>
        <v>0</v>
      </c>
      <c r="J1675">
        <f t="shared" si="447"/>
        <v>0</v>
      </c>
      <c r="K1675">
        <f t="shared" si="448"/>
        <v>0</v>
      </c>
      <c r="L1675">
        <f t="shared" si="449"/>
        <v>0</v>
      </c>
      <c r="M1675">
        <f t="shared" si="450"/>
        <v>0</v>
      </c>
      <c r="N1675">
        <f t="shared" si="451"/>
        <v>6.8</v>
      </c>
      <c r="O1675">
        <f t="shared" si="452"/>
        <v>6.8</v>
      </c>
      <c r="P1675">
        <f t="shared" si="453"/>
        <v>0</v>
      </c>
      <c r="Q1675">
        <f t="shared" si="454"/>
        <v>0</v>
      </c>
      <c r="R1675">
        <f t="shared" si="455"/>
        <v>0</v>
      </c>
      <c r="S1675">
        <f t="shared" si="456"/>
        <v>0</v>
      </c>
      <c r="T1675">
        <f t="shared" si="457"/>
        <v>0</v>
      </c>
      <c r="U1675">
        <f t="shared" si="458"/>
        <v>0</v>
      </c>
    </row>
    <row r="1676" spans="1:21" x14ac:dyDescent="0.25">
      <c r="A1676" t="s">
        <v>4469</v>
      </c>
      <c r="B1676">
        <v>5.4</v>
      </c>
      <c r="C1676" t="s">
        <v>28</v>
      </c>
      <c r="E1676">
        <f t="shared" si="442"/>
        <v>5.4</v>
      </c>
      <c r="F1676">
        <f t="shared" si="443"/>
        <v>5.4</v>
      </c>
      <c r="G1676">
        <f t="shared" si="444"/>
        <v>5.4</v>
      </c>
      <c r="H1676">
        <f t="shared" si="445"/>
        <v>0</v>
      </c>
      <c r="I1676">
        <f t="shared" si="446"/>
        <v>5.4</v>
      </c>
      <c r="J1676">
        <f t="shared" si="447"/>
        <v>0</v>
      </c>
      <c r="K1676">
        <f t="shared" si="448"/>
        <v>0</v>
      </c>
      <c r="L1676">
        <f t="shared" si="449"/>
        <v>0</v>
      </c>
      <c r="M1676">
        <f t="shared" si="450"/>
        <v>5.4</v>
      </c>
      <c r="N1676">
        <f t="shared" si="451"/>
        <v>0</v>
      </c>
      <c r="O1676">
        <f t="shared" si="452"/>
        <v>0</v>
      </c>
      <c r="P1676">
        <f t="shared" si="453"/>
        <v>0</v>
      </c>
      <c r="Q1676">
        <f t="shared" si="454"/>
        <v>0</v>
      </c>
      <c r="R1676">
        <f t="shared" si="455"/>
        <v>0</v>
      </c>
      <c r="S1676">
        <f t="shared" si="456"/>
        <v>5.4</v>
      </c>
      <c r="T1676">
        <f t="shared" si="457"/>
        <v>0</v>
      </c>
      <c r="U1676">
        <f t="shared" si="458"/>
        <v>0</v>
      </c>
    </row>
    <row r="1677" spans="1:21" x14ac:dyDescent="0.25">
      <c r="A1677" t="s">
        <v>142</v>
      </c>
      <c r="B1677">
        <v>7.3</v>
      </c>
      <c r="C1677" t="s">
        <v>29</v>
      </c>
      <c r="E1677">
        <f t="shared" si="442"/>
        <v>0</v>
      </c>
      <c r="F1677">
        <f t="shared" si="443"/>
        <v>0</v>
      </c>
      <c r="G1677">
        <f t="shared" si="444"/>
        <v>0</v>
      </c>
      <c r="H1677">
        <f t="shared" si="445"/>
        <v>0</v>
      </c>
      <c r="I1677">
        <f t="shared" si="446"/>
        <v>0</v>
      </c>
      <c r="J1677">
        <f t="shared" si="447"/>
        <v>7.3</v>
      </c>
      <c r="K1677">
        <f t="shared" si="448"/>
        <v>0</v>
      </c>
      <c r="L1677">
        <f t="shared" si="449"/>
        <v>7.3</v>
      </c>
      <c r="M1677">
        <f t="shared" si="450"/>
        <v>0</v>
      </c>
      <c r="N1677">
        <f t="shared" si="451"/>
        <v>0</v>
      </c>
      <c r="O1677">
        <f t="shared" si="452"/>
        <v>0</v>
      </c>
      <c r="P1677">
        <f t="shared" si="453"/>
        <v>0</v>
      </c>
      <c r="Q1677">
        <f t="shared" si="454"/>
        <v>0</v>
      </c>
      <c r="R1677">
        <f t="shared" si="455"/>
        <v>0</v>
      </c>
      <c r="S1677">
        <f t="shared" si="456"/>
        <v>0</v>
      </c>
      <c r="T1677">
        <f t="shared" si="457"/>
        <v>7.3</v>
      </c>
      <c r="U1677">
        <f t="shared" si="458"/>
        <v>0</v>
      </c>
    </row>
    <row r="1678" spans="1:21" x14ac:dyDescent="0.25">
      <c r="A1678" t="s">
        <v>4473</v>
      </c>
      <c r="B1678">
        <v>6.8</v>
      </c>
      <c r="C1678" t="s">
        <v>28</v>
      </c>
      <c r="E1678">
        <f t="shared" si="442"/>
        <v>6.8</v>
      </c>
      <c r="F1678">
        <f t="shared" si="443"/>
        <v>6.8</v>
      </c>
      <c r="G1678">
        <f t="shared" si="444"/>
        <v>0</v>
      </c>
      <c r="H1678">
        <f t="shared" si="445"/>
        <v>0</v>
      </c>
      <c r="I1678">
        <f t="shared" si="446"/>
        <v>0</v>
      </c>
      <c r="J1678">
        <f t="shared" si="447"/>
        <v>0</v>
      </c>
      <c r="K1678">
        <f t="shared" si="448"/>
        <v>0</v>
      </c>
      <c r="L1678">
        <f t="shared" si="449"/>
        <v>6.8</v>
      </c>
      <c r="M1678">
        <f t="shared" si="450"/>
        <v>0</v>
      </c>
      <c r="N1678">
        <f t="shared" si="451"/>
        <v>0</v>
      </c>
      <c r="O1678">
        <f t="shared" si="452"/>
        <v>0</v>
      </c>
      <c r="P1678">
        <f t="shared" si="453"/>
        <v>0</v>
      </c>
      <c r="Q1678">
        <f t="shared" si="454"/>
        <v>0</v>
      </c>
      <c r="R1678">
        <f t="shared" si="455"/>
        <v>6.8</v>
      </c>
      <c r="S1678">
        <f t="shared" si="456"/>
        <v>0</v>
      </c>
      <c r="T1678">
        <f t="shared" si="457"/>
        <v>0</v>
      </c>
      <c r="U1678">
        <f t="shared" si="458"/>
        <v>6.8</v>
      </c>
    </row>
    <row r="1679" spans="1:21" x14ac:dyDescent="0.25">
      <c r="A1679" t="s">
        <v>4475</v>
      </c>
      <c r="B1679">
        <v>6.3</v>
      </c>
      <c r="C1679" t="s">
        <v>28</v>
      </c>
      <c r="E1679">
        <f t="shared" si="442"/>
        <v>6.3</v>
      </c>
      <c r="F1679">
        <f t="shared" si="443"/>
        <v>6.3</v>
      </c>
      <c r="G1679">
        <f t="shared" si="444"/>
        <v>0</v>
      </c>
      <c r="H1679">
        <f t="shared" si="445"/>
        <v>0</v>
      </c>
      <c r="I1679">
        <f t="shared" si="446"/>
        <v>6.3</v>
      </c>
      <c r="J1679">
        <f t="shared" si="447"/>
        <v>6.3</v>
      </c>
      <c r="K1679">
        <f t="shared" si="448"/>
        <v>0</v>
      </c>
      <c r="L1679">
        <f t="shared" si="449"/>
        <v>0</v>
      </c>
      <c r="M1679">
        <f t="shared" si="450"/>
        <v>0</v>
      </c>
      <c r="N1679">
        <f t="shared" si="451"/>
        <v>0</v>
      </c>
      <c r="O1679">
        <f t="shared" si="452"/>
        <v>0</v>
      </c>
      <c r="P1679">
        <f t="shared" si="453"/>
        <v>0</v>
      </c>
      <c r="Q1679">
        <f t="shared" si="454"/>
        <v>6.3</v>
      </c>
      <c r="R1679">
        <f t="shared" si="455"/>
        <v>0</v>
      </c>
      <c r="S1679">
        <f t="shared" si="456"/>
        <v>0</v>
      </c>
      <c r="T1679">
        <f t="shared" si="457"/>
        <v>0</v>
      </c>
      <c r="U1679">
        <f t="shared" si="458"/>
        <v>0</v>
      </c>
    </row>
    <row r="1680" spans="1:21" x14ac:dyDescent="0.25">
      <c r="A1680" t="s">
        <v>1866</v>
      </c>
      <c r="B1680">
        <v>4.9000000000000004</v>
      </c>
      <c r="C1680" t="s">
        <v>28</v>
      </c>
      <c r="E1680">
        <f t="shared" si="442"/>
        <v>4.9000000000000004</v>
      </c>
      <c r="F1680">
        <f t="shared" si="443"/>
        <v>4.9000000000000004</v>
      </c>
      <c r="G1680">
        <f t="shared" si="444"/>
        <v>0</v>
      </c>
      <c r="H1680">
        <f t="shared" si="445"/>
        <v>0</v>
      </c>
      <c r="I1680">
        <f t="shared" si="446"/>
        <v>0</v>
      </c>
      <c r="J1680">
        <f t="shared" si="447"/>
        <v>0</v>
      </c>
      <c r="K1680">
        <f t="shared" si="448"/>
        <v>0</v>
      </c>
      <c r="L1680">
        <f t="shared" si="449"/>
        <v>0</v>
      </c>
      <c r="M1680">
        <f t="shared" si="450"/>
        <v>0</v>
      </c>
      <c r="N1680">
        <f t="shared" si="451"/>
        <v>0</v>
      </c>
      <c r="O1680">
        <f t="shared" si="452"/>
        <v>4.9000000000000004</v>
      </c>
      <c r="P1680">
        <f t="shared" si="453"/>
        <v>0</v>
      </c>
      <c r="Q1680">
        <f t="shared" si="454"/>
        <v>0</v>
      </c>
      <c r="R1680">
        <f t="shared" si="455"/>
        <v>0</v>
      </c>
      <c r="S1680">
        <f t="shared" si="456"/>
        <v>4.9000000000000004</v>
      </c>
      <c r="T1680">
        <f t="shared" si="457"/>
        <v>4.9000000000000004</v>
      </c>
      <c r="U1680">
        <f t="shared" si="458"/>
        <v>0</v>
      </c>
    </row>
    <row r="1681" spans="1:21" x14ac:dyDescent="0.25">
      <c r="A1681" t="s">
        <v>2972</v>
      </c>
      <c r="B1681">
        <v>4.0999999999999996</v>
      </c>
      <c r="C1681" t="s">
        <v>52</v>
      </c>
      <c r="E1681">
        <f t="shared" si="442"/>
        <v>0</v>
      </c>
      <c r="F1681">
        <f t="shared" si="443"/>
        <v>0</v>
      </c>
      <c r="G1681">
        <f t="shared" si="444"/>
        <v>0</v>
      </c>
      <c r="H1681">
        <f t="shared" si="445"/>
        <v>0</v>
      </c>
      <c r="I1681">
        <f t="shared" si="446"/>
        <v>0</v>
      </c>
      <c r="J1681">
        <f t="shared" si="447"/>
        <v>0</v>
      </c>
      <c r="K1681">
        <f t="shared" si="448"/>
        <v>0</v>
      </c>
      <c r="L1681">
        <f t="shared" si="449"/>
        <v>0</v>
      </c>
      <c r="M1681">
        <f t="shared" si="450"/>
        <v>0</v>
      </c>
      <c r="N1681">
        <f t="shared" si="451"/>
        <v>0</v>
      </c>
      <c r="O1681">
        <f t="shared" si="452"/>
        <v>4.0999999999999996</v>
      </c>
      <c r="P1681">
        <f t="shared" si="453"/>
        <v>0</v>
      </c>
      <c r="Q1681">
        <f t="shared" si="454"/>
        <v>4.0999999999999996</v>
      </c>
      <c r="R1681">
        <f t="shared" si="455"/>
        <v>0</v>
      </c>
      <c r="S1681">
        <f t="shared" si="456"/>
        <v>0</v>
      </c>
      <c r="T1681">
        <f t="shared" si="457"/>
        <v>4.0999999999999996</v>
      </c>
      <c r="U1681">
        <f t="shared" si="458"/>
        <v>0</v>
      </c>
    </row>
    <row r="1682" spans="1:21" x14ac:dyDescent="0.25">
      <c r="A1682" t="s">
        <v>3472</v>
      </c>
      <c r="B1682">
        <v>2.4</v>
      </c>
      <c r="C1682" t="s">
        <v>28</v>
      </c>
      <c r="E1682">
        <f t="shared" si="442"/>
        <v>2.4</v>
      </c>
      <c r="F1682">
        <f t="shared" si="443"/>
        <v>2.4</v>
      </c>
      <c r="G1682">
        <f t="shared" si="444"/>
        <v>0</v>
      </c>
      <c r="H1682">
        <f t="shared" si="445"/>
        <v>0</v>
      </c>
      <c r="I1682">
        <f t="shared" si="446"/>
        <v>0</v>
      </c>
      <c r="J1682">
        <f t="shared" si="447"/>
        <v>0</v>
      </c>
      <c r="K1682">
        <f t="shared" si="448"/>
        <v>0</v>
      </c>
      <c r="L1682">
        <f t="shared" si="449"/>
        <v>0</v>
      </c>
      <c r="M1682">
        <f t="shared" si="450"/>
        <v>0</v>
      </c>
      <c r="N1682">
        <f t="shared" si="451"/>
        <v>0</v>
      </c>
      <c r="O1682">
        <f t="shared" si="452"/>
        <v>0</v>
      </c>
      <c r="P1682">
        <f t="shared" si="453"/>
        <v>0</v>
      </c>
      <c r="Q1682">
        <f t="shared" si="454"/>
        <v>0</v>
      </c>
      <c r="R1682">
        <f t="shared" si="455"/>
        <v>0</v>
      </c>
      <c r="S1682">
        <f t="shared" si="456"/>
        <v>2.4</v>
      </c>
      <c r="T1682">
        <f t="shared" si="457"/>
        <v>0</v>
      </c>
      <c r="U1682">
        <f t="shared" si="458"/>
        <v>0</v>
      </c>
    </row>
    <row r="1683" spans="1:21" x14ac:dyDescent="0.25">
      <c r="A1683" t="s">
        <v>896</v>
      </c>
      <c r="B1683">
        <v>7.6</v>
      </c>
      <c r="C1683" t="s">
        <v>37</v>
      </c>
      <c r="E1683">
        <f t="shared" si="442"/>
        <v>0</v>
      </c>
      <c r="F1683">
        <f t="shared" si="443"/>
        <v>0</v>
      </c>
      <c r="G1683">
        <f t="shared" si="444"/>
        <v>0</v>
      </c>
      <c r="H1683">
        <f t="shared" si="445"/>
        <v>0</v>
      </c>
      <c r="I1683">
        <f t="shared" si="446"/>
        <v>0</v>
      </c>
      <c r="J1683">
        <f t="shared" si="447"/>
        <v>0</v>
      </c>
      <c r="K1683">
        <f t="shared" si="448"/>
        <v>0</v>
      </c>
      <c r="L1683">
        <f t="shared" si="449"/>
        <v>7.6</v>
      </c>
      <c r="M1683">
        <f t="shared" si="450"/>
        <v>0</v>
      </c>
      <c r="N1683">
        <f t="shared" si="451"/>
        <v>0</v>
      </c>
      <c r="O1683">
        <f t="shared" si="452"/>
        <v>0</v>
      </c>
      <c r="P1683">
        <f t="shared" si="453"/>
        <v>0</v>
      </c>
      <c r="Q1683">
        <f t="shared" si="454"/>
        <v>0</v>
      </c>
      <c r="R1683">
        <f t="shared" si="455"/>
        <v>0</v>
      </c>
      <c r="S1683">
        <f t="shared" si="456"/>
        <v>0</v>
      </c>
      <c r="T1683">
        <f t="shared" si="457"/>
        <v>0</v>
      </c>
      <c r="U1683">
        <f t="shared" si="458"/>
        <v>0</v>
      </c>
    </row>
    <row r="1684" spans="1:21" x14ac:dyDescent="0.25">
      <c r="A1684" t="s">
        <v>4488</v>
      </c>
      <c r="B1684">
        <v>7.9</v>
      </c>
      <c r="C1684" t="s">
        <v>102</v>
      </c>
      <c r="E1684">
        <f t="shared" si="442"/>
        <v>0</v>
      </c>
      <c r="F1684">
        <f t="shared" si="443"/>
        <v>7.9</v>
      </c>
      <c r="G1684">
        <f t="shared" si="444"/>
        <v>0</v>
      </c>
      <c r="H1684">
        <f t="shared" si="445"/>
        <v>0</v>
      </c>
      <c r="I1684">
        <f t="shared" si="446"/>
        <v>0</v>
      </c>
      <c r="J1684">
        <f t="shared" si="447"/>
        <v>0</v>
      </c>
      <c r="K1684">
        <f t="shared" si="448"/>
        <v>0</v>
      </c>
      <c r="L1684">
        <f t="shared" si="449"/>
        <v>7.9</v>
      </c>
      <c r="M1684">
        <f t="shared" si="450"/>
        <v>0</v>
      </c>
      <c r="N1684">
        <f t="shared" si="451"/>
        <v>0</v>
      </c>
      <c r="O1684">
        <f t="shared" si="452"/>
        <v>0</v>
      </c>
      <c r="P1684">
        <f t="shared" si="453"/>
        <v>0</v>
      </c>
      <c r="Q1684">
        <f t="shared" si="454"/>
        <v>0</v>
      </c>
      <c r="R1684">
        <f t="shared" si="455"/>
        <v>0</v>
      </c>
      <c r="S1684">
        <f t="shared" si="456"/>
        <v>0</v>
      </c>
      <c r="T1684">
        <f t="shared" si="457"/>
        <v>0</v>
      </c>
      <c r="U1684">
        <f t="shared" si="458"/>
        <v>0</v>
      </c>
    </row>
    <row r="1685" spans="1:21" x14ac:dyDescent="0.25">
      <c r="A1685" t="s">
        <v>32</v>
      </c>
      <c r="B1685">
        <v>7.4</v>
      </c>
      <c r="C1685" t="s">
        <v>36</v>
      </c>
      <c r="E1685">
        <f t="shared" si="442"/>
        <v>0</v>
      </c>
      <c r="F1685">
        <f t="shared" si="443"/>
        <v>0</v>
      </c>
      <c r="G1685">
        <f t="shared" si="444"/>
        <v>0</v>
      </c>
      <c r="H1685">
        <f t="shared" si="445"/>
        <v>0</v>
      </c>
      <c r="I1685">
        <f t="shared" si="446"/>
        <v>7.4</v>
      </c>
      <c r="J1685">
        <f t="shared" si="447"/>
        <v>0</v>
      </c>
      <c r="K1685">
        <f t="shared" si="448"/>
        <v>0</v>
      </c>
      <c r="L1685">
        <f t="shared" si="449"/>
        <v>7.4</v>
      </c>
      <c r="M1685">
        <f t="shared" si="450"/>
        <v>0</v>
      </c>
      <c r="N1685">
        <f t="shared" si="451"/>
        <v>0</v>
      </c>
      <c r="O1685">
        <f t="shared" si="452"/>
        <v>0</v>
      </c>
      <c r="P1685">
        <f t="shared" si="453"/>
        <v>0</v>
      </c>
      <c r="Q1685">
        <f t="shared" si="454"/>
        <v>0</v>
      </c>
      <c r="R1685">
        <f t="shared" si="455"/>
        <v>0</v>
      </c>
      <c r="S1685">
        <f t="shared" si="456"/>
        <v>0</v>
      </c>
      <c r="T1685">
        <f t="shared" si="457"/>
        <v>0</v>
      </c>
      <c r="U1685">
        <f t="shared" si="458"/>
        <v>0</v>
      </c>
    </row>
    <row r="1686" spans="1:21" x14ac:dyDescent="0.25">
      <c r="A1686" t="s">
        <v>126</v>
      </c>
      <c r="B1686">
        <v>6.9</v>
      </c>
      <c r="C1686" t="s">
        <v>37</v>
      </c>
      <c r="E1686">
        <f t="shared" si="442"/>
        <v>0</v>
      </c>
      <c r="F1686">
        <f t="shared" si="443"/>
        <v>0</v>
      </c>
      <c r="G1686">
        <f t="shared" si="444"/>
        <v>0</v>
      </c>
      <c r="H1686">
        <f t="shared" si="445"/>
        <v>0</v>
      </c>
      <c r="I1686">
        <f t="shared" si="446"/>
        <v>0</v>
      </c>
      <c r="J1686">
        <f t="shared" si="447"/>
        <v>0</v>
      </c>
      <c r="K1686">
        <f t="shared" si="448"/>
        <v>0</v>
      </c>
      <c r="L1686">
        <f t="shared" si="449"/>
        <v>6.9</v>
      </c>
      <c r="M1686">
        <f t="shared" si="450"/>
        <v>0</v>
      </c>
      <c r="N1686">
        <f t="shared" si="451"/>
        <v>0</v>
      </c>
      <c r="O1686">
        <f t="shared" si="452"/>
        <v>0</v>
      </c>
      <c r="P1686">
        <f t="shared" si="453"/>
        <v>0</v>
      </c>
      <c r="Q1686">
        <f t="shared" si="454"/>
        <v>0</v>
      </c>
      <c r="R1686">
        <f t="shared" si="455"/>
        <v>0</v>
      </c>
      <c r="S1686">
        <f t="shared" si="456"/>
        <v>0</v>
      </c>
      <c r="T1686">
        <f t="shared" si="457"/>
        <v>0</v>
      </c>
      <c r="U1686">
        <f t="shared" si="458"/>
        <v>0</v>
      </c>
    </row>
    <row r="1687" spans="1:21" x14ac:dyDescent="0.25">
      <c r="A1687" t="s">
        <v>1689</v>
      </c>
      <c r="B1687">
        <v>5.6</v>
      </c>
      <c r="C1687" t="s">
        <v>102</v>
      </c>
      <c r="E1687">
        <f t="shared" si="442"/>
        <v>0</v>
      </c>
      <c r="F1687">
        <f t="shared" si="443"/>
        <v>5.6</v>
      </c>
      <c r="G1687">
        <f t="shared" si="444"/>
        <v>0</v>
      </c>
      <c r="H1687">
        <f t="shared" si="445"/>
        <v>0</v>
      </c>
      <c r="I1687">
        <f t="shared" si="446"/>
        <v>5.6</v>
      </c>
      <c r="J1687">
        <f t="shared" si="447"/>
        <v>0</v>
      </c>
      <c r="K1687">
        <f t="shared" si="448"/>
        <v>0</v>
      </c>
      <c r="L1687">
        <f t="shared" si="449"/>
        <v>0</v>
      </c>
      <c r="M1687">
        <f t="shared" si="450"/>
        <v>0</v>
      </c>
      <c r="N1687">
        <f t="shared" si="451"/>
        <v>5.6</v>
      </c>
      <c r="O1687">
        <f t="shared" si="452"/>
        <v>0</v>
      </c>
      <c r="P1687">
        <f t="shared" si="453"/>
        <v>0</v>
      </c>
      <c r="Q1687">
        <f t="shared" si="454"/>
        <v>0</v>
      </c>
      <c r="R1687">
        <f t="shared" si="455"/>
        <v>0</v>
      </c>
      <c r="S1687">
        <f t="shared" si="456"/>
        <v>0</v>
      </c>
      <c r="T1687">
        <f t="shared" si="457"/>
        <v>0</v>
      </c>
      <c r="U1687">
        <f t="shared" si="458"/>
        <v>0</v>
      </c>
    </row>
    <row r="1688" spans="1:21" x14ac:dyDescent="0.25">
      <c r="A1688" t="s">
        <v>36</v>
      </c>
      <c r="B1688">
        <v>5</v>
      </c>
      <c r="C1688" t="s">
        <v>36</v>
      </c>
      <c r="E1688">
        <f t="shared" si="442"/>
        <v>0</v>
      </c>
      <c r="F1688">
        <f t="shared" si="443"/>
        <v>0</v>
      </c>
      <c r="G1688">
        <f t="shared" si="444"/>
        <v>0</v>
      </c>
      <c r="H1688">
        <f t="shared" si="445"/>
        <v>0</v>
      </c>
      <c r="I1688">
        <f t="shared" si="446"/>
        <v>5</v>
      </c>
      <c r="J1688">
        <f t="shared" si="447"/>
        <v>0</v>
      </c>
      <c r="K1688">
        <f t="shared" si="448"/>
        <v>0</v>
      </c>
      <c r="L1688">
        <f t="shared" si="449"/>
        <v>0</v>
      </c>
      <c r="M1688">
        <f t="shared" si="450"/>
        <v>0</v>
      </c>
      <c r="N1688">
        <f t="shared" si="451"/>
        <v>0</v>
      </c>
      <c r="O1688">
        <f t="shared" si="452"/>
        <v>0</v>
      </c>
      <c r="P1688">
        <f t="shared" si="453"/>
        <v>0</v>
      </c>
      <c r="Q1688">
        <f t="shared" si="454"/>
        <v>0</v>
      </c>
      <c r="R1688">
        <f t="shared" si="455"/>
        <v>0</v>
      </c>
      <c r="S1688">
        <f t="shared" si="456"/>
        <v>0</v>
      </c>
      <c r="T1688">
        <f t="shared" si="457"/>
        <v>0</v>
      </c>
      <c r="U1688">
        <f t="shared" si="458"/>
        <v>0</v>
      </c>
    </row>
    <row r="1689" spans="1:21" x14ac:dyDescent="0.25">
      <c r="A1689" t="s">
        <v>37</v>
      </c>
      <c r="B1689">
        <v>6.6</v>
      </c>
      <c r="C1689" t="s">
        <v>37</v>
      </c>
      <c r="E1689">
        <f t="shared" si="442"/>
        <v>0</v>
      </c>
      <c r="F1689">
        <f t="shared" si="443"/>
        <v>0</v>
      </c>
      <c r="G1689">
        <f t="shared" si="444"/>
        <v>0</v>
      </c>
      <c r="H1689">
        <f t="shared" si="445"/>
        <v>0</v>
      </c>
      <c r="I1689">
        <f t="shared" si="446"/>
        <v>0</v>
      </c>
      <c r="J1689">
        <f t="shared" si="447"/>
        <v>0</v>
      </c>
      <c r="K1689">
        <f t="shared" si="448"/>
        <v>0</v>
      </c>
      <c r="L1689">
        <f t="shared" si="449"/>
        <v>6.6</v>
      </c>
      <c r="M1689">
        <f t="shared" si="450"/>
        <v>0</v>
      </c>
      <c r="N1689">
        <f t="shared" si="451"/>
        <v>0</v>
      </c>
      <c r="O1689">
        <f t="shared" si="452"/>
        <v>0</v>
      </c>
      <c r="P1689">
        <f t="shared" si="453"/>
        <v>0</v>
      </c>
      <c r="Q1689">
        <f t="shared" si="454"/>
        <v>0</v>
      </c>
      <c r="R1689">
        <f t="shared" si="455"/>
        <v>0</v>
      </c>
      <c r="S1689">
        <f t="shared" si="456"/>
        <v>0</v>
      </c>
      <c r="T1689">
        <f t="shared" si="457"/>
        <v>0</v>
      </c>
      <c r="U1689">
        <f t="shared" si="458"/>
        <v>0</v>
      </c>
    </row>
    <row r="1690" spans="1:21" x14ac:dyDescent="0.25">
      <c r="A1690" t="s">
        <v>37</v>
      </c>
      <c r="B1690">
        <v>7.4</v>
      </c>
      <c r="C1690" t="s">
        <v>37</v>
      </c>
      <c r="E1690">
        <f t="shared" si="442"/>
        <v>0</v>
      </c>
      <c r="F1690">
        <f t="shared" si="443"/>
        <v>0</v>
      </c>
      <c r="G1690">
        <f t="shared" si="444"/>
        <v>0</v>
      </c>
      <c r="H1690">
        <f t="shared" si="445"/>
        <v>0</v>
      </c>
      <c r="I1690">
        <f t="shared" si="446"/>
        <v>0</v>
      </c>
      <c r="J1690">
        <f t="shared" si="447"/>
        <v>0</v>
      </c>
      <c r="K1690">
        <f t="shared" si="448"/>
        <v>0</v>
      </c>
      <c r="L1690">
        <f t="shared" si="449"/>
        <v>7.4</v>
      </c>
      <c r="M1690">
        <f t="shared" si="450"/>
        <v>0</v>
      </c>
      <c r="N1690">
        <f t="shared" si="451"/>
        <v>0</v>
      </c>
      <c r="O1690">
        <f t="shared" si="452"/>
        <v>0</v>
      </c>
      <c r="P1690">
        <f t="shared" si="453"/>
        <v>0</v>
      </c>
      <c r="Q1690">
        <f t="shared" si="454"/>
        <v>0</v>
      </c>
      <c r="R1690">
        <f t="shared" si="455"/>
        <v>0</v>
      </c>
      <c r="S1690">
        <f t="shared" si="456"/>
        <v>0</v>
      </c>
      <c r="T1690">
        <f t="shared" si="457"/>
        <v>0</v>
      </c>
      <c r="U1690">
        <f t="shared" si="458"/>
        <v>0</v>
      </c>
    </row>
    <row r="1691" spans="1:21" x14ac:dyDescent="0.25">
      <c r="A1691" t="s">
        <v>36</v>
      </c>
      <c r="B1691">
        <v>5.6</v>
      </c>
      <c r="C1691" t="s">
        <v>36</v>
      </c>
      <c r="E1691">
        <f t="shared" si="442"/>
        <v>0</v>
      </c>
      <c r="F1691">
        <f t="shared" si="443"/>
        <v>0</v>
      </c>
      <c r="G1691">
        <f t="shared" si="444"/>
        <v>0</v>
      </c>
      <c r="H1691">
        <f t="shared" si="445"/>
        <v>0</v>
      </c>
      <c r="I1691">
        <f t="shared" si="446"/>
        <v>5.6</v>
      </c>
      <c r="J1691">
        <f t="shared" si="447"/>
        <v>0</v>
      </c>
      <c r="K1691">
        <f t="shared" si="448"/>
        <v>0</v>
      </c>
      <c r="L1691">
        <f t="shared" si="449"/>
        <v>0</v>
      </c>
      <c r="M1691">
        <f t="shared" si="450"/>
        <v>0</v>
      </c>
      <c r="N1691">
        <f t="shared" si="451"/>
        <v>0</v>
      </c>
      <c r="O1691">
        <f t="shared" si="452"/>
        <v>0</v>
      </c>
      <c r="P1691">
        <f t="shared" si="453"/>
        <v>0</v>
      </c>
      <c r="Q1691">
        <f t="shared" si="454"/>
        <v>0</v>
      </c>
      <c r="R1691">
        <f t="shared" si="455"/>
        <v>0</v>
      </c>
      <c r="S1691">
        <f t="shared" si="456"/>
        <v>0</v>
      </c>
      <c r="T1691">
        <f t="shared" si="457"/>
        <v>0</v>
      </c>
      <c r="U1691">
        <f t="shared" si="458"/>
        <v>0</v>
      </c>
    </row>
    <row r="1692" spans="1:21" x14ac:dyDescent="0.25">
      <c r="A1692" t="s">
        <v>637</v>
      </c>
      <c r="B1692">
        <v>5.5</v>
      </c>
      <c r="C1692" t="s">
        <v>36</v>
      </c>
      <c r="E1692">
        <f t="shared" si="442"/>
        <v>0</v>
      </c>
      <c r="F1692">
        <f t="shared" si="443"/>
        <v>0</v>
      </c>
      <c r="G1692">
        <f t="shared" si="444"/>
        <v>0</v>
      </c>
      <c r="H1692">
        <f t="shared" si="445"/>
        <v>0</v>
      </c>
      <c r="I1692">
        <f t="shared" si="446"/>
        <v>5.5</v>
      </c>
      <c r="J1692">
        <f t="shared" si="447"/>
        <v>0</v>
      </c>
      <c r="K1692">
        <f t="shared" si="448"/>
        <v>0</v>
      </c>
      <c r="L1692">
        <f t="shared" si="449"/>
        <v>5.5</v>
      </c>
      <c r="M1692">
        <f t="shared" si="450"/>
        <v>0</v>
      </c>
      <c r="N1692">
        <f t="shared" si="451"/>
        <v>0</v>
      </c>
      <c r="O1692">
        <f t="shared" si="452"/>
        <v>0</v>
      </c>
      <c r="P1692">
        <f t="shared" si="453"/>
        <v>0</v>
      </c>
      <c r="Q1692">
        <f t="shared" si="454"/>
        <v>0</v>
      </c>
      <c r="R1692">
        <f t="shared" si="455"/>
        <v>5.5</v>
      </c>
      <c r="S1692">
        <f t="shared" si="456"/>
        <v>0</v>
      </c>
      <c r="T1692">
        <f t="shared" si="457"/>
        <v>0</v>
      </c>
      <c r="U1692">
        <f t="shared" si="458"/>
        <v>0</v>
      </c>
    </row>
    <row r="1693" spans="1:21" x14ac:dyDescent="0.25">
      <c r="A1693" t="s">
        <v>213</v>
      </c>
      <c r="B1693">
        <v>6.6</v>
      </c>
      <c r="C1693" t="s">
        <v>36</v>
      </c>
      <c r="E1693">
        <f t="shared" si="442"/>
        <v>0</v>
      </c>
      <c r="F1693">
        <f t="shared" si="443"/>
        <v>0</v>
      </c>
      <c r="G1693">
        <f t="shared" si="444"/>
        <v>0</v>
      </c>
      <c r="H1693">
        <f t="shared" si="445"/>
        <v>0</v>
      </c>
      <c r="I1693">
        <f t="shared" si="446"/>
        <v>6.6</v>
      </c>
      <c r="J1693">
        <f t="shared" si="447"/>
        <v>0</v>
      </c>
      <c r="K1693">
        <f t="shared" si="448"/>
        <v>0</v>
      </c>
      <c r="L1693">
        <f t="shared" si="449"/>
        <v>6.6</v>
      </c>
      <c r="M1693">
        <f t="shared" si="450"/>
        <v>0</v>
      </c>
      <c r="N1693">
        <f t="shared" si="451"/>
        <v>0</v>
      </c>
      <c r="O1693">
        <f t="shared" si="452"/>
        <v>0</v>
      </c>
      <c r="P1693">
        <f t="shared" si="453"/>
        <v>0</v>
      </c>
      <c r="Q1693">
        <f t="shared" si="454"/>
        <v>0</v>
      </c>
      <c r="R1693">
        <f t="shared" si="455"/>
        <v>6.6</v>
      </c>
      <c r="S1693">
        <f t="shared" si="456"/>
        <v>0</v>
      </c>
      <c r="T1693">
        <f t="shared" si="457"/>
        <v>0</v>
      </c>
      <c r="U1693">
        <f t="shared" si="458"/>
        <v>0</v>
      </c>
    </row>
    <row r="1694" spans="1:21" x14ac:dyDescent="0.25">
      <c r="A1694" t="s">
        <v>2513</v>
      </c>
      <c r="B1694">
        <v>6.6</v>
      </c>
      <c r="C1694" t="s">
        <v>71</v>
      </c>
      <c r="E1694">
        <f t="shared" si="442"/>
        <v>0</v>
      </c>
      <c r="F1694">
        <f t="shared" si="443"/>
        <v>0</v>
      </c>
      <c r="G1694">
        <f t="shared" si="444"/>
        <v>0</v>
      </c>
      <c r="H1694">
        <f t="shared" si="445"/>
        <v>0</v>
      </c>
      <c r="I1694">
        <f t="shared" si="446"/>
        <v>0</v>
      </c>
      <c r="J1694">
        <f t="shared" si="447"/>
        <v>0</v>
      </c>
      <c r="K1694">
        <f t="shared" si="448"/>
        <v>0</v>
      </c>
      <c r="L1694">
        <f t="shared" si="449"/>
        <v>0</v>
      </c>
      <c r="M1694">
        <f t="shared" si="450"/>
        <v>0</v>
      </c>
      <c r="N1694">
        <f t="shared" si="451"/>
        <v>0</v>
      </c>
      <c r="O1694">
        <f t="shared" si="452"/>
        <v>0</v>
      </c>
      <c r="P1694">
        <f t="shared" si="453"/>
        <v>0</v>
      </c>
      <c r="Q1694">
        <f t="shared" si="454"/>
        <v>6.6</v>
      </c>
      <c r="R1694">
        <f t="shared" si="455"/>
        <v>0</v>
      </c>
      <c r="S1694">
        <f t="shared" si="456"/>
        <v>0</v>
      </c>
      <c r="T1694">
        <f t="shared" si="457"/>
        <v>6.6</v>
      </c>
      <c r="U1694">
        <f t="shared" si="458"/>
        <v>0</v>
      </c>
    </row>
    <row r="1695" spans="1:21" x14ac:dyDescent="0.25">
      <c r="A1695" t="s">
        <v>310</v>
      </c>
      <c r="B1695">
        <v>7.7</v>
      </c>
      <c r="C1695" t="s">
        <v>37</v>
      </c>
      <c r="E1695">
        <f t="shared" si="442"/>
        <v>0</v>
      </c>
      <c r="F1695">
        <f t="shared" si="443"/>
        <v>0</v>
      </c>
      <c r="G1695">
        <f t="shared" si="444"/>
        <v>0</v>
      </c>
      <c r="H1695">
        <f t="shared" si="445"/>
        <v>0</v>
      </c>
      <c r="I1695">
        <f t="shared" si="446"/>
        <v>0</v>
      </c>
      <c r="J1695">
        <f t="shared" si="447"/>
        <v>0</v>
      </c>
      <c r="K1695">
        <f t="shared" si="448"/>
        <v>0</v>
      </c>
      <c r="L1695">
        <f t="shared" si="449"/>
        <v>7.7</v>
      </c>
      <c r="M1695">
        <f t="shared" si="450"/>
        <v>0</v>
      </c>
      <c r="N1695">
        <f t="shared" si="451"/>
        <v>0</v>
      </c>
      <c r="O1695">
        <f t="shared" si="452"/>
        <v>0</v>
      </c>
      <c r="P1695">
        <f t="shared" si="453"/>
        <v>0</v>
      </c>
      <c r="Q1695">
        <f t="shared" si="454"/>
        <v>0</v>
      </c>
      <c r="R1695">
        <f t="shared" si="455"/>
        <v>0</v>
      </c>
      <c r="S1695">
        <f t="shared" si="456"/>
        <v>0</v>
      </c>
      <c r="T1695">
        <f t="shared" si="457"/>
        <v>0</v>
      </c>
      <c r="U1695">
        <f t="shared" si="458"/>
        <v>0</v>
      </c>
    </row>
    <row r="1696" spans="1:21" x14ac:dyDescent="0.25">
      <c r="A1696" t="s">
        <v>4509</v>
      </c>
      <c r="B1696">
        <v>5.2</v>
      </c>
      <c r="C1696" t="s">
        <v>28</v>
      </c>
      <c r="E1696">
        <f t="shared" si="442"/>
        <v>5.2</v>
      </c>
      <c r="F1696">
        <f t="shared" si="443"/>
        <v>0</v>
      </c>
      <c r="G1696">
        <f t="shared" si="444"/>
        <v>0</v>
      </c>
      <c r="H1696">
        <f t="shared" si="445"/>
        <v>0</v>
      </c>
      <c r="I1696">
        <f t="shared" si="446"/>
        <v>5.2</v>
      </c>
      <c r="J1696">
        <f t="shared" si="447"/>
        <v>0</v>
      </c>
      <c r="K1696">
        <f t="shared" si="448"/>
        <v>0</v>
      </c>
      <c r="L1696">
        <f t="shared" si="449"/>
        <v>0</v>
      </c>
      <c r="M1696">
        <f t="shared" si="450"/>
        <v>0</v>
      </c>
      <c r="N1696">
        <f t="shared" si="451"/>
        <v>5.2</v>
      </c>
      <c r="O1696">
        <f t="shared" si="452"/>
        <v>0</v>
      </c>
      <c r="P1696">
        <f t="shared" si="453"/>
        <v>0</v>
      </c>
      <c r="Q1696">
        <f t="shared" si="454"/>
        <v>0</v>
      </c>
      <c r="R1696">
        <f t="shared" si="455"/>
        <v>0</v>
      </c>
      <c r="S1696">
        <f t="shared" si="456"/>
        <v>0</v>
      </c>
      <c r="T1696">
        <f t="shared" si="457"/>
        <v>0</v>
      </c>
      <c r="U1696">
        <f t="shared" si="458"/>
        <v>0</v>
      </c>
    </row>
    <row r="1697" spans="1:21" x14ac:dyDescent="0.25">
      <c r="A1697" t="s">
        <v>52</v>
      </c>
      <c r="B1697">
        <v>5.4</v>
      </c>
      <c r="C1697" t="s">
        <v>52</v>
      </c>
      <c r="E1697">
        <f t="shared" si="442"/>
        <v>0</v>
      </c>
      <c r="F1697">
        <f t="shared" si="443"/>
        <v>0</v>
      </c>
      <c r="G1697">
        <f t="shared" si="444"/>
        <v>0</v>
      </c>
      <c r="H1697">
        <f t="shared" si="445"/>
        <v>0</v>
      </c>
      <c r="I1697">
        <f t="shared" si="446"/>
        <v>0</v>
      </c>
      <c r="J1697">
        <f t="shared" si="447"/>
        <v>0</v>
      </c>
      <c r="K1697">
        <f t="shared" si="448"/>
        <v>0</v>
      </c>
      <c r="L1697">
        <f t="shared" si="449"/>
        <v>0</v>
      </c>
      <c r="M1697">
        <f t="shared" si="450"/>
        <v>0</v>
      </c>
      <c r="N1697">
        <f t="shared" si="451"/>
        <v>0</v>
      </c>
      <c r="O1697">
        <f t="shared" si="452"/>
        <v>5.4</v>
      </c>
      <c r="P1697">
        <f t="shared" si="453"/>
        <v>0</v>
      </c>
      <c r="Q1697">
        <f t="shared" si="454"/>
        <v>0</v>
      </c>
      <c r="R1697">
        <f t="shared" si="455"/>
        <v>0</v>
      </c>
      <c r="S1697">
        <f t="shared" si="456"/>
        <v>0</v>
      </c>
      <c r="T1697">
        <f t="shared" si="457"/>
        <v>0</v>
      </c>
      <c r="U1697">
        <f t="shared" si="458"/>
        <v>0</v>
      </c>
    </row>
    <row r="1698" spans="1:21" x14ac:dyDescent="0.25">
      <c r="A1698" t="s">
        <v>4514</v>
      </c>
      <c r="B1698">
        <v>5.0999999999999996</v>
      </c>
      <c r="C1698" t="s">
        <v>61</v>
      </c>
      <c r="E1698">
        <f t="shared" si="442"/>
        <v>0</v>
      </c>
      <c r="F1698">
        <f t="shared" si="443"/>
        <v>0</v>
      </c>
      <c r="G1698">
        <f t="shared" si="444"/>
        <v>0</v>
      </c>
      <c r="H1698">
        <f t="shared" si="445"/>
        <v>0</v>
      </c>
      <c r="I1698">
        <f t="shared" si="446"/>
        <v>0</v>
      </c>
      <c r="J1698">
        <f t="shared" si="447"/>
        <v>0</v>
      </c>
      <c r="K1698">
        <f t="shared" si="448"/>
        <v>0</v>
      </c>
      <c r="L1698">
        <f t="shared" si="449"/>
        <v>0</v>
      </c>
      <c r="M1698">
        <f t="shared" si="450"/>
        <v>0</v>
      </c>
      <c r="N1698">
        <f t="shared" si="451"/>
        <v>5.0999999999999996</v>
      </c>
      <c r="O1698">
        <f t="shared" si="452"/>
        <v>5.0999999999999996</v>
      </c>
      <c r="P1698">
        <f t="shared" si="453"/>
        <v>0</v>
      </c>
      <c r="Q1698">
        <f t="shared" si="454"/>
        <v>0</v>
      </c>
      <c r="R1698">
        <f t="shared" si="455"/>
        <v>5.0999999999999996</v>
      </c>
      <c r="S1698">
        <f t="shared" si="456"/>
        <v>0</v>
      </c>
      <c r="T1698">
        <f t="shared" si="457"/>
        <v>5.0999999999999996</v>
      </c>
      <c r="U1698">
        <f t="shared" si="458"/>
        <v>0</v>
      </c>
    </row>
    <row r="1699" spans="1:21" x14ac:dyDescent="0.25">
      <c r="A1699" t="s">
        <v>1926</v>
      </c>
      <c r="B1699">
        <v>5.5</v>
      </c>
      <c r="C1699" t="s">
        <v>28</v>
      </c>
      <c r="E1699">
        <f t="shared" si="442"/>
        <v>5.5</v>
      </c>
      <c r="F1699">
        <f t="shared" si="443"/>
        <v>0</v>
      </c>
      <c r="G1699">
        <f t="shared" si="444"/>
        <v>0</v>
      </c>
      <c r="H1699">
        <f t="shared" si="445"/>
        <v>0</v>
      </c>
      <c r="I1699">
        <f t="shared" si="446"/>
        <v>0</v>
      </c>
      <c r="J1699">
        <f t="shared" si="447"/>
        <v>5.5</v>
      </c>
      <c r="K1699">
        <f t="shared" si="448"/>
        <v>0</v>
      </c>
      <c r="L1699">
        <f t="shared" si="449"/>
        <v>5.5</v>
      </c>
      <c r="M1699">
        <f t="shared" si="450"/>
        <v>0</v>
      </c>
      <c r="N1699">
        <f t="shared" si="451"/>
        <v>0</v>
      </c>
      <c r="O1699">
        <f t="shared" si="452"/>
        <v>0</v>
      </c>
      <c r="P1699">
        <f t="shared" si="453"/>
        <v>0</v>
      </c>
      <c r="Q1699">
        <f t="shared" si="454"/>
        <v>0</v>
      </c>
      <c r="R1699">
        <f t="shared" si="455"/>
        <v>5.5</v>
      </c>
      <c r="S1699">
        <f t="shared" si="456"/>
        <v>0</v>
      </c>
      <c r="T1699">
        <f t="shared" si="457"/>
        <v>5.5</v>
      </c>
      <c r="U1699">
        <f t="shared" si="458"/>
        <v>0</v>
      </c>
    </row>
    <row r="1700" spans="1:21" x14ac:dyDescent="0.25">
      <c r="A1700" t="s">
        <v>213</v>
      </c>
      <c r="B1700">
        <v>6.8</v>
      </c>
      <c r="C1700" t="s">
        <v>36</v>
      </c>
      <c r="E1700">
        <f t="shared" si="442"/>
        <v>0</v>
      </c>
      <c r="F1700">
        <f t="shared" si="443"/>
        <v>0</v>
      </c>
      <c r="G1700">
        <f t="shared" si="444"/>
        <v>0</v>
      </c>
      <c r="H1700">
        <f t="shared" si="445"/>
        <v>0</v>
      </c>
      <c r="I1700">
        <f t="shared" si="446"/>
        <v>6.8</v>
      </c>
      <c r="J1700">
        <f t="shared" si="447"/>
        <v>0</v>
      </c>
      <c r="K1700">
        <f t="shared" si="448"/>
        <v>0</v>
      </c>
      <c r="L1700">
        <f t="shared" si="449"/>
        <v>6.8</v>
      </c>
      <c r="M1700">
        <f t="shared" si="450"/>
        <v>0</v>
      </c>
      <c r="N1700">
        <f t="shared" si="451"/>
        <v>0</v>
      </c>
      <c r="O1700">
        <f t="shared" si="452"/>
        <v>0</v>
      </c>
      <c r="P1700">
        <f t="shared" si="453"/>
        <v>0</v>
      </c>
      <c r="Q1700">
        <f t="shared" si="454"/>
        <v>0</v>
      </c>
      <c r="R1700">
        <f t="shared" si="455"/>
        <v>6.8</v>
      </c>
      <c r="S1700">
        <f t="shared" si="456"/>
        <v>0</v>
      </c>
      <c r="T1700">
        <f t="shared" si="457"/>
        <v>0</v>
      </c>
      <c r="U1700">
        <f t="shared" si="458"/>
        <v>0</v>
      </c>
    </row>
    <row r="1701" spans="1:21" x14ac:dyDescent="0.25">
      <c r="A1701" t="s">
        <v>4520</v>
      </c>
      <c r="B1701">
        <v>7.4</v>
      </c>
      <c r="C1701" t="s">
        <v>29</v>
      </c>
      <c r="E1701">
        <f t="shared" si="442"/>
        <v>0</v>
      </c>
      <c r="F1701">
        <f t="shared" si="443"/>
        <v>0</v>
      </c>
      <c r="G1701">
        <f t="shared" si="444"/>
        <v>0</v>
      </c>
      <c r="H1701">
        <f t="shared" si="445"/>
        <v>0</v>
      </c>
      <c r="I1701">
        <f t="shared" si="446"/>
        <v>0</v>
      </c>
      <c r="J1701">
        <f t="shared" si="447"/>
        <v>7.4</v>
      </c>
      <c r="K1701">
        <f t="shared" si="448"/>
        <v>0</v>
      </c>
      <c r="L1701">
        <f t="shared" si="449"/>
        <v>7.4</v>
      </c>
      <c r="M1701">
        <f t="shared" si="450"/>
        <v>0</v>
      </c>
      <c r="N1701">
        <f t="shared" si="451"/>
        <v>0</v>
      </c>
      <c r="O1701">
        <f t="shared" si="452"/>
        <v>0</v>
      </c>
      <c r="P1701">
        <f t="shared" si="453"/>
        <v>0</v>
      </c>
      <c r="Q1701">
        <f t="shared" si="454"/>
        <v>0</v>
      </c>
      <c r="R1701">
        <f t="shared" si="455"/>
        <v>0</v>
      </c>
      <c r="S1701">
        <f t="shared" si="456"/>
        <v>0</v>
      </c>
      <c r="T1701">
        <f t="shared" si="457"/>
        <v>0</v>
      </c>
      <c r="U1701">
        <f t="shared" si="458"/>
        <v>0</v>
      </c>
    </row>
    <row r="1702" spans="1:21" x14ac:dyDescent="0.25">
      <c r="A1702" t="s">
        <v>1590</v>
      </c>
      <c r="B1702">
        <v>8.1</v>
      </c>
      <c r="C1702" t="s">
        <v>102</v>
      </c>
      <c r="E1702">
        <f t="shared" si="442"/>
        <v>0</v>
      </c>
      <c r="F1702">
        <f t="shared" si="443"/>
        <v>8.1</v>
      </c>
      <c r="G1702">
        <f t="shared" si="444"/>
        <v>0</v>
      </c>
      <c r="H1702">
        <f t="shared" si="445"/>
        <v>0</v>
      </c>
      <c r="I1702">
        <f t="shared" si="446"/>
        <v>0</v>
      </c>
      <c r="J1702">
        <f t="shared" si="447"/>
        <v>0</v>
      </c>
      <c r="K1702">
        <f t="shared" si="448"/>
        <v>0</v>
      </c>
      <c r="L1702">
        <f t="shared" si="449"/>
        <v>0</v>
      </c>
      <c r="M1702">
        <f t="shared" si="450"/>
        <v>8.1</v>
      </c>
      <c r="N1702">
        <f t="shared" si="451"/>
        <v>8.1</v>
      </c>
      <c r="O1702">
        <f t="shared" si="452"/>
        <v>0</v>
      </c>
      <c r="P1702">
        <f t="shared" si="453"/>
        <v>8.1</v>
      </c>
      <c r="Q1702">
        <f t="shared" si="454"/>
        <v>0</v>
      </c>
      <c r="R1702">
        <f t="shared" si="455"/>
        <v>0</v>
      </c>
      <c r="S1702">
        <f t="shared" si="456"/>
        <v>0</v>
      </c>
      <c r="T1702">
        <f t="shared" si="457"/>
        <v>0</v>
      </c>
      <c r="U1702">
        <f t="shared" si="458"/>
        <v>0</v>
      </c>
    </row>
    <row r="1703" spans="1:21" x14ac:dyDescent="0.25">
      <c r="A1703" t="s">
        <v>131</v>
      </c>
      <c r="B1703">
        <v>6.1</v>
      </c>
      <c r="C1703" t="s">
        <v>36</v>
      </c>
      <c r="E1703">
        <f t="shared" si="442"/>
        <v>0</v>
      </c>
      <c r="F1703">
        <f t="shared" si="443"/>
        <v>0</v>
      </c>
      <c r="G1703">
        <f t="shared" si="444"/>
        <v>0</v>
      </c>
      <c r="H1703">
        <f t="shared" si="445"/>
        <v>0</v>
      </c>
      <c r="I1703">
        <f t="shared" si="446"/>
        <v>6.1</v>
      </c>
      <c r="J1703">
        <f t="shared" si="447"/>
        <v>0</v>
      </c>
      <c r="K1703">
        <f t="shared" si="448"/>
        <v>0</v>
      </c>
      <c r="L1703">
        <f t="shared" si="449"/>
        <v>0</v>
      </c>
      <c r="M1703">
        <f t="shared" si="450"/>
        <v>0</v>
      </c>
      <c r="N1703">
        <f t="shared" si="451"/>
        <v>0</v>
      </c>
      <c r="O1703">
        <f t="shared" si="452"/>
        <v>0</v>
      </c>
      <c r="P1703">
        <f t="shared" si="453"/>
        <v>0</v>
      </c>
      <c r="Q1703">
        <f t="shared" si="454"/>
        <v>0</v>
      </c>
      <c r="R1703">
        <f t="shared" si="455"/>
        <v>6.1</v>
      </c>
      <c r="S1703">
        <f t="shared" si="456"/>
        <v>0</v>
      </c>
      <c r="T1703">
        <f t="shared" si="457"/>
        <v>0</v>
      </c>
      <c r="U1703">
        <f t="shared" si="458"/>
        <v>0</v>
      </c>
    </row>
    <row r="1704" spans="1:21" x14ac:dyDescent="0.25">
      <c r="A1704" t="s">
        <v>32</v>
      </c>
      <c r="B1704">
        <v>7.7</v>
      </c>
      <c r="C1704" t="s">
        <v>36</v>
      </c>
      <c r="E1704">
        <f t="shared" si="442"/>
        <v>0</v>
      </c>
      <c r="F1704">
        <f t="shared" si="443"/>
        <v>0</v>
      </c>
      <c r="G1704">
        <f t="shared" si="444"/>
        <v>0</v>
      </c>
      <c r="H1704">
        <f t="shared" si="445"/>
        <v>0</v>
      </c>
      <c r="I1704">
        <f t="shared" si="446"/>
        <v>7.7</v>
      </c>
      <c r="J1704">
        <f t="shared" si="447"/>
        <v>0</v>
      </c>
      <c r="K1704">
        <f t="shared" si="448"/>
        <v>0</v>
      </c>
      <c r="L1704">
        <f t="shared" si="449"/>
        <v>7.7</v>
      </c>
      <c r="M1704">
        <f t="shared" si="450"/>
        <v>0</v>
      </c>
      <c r="N1704">
        <f t="shared" si="451"/>
        <v>0</v>
      </c>
      <c r="O1704">
        <f t="shared" si="452"/>
        <v>0</v>
      </c>
      <c r="P1704">
        <f t="shared" si="453"/>
        <v>0</v>
      </c>
      <c r="Q1704">
        <f t="shared" si="454"/>
        <v>0</v>
      </c>
      <c r="R1704">
        <f t="shared" si="455"/>
        <v>0</v>
      </c>
      <c r="S1704">
        <f t="shared" si="456"/>
        <v>0</v>
      </c>
      <c r="T1704">
        <f t="shared" si="457"/>
        <v>0</v>
      </c>
      <c r="U1704">
        <f t="shared" si="458"/>
        <v>0</v>
      </c>
    </row>
    <row r="1705" spans="1:21" x14ac:dyDescent="0.25">
      <c r="A1705" t="s">
        <v>36</v>
      </c>
      <c r="B1705">
        <v>4.5999999999999996</v>
      </c>
      <c r="C1705" t="s">
        <v>36</v>
      </c>
      <c r="E1705">
        <f t="shared" si="442"/>
        <v>0</v>
      </c>
      <c r="F1705">
        <f t="shared" si="443"/>
        <v>0</v>
      </c>
      <c r="G1705">
        <f t="shared" si="444"/>
        <v>0</v>
      </c>
      <c r="H1705">
        <f t="shared" si="445"/>
        <v>0</v>
      </c>
      <c r="I1705">
        <f t="shared" si="446"/>
        <v>4.5999999999999996</v>
      </c>
      <c r="J1705">
        <f t="shared" si="447"/>
        <v>0</v>
      </c>
      <c r="K1705">
        <f t="shared" si="448"/>
        <v>0</v>
      </c>
      <c r="L1705">
        <f t="shared" si="449"/>
        <v>0</v>
      </c>
      <c r="M1705">
        <f t="shared" si="450"/>
        <v>0</v>
      </c>
      <c r="N1705">
        <f t="shared" si="451"/>
        <v>0</v>
      </c>
      <c r="O1705">
        <f t="shared" si="452"/>
        <v>0</v>
      </c>
      <c r="P1705">
        <f t="shared" si="453"/>
        <v>0</v>
      </c>
      <c r="Q1705">
        <f t="shared" si="454"/>
        <v>0</v>
      </c>
      <c r="R1705">
        <f t="shared" si="455"/>
        <v>0</v>
      </c>
      <c r="S1705">
        <f t="shared" si="456"/>
        <v>0</v>
      </c>
      <c r="T1705">
        <f t="shared" si="457"/>
        <v>0</v>
      </c>
      <c r="U1705">
        <f t="shared" si="458"/>
        <v>0</v>
      </c>
    </row>
    <row r="1706" spans="1:21" x14ac:dyDescent="0.25">
      <c r="A1706" t="s">
        <v>2834</v>
      </c>
      <c r="B1706">
        <v>6.5</v>
      </c>
      <c r="C1706" t="s">
        <v>102</v>
      </c>
      <c r="E1706">
        <f t="shared" si="442"/>
        <v>0</v>
      </c>
      <c r="F1706">
        <f t="shared" si="443"/>
        <v>6.5</v>
      </c>
      <c r="G1706">
        <f t="shared" si="444"/>
        <v>0</v>
      </c>
      <c r="H1706">
        <f t="shared" si="445"/>
        <v>0</v>
      </c>
      <c r="I1706">
        <f t="shared" si="446"/>
        <v>6.5</v>
      </c>
      <c r="J1706">
        <f t="shared" si="447"/>
        <v>0</v>
      </c>
      <c r="K1706">
        <f t="shared" si="448"/>
        <v>0</v>
      </c>
      <c r="L1706">
        <f t="shared" si="449"/>
        <v>0</v>
      </c>
      <c r="M1706">
        <f t="shared" si="450"/>
        <v>0</v>
      </c>
      <c r="N1706">
        <f t="shared" si="451"/>
        <v>0</v>
      </c>
      <c r="O1706">
        <f t="shared" si="452"/>
        <v>0</v>
      </c>
      <c r="P1706">
        <f t="shared" si="453"/>
        <v>0</v>
      </c>
      <c r="Q1706">
        <f t="shared" si="454"/>
        <v>0</v>
      </c>
      <c r="R1706">
        <f t="shared" si="455"/>
        <v>0</v>
      </c>
      <c r="S1706">
        <f t="shared" si="456"/>
        <v>0</v>
      </c>
      <c r="T1706">
        <f t="shared" si="457"/>
        <v>0</v>
      </c>
      <c r="U1706">
        <f t="shared" si="458"/>
        <v>0</v>
      </c>
    </row>
    <row r="1707" spans="1:21" x14ac:dyDescent="0.25">
      <c r="A1707" t="s">
        <v>154</v>
      </c>
      <c r="B1707">
        <v>5.9</v>
      </c>
      <c r="C1707" t="s">
        <v>37</v>
      </c>
      <c r="E1707">
        <f t="shared" si="442"/>
        <v>0</v>
      </c>
      <c r="F1707">
        <f t="shared" si="443"/>
        <v>0</v>
      </c>
      <c r="G1707">
        <f t="shared" si="444"/>
        <v>0</v>
      </c>
      <c r="H1707">
        <f t="shared" si="445"/>
        <v>0</v>
      </c>
      <c r="I1707">
        <f t="shared" si="446"/>
        <v>0</v>
      </c>
      <c r="J1707">
        <f t="shared" si="447"/>
        <v>0</v>
      </c>
      <c r="K1707">
        <f t="shared" si="448"/>
        <v>0</v>
      </c>
      <c r="L1707">
        <f t="shared" si="449"/>
        <v>5.9</v>
      </c>
      <c r="M1707">
        <f t="shared" si="450"/>
        <v>0</v>
      </c>
      <c r="N1707">
        <f t="shared" si="451"/>
        <v>0</v>
      </c>
      <c r="O1707">
        <f t="shared" si="452"/>
        <v>0</v>
      </c>
      <c r="P1707">
        <f t="shared" si="453"/>
        <v>0</v>
      </c>
      <c r="Q1707">
        <f t="shared" si="454"/>
        <v>0</v>
      </c>
      <c r="R1707">
        <f t="shared" si="455"/>
        <v>5.9</v>
      </c>
      <c r="S1707">
        <f t="shared" si="456"/>
        <v>0</v>
      </c>
      <c r="T1707">
        <f t="shared" si="457"/>
        <v>0</v>
      </c>
      <c r="U1707">
        <f t="shared" si="458"/>
        <v>0</v>
      </c>
    </row>
    <row r="1708" spans="1:21" x14ac:dyDescent="0.25">
      <c r="A1708" t="s">
        <v>365</v>
      </c>
      <c r="B1708">
        <v>6.4</v>
      </c>
      <c r="C1708" t="s">
        <v>63</v>
      </c>
      <c r="E1708">
        <f t="shared" si="442"/>
        <v>0</v>
      </c>
      <c r="F1708">
        <f t="shared" si="443"/>
        <v>0</v>
      </c>
      <c r="G1708">
        <f t="shared" si="444"/>
        <v>0</v>
      </c>
      <c r="H1708">
        <f t="shared" si="445"/>
        <v>0</v>
      </c>
      <c r="I1708">
        <f t="shared" si="446"/>
        <v>0</v>
      </c>
      <c r="J1708">
        <f t="shared" si="447"/>
        <v>0</v>
      </c>
      <c r="K1708">
        <f t="shared" si="448"/>
        <v>0</v>
      </c>
      <c r="L1708">
        <f t="shared" si="449"/>
        <v>0</v>
      </c>
      <c r="M1708">
        <f t="shared" si="450"/>
        <v>0</v>
      </c>
      <c r="N1708">
        <f t="shared" si="451"/>
        <v>0</v>
      </c>
      <c r="O1708">
        <f t="shared" si="452"/>
        <v>0</v>
      </c>
      <c r="P1708">
        <f t="shared" si="453"/>
        <v>0</v>
      </c>
      <c r="Q1708">
        <f t="shared" si="454"/>
        <v>0</v>
      </c>
      <c r="R1708">
        <f t="shared" si="455"/>
        <v>0</v>
      </c>
      <c r="S1708">
        <f t="shared" si="456"/>
        <v>6.4</v>
      </c>
      <c r="T1708">
        <f t="shared" si="457"/>
        <v>6.4</v>
      </c>
      <c r="U1708">
        <f t="shared" si="458"/>
        <v>0</v>
      </c>
    </row>
    <row r="1709" spans="1:21" x14ac:dyDescent="0.25">
      <c r="A1709" t="s">
        <v>3688</v>
      </c>
      <c r="B1709">
        <v>5.8</v>
      </c>
      <c r="C1709" t="s">
        <v>102</v>
      </c>
      <c r="E1709">
        <f t="shared" si="442"/>
        <v>0</v>
      </c>
      <c r="F1709">
        <f t="shared" si="443"/>
        <v>5.8</v>
      </c>
      <c r="G1709">
        <f t="shared" si="444"/>
        <v>0</v>
      </c>
      <c r="H1709">
        <f t="shared" si="445"/>
        <v>0</v>
      </c>
      <c r="I1709">
        <f t="shared" si="446"/>
        <v>5.8</v>
      </c>
      <c r="J1709">
        <f t="shared" si="447"/>
        <v>0</v>
      </c>
      <c r="K1709">
        <f t="shared" si="448"/>
        <v>0</v>
      </c>
      <c r="L1709">
        <f t="shared" si="449"/>
        <v>0</v>
      </c>
      <c r="M1709">
        <f t="shared" si="450"/>
        <v>5.8</v>
      </c>
      <c r="N1709">
        <f t="shared" si="451"/>
        <v>5.8</v>
      </c>
      <c r="O1709">
        <f t="shared" si="452"/>
        <v>0</v>
      </c>
      <c r="P1709">
        <f t="shared" si="453"/>
        <v>0</v>
      </c>
      <c r="Q1709">
        <f t="shared" si="454"/>
        <v>0</v>
      </c>
      <c r="R1709">
        <f t="shared" si="455"/>
        <v>0</v>
      </c>
      <c r="S1709">
        <f t="shared" si="456"/>
        <v>0</v>
      </c>
      <c r="T1709">
        <f t="shared" si="457"/>
        <v>0</v>
      </c>
      <c r="U1709">
        <f t="shared" si="458"/>
        <v>0</v>
      </c>
    </row>
    <row r="1710" spans="1:21" x14ac:dyDescent="0.25">
      <c r="A1710" t="s">
        <v>32</v>
      </c>
      <c r="B1710">
        <v>6.1</v>
      </c>
      <c r="C1710" t="s">
        <v>36</v>
      </c>
      <c r="E1710">
        <f t="shared" si="442"/>
        <v>0</v>
      </c>
      <c r="F1710">
        <f t="shared" si="443"/>
        <v>0</v>
      </c>
      <c r="G1710">
        <f t="shared" si="444"/>
        <v>0</v>
      </c>
      <c r="H1710">
        <f t="shared" si="445"/>
        <v>0</v>
      </c>
      <c r="I1710">
        <f t="shared" si="446"/>
        <v>6.1</v>
      </c>
      <c r="J1710">
        <f t="shared" si="447"/>
        <v>0</v>
      </c>
      <c r="K1710">
        <f t="shared" si="448"/>
        <v>0</v>
      </c>
      <c r="L1710">
        <f t="shared" si="449"/>
        <v>6.1</v>
      </c>
      <c r="M1710">
        <f t="shared" si="450"/>
        <v>0</v>
      </c>
      <c r="N1710">
        <f t="shared" si="451"/>
        <v>0</v>
      </c>
      <c r="O1710">
        <f t="shared" si="452"/>
        <v>0</v>
      </c>
      <c r="P1710">
        <f t="shared" si="453"/>
        <v>0</v>
      </c>
      <c r="Q1710">
        <f t="shared" si="454"/>
        <v>0</v>
      </c>
      <c r="R1710">
        <f t="shared" si="455"/>
        <v>0</v>
      </c>
      <c r="S1710">
        <f t="shared" si="456"/>
        <v>0</v>
      </c>
      <c r="T1710">
        <f t="shared" si="457"/>
        <v>0</v>
      </c>
      <c r="U1710">
        <f t="shared" si="458"/>
        <v>0</v>
      </c>
    </row>
    <row r="1711" spans="1:21" x14ac:dyDescent="0.25">
      <c r="A1711" t="s">
        <v>4541</v>
      </c>
      <c r="B1711">
        <v>6</v>
      </c>
      <c r="C1711" t="s">
        <v>37</v>
      </c>
      <c r="E1711">
        <f t="shared" si="442"/>
        <v>0</v>
      </c>
      <c r="F1711">
        <f t="shared" si="443"/>
        <v>0</v>
      </c>
      <c r="G1711">
        <f t="shared" si="444"/>
        <v>0</v>
      </c>
      <c r="H1711">
        <f t="shared" si="445"/>
        <v>0</v>
      </c>
      <c r="I1711">
        <f t="shared" si="446"/>
        <v>0</v>
      </c>
      <c r="J1711">
        <f t="shared" si="447"/>
        <v>0</v>
      </c>
      <c r="K1711">
        <f t="shared" si="448"/>
        <v>0</v>
      </c>
      <c r="L1711">
        <f t="shared" si="449"/>
        <v>6</v>
      </c>
      <c r="M1711">
        <f t="shared" si="450"/>
        <v>0</v>
      </c>
      <c r="N1711">
        <f t="shared" si="451"/>
        <v>0</v>
      </c>
      <c r="O1711">
        <f t="shared" si="452"/>
        <v>0</v>
      </c>
      <c r="P1711">
        <f t="shared" si="453"/>
        <v>0</v>
      </c>
      <c r="Q1711">
        <f t="shared" si="454"/>
        <v>0</v>
      </c>
      <c r="R1711">
        <f t="shared" si="455"/>
        <v>0</v>
      </c>
      <c r="S1711">
        <f t="shared" si="456"/>
        <v>0</v>
      </c>
      <c r="T1711">
        <f t="shared" si="457"/>
        <v>0</v>
      </c>
      <c r="U1711">
        <f t="shared" si="458"/>
        <v>6</v>
      </c>
    </row>
    <row r="1712" spans="1:21" x14ac:dyDescent="0.25">
      <c r="A1712" t="s">
        <v>1174</v>
      </c>
      <c r="B1712">
        <v>6.2</v>
      </c>
      <c r="C1712" t="s">
        <v>29</v>
      </c>
      <c r="E1712">
        <f t="shared" si="442"/>
        <v>0</v>
      </c>
      <c r="F1712">
        <f t="shared" si="443"/>
        <v>0</v>
      </c>
      <c r="G1712">
        <f t="shared" si="444"/>
        <v>0</v>
      </c>
      <c r="H1712">
        <f t="shared" si="445"/>
        <v>0</v>
      </c>
      <c r="I1712">
        <f t="shared" si="446"/>
        <v>0</v>
      </c>
      <c r="J1712">
        <f t="shared" si="447"/>
        <v>6.2</v>
      </c>
      <c r="K1712">
        <f t="shared" si="448"/>
        <v>0</v>
      </c>
      <c r="L1712">
        <f t="shared" si="449"/>
        <v>6.2</v>
      </c>
      <c r="M1712">
        <f t="shared" si="450"/>
        <v>0</v>
      </c>
      <c r="N1712">
        <f t="shared" si="451"/>
        <v>0</v>
      </c>
      <c r="O1712">
        <f t="shared" si="452"/>
        <v>0</v>
      </c>
      <c r="P1712">
        <f t="shared" si="453"/>
        <v>0</v>
      </c>
      <c r="Q1712">
        <f t="shared" si="454"/>
        <v>6.2</v>
      </c>
      <c r="R1712">
        <f t="shared" si="455"/>
        <v>0</v>
      </c>
      <c r="S1712">
        <f t="shared" si="456"/>
        <v>0</v>
      </c>
      <c r="T1712">
        <f t="shared" si="457"/>
        <v>6.2</v>
      </c>
      <c r="U1712">
        <f t="shared" si="458"/>
        <v>0</v>
      </c>
    </row>
    <row r="1713" spans="1:21" x14ac:dyDescent="0.25">
      <c r="A1713" t="s">
        <v>37</v>
      </c>
      <c r="B1713">
        <v>8</v>
      </c>
      <c r="C1713" t="s">
        <v>37</v>
      </c>
      <c r="E1713">
        <f t="shared" si="442"/>
        <v>0</v>
      </c>
      <c r="F1713">
        <f t="shared" si="443"/>
        <v>0</v>
      </c>
      <c r="G1713">
        <f t="shared" si="444"/>
        <v>0</v>
      </c>
      <c r="H1713">
        <f t="shared" si="445"/>
        <v>0</v>
      </c>
      <c r="I1713">
        <f t="shared" si="446"/>
        <v>0</v>
      </c>
      <c r="J1713">
        <f t="shared" si="447"/>
        <v>0</v>
      </c>
      <c r="K1713">
        <f t="shared" si="448"/>
        <v>0</v>
      </c>
      <c r="L1713">
        <f t="shared" si="449"/>
        <v>8</v>
      </c>
      <c r="M1713">
        <f t="shared" si="450"/>
        <v>0</v>
      </c>
      <c r="N1713">
        <f t="shared" si="451"/>
        <v>0</v>
      </c>
      <c r="O1713">
        <f t="shared" si="452"/>
        <v>0</v>
      </c>
      <c r="P1713">
        <f t="shared" si="453"/>
        <v>0</v>
      </c>
      <c r="Q1713">
        <f t="shared" si="454"/>
        <v>0</v>
      </c>
      <c r="R1713">
        <f t="shared" si="455"/>
        <v>0</v>
      </c>
      <c r="S1713">
        <f t="shared" si="456"/>
        <v>0</v>
      </c>
      <c r="T1713">
        <f t="shared" si="457"/>
        <v>0</v>
      </c>
      <c r="U1713">
        <f t="shared" si="458"/>
        <v>0</v>
      </c>
    </row>
    <row r="1714" spans="1:21" x14ac:dyDescent="0.25">
      <c r="A1714" t="s">
        <v>2843</v>
      </c>
      <c r="B1714">
        <v>5</v>
      </c>
      <c r="C1714" t="s">
        <v>36</v>
      </c>
      <c r="E1714">
        <f t="shared" si="442"/>
        <v>0</v>
      </c>
      <c r="F1714">
        <f t="shared" si="443"/>
        <v>0</v>
      </c>
      <c r="G1714">
        <f t="shared" si="444"/>
        <v>0</v>
      </c>
      <c r="H1714">
        <f t="shared" si="445"/>
        <v>0</v>
      </c>
      <c r="I1714">
        <f t="shared" si="446"/>
        <v>5</v>
      </c>
      <c r="J1714">
        <f t="shared" si="447"/>
        <v>0</v>
      </c>
      <c r="K1714">
        <f t="shared" si="448"/>
        <v>0</v>
      </c>
      <c r="L1714">
        <f t="shared" si="449"/>
        <v>5</v>
      </c>
      <c r="M1714">
        <f t="shared" si="450"/>
        <v>0</v>
      </c>
      <c r="N1714">
        <f t="shared" si="451"/>
        <v>0</v>
      </c>
      <c r="O1714">
        <f t="shared" si="452"/>
        <v>0</v>
      </c>
      <c r="P1714">
        <f t="shared" si="453"/>
        <v>5</v>
      </c>
      <c r="Q1714">
        <f t="shared" si="454"/>
        <v>0</v>
      </c>
      <c r="R1714">
        <f t="shared" si="455"/>
        <v>5</v>
      </c>
      <c r="S1714">
        <f t="shared" si="456"/>
        <v>0</v>
      </c>
      <c r="T1714">
        <f t="shared" si="457"/>
        <v>0</v>
      </c>
      <c r="U1714">
        <f t="shared" si="458"/>
        <v>0</v>
      </c>
    </row>
    <row r="1715" spans="1:21" x14ac:dyDescent="0.25">
      <c r="A1715" t="s">
        <v>23</v>
      </c>
      <c r="B1715">
        <v>6.3</v>
      </c>
      <c r="C1715" t="s">
        <v>28</v>
      </c>
      <c r="E1715">
        <f t="shared" si="442"/>
        <v>6.3</v>
      </c>
      <c r="F1715">
        <f t="shared" si="443"/>
        <v>0</v>
      </c>
      <c r="G1715">
        <f t="shared" si="444"/>
        <v>0</v>
      </c>
      <c r="H1715">
        <f t="shared" si="445"/>
        <v>0</v>
      </c>
      <c r="I1715">
        <f t="shared" si="446"/>
        <v>0</v>
      </c>
      <c r="J1715">
        <f t="shared" si="447"/>
        <v>6.3</v>
      </c>
      <c r="K1715">
        <f t="shared" si="448"/>
        <v>0</v>
      </c>
      <c r="L1715">
        <f t="shared" si="449"/>
        <v>0</v>
      </c>
      <c r="M1715">
        <f t="shared" si="450"/>
        <v>0</v>
      </c>
      <c r="N1715">
        <f t="shared" si="451"/>
        <v>0</v>
      </c>
      <c r="O1715">
        <f t="shared" si="452"/>
        <v>0</v>
      </c>
      <c r="P1715">
        <f t="shared" si="453"/>
        <v>0</v>
      </c>
      <c r="Q1715">
        <f t="shared" si="454"/>
        <v>0</v>
      </c>
      <c r="R1715">
        <f t="shared" si="455"/>
        <v>0</v>
      </c>
      <c r="S1715">
        <f t="shared" si="456"/>
        <v>0</v>
      </c>
      <c r="T1715">
        <f t="shared" si="457"/>
        <v>6.3</v>
      </c>
      <c r="U1715">
        <f t="shared" si="458"/>
        <v>0</v>
      </c>
    </row>
    <row r="1716" spans="1:21" x14ac:dyDescent="0.25">
      <c r="A1716" t="s">
        <v>1174</v>
      </c>
      <c r="B1716">
        <v>7.8</v>
      </c>
      <c r="C1716" t="s">
        <v>29</v>
      </c>
      <c r="E1716">
        <f t="shared" si="442"/>
        <v>0</v>
      </c>
      <c r="F1716">
        <f t="shared" si="443"/>
        <v>0</v>
      </c>
      <c r="G1716">
        <f t="shared" si="444"/>
        <v>0</v>
      </c>
      <c r="H1716">
        <f t="shared" si="445"/>
        <v>0</v>
      </c>
      <c r="I1716">
        <f t="shared" si="446"/>
        <v>0</v>
      </c>
      <c r="J1716">
        <f t="shared" si="447"/>
        <v>7.8</v>
      </c>
      <c r="K1716">
        <f t="shared" si="448"/>
        <v>0</v>
      </c>
      <c r="L1716">
        <f t="shared" si="449"/>
        <v>7.8</v>
      </c>
      <c r="M1716">
        <f t="shared" si="450"/>
        <v>0</v>
      </c>
      <c r="N1716">
        <f t="shared" si="451"/>
        <v>0</v>
      </c>
      <c r="O1716">
        <f t="shared" si="452"/>
        <v>0</v>
      </c>
      <c r="P1716">
        <f t="shared" si="453"/>
        <v>0</v>
      </c>
      <c r="Q1716">
        <f t="shared" si="454"/>
        <v>7.8</v>
      </c>
      <c r="R1716">
        <f t="shared" si="455"/>
        <v>0</v>
      </c>
      <c r="S1716">
        <f t="shared" si="456"/>
        <v>0</v>
      </c>
      <c r="T1716">
        <f t="shared" si="457"/>
        <v>7.8</v>
      </c>
      <c r="U1716">
        <f t="shared" si="458"/>
        <v>0</v>
      </c>
    </row>
    <row r="1717" spans="1:21" x14ac:dyDescent="0.25">
      <c r="A1717" t="s">
        <v>1174</v>
      </c>
      <c r="B1717">
        <v>7.8</v>
      </c>
      <c r="C1717" t="s">
        <v>29</v>
      </c>
      <c r="E1717">
        <f t="shared" si="442"/>
        <v>0</v>
      </c>
      <c r="F1717">
        <f t="shared" si="443"/>
        <v>0</v>
      </c>
      <c r="G1717">
        <f t="shared" si="444"/>
        <v>0</v>
      </c>
      <c r="H1717">
        <f t="shared" si="445"/>
        <v>0</v>
      </c>
      <c r="I1717">
        <f t="shared" si="446"/>
        <v>0</v>
      </c>
      <c r="J1717">
        <f t="shared" si="447"/>
        <v>7.8</v>
      </c>
      <c r="K1717">
        <f t="shared" si="448"/>
        <v>0</v>
      </c>
      <c r="L1717">
        <f t="shared" si="449"/>
        <v>7.8</v>
      </c>
      <c r="M1717">
        <f t="shared" si="450"/>
        <v>0</v>
      </c>
      <c r="N1717">
        <f t="shared" si="451"/>
        <v>0</v>
      </c>
      <c r="O1717">
        <f t="shared" si="452"/>
        <v>0</v>
      </c>
      <c r="P1717">
        <f t="shared" si="453"/>
        <v>0</v>
      </c>
      <c r="Q1717">
        <f t="shared" si="454"/>
        <v>7.8</v>
      </c>
      <c r="R1717">
        <f t="shared" si="455"/>
        <v>0</v>
      </c>
      <c r="S1717">
        <f t="shared" si="456"/>
        <v>0</v>
      </c>
      <c r="T1717">
        <f t="shared" si="457"/>
        <v>7.8</v>
      </c>
      <c r="U1717">
        <f t="shared" si="458"/>
        <v>0</v>
      </c>
    </row>
    <row r="1718" spans="1:21" x14ac:dyDescent="0.25">
      <c r="A1718" t="s">
        <v>1174</v>
      </c>
      <c r="B1718">
        <v>5.6</v>
      </c>
      <c r="C1718" t="s">
        <v>29</v>
      </c>
      <c r="E1718">
        <f t="shared" si="442"/>
        <v>0</v>
      </c>
      <c r="F1718">
        <f t="shared" si="443"/>
        <v>0</v>
      </c>
      <c r="G1718">
        <f t="shared" si="444"/>
        <v>0</v>
      </c>
      <c r="H1718">
        <f t="shared" si="445"/>
        <v>0</v>
      </c>
      <c r="I1718">
        <f t="shared" si="446"/>
        <v>0</v>
      </c>
      <c r="J1718">
        <f t="shared" si="447"/>
        <v>5.6</v>
      </c>
      <c r="K1718">
        <f t="shared" si="448"/>
        <v>0</v>
      </c>
      <c r="L1718">
        <f t="shared" si="449"/>
        <v>5.6</v>
      </c>
      <c r="M1718">
        <f t="shared" si="450"/>
        <v>0</v>
      </c>
      <c r="N1718">
        <f t="shared" si="451"/>
        <v>0</v>
      </c>
      <c r="O1718">
        <f t="shared" si="452"/>
        <v>0</v>
      </c>
      <c r="P1718">
        <f t="shared" si="453"/>
        <v>0</v>
      </c>
      <c r="Q1718">
        <f t="shared" si="454"/>
        <v>5.6</v>
      </c>
      <c r="R1718">
        <f t="shared" si="455"/>
        <v>0</v>
      </c>
      <c r="S1718">
        <f t="shared" si="456"/>
        <v>0</v>
      </c>
      <c r="T1718">
        <f t="shared" si="457"/>
        <v>5.6</v>
      </c>
      <c r="U1718">
        <f t="shared" si="458"/>
        <v>0</v>
      </c>
    </row>
    <row r="1719" spans="1:21" x14ac:dyDescent="0.25">
      <c r="A1719" t="s">
        <v>36</v>
      </c>
      <c r="B1719">
        <v>5.9</v>
      </c>
      <c r="C1719" t="s">
        <v>36</v>
      </c>
      <c r="E1719">
        <f t="shared" si="442"/>
        <v>0</v>
      </c>
      <c r="F1719">
        <f t="shared" si="443"/>
        <v>0</v>
      </c>
      <c r="G1719">
        <f t="shared" si="444"/>
        <v>0</v>
      </c>
      <c r="H1719">
        <f t="shared" si="445"/>
        <v>0</v>
      </c>
      <c r="I1719">
        <f t="shared" si="446"/>
        <v>5.9</v>
      </c>
      <c r="J1719">
        <f t="shared" si="447"/>
        <v>0</v>
      </c>
      <c r="K1719">
        <f t="shared" si="448"/>
        <v>0</v>
      </c>
      <c r="L1719">
        <f t="shared" si="449"/>
        <v>0</v>
      </c>
      <c r="M1719">
        <f t="shared" si="450"/>
        <v>0</v>
      </c>
      <c r="N1719">
        <f t="shared" si="451"/>
        <v>0</v>
      </c>
      <c r="O1719">
        <f t="shared" si="452"/>
        <v>0</v>
      </c>
      <c r="P1719">
        <f t="shared" si="453"/>
        <v>0</v>
      </c>
      <c r="Q1719">
        <f t="shared" si="454"/>
        <v>0</v>
      </c>
      <c r="R1719">
        <f t="shared" si="455"/>
        <v>0</v>
      </c>
      <c r="S1719">
        <f t="shared" si="456"/>
        <v>0</v>
      </c>
      <c r="T1719">
        <f t="shared" si="457"/>
        <v>0</v>
      </c>
      <c r="U1719">
        <f t="shared" si="458"/>
        <v>0</v>
      </c>
    </row>
    <row r="1720" spans="1:21" x14ac:dyDescent="0.25">
      <c r="A1720" t="s">
        <v>3732</v>
      </c>
      <c r="B1720">
        <v>5.0999999999999996</v>
      </c>
      <c r="C1720" t="s">
        <v>36</v>
      </c>
      <c r="E1720">
        <f t="shared" si="442"/>
        <v>0</v>
      </c>
      <c r="F1720">
        <f t="shared" si="443"/>
        <v>0</v>
      </c>
      <c r="G1720">
        <f t="shared" si="444"/>
        <v>0</v>
      </c>
      <c r="H1720">
        <f t="shared" si="445"/>
        <v>0</v>
      </c>
      <c r="I1720">
        <f t="shared" si="446"/>
        <v>5.0999999999999996</v>
      </c>
      <c r="J1720">
        <f t="shared" si="447"/>
        <v>0</v>
      </c>
      <c r="K1720">
        <f t="shared" si="448"/>
        <v>0</v>
      </c>
      <c r="L1720">
        <f t="shared" si="449"/>
        <v>0</v>
      </c>
      <c r="M1720">
        <f t="shared" si="450"/>
        <v>0</v>
      </c>
      <c r="N1720">
        <f t="shared" si="451"/>
        <v>0</v>
      </c>
      <c r="O1720">
        <f t="shared" si="452"/>
        <v>0</v>
      </c>
      <c r="P1720">
        <f t="shared" si="453"/>
        <v>0</v>
      </c>
      <c r="Q1720">
        <f t="shared" si="454"/>
        <v>0</v>
      </c>
      <c r="R1720">
        <f t="shared" si="455"/>
        <v>5.0999999999999996</v>
      </c>
      <c r="S1720">
        <f t="shared" si="456"/>
        <v>5.0999999999999996</v>
      </c>
      <c r="T1720">
        <f t="shared" si="457"/>
        <v>0</v>
      </c>
      <c r="U1720">
        <f t="shared" si="458"/>
        <v>0</v>
      </c>
    </row>
    <row r="1721" spans="1:21" x14ac:dyDescent="0.25">
      <c r="A1721" t="s">
        <v>3163</v>
      </c>
      <c r="B1721">
        <v>5.6</v>
      </c>
      <c r="C1721" t="s">
        <v>28</v>
      </c>
      <c r="E1721">
        <f t="shared" si="442"/>
        <v>5.6</v>
      </c>
      <c r="F1721">
        <f t="shared" si="443"/>
        <v>5.6</v>
      </c>
      <c r="G1721">
        <f t="shared" si="444"/>
        <v>0</v>
      </c>
      <c r="H1721">
        <f t="shared" si="445"/>
        <v>0</v>
      </c>
      <c r="I1721">
        <f t="shared" si="446"/>
        <v>0</v>
      </c>
      <c r="J1721">
        <f t="shared" si="447"/>
        <v>0</v>
      </c>
      <c r="K1721">
        <f t="shared" si="448"/>
        <v>0</v>
      </c>
      <c r="L1721">
        <f t="shared" si="449"/>
        <v>0</v>
      </c>
      <c r="M1721">
        <f t="shared" si="450"/>
        <v>0</v>
      </c>
      <c r="N1721">
        <f t="shared" si="451"/>
        <v>0</v>
      </c>
      <c r="O1721">
        <f t="shared" si="452"/>
        <v>0</v>
      </c>
      <c r="P1721">
        <f t="shared" si="453"/>
        <v>0</v>
      </c>
      <c r="Q1721">
        <f t="shared" si="454"/>
        <v>0</v>
      </c>
      <c r="R1721">
        <f t="shared" si="455"/>
        <v>0</v>
      </c>
      <c r="S1721">
        <f t="shared" si="456"/>
        <v>5.6</v>
      </c>
      <c r="T1721">
        <f t="shared" si="457"/>
        <v>5.6</v>
      </c>
      <c r="U1721">
        <f t="shared" si="458"/>
        <v>0</v>
      </c>
    </row>
    <row r="1722" spans="1:21" x14ac:dyDescent="0.25">
      <c r="A1722" t="s">
        <v>213</v>
      </c>
      <c r="B1722">
        <v>7.4</v>
      </c>
      <c r="C1722" t="s">
        <v>36</v>
      </c>
      <c r="E1722">
        <f t="shared" si="442"/>
        <v>0</v>
      </c>
      <c r="F1722">
        <f t="shared" si="443"/>
        <v>0</v>
      </c>
      <c r="G1722">
        <f t="shared" si="444"/>
        <v>0</v>
      </c>
      <c r="H1722">
        <f t="shared" si="445"/>
        <v>0</v>
      </c>
      <c r="I1722">
        <f t="shared" si="446"/>
        <v>7.4</v>
      </c>
      <c r="J1722">
        <f t="shared" si="447"/>
        <v>0</v>
      </c>
      <c r="K1722">
        <f t="shared" si="448"/>
        <v>0</v>
      </c>
      <c r="L1722">
        <f t="shared" si="449"/>
        <v>7.4</v>
      </c>
      <c r="M1722">
        <f t="shared" si="450"/>
        <v>0</v>
      </c>
      <c r="N1722">
        <f t="shared" si="451"/>
        <v>0</v>
      </c>
      <c r="O1722">
        <f t="shared" si="452"/>
        <v>0</v>
      </c>
      <c r="P1722">
        <f t="shared" si="453"/>
        <v>0</v>
      </c>
      <c r="Q1722">
        <f t="shared" si="454"/>
        <v>0</v>
      </c>
      <c r="R1722">
        <f t="shared" si="455"/>
        <v>7.4</v>
      </c>
      <c r="S1722">
        <f t="shared" si="456"/>
        <v>0</v>
      </c>
      <c r="T1722">
        <f t="shared" si="457"/>
        <v>0</v>
      </c>
      <c r="U1722">
        <f t="shared" si="458"/>
        <v>0</v>
      </c>
    </row>
    <row r="1723" spans="1:21" x14ac:dyDescent="0.25">
      <c r="A1723" t="s">
        <v>4560</v>
      </c>
      <c r="B1723">
        <v>6.2</v>
      </c>
      <c r="C1723" t="s">
        <v>102</v>
      </c>
      <c r="E1723">
        <f t="shared" si="442"/>
        <v>0</v>
      </c>
      <c r="F1723">
        <f t="shared" si="443"/>
        <v>6.2</v>
      </c>
      <c r="G1723">
        <f t="shared" si="444"/>
        <v>6.2</v>
      </c>
      <c r="H1723">
        <f t="shared" si="445"/>
        <v>0</v>
      </c>
      <c r="I1723">
        <f t="shared" si="446"/>
        <v>6.2</v>
      </c>
      <c r="J1723">
        <f t="shared" si="447"/>
        <v>0</v>
      </c>
      <c r="K1723">
        <f t="shared" si="448"/>
        <v>0</v>
      </c>
      <c r="L1723">
        <f t="shared" si="449"/>
        <v>6.2</v>
      </c>
      <c r="M1723">
        <f t="shared" si="450"/>
        <v>6.2</v>
      </c>
      <c r="N1723">
        <f t="shared" si="451"/>
        <v>6.2</v>
      </c>
      <c r="O1723">
        <f t="shared" si="452"/>
        <v>0</v>
      </c>
      <c r="P1723">
        <f t="shared" si="453"/>
        <v>6.2</v>
      </c>
      <c r="Q1723">
        <f t="shared" si="454"/>
        <v>0</v>
      </c>
      <c r="R1723">
        <f t="shared" si="455"/>
        <v>0</v>
      </c>
      <c r="S1723">
        <f t="shared" si="456"/>
        <v>0</v>
      </c>
      <c r="T1723">
        <f t="shared" si="457"/>
        <v>0</v>
      </c>
      <c r="U1723">
        <f t="shared" si="458"/>
        <v>0</v>
      </c>
    </row>
    <row r="1724" spans="1:21" x14ac:dyDescent="0.25">
      <c r="A1724" t="s">
        <v>36</v>
      </c>
      <c r="B1724">
        <v>5.6</v>
      </c>
      <c r="C1724" t="s">
        <v>36</v>
      </c>
      <c r="E1724">
        <f t="shared" si="442"/>
        <v>0</v>
      </c>
      <c r="F1724">
        <f t="shared" si="443"/>
        <v>0</v>
      </c>
      <c r="G1724">
        <f t="shared" si="444"/>
        <v>0</v>
      </c>
      <c r="H1724">
        <f t="shared" si="445"/>
        <v>0</v>
      </c>
      <c r="I1724">
        <f t="shared" si="446"/>
        <v>5.6</v>
      </c>
      <c r="J1724">
        <f t="shared" si="447"/>
        <v>0</v>
      </c>
      <c r="K1724">
        <f t="shared" si="448"/>
        <v>0</v>
      </c>
      <c r="L1724">
        <f t="shared" si="449"/>
        <v>0</v>
      </c>
      <c r="M1724">
        <f t="shared" si="450"/>
        <v>0</v>
      </c>
      <c r="N1724">
        <f t="shared" si="451"/>
        <v>0</v>
      </c>
      <c r="O1724">
        <f t="shared" si="452"/>
        <v>0</v>
      </c>
      <c r="P1724">
        <f t="shared" si="453"/>
        <v>0</v>
      </c>
      <c r="Q1724">
        <f t="shared" si="454"/>
        <v>0</v>
      </c>
      <c r="R1724">
        <f t="shared" si="455"/>
        <v>0</v>
      </c>
      <c r="S1724">
        <f t="shared" si="456"/>
        <v>0</v>
      </c>
      <c r="T1724">
        <f t="shared" si="457"/>
        <v>0</v>
      </c>
      <c r="U1724">
        <f t="shared" si="458"/>
        <v>0</v>
      </c>
    </row>
    <row r="1725" spans="1:21" x14ac:dyDescent="0.25">
      <c r="A1725" t="s">
        <v>3234</v>
      </c>
      <c r="B1725">
        <v>6.6</v>
      </c>
      <c r="C1725" t="s">
        <v>28</v>
      </c>
      <c r="E1725">
        <f t="shared" si="442"/>
        <v>6.6</v>
      </c>
      <c r="F1725">
        <f t="shared" si="443"/>
        <v>6.6</v>
      </c>
      <c r="G1725">
        <f t="shared" si="444"/>
        <v>6.6</v>
      </c>
      <c r="H1725">
        <f t="shared" si="445"/>
        <v>0</v>
      </c>
      <c r="I1725">
        <f t="shared" si="446"/>
        <v>0</v>
      </c>
      <c r="J1725">
        <f t="shared" si="447"/>
        <v>0</v>
      </c>
      <c r="K1725">
        <f t="shared" si="448"/>
        <v>0</v>
      </c>
      <c r="L1725">
        <f t="shared" si="449"/>
        <v>0</v>
      </c>
      <c r="M1725">
        <f t="shared" si="450"/>
        <v>6.6</v>
      </c>
      <c r="N1725">
        <f t="shared" si="451"/>
        <v>0</v>
      </c>
      <c r="O1725">
        <f t="shared" si="452"/>
        <v>0</v>
      </c>
      <c r="P1725">
        <f t="shared" si="453"/>
        <v>0</v>
      </c>
      <c r="Q1725">
        <f t="shared" si="454"/>
        <v>0</v>
      </c>
      <c r="R1725">
        <f t="shared" si="455"/>
        <v>0</v>
      </c>
      <c r="S1725">
        <f t="shared" si="456"/>
        <v>6.6</v>
      </c>
      <c r="T1725">
        <f t="shared" si="457"/>
        <v>0</v>
      </c>
      <c r="U1725">
        <f t="shared" si="458"/>
        <v>0</v>
      </c>
    </row>
    <row r="1726" spans="1:21" x14ac:dyDescent="0.25">
      <c r="A1726" t="s">
        <v>135</v>
      </c>
      <c r="B1726">
        <v>4.2</v>
      </c>
      <c r="C1726" t="s">
        <v>52</v>
      </c>
      <c r="E1726">
        <f t="shared" si="442"/>
        <v>0</v>
      </c>
      <c r="F1726">
        <f t="shared" si="443"/>
        <v>0</v>
      </c>
      <c r="G1726">
        <f t="shared" si="444"/>
        <v>0</v>
      </c>
      <c r="H1726">
        <f t="shared" si="445"/>
        <v>0</v>
      </c>
      <c r="I1726">
        <f t="shared" si="446"/>
        <v>0</v>
      </c>
      <c r="J1726">
        <f t="shared" si="447"/>
        <v>0</v>
      </c>
      <c r="K1726">
        <f t="shared" si="448"/>
        <v>0</v>
      </c>
      <c r="L1726">
        <f t="shared" si="449"/>
        <v>0</v>
      </c>
      <c r="M1726">
        <f t="shared" si="450"/>
        <v>0</v>
      </c>
      <c r="N1726">
        <f t="shared" si="451"/>
        <v>0</v>
      </c>
      <c r="O1726">
        <f t="shared" si="452"/>
        <v>4.2</v>
      </c>
      <c r="P1726">
        <f t="shared" si="453"/>
        <v>0</v>
      </c>
      <c r="Q1726">
        <f t="shared" si="454"/>
        <v>0</v>
      </c>
      <c r="R1726">
        <f t="shared" si="455"/>
        <v>0</v>
      </c>
      <c r="S1726">
        <f t="shared" si="456"/>
        <v>0</v>
      </c>
      <c r="T1726">
        <f t="shared" si="457"/>
        <v>4.2</v>
      </c>
      <c r="U1726">
        <f t="shared" si="458"/>
        <v>0</v>
      </c>
    </row>
    <row r="1727" spans="1:21" x14ac:dyDescent="0.25">
      <c r="A1727" t="s">
        <v>32</v>
      </c>
      <c r="B1727">
        <v>5.5</v>
      </c>
      <c r="C1727" t="s">
        <v>36</v>
      </c>
      <c r="E1727">
        <f t="shared" si="442"/>
        <v>0</v>
      </c>
      <c r="F1727">
        <f t="shared" si="443"/>
        <v>0</v>
      </c>
      <c r="G1727">
        <f t="shared" si="444"/>
        <v>0</v>
      </c>
      <c r="H1727">
        <f t="shared" si="445"/>
        <v>0</v>
      </c>
      <c r="I1727">
        <f t="shared" si="446"/>
        <v>5.5</v>
      </c>
      <c r="J1727">
        <f t="shared" si="447"/>
        <v>0</v>
      </c>
      <c r="K1727">
        <f t="shared" si="448"/>
        <v>0</v>
      </c>
      <c r="L1727">
        <f t="shared" si="449"/>
        <v>5.5</v>
      </c>
      <c r="M1727">
        <f t="shared" si="450"/>
        <v>0</v>
      </c>
      <c r="N1727">
        <f t="shared" si="451"/>
        <v>0</v>
      </c>
      <c r="O1727">
        <f t="shared" si="452"/>
        <v>0</v>
      </c>
      <c r="P1727">
        <f t="shared" si="453"/>
        <v>0</v>
      </c>
      <c r="Q1727">
        <f t="shared" si="454"/>
        <v>0</v>
      </c>
      <c r="R1727">
        <f t="shared" si="455"/>
        <v>0</v>
      </c>
      <c r="S1727">
        <f t="shared" si="456"/>
        <v>0</v>
      </c>
      <c r="T1727">
        <f t="shared" si="457"/>
        <v>0</v>
      </c>
      <c r="U1727">
        <f t="shared" si="458"/>
        <v>0</v>
      </c>
    </row>
    <row r="1728" spans="1:21" x14ac:dyDescent="0.25">
      <c r="A1728" t="s">
        <v>2531</v>
      </c>
      <c r="B1728">
        <v>6.8</v>
      </c>
      <c r="C1728" t="s">
        <v>28</v>
      </c>
      <c r="E1728">
        <f t="shared" si="442"/>
        <v>6.8</v>
      </c>
      <c r="F1728">
        <f t="shared" si="443"/>
        <v>6.8</v>
      </c>
      <c r="G1728">
        <f t="shared" si="444"/>
        <v>0</v>
      </c>
      <c r="H1728">
        <f t="shared" si="445"/>
        <v>0</v>
      </c>
      <c r="I1728">
        <f t="shared" si="446"/>
        <v>0</v>
      </c>
      <c r="J1728">
        <f t="shared" si="447"/>
        <v>0</v>
      </c>
      <c r="K1728">
        <f t="shared" si="448"/>
        <v>0</v>
      </c>
      <c r="L1728">
        <f t="shared" si="449"/>
        <v>0</v>
      </c>
      <c r="M1728">
        <f t="shared" si="450"/>
        <v>0</v>
      </c>
      <c r="N1728">
        <f t="shared" si="451"/>
        <v>0</v>
      </c>
      <c r="O1728">
        <f t="shared" si="452"/>
        <v>0</v>
      </c>
      <c r="P1728">
        <f t="shared" si="453"/>
        <v>0</v>
      </c>
      <c r="Q1728">
        <f t="shared" si="454"/>
        <v>0</v>
      </c>
      <c r="R1728">
        <f t="shared" si="455"/>
        <v>0</v>
      </c>
      <c r="S1728">
        <f t="shared" si="456"/>
        <v>0</v>
      </c>
      <c r="T1728">
        <f t="shared" si="457"/>
        <v>6.8</v>
      </c>
      <c r="U1728">
        <f t="shared" si="458"/>
        <v>0</v>
      </c>
    </row>
    <row r="1729" spans="1:21" x14ac:dyDescent="0.25">
      <c r="A1729" t="s">
        <v>4576</v>
      </c>
      <c r="B1729">
        <v>5.9</v>
      </c>
      <c r="C1729" t="s">
        <v>37</v>
      </c>
      <c r="E1729">
        <f t="shared" si="442"/>
        <v>0</v>
      </c>
      <c r="F1729">
        <f t="shared" si="443"/>
        <v>0</v>
      </c>
      <c r="G1729">
        <f t="shared" si="444"/>
        <v>0</v>
      </c>
      <c r="H1729">
        <f t="shared" si="445"/>
        <v>0</v>
      </c>
      <c r="I1729">
        <f t="shared" si="446"/>
        <v>0</v>
      </c>
      <c r="J1729">
        <f t="shared" si="447"/>
        <v>0</v>
      </c>
      <c r="K1729">
        <f t="shared" si="448"/>
        <v>0</v>
      </c>
      <c r="L1729">
        <f t="shared" si="449"/>
        <v>5.9</v>
      </c>
      <c r="M1729">
        <f t="shared" si="450"/>
        <v>0</v>
      </c>
      <c r="N1729">
        <f t="shared" si="451"/>
        <v>0</v>
      </c>
      <c r="O1729">
        <f t="shared" si="452"/>
        <v>5.9</v>
      </c>
      <c r="P1729">
        <f t="shared" si="453"/>
        <v>0</v>
      </c>
      <c r="Q1729">
        <f t="shared" si="454"/>
        <v>0</v>
      </c>
      <c r="R1729">
        <f t="shared" si="455"/>
        <v>0</v>
      </c>
      <c r="S1729">
        <f t="shared" si="456"/>
        <v>0</v>
      </c>
      <c r="T1729">
        <f t="shared" si="457"/>
        <v>0</v>
      </c>
      <c r="U1729">
        <f t="shared" si="458"/>
        <v>0</v>
      </c>
    </row>
    <row r="1730" spans="1:21" x14ac:dyDescent="0.25">
      <c r="A1730" t="s">
        <v>4579</v>
      </c>
      <c r="B1730">
        <v>7.8</v>
      </c>
      <c r="C1730" t="s">
        <v>36</v>
      </c>
      <c r="E1730">
        <f t="shared" si="442"/>
        <v>0</v>
      </c>
      <c r="F1730">
        <f t="shared" si="443"/>
        <v>0</v>
      </c>
      <c r="G1730">
        <f t="shared" si="444"/>
        <v>0</v>
      </c>
      <c r="H1730">
        <f t="shared" si="445"/>
        <v>0</v>
      </c>
      <c r="I1730">
        <f t="shared" si="446"/>
        <v>7.8</v>
      </c>
      <c r="J1730">
        <f t="shared" si="447"/>
        <v>0</v>
      </c>
      <c r="K1730">
        <f t="shared" si="448"/>
        <v>0</v>
      </c>
      <c r="L1730">
        <f t="shared" si="449"/>
        <v>7.8</v>
      </c>
      <c r="M1730">
        <f t="shared" si="450"/>
        <v>0</v>
      </c>
      <c r="N1730">
        <f t="shared" si="451"/>
        <v>7.8</v>
      </c>
      <c r="O1730">
        <f t="shared" si="452"/>
        <v>0</v>
      </c>
      <c r="P1730">
        <f t="shared" si="453"/>
        <v>0</v>
      </c>
      <c r="Q1730">
        <f t="shared" si="454"/>
        <v>0</v>
      </c>
      <c r="R1730">
        <f t="shared" si="455"/>
        <v>0</v>
      </c>
      <c r="S1730">
        <f t="shared" si="456"/>
        <v>0</v>
      </c>
      <c r="T1730">
        <f t="shared" si="457"/>
        <v>0</v>
      </c>
      <c r="U1730">
        <f t="shared" si="458"/>
        <v>0</v>
      </c>
    </row>
    <row r="1731" spans="1:21" x14ac:dyDescent="0.25">
      <c r="A1731" t="s">
        <v>154</v>
      </c>
      <c r="B1731">
        <v>7.3</v>
      </c>
      <c r="C1731" t="s">
        <v>37</v>
      </c>
      <c r="E1731">
        <f t="shared" si="442"/>
        <v>0</v>
      </c>
      <c r="F1731">
        <f t="shared" si="443"/>
        <v>0</v>
      </c>
      <c r="G1731">
        <f t="shared" si="444"/>
        <v>0</v>
      </c>
      <c r="H1731">
        <f t="shared" si="445"/>
        <v>0</v>
      </c>
      <c r="I1731">
        <f t="shared" si="446"/>
        <v>0</v>
      </c>
      <c r="J1731">
        <f t="shared" si="447"/>
        <v>0</v>
      </c>
      <c r="K1731">
        <f t="shared" si="448"/>
        <v>0</v>
      </c>
      <c r="L1731">
        <f t="shared" si="449"/>
        <v>7.3</v>
      </c>
      <c r="M1731">
        <f t="shared" si="450"/>
        <v>0</v>
      </c>
      <c r="N1731">
        <f t="shared" si="451"/>
        <v>0</v>
      </c>
      <c r="O1731">
        <f t="shared" si="452"/>
        <v>0</v>
      </c>
      <c r="P1731">
        <f t="shared" si="453"/>
        <v>0</v>
      </c>
      <c r="Q1731">
        <f t="shared" si="454"/>
        <v>0</v>
      </c>
      <c r="R1731">
        <f t="shared" si="455"/>
        <v>7.3</v>
      </c>
      <c r="S1731">
        <f t="shared" si="456"/>
        <v>0</v>
      </c>
      <c r="T1731">
        <f t="shared" si="457"/>
        <v>0</v>
      </c>
      <c r="U1731">
        <f t="shared" si="458"/>
        <v>0</v>
      </c>
    </row>
    <row r="1732" spans="1:21" x14ac:dyDescent="0.25">
      <c r="A1732" t="s">
        <v>78</v>
      </c>
      <c r="B1732">
        <v>7.4</v>
      </c>
      <c r="C1732" t="s">
        <v>29</v>
      </c>
      <c r="E1732">
        <f t="shared" ref="E1732:E1795" si="459">IF(ISNUMBER(SEARCH($E$2, $A1732)), $B1732, 0)</f>
        <v>0</v>
      </c>
      <c r="F1732">
        <f t="shared" ref="F1732:F1795" si="460">IF(ISNUMBER(SEARCH($F$2, $A1732)), $B1732, 0)</f>
        <v>0</v>
      </c>
      <c r="G1732">
        <f t="shared" ref="G1732:G1795" si="461">IF(ISNUMBER(SEARCH($G$2, $A1732)), $B1732, 0)</f>
        <v>0</v>
      </c>
      <c r="H1732">
        <f t="shared" ref="H1732:H1795" si="462">IF(ISNUMBER(SEARCH($H$2, $A1732)), $B1732, 0)</f>
        <v>0</v>
      </c>
      <c r="I1732">
        <f t="shared" ref="I1732:I1795" si="463">IF(ISNUMBER(SEARCH($I$2, $A1732)), $B1732, 0)</f>
        <v>0</v>
      </c>
      <c r="J1732">
        <f t="shared" ref="J1732:J1795" si="464">IF(ISNUMBER(SEARCH($J$2, $A1732)), $B1732, 0)</f>
        <v>7.4</v>
      </c>
      <c r="K1732">
        <f t="shared" ref="K1732:K1795" si="465">IF(ISNUMBER(SEARCH($K$2, $A1732)), $B1732, 0)</f>
        <v>0</v>
      </c>
      <c r="L1732">
        <f t="shared" ref="L1732:L1795" si="466">IF(ISNUMBER(SEARCH($L$2, $A1732)), $B1732, 0)</f>
        <v>7.4</v>
      </c>
      <c r="M1732">
        <f t="shared" ref="M1732:M1795" si="467">IF(ISNUMBER(SEARCH($M$2, $A1732)), $B1732, 0)</f>
        <v>0</v>
      </c>
      <c r="N1732">
        <f t="shared" ref="N1732:N1795" si="468">IF(ISNUMBER(SEARCH($N$2, $A1732)), $B1732, 0)</f>
        <v>0</v>
      </c>
      <c r="O1732">
        <f t="shared" ref="O1732:O1795" si="469">IF(ISNUMBER(SEARCH($O$2, $A1732)), $B1732, 0)</f>
        <v>0</v>
      </c>
      <c r="P1732">
        <f t="shared" ref="P1732:P1795" si="470">IF(ISNUMBER(SEARCH($P$2, $A1732)), $B1732, 0)</f>
        <v>0</v>
      </c>
      <c r="Q1732">
        <f t="shared" ref="Q1732:Q1795" si="471">IF(ISNUMBER(SEARCH($Q$2, $A1732)), $B1732, 0)</f>
        <v>0</v>
      </c>
      <c r="R1732">
        <f t="shared" ref="R1732:R1795" si="472">IF(ISNUMBER(SEARCH($R$2, $A1732)), $B1732, 0)</f>
        <v>0</v>
      </c>
      <c r="S1732">
        <f t="shared" ref="S1732:S1795" si="473">IF(ISNUMBER(SEARCH($S$2, $A1732)), $B1732, 0)</f>
        <v>0</v>
      </c>
      <c r="T1732">
        <f t="shared" ref="T1732:T1795" si="474">IF(ISNUMBER(SEARCH($T$2, $A1732)), $B1732, 0)</f>
        <v>0</v>
      </c>
      <c r="U1732">
        <f t="shared" ref="U1732:U1795" si="475">IF(ISNUMBER(SEARCH($U$2, $A1732)), $B1732, 0)</f>
        <v>0</v>
      </c>
    </row>
    <row r="1733" spans="1:21" x14ac:dyDescent="0.25">
      <c r="A1733" t="s">
        <v>4232</v>
      </c>
      <c r="B1733">
        <v>6.3</v>
      </c>
      <c r="C1733" t="s">
        <v>36</v>
      </c>
      <c r="E1733">
        <f t="shared" si="459"/>
        <v>0</v>
      </c>
      <c r="F1733">
        <f t="shared" si="460"/>
        <v>0</v>
      </c>
      <c r="G1733">
        <f t="shared" si="461"/>
        <v>0</v>
      </c>
      <c r="H1733">
        <f t="shared" si="462"/>
        <v>0</v>
      </c>
      <c r="I1733">
        <f t="shared" si="463"/>
        <v>6.3</v>
      </c>
      <c r="J1733">
        <f t="shared" si="464"/>
        <v>0</v>
      </c>
      <c r="K1733">
        <f t="shared" si="465"/>
        <v>0</v>
      </c>
      <c r="L1733">
        <f t="shared" si="466"/>
        <v>0</v>
      </c>
      <c r="M1733">
        <f t="shared" si="467"/>
        <v>6.3</v>
      </c>
      <c r="N1733">
        <f t="shared" si="468"/>
        <v>6.3</v>
      </c>
      <c r="O1733">
        <f t="shared" si="469"/>
        <v>0</v>
      </c>
      <c r="P1733">
        <f t="shared" si="470"/>
        <v>0</v>
      </c>
      <c r="Q1733">
        <f t="shared" si="471"/>
        <v>0</v>
      </c>
      <c r="R1733">
        <f t="shared" si="472"/>
        <v>6.3</v>
      </c>
      <c r="S1733">
        <f t="shared" si="473"/>
        <v>0</v>
      </c>
      <c r="T1733">
        <f t="shared" si="474"/>
        <v>0</v>
      </c>
      <c r="U1733">
        <f t="shared" si="475"/>
        <v>0</v>
      </c>
    </row>
    <row r="1734" spans="1:21" x14ac:dyDescent="0.25">
      <c r="A1734" t="s">
        <v>154</v>
      </c>
      <c r="B1734">
        <v>5.6</v>
      </c>
      <c r="C1734" t="s">
        <v>37</v>
      </c>
      <c r="E1734">
        <f t="shared" si="459"/>
        <v>0</v>
      </c>
      <c r="F1734">
        <f t="shared" si="460"/>
        <v>0</v>
      </c>
      <c r="G1734">
        <f t="shared" si="461"/>
        <v>0</v>
      </c>
      <c r="H1734">
        <f t="shared" si="462"/>
        <v>0</v>
      </c>
      <c r="I1734">
        <f t="shared" si="463"/>
        <v>0</v>
      </c>
      <c r="J1734">
        <f t="shared" si="464"/>
        <v>0</v>
      </c>
      <c r="K1734">
        <f t="shared" si="465"/>
        <v>0</v>
      </c>
      <c r="L1734">
        <f t="shared" si="466"/>
        <v>5.6</v>
      </c>
      <c r="M1734">
        <f t="shared" si="467"/>
        <v>0</v>
      </c>
      <c r="N1734">
        <f t="shared" si="468"/>
        <v>0</v>
      </c>
      <c r="O1734">
        <f t="shared" si="469"/>
        <v>0</v>
      </c>
      <c r="P1734">
        <f t="shared" si="470"/>
        <v>0</v>
      </c>
      <c r="Q1734">
        <f t="shared" si="471"/>
        <v>0</v>
      </c>
      <c r="R1734">
        <f t="shared" si="472"/>
        <v>5.6</v>
      </c>
      <c r="S1734">
        <f t="shared" si="473"/>
        <v>0</v>
      </c>
      <c r="T1734">
        <f t="shared" si="474"/>
        <v>0</v>
      </c>
      <c r="U1734">
        <f t="shared" si="475"/>
        <v>0</v>
      </c>
    </row>
    <row r="1735" spans="1:21" x14ac:dyDescent="0.25">
      <c r="A1735" t="s">
        <v>154</v>
      </c>
      <c r="B1735">
        <v>7.9</v>
      </c>
      <c r="C1735" t="s">
        <v>37</v>
      </c>
      <c r="E1735">
        <f t="shared" si="459"/>
        <v>0</v>
      </c>
      <c r="F1735">
        <f t="shared" si="460"/>
        <v>0</v>
      </c>
      <c r="G1735">
        <f t="shared" si="461"/>
        <v>0</v>
      </c>
      <c r="H1735">
        <f t="shared" si="462"/>
        <v>0</v>
      </c>
      <c r="I1735">
        <f t="shared" si="463"/>
        <v>0</v>
      </c>
      <c r="J1735">
        <f t="shared" si="464"/>
        <v>0</v>
      </c>
      <c r="K1735">
        <f t="shared" si="465"/>
        <v>0</v>
      </c>
      <c r="L1735">
        <f t="shared" si="466"/>
        <v>7.9</v>
      </c>
      <c r="M1735">
        <f t="shared" si="467"/>
        <v>0</v>
      </c>
      <c r="N1735">
        <f t="shared" si="468"/>
        <v>0</v>
      </c>
      <c r="O1735">
        <f t="shared" si="469"/>
        <v>0</v>
      </c>
      <c r="P1735">
        <f t="shared" si="470"/>
        <v>0</v>
      </c>
      <c r="Q1735">
        <f t="shared" si="471"/>
        <v>0</v>
      </c>
      <c r="R1735">
        <f t="shared" si="472"/>
        <v>7.9</v>
      </c>
      <c r="S1735">
        <f t="shared" si="473"/>
        <v>0</v>
      </c>
      <c r="T1735">
        <f t="shared" si="474"/>
        <v>0</v>
      </c>
      <c r="U1735">
        <f t="shared" si="475"/>
        <v>0</v>
      </c>
    </row>
    <row r="1736" spans="1:21" x14ac:dyDescent="0.25">
      <c r="A1736" t="s">
        <v>4588</v>
      </c>
      <c r="B1736">
        <v>6.3</v>
      </c>
      <c r="C1736" t="s">
        <v>37</v>
      </c>
      <c r="E1736">
        <f t="shared" si="459"/>
        <v>0</v>
      </c>
      <c r="F1736">
        <f t="shared" si="460"/>
        <v>0</v>
      </c>
      <c r="G1736">
        <f t="shared" si="461"/>
        <v>0</v>
      </c>
      <c r="H1736">
        <f t="shared" si="462"/>
        <v>0</v>
      </c>
      <c r="I1736">
        <f t="shared" si="463"/>
        <v>0</v>
      </c>
      <c r="J1736">
        <f t="shared" si="464"/>
        <v>0</v>
      </c>
      <c r="K1736">
        <f t="shared" si="465"/>
        <v>0</v>
      </c>
      <c r="L1736">
        <f t="shared" si="466"/>
        <v>6.3</v>
      </c>
      <c r="M1736">
        <f t="shared" si="467"/>
        <v>0</v>
      </c>
      <c r="N1736">
        <f t="shared" si="468"/>
        <v>0</v>
      </c>
      <c r="O1736">
        <f t="shared" si="469"/>
        <v>0</v>
      </c>
      <c r="P1736">
        <f t="shared" si="470"/>
        <v>0</v>
      </c>
      <c r="Q1736">
        <f t="shared" si="471"/>
        <v>6.3</v>
      </c>
      <c r="R1736">
        <f t="shared" si="472"/>
        <v>6.3</v>
      </c>
      <c r="S1736">
        <f t="shared" si="473"/>
        <v>6.3</v>
      </c>
      <c r="T1736">
        <f t="shared" si="474"/>
        <v>6.3</v>
      </c>
      <c r="U1736">
        <f t="shared" si="475"/>
        <v>0</v>
      </c>
    </row>
    <row r="1737" spans="1:21" x14ac:dyDescent="0.25">
      <c r="A1737" t="s">
        <v>4509</v>
      </c>
      <c r="B1737">
        <v>5.5</v>
      </c>
      <c r="C1737" t="s">
        <v>28</v>
      </c>
      <c r="E1737">
        <f t="shared" si="459"/>
        <v>5.5</v>
      </c>
      <c r="F1737">
        <f t="shared" si="460"/>
        <v>0</v>
      </c>
      <c r="G1737">
        <f t="shared" si="461"/>
        <v>0</v>
      </c>
      <c r="H1737">
        <f t="shared" si="462"/>
        <v>0</v>
      </c>
      <c r="I1737">
        <f t="shared" si="463"/>
        <v>5.5</v>
      </c>
      <c r="J1737">
        <f t="shared" si="464"/>
        <v>0</v>
      </c>
      <c r="K1737">
        <f t="shared" si="465"/>
        <v>0</v>
      </c>
      <c r="L1737">
        <f t="shared" si="466"/>
        <v>0</v>
      </c>
      <c r="M1737">
        <f t="shared" si="467"/>
        <v>0</v>
      </c>
      <c r="N1737">
        <f t="shared" si="468"/>
        <v>5.5</v>
      </c>
      <c r="O1737">
        <f t="shared" si="469"/>
        <v>0</v>
      </c>
      <c r="P1737">
        <f t="shared" si="470"/>
        <v>0</v>
      </c>
      <c r="Q1737">
        <f t="shared" si="471"/>
        <v>0</v>
      </c>
      <c r="R1737">
        <f t="shared" si="472"/>
        <v>0</v>
      </c>
      <c r="S1737">
        <f t="shared" si="473"/>
        <v>0</v>
      </c>
      <c r="T1737">
        <f t="shared" si="474"/>
        <v>0</v>
      </c>
      <c r="U1737">
        <f t="shared" si="475"/>
        <v>0</v>
      </c>
    </row>
    <row r="1738" spans="1:21" x14ac:dyDescent="0.25">
      <c r="A1738" t="s">
        <v>32</v>
      </c>
      <c r="B1738">
        <v>5.6</v>
      </c>
      <c r="C1738" t="s">
        <v>36</v>
      </c>
      <c r="E1738">
        <f t="shared" si="459"/>
        <v>0</v>
      </c>
      <c r="F1738">
        <f t="shared" si="460"/>
        <v>0</v>
      </c>
      <c r="G1738">
        <f t="shared" si="461"/>
        <v>0</v>
      </c>
      <c r="H1738">
        <f t="shared" si="462"/>
        <v>0</v>
      </c>
      <c r="I1738">
        <f t="shared" si="463"/>
        <v>5.6</v>
      </c>
      <c r="J1738">
        <f t="shared" si="464"/>
        <v>0</v>
      </c>
      <c r="K1738">
        <f t="shared" si="465"/>
        <v>0</v>
      </c>
      <c r="L1738">
        <f t="shared" si="466"/>
        <v>5.6</v>
      </c>
      <c r="M1738">
        <f t="shared" si="467"/>
        <v>0</v>
      </c>
      <c r="N1738">
        <f t="shared" si="468"/>
        <v>0</v>
      </c>
      <c r="O1738">
        <f t="shared" si="469"/>
        <v>0</v>
      </c>
      <c r="P1738">
        <f t="shared" si="470"/>
        <v>0</v>
      </c>
      <c r="Q1738">
        <f t="shared" si="471"/>
        <v>0</v>
      </c>
      <c r="R1738">
        <f t="shared" si="472"/>
        <v>0</v>
      </c>
      <c r="S1738">
        <f t="shared" si="473"/>
        <v>0</v>
      </c>
      <c r="T1738">
        <f t="shared" si="474"/>
        <v>0</v>
      </c>
      <c r="U1738">
        <f t="shared" si="475"/>
        <v>0</v>
      </c>
    </row>
    <row r="1739" spans="1:21" x14ac:dyDescent="0.25">
      <c r="A1739" t="s">
        <v>1902</v>
      </c>
      <c r="B1739">
        <v>5.9</v>
      </c>
      <c r="C1739" t="s">
        <v>102</v>
      </c>
      <c r="E1739">
        <f t="shared" si="459"/>
        <v>0</v>
      </c>
      <c r="F1739">
        <f t="shared" si="460"/>
        <v>5.9</v>
      </c>
      <c r="G1739">
        <f t="shared" si="461"/>
        <v>0</v>
      </c>
      <c r="H1739">
        <f t="shared" si="462"/>
        <v>0</v>
      </c>
      <c r="I1739">
        <f t="shared" si="463"/>
        <v>0</v>
      </c>
      <c r="J1739">
        <f t="shared" si="464"/>
        <v>0</v>
      </c>
      <c r="K1739">
        <f t="shared" si="465"/>
        <v>0</v>
      </c>
      <c r="L1739">
        <f t="shared" si="466"/>
        <v>5.9</v>
      </c>
      <c r="M1739">
        <f t="shared" si="467"/>
        <v>0</v>
      </c>
      <c r="N1739">
        <f t="shared" si="468"/>
        <v>0</v>
      </c>
      <c r="O1739">
        <f t="shared" si="469"/>
        <v>0</v>
      </c>
      <c r="P1739">
        <f t="shared" si="470"/>
        <v>0</v>
      </c>
      <c r="Q1739">
        <f t="shared" si="471"/>
        <v>0</v>
      </c>
      <c r="R1739">
        <f t="shared" si="472"/>
        <v>0</v>
      </c>
      <c r="S1739">
        <f t="shared" si="473"/>
        <v>0</v>
      </c>
      <c r="T1739">
        <f t="shared" si="474"/>
        <v>5.9</v>
      </c>
      <c r="U1739">
        <f t="shared" si="475"/>
        <v>0</v>
      </c>
    </row>
    <row r="1740" spans="1:21" x14ac:dyDescent="0.25">
      <c r="A1740" t="s">
        <v>135</v>
      </c>
      <c r="B1740">
        <v>5.0999999999999996</v>
      </c>
      <c r="C1740" t="s">
        <v>52</v>
      </c>
      <c r="E1740">
        <f t="shared" si="459"/>
        <v>0</v>
      </c>
      <c r="F1740">
        <f t="shared" si="460"/>
        <v>0</v>
      </c>
      <c r="G1740">
        <f t="shared" si="461"/>
        <v>0</v>
      </c>
      <c r="H1740">
        <f t="shared" si="462"/>
        <v>0</v>
      </c>
      <c r="I1740">
        <f t="shared" si="463"/>
        <v>0</v>
      </c>
      <c r="J1740">
        <f t="shared" si="464"/>
        <v>0</v>
      </c>
      <c r="K1740">
        <f t="shared" si="465"/>
        <v>0</v>
      </c>
      <c r="L1740">
        <f t="shared" si="466"/>
        <v>0</v>
      </c>
      <c r="M1740">
        <f t="shared" si="467"/>
        <v>0</v>
      </c>
      <c r="N1740">
        <f t="shared" si="468"/>
        <v>0</v>
      </c>
      <c r="O1740">
        <f t="shared" si="469"/>
        <v>5.0999999999999996</v>
      </c>
      <c r="P1740">
        <f t="shared" si="470"/>
        <v>0</v>
      </c>
      <c r="Q1740">
        <f t="shared" si="471"/>
        <v>0</v>
      </c>
      <c r="R1740">
        <f t="shared" si="472"/>
        <v>0</v>
      </c>
      <c r="S1740">
        <f t="shared" si="473"/>
        <v>0</v>
      </c>
      <c r="T1740">
        <f t="shared" si="474"/>
        <v>5.0999999999999996</v>
      </c>
      <c r="U1740">
        <f t="shared" si="475"/>
        <v>0</v>
      </c>
    </row>
    <row r="1741" spans="1:21" x14ac:dyDescent="0.25">
      <c r="A1741" t="s">
        <v>1303</v>
      </c>
      <c r="B1741">
        <v>7.7</v>
      </c>
      <c r="C1741" t="s">
        <v>37</v>
      </c>
      <c r="E1741">
        <f t="shared" si="459"/>
        <v>0</v>
      </c>
      <c r="F1741">
        <f t="shared" si="460"/>
        <v>0</v>
      </c>
      <c r="G1741">
        <f t="shared" si="461"/>
        <v>0</v>
      </c>
      <c r="H1741">
        <f t="shared" si="462"/>
        <v>0</v>
      </c>
      <c r="I1741">
        <f t="shared" si="463"/>
        <v>0</v>
      </c>
      <c r="J1741">
        <f t="shared" si="464"/>
        <v>0</v>
      </c>
      <c r="K1741">
        <f t="shared" si="465"/>
        <v>0</v>
      </c>
      <c r="L1741">
        <f t="shared" si="466"/>
        <v>7.7</v>
      </c>
      <c r="M1741">
        <f t="shared" si="467"/>
        <v>0</v>
      </c>
      <c r="N1741">
        <f t="shared" si="468"/>
        <v>0</v>
      </c>
      <c r="O1741">
        <f t="shared" si="469"/>
        <v>0</v>
      </c>
      <c r="P1741">
        <f t="shared" si="470"/>
        <v>0</v>
      </c>
      <c r="Q1741">
        <f t="shared" si="471"/>
        <v>0</v>
      </c>
      <c r="R1741">
        <f t="shared" si="472"/>
        <v>7.7</v>
      </c>
      <c r="S1741">
        <f t="shared" si="473"/>
        <v>0</v>
      </c>
      <c r="T1741">
        <f t="shared" si="474"/>
        <v>7.7</v>
      </c>
      <c r="U1741">
        <f t="shared" si="475"/>
        <v>0</v>
      </c>
    </row>
    <row r="1742" spans="1:21" x14ac:dyDescent="0.25">
      <c r="A1742" t="s">
        <v>4600</v>
      </c>
      <c r="B1742">
        <v>8</v>
      </c>
      <c r="C1742" t="s">
        <v>28</v>
      </c>
      <c r="E1742">
        <f t="shared" si="459"/>
        <v>8</v>
      </c>
      <c r="F1742">
        <f t="shared" si="460"/>
        <v>8</v>
      </c>
      <c r="G1742">
        <f t="shared" si="461"/>
        <v>8</v>
      </c>
      <c r="H1742">
        <f t="shared" si="462"/>
        <v>0</v>
      </c>
      <c r="I1742">
        <f t="shared" si="463"/>
        <v>8</v>
      </c>
      <c r="J1742">
        <f t="shared" si="464"/>
        <v>0</v>
      </c>
      <c r="K1742">
        <f t="shared" si="465"/>
        <v>0</v>
      </c>
      <c r="L1742">
        <f t="shared" si="466"/>
        <v>8</v>
      </c>
      <c r="M1742">
        <f t="shared" si="467"/>
        <v>8</v>
      </c>
      <c r="N1742">
        <f t="shared" si="468"/>
        <v>0</v>
      </c>
      <c r="O1742">
        <f t="shared" si="469"/>
        <v>0</v>
      </c>
      <c r="P1742">
        <f t="shared" si="470"/>
        <v>0</v>
      </c>
      <c r="Q1742">
        <f t="shared" si="471"/>
        <v>0</v>
      </c>
      <c r="R1742">
        <f t="shared" si="472"/>
        <v>0</v>
      </c>
      <c r="S1742">
        <f t="shared" si="473"/>
        <v>8</v>
      </c>
      <c r="T1742">
        <f t="shared" si="474"/>
        <v>0</v>
      </c>
      <c r="U1742">
        <f t="shared" si="475"/>
        <v>0</v>
      </c>
    </row>
    <row r="1743" spans="1:21" x14ac:dyDescent="0.25">
      <c r="A1743" t="s">
        <v>4038</v>
      </c>
      <c r="B1743">
        <v>5.8</v>
      </c>
      <c r="C1743" t="s">
        <v>102</v>
      </c>
      <c r="E1743">
        <f t="shared" si="459"/>
        <v>0</v>
      </c>
      <c r="F1743">
        <f t="shared" si="460"/>
        <v>5.8</v>
      </c>
      <c r="G1743">
        <f t="shared" si="461"/>
        <v>0</v>
      </c>
      <c r="H1743">
        <f t="shared" si="462"/>
        <v>0</v>
      </c>
      <c r="I1743">
        <f t="shared" si="463"/>
        <v>5.8</v>
      </c>
      <c r="J1743">
        <f t="shared" si="464"/>
        <v>0</v>
      </c>
      <c r="K1743">
        <f t="shared" si="465"/>
        <v>0</v>
      </c>
      <c r="L1743">
        <f t="shared" si="466"/>
        <v>0</v>
      </c>
      <c r="M1743">
        <f t="shared" si="467"/>
        <v>5.8</v>
      </c>
      <c r="N1743">
        <f t="shared" si="468"/>
        <v>0</v>
      </c>
      <c r="O1743">
        <f t="shared" si="469"/>
        <v>0</v>
      </c>
      <c r="P1743">
        <f t="shared" si="470"/>
        <v>0</v>
      </c>
      <c r="Q1743">
        <f t="shared" si="471"/>
        <v>0</v>
      </c>
      <c r="R1743">
        <f t="shared" si="472"/>
        <v>5.8</v>
      </c>
      <c r="S1743">
        <f t="shared" si="473"/>
        <v>0</v>
      </c>
      <c r="T1743">
        <f t="shared" si="474"/>
        <v>0</v>
      </c>
      <c r="U1743">
        <f t="shared" si="475"/>
        <v>0</v>
      </c>
    </row>
    <row r="1744" spans="1:21" x14ac:dyDescent="0.25">
      <c r="A1744" t="s">
        <v>37</v>
      </c>
      <c r="B1744">
        <v>7</v>
      </c>
      <c r="C1744" t="s">
        <v>37</v>
      </c>
      <c r="E1744">
        <f t="shared" si="459"/>
        <v>0</v>
      </c>
      <c r="F1744">
        <f t="shared" si="460"/>
        <v>0</v>
      </c>
      <c r="G1744">
        <f t="shared" si="461"/>
        <v>0</v>
      </c>
      <c r="H1744">
        <f t="shared" si="462"/>
        <v>0</v>
      </c>
      <c r="I1744">
        <f t="shared" si="463"/>
        <v>0</v>
      </c>
      <c r="J1744">
        <f t="shared" si="464"/>
        <v>0</v>
      </c>
      <c r="K1744">
        <f t="shared" si="465"/>
        <v>0</v>
      </c>
      <c r="L1744">
        <f t="shared" si="466"/>
        <v>7</v>
      </c>
      <c r="M1744">
        <f t="shared" si="467"/>
        <v>0</v>
      </c>
      <c r="N1744">
        <f t="shared" si="468"/>
        <v>0</v>
      </c>
      <c r="O1744">
        <f t="shared" si="469"/>
        <v>0</v>
      </c>
      <c r="P1744">
        <f t="shared" si="470"/>
        <v>0</v>
      </c>
      <c r="Q1744">
        <f t="shared" si="471"/>
        <v>0</v>
      </c>
      <c r="R1744">
        <f t="shared" si="472"/>
        <v>0</v>
      </c>
      <c r="S1744">
        <f t="shared" si="473"/>
        <v>0</v>
      </c>
      <c r="T1744">
        <f t="shared" si="474"/>
        <v>0</v>
      </c>
      <c r="U1744">
        <f t="shared" si="475"/>
        <v>0</v>
      </c>
    </row>
    <row r="1745" spans="1:21" x14ac:dyDescent="0.25">
      <c r="A1745" t="s">
        <v>154</v>
      </c>
      <c r="B1745">
        <v>7.2</v>
      </c>
      <c r="C1745" t="s">
        <v>37</v>
      </c>
      <c r="E1745">
        <f t="shared" si="459"/>
        <v>0</v>
      </c>
      <c r="F1745">
        <f t="shared" si="460"/>
        <v>0</v>
      </c>
      <c r="G1745">
        <f t="shared" si="461"/>
        <v>0</v>
      </c>
      <c r="H1745">
        <f t="shared" si="462"/>
        <v>0</v>
      </c>
      <c r="I1745">
        <f t="shared" si="463"/>
        <v>0</v>
      </c>
      <c r="J1745">
        <f t="shared" si="464"/>
        <v>0</v>
      </c>
      <c r="K1745">
        <f t="shared" si="465"/>
        <v>0</v>
      </c>
      <c r="L1745">
        <f t="shared" si="466"/>
        <v>7.2</v>
      </c>
      <c r="M1745">
        <f t="shared" si="467"/>
        <v>0</v>
      </c>
      <c r="N1745">
        <f t="shared" si="468"/>
        <v>0</v>
      </c>
      <c r="O1745">
        <f t="shared" si="469"/>
        <v>0</v>
      </c>
      <c r="P1745">
        <f t="shared" si="470"/>
        <v>0</v>
      </c>
      <c r="Q1745">
        <f t="shared" si="471"/>
        <v>0</v>
      </c>
      <c r="R1745">
        <f t="shared" si="472"/>
        <v>7.2</v>
      </c>
      <c r="S1745">
        <f t="shared" si="473"/>
        <v>0</v>
      </c>
      <c r="T1745">
        <f t="shared" si="474"/>
        <v>0</v>
      </c>
      <c r="U1745">
        <f t="shared" si="475"/>
        <v>0</v>
      </c>
    </row>
    <row r="1746" spans="1:21" x14ac:dyDescent="0.25">
      <c r="A1746" t="s">
        <v>1074</v>
      </c>
      <c r="B1746">
        <v>5.6</v>
      </c>
      <c r="C1746" t="s">
        <v>28</v>
      </c>
      <c r="E1746">
        <f t="shared" si="459"/>
        <v>5.6</v>
      </c>
      <c r="F1746">
        <f t="shared" si="460"/>
        <v>5.6</v>
      </c>
      <c r="G1746">
        <f t="shared" si="461"/>
        <v>0</v>
      </c>
      <c r="H1746">
        <f t="shared" si="462"/>
        <v>0</v>
      </c>
      <c r="I1746">
        <f t="shared" si="463"/>
        <v>0</v>
      </c>
      <c r="J1746">
        <f t="shared" si="464"/>
        <v>0</v>
      </c>
      <c r="K1746">
        <f t="shared" si="465"/>
        <v>0</v>
      </c>
      <c r="L1746">
        <f t="shared" si="466"/>
        <v>5.6</v>
      </c>
      <c r="M1746">
        <f t="shared" si="467"/>
        <v>0</v>
      </c>
      <c r="N1746">
        <f t="shared" si="468"/>
        <v>0</v>
      </c>
      <c r="O1746">
        <f t="shared" si="469"/>
        <v>0</v>
      </c>
      <c r="P1746">
        <f t="shared" si="470"/>
        <v>0</v>
      </c>
      <c r="Q1746">
        <f t="shared" si="471"/>
        <v>0</v>
      </c>
      <c r="R1746">
        <f t="shared" si="472"/>
        <v>5.6</v>
      </c>
      <c r="S1746">
        <f t="shared" si="473"/>
        <v>0</v>
      </c>
      <c r="T1746">
        <f t="shared" si="474"/>
        <v>0</v>
      </c>
      <c r="U1746">
        <f t="shared" si="475"/>
        <v>0</v>
      </c>
    </row>
    <row r="1747" spans="1:21" x14ac:dyDescent="0.25">
      <c r="A1747" t="s">
        <v>4609</v>
      </c>
      <c r="B1747">
        <v>4.5</v>
      </c>
      <c r="C1747" t="s">
        <v>28</v>
      </c>
      <c r="E1747">
        <f t="shared" si="459"/>
        <v>4.5</v>
      </c>
      <c r="F1747">
        <f t="shared" si="460"/>
        <v>4.5</v>
      </c>
      <c r="G1747">
        <f t="shared" si="461"/>
        <v>0</v>
      </c>
      <c r="H1747">
        <f t="shared" si="462"/>
        <v>0</v>
      </c>
      <c r="I1747">
        <f t="shared" si="463"/>
        <v>4.5</v>
      </c>
      <c r="J1747">
        <f t="shared" si="464"/>
        <v>0</v>
      </c>
      <c r="K1747">
        <f t="shared" si="465"/>
        <v>0</v>
      </c>
      <c r="L1747">
        <f t="shared" si="466"/>
        <v>0</v>
      </c>
      <c r="M1747">
        <f t="shared" si="467"/>
        <v>4.5</v>
      </c>
      <c r="N1747">
        <f t="shared" si="468"/>
        <v>0</v>
      </c>
      <c r="O1747">
        <f t="shared" si="469"/>
        <v>0</v>
      </c>
      <c r="P1747">
        <f t="shared" si="470"/>
        <v>0</v>
      </c>
      <c r="Q1747">
        <f t="shared" si="471"/>
        <v>0</v>
      </c>
      <c r="R1747">
        <f t="shared" si="472"/>
        <v>4.5</v>
      </c>
      <c r="S1747">
        <f t="shared" si="473"/>
        <v>4.5</v>
      </c>
      <c r="T1747">
        <f t="shared" si="474"/>
        <v>0</v>
      </c>
      <c r="U1747">
        <f t="shared" si="475"/>
        <v>0</v>
      </c>
    </row>
    <row r="1748" spans="1:21" x14ac:dyDescent="0.25">
      <c r="A1748" t="s">
        <v>167</v>
      </c>
      <c r="B1748">
        <v>6.5</v>
      </c>
      <c r="C1748" t="s">
        <v>28</v>
      </c>
      <c r="E1748">
        <f t="shared" si="459"/>
        <v>6.5</v>
      </c>
      <c r="F1748">
        <f t="shared" si="460"/>
        <v>0</v>
      </c>
      <c r="G1748">
        <f t="shared" si="461"/>
        <v>0</v>
      </c>
      <c r="H1748">
        <f t="shared" si="462"/>
        <v>0</v>
      </c>
      <c r="I1748">
        <f t="shared" si="463"/>
        <v>0</v>
      </c>
      <c r="J1748">
        <f t="shared" si="464"/>
        <v>6.5</v>
      </c>
      <c r="K1748">
        <f t="shared" si="465"/>
        <v>0</v>
      </c>
      <c r="L1748">
        <f t="shared" si="466"/>
        <v>6.5</v>
      </c>
      <c r="M1748">
        <f t="shared" si="467"/>
        <v>0</v>
      </c>
      <c r="N1748">
        <f t="shared" si="468"/>
        <v>0</v>
      </c>
      <c r="O1748">
        <f t="shared" si="469"/>
        <v>0</v>
      </c>
      <c r="P1748">
        <f t="shared" si="470"/>
        <v>0</v>
      </c>
      <c r="Q1748">
        <f t="shared" si="471"/>
        <v>0</v>
      </c>
      <c r="R1748">
        <f t="shared" si="472"/>
        <v>0</v>
      </c>
      <c r="S1748">
        <f t="shared" si="473"/>
        <v>0</v>
      </c>
      <c r="T1748">
        <f t="shared" si="474"/>
        <v>6.5</v>
      </c>
      <c r="U1748">
        <f t="shared" si="475"/>
        <v>0</v>
      </c>
    </row>
    <row r="1749" spans="1:21" x14ac:dyDescent="0.25">
      <c r="A1749" t="s">
        <v>1174</v>
      </c>
      <c r="B1749">
        <v>8.6</v>
      </c>
      <c r="C1749" t="s">
        <v>29</v>
      </c>
      <c r="E1749">
        <f t="shared" si="459"/>
        <v>0</v>
      </c>
      <c r="F1749">
        <f t="shared" si="460"/>
        <v>0</v>
      </c>
      <c r="G1749">
        <f t="shared" si="461"/>
        <v>0</v>
      </c>
      <c r="H1749">
        <f t="shared" si="462"/>
        <v>0</v>
      </c>
      <c r="I1749">
        <f t="shared" si="463"/>
        <v>0</v>
      </c>
      <c r="J1749">
        <f t="shared" si="464"/>
        <v>8.6</v>
      </c>
      <c r="K1749">
        <f t="shared" si="465"/>
        <v>0</v>
      </c>
      <c r="L1749">
        <f t="shared" si="466"/>
        <v>8.6</v>
      </c>
      <c r="M1749">
        <f t="shared" si="467"/>
        <v>0</v>
      </c>
      <c r="N1749">
        <f t="shared" si="468"/>
        <v>0</v>
      </c>
      <c r="O1749">
        <f t="shared" si="469"/>
        <v>0</v>
      </c>
      <c r="P1749">
        <f t="shared" si="470"/>
        <v>0</v>
      </c>
      <c r="Q1749">
        <f t="shared" si="471"/>
        <v>8.6</v>
      </c>
      <c r="R1749">
        <f t="shared" si="472"/>
        <v>0</v>
      </c>
      <c r="S1749">
        <f t="shared" si="473"/>
        <v>0</v>
      </c>
      <c r="T1749">
        <f t="shared" si="474"/>
        <v>8.6</v>
      </c>
      <c r="U1749">
        <f t="shared" si="475"/>
        <v>0</v>
      </c>
    </row>
    <row r="1750" spans="1:21" x14ac:dyDescent="0.25">
      <c r="A1750" t="s">
        <v>3176</v>
      </c>
      <c r="B1750">
        <v>5.3</v>
      </c>
      <c r="C1750" t="s">
        <v>28</v>
      </c>
      <c r="E1750">
        <f t="shared" si="459"/>
        <v>5.3</v>
      </c>
      <c r="F1750">
        <f t="shared" si="460"/>
        <v>0</v>
      </c>
      <c r="G1750">
        <f t="shared" si="461"/>
        <v>0</v>
      </c>
      <c r="H1750">
        <f t="shared" si="462"/>
        <v>0</v>
      </c>
      <c r="I1750">
        <f t="shared" si="463"/>
        <v>0</v>
      </c>
      <c r="J1750">
        <f t="shared" si="464"/>
        <v>0</v>
      </c>
      <c r="K1750">
        <f t="shared" si="465"/>
        <v>0</v>
      </c>
      <c r="L1750">
        <f t="shared" si="466"/>
        <v>0</v>
      </c>
      <c r="M1750">
        <f t="shared" si="467"/>
        <v>0</v>
      </c>
      <c r="N1750">
        <f t="shared" si="468"/>
        <v>5.3</v>
      </c>
      <c r="O1750">
        <f t="shared" si="469"/>
        <v>5.3</v>
      </c>
      <c r="P1750">
        <f t="shared" si="470"/>
        <v>0</v>
      </c>
      <c r="Q1750">
        <f t="shared" si="471"/>
        <v>0</v>
      </c>
      <c r="R1750">
        <f t="shared" si="472"/>
        <v>0</v>
      </c>
      <c r="S1750">
        <f t="shared" si="473"/>
        <v>0</v>
      </c>
      <c r="T1750">
        <f t="shared" si="474"/>
        <v>5.3</v>
      </c>
      <c r="U1750">
        <f t="shared" si="475"/>
        <v>0</v>
      </c>
    </row>
    <row r="1751" spans="1:21" x14ac:dyDescent="0.25">
      <c r="A1751" t="s">
        <v>1959</v>
      </c>
      <c r="B1751">
        <v>6.5</v>
      </c>
      <c r="C1751" t="s">
        <v>28</v>
      </c>
      <c r="E1751">
        <f t="shared" si="459"/>
        <v>6.5</v>
      </c>
      <c r="F1751">
        <f t="shared" si="460"/>
        <v>0</v>
      </c>
      <c r="G1751">
        <f t="shared" si="461"/>
        <v>0</v>
      </c>
      <c r="H1751">
        <f t="shared" si="462"/>
        <v>0</v>
      </c>
      <c r="I1751">
        <f t="shared" si="463"/>
        <v>0</v>
      </c>
      <c r="J1751">
        <f t="shared" si="464"/>
        <v>0</v>
      </c>
      <c r="K1751">
        <f t="shared" si="465"/>
        <v>0</v>
      </c>
      <c r="L1751">
        <f t="shared" si="466"/>
        <v>0</v>
      </c>
      <c r="M1751">
        <f t="shared" si="467"/>
        <v>0</v>
      </c>
      <c r="N1751">
        <f t="shared" si="468"/>
        <v>0</v>
      </c>
      <c r="O1751">
        <f t="shared" si="469"/>
        <v>0</v>
      </c>
      <c r="P1751">
        <f t="shared" si="470"/>
        <v>0</v>
      </c>
      <c r="Q1751">
        <f t="shared" si="471"/>
        <v>0</v>
      </c>
      <c r="R1751">
        <f t="shared" si="472"/>
        <v>0</v>
      </c>
      <c r="S1751">
        <f t="shared" si="473"/>
        <v>0</v>
      </c>
      <c r="T1751">
        <f t="shared" si="474"/>
        <v>6.5</v>
      </c>
      <c r="U1751">
        <f t="shared" si="475"/>
        <v>0</v>
      </c>
    </row>
    <row r="1752" spans="1:21" x14ac:dyDescent="0.25">
      <c r="A1752" t="s">
        <v>4620</v>
      </c>
      <c r="B1752">
        <v>5.7</v>
      </c>
      <c r="C1752" t="s">
        <v>28</v>
      </c>
      <c r="E1752">
        <f t="shared" si="459"/>
        <v>5.7</v>
      </c>
      <c r="F1752">
        <f t="shared" si="460"/>
        <v>5.7</v>
      </c>
      <c r="G1752">
        <f t="shared" si="461"/>
        <v>0</v>
      </c>
      <c r="H1752">
        <f t="shared" si="462"/>
        <v>0</v>
      </c>
      <c r="I1752">
        <f t="shared" si="463"/>
        <v>0</v>
      </c>
      <c r="J1752">
        <f t="shared" si="464"/>
        <v>5.7</v>
      </c>
      <c r="K1752">
        <f t="shared" si="465"/>
        <v>0</v>
      </c>
      <c r="L1752">
        <f t="shared" si="466"/>
        <v>5.7</v>
      </c>
      <c r="M1752">
        <f t="shared" si="467"/>
        <v>5.7</v>
      </c>
      <c r="N1752">
        <f t="shared" si="468"/>
        <v>5.7</v>
      </c>
      <c r="O1752">
        <f t="shared" si="469"/>
        <v>0</v>
      </c>
      <c r="P1752">
        <f t="shared" si="470"/>
        <v>0</v>
      </c>
      <c r="Q1752">
        <f t="shared" si="471"/>
        <v>0</v>
      </c>
      <c r="R1752">
        <f t="shared" si="472"/>
        <v>5.7</v>
      </c>
      <c r="S1752">
        <f t="shared" si="473"/>
        <v>0</v>
      </c>
      <c r="T1752">
        <f t="shared" si="474"/>
        <v>5.7</v>
      </c>
      <c r="U1752">
        <f t="shared" si="475"/>
        <v>0</v>
      </c>
    </row>
    <row r="1753" spans="1:21" x14ac:dyDescent="0.25">
      <c r="A1753" t="s">
        <v>154</v>
      </c>
      <c r="B1753">
        <v>6.3</v>
      </c>
      <c r="C1753" t="s">
        <v>37</v>
      </c>
      <c r="E1753">
        <f t="shared" si="459"/>
        <v>0</v>
      </c>
      <c r="F1753">
        <f t="shared" si="460"/>
        <v>0</v>
      </c>
      <c r="G1753">
        <f t="shared" si="461"/>
        <v>0</v>
      </c>
      <c r="H1753">
        <f t="shared" si="462"/>
        <v>0</v>
      </c>
      <c r="I1753">
        <f t="shared" si="463"/>
        <v>0</v>
      </c>
      <c r="J1753">
        <f t="shared" si="464"/>
        <v>0</v>
      </c>
      <c r="K1753">
        <f t="shared" si="465"/>
        <v>0</v>
      </c>
      <c r="L1753">
        <f t="shared" si="466"/>
        <v>6.3</v>
      </c>
      <c r="M1753">
        <f t="shared" si="467"/>
        <v>0</v>
      </c>
      <c r="N1753">
        <f t="shared" si="468"/>
        <v>0</v>
      </c>
      <c r="O1753">
        <f t="shared" si="469"/>
        <v>0</v>
      </c>
      <c r="P1753">
        <f t="shared" si="470"/>
        <v>0</v>
      </c>
      <c r="Q1753">
        <f t="shared" si="471"/>
        <v>0</v>
      </c>
      <c r="R1753">
        <f t="shared" si="472"/>
        <v>6.3</v>
      </c>
      <c r="S1753">
        <f t="shared" si="473"/>
        <v>0</v>
      </c>
      <c r="T1753">
        <f t="shared" si="474"/>
        <v>0</v>
      </c>
      <c r="U1753">
        <f t="shared" si="475"/>
        <v>0</v>
      </c>
    </row>
    <row r="1754" spans="1:21" x14ac:dyDescent="0.25">
      <c r="A1754" t="s">
        <v>579</v>
      </c>
      <c r="B1754">
        <v>8.1</v>
      </c>
      <c r="C1754" t="s">
        <v>37</v>
      </c>
      <c r="E1754">
        <f t="shared" si="459"/>
        <v>0</v>
      </c>
      <c r="F1754">
        <f t="shared" si="460"/>
        <v>0</v>
      </c>
      <c r="G1754">
        <f t="shared" si="461"/>
        <v>0</v>
      </c>
      <c r="H1754">
        <f t="shared" si="462"/>
        <v>0</v>
      </c>
      <c r="I1754">
        <f t="shared" si="463"/>
        <v>0</v>
      </c>
      <c r="J1754">
        <f t="shared" si="464"/>
        <v>0</v>
      </c>
      <c r="K1754">
        <f t="shared" si="465"/>
        <v>0</v>
      </c>
      <c r="L1754">
        <f t="shared" si="466"/>
        <v>8.1</v>
      </c>
      <c r="M1754">
        <f t="shared" si="467"/>
        <v>0</v>
      </c>
      <c r="N1754">
        <f t="shared" si="468"/>
        <v>0</v>
      </c>
      <c r="O1754">
        <f t="shared" si="469"/>
        <v>0</v>
      </c>
      <c r="P1754">
        <f t="shared" si="470"/>
        <v>0</v>
      </c>
      <c r="Q1754">
        <f t="shared" si="471"/>
        <v>0</v>
      </c>
      <c r="R1754">
        <f t="shared" si="472"/>
        <v>0</v>
      </c>
      <c r="S1754">
        <f t="shared" si="473"/>
        <v>0</v>
      </c>
      <c r="T1754">
        <f t="shared" si="474"/>
        <v>0</v>
      </c>
      <c r="U1754">
        <f t="shared" si="475"/>
        <v>0</v>
      </c>
    </row>
    <row r="1755" spans="1:21" x14ac:dyDescent="0.25">
      <c r="A1755" t="s">
        <v>2933</v>
      </c>
      <c r="B1755">
        <v>6.4</v>
      </c>
      <c r="C1755" t="s">
        <v>28</v>
      </c>
      <c r="E1755">
        <f t="shared" si="459"/>
        <v>6.4</v>
      </c>
      <c r="F1755">
        <f t="shared" si="460"/>
        <v>0</v>
      </c>
      <c r="G1755">
        <f t="shared" si="461"/>
        <v>0</v>
      </c>
      <c r="H1755">
        <f t="shared" si="462"/>
        <v>0</v>
      </c>
      <c r="I1755">
        <f t="shared" si="463"/>
        <v>0</v>
      </c>
      <c r="J1755">
        <f t="shared" si="464"/>
        <v>6.4</v>
      </c>
      <c r="K1755">
        <f t="shared" si="465"/>
        <v>0</v>
      </c>
      <c r="L1755">
        <f t="shared" si="466"/>
        <v>6.4</v>
      </c>
      <c r="M1755">
        <f t="shared" si="467"/>
        <v>0</v>
      </c>
      <c r="N1755">
        <f t="shared" si="468"/>
        <v>0</v>
      </c>
      <c r="O1755">
        <f t="shared" si="469"/>
        <v>0</v>
      </c>
      <c r="P1755">
        <f t="shared" si="470"/>
        <v>0</v>
      </c>
      <c r="Q1755">
        <f t="shared" si="471"/>
        <v>6.4</v>
      </c>
      <c r="R1755">
        <f t="shared" si="472"/>
        <v>0</v>
      </c>
      <c r="S1755">
        <f t="shared" si="473"/>
        <v>0</v>
      </c>
      <c r="T1755">
        <f t="shared" si="474"/>
        <v>6.4</v>
      </c>
      <c r="U1755">
        <f t="shared" si="475"/>
        <v>0</v>
      </c>
    </row>
    <row r="1756" spans="1:21" x14ac:dyDescent="0.25">
      <c r="A1756" t="s">
        <v>4627</v>
      </c>
      <c r="B1756">
        <v>7.9</v>
      </c>
      <c r="C1756" t="s">
        <v>28</v>
      </c>
      <c r="E1756">
        <f t="shared" si="459"/>
        <v>7.9</v>
      </c>
      <c r="F1756">
        <f t="shared" si="460"/>
        <v>0</v>
      </c>
      <c r="G1756">
        <f t="shared" si="461"/>
        <v>0</v>
      </c>
      <c r="H1756">
        <f t="shared" si="462"/>
        <v>0</v>
      </c>
      <c r="I1756">
        <f t="shared" si="463"/>
        <v>7.9</v>
      </c>
      <c r="J1756">
        <f t="shared" si="464"/>
        <v>0</v>
      </c>
      <c r="K1756">
        <f t="shared" si="465"/>
        <v>0</v>
      </c>
      <c r="L1756">
        <f t="shared" si="466"/>
        <v>0</v>
      </c>
      <c r="M1756">
        <f t="shared" si="467"/>
        <v>0</v>
      </c>
      <c r="N1756">
        <f t="shared" si="468"/>
        <v>0</v>
      </c>
      <c r="O1756">
        <f t="shared" si="469"/>
        <v>0</v>
      </c>
      <c r="P1756">
        <f t="shared" si="470"/>
        <v>0</v>
      </c>
      <c r="Q1756">
        <f t="shared" si="471"/>
        <v>7.9</v>
      </c>
      <c r="R1756">
        <f t="shared" si="472"/>
        <v>0</v>
      </c>
      <c r="S1756">
        <f t="shared" si="473"/>
        <v>0</v>
      </c>
      <c r="T1756">
        <f t="shared" si="474"/>
        <v>0</v>
      </c>
      <c r="U1756">
        <f t="shared" si="475"/>
        <v>0</v>
      </c>
    </row>
    <row r="1757" spans="1:21" x14ac:dyDescent="0.25">
      <c r="A1757" t="s">
        <v>352</v>
      </c>
      <c r="B1757">
        <v>8.1</v>
      </c>
      <c r="C1757" t="s">
        <v>37</v>
      </c>
      <c r="E1757">
        <f t="shared" si="459"/>
        <v>0</v>
      </c>
      <c r="F1757">
        <f t="shared" si="460"/>
        <v>0</v>
      </c>
      <c r="G1757">
        <f t="shared" si="461"/>
        <v>0</v>
      </c>
      <c r="H1757">
        <f t="shared" si="462"/>
        <v>0</v>
      </c>
      <c r="I1757">
        <f t="shared" si="463"/>
        <v>0</v>
      </c>
      <c r="J1757">
        <f t="shared" si="464"/>
        <v>0</v>
      </c>
      <c r="K1757">
        <f t="shared" si="465"/>
        <v>0</v>
      </c>
      <c r="L1757">
        <f t="shared" si="466"/>
        <v>8.1</v>
      </c>
      <c r="M1757">
        <f t="shared" si="467"/>
        <v>0</v>
      </c>
      <c r="N1757">
        <f t="shared" si="468"/>
        <v>0</v>
      </c>
      <c r="O1757">
        <f t="shared" si="469"/>
        <v>0</v>
      </c>
      <c r="P1757">
        <f t="shared" si="470"/>
        <v>0</v>
      </c>
      <c r="Q1757">
        <f t="shared" si="471"/>
        <v>0</v>
      </c>
      <c r="R1757">
        <f t="shared" si="472"/>
        <v>8.1</v>
      </c>
      <c r="S1757">
        <f t="shared" si="473"/>
        <v>0</v>
      </c>
      <c r="T1757">
        <f t="shared" si="474"/>
        <v>0</v>
      </c>
      <c r="U1757">
        <f t="shared" si="475"/>
        <v>0</v>
      </c>
    </row>
    <row r="1758" spans="1:21" x14ac:dyDescent="0.25">
      <c r="A1758" t="s">
        <v>328</v>
      </c>
      <c r="B1758">
        <v>4.5999999999999996</v>
      </c>
      <c r="C1758" t="s">
        <v>36</v>
      </c>
      <c r="E1758">
        <f t="shared" si="459"/>
        <v>0</v>
      </c>
      <c r="F1758">
        <f t="shared" si="460"/>
        <v>0</v>
      </c>
      <c r="G1758">
        <f t="shared" si="461"/>
        <v>0</v>
      </c>
      <c r="H1758">
        <f t="shared" si="462"/>
        <v>0</v>
      </c>
      <c r="I1758">
        <f t="shared" si="463"/>
        <v>4.5999999999999996</v>
      </c>
      <c r="J1758">
        <f t="shared" si="464"/>
        <v>4.5999999999999996</v>
      </c>
      <c r="K1758">
        <f t="shared" si="465"/>
        <v>0</v>
      </c>
      <c r="L1758">
        <f t="shared" si="466"/>
        <v>0</v>
      </c>
      <c r="M1758">
        <f t="shared" si="467"/>
        <v>0</v>
      </c>
      <c r="N1758">
        <f t="shared" si="468"/>
        <v>0</v>
      </c>
      <c r="O1758">
        <f t="shared" si="469"/>
        <v>0</v>
      </c>
      <c r="P1758">
        <f t="shared" si="470"/>
        <v>0</v>
      </c>
      <c r="Q1758">
        <f t="shared" si="471"/>
        <v>0</v>
      </c>
      <c r="R1758">
        <f t="shared" si="472"/>
        <v>0</v>
      </c>
      <c r="S1758">
        <f t="shared" si="473"/>
        <v>0</v>
      </c>
      <c r="T1758">
        <f t="shared" si="474"/>
        <v>0</v>
      </c>
      <c r="U1758">
        <f t="shared" si="475"/>
        <v>0</v>
      </c>
    </row>
    <row r="1759" spans="1:21" x14ac:dyDescent="0.25">
      <c r="A1759" t="s">
        <v>432</v>
      </c>
      <c r="B1759">
        <v>5.8</v>
      </c>
      <c r="C1759" t="s">
        <v>36</v>
      </c>
      <c r="E1759">
        <f t="shared" si="459"/>
        <v>0</v>
      </c>
      <c r="F1759">
        <f t="shared" si="460"/>
        <v>0</v>
      </c>
      <c r="G1759">
        <f t="shared" si="461"/>
        <v>0</v>
      </c>
      <c r="H1759">
        <f t="shared" si="462"/>
        <v>0</v>
      </c>
      <c r="I1759">
        <f t="shared" si="463"/>
        <v>5.8</v>
      </c>
      <c r="J1759">
        <f t="shared" si="464"/>
        <v>5.8</v>
      </c>
      <c r="K1759">
        <f t="shared" si="465"/>
        <v>0</v>
      </c>
      <c r="L1759">
        <f t="shared" si="466"/>
        <v>5.8</v>
      </c>
      <c r="M1759">
        <f t="shared" si="467"/>
        <v>0</v>
      </c>
      <c r="N1759">
        <f t="shared" si="468"/>
        <v>0</v>
      </c>
      <c r="O1759">
        <f t="shared" si="469"/>
        <v>0</v>
      </c>
      <c r="P1759">
        <f t="shared" si="470"/>
        <v>0</v>
      </c>
      <c r="Q1759">
        <f t="shared" si="471"/>
        <v>0</v>
      </c>
      <c r="R1759">
        <f t="shared" si="472"/>
        <v>0</v>
      </c>
      <c r="S1759">
        <f t="shared" si="473"/>
        <v>0</v>
      </c>
      <c r="T1759">
        <f t="shared" si="474"/>
        <v>0</v>
      </c>
      <c r="U1759">
        <f t="shared" si="475"/>
        <v>0</v>
      </c>
    </row>
    <row r="1760" spans="1:21" x14ac:dyDescent="0.25">
      <c r="A1760" t="s">
        <v>3407</v>
      </c>
      <c r="B1760">
        <v>5.8</v>
      </c>
      <c r="C1760" t="s">
        <v>28</v>
      </c>
      <c r="E1760">
        <f t="shared" si="459"/>
        <v>5.8</v>
      </c>
      <c r="F1760">
        <f t="shared" si="460"/>
        <v>5.8</v>
      </c>
      <c r="G1760">
        <f t="shared" si="461"/>
        <v>0</v>
      </c>
      <c r="H1760">
        <f t="shared" si="462"/>
        <v>0</v>
      </c>
      <c r="I1760">
        <f t="shared" si="463"/>
        <v>5.8</v>
      </c>
      <c r="J1760">
        <f t="shared" si="464"/>
        <v>0</v>
      </c>
      <c r="K1760">
        <f t="shared" si="465"/>
        <v>0</v>
      </c>
      <c r="L1760">
        <f t="shared" si="466"/>
        <v>0</v>
      </c>
      <c r="M1760">
        <f t="shared" si="467"/>
        <v>0</v>
      </c>
      <c r="N1760">
        <f t="shared" si="468"/>
        <v>0</v>
      </c>
      <c r="O1760">
        <f t="shared" si="469"/>
        <v>0</v>
      </c>
      <c r="P1760">
        <f t="shared" si="470"/>
        <v>0</v>
      </c>
      <c r="Q1760">
        <f t="shared" si="471"/>
        <v>0</v>
      </c>
      <c r="R1760">
        <f t="shared" si="472"/>
        <v>0</v>
      </c>
      <c r="S1760">
        <f t="shared" si="473"/>
        <v>0</v>
      </c>
      <c r="T1760">
        <f t="shared" si="474"/>
        <v>0</v>
      </c>
      <c r="U1760">
        <f t="shared" si="475"/>
        <v>0</v>
      </c>
    </row>
    <row r="1761" spans="1:21" x14ac:dyDescent="0.25">
      <c r="A1761" t="s">
        <v>3407</v>
      </c>
      <c r="B1761">
        <v>5.8</v>
      </c>
      <c r="C1761" t="s">
        <v>28</v>
      </c>
      <c r="E1761">
        <f t="shared" si="459"/>
        <v>5.8</v>
      </c>
      <c r="F1761">
        <f t="shared" si="460"/>
        <v>5.8</v>
      </c>
      <c r="G1761">
        <f t="shared" si="461"/>
        <v>0</v>
      </c>
      <c r="H1761">
        <f t="shared" si="462"/>
        <v>0</v>
      </c>
      <c r="I1761">
        <f t="shared" si="463"/>
        <v>5.8</v>
      </c>
      <c r="J1761">
        <f t="shared" si="464"/>
        <v>0</v>
      </c>
      <c r="K1761">
        <f t="shared" si="465"/>
        <v>0</v>
      </c>
      <c r="L1761">
        <f t="shared" si="466"/>
        <v>0</v>
      </c>
      <c r="M1761">
        <f t="shared" si="467"/>
        <v>0</v>
      </c>
      <c r="N1761">
        <f t="shared" si="468"/>
        <v>0</v>
      </c>
      <c r="O1761">
        <f t="shared" si="469"/>
        <v>0</v>
      </c>
      <c r="P1761">
        <f t="shared" si="470"/>
        <v>0</v>
      </c>
      <c r="Q1761">
        <f t="shared" si="471"/>
        <v>0</v>
      </c>
      <c r="R1761">
        <f t="shared" si="472"/>
        <v>0</v>
      </c>
      <c r="S1761">
        <f t="shared" si="473"/>
        <v>0</v>
      </c>
      <c r="T1761">
        <f t="shared" si="474"/>
        <v>0</v>
      </c>
      <c r="U1761">
        <f t="shared" si="475"/>
        <v>0</v>
      </c>
    </row>
    <row r="1762" spans="1:21" x14ac:dyDescent="0.25">
      <c r="A1762" t="s">
        <v>3167</v>
      </c>
      <c r="B1762">
        <v>7.3</v>
      </c>
      <c r="C1762" t="s">
        <v>102</v>
      </c>
      <c r="E1762">
        <f t="shared" si="459"/>
        <v>0</v>
      </c>
      <c r="F1762">
        <f t="shared" si="460"/>
        <v>7.3</v>
      </c>
      <c r="G1762">
        <f t="shared" si="461"/>
        <v>0</v>
      </c>
      <c r="H1762">
        <f t="shared" si="462"/>
        <v>0</v>
      </c>
      <c r="I1762">
        <f t="shared" si="463"/>
        <v>7.3</v>
      </c>
      <c r="J1762">
        <f t="shared" si="464"/>
        <v>0</v>
      </c>
      <c r="K1762">
        <f t="shared" si="465"/>
        <v>0</v>
      </c>
      <c r="L1762">
        <f t="shared" si="466"/>
        <v>7.3</v>
      </c>
      <c r="M1762">
        <f t="shared" si="467"/>
        <v>0</v>
      </c>
      <c r="N1762">
        <f t="shared" si="468"/>
        <v>0</v>
      </c>
      <c r="O1762">
        <f t="shared" si="469"/>
        <v>0</v>
      </c>
      <c r="P1762">
        <f t="shared" si="470"/>
        <v>0</v>
      </c>
      <c r="Q1762">
        <f t="shared" si="471"/>
        <v>0</v>
      </c>
      <c r="R1762">
        <f t="shared" si="472"/>
        <v>0</v>
      </c>
      <c r="S1762">
        <f t="shared" si="473"/>
        <v>0</v>
      </c>
      <c r="T1762">
        <f t="shared" si="474"/>
        <v>0</v>
      </c>
      <c r="U1762">
        <f t="shared" si="475"/>
        <v>0</v>
      </c>
    </row>
    <row r="1763" spans="1:21" x14ac:dyDescent="0.25">
      <c r="A1763" t="s">
        <v>1934</v>
      </c>
      <c r="B1763">
        <v>5.6</v>
      </c>
      <c r="C1763" t="s">
        <v>61</v>
      </c>
      <c r="E1763">
        <f t="shared" si="459"/>
        <v>0</v>
      </c>
      <c r="F1763">
        <f t="shared" si="460"/>
        <v>0</v>
      </c>
      <c r="G1763">
        <f t="shared" si="461"/>
        <v>0</v>
      </c>
      <c r="H1763">
        <f t="shared" si="462"/>
        <v>0</v>
      </c>
      <c r="I1763">
        <f t="shared" si="463"/>
        <v>0</v>
      </c>
      <c r="J1763">
        <f t="shared" si="464"/>
        <v>0</v>
      </c>
      <c r="K1763">
        <f t="shared" si="465"/>
        <v>0</v>
      </c>
      <c r="L1763">
        <f t="shared" si="466"/>
        <v>0</v>
      </c>
      <c r="M1763">
        <f t="shared" si="467"/>
        <v>0</v>
      </c>
      <c r="N1763">
        <f t="shared" si="468"/>
        <v>5.6</v>
      </c>
      <c r="O1763">
        <f t="shared" si="469"/>
        <v>5.6</v>
      </c>
      <c r="P1763">
        <f t="shared" si="470"/>
        <v>0</v>
      </c>
      <c r="Q1763">
        <f t="shared" si="471"/>
        <v>0</v>
      </c>
      <c r="R1763">
        <f t="shared" si="472"/>
        <v>0</v>
      </c>
      <c r="S1763">
        <f t="shared" si="473"/>
        <v>0</v>
      </c>
      <c r="T1763">
        <f t="shared" si="474"/>
        <v>5.6</v>
      </c>
      <c r="U1763">
        <f t="shared" si="475"/>
        <v>0</v>
      </c>
    </row>
    <row r="1764" spans="1:21" x14ac:dyDescent="0.25">
      <c r="A1764" t="s">
        <v>154</v>
      </c>
      <c r="B1764">
        <v>5.6</v>
      </c>
      <c r="C1764" t="s">
        <v>37</v>
      </c>
      <c r="E1764">
        <f t="shared" si="459"/>
        <v>0</v>
      </c>
      <c r="F1764">
        <f t="shared" si="460"/>
        <v>0</v>
      </c>
      <c r="G1764">
        <f t="shared" si="461"/>
        <v>0</v>
      </c>
      <c r="H1764">
        <f t="shared" si="462"/>
        <v>0</v>
      </c>
      <c r="I1764">
        <f t="shared" si="463"/>
        <v>0</v>
      </c>
      <c r="J1764">
        <f t="shared" si="464"/>
        <v>0</v>
      </c>
      <c r="K1764">
        <f t="shared" si="465"/>
        <v>0</v>
      </c>
      <c r="L1764">
        <f t="shared" si="466"/>
        <v>5.6</v>
      </c>
      <c r="M1764">
        <f t="shared" si="467"/>
        <v>0</v>
      </c>
      <c r="N1764">
        <f t="shared" si="468"/>
        <v>0</v>
      </c>
      <c r="O1764">
        <f t="shared" si="469"/>
        <v>0</v>
      </c>
      <c r="P1764">
        <f t="shared" si="470"/>
        <v>0</v>
      </c>
      <c r="Q1764">
        <f t="shared" si="471"/>
        <v>0</v>
      </c>
      <c r="R1764">
        <f t="shared" si="472"/>
        <v>5.6</v>
      </c>
      <c r="S1764">
        <f t="shared" si="473"/>
        <v>0</v>
      </c>
      <c r="T1764">
        <f t="shared" si="474"/>
        <v>0</v>
      </c>
      <c r="U1764">
        <f t="shared" si="475"/>
        <v>0</v>
      </c>
    </row>
    <row r="1765" spans="1:21" x14ac:dyDescent="0.25">
      <c r="A1765" t="s">
        <v>2867</v>
      </c>
      <c r="B1765">
        <v>5.5</v>
      </c>
      <c r="C1765" t="s">
        <v>28</v>
      </c>
      <c r="E1765">
        <f t="shared" si="459"/>
        <v>5.5</v>
      </c>
      <c r="F1765">
        <f t="shared" si="460"/>
        <v>0</v>
      </c>
      <c r="G1765">
        <f t="shared" si="461"/>
        <v>0</v>
      </c>
      <c r="H1765">
        <f t="shared" si="462"/>
        <v>0</v>
      </c>
      <c r="I1765">
        <f t="shared" si="463"/>
        <v>0</v>
      </c>
      <c r="J1765">
        <f t="shared" si="464"/>
        <v>5.5</v>
      </c>
      <c r="K1765">
        <f t="shared" si="465"/>
        <v>0</v>
      </c>
      <c r="L1765">
        <f t="shared" si="466"/>
        <v>0</v>
      </c>
      <c r="M1765">
        <f t="shared" si="467"/>
        <v>0</v>
      </c>
      <c r="N1765">
        <f t="shared" si="468"/>
        <v>0</v>
      </c>
      <c r="O1765">
        <f t="shared" si="469"/>
        <v>0</v>
      </c>
      <c r="P1765">
        <f t="shared" si="470"/>
        <v>0</v>
      </c>
      <c r="Q1765">
        <f t="shared" si="471"/>
        <v>0</v>
      </c>
      <c r="R1765">
        <f t="shared" si="472"/>
        <v>0</v>
      </c>
      <c r="S1765">
        <f t="shared" si="473"/>
        <v>5.5</v>
      </c>
      <c r="T1765">
        <f t="shared" si="474"/>
        <v>5.5</v>
      </c>
      <c r="U1765">
        <f t="shared" si="475"/>
        <v>0</v>
      </c>
    </row>
    <row r="1766" spans="1:21" x14ac:dyDescent="0.25">
      <c r="A1766" t="s">
        <v>4650</v>
      </c>
      <c r="B1766">
        <v>6.2</v>
      </c>
      <c r="C1766" t="s">
        <v>102</v>
      </c>
      <c r="E1766">
        <f t="shared" si="459"/>
        <v>0</v>
      </c>
      <c r="F1766">
        <f t="shared" si="460"/>
        <v>6.2</v>
      </c>
      <c r="G1766">
        <f t="shared" si="461"/>
        <v>0</v>
      </c>
      <c r="H1766">
        <f t="shared" si="462"/>
        <v>0</v>
      </c>
      <c r="I1766">
        <f t="shared" si="463"/>
        <v>6.2</v>
      </c>
      <c r="J1766">
        <f t="shared" si="464"/>
        <v>0</v>
      </c>
      <c r="K1766">
        <f t="shared" si="465"/>
        <v>0</v>
      </c>
      <c r="L1766">
        <f t="shared" si="466"/>
        <v>6.2</v>
      </c>
      <c r="M1766">
        <f t="shared" si="467"/>
        <v>6.2</v>
      </c>
      <c r="N1766">
        <f t="shared" si="468"/>
        <v>0</v>
      </c>
      <c r="O1766">
        <f t="shared" si="469"/>
        <v>0</v>
      </c>
      <c r="P1766">
        <f t="shared" si="470"/>
        <v>0</v>
      </c>
      <c r="Q1766">
        <f t="shared" si="471"/>
        <v>0</v>
      </c>
      <c r="R1766">
        <f t="shared" si="472"/>
        <v>0</v>
      </c>
      <c r="S1766">
        <f t="shared" si="473"/>
        <v>0</v>
      </c>
      <c r="T1766">
        <f t="shared" si="474"/>
        <v>0</v>
      </c>
      <c r="U1766">
        <f t="shared" si="475"/>
        <v>0</v>
      </c>
    </row>
    <row r="1767" spans="1:21" x14ac:dyDescent="0.25">
      <c r="A1767" t="s">
        <v>912</v>
      </c>
      <c r="B1767">
        <v>7.1</v>
      </c>
      <c r="C1767" t="s">
        <v>37</v>
      </c>
      <c r="E1767">
        <f t="shared" si="459"/>
        <v>0</v>
      </c>
      <c r="F1767">
        <f t="shared" si="460"/>
        <v>0</v>
      </c>
      <c r="G1767">
        <f t="shared" si="461"/>
        <v>0</v>
      </c>
      <c r="H1767">
        <f t="shared" si="462"/>
        <v>0</v>
      </c>
      <c r="I1767">
        <f t="shared" si="463"/>
        <v>0</v>
      </c>
      <c r="J1767">
        <f t="shared" si="464"/>
        <v>0</v>
      </c>
      <c r="K1767">
        <f t="shared" si="465"/>
        <v>0</v>
      </c>
      <c r="L1767">
        <f t="shared" si="466"/>
        <v>7.1</v>
      </c>
      <c r="M1767">
        <f t="shared" si="467"/>
        <v>0</v>
      </c>
      <c r="N1767">
        <f t="shared" si="468"/>
        <v>0</v>
      </c>
      <c r="O1767">
        <f t="shared" si="469"/>
        <v>0</v>
      </c>
      <c r="P1767">
        <f t="shared" si="470"/>
        <v>0</v>
      </c>
      <c r="Q1767">
        <f t="shared" si="471"/>
        <v>7.1</v>
      </c>
      <c r="R1767">
        <f t="shared" si="472"/>
        <v>0</v>
      </c>
      <c r="S1767">
        <f t="shared" si="473"/>
        <v>0</v>
      </c>
      <c r="T1767">
        <f t="shared" si="474"/>
        <v>7.1</v>
      </c>
      <c r="U1767">
        <f t="shared" si="475"/>
        <v>0</v>
      </c>
    </row>
    <row r="1768" spans="1:21" x14ac:dyDescent="0.25">
      <c r="A1768" t="s">
        <v>142</v>
      </c>
      <c r="B1768">
        <v>7.6</v>
      </c>
      <c r="C1768" t="s">
        <v>29</v>
      </c>
      <c r="E1768">
        <f t="shared" si="459"/>
        <v>0</v>
      </c>
      <c r="F1768">
        <f t="shared" si="460"/>
        <v>0</v>
      </c>
      <c r="G1768">
        <f t="shared" si="461"/>
        <v>0</v>
      </c>
      <c r="H1768">
        <f t="shared" si="462"/>
        <v>0</v>
      </c>
      <c r="I1768">
        <f t="shared" si="463"/>
        <v>0</v>
      </c>
      <c r="J1768">
        <f t="shared" si="464"/>
        <v>7.6</v>
      </c>
      <c r="K1768">
        <f t="shared" si="465"/>
        <v>0</v>
      </c>
      <c r="L1768">
        <f t="shared" si="466"/>
        <v>7.6</v>
      </c>
      <c r="M1768">
        <f t="shared" si="467"/>
        <v>0</v>
      </c>
      <c r="N1768">
        <f t="shared" si="468"/>
        <v>0</v>
      </c>
      <c r="O1768">
        <f t="shared" si="469"/>
        <v>0</v>
      </c>
      <c r="P1768">
        <f t="shared" si="470"/>
        <v>0</v>
      </c>
      <c r="Q1768">
        <f t="shared" si="471"/>
        <v>0</v>
      </c>
      <c r="R1768">
        <f t="shared" si="472"/>
        <v>0</v>
      </c>
      <c r="S1768">
        <f t="shared" si="473"/>
        <v>0</v>
      </c>
      <c r="T1768">
        <f t="shared" si="474"/>
        <v>7.6</v>
      </c>
      <c r="U1768">
        <f t="shared" si="475"/>
        <v>0</v>
      </c>
    </row>
    <row r="1769" spans="1:21" x14ac:dyDescent="0.25">
      <c r="A1769" t="s">
        <v>36</v>
      </c>
      <c r="B1769">
        <v>7.4</v>
      </c>
      <c r="C1769" t="s">
        <v>36</v>
      </c>
      <c r="E1769">
        <f t="shared" si="459"/>
        <v>0</v>
      </c>
      <c r="F1769">
        <f t="shared" si="460"/>
        <v>0</v>
      </c>
      <c r="G1769">
        <f t="shared" si="461"/>
        <v>0</v>
      </c>
      <c r="H1769">
        <f t="shared" si="462"/>
        <v>0</v>
      </c>
      <c r="I1769">
        <f t="shared" si="463"/>
        <v>7.4</v>
      </c>
      <c r="J1769">
        <f t="shared" si="464"/>
        <v>0</v>
      </c>
      <c r="K1769">
        <f t="shared" si="465"/>
        <v>0</v>
      </c>
      <c r="L1769">
        <f t="shared" si="466"/>
        <v>0</v>
      </c>
      <c r="M1769">
        <f t="shared" si="467"/>
        <v>0</v>
      </c>
      <c r="N1769">
        <f t="shared" si="468"/>
        <v>0</v>
      </c>
      <c r="O1769">
        <f t="shared" si="469"/>
        <v>0</v>
      </c>
      <c r="P1769">
        <f t="shared" si="470"/>
        <v>0</v>
      </c>
      <c r="Q1769">
        <f t="shared" si="471"/>
        <v>0</v>
      </c>
      <c r="R1769">
        <f t="shared" si="472"/>
        <v>0</v>
      </c>
      <c r="S1769">
        <f t="shared" si="473"/>
        <v>0</v>
      </c>
      <c r="T1769">
        <f t="shared" si="474"/>
        <v>0</v>
      </c>
      <c r="U1769">
        <f t="shared" si="475"/>
        <v>0</v>
      </c>
    </row>
    <row r="1770" spans="1:21" x14ac:dyDescent="0.25">
      <c r="A1770" t="s">
        <v>68</v>
      </c>
      <c r="B1770">
        <v>6.9</v>
      </c>
      <c r="C1770" t="s">
        <v>37</v>
      </c>
      <c r="E1770">
        <f t="shared" si="459"/>
        <v>0</v>
      </c>
      <c r="F1770">
        <f t="shared" si="460"/>
        <v>0</v>
      </c>
      <c r="G1770">
        <f t="shared" si="461"/>
        <v>0</v>
      </c>
      <c r="H1770">
        <f t="shared" si="462"/>
        <v>0</v>
      </c>
      <c r="I1770">
        <f t="shared" si="463"/>
        <v>0</v>
      </c>
      <c r="J1770">
        <f t="shared" si="464"/>
        <v>0</v>
      </c>
      <c r="K1770">
        <f t="shared" si="465"/>
        <v>0</v>
      </c>
      <c r="L1770">
        <f t="shared" si="466"/>
        <v>6.9</v>
      </c>
      <c r="M1770">
        <f t="shared" si="467"/>
        <v>0</v>
      </c>
      <c r="N1770">
        <f t="shared" si="468"/>
        <v>0</v>
      </c>
      <c r="O1770">
        <f t="shared" si="469"/>
        <v>0</v>
      </c>
      <c r="P1770">
        <f t="shared" si="470"/>
        <v>0</v>
      </c>
      <c r="Q1770">
        <f t="shared" si="471"/>
        <v>6.9</v>
      </c>
      <c r="R1770">
        <f t="shared" si="472"/>
        <v>0</v>
      </c>
      <c r="S1770">
        <f t="shared" si="473"/>
        <v>0</v>
      </c>
      <c r="T1770">
        <f t="shared" si="474"/>
        <v>0</v>
      </c>
      <c r="U1770">
        <f t="shared" si="475"/>
        <v>0</v>
      </c>
    </row>
    <row r="1771" spans="1:21" x14ac:dyDescent="0.25">
      <c r="A1771" t="s">
        <v>3497</v>
      </c>
      <c r="B1771">
        <v>5.4</v>
      </c>
      <c r="C1771" t="s">
        <v>28</v>
      </c>
      <c r="E1771">
        <f t="shared" si="459"/>
        <v>5.4</v>
      </c>
      <c r="F1771">
        <f t="shared" si="460"/>
        <v>0</v>
      </c>
      <c r="G1771">
        <f t="shared" si="461"/>
        <v>0</v>
      </c>
      <c r="H1771">
        <f t="shared" si="462"/>
        <v>0</v>
      </c>
      <c r="I1771">
        <f t="shared" si="463"/>
        <v>5.4</v>
      </c>
      <c r="J1771">
        <f t="shared" si="464"/>
        <v>0</v>
      </c>
      <c r="K1771">
        <f t="shared" si="465"/>
        <v>0</v>
      </c>
      <c r="L1771">
        <f t="shared" si="466"/>
        <v>0</v>
      </c>
      <c r="M1771">
        <f t="shared" si="467"/>
        <v>5.4</v>
      </c>
      <c r="N1771">
        <f t="shared" si="468"/>
        <v>0</v>
      </c>
      <c r="O1771">
        <f t="shared" si="469"/>
        <v>0</v>
      </c>
      <c r="P1771">
        <f t="shared" si="470"/>
        <v>0</v>
      </c>
      <c r="Q1771">
        <f t="shared" si="471"/>
        <v>0</v>
      </c>
      <c r="R1771">
        <f t="shared" si="472"/>
        <v>0</v>
      </c>
      <c r="S1771">
        <f t="shared" si="473"/>
        <v>0</v>
      </c>
      <c r="T1771">
        <f t="shared" si="474"/>
        <v>0</v>
      </c>
      <c r="U1771">
        <f t="shared" si="475"/>
        <v>0</v>
      </c>
    </row>
    <row r="1772" spans="1:21" x14ac:dyDescent="0.25">
      <c r="A1772" t="s">
        <v>1642</v>
      </c>
      <c r="B1772">
        <v>6.6</v>
      </c>
      <c r="C1772" t="s">
        <v>234</v>
      </c>
      <c r="E1772">
        <f t="shared" si="459"/>
        <v>0</v>
      </c>
      <c r="F1772">
        <f t="shared" si="460"/>
        <v>0</v>
      </c>
      <c r="G1772">
        <f t="shared" si="461"/>
        <v>0</v>
      </c>
      <c r="H1772">
        <f t="shared" si="462"/>
        <v>6.6</v>
      </c>
      <c r="I1772">
        <f t="shared" si="463"/>
        <v>0</v>
      </c>
      <c r="J1772">
        <f t="shared" si="464"/>
        <v>6.6</v>
      </c>
      <c r="K1772">
        <f t="shared" si="465"/>
        <v>0</v>
      </c>
      <c r="L1772">
        <f t="shared" si="466"/>
        <v>6.6</v>
      </c>
      <c r="M1772">
        <f t="shared" si="467"/>
        <v>0</v>
      </c>
      <c r="N1772">
        <f t="shared" si="468"/>
        <v>0</v>
      </c>
      <c r="O1772">
        <f t="shared" si="469"/>
        <v>0</v>
      </c>
      <c r="P1772">
        <f t="shared" si="470"/>
        <v>0</v>
      </c>
      <c r="Q1772">
        <f t="shared" si="471"/>
        <v>0</v>
      </c>
      <c r="R1772">
        <f t="shared" si="472"/>
        <v>0</v>
      </c>
      <c r="S1772">
        <f t="shared" si="473"/>
        <v>0</v>
      </c>
      <c r="T1772">
        <f t="shared" si="474"/>
        <v>0</v>
      </c>
      <c r="U1772">
        <f t="shared" si="475"/>
        <v>0</v>
      </c>
    </row>
    <row r="1773" spans="1:21" x14ac:dyDescent="0.25">
      <c r="A1773" t="s">
        <v>32</v>
      </c>
      <c r="B1773">
        <v>6.1</v>
      </c>
      <c r="C1773" t="s">
        <v>36</v>
      </c>
      <c r="E1773">
        <f t="shared" si="459"/>
        <v>0</v>
      </c>
      <c r="F1773">
        <f t="shared" si="460"/>
        <v>0</v>
      </c>
      <c r="G1773">
        <f t="shared" si="461"/>
        <v>0</v>
      </c>
      <c r="H1773">
        <f t="shared" si="462"/>
        <v>0</v>
      </c>
      <c r="I1773">
        <f t="shared" si="463"/>
        <v>6.1</v>
      </c>
      <c r="J1773">
        <f t="shared" si="464"/>
        <v>0</v>
      </c>
      <c r="K1773">
        <f t="shared" si="465"/>
        <v>0</v>
      </c>
      <c r="L1773">
        <f t="shared" si="466"/>
        <v>6.1</v>
      </c>
      <c r="M1773">
        <f t="shared" si="467"/>
        <v>0</v>
      </c>
      <c r="N1773">
        <f t="shared" si="468"/>
        <v>0</v>
      </c>
      <c r="O1773">
        <f t="shared" si="469"/>
        <v>0</v>
      </c>
      <c r="P1773">
        <f t="shared" si="470"/>
        <v>0</v>
      </c>
      <c r="Q1773">
        <f t="shared" si="471"/>
        <v>0</v>
      </c>
      <c r="R1773">
        <f t="shared" si="472"/>
        <v>0</v>
      </c>
      <c r="S1773">
        <f t="shared" si="473"/>
        <v>0</v>
      </c>
      <c r="T1773">
        <f t="shared" si="474"/>
        <v>0</v>
      </c>
      <c r="U1773">
        <f t="shared" si="475"/>
        <v>0</v>
      </c>
    </row>
    <row r="1774" spans="1:21" x14ac:dyDescent="0.25">
      <c r="A1774" t="s">
        <v>4662</v>
      </c>
      <c r="B1774">
        <v>7.4</v>
      </c>
      <c r="C1774" t="s">
        <v>37</v>
      </c>
      <c r="E1774">
        <f t="shared" si="459"/>
        <v>0</v>
      </c>
      <c r="F1774">
        <f t="shared" si="460"/>
        <v>0</v>
      </c>
      <c r="G1774">
        <f t="shared" si="461"/>
        <v>0</v>
      </c>
      <c r="H1774">
        <f t="shared" si="462"/>
        <v>0</v>
      </c>
      <c r="I1774">
        <f t="shared" si="463"/>
        <v>0</v>
      </c>
      <c r="J1774">
        <f t="shared" si="464"/>
        <v>0</v>
      </c>
      <c r="K1774">
        <f t="shared" si="465"/>
        <v>0</v>
      </c>
      <c r="L1774">
        <f t="shared" si="466"/>
        <v>7.4</v>
      </c>
      <c r="M1774">
        <f t="shared" si="467"/>
        <v>0</v>
      </c>
      <c r="N1774">
        <f t="shared" si="468"/>
        <v>7.4</v>
      </c>
      <c r="O1774">
        <f t="shared" si="469"/>
        <v>0</v>
      </c>
      <c r="P1774">
        <f t="shared" si="470"/>
        <v>7.4</v>
      </c>
      <c r="Q1774">
        <f t="shared" si="471"/>
        <v>0</v>
      </c>
      <c r="R1774">
        <f t="shared" si="472"/>
        <v>7.4</v>
      </c>
      <c r="S1774">
        <f t="shared" si="473"/>
        <v>0</v>
      </c>
      <c r="T1774">
        <f t="shared" si="474"/>
        <v>0</v>
      </c>
      <c r="U1774">
        <f t="shared" si="475"/>
        <v>0</v>
      </c>
    </row>
    <row r="1775" spans="1:21" x14ac:dyDescent="0.25">
      <c r="A1775" t="s">
        <v>4662</v>
      </c>
      <c r="B1775">
        <v>7.4</v>
      </c>
      <c r="C1775" t="s">
        <v>37</v>
      </c>
      <c r="E1775">
        <f t="shared" si="459"/>
        <v>0</v>
      </c>
      <c r="F1775">
        <f t="shared" si="460"/>
        <v>0</v>
      </c>
      <c r="G1775">
        <f t="shared" si="461"/>
        <v>0</v>
      </c>
      <c r="H1775">
        <f t="shared" si="462"/>
        <v>0</v>
      </c>
      <c r="I1775">
        <f t="shared" si="463"/>
        <v>0</v>
      </c>
      <c r="J1775">
        <f t="shared" si="464"/>
        <v>0</v>
      </c>
      <c r="K1775">
        <f t="shared" si="465"/>
        <v>0</v>
      </c>
      <c r="L1775">
        <f t="shared" si="466"/>
        <v>7.4</v>
      </c>
      <c r="M1775">
        <f t="shared" si="467"/>
        <v>0</v>
      </c>
      <c r="N1775">
        <f t="shared" si="468"/>
        <v>7.4</v>
      </c>
      <c r="O1775">
        <f t="shared" si="469"/>
        <v>0</v>
      </c>
      <c r="P1775">
        <f t="shared" si="470"/>
        <v>7.4</v>
      </c>
      <c r="Q1775">
        <f t="shared" si="471"/>
        <v>0</v>
      </c>
      <c r="R1775">
        <f t="shared" si="472"/>
        <v>7.4</v>
      </c>
      <c r="S1775">
        <f t="shared" si="473"/>
        <v>0</v>
      </c>
      <c r="T1775">
        <f t="shared" si="474"/>
        <v>0</v>
      </c>
      <c r="U1775">
        <f t="shared" si="475"/>
        <v>0</v>
      </c>
    </row>
    <row r="1776" spans="1:21" x14ac:dyDescent="0.25">
      <c r="A1776" t="s">
        <v>142</v>
      </c>
      <c r="B1776">
        <v>7.2</v>
      </c>
      <c r="C1776" t="s">
        <v>29</v>
      </c>
      <c r="E1776">
        <f t="shared" si="459"/>
        <v>0</v>
      </c>
      <c r="F1776">
        <f t="shared" si="460"/>
        <v>0</v>
      </c>
      <c r="G1776">
        <f t="shared" si="461"/>
        <v>0</v>
      </c>
      <c r="H1776">
        <f t="shared" si="462"/>
        <v>0</v>
      </c>
      <c r="I1776">
        <f t="shared" si="463"/>
        <v>0</v>
      </c>
      <c r="J1776">
        <f t="shared" si="464"/>
        <v>7.2</v>
      </c>
      <c r="K1776">
        <f t="shared" si="465"/>
        <v>0</v>
      </c>
      <c r="L1776">
        <f t="shared" si="466"/>
        <v>7.2</v>
      </c>
      <c r="M1776">
        <f t="shared" si="467"/>
        <v>0</v>
      </c>
      <c r="N1776">
        <f t="shared" si="468"/>
        <v>0</v>
      </c>
      <c r="O1776">
        <f t="shared" si="469"/>
        <v>0</v>
      </c>
      <c r="P1776">
        <f t="shared" si="470"/>
        <v>0</v>
      </c>
      <c r="Q1776">
        <f t="shared" si="471"/>
        <v>0</v>
      </c>
      <c r="R1776">
        <f t="shared" si="472"/>
        <v>0</v>
      </c>
      <c r="S1776">
        <f t="shared" si="473"/>
        <v>0</v>
      </c>
      <c r="T1776">
        <f t="shared" si="474"/>
        <v>7.2</v>
      </c>
      <c r="U1776">
        <f t="shared" si="475"/>
        <v>0</v>
      </c>
    </row>
    <row r="1777" spans="1:21" x14ac:dyDescent="0.25">
      <c r="A1777" t="s">
        <v>167</v>
      </c>
      <c r="B1777">
        <v>6.1</v>
      </c>
      <c r="C1777" t="s">
        <v>28</v>
      </c>
      <c r="E1777">
        <f t="shared" si="459"/>
        <v>6.1</v>
      </c>
      <c r="F1777">
        <f t="shared" si="460"/>
        <v>0</v>
      </c>
      <c r="G1777">
        <f t="shared" si="461"/>
        <v>0</v>
      </c>
      <c r="H1777">
        <f t="shared" si="462"/>
        <v>0</v>
      </c>
      <c r="I1777">
        <f t="shared" si="463"/>
        <v>0</v>
      </c>
      <c r="J1777">
        <f t="shared" si="464"/>
        <v>6.1</v>
      </c>
      <c r="K1777">
        <f t="shared" si="465"/>
        <v>0</v>
      </c>
      <c r="L1777">
        <f t="shared" si="466"/>
        <v>6.1</v>
      </c>
      <c r="M1777">
        <f t="shared" si="467"/>
        <v>0</v>
      </c>
      <c r="N1777">
        <f t="shared" si="468"/>
        <v>0</v>
      </c>
      <c r="O1777">
        <f t="shared" si="469"/>
        <v>0</v>
      </c>
      <c r="P1777">
        <f t="shared" si="470"/>
        <v>0</v>
      </c>
      <c r="Q1777">
        <f t="shared" si="471"/>
        <v>0</v>
      </c>
      <c r="R1777">
        <f t="shared" si="472"/>
        <v>0</v>
      </c>
      <c r="S1777">
        <f t="shared" si="473"/>
        <v>0</v>
      </c>
      <c r="T1777">
        <f t="shared" si="474"/>
        <v>6.1</v>
      </c>
      <c r="U1777">
        <f t="shared" si="475"/>
        <v>0</v>
      </c>
    </row>
    <row r="1778" spans="1:21" x14ac:dyDescent="0.25">
      <c r="A1778" t="s">
        <v>310</v>
      </c>
      <c r="B1778">
        <v>5.7</v>
      </c>
      <c r="C1778" t="s">
        <v>37</v>
      </c>
      <c r="E1778">
        <f t="shared" si="459"/>
        <v>0</v>
      </c>
      <c r="F1778">
        <f t="shared" si="460"/>
        <v>0</v>
      </c>
      <c r="G1778">
        <f t="shared" si="461"/>
        <v>0</v>
      </c>
      <c r="H1778">
        <f t="shared" si="462"/>
        <v>0</v>
      </c>
      <c r="I1778">
        <f t="shared" si="463"/>
        <v>0</v>
      </c>
      <c r="J1778">
        <f t="shared" si="464"/>
        <v>0</v>
      </c>
      <c r="K1778">
        <f t="shared" si="465"/>
        <v>0</v>
      </c>
      <c r="L1778">
        <f t="shared" si="466"/>
        <v>5.7</v>
      </c>
      <c r="M1778">
        <f t="shared" si="467"/>
        <v>0</v>
      </c>
      <c r="N1778">
        <f t="shared" si="468"/>
        <v>0</v>
      </c>
      <c r="O1778">
        <f t="shared" si="469"/>
        <v>0</v>
      </c>
      <c r="P1778">
        <f t="shared" si="470"/>
        <v>0</v>
      </c>
      <c r="Q1778">
        <f t="shared" si="471"/>
        <v>0</v>
      </c>
      <c r="R1778">
        <f t="shared" si="472"/>
        <v>0</v>
      </c>
      <c r="S1778">
        <f t="shared" si="473"/>
        <v>0</v>
      </c>
      <c r="T1778">
        <f t="shared" si="474"/>
        <v>0</v>
      </c>
      <c r="U1778">
        <f t="shared" si="475"/>
        <v>0</v>
      </c>
    </row>
    <row r="1779" spans="1:21" x14ac:dyDescent="0.25">
      <c r="A1779" t="s">
        <v>4337</v>
      </c>
      <c r="B1779">
        <v>4.8</v>
      </c>
      <c r="C1779" t="s">
        <v>28</v>
      </c>
      <c r="E1779">
        <f t="shared" si="459"/>
        <v>4.8</v>
      </c>
      <c r="F1779">
        <f t="shared" si="460"/>
        <v>0</v>
      </c>
      <c r="G1779">
        <f t="shared" si="461"/>
        <v>0</v>
      </c>
      <c r="H1779">
        <f t="shared" si="462"/>
        <v>0</v>
      </c>
      <c r="I1779">
        <f t="shared" si="463"/>
        <v>0</v>
      </c>
      <c r="J1779">
        <f t="shared" si="464"/>
        <v>4.8</v>
      </c>
      <c r="K1779">
        <f t="shared" si="465"/>
        <v>0</v>
      </c>
      <c r="L1779">
        <f t="shared" si="466"/>
        <v>0</v>
      </c>
      <c r="M1779">
        <f t="shared" si="467"/>
        <v>0</v>
      </c>
      <c r="N1779">
        <f t="shared" si="468"/>
        <v>4.8</v>
      </c>
      <c r="O1779">
        <f t="shared" si="469"/>
        <v>0</v>
      </c>
      <c r="P1779">
        <f t="shared" si="470"/>
        <v>0</v>
      </c>
      <c r="Q1779">
        <f t="shared" si="471"/>
        <v>0</v>
      </c>
      <c r="R1779">
        <f t="shared" si="472"/>
        <v>0</v>
      </c>
      <c r="S1779">
        <f t="shared" si="473"/>
        <v>0</v>
      </c>
      <c r="T1779">
        <f t="shared" si="474"/>
        <v>4.8</v>
      </c>
      <c r="U1779">
        <f t="shared" si="475"/>
        <v>0</v>
      </c>
    </row>
    <row r="1780" spans="1:21" x14ac:dyDescent="0.25">
      <c r="A1780" t="s">
        <v>131</v>
      </c>
      <c r="B1780">
        <v>5.0999999999999996</v>
      </c>
      <c r="C1780" t="s">
        <v>36</v>
      </c>
      <c r="E1780">
        <f t="shared" si="459"/>
        <v>0</v>
      </c>
      <c r="F1780">
        <f t="shared" si="460"/>
        <v>0</v>
      </c>
      <c r="G1780">
        <f t="shared" si="461"/>
        <v>0</v>
      </c>
      <c r="H1780">
        <f t="shared" si="462"/>
        <v>0</v>
      </c>
      <c r="I1780">
        <f t="shared" si="463"/>
        <v>5.0999999999999996</v>
      </c>
      <c r="J1780">
        <f t="shared" si="464"/>
        <v>0</v>
      </c>
      <c r="K1780">
        <f t="shared" si="465"/>
        <v>0</v>
      </c>
      <c r="L1780">
        <f t="shared" si="466"/>
        <v>0</v>
      </c>
      <c r="M1780">
        <f t="shared" si="467"/>
        <v>0</v>
      </c>
      <c r="N1780">
        <f t="shared" si="468"/>
        <v>0</v>
      </c>
      <c r="O1780">
        <f t="shared" si="469"/>
        <v>0</v>
      </c>
      <c r="P1780">
        <f t="shared" si="470"/>
        <v>0</v>
      </c>
      <c r="Q1780">
        <f t="shared" si="471"/>
        <v>0</v>
      </c>
      <c r="R1780">
        <f t="shared" si="472"/>
        <v>5.0999999999999996</v>
      </c>
      <c r="S1780">
        <f t="shared" si="473"/>
        <v>0</v>
      </c>
      <c r="T1780">
        <f t="shared" si="474"/>
        <v>0</v>
      </c>
      <c r="U1780">
        <f t="shared" si="475"/>
        <v>0</v>
      </c>
    </row>
    <row r="1781" spans="1:21" x14ac:dyDescent="0.25">
      <c r="A1781" t="s">
        <v>213</v>
      </c>
      <c r="B1781">
        <v>6.6</v>
      </c>
      <c r="C1781" t="s">
        <v>36</v>
      </c>
      <c r="E1781">
        <f t="shared" si="459"/>
        <v>0</v>
      </c>
      <c r="F1781">
        <f t="shared" si="460"/>
        <v>0</v>
      </c>
      <c r="G1781">
        <f t="shared" si="461"/>
        <v>0</v>
      </c>
      <c r="H1781">
        <f t="shared" si="462"/>
        <v>0</v>
      </c>
      <c r="I1781">
        <f t="shared" si="463"/>
        <v>6.6</v>
      </c>
      <c r="J1781">
        <f t="shared" si="464"/>
        <v>0</v>
      </c>
      <c r="K1781">
        <f t="shared" si="465"/>
        <v>0</v>
      </c>
      <c r="L1781">
        <f t="shared" si="466"/>
        <v>6.6</v>
      </c>
      <c r="M1781">
        <f t="shared" si="467"/>
        <v>0</v>
      </c>
      <c r="N1781">
        <f t="shared" si="468"/>
        <v>0</v>
      </c>
      <c r="O1781">
        <f t="shared" si="469"/>
        <v>0</v>
      </c>
      <c r="P1781">
        <f t="shared" si="470"/>
        <v>0</v>
      </c>
      <c r="Q1781">
        <f t="shared" si="471"/>
        <v>0</v>
      </c>
      <c r="R1781">
        <f t="shared" si="472"/>
        <v>6.6</v>
      </c>
      <c r="S1781">
        <f t="shared" si="473"/>
        <v>0</v>
      </c>
      <c r="T1781">
        <f t="shared" si="474"/>
        <v>0</v>
      </c>
      <c r="U1781">
        <f t="shared" si="475"/>
        <v>0</v>
      </c>
    </row>
    <row r="1782" spans="1:21" x14ac:dyDescent="0.25">
      <c r="A1782" t="s">
        <v>37</v>
      </c>
      <c r="B1782">
        <v>8</v>
      </c>
      <c r="C1782" t="s">
        <v>37</v>
      </c>
      <c r="E1782">
        <f t="shared" si="459"/>
        <v>0</v>
      </c>
      <c r="F1782">
        <f t="shared" si="460"/>
        <v>0</v>
      </c>
      <c r="G1782">
        <f t="shared" si="461"/>
        <v>0</v>
      </c>
      <c r="H1782">
        <f t="shared" si="462"/>
        <v>0</v>
      </c>
      <c r="I1782">
        <f t="shared" si="463"/>
        <v>0</v>
      </c>
      <c r="J1782">
        <f t="shared" si="464"/>
        <v>0</v>
      </c>
      <c r="K1782">
        <f t="shared" si="465"/>
        <v>0</v>
      </c>
      <c r="L1782">
        <f t="shared" si="466"/>
        <v>8</v>
      </c>
      <c r="M1782">
        <f t="shared" si="467"/>
        <v>0</v>
      </c>
      <c r="N1782">
        <f t="shared" si="468"/>
        <v>0</v>
      </c>
      <c r="O1782">
        <f t="shared" si="469"/>
        <v>0</v>
      </c>
      <c r="P1782">
        <f t="shared" si="470"/>
        <v>0</v>
      </c>
      <c r="Q1782">
        <f t="shared" si="471"/>
        <v>0</v>
      </c>
      <c r="R1782">
        <f t="shared" si="472"/>
        <v>0</v>
      </c>
      <c r="S1782">
        <f t="shared" si="473"/>
        <v>0</v>
      </c>
      <c r="T1782">
        <f t="shared" si="474"/>
        <v>0</v>
      </c>
      <c r="U1782">
        <f t="shared" si="475"/>
        <v>0</v>
      </c>
    </row>
    <row r="1783" spans="1:21" x14ac:dyDescent="0.25">
      <c r="A1783" t="s">
        <v>167</v>
      </c>
      <c r="B1783">
        <v>7</v>
      </c>
      <c r="C1783" t="s">
        <v>28</v>
      </c>
      <c r="E1783">
        <f t="shared" si="459"/>
        <v>7</v>
      </c>
      <c r="F1783">
        <f t="shared" si="460"/>
        <v>0</v>
      </c>
      <c r="G1783">
        <f t="shared" si="461"/>
        <v>0</v>
      </c>
      <c r="H1783">
        <f t="shared" si="462"/>
        <v>0</v>
      </c>
      <c r="I1783">
        <f t="shared" si="463"/>
        <v>0</v>
      </c>
      <c r="J1783">
        <f t="shared" si="464"/>
        <v>7</v>
      </c>
      <c r="K1783">
        <f t="shared" si="465"/>
        <v>0</v>
      </c>
      <c r="L1783">
        <f t="shared" si="466"/>
        <v>7</v>
      </c>
      <c r="M1783">
        <f t="shared" si="467"/>
        <v>0</v>
      </c>
      <c r="N1783">
        <f t="shared" si="468"/>
        <v>0</v>
      </c>
      <c r="O1783">
        <f t="shared" si="469"/>
        <v>0</v>
      </c>
      <c r="P1783">
        <f t="shared" si="470"/>
        <v>0</v>
      </c>
      <c r="Q1783">
        <f t="shared" si="471"/>
        <v>0</v>
      </c>
      <c r="R1783">
        <f t="shared" si="472"/>
        <v>0</v>
      </c>
      <c r="S1783">
        <f t="shared" si="473"/>
        <v>0</v>
      </c>
      <c r="T1783">
        <f t="shared" si="474"/>
        <v>7</v>
      </c>
      <c r="U1783">
        <f t="shared" si="475"/>
        <v>0</v>
      </c>
    </row>
    <row r="1784" spans="1:21" x14ac:dyDescent="0.25">
      <c r="A1784" t="s">
        <v>4308</v>
      </c>
      <c r="B1784">
        <v>8</v>
      </c>
      <c r="C1784" t="s">
        <v>47</v>
      </c>
      <c r="E1784">
        <f t="shared" si="459"/>
        <v>0</v>
      </c>
      <c r="F1784">
        <f t="shared" si="460"/>
        <v>0</v>
      </c>
      <c r="G1784">
        <f t="shared" si="461"/>
        <v>0</v>
      </c>
      <c r="H1784">
        <f t="shared" si="462"/>
        <v>0</v>
      </c>
      <c r="I1784">
        <f t="shared" si="463"/>
        <v>0</v>
      </c>
      <c r="J1784">
        <f t="shared" si="464"/>
        <v>0</v>
      </c>
      <c r="K1784">
        <f t="shared" si="465"/>
        <v>8</v>
      </c>
      <c r="L1784">
        <f t="shared" si="466"/>
        <v>8</v>
      </c>
      <c r="M1784">
        <f t="shared" si="467"/>
        <v>0</v>
      </c>
      <c r="N1784">
        <f t="shared" si="468"/>
        <v>0</v>
      </c>
      <c r="O1784">
        <f t="shared" si="469"/>
        <v>0</v>
      </c>
      <c r="P1784">
        <f t="shared" si="470"/>
        <v>0</v>
      </c>
      <c r="Q1784">
        <f t="shared" si="471"/>
        <v>0</v>
      </c>
      <c r="R1784">
        <f t="shared" si="472"/>
        <v>0</v>
      </c>
      <c r="S1784">
        <f t="shared" si="473"/>
        <v>0</v>
      </c>
      <c r="T1784">
        <f t="shared" si="474"/>
        <v>0</v>
      </c>
      <c r="U1784">
        <f t="shared" si="475"/>
        <v>0</v>
      </c>
    </row>
    <row r="1785" spans="1:21" x14ac:dyDescent="0.25">
      <c r="A1785" t="s">
        <v>1607</v>
      </c>
      <c r="B1785">
        <v>5.0999999999999996</v>
      </c>
      <c r="C1785" t="s">
        <v>36</v>
      </c>
      <c r="E1785">
        <f t="shared" si="459"/>
        <v>0</v>
      </c>
      <c r="F1785">
        <f t="shared" si="460"/>
        <v>0</v>
      </c>
      <c r="G1785">
        <f t="shared" si="461"/>
        <v>0</v>
      </c>
      <c r="H1785">
        <f t="shared" si="462"/>
        <v>0</v>
      </c>
      <c r="I1785">
        <f t="shared" si="463"/>
        <v>5.0999999999999996</v>
      </c>
      <c r="J1785">
        <f t="shared" si="464"/>
        <v>0</v>
      </c>
      <c r="K1785">
        <f t="shared" si="465"/>
        <v>0</v>
      </c>
      <c r="L1785">
        <f t="shared" si="466"/>
        <v>5.0999999999999996</v>
      </c>
      <c r="M1785">
        <f t="shared" si="467"/>
        <v>5.0999999999999996</v>
      </c>
      <c r="N1785">
        <f t="shared" si="468"/>
        <v>0</v>
      </c>
      <c r="O1785">
        <f t="shared" si="469"/>
        <v>0</v>
      </c>
      <c r="P1785">
        <f t="shared" si="470"/>
        <v>0</v>
      </c>
      <c r="Q1785">
        <f t="shared" si="471"/>
        <v>0</v>
      </c>
      <c r="R1785">
        <f t="shared" si="472"/>
        <v>0</v>
      </c>
      <c r="S1785">
        <f t="shared" si="473"/>
        <v>0</v>
      </c>
      <c r="T1785">
        <f t="shared" si="474"/>
        <v>0</v>
      </c>
      <c r="U1785">
        <f t="shared" si="475"/>
        <v>0</v>
      </c>
    </row>
    <row r="1786" spans="1:21" x14ac:dyDescent="0.25">
      <c r="A1786" t="s">
        <v>37</v>
      </c>
      <c r="B1786">
        <v>7.2</v>
      </c>
      <c r="C1786" t="s">
        <v>37</v>
      </c>
      <c r="E1786">
        <f t="shared" si="459"/>
        <v>0</v>
      </c>
      <c r="F1786">
        <f t="shared" si="460"/>
        <v>0</v>
      </c>
      <c r="G1786">
        <f t="shared" si="461"/>
        <v>0</v>
      </c>
      <c r="H1786">
        <f t="shared" si="462"/>
        <v>0</v>
      </c>
      <c r="I1786">
        <f t="shared" si="463"/>
        <v>0</v>
      </c>
      <c r="J1786">
        <f t="shared" si="464"/>
        <v>0</v>
      </c>
      <c r="K1786">
        <f t="shared" si="465"/>
        <v>0</v>
      </c>
      <c r="L1786">
        <f t="shared" si="466"/>
        <v>7.2</v>
      </c>
      <c r="M1786">
        <f t="shared" si="467"/>
        <v>0</v>
      </c>
      <c r="N1786">
        <f t="shared" si="468"/>
        <v>0</v>
      </c>
      <c r="O1786">
        <f t="shared" si="469"/>
        <v>0</v>
      </c>
      <c r="P1786">
        <f t="shared" si="470"/>
        <v>0</v>
      </c>
      <c r="Q1786">
        <f t="shared" si="471"/>
        <v>0</v>
      </c>
      <c r="R1786">
        <f t="shared" si="472"/>
        <v>0</v>
      </c>
      <c r="S1786">
        <f t="shared" si="473"/>
        <v>0</v>
      </c>
      <c r="T1786">
        <f t="shared" si="474"/>
        <v>0</v>
      </c>
      <c r="U1786">
        <f t="shared" si="475"/>
        <v>0</v>
      </c>
    </row>
    <row r="1787" spans="1:21" x14ac:dyDescent="0.25">
      <c r="A1787" t="s">
        <v>36</v>
      </c>
      <c r="B1787">
        <v>7.4</v>
      </c>
      <c r="C1787" t="s">
        <v>36</v>
      </c>
      <c r="E1787">
        <f t="shared" si="459"/>
        <v>0</v>
      </c>
      <c r="F1787">
        <f t="shared" si="460"/>
        <v>0</v>
      </c>
      <c r="G1787">
        <f t="shared" si="461"/>
        <v>0</v>
      </c>
      <c r="H1787">
        <f t="shared" si="462"/>
        <v>0</v>
      </c>
      <c r="I1787">
        <f t="shared" si="463"/>
        <v>7.4</v>
      </c>
      <c r="J1787">
        <f t="shared" si="464"/>
        <v>0</v>
      </c>
      <c r="K1787">
        <f t="shared" si="465"/>
        <v>0</v>
      </c>
      <c r="L1787">
        <f t="shared" si="466"/>
        <v>0</v>
      </c>
      <c r="M1787">
        <f t="shared" si="467"/>
        <v>0</v>
      </c>
      <c r="N1787">
        <f t="shared" si="468"/>
        <v>0</v>
      </c>
      <c r="O1787">
        <f t="shared" si="469"/>
        <v>0</v>
      </c>
      <c r="P1787">
        <f t="shared" si="470"/>
        <v>0</v>
      </c>
      <c r="Q1787">
        <f t="shared" si="471"/>
        <v>0</v>
      </c>
      <c r="R1787">
        <f t="shared" si="472"/>
        <v>0</v>
      </c>
      <c r="S1787">
        <f t="shared" si="473"/>
        <v>0</v>
      </c>
      <c r="T1787">
        <f t="shared" si="474"/>
        <v>0</v>
      </c>
      <c r="U1787">
        <f t="shared" si="475"/>
        <v>0</v>
      </c>
    </row>
    <row r="1788" spans="1:21" x14ac:dyDescent="0.25">
      <c r="A1788" t="s">
        <v>32</v>
      </c>
      <c r="B1788">
        <v>7.6</v>
      </c>
      <c r="C1788" t="s">
        <v>36</v>
      </c>
      <c r="E1788">
        <f t="shared" si="459"/>
        <v>0</v>
      </c>
      <c r="F1788">
        <f t="shared" si="460"/>
        <v>0</v>
      </c>
      <c r="G1788">
        <f t="shared" si="461"/>
        <v>0</v>
      </c>
      <c r="H1788">
        <f t="shared" si="462"/>
        <v>0</v>
      </c>
      <c r="I1788">
        <f t="shared" si="463"/>
        <v>7.6</v>
      </c>
      <c r="J1788">
        <f t="shared" si="464"/>
        <v>0</v>
      </c>
      <c r="K1788">
        <f t="shared" si="465"/>
        <v>0</v>
      </c>
      <c r="L1788">
        <f t="shared" si="466"/>
        <v>7.6</v>
      </c>
      <c r="M1788">
        <f t="shared" si="467"/>
        <v>0</v>
      </c>
      <c r="N1788">
        <f t="shared" si="468"/>
        <v>0</v>
      </c>
      <c r="O1788">
        <f t="shared" si="469"/>
        <v>0</v>
      </c>
      <c r="P1788">
        <f t="shared" si="470"/>
        <v>0</v>
      </c>
      <c r="Q1788">
        <f t="shared" si="471"/>
        <v>0</v>
      </c>
      <c r="R1788">
        <f t="shared" si="472"/>
        <v>0</v>
      </c>
      <c r="S1788">
        <f t="shared" si="473"/>
        <v>0</v>
      </c>
      <c r="T1788">
        <f t="shared" si="474"/>
        <v>0</v>
      </c>
      <c r="U1788">
        <f t="shared" si="475"/>
        <v>0</v>
      </c>
    </row>
    <row r="1789" spans="1:21" x14ac:dyDescent="0.25">
      <c r="A1789" t="s">
        <v>2531</v>
      </c>
      <c r="B1789">
        <v>7.5</v>
      </c>
      <c r="C1789" t="s">
        <v>28</v>
      </c>
      <c r="E1789">
        <f t="shared" si="459"/>
        <v>7.5</v>
      </c>
      <c r="F1789">
        <f t="shared" si="460"/>
        <v>7.5</v>
      </c>
      <c r="G1789">
        <f t="shared" si="461"/>
        <v>0</v>
      </c>
      <c r="H1789">
        <f t="shared" si="462"/>
        <v>0</v>
      </c>
      <c r="I1789">
        <f t="shared" si="463"/>
        <v>0</v>
      </c>
      <c r="J1789">
        <f t="shared" si="464"/>
        <v>0</v>
      </c>
      <c r="K1789">
        <f t="shared" si="465"/>
        <v>0</v>
      </c>
      <c r="L1789">
        <f t="shared" si="466"/>
        <v>0</v>
      </c>
      <c r="M1789">
        <f t="shared" si="467"/>
        <v>0</v>
      </c>
      <c r="N1789">
        <f t="shared" si="468"/>
        <v>0</v>
      </c>
      <c r="O1789">
        <f t="shared" si="469"/>
        <v>0</v>
      </c>
      <c r="P1789">
        <f t="shared" si="470"/>
        <v>0</v>
      </c>
      <c r="Q1789">
        <f t="shared" si="471"/>
        <v>0</v>
      </c>
      <c r="R1789">
        <f t="shared" si="472"/>
        <v>0</v>
      </c>
      <c r="S1789">
        <f t="shared" si="473"/>
        <v>0</v>
      </c>
      <c r="T1789">
        <f t="shared" si="474"/>
        <v>7.5</v>
      </c>
      <c r="U1789">
        <f t="shared" si="475"/>
        <v>0</v>
      </c>
    </row>
    <row r="1790" spans="1:21" x14ac:dyDescent="0.25">
      <c r="A1790" t="s">
        <v>32</v>
      </c>
      <c r="B1790">
        <v>6.4</v>
      </c>
      <c r="C1790" t="s">
        <v>36</v>
      </c>
      <c r="E1790">
        <f t="shared" si="459"/>
        <v>0</v>
      </c>
      <c r="F1790">
        <f t="shared" si="460"/>
        <v>0</v>
      </c>
      <c r="G1790">
        <f t="shared" si="461"/>
        <v>0</v>
      </c>
      <c r="H1790">
        <f t="shared" si="462"/>
        <v>0</v>
      </c>
      <c r="I1790">
        <f t="shared" si="463"/>
        <v>6.4</v>
      </c>
      <c r="J1790">
        <f t="shared" si="464"/>
        <v>0</v>
      </c>
      <c r="K1790">
        <f t="shared" si="465"/>
        <v>0</v>
      </c>
      <c r="L1790">
        <f t="shared" si="466"/>
        <v>6.4</v>
      </c>
      <c r="M1790">
        <f t="shared" si="467"/>
        <v>0</v>
      </c>
      <c r="N1790">
        <f t="shared" si="468"/>
        <v>0</v>
      </c>
      <c r="O1790">
        <f t="shared" si="469"/>
        <v>0</v>
      </c>
      <c r="P1790">
        <f t="shared" si="470"/>
        <v>0</v>
      </c>
      <c r="Q1790">
        <f t="shared" si="471"/>
        <v>0</v>
      </c>
      <c r="R1790">
        <f t="shared" si="472"/>
        <v>0</v>
      </c>
      <c r="S1790">
        <f t="shared" si="473"/>
        <v>0</v>
      </c>
      <c r="T1790">
        <f t="shared" si="474"/>
        <v>0</v>
      </c>
      <c r="U1790">
        <f t="shared" si="475"/>
        <v>0</v>
      </c>
    </row>
    <row r="1791" spans="1:21" x14ac:dyDescent="0.25">
      <c r="A1791" t="s">
        <v>4687</v>
      </c>
      <c r="B1791">
        <v>6.6</v>
      </c>
      <c r="C1791" t="s">
        <v>28</v>
      </c>
      <c r="E1791">
        <f t="shared" si="459"/>
        <v>6.6</v>
      </c>
      <c r="F1791">
        <f t="shared" si="460"/>
        <v>0</v>
      </c>
      <c r="G1791">
        <f t="shared" si="461"/>
        <v>0</v>
      </c>
      <c r="H1791">
        <f t="shared" si="462"/>
        <v>0</v>
      </c>
      <c r="I1791">
        <f t="shared" si="463"/>
        <v>0</v>
      </c>
      <c r="J1791">
        <f t="shared" si="464"/>
        <v>0</v>
      </c>
      <c r="K1791">
        <f t="shared" si="465"/>
        <v>0</v>
      </c>
      <c r="L1791">
        <f t="shared" si="466"/>
        <v>6.6</v>
      </c>
      <c r="M1791">
        <f t="shared" si="467"/>
        <v>0</v>
      </c>
      <c r="N1791">
        <f t="shared" si="468"/>
        <v>0</v>
      </c>
      <c r="O1791">
        <f t="shared" si="469"/>
        <v>0</v>
      </c>
      <c r="P1791">
        <f t="shared" si="470"/>
        <v>0</v>
      </c>
      <c r="Q1791">
        <f t="shared" si="471"/>
        <v>0</v>
      </c>
      <c r="R1791">
        <f t="shared" si="472"/>
        <v>0</v>
      </c>
      <c r="S1791">
        <f t="shared" si="473"/>
        <v>0</v>
      </c>
      <c r="T1791">
        <f t="shared" si="474"/>
        <v>0</v>
      </c>
      <c r="U1791">
        <f t="shared" si="475"/>
        <v>0</v>
      </c>
    </row>
    <row r="1792" spans="1:21" x14ac:dyDescent="0.25">
      <c r="A1792" t="s">
        <v>1646</v>
      </c>
      <c r="B1792">
        <v>6.2</v>
      </c>
      <c r="C1792" t="s">
        <v>37</v>
      </c>
      <c r="E1792">
        <f t="shared" si="459"/>
        <v>0</v>
      </c>
      <c r="F1792">
        <f t="shared" si="460"/>
        <v>0</v>
      </c>
      <c r="G1792">
        <f t="shared" si="461"/>
        <v>0</v>
      </c>
      <c r="H1792">
        <f t="shared" si="462"/>
        <v>0</v>
      </c>
      <c r="I1792">
        <f t="shared" si="463"/>
        <v>0</v>
      </c>
      <c r="J1792">
        <f t="shared" si="464"/>
        <v>0</v>
      </c>
      <c r="K1792">
        <f t="shared" si="465"/>
        <v>0</v>
      </c>
      <c r="L1792">
        <f t="shared" si="466"/>
        <v>6.2</v>
      </c>
      <c r="M1792">
        <f t="shared" si="467"/>
        <v>0</v>
      </c>
      <c r="N1792">
        <f t="shared" si="468"/>
        <v>6.2</v>
      </c>
      <c r="O1792">
        <f t="shared" si="469"/>
        <v>6.2</v>
      </c>
      <c r="P1792">
        <f t="shared" si="470"/>
        <v>0</v>
      </c>
      <c r="Q1792">
        <f t="shared" si="471"/>
        <v>0</v>
      </c>
      <c r="R1792">
        <f t="shared" si="472"/>
        <v>0</v>
      </c>
      <c r="S1792">
        <f t="shared" si="473"/>
        <v>0</v>
      </c>
      <c r="T1792">
        <f t="shared" si="474"/>
        <v>6.2</v>
      </c>
      <c r="U1792">
        <f t="shared" si="475"/>
        <v>0</v>
      </c>
    </row>
    <row r="1793" spans="1:21" x14ac:dyDescent="0.25">
      <c r="A1793" t="s">
        <v>1228</v>
      </c>
      <c r="B1793">
        <v>6.9</v>
      </c>
      <c r="C1793" t="s">
        <v>36</v>
      </c>
      <c r="E1793">
        <f t="shared" si="459"/>
        <v>0</v>
      </c>
      <c r="F1793">
        <f t="shared" si="460"/>
        <v>0</v>
      </c>
      <c r="G1793">
        <f t="shared" si="461"/>
        <v>0</v>
      </c>
      <c r="H1793">
        <f t="shared" si="462"/>
        <v>0</v>
      </c>
      <c r="I1793">
        <f t="shared" si="463"/>
        <v>6.9</v>
      </c>
      <c r="J1793">
        <f t="shared" si="464"/>
        <v>0</v>
      </c>
      <c r="K1793">
        <f t="shared" si="465"/>
        <v>0</v>
      </c>
      <c r="L1793">
        <f t="shared" si="466"/>
        <v>0</v>
      </c>
      <c r="M1793">
        <f t="shared" si="467"/>
        <v>0</v>
      </c>
      <c r="N1793">
        <f t="shared" si="468"/>
        <v>0</v>
      </c>
      <c r="O1793">
        <f t="shared" si="469"/>
        <v>0</v>
      </c>
      <c r="P1793">
        <f t="shared" si="470"/>
        <v>0</v>
      </c>
      <c r="Q1793">
        <f t="shared" si="471"/>
        <v>0</v>
      </c>
      <c r="R1793">
        <f t="shared" si="472"/>
        <v>0</v>
      </c>
      <c r="S1793">
        <f t="shared" si="473"/>
        <v>0</v>
      </c>
      <c r="T1793">
        <f t="shared" si="474"/>
        <v>0</v>
      </c>
      <c r="U1793">
        <f t="shared" si="475"/>
        <v>0</v>
      </c>
    </row>
    <row r="1794" spans="1:21" x14ac:dyDescent="0.25">
      <c r="A1794" t="s">
        <v>23</v>
      </c>
      <c r="B1794">
        <v>6.3</v>
      </c>
      <c r="C1794" t="s">
        <v>28</v>
      </c>
      <c r="E1794">
        <f t="shared" si="459"/>
        <v>6.3</v>
      </c>
      <c r="F1794">
        <f t="shared" si="460"/>
        <v>0</v>
      </c>
      <c r="G1794">
        <f t="shared" si="461"/>
        <v>0</v>
      </c>
      <c r="H1794">
        <f t="shared" si="462"/>
        <v>0</v>
      </c>
      <c r="I1794">
        <f t="shared" si="463"/>
        <v>0</v>
      </c>
      <c r="J1794">
        <f t="shared" si="464"/>
        <v>6.3</v>
      </c>
      <c r="K1794">
        <f t="shared" si="465"/>
        <v>0</v>
      </c>
      <c r="L1794">
        <f t="shared" si="466"/>
        <v>0</v>
      </c>
      <c r="M1794">
        <f t="shared" si="467"/>
        <v>0</v>
      </c>
      <c r="N1794">
        <f t="shared" si="468"/>
        <v>0</v>
      </c>
      <c r="O1794">
        <f t="shared" si="469"/>
        <v>0</v>
      </c>
      <c r="P1794">
        <f t="shared" si="470"/>
        <v>0</v>
      </c>
      <c r="Q1794">
        <f t="shared" si="471"/>
        <v>0</v>
      </c>
      <c r="R1794">
        <f t="shared" si="472"/>
        <v>0</v>
      </c>
      <c r="S1794">
        <f t="shared" si="473"/>
        <v>0</v>
      </c>
      <c r="T1794">
        <f t="shared" si="474"/>
        <v>6.3</v>
      </c>
      <c r="U1794">
        <f t="shared" si="475"/>
        <v>0</v>
      </c>
    </row>
    <row r="1795" spans="1:21" x14ac:dyDescent="0.25">
      <c r="A1795" t="s">
        <v>4694</v>
      </c>
      <c r="B1795">
        <v>7</v>
      </c>
      <c r="C1795" t="s">
        <v>28</v>
      </c>
      <c r="E1795">
        <f t="shared" si="459"/>
        <v>7</v>
      </c>
      <c r="F1795">
        <f t="shared" si="460"/>
        <v>7</v>
      </c>
      <c r="G1795">
        <f t="shared" si="461"/>
        <v>0</v>
      </c>
      <c r="H1795">
        <f t="shared" si="462"/>
        <v>7</v>
      </c>
      <c r="I1795">
        <f t="shared" si="463"/>
        <v>0</v>
      </c>
      <c r="J1795">
        <f t="shared" si="464"/>
        <v>0</v>
      </c>
      <c r="K1795">
        <f t="shared" si="465"/>
        <v>0</v>
      </c>
      <c r="L1795">
        <f t="shared" si="466"/>
        <v>7</v>
      </c>
      <c r="M1795">
        <f t="shared" si="467"/>
        <v>0</v>
      </c>
      <c r="N1795">
        <f t="shared" si="468"/>
        <v>0</v>
      </c>
      <c r="O1795">
        <f t="shared" si="469"/>
        <v>0</v>
      </c>
      <c r="P1795">
        <f t="shared" si="470"/>
        <v>0</v>
      </c>
      <c r="Q1795">
        <f t="shared" si="471"/>
        <v>0</v>
      </c>
      <c r="R1795">
        <f t="shared" si="472"/>
        <v>0</v>
      </c>
      <c r="S1795">
        <f t="shared" si="473"/>
        <v>0</v>
      </c>
      <c r="T1795">
        <f t="shared" si="474"/>
        <v>7</v>
      </c>
      <c r="U1795">
        <f t="shared" si="475"/>
        <v>0</v>
      </c>
    </row>
    <row r="1796" spans="1:21" x14ac:dyDescent="0.25">
      <c r="A1796" t="s">
        <v>1568</v>
      </c>
      <c r="B1796">
        <v>8.3000000000000007</v>
      </c>
      <c r="C1796" t="s">
        <v>36</v>
      </c>
      <c r="E1796">
        <f t="shared" ref="E1796:E1859" si="476">IF(ISNUMBER(SEARCH($E$2, $A1796)), $B1796, 0)</f>
        <v>0</v>
      </c>
      <c r="F1796">
        <f t="shared" ref="F1796:F1859" si="477">IF(ISNUMBER(SEARCH($F$2, $A1796)), $B1796, 0)</f>
        <v>0</v>
      </c>
      <c r="G1796">
        <f t="shared" ref="G1796:G1859" si="478">IF(ISNUMBER(SEARCH($G$2, $A1796)), $B1796, 0)</f>
        <v>0</v>
      </c>
      <c r="H1796">
        <f t="shared" ref="H1796:H1859" si="479">IF(ISNUMBER(SEARCH($H$2, $A1796)), $B1796, 0)</f>
        <v>0</v>
      </c>
      <c r="I1796">
        <f t="shared" ref="I1796:I1859" si="480">IF(ISNUMBER(SEARCH($I$2, $A1796)), $B1796, 0)</f>
        <v>8.3000000000000007</v>
      </c>
      <c r="J1796">
        <f t="shared" ref="J1796:J1859" si="481">IF(ISNUMBER(SEARCH($J$2, $A1796)), $B1796, 0)</f>
        <v>0</v>
      </c>
      <c r="K1796">
        <f t="shared" ref="K1796:K1859" si="482">IF(ISNUMBER(SEARCH($K$2, $A1796)), $B1796, 0)</f>
        <v>0</v>
      </c>
      <c r="L1796">
        <f t="shared" ref="L1796:L1859" si="483">IF(ISNUMBER(SEARCH($L$2, $A1796)), $B1796, 0)</f>
        <v>0</v>
      </c>
      <c r="M1796">
        <f t="shared" ref="M1796:M1859" si="484">IF(ISNUMBER(SEARCH($M$2, $A1796)), $B1796, 0)</f>
        <v>0</v>
      </c>
      <c r="N1796">
        <f t="shared" ref="N1796:N1859" si="485">IF(ISNUMBER(SEARCH($N$2, $A1796)), $B1796, 0)</f>
        <v>0</v>
      </c>
      <c r="O1796">
        <f t="shared" ref="O1796:O1859" si="486">IF(ISNUMBER(SEARCH($O$2, $A1796)), $B1796, 0)</f>
        <v>0</v>
      </c>
      <c r="P1796">
        <f t="shared" ref="P1796:P1859" si="487">IF(ISNUMBER(SEARCH($P$2, $A1796)), $B1796, 0)</f>
        <v>0</v>
      </c>
      <c r="Q1796">
        <f t="shared" ref="Q1796:Q1859" si="488">IF(ISNUMBER(SEARCH($Q$2, $A1796)), $B1796, 0)</f>
        <v>0</v>
      </c>
      <c r="R1796">
        <f t="shared" ref="R1796:R1859" si="489">IF(ISNUMBER(SEARCH($R$2, $A1796)), $B1796, 0)</f>
        <v>8.3000000000000007</v>
      </c>
      <c r="S1796">
        <f t="shared" ref="S1796:S1859" si="490">IF(ISNUMBER(SEARCH($S$2, $A1796)), $B1796, 0)</f>
        <v>0</v>
      </c>
      <c r="T1796">
        <f t="shared" ref="T1796:T1859" si="491">IF(ISNUMBER(SEARCH($T$2, $A1796)), $B1796, 0)</f>
        <v>0</v>
      </c>
      <c r="U1796">
        <f t="shared" ref="U1796:U1859" si="492">IF(ISNUMBER(SEARCH($U$2, $A1796)), $B1796, 0)</f>
        <v>0</v>
      </c>
    </row>
    <row r="1797" spans="1:21" x14ac:dyDescent="0.25">
      <c r="A1797" t="s">
        <v>3472</v>
      </c>
      <c r="B1797">
        <v>6.8</v>
      </c>
      <c r="C1797" t="s">
        <v>28</v>
      </c>
      <c r="E1797">
        <f t="shared" si="476"/>
        <v>6.8</v>
      </c>
      <c r="F1797">
        <f t="shared" si="477"/>
        <v>6.8</v>
      </c>
      <c r="G1797">
        <f t="shared" si="478"/>
        <v>0</v>
      </c>
      <c r="H1797">
        <f t="shared" si="479"/>
        <v>0</v>
      </c>
      <c r="I1797">
        <f t="shared" si="480"/>
        <v>0</v>
      </c>
      <c r="J1797">
        <f t="shared" si="481"/>
        <v>0</v>
      </c>
      <c r="K1797">
        <f t="shared" si="482"/>
        <v>0</v>
      </c>
      <c r="L1797">
        <f t="shared" si="483"/>
        <v>0</v>
      </c>
      <c r="M1797">
        <f t="shared" si="484"/>
        <v>0</v>
      </c>
      <c r="N1797">
        <f t="shared" si="485"/>
        <v>0</v>
      </c>
      <c r="O1797">
        <f t="shared" si="486"/>
        <v>0</v>
      </c>
      <c r="P1797">
        <f t="shared" si="487"/>
        <v>0</v>
      </c>
      <c r="Q1797">
        <f t="shared" si="488"/>
        <v>0</v>
      </c>
      <c r="R1797">
        <f t="shared" si="489"/>
        <v>0</v>
      </c>
      <c r="S1797">
        <f t="shared" si="490"/>
        <v>6.8</v>
      </c>
      <c r="T1797">
        <f t="shared" si="491"/>
        <v>0</v>
      </c>
      <c r="U1797">
        <f t="shared" si="492"/>
        <v>0</v>
      </c>
    </row>
    <row r="1798" spans="1:21" x14ac:dyDescent="0.25">
      <c r="A1798" t="s">
        <v>49</v>
      </c>
      <c r="B1798">
        <v>5.5</v>
      </c>
      <c r="C1798" t="s">
        <v>36</v>
      </c>
      <c r="E1798">
        <f t="shared" si="476"/>
        <v>0</v>
      </c>
      <c r="F1798">
        <f t="shared" si="477"/>
        <v>0</v>
      </c>
      <c r="G1798">
        <f t="shared" si="478"/>
        <v>0</v>
      </c>
      <c r="H1798">
        <f t="shared" si="479"/>
        <v>0</v>
      </c>
      <c r="I1798">
        <f t="shared" si="480"/>
        <v>5.5</v>
      </c>
      <c r="J1798">
        <f t="shared" si="481"/>
        <v>0</v>
      </c>
      <c r="K1798">
        <f t="shared" si="482"/>
        <v>0</v>
      </c>
      <c r="L1798">
        <f t="shared" si="483"/>
        <v>0</v>
      </c>
      <c r="M1798">
        <f t="shared" si="484"/>
        <v>0</v>
      </c>
      <c r="N1798">
        <f t="shared" si="485"/>
        <v>0</v>
      </c>
      <c r="O1798">
        <f t="shared" si="486"/>
        <v>5.5</v>
      </c>
      <c r="P1798">
        <f t="shared" si="487"/>
        <v>0</v>
      </c>
      <c r="Q1798">
        <f t="shared" si="488"/>
        <v>0</v>
      </c>
      <c r="R1798">
        <f t="shared" si="489"/>
        <v>0</v>
      </c>
      <c r="S1798">
        <f t="shared" si="490"/>
        <v>0</v>
      </c>
      <c r="T1798">
        <f t="shared" si="491"/>
        <v>0</v>
      </c>
      <c r="U1798">
        <f t="shared" si="492"/>
        <v>0</v>
      </c>
    </row>
    <row r="1799" spans="1:21" x14ac:dyDescent="0.25">
      <c r="A1799" t="s">
        <v>2882</v>
      </c>
      <c r="B1799">
        <v>7.6</v>
      </c>
      <c r="C1799" t="s">
        <v>28</v>
      </c>
      <c r="E1799">
        <f t="shared" si="476"/>
        <v>7.6</v>
      </c>
      <c r="F1799">
        <f t="shared" si="477"/>
        <v>0</v>
      </c>
      <c r="G1799">
        <f t="shared" si="478"/>
        <v>0</v>
      </c>
      <c r="H1799">
        <f t="shared" si="479"/>
        <v>0</v>
      </c>
      <c r="I1799">
        <f t="shared" si="480"/>
        <v>0</v>
      </c>
      <c r="J1799">
        <f t="shared" si="481"/>
        <v>0</v>
      </c>
      <c r="K1799">
        <f t="shared" si="482"/>
        <v>0</v>
      </c>
      <c r="L1799">
        <f t="shared" si="483"/>
        <v>0</v>
      </c>
      <c r="M1799">
        <f t="shared" si="484"/>
        <v>0</v>
      </c>
      <c r="N1799">
        <f t="shared" si="485"/>
        <v>0</v>
      </c>
      <c r="O1799">
        <f t="shared" si="486"/>
        <v>7.6</v>
      </c>
      <c r="P1799">
        <f t="shared" si="487"/>
        <v>0</v>
      </c>
      <c r="Q1799">
        <f t="shared" si="488"/>
        <v>0</v>
      </c>
      <c r="R1799">
        <f t="shared" si="489"/>
        <v>0</v>
      </c>
      <c r="S1799">
        <f t="shared" si="490"/>
        <v>0</v>
      </c>
      <c r="T1799">
        <f t="shared" si="491"/>
        <v>7.6</v>
      </c>
      <c r="U1799">
        <f t="shared" si="492"/>
        <v>0</v>
      </c>
    </row>
    <row r="1800" spans="1:21" x14ac:dyDescent="0.25">
      <c r="A1800" t="s">
        <v>2720</v>
      </c>
      <c r="B1800">
        <v>6.6</v>
      </c>
      <c r="C1800" t="s">
        <v>28</v>
      </c>
      <c r="E1800">
        <f t="shared" si="476"/>
        <v>6.6</v>
      </c>
      <c r="F1800">
        <f t="shared" si="477"/>
        <v>6.6</v>
      </c>
      <c r="G1800">
        <f t="shared" si="478"/>
        <v>0</v>
      </c>
      <c r="H1800">
        <f t="shared" si="479"/>
        <v>0</v>
      </c>
      <c r="I1800">
        <f t="shared" si="480"/>
        <v>0</v>
      </c>
      <c r="J1800">
        <f t="shared" si="481"/>
        <v>0</v>
      </c>
      <c r="K1800">
        <f t="shared" si="482"/>
        <v>0</v>
      </c>
      <c r="L1800">
        <f t="shared" si="483"/>
        <v>0</v>
      </c>
      <c r="M1800">
        <f t="shared" si="484"/>
        <v>0</v>
      </c>
      <c r="N1800">
        <f t="shared" si="485"/>
        <v>6.6</v>
      </c>
      <c r="O1800">
        <f t="shared" si="486"/>
        <v>0</v>
      </c>
      <c r="P1800">
        <f t="shared" si="487"/>
        <v>0</v>
      </c>
      <c r="Q1800">
        <f t="shared" si="488"/>
        <v>0</v>
      </c>
      <c r="R1800">
        <f t="shared" si="489"/>
        <v>0</v>
      </c>
      <c r="S1800">
        <f t="shared" si="490"/>
        <v>0</v>
      </c>
      <c r="T1800">
        <f t="shared" si="491"/>
        <v>0</v>
      </c>
      <c r="U1800">
        <f t="shared" si="492"/>
        <v>0</v>
      </c>
    </row>
    <row r="1801" spans="1:21" x14ac:dyDescent="0.25">
      <c r="A1801" t="s">
        <v>213</v>
      </c>
      <c r="B1801">
        <v>6.9</v>
      </c>
      <c r="C1801" t="s">
        <v>36</v>
      </c>
      <c r="E1801">
        <f t="shared" si="476"/>
        <v>0</v>
      </c>
      <c r="F1801">
        <f t="shared" si="477"/>
        <v>0</v>
      </c>
      <c r="G1801">
        <f t="shared" si="478"/>
        <v>0</v>
      </c>
      <c r="H1801">
        <f t="shared" si="479"/>
        <v>0</v>
      </c>
      <c r="I1801">
        <f t="shared" si="480"/>
        <v>6.9</v>
      </c>
      <c r="J1801">
        <f t="shared" si="481"/>
        <v>0</v>
      </c>
      <c r="K1801">
        <f t="shared" si="482"/>
        <v>0</v>
      </c>
      <c r="L1801">
        <f t="shared" si="483"/>
        <v>6.9</v>
      </c>
      <c r="M1801">
        <f t="shared" si="484"/>
        <v>0</v>
      </c>
      <c r="N1801">
        <f t="shared" si="485"/>
        <v>0</v>
      </c>
      <c r="O1801">
        <f t="shared" si="486"/>
        <v>0</v>
      </c>
      <c r="P1801">
        <f t="shared" si="487"/>
        <v>0</v>
      </c>
      <c r="Q1801">
        <f t="shared" si="488"/>
        <v>0</v>
      </c>
      <c r="R1801">
        <f t="shared" si="489"/>
        <v>6.9</v>
      </c>
      <c r="S1801">
        <f t="shared" si="490"/>
        <v>0</v>
      </c>
      <c r="T1801">
        <f t="shared" si="491"/>
        <v>0</v>
      </c>
      <c r="U1801">
        <f t="shared" si="492"/>
        <v>0</v>
      </c>
    </row>
    <row r="1802" spans="1:21" x14ac:dyDescent="0.25">
      <c r="A1802" t="s">
        <v>4707</v>
      </c>
      <c r="B1802">
        <v>6.6</v>
      </c>
      <c r="C1802" t="s">
        <v>102</v>
      </c>
      <c r="E1802">
        <f t="shared" si="476"/>
        <v>0</v>
      </c>
      <c r="F1802">
        <f t="shared" si="477"/>
        <v>6.6</v>
      </c>
      <c r="G1802">
        <f t="shared" si="478"/>
        <v>0</v>
      </c>
      <c r="H1802">
        <f t="shared" si="479"/>
        <v>6.6</v>
      </c>
      <c r="I1802">
        <f t="shared" si="480"/>
        <v>0</v>
      </c>
      <c r="J1802">
        <f t="shared" si="481"/>
        <v>6.6</v>
      </c>
      <c r="K1802">
        <f t="shared" si="482"/>
        <v>0</v>
      </c>
      <c r="L1802">
        <f t="shared" si="483"/>
        <v>6.6</v>
      </c>
      <c r="M1802">
        <f t="shared" si="484"/>
        <v>0</v>
      </c>
      <c r="N1802">
        <f t="shared" si="485"/>
        <v>0</v>
      </c>
      <c r="O1802">
        <f t="shared" si="486"/>
        <v>0</v>
      </c>
      <c r="P1802">
        <f t="shared" si="487"/>
        <v>0</v>
      </c>
      <c r="Q1802">
        <f t="shared" si="488"/>
        <v>0</v>
      </c>
      <c r="R1802">
        <f t="shared" si="489"/>
        <v>0</v>
      </c>
      <c r="S1802">
        <f t="shared" si="490"/>
        <v>0</v>
      </c>
      <c r="T1802">
        <f t="shared" si="491"/>
        <v>0</v>
      </c>
      <c r="U1802">
        <f t="shared" si="492"/>
        <v>6.6</v>
      </c>
    </row>
    <row r="1803" spans="1:21" x14ac:dyDescent="0.25">
      <c r="A1803" t="s">
        <v>4710</v>
      </c>
      <c r="B1803">
        <v>5.3</v>
      </c>
      <c r="C1803" t="s">
        <v>102</v>
      </c>
      <c r="E1803">
        <f t="shared" si="476"/>
        <v>0</v>
      </c>
      <c r="F1803">
        <f t="shared" si="477"/>
        <v>5.3</v>
      </c>
      <c r="G1803">
        <f t="shared" si="478"/>
        <v>5.3</v>
      </c>
      <c r="H1803">
        <f t="shared" si="479"/>
        <v>0</v>
      </c>
      <c r="I1803">
        <f t="shared" si="480"/>
        <v>5.3</v>
      </c>
      <c r="J1803">
        <f t="shared" si="481"/>
        <v>0</v>
      </c>
      <c r="K1803">
        <f t="shared" si="482"/>
        <v>0</v>
      </c>
      <c r="L1803">
        <f t="shared" si="483"/>
        <v>0</v>
      </c>
      <c r="M1803">
        <f t="shared" si="484"/>
        <v>5.3</v>
      </c>
      <c r="N1803">
        <f t="shared" si="485"/>
        <v>0</v>
      </c>
      <c r="O1803">
        <f t="shared" si="486"/>
        <v>0</v>
      </c>
      <c r="P1803">
        <f t="shared" si="487"/>
        <v>0</v>
      </c>
      <c r="Q1803">
        <f t="shared" si="488"/>
        <v>0</v>
      </c>
      <c r="R1803">
        <f t="shared" si="489"/>
        <v>5.3</v>
      </c>
      <c r="S1803">
        <f t="shared" si="490"/>
        <v>0</v>
      </c>
      <c r="T1803">
        <f t="shared" si="491"/>
        <v>0</v>
      </c>
      <c r="U1803">
        <f t="shared" si="492"/>
        <v>0</v>
      </c>
    </row>
    <row r="1804" spans="1:21" x14ac:dyDescent="0.25">
      <c r="A1804" t="s">
        <v>1174</v>
      </c>
      <c r="B1804">
        <v>6.6</v>
      </c>
      <c r="C1804" t="s">
        <v>29</v>
      </c>
      <c r="E1804">
        <f t="shared" si="476"/>
        <v>0</v>
      </c>
      <c r="F1804">
        <f t="shared" si="477"/>
        <v>0</v>
      </c>
      <c r="G1804">
        <f t="shared" si="478"/>
        <v>0</v>
      </c>
      <c r="H1804">
        <f t="shared" si="479"/>
        <v>0</v>
      </c>
      <c r="I1804">
        <f t="shared" si="480"/>
        <v>0</v>
      </c>
      <c r="J1804">
        <f t="shared" si="481"/>
        <v>6.6</v>
      </c>
      <c r="K1804">
        <f t="shared" si="482"/>
        <v>0</v>
      </c>
      <c r="L1804">
        <f t="shared" si="483"/>
        <v>6.6</v>
      </c>
      <c r="M1804">
        <f t="shared" si="484"/>
        <v>0</v>
      </c>
      <c r="N1804">
        <f t="shared" si="485"/>
        <v>0</v>
      </c>
      <c r="O1804">
        <f t="shared" si="486"/>
        <v>0</v>
      </c>
      <c r="P1804">
        <f t="shared" si="487"/>
        <v>0</v>
      </c>
      <c r="Q1804">
        <f t="shared" si="488"/>
        <v>6.6</v>
      </c>
      <c r="R1804">
        <f t="shared" si="489"/>
        <v>0</v>
      </c>
      <c r="S1804">
        <f t="shared" si="490"/>
        <v>0</v>
      </c>
      <c r="T1804">
        <f t="shared" si="491"/>
        <v>6.6</v>
      </c>
      <c r="U1804">
        <f t="shared" si="492"/>
        <v>0</v>
      </c>
    </row>
    <row r="1805" spans="1:21" x14ac:dyDescent="0.25">
      <c r="A1805" t="s">
        <v>23</v>
      </c>
      <c r="B1805">
        <v>6.5</v>
      </c>
      <c r="C1805" t="s">
        <v>28</v>
      </c>
      <c r="E1805">
        <f t="shared" si="476"/>
        <v>6.5</v>
      </c>
      <c r="F1805">
        <f t="shared" si="477"/>
        <v>0</v>
      </c>
      <c r="G1805">
        <f t="shared" si="478"/>
        <v>0</v>
      </c>
      <c r="H1805">
        <f t="shared" si="479"/>
        <v>0</v>
      </c>
      <c r="I1805">
        <f t="shared" si="480"/>
        <v>0</v>
      </c>
      <c r="J1805">
        <f t="shared" si="481"/>
        <v>6.5</v>
      </c>
      <c r="K1805">
        <f t="shared" si="482"/>
        <v>0</v>
      </c>
      <c r="L1805">
        <f t="shared" si="483"/>
        <v>0</v>
      </c>
      <c r="M1805">
        <f t="shared" si="484"/>
        <v>0</v>
      </c>
      <c r="N1805">
        <f t="shared" si="485"/>
        <v>0</v>
      </c>
      <c r="O1805">
        <f t="shared" si="486"/>
        <v>0</v>
      </c>
      <c r="P1805">
        <f t="shared" si="487"/>
        <v>0</v>
      </c>
      <c r="Q1805">
        <f t="shared" si="488"/>
        <v>0</v>
      </c>
      <c r="R1805">
        <f t="shared" si="489"/>
        <v>0</v>
      </c>
      <c r="S1805">
        <f t="shared" si="490"/>
        <v>0</v>
      </c>
      <c r="T1805">
        <f t="shared" si="491"/>
        <v>6.5</v>
      </c>
      <c r="U1805">
        <f t="shared" si="492"/>
        <v>0</v>
      </c>
    </row>
    <row r="1806" spans="1:21" x14ac:dyDescent="0.25">
      <c r="A1806" t="s">
        <v>135</v>
      </c>
      <c r="B1806">
        <v>5.7</v>
      </c>
      <c r="C1806" t="s">
        <v>52</v>
      </c>
      <c r="E1806">
        <f t="shared" si="476"/>
        <v>0</v>
      </c>
      <c r="F1806">
        <f t="shared" si="477"/>
        <v>0</v>
      </c>
      <c r="G1806">
        <f t="shared" si="478"/>
        <v>0</v>
      </c>
      <c r="H1806">
        <f t="shared" si="479"/>
        <v>0</v>
      </c>
      <c r="I1806">
        <f t="shared" si="480"/>
        <v>0</v>
      </c>
      <c r="J1806">
        <f t="shared" si="481"/>
        <v>0</v>
      </c>
      <c r="K1806">
        <f t="shared" si="482"/>
        <v>0</v>
      </c>
      <c r="L1806">
        <f t="shared" si="483"/>
        <v>0</v>
      </c>
      <c r="M1806">
        <f t="shared" si="484"/>
        <v>0</v>
      </c>
      <c r="N1806">
        <f t="shared" si="485"/>
        <v>0</v>
      </c>
      <c r="O1806">
        <f t="shared" si="486"/>
        <v>5.7</v>
      </c>
      <c r="P1806">
        <f t="shared" si="487"/>
        <v>0</v>
      </c>
      <c r="Q1806">
        <f t="shared" si="488"/>
        <v>0</v>
      </c>
      <c r="R1806">
        <f t="shared" si="489"/>
        <v>0</v>
      </c>
      <c r="S1806">
        <f t="shared" si="490"/>
        <v>0</v>
      </c>
      <c r="T1806">
        <f t="shared" si="491"/>
        <v>5.7</v>
      </c>
      <c r="U1806">
        <f t="shared" si="492"/>
        <v>0</v>
      </c>
    </row>
    <row r="1807" spans="1:21" x14ac:dyDescent="0.25">
      <c r="A1807" t="s">
        <v>4718</v>
      </c>
      <c r="B1807">
        <v>6.7</v>
      </c>
      <c r="C1807" t="s">
        <v>28</v>
      </c>
      <c r="E1807">
        <f t="shared" si="476"/>
        <v>6.7</v>
      </c>
      <c r="F1807">
        <f t="shared" si="477"/>
        <v>0</v>
      </c>
      <c r="G1807">
        <f t="shared" si="478"/>
        <v>0</v>
      </c>
      <c r="H1807">
        <f t="shared" si="479"/>
        <v>0</v>
      </c>
      <c r="I1807">
        <f t="shared" si="480"/>
        <v>0</v>
      </c>
      <c r="J1807">
        <f t="shared" si="481"/>
        <v>6.7</v>
      </c>
      <c r="K1807">
        <f t="shared" si="482"/>
        <v>0</v>
      </c>
      <c r="L1807">
        <f t="shared" si="483"/>
        <v>0</v>
      </c>
      <c r="M1807">
        <f t="shared" si="484"/>
        <v>0</v>
      </c>
      <c r="N1807">
        <f t="shared" si="485"/>
        <v>0</v>
      </c>
      <c r="O1807">
        <f t="shared" si="486"/>
        <v>0</v>
      </c>
      <c r="P1807">
        <f t="shared" si="487"/>
        <v>0</v>
      </c>
      <c r="Q1807">
        <f t="shared" si="488"/>
        <v>6.7</v>
      </c>
      <c r="R1807">
        <f t="shared" si="489"/>
        <v>0</v>
      </c>
      <c r="S1807">
        <f t="shared" si="490"/>
        <v>6.7</v>
      </c>
      <c r="T1807">
        <f t="shared" si="491"/>
        <v>6.7</v>
      </c>
      <c r="U1807">
        <f t="shared" si="492"/>
        <v>0</v>
      </c>
    </row>
    <row r="1808" spans="1:21" x14ac:dyDescent="0.25">
      <c r="A1808" t="s">
        <v>1134</v>
      </c>
      <c r="B1808">
        <v>6.8</v>
      </c>
      <c r="C1808" t="s">
        <v>52</v>
      </c>
      <c r="E1808">
        <f t="shared" si="476"/>
        <v>0</v>
      </c>
      <c r="F1808">
        <f t="shared" si="477"/>
        <v>0</v>
      </c>
      <c r="G1808">
        <f t="shared" si="478"/>
        <v>0</v>
      </c>
      <c r="H1808">
        <f t="shared" si="479"/>
        <v>0</v>
      </c>
      <c r="I1808">
        <f t="shared" si="480"/>
        <v>0</v>
      </c>
      <c r="J1808">
        <f t="shared" si="481"/>
        <v>0</v>
      </c>
      <c r="K1808">
        <f t="shared" si="482"/>
        <v>0</v>
      </c>
      <c r="L1808">
        <f t="shared" si="483"/>
        <v>0</v>
      </c>
      <c r="M1808">
        <f t="shared" si="484"/>
        <v>0</v>
      </c>
      <c r="N1808">
        <f t="shared" si="485"/>
        <v>0</v>
      </c>
      <c r="O1808">
        <f t="shared" si="486"/>
        <v>6.8</v>
      </c>
      <c r="P1808">
        <f t="shared" si="487"/>
        <v>0</v>
      </c>
      <c r="Q1808">
        <f t="shared" si="488"/>
        <v>6.8</v>
      </c>
      <c r="R1808">
        <f t="shared" si="489"/>
        <v>0</v>
      </c>
      <c r="S1808">
        <f t="shared" si="490"/>
        <v>0</v>
      </c>
      <c r="T1808">
        <f t="shared" si="491"/>
        <v>0</v>
      </c>
      <c r="U1808">
        <f t="shared" si="492"/>
        <v>0</v>
      </c>
    </row>
    <row r="1809" spans="1:21" x14ac:dyDescent="0.25">
      <c r="A1809" t="s">
        <v>432</v>
      </c>
      <c r="B1809">
        <v>6.3</v>
      </c>
      <c r="C1809" t="s">
        <v>36</v>
      </c>
      <c r="E1809">
        <f t="shared" si="476"/>
        <v>0</v>
      </c>
      <c r="F1809">
        <f t="shared" si="477"/>
        <v>0</v>
      </c>
      <c r="G1809">
        <f t="shared" si="478"/>
        <v>0</v>
      </c>
      <c r="H1809">
        <f t="shared" si="479"/>
        <v>0</v>
      </c>
      <c r="I1809">
        <f t="shared" si="480"/>
        <v>6.3</v>
      </c>
      <c r="J1809">
        <f t="shared" si="481"/>
        <v>6.3</v>
      </c>
      <c r="K1809">
        <f t="shared" si="482"/>
        <v>0</v>
      </c>
      <c r="L1809">
        <f t="shared" si="483"/>
        <v>6.3</v>
      </c>
      <c r="M1809">
        <f t="shared" si="484"/>
        <v>0</v>
      </c>
      <c r="N1809">
        <f t="shared" si="485"/>
        <v>0</v>
      </c>
      <c r="O1809">
        <f t="shared" si="486"/>
        <v>0</v>
      </c>
      <c r="P1809">
        <f t="shared" si="487"/>
        <v>0</v>
      </c>
      <c r="Q1809">
        <f t="shared" si="488"/>
        <v>0</v>
      </c>
      <c r="R1809">
        <f t="shared" si="489"/>
        <v>0</v>
      </c>
      <c r="S1809">
        <f t="shared" si="490"/>
        <v>0</v>
      </c>
      <c r="T1809">
        <f t="shared" si="491"/>
        <v>0</v>
      </c>
      <c r="U1809">
        <f t="shared" si="492"/>
        <v>0</v>
      </c>
    </row>
    <row r="1810" spans="1:21" x14ac:dyDescent="0.25">
      <c r="A1810" t="s">
        <v>154</v>
      </c>
      <c r="B1810">
        <v>6.7</v>
      </c>
      <c r="C1810" t="s">
        <v>37</v>
      </c>
      <c r="E1810">
        <f t="shared" si="476"/>
        <v>0</v>
      </c>
      <c r="F1810">
        <f t="shared" si="477"/>
        <v>0</v>
      </c>
      <c r="G1810">
        <f t="shared" si="478"/>
        <v>0</v>
      </c>
      <c r="H1810">
        <f t="shared" si="479"/>
        <v>0</v>
      </c>
      <c r="I1810">
        <f t="shared" si="480"/>
        <v>0</v>
      </c>
      <c r="J1810">
        <f t="shared" si="481"/>
        <v>0</v>
      </c>
      <c r="K1810">
        <f t="shared" si="482"/>
        <v>0</v>
      </c>
      <c r="L1810">
        <f t="shared" si="483"/>
        <v>6.7</v>
      </c>
      <c r="M1810">
        <f t="shared" si="484"/>
        <v>0</v>
      </c>
      <c r="N1810">
        <f t="shared" si="485"/>
        <v>0</v>
      </c>
      <c r="O1810">
        <f t="shared" si="486"/>
        <v>0</v>
      </c>
      <c r="P1810">
        <f t="shared" si="487"/>
        <v>0</v>
      </c>
      <c r="Q1810">
        <f t="shared" si="488"/>
        <v>0</v>
      </c>
      <c r="R1810">
        <f t="shared" si="489"/>
        <v>6.7</v>
      </c>
      <c r="S1810">
        <f t="shared" si="490"/>
        <v>0</v>
      </c>
      <c r="T1810">
        <f t="shared" si="491"/>
        <v>0</v>
      </c>
      <c r="U1810">
        <f t="shared" si="492"/>
        <v>0</v>
      </c>
    </row>
    <row r="1811" spans="1:21" x14ac:dyDescent="0.25">
      <c r="A1811" t="s">
        <v>4422</v>
      </c>
      <c r="B1811">
        <v>5.4</v>
      </c>
      <c r="C1811" t="s">
        <v>102</v>
      </c>
      <c r="E1811">
        <f t="shared" si="476"/>
        <v>0</v>
      </c>
      <c r="F1811">
        <f t="shared" si="477"/>
        <v>5.4</v>
      </c>
      <c r="G1811">
        <f t="shared" si="478"/>
        <v>0</v>
      </c>
      <c r="H1811">
        <f t="shared" si="479"/>
        <v>0</v>
      </c>
      <c r="I1811">
        <f t="shared" si="480"/>
        <v>5.4</v>
      </c>
      <c r="J1811">
        <f t="shared" si="481"/>
        <v>0</v>
      </c>
      <c r="K1811">
        <f t="shared" si="482"/>
        <v>0</v>
      </c>
      <c r="L1811">
        <f t="shared" si="483"/>
        <v>0</v>
      </c>
      <c r="M1811">
        <f t="shared" si="484"/>
        <v>5.4</v>
      </c>
      <c r="N1811">
        <f t="shared" si="485"/>
        <v>5.4</v>
      </c>
      <c r="O1811">
        <f t="shared" si="486"/>
        <v>0</v>
      </c>
      <c r="P1811">
        <f t="shared" si="487"/>
        <v>0</v>
      </c>
      <c r="Q1811">
        <f t="shared" si="488"/>
        <v>0</v>
      </c>
      <c r="R1811">
        <f t="shared" si="489"/>
        <v>0</v>
      </c>
      <c r="S1811">
        <f t="shared" si="490"/>
        <v>5.4</v>
      </c>
      <c r="T1811">
        <f t="shared" si="491"/>
        <v>0</v>
      </c>
      <c r="U1811">
        <f t="shared" si="492"/>
        <v>0</v>
      </c>
    </row>
    <row r="1812" spans="1:21" x14ac:dyDescent="0.25">
      <c r="A1812" t="s">
        <v>2061</v>
      </c>
      <c r="B1812">
        <v>5.9</v>
      </c>
      <c r="C1812" t="s">
        <v>47</v>
      </c>
      <c r="E1812">
        <f t="shared" si="476"/>
        <v>0</v>
      </c>
      <c r="F1812">
        <f t="shared" si="477"/>
        <v>0</v>
      </c>
      <c r="G1812">
        <f t="shared" si="478"/>
        <v>0</v>
      </c>
      <c r="H1812">
        <f t="shared" si="479"/>
        <v>0</v>
      </c>
      <c r="I1812">
        <f t="shared" si="480"/>
        <v>0</v>
      </c>
      <c r="J1812">
        <f t="shared" si="481"/>
        <v>0</v>
      </c>
      <c r="K1812">
        <f t="shared" si="482"/>
        <v>5.9</v>
      </c>
      <c r="L1812">
        <f t="shared" si="483"/>
        <v>0</v>
      </c>
      <c r="M1812">
        <f t="shared" si="484"/>
        <v>0</v>
      </c>
      <c r="N1812">
        <f t="shared" si="485"/>
        <v>0</v>
      </c>
      <c r="O1812">
        <f t="shared" si="486"/>
        <v>0</v>
      </c>
      <c r="P1812">
        <f t="shared" si="487"/>
        <v>0</v>
      </c>
      <c r="Q1812">
        <f t="shared" si="488"/>
        <v>0</v>
      </c>
      <c r="R1812">
        <f t="shared" si="489"/>
        <v>0</v>
      </c>
      <c r="S1812">
        <f t="shared" si="490"/>
        <v>0</v>
      </c>
      <c r="T1812">
        <f t="shared" si="491"/>
        <v>0</v>
      </c>
      <c r="U1812">
        <f t="shared" si="492"/>
        <v>0</v>
      </c>
    </row>
    <row r="1813" spans="1:21" x14ac:dyDescent="0.25">
      <c r="A1813" t="s">
        <v>2613</v>
      </c>
      <c r="B1813">
        <v>7.2</v>
      </c>
      <c r="C1813" t="s">
        <v>28</v>
      </c>
      <c r="E1813">
        <f t="shared" si="476"/>
        <v>7.2</v>
      </c>
      <c r="F1813">
        <f t="shared" si="477"/>
        <v>0</v>
      </c>
      <c r="G1813">
        <f t="shared" si="478"/>
        <v>0</v>
      </c>
      <c r="H1813">
        <f t="shared" si="479"/>
        <v>0</v>
      </c>
      <c r="I1813">
        <f t="shared" si="480"/>
        <v>0</v>
      </c>
      <c r="J1813">
        <f t="shared" si="481"/>
        <v>0</v>
      </c>
      <c r="K1813">
        <f t="shared" si="482"/>
        <v>0</v>
      </c>
      <c r="L1813">
        <f t="shared" si="483"/>
        <v>0</v>
      </c>
      <c r="M1813">
        <f t="shared" si="484"/>
        <v>0</v>
      </c>
      <c r="N1813">
        <f t="shared" si="485"/>
        <v>0</v>
      </c>
      <c r="O1813">
        <f t="shared" si="486"/>
        <v>0</v>
      </c>
      <c r="P1813">
        <f t="shared" si="487"/>
        <v>0</v>
      </c>
      <c r="Q1813">
        <f t="shared" si="488"/>
        <v>0</v>
      </c>
      <c r="R1813">
        <f t="shared" si="489"/>
        <v>0</v>
      </c>
      <c r="S1813">
        <f t="shared" si="490"/>
        <v>7.2</v>
      </c>
      <c r="T1813">
        <f t="shared" si="491"/>
        <v>0</v>
      </c>
      <c r="U1813">
        <f t="shared" si="492"/>
        <v>0</v>
      </c>
    </row>
    <row r="1814" spans="1:21" x14ac:dyDescent="0.25">
      <c r="A1814" t="s">
        <v>213</v>
      </c>
      <c r="B1814">
        <v>6.2</v>
      </c>
      <c r="C1814" t="s">
        <v>36</v>
      </c>
      <c r="E1814">
        <f t="shared" si="476"/>
        <v>0</v>
      </c>
      <c r="F1814">
        <f t="shared" si="477"/>
        <v>0</v>
      </c>
      <c r="G1814">
        <f t="shared" si="478"/>
        <v>0</v>
      </c>
      <c r="H1814">
        <f t="shared" si="479"/>
        <v>0</v>
      </c>
      <c r="I1814">
        <f t="shared" si="480"/>
        <v>6.2</v>
      </c>
      <c r="J1814">
        <f t="shared" si="481"/>
        <v>0</v>
      </c>
      <c r="K1814">
        <f t="shared" si="482"/>
        <v>0</v>
      </c>
      <c r="L1814">
        <f t="shared" si="483"/>
        <v>6.2</v>
      </c>
      <c r="M1814">
        <f t="shared" si="484"/>
        <v>0</v>
      </c>
      <c r="N1814">
        <f t="shared" si="485"/>
        <v>0</v>
      </c>
      <c r="O1814">
        <f t="shared" si="486"/>
        <v>0</v>
      </c>
      <c r="P1814">
        <f t="shared" si="487"/>
        <v>0</v>
      </c>
      <c r="Q1814">
        <f t="shared" si="488"/>
        <v>0</v>
      </c>
      <c r="R1814">
        <f t="shared" si="489"/>
        <v>6.2</v>
      </c>
      <c r="S1814">
        <f t="shared" si="490"/>
        <v>0</v>
      </c>
      <c r="T1814">
        <f t="shared" si="491"/>
        <v>0</v>
      </c>
      <c r="U1814">
        <f t="shared" si="492"/>
        <v>0</v>
      </c>
    </row>
    <row r="1815" spans="1:21" x14ac:dyDescent="0.25">
      <c r="A1815" t="s">
        <v>131</v>
      </c>
      <c r="B1815">
        <v>6.5</v>
      </c>
      <c r="C1815" t="s">
        <v>36</v>
      </c>
      <c r="E1815">
        <f t="shared" si="476"/>
        <v>0</v>
      </c>
      <c r="F1815">
        <f t="shared" si="477"/>
        <v>0</v>
      </c>
      <c r="G1815">
        <f t="shared" si="478"/>
        <v>0</v>
      </c>
      <c r="H1815">
        <f t="shared" si="479"/>
        <v>0</v>
      </c>
      <c r="I1815">
        <f t="shared" si="480"/>
        <v>6.5</v>
      </c>
      <c r="J1815">
        <f t="shared" si="481"/>
        <v>0</v>
      </c>
      <c r="K1815">
        <f t="shared" si="482"/>
        <v>0</v>
      </c>
      <c r="L1815">
        <f t="shared" si="483"/>
        <v>0</v>
      </c>
      <c r="M1815">
        <f t="shared" si="484"/>
        <v>0</v>
      </c>
      <c r="N1815">
        <f t="shared" si="485"/>
        <v>0</v>
      </c>
      <c r="O1815">
        <f t="shared" si="486"/>
        <v>0</v>
      </c>
      <c r="P1815">
        <f t="shared" si="487"/>
        <v>0</v>
      </c>
      <c r="Q1815">
        <f t="shared" si="488"/>
        <v>0</v>
      </c>
      <c r="R1815">
        <f t="shared" si="489"/>
        <v>6.5</v>
      </c>
      <c r="S1815">
        <f t="shared" si="490"/>
        <v>0</v>
      </c>
      <c r="T1815">
        <f t="shared" si="491"/>
        <v>0</v>
      </c>
      <c r="U1815">
        <f t="shared" si="492"/>
        <v>0</v>
      </c>
    </row>
    <row r="1816" spans="1:21" x14ac:dyDescent="0.25">
      <c r="A1816" t="s">
        <v>23</v>
      </c>
      <c r="B1816">
        <v>6.8</v>
      </c>
      <c r="C1816" t="s">
        <v>28</v>
      </c>
      <c r="E1816">
        <f t="shared" si="476"/>
        <v>6.8</v>
      </c>
      <c r="F1816">
        <f t="shared" si="477"/>
        <v>0</v>
      </c>
      <c r="G1816">
        <f t="shared" si="478"/>
        <v>0</v>
      </c>
      <c r="H1816">
        <f t="shared" si="479"/>
        <v>0</v>
      </c>
      <c r="I1816">
        <f t="shared" si="480"/>
        <v>0</v>
      </c>
      <c r="J1816">
        <f t="shared" si="481"/>
        <v>6.8</v>
      </c>
      <c r="K1816">
        <f t="shared" si="482"/>
        <v>0</v>
      </c>
      <c r="L1816">
        <f t="shared" si="483"/>
        <v>0</v>
      </c>
      <c r="M1816">
        <f t="shared" si="484"/>
        <v>0</v>
      </c>
      <c r="N1816">
        <f t="shared" si="485"/>
        <v>0</v>
      </c>
      <c r="O1816">
        <f t="shared" si="486"/>
        <v>0</v>
      </c>
      <c r="P1816">
        <f t="shared" si="487"/>
        <v>0</v>
      </c>
      <c r="Q1816">
        <f t="shared" si="488"/>
        <v>0</v>
      </c>
      <c r="R1816">
        <f t="shared" si="489"/>
        <v>0</v>
      </c>
      <c r="S1816">
        <f t="shared" si="490"/>
        <v>0</v>
      </c>
      <c r="T1816">
        <f t="shared" si="491"/>
        <v>6.8</v>
      </c>
      <c r="U1816">
        <f t="shared" si="492"/>
        <v>0</v>
      </c>
    </row>
    <row r="1817" spans="1:21" x14ac:dyDescent="0.25">
      <c r="A1817" t="s">
        <v>3163</v>
      </c>
      <c r="B1817">
        <v>8</v>
      </c>
      <c r="C1817" t="s">
        <v>28</v>
      </c>
      <c r="E1817">
        <f t="shared" si="476"/>
        <v>8</v>
      </c>
      <c r="F1817">
        <f t="shared" si="477"/>
        <v>8</v>
      </c>
      <c r="G1817">
        <f t="shared" si="478"/>
        <v>0</v>
      </c>
      <c r="H1817">
        <f t="shared" si="479"/>
        <v>0</v>
      </c>
      <c r="I1817">
        <f t="shared" si="480"/>
        <v>0</v>
      </c>
      <c r="J1817">
        <f t="shared" si="481"/>
        <v>0</v>
      </c>
      <c r="K1817">
        <f t="shared" si="482"/>
        <v>0</v>
      </c>
      <c r="L1817">
        <f t="shared" si="483"/>
        <v>0</v>
      </c>
      <c r="M1817">
        <f t="shared" si="484"/>
        <v>0</v>
      </c>
      <c r="N1817">
        <f t="shared" si="485"/>
        <v>0</v>
      </c>
      <c r="O1817">
        <f t="shared" si="486"/>
        <v>0</v>
      </c>
      <c r="P1817">
        <f t="shared" si="487"/>
        <v>0</v>
      </c>
      <c r="Q1817">
        <f t="shared" si="488"/>
        <v>0</v>
      </c>
      <c r="R1817">
        <f t="shared" si="489"/>
        <v>0</v>
      </c>
      <c r="S1817">
        <f t="shared" si="490"/>
        <v>8</v>
      </c>
      <c r="T1817">
        <f t="shared" si="491"/>
        <v>8</v>
      </c>
      <c r="U1817">
        <f t="shared" si="492"/>
        <v>0</v>
      </c>
    </row>
    <row r="1818" spans="1:21" x14ac:dyDescent="0.25">
      <c r="A1818" t="s">
        <v>131</v>
      </c>
      <c r="B1818">
        <v>6.5</v>
      </c>
      <c r="C1818" t="s">
        <v>36</v>
      </c>
      <c r="E1818">
        <f t="shared" si="476"/>
        <v>0</v>
      </c>
      <c r="F1818">
        <f t="shared" si="477"/>
        <v>0</v>
      </c>
      <c r="G1818">
        <f t="shared" si="478"/>
        <v>0</v>
      </c>
      <c r="H1818">
        <f t="shared" si="479"/>
        <v>0</v>
      </c>
      <c r="I1818">
        <f t="shared" si="480"/>
        <v>6.5</v>
      </c>
      <c r="J1818">
        <f t="shared" si="481"/>
        <v>0</v>
      </c>
      <c r="K1818">
        <f t="shared" si="482"/>
        <v>0</v>
      </c>
      <c r="L1818">
        <f t="shared" si="483"/>
        <v>0</v>
      </c>
      <c r="M1818">
        <f t="shared" si="484"/>
        <v>0</v>
      </c>
      <c r="N1818">
        <f t="shared" si="485"/>
        <v>0</v>
      </c>
      <c r="O1818">
        <f t="shared" si="486"/>
        <v>0</v>
      </c>
      <c r="P1818">
        <f t="shared" si="487"/>
        <v>0</v>
      </c>
      <c r="Q1818">
        <f t="shared" si="488"/>
        <v>0</v>
      </c>
      <c r="R1818">
        <f t="shared" si="489"/>
        <v>6.5</v>
      </c>
      <c r="S1818">
        <f t="shared" si="490"/>
        <v>0</v>
      </c>
      <c r="T1818">
        <f t="shared" si="491"/>
        <v>0</v>
      </c>
      <c r="U1818">
        <f t="shared" si="492"/>
        <v>0</v>
      </c>
    </row>
    <row r="1819" spans="1:21" x14ac:dyDescent="0.25">
      <c r="A1819" t="s">
        <v>37</v>
      </c>
      <c r="B1819">
        <v>8</v>
      </c>
      <c r="C1819" t="s">
        <v>37</v>
      </c>
      <c r="E1819">
        <f t="shared" si="476"/>
        <v>0</v>
      </c>
      <c r="F1819">
        <f t="shared" si="477"/>
        <v>0</v>
      </c>
      <c r="G1819">
        <f t="shared" si="478"/>
        <v>0</v>
      </c>
      <c r="H1819">
        <f t="shared" si="479"/>
        <v>0</v>
      </c>
      <c r="I1819">
        <f t="shared" si="480"/>
        <v>0</v>
      </c>
      <c r="J1819">
        <f t="shared" si="481"/>
        <v>0</v>
      </c>
      <c r="K1819">
        <f t="shared" si="482"/>
        <v>0</v>
      </c>
      <c r="L1819">
        <f t="shared" si="483"/>
        <v>8</v>
      </c>
      <c r="M1819">
        <f t="shared" si="484"/>
        <v>0</v>
      </c>
      <c r="N1819">
        <f t="shared" si="485"/>
        <v>0</v>
      </c>
      <c r="O1819">
        <f t="shared" si="486"/>
        <v>0</v>
      </c>
      <c r="P1819">
        <f t="shared" si="487"/>
        <v>0</v>
      </c>
      <c r="Q1819">
        <f t="shared" si="488"/>
        <v>0</v>
      </c>
      <c r="R1819">
        <f t="shared" si="489"/>
        <v>0</v>
      </c>
      <c r="S1819">
        <f t="shared" si="490"/>
        <v>0</v>
      </c>
      <c r="T1819">
        <f t="shared" si="491"/>
        <v>0</v>
      </c>
      <c r="U1819">
        <f t="shared" si="492"/>
        <v>0</v>
      </c>
    </row>
    <row r="1820" spans="1:21" x14ac:dyDescent="0.25">
      <c r="A1820" t="s">
        <v>3163</v>
      </c>
      <c r="B1820">
        <v>5.7</v>
      </c>
      <c r="C1820" t="s">
        <v>28</v>
      </c>
      <c r="E1820">
        <f t="shared" si="476"/>
        <v>5.7</v>
      </c>
      <c r="F1820">
        <f t="shared" si="477"/>
        <v>5.7</v>
      </c>
      <c r="G1820">
        <f t="shared" si="478"/>
        <v>0</v>
      </c>
      <c r="H1820">
        <f t="shared" si="479"/>
        <v>0</v>
      </c>
      <c r="I1820">
        <f t="shared" si="480"/>
        <v>0</v>
      </c>
      <c r="J1820">
        <f t="shared" si="481"/>
        <v>0</v>
      </c>
      <c r="K1820">
        <f t="shared" si="482"/>
        <v>0</v>
      </c>
      <c r="L1820">
        <f t="shared" si="483"/>
        <v>0</v>
      </c>
      <c r="M1820">
        <f t="shared" si="484"/>
        <v>0</v>
      </c>
      <c r="N1820">
        <f t="shared" si="485"/>
        <v>0</v>
      </c>
      <c r="O1820">
        <f t="shared" si="486"/>
        <v>0</v>
      </c>
      <c r="P1820">
        <f t="shared" si="487"/>
        <v>0</v>
      </c>
      <c r="Q1820">
        <f t="shared" si="488"/>
        <v>0</v>
      </c>
      <c r="R1820">
        <f t="shared" si="489"/>
        <v>0</v>
      </c>
      <c r="S1820">
        <f t="shared" si="490"/>
        <v>5.7</v>
      </c>
      <c r="T1820">
        <f t="shared" si="491"/>
        <v>5.7</v>
      </c>
      <c r="U1820">
        <f t="shared" si="492"/>
        <v>0</v>
      </c>
    </row>
    <row r="1821" spans="1:21" x14ac:dyDescent="0.25">
      <c r="A1821" t="s">
        <v>2196</v>
      </c>
      <c r="B1821">
        <v>7.7</v>
      </c>
      <c r="C1821" t="s">
        <v>37</v>
      </c>
      <c r="E1821">
        <f t="shared" si="476"/>
        <v>0</v>
      </c>
      <c r="F1821">
        <f t="shared" si="477"/>
        <v>0</v>
      </c>
      <c r="G1821">
        <f t="shared" si="478"/>
        <v>0</v>
      </c>
      <c r="H1821">
        <f t="shared" si="479"/>
        <v>0</v>
      </c>
      <c r="I1821">
        <f t="shared" si="480"/>
        <v>0</v>
      </c>
      <c r="J1821">
        <f t="shared" si="481"/>
        <v>0</v>
      </c>
      <c r="K1821">
        <f t="shared" si="482"/>
        <v>0</v>
      </c>
      <c r="L1821">
        <f t="shared" si="483"/>
        <v>7.7</v>
      </c>
      <c r="M1821">
        <f t="shared" si="484"/>
        <v>0</v>
      </c>
      <c r="N1821">
        <f t="shared" si="485"/>
        <v>0</v>
      </c>
      <c r="O1821">
        <f t="shared" si="486"/>
        <v>0</v>
      </c>
      <c r="P1821">
        <f t="shared" si="487"/>
        <v>0</v>
      </c>
      <c r="Q1821">
        <f t="shared" si="488"/>
        <v>7.7</v>
      </c>
      <c r="R1821">
        <f t="shared" si="489"/>
        <v>0</v>
      </c>
      <c r="S1821">
        <f t="shared" si="490"/>
        <v>7.7</v>
      </c>
      <c r="T1821">
        <f t="shared" si="491"/>
        <v>7.7</v>
      </c>
      <c r="U1821">
        <f t="shared" si="492"/>
        <v>0</v>
      </c>
    </row>
    <row r="1822" spans="1:21" x14ac:dyDescent="0.25">
      <c r="A1822" t="s">
        <v>2933</v>
      </c>
      <c r="B1822">
        <v>6.5</v>
      </c>
      <c r="C1822" t="s">
        <v>28</v>
      </c>
      <c r="E1822">
        <f t="shared" si="476"/>
        <v>6.5</v>
      </c>
      <c r="F1822">
        <f t="shared" si="477"/>
        <v>0</v>
      </c>
      <c r="G1822">
        <f t="shared" si="478"/>
        <v>0</v>
      </c>
      <c r="H1822">
        <f t="shared" si="479"/>
        <v>0</v>
      </c>
      <c r="I1822">
        <f t="shared" si="480"/>
        <v>0</v>
      </c>
      <c r="J1822">
        <f t="shared" si="481"/>
        <v>6.5</v>
      </c>
      <c r="K1822">
        <f t="shared" si="482"/>
        <v>0</v>
      </c>
      <c r="L1822">
        <f t="shared" si="483"/>
        <v>6.5</v>
      </c>
      <c r="M1822">
        <f t="shared" si="484"/>
        <v>0</v>
      </c>
      <c r="N1822">
        <f t="shared" si="485"/>
        <v>0</v>
      </c>
      <c r="O1822">
        <f t="shared" si="486"/>
        <v>0</v>
      </c>
      <c r="P1822">
        <f t="shared" si="487"/>
        <v>0</v>
      </c>
      <c r="Q1822">
        <f t="shared" si="488"/>
        <v>6.5</v>
      </c>
      <c r="R1822">
        <f t="shared" si="489"/>
        <v>0</v>
      </c>
      <c r="S1822">
        <f t="shared" si="490"/>
        <v>0</v>
      </c>
      <c r="T1822">
        <f t="shared" si="491"/>
        <v>6.5</v>
      </c>
      <c r="U1822">
        <f t="shared" si="492"/>
        <v>0</v>
      </c>
    </row>
    <row r="1823" spans="1:21" x14ac:dyDescent="0.25">
      <c r="A1823" t="s">
        <v>1248</v>
      </c>
      <c r="B1823">
        <v>5.9</v>
      </c>
      <c r="C1823" t="s">
        <v>71</v>
      </c>
      <c r="E1823">
        <f t="shared" si="476"/>
        <v>0</v>
      </c>
      <c r="F1823">
        <f t="shared" si="477"/>
        <v>0</v>
      </c>
      <c r="G1823">
        <f t="shared" si="478"/>
        <v>0</v>
      </c>
      <c r="H1823">
        <f t="shared" si="479"/>
        <v>0</v>
      </c>
      <c r="I1823">
        <f t="shared" si="480"/>
        <v>0</v>
      </c>
      <c r="J1823">
        <f t="shared" si="481"/>
        <v>0</v>
      </c>
      <c r="K1823">
        <f t="shared" si="482"/>
        <v>0</v>
      </c>
      <c r="L1823">
        <f t="shared" si="483"/>
        <v>0</v>
      </c>
      <c r="M1823">
        <f t="shared" si="484"/>
        <v>0</v>
      </c>
      <c r="N1823">
        <f t="shared" si="485"/>
        <v>0</v>
      </c>
      <c r="O1823">
        <f t="shared" si="486"/>
        <v>0</v>
      </c>
      <c r="P1823">
        <f t="shared" si="487"/>
        <v>0</v>
      </c>
      <c r="Q1823">
        <f t="shared" si="488"/>
        <v>5.9</v>
      </c>
      <c r="R1823">
        <f t="shared" si="489"/>
        <v>0</v>
      </c>
      <c r="S1823">
        <f t="shared" si="490"/>
        <v>5.9</v>
      </c>
      <c r="T1823">
        <f t="shared" si="491"/>
        <v>5.9</v>
      </c>
      <c r="U1823">
        <f t="shared" si="492"/>
        <v>0</v>
      </c>
    </row>
    <row r="1824" spans="1:21" x14ac:dyDescent="0.25">
      <c r="A1824" t="s">
        <v>3665</v>
      </c>
      <c r="B1824">
        <v>5.6</v>
      </c>
      <c r="C1824" t="s">
        <v>37</v>
      </c>
      <c r="E1824">
        <f t="shared" si="476"/>
        <v>0</v>
      </c>
      <c r="F1824">
        <f t="shared" si="477"/>
        <v>0</v>
      </c>
      <c r="G1824">
        <f t="shared" si="478"/>
        <v>0</v>
      </c>
      <c r="H1824">
        <f t="shared" si="479"/>
        <v>0</v>
      </c>
      <c r="I1824">
        <f t="shared" si="480"/>
        <v>0</v>
      </c>
      <c r="J1824">
        <f t="shared" si="481"/>
        <v>0</v>
      </c>
      <c r="K1824">
        <f t="shared" si="482"/>
        <v>0</v>
      </c>
      <c r="L1824">
        <f t="shared" si="483"/>
        <v>5.6</v>
      </c>
      <c r="M1824">
        <f t="shared" si="484"/>
        <v>0</v>
      </c>
      <c r="N1824">
        <f t="shared" si="485"/>
        <v>0</v>
      </c>
      <c r="O1824">
        <f t="shared" si="486"/>
        <v>5.6</v>
      </c>
      <c r="P1824">
        <f t="shared" si="487"/>
        <v>0</v>
      </c>
      <c r="Q1824">
        <f t="shared" si="488"/>
        <v>0</v>
      </c>
      <c r="R1824">
        <f t="shared" si="489"/>
        <v>0</v>
      </c>
      <c r="S1824">
        <f t="shared" si="490"/>
        <v>0</v>
      </c>
      <c r="T1824">
        <f t="shared" si="491"/>
        <v>5.6</v>
      </c>
      <c r="U1824">
        <f t="shared" si="492"/>
        <v>0</v>
      </c>
    </row>
    <row r="1825" spans="1:21" x14ac:dyDescent="0.25">
      <c r="A1825" t="s">
        <v>314</v>
      </c>
      <c r="B1825">
        <v>5.7</v>
      </c>
      <c r="C1825" t="s">
        <v>28</v>
      </c>
      <c r="E1825">
        <f t="shared" si="476"/>
        <v>5.7</v>
      </c>
      <c r="F1825">
        <f t="shared" si="477"/>
        <v>0</v>
      </c>
      <c r="G1825">
        <f t="shared" si="478"/>
        <v>0</v>
      </c>
      <c r="H1825">
        <f t="shared" si="479"/>
        <v>0</v>
      </c>
      <c r="I1825">
        <f t="shared" si="480"/>
        <v>5.7</v>
      </c>
      <c r="J1825">
        <f t="shared" si="481"/>
        <v>5.7</v>
      </c>
      <c r="K1825">
        <f t="shared" si="482"/>
        <v>0</v>
      </c>
      <c r="L1825">
        <f t="shared" si="483"/>
        <v>0</v>
      </c>
      <c r="M1825">
        <f t="shared" si="484"/>
        <v>0</v>
      </c>
      <c r="N1825">
        <f t="shared" si="485"/>
        <v>0</v>
      </c>
      <c r="O1825">
        <f t="shared" si="486"/>
        <v>0</v>
      </c>
      <c r="P1825">
        <f t="shared" si="487"/>
        <v>0</v>
      </c>
      <c r="Q1825">
        <f t="shared" si="488"/>
        <v>0</v>
      </c>
      <c r="R1825">
        <f t="shared" si="489"/>
        <v>0</v>
      </c>
      <c r="S1825">
        <f t="shared" si="490"/>
        <v>0</v>
      </c>
      <c r="T1825">
        <f t="shared" si="491"/>
        <v>5.7</v>
      </c>
      <c r="U1825">
        <f t="shared" si="492"/>
        <v>0</v>
      </c>
    </row>
    <row r="1826" spans="1:21" x14ac:dyDescent="0.25">
      <c r="A1826" t="s">
        <v>2353</v>
      </c>
      <c r="B1826">
        <v>6.4</v>
      </c>
      <c r="C1826" t="s">
        <v>234</v>
      </c>
      <c r="E1826">
        <f t="shared" si="476"/>
        <v>0</v>
      </c>
      <c r="F1826">
        <f t="shared" si="477"/>
        <v>0</v>
      </c>
      <c r="G1826">
        <f t="shared" si="478"/>
        <v>0</v>
      </c>
      <c r="H1826">
        <f t="shared" si="479"/>
        <v>6.4</v>
      </c>
      <c r="I1826">
        <f t="shared" si="480"/>
        <v>0</v>
      </c>
      <c r="J1826">
        <f t="shared" si="481"/>
        <v>0</v>
      </c>
      <c r="K1826">
        <f t="shared" si="482"/>
        <v>0</v>
      </c>
      <c r="L1826">
        <f t="shared" si="483"/>
        <v>6.4</v>
      </c>
      <c r="M1826">
        <f t="shared" si="484"/>
        <v>0</v>
      </c>
      <c r="N1826">
        <f t="shared" si="485"/>
        <v>0</v>
      </c>
      <c r="O1826">
        <f t="shared" si="486"/>
        <v>0</v>
      </c>
      <c r="P1826">
        <f t="shared" si="487"/>
        <v>0</v>
      </c>
      <c r="Q1826">
        <f t="shared" si="488"/>
        <v>0</v>
      </c>
      <c r="R1826">
        <f t="shared" si="489"/>
        <v>0</v>
      </c>
      <c r="S1826">
        <f t="shared" si="490"/>
        <v>0</v>
      </c>
      <c r="T1826">
        <f t="shared" si="491"/>
        <v>0</v>
      </c>
      <c r="U1826">
        <f t="shared" si="492"/>
        <v>0</v>
      </c>
    </row>
    <row r="1827" spans="1:21" x14ac:dyDescent="0.25">
      <c r="A1827" t="s">
        <v>4754</v>
      </c>
      <c r="B1827">
        <v>5.9</v>
      </c>
      <c r="C1827" t="s">
        <v>37</v>
      </c>
      <c r="E1827">
        <f t="shared" si="476"/>
        <v>0</v>
      </c>
      <c r="F1827">
        <f t="shared" si="477"/>
        <v>0</v>
      </c>
      <c r="G1827">
        <f t="shared" si="478"/>
        <v>0</v>
      </c>
      <c r="H1827">
        <f t="shared" si="479"/>
        <v>0</v>
      </c>
      <c r="I1827">
        <f t="shared" si="480"/>
        <v>0</v>
      </c>
      <c r="J1827">
        <f t="shared" si="481"/>
        <v>0</v>
      </c>
      <c r="K1827">
        <f t="shared" si="482"/>
        <v>0</v>
      </c>
      <c r="L1827">
        <f t="shared" si="483"/>
        <v>5.9</v>
      </c>
      <c r="M1827">
        <f t="shared" si="484"/>
        <v>0</v>
      </c>
      <c r="N1827">
        <f t="shared" si="485"/>
        <v>0</v>
      </c>
      <c r="O1827">
        <f t="shared" si="486"/>
        <v>0</v>
      </c>
      <c r="P1827">
        <f t="shared" si="487"/>
        <v>0</v>
      </c>
      <c r="Q1827">
        <f t="shared" si="488"/>
        <v>0</v>
      </c>
      <c r="R1827">
        <f t="shared" si="489"/>
        <v>5.9</v>
      </c>
      <c r="S1827">
        <f t="shared" si="490"/>
        <v>0</v>
      </c>
      <c r="T1827">
        <f t="shared" si="491"/>
        <v>0</v>
      </c>
      <c r="U1827">
        <f t="shared" si="492"/>
        <v>0</v>
      </c>
    </row>
    <row r="1828" spans="1:21" x14ac:dyDescent="0.25">
      <c r="A1828" t="s">
        <v>2513</v>
      </c>
      <c r="B1828">
        <v>8.5</v>
      </c>
      <c r="C1828" t="s">
        <v>71</v>
      </c>
      <c r="E1828">
        <f t="shared" si="476"/>
        <v>0</v>
      </c>
      <c r="F1828">
        <f t="shared" si="477"/>
        <v>0</v>
      </c>
      <c r="G1828">
        <f t="shared" si="478"/>
        <v>0</v>
      </c>
      <c r="H1828">
        <f t="shared" si="479"/>
        <v>0</v>
      </c>
      <c r="I1828">
        <f t="shared" si="480"/>
        <v>0</v>
      </c>
      <c r="J1828">
        <f t="shared" si="481"/>
        <v>0</v>
      </c>
      <c r="K1828">
        <f t="shared" si="482"/>
        <v>0</v>
      </c>
      <c r="L1828">
        <f t="shared" si="483"/>
        <v>0</v>
      </c>
      <c r="M1828">
        <f t="shared" si="484"/>
        <v>0</v>
      </c>
      <c r="N1828">
        <f t="shared" si="485"/>
        <v>0</v>
      </c>
      <c r="O1828">
        <f t="shared" si="486"/>
        <v>0</v>
      </c>
      <c r="P1828">
        <f t="shared" si="487"/>
        <v>0</v>
      </c>
      <c r="Q1828">
        <f t="shared" si="488"/>
        <v>8.5</v>
      </c>
      <c r="R1828">
        <f t="shared" si="489"/>
        <v>0</v>
      </c>
      <c r="S1828">
        <f t="shared" si="490"/>
        <v>0</v>
      </c>
      <c r="T1828">
        <f t="shared" si="491"/>
        <v>8.5</v>
      </c>
      <c r="U1828">
        <f t="shared" si="492"/>
        <v>0</v>
      </c>
    </row>
    <row r="1829" spans="1:21" x14ac:dyDescent="0.25">
      <c r="A1829" t="s">
        <v>1012</v>
      </c>
      <c r="B1829">
        <v>8</v>
      </c>
      <c r="C1829" t="s">
        <v>37</v>
      </c>
      <c r="E1829">
        <f t="shared" si="476"/>
        <v>0</v>
      </c>
      <c r="F1829">
        <f t="shared" si="477"/>
        <v>0</v>
      </c>
      <c r="G1829">
        <f t="shared" si="478"/>
        <v>0</v>
      </c>
      <c r="H1829">
        <f t="shared" si="479"/>
        <v>0</v>
      </c>
      <c r="I1829">
        <f t="shared" si="480"/>
        <v>0</v>
      </c>
      <c r="J1829">
        <f t="shared" si="481"/>
        <v>0</v>
      </c>
      <c r="K1829">
        <f t="shared" si="482"/>
        <v>0</v>
      </c>
      <c r="L1829">
        <f t="shared" si="483"/>
        <v>8</v>
      </c>
      <c r="M1829">
        <f t="shared" si="484"/>
        <v>0</v>
      </c>
      <c r="N1829">
        <f t="shared" si="485"/>
        <v>0</v>
      </c>
      <c r="O1829">
        <f t="shared" si="486"/>
        <v>0</v>
      </c>
      <c r="P1829">
        <f t="shared" si="487"/>
        <v>0</v>
      </c>
      <c r="Q1829">
        <f t="shared" si="488"/>
        <v>0</v>
      </c>
      <c r="R1829">
        <f t="shared" si="489"/>
        <v>8</v>
      </c>
      <c r="S1829">
        <f t="shared" si="490"/>
        <v>8</v>
      </c>
      <c r="T1829">
        <f t="shared" si="491"/>
        <v>0</v>
      </c>
      <c r="U1829">
        <f t="shared" si="492"/>
        <v>0</v>
      </c>
    </row>
    <row r="1830" spans="1:21" x14ac:dyDescent="0.25">
      <c r="A1830" t="s">
        <v>4759</v>
      </c>
      <c r="B1830">
        <v>6.6</v>
      </c>
      <c r="C1830" t="s">
        <v>102</v>
      </c>
      <c r="E1830">
        <f t="shared" si="476"/>
        <v>0</v>
      </c>
      <c r="F1830">
        <f t="shared" si="477"/>
        <v>6.6</v>
      </c>
      <c r="G1830">
        <f t="shared" si="478"/>
        <v>6.6</v>
      </c>
      <c r="H1830">
        <f t="shared" si="479"/>
        <v>0</v>
      </c>
      <c r="I1830">
        <f t="shared" si="480"/>
        <v>6.6</v>
      </c>
      <c r="J1830">
        <f t="shared" si="481"/>
        <v>0</v>
      </c>
      <c r="K1830">
        <f t="shared" si="482"/>
        <v>0</v>
      </c>
      <c r="L1830">
        <f t="shared" si="483"/>
        <v>6.6</v>
      </c>
      <c r="M1830">
        <f t="shared" si="484"/>
        <v>6.6</v>
      </c>
      <c r="N1830">
        <f t="shared" si="485"/>
        <v>0</v>
      </c>
      <c r="O1830">
        <f t="shared" si="486"/>
        <v>0</v>
      </c>
      <c r="P1830">
        <f t="shared" si="487"/>
        <v>6.6</v>
      </c>
      <c r="Q1830">
        <f t="shared" si="488"/>
        <v>0</v>
      </c>
      <c r="R1830">
        <f t="shared" si="489"/>
        <v>0</v>
      </c>
      <c r="S1830">
        <f t="shared" si="490"/>
        <v>0</v>
      </c>
      <c r="T1830">
        <f t="shared" si="491"/>
        <v>0</v>
      </c>
      <c r="U1830">
        <f t="shared" si="492"/>
        <v>0</v>
      </c>
    </row>
    <row r="1831" spans="1:21" x14ac:dyDescent="0.25">
      <c r="A1831" t="s">
        <v>4762</v>
      </c>
      <c r="B1831">
        <v>5.9</v>
      </c>
      <c r="C1831" t="s">
        <v>36</v>
      </c>
      <c r="E1831">
        <f t="shared" si="476"/>
        <v>0</v>
      </c>
      <c r="F1831">
        <f t="shared" si="477"/>
        <v>0</v>
      </c>
      <c r="G1831">
        <f t="shared" si="478"/>
        <v>0</v>
      </c>
      <c r="H1831">
        <f t="shared" si="479"/>
        <v>0</v>
      </c>
      <c r="I1831">
        <f t="shared" si="480"/>
        <v>5.9</v>
      </c>
      <c r="J1831">
        <f t="shared" si="481"/>
        <v>5.9</v>
      </c>
      <c r="K1831">
        <f t="shared" si="482"/>
        <v>0</v>
      </c>
      <c r="L1831">
        <f t="shared" si="483"/>
        <v>0</v>
      </c>
      <c r="M1831">
        <f t="shared" si="484"/>
        <v>5.9</v>
      </c>
      <c r="N1831">
        <f t="shared" si="485"/>
        <v>0</v>
      </c>
      <c r="O1831">
        <f t="shared" si="486"/>
        <v>0</v>
      </c>
      <c r="P1831">
        <f t="shared" si="487"/>
        <v>0</v>
      </c>
      <c r="Q1831">
        <f t="shared" si="488"/>
        <v>5.9</v>
      </c>
      <c r="R1831">
        <f t="shared" si="489"/>
        <v>5.9</v>
      </c>
      <c r="S1831">
        <f t="shared" si="490"/>
        <v>0</v>
      </c>
      <c r="T1831">
        <f t="shared" si="491"/>
        <v>5.9</v>
      </c>
      <c r="U1831">
        <f t="shared" si="492"/>
        <v>0</v>
      </c>
    </row>
    <row r="1832" spans="1:21" x14ac:dyDescent="0.25">
      <c r="A1832" t="s">
        <v>4765</v>
      </c>
      <c r="B1832">
        <v>4.8</v>
      </c>
      <c r="C1832" t="s">
        <v>102</v>
      </c>
      <c r="E1832">
        <f t="shared" si="476"/>
        <v>0</v>
      </c>
      <c r="F1832">
        <f t="shared" si="477"/>
        <v>4.8</v>
      </c>
      <c r="G1832">
        <f t="shared" si="478"/>
        <v>0</v>
      </c>
      <c r="H1832">
        <f t="shared" si="479"/>
        <v>0</v>
      </c>
      <c r="I1832">
        <f t="shared" si="480"/>
        <v>4.8</v>
      </c>
      <c r="J1832">
        <f t="shared" si="481"/>
        <v>4.8</v>
      </c>
      <c r="K1832">
        <f t="shared" si="482"/>
        <v>0</v>
      </c>
      <c r="L1832">
        <f t="shared" si="483"/>
        <v>0</v>
      </c>
      <c r="M1832">
        <f t="shared" si="484"/>
        <v>0</v>
      </c>
      <c r="N1832">
        <f t="shared" si="485"/>
        <v>0</v>
      </c>
      <c r="O1832">
        <f t="shared" si="486"/>
        <v>0</v>
      </c>
      <c r="P1832">
        <f t="shared" si="487"/>
        <v>0</v>
      </c>
      <c r="Q1832">
        <f t="shared" si="488"/>
        <v>0</v>
      </c>
      <c r="R1832">
        <f t="shared" si="489"/>
        <v>0</v>
      </c>
      <c r="S1832">
        <f t="shared" si="490"/>
        <v>0</v>
      </c>
      <c r="T1832">
        <f t="shared" si="491"/>
        <v>0</v>
      </c>
      <c r="U1832">
        <f t="shared" si="492"/>
        <v>0</v>
      </c>
    </row>
    <row r="1833" spans="1:21" x14ac:dyDescent="0.25">
      <c r="A1833" t="s">
        <v>52</v>
      </c>
      <c r="B1833">
        <v>7.2</v>
      </c>
      <c r="C1833" t="s">
        <v>52</v>
      </c>
      <c r="E1833">
        <f t="shared" si="476"/>
        <v>0</v>
      </c>
      <c r="F1833">
        <f t="shared" si="477"/>
        <v>0</v>
      </c>
      <c r="G1833">
        <f t="shared" si="478"/>
        <v>0</v>
      </c>
      <c r="H1833">
        <f t="shared" si="479"/>
        <v>0</v>
      </c>
      <c r="I1833">
        <f t="shared" si="480"/>
        <v>0</v>
      </c>
      <c r="J1833">
        <f t="shared" si="481"/>
        <v>0</v>
      </c>
      <c r="K1833">
        <f t="shared" si="482"/>
        <v>0</v>
      </c>
      <c r="L1833">
        <f t="shared" si="483"/>
        <v>0</v>
      </c>
      <c r="M1833">
        <f t="shared" si="484"/>
        <v>0</v>
      </c>
      <c r="N1833">
        <f t="shared" si="485"/>
        <v>0</v>
      </c>
      <c r="O1833">
        <f t="shared" si="486"/>
        <v>7.2</v>
      </c>
      <c r="P1833">
        <f t="shared" si="487"/>
        <v>0</v>
      </c>
      <c r="Q1833">
        <f t="shared" si="488"/>
        <v>0</v>
      </c>
      <c r="R1833">
        <f t="shared" si="489"/>
        <v>0</v>
      </c>
      <c r="S1833">
        <f t="shared" si="490"/>
        <v>0</v>
      </c>
      <c r="T1833">
        <f t="shared" si="491"/>
        <v>0</v>
      </c>
      <c r="U1833">
        <f t="shared" si="492"/>
        <v>0</v>
      </c>
    </row>
    <row r="1834" spans="1:21" x14ac:dyDescent="0.25">
      <c r="A1834" t="s">
        <v>78</v>
      </c>
      <c r="B1834">
        <v>7.2</v>
      </c>
      <c r="C1834" t="s">
        <v>29</v>
      </c>
      <c r="E1834">
        <f t="shared" si="476"/>
        <v>0</v>
      </c>
      <c r="F1834">
        <f t="shared" si="477"/>
        <v>0</v>
      </c>
      <c r="G1834">
        <f t="shared" si="478"/>
        <v>0</v>
      </c>
      <c r="H1834">
        <f t="shared" si="479"/>
        <v>0</v>
      </c>
      <c r="I1834">
        <f t="shared" si="480"/>
        <v>0</v>
      </c>
      <c r="J1834">
        <f t="shared" si="481"/>
        <v>7.2</v>
      </c>
      <c r="K1834">
        <f t="shared" si="482"/>
        <v>0</v>
      </c>
      <c r="L1834">
        <f t="shared" si="483"/>
        <v>7.2</v>
      </c>
      <c r="M1834">
        <f t="shared" si="484"/>
        <v>0</v>
      </c>
      <c r="N1834">
        <f t="shared" si="485"/>
        <v>0</v>
      </c>
      <c r="O1834">
        <f t="shared" si="486"/>
        <v>0</v>
      </c>
      <c r="P1834">
        <f t="shared" si="487"/>
        <v>0</v>
      </c>
      <c r="Q1834">
        <f t="shared" si="488"/>
        <v>0</v>
      </c>
      <c r="R1834">
        <f t="shared" si="489"/>
        <v>0</v>
      </c>
      <c r="S1834">
        <f t="shared" si="490"/>
        <v>0</v>
      </c>
      <c r="T1834">
        <f t="shared" si="491"/>
        <v>0</v>
      </c>
      <c r="U1834">
        <f t="shared" si="492"/>
        <v>0</v>
      </c>
    </row>
    <row r="1835" spans="1:21" x14ac:dyDescent="0.25">
      <c r="A1835" t="s">
        <v>4774</v>
      </c>
      <c r="B1835">
        <v>3.5</v>
      </c>
      <c r="C1835" t="s">
        <v>28</v>
      </c>
      <c r="E1835">
        <f t="shared" si="476"/>
        <v>3.5</v>
      </c>
      <c r="F1835">
        <f t="shared" si="477"/>
        <v>0</v>
      </c>
      <c r="G1835">
        <f t="shared" si="478"/>
        <v>0</v>
      </c>
      <c r="H1835">
        <f t="shared" si="479"/>
        <v>0</v>
      </c>
      <c r="I1835">
        <f t="shared" si="480"/>
        <v>3.5</v>
      </c>
      <c r="J1835">
        <f t="shared" si="481"/>
        <v>0</v>
      </c>
      <c r="K1835">
        <f t="shared" si="482"/>
        <v>0</v>
      </c>
      <c r="L1835">
        <f t="shared" si="483"/>
        <v>0</v>
      </c>
      <c r="M1835">
        <f t="shared" si="484"/>
        <v>0</v>
      </c>
      <c r="N1835">
        <f t="shared" si="485"/>
        <v>0</v>
      </c>
      <c r="O1835">
        <f t="shared" si="486"/>
        <v>0</v>
      </c>
      <c r="P1835">
        <f t="shared" si="487"/>
        <v>0</v>
      </c>
      <c r="Q1835">
        <f t="shared" si="488"/>
        <v>0</v>
      </c>
      <c r="R1835">
        <f t="shared" si="489"/>
        <v>0</v>
      </c>
      <c r="S1835">
        <f t="shared" si="490"/>
        <v>0</v>
      </c>
      <c r="T1835">
        <f t="shared" si="491"/>
        <v>0</v>
      </c>
      <c r="U1835">
        <f t="shared" si="492"/>
        <v>0</v>
      </c>
    </row>
    <row r="1836" spans="1:21" x14ac:dyDescent="0.25">
      <c r="A1836" t="s">
        <v>23</v>
      </c>
      <c r="B1836">
        <v>7.2</v>
      </c>
      <c r="C1836" t="s">
        <v>28</v>
      </c>
      <c r="E1836">
        <f t="shared" si="476"/>
        <v>7.2</v>
      </c>
      <c r="F1836">
        <f t="shared" si="477"/>
        <v>0</v>
      </c>
      <c r="G1836">
        <f t="shared" si="478"/>
        <v>0</v>
      </c>
      <c r="H1836">
        <f t="shared" si="479"/>
        <v>0</v>
      </c>
      <c r="I1836">
        <f t="shared" si="480"/>
        <v>0</v>
      </c>
      <c r="J1836">
        <f t="shared" si="481"/>
        <v>7.2</v>
      </c>
      <c r="K1836">
        <f t="shared" si="482"/>
        <v>0</v>
      </c>
      <c r="L1836">
        <f t="shared" si="483"/>
        <v>0</v>
      </c>
      <c r="M1836">
        <f t="shared" si="484"/>
        <v>0</v>
      </c>
      <c r="N1836">
        <f t="shared" si="485"/>
        <v>0</v>
      </c>
      <c r="O1836">
        <f t="shared" si="486"/>
        <v>0</v>
      </c>
      <c r="P1836">
        <f t="shared" si="487"/>
        <v>0</v>
      </c>
      <c r="Q1836">
        <f t="shared" si="488"/>
        <v>0</v>
      </c>
      <c r="R1836">
        <f t="shared" si="489"/>
        <v>0</v>
      </c>
      <c r="S1836">
        <f t="shared" si="490"/>
        <v>0</v>
      </c>
      <c r="T1836">
        <f t="shared" si="491"/>
        <v>7.2</v>
      </c>
      <c r="U1836">
        <f t="shared" si="492"/>
        <v>0</v>
      </c>
    </row>
    <row r="1837" spans="1:21" x14ac:dyDescent="0.25">
      <c r="A1837" t="s">
        <v>36</v>
      </c>
      <c r="B1837">
        <v>5.9</v>
      </c>
      <c r="C1837" t="s">
        <v>36</v>
      </c>
      <c r="E1837">
        <f t="shared" si="476"/>
        <v>0</v>
      </c>
      <c r="F1837">
        <f t="shared" si="477"/>
        <v>0</v>
      </c>
      <c r="G1837">
        <f t="shared" si="478"/>
        <v>0</v>
      </c>
      <c r="H1837">
        <f t="shared" si="479"/>
        <v>0</v>
      </c>
      <c r="I1837">
        <f t="shared" si="480"/>
        <v>5.9</v>
      </c>
      <c r="J1837">
        <f t="shared" si="481"/>
        <v>0</v>
      </c>
      <c r="K1837">
        <f t="shared" si="482"/>
        <v>0</v>
      </c>
      <c r="L1837">
        <f t="shared" si="483"/>
        <v>0</v>
      </c>
      <c r="M1837">
        <f t="shared" si="484"/>
        <v>0</v>
      </c>
      <c r="N1837">
        <f t="shared" si="485"/>
        <v>0</v>
      </c>
      <c r="O1837">
        <f t="shared" si="486"/>
        <v>0</v>
      </c>
      <c r="P1837">
        <f t="shared" si="487"/>
        <v>0</v>
      </c>
      <c r="Q1837">
        <f t="shared" si="488"/>
        <v>0</v>
      </c>
      <c r="R1837">
        <f t="shared" si="489"/>
        <v>0</v>
      </c>
      <c r="S1837">
        <f t="shared" si="490"/>
        <v>0</v>
      </c>
      <c r="T1837">
        <f t="shared" si="491"/>
        <v>0</v>
      </c>
      <c r="U1837">
        <f t="shared" si="492"/>
        <v>0</v>
      </c>
    </row>
    <row r="1838" spans="1:21" x14ac:dyDescent="0.25">
      <c r="A1838" t="s">
        <v>1480</v>
      </c>
      <c r="B1838">
        <v>5.8</v>
      </c>
      <c r="C1838" t="s">
        <v>36</v>
      </c>
      <c r="E1838">
        <f t="shared" si="476"/>
        <v>0</v>
      </c>
      <c r="F1838">
        <f t="shared" si="477"/>
        <v>0</v>
      </c>
      <c r="G1838">
        <f t="shared" si="478"/>
        <v>0</v>
      </c>
      <c r="H1838">
        <f t="shared" si="479"/>
        <v>0</v>
      </c>
      <c r="I1838">
        <f t="shared" si="480"/>
        <v>5.8</v>
      </c>
      <c r="J1838">
        <f t="shared" si="481"/>
        <v>0</v>
      </c>
      <c r="K1838">
        <f t="shared" si="482"/>
        <v>0</v>
      </c>
      <c r="L1838">
        <f t="shared" si="483"/>
        <v>0</v>
      </c>
      <c r="M1838">
        <f t="shared" si="484"/>
        <v>5.8</v>
      </c>
      <c r="N1838">
        <f t="shared" si="485"/>
        <v>0</v>
      </c>
      <c r="O1838">
        <f t="shared" si="486"/>
        <v>0</v>
      </c>
      <c r="P1838">
        <f t="shared" si="487"/>
        <v>0</v>
      </c>
      <c r="Q1838">
        <f t="shared" si="488"/>
        <v>0</v>
      </c>
      <c r="R1838">
        <f t="shared" si="489"/>
        <v>5.8</v>
      </c>
      <c r="S1838">
        <f t="shared" si="490"/>
        <v>0</v>
      </c>
      <c r="T1838">
        <f t="shared" si="491"/>
        <v>0</v>
      </c>
      <c r="U1838">
        <f t="shared" si="492"/>
        <v>0</v>
      </c>
    </row>
    <row r="1839" spans="1:21" x14ac:dyDescent="0.25">
      <c r="A1839" t="s">
        <v>4782</v>
      </c>
      <c r="B1839">
        <v>7.3</v>
      </c>
      <c r="C1839" t="s">
        <v>29</v>
      </c>
      <c r="E1839">
        <f t="shared" si="476"/>
        <v>0</v>
      </c>
      <c r="F1839">
        <f t="shared" si="477"/>
        <v>0</v>
      </c>
      <c r="G1839">
        <f t="shared" si="478"/>
        <v>0</v>
      </c>
      <c r="H1839">
        <f t="shared" si="479"/>
        <v>0</v>
      </c>
      <c r="I1839">
        <f t="shared" si="480"/>
        <v>0</v>
      </c>
      <c r="J1839">
        <f t="shared" si="481"/>
        <v>7.3</v>
      </c>
      <c r="K1839">
        <f t="shared" si="482"/>
        <v>0</v>
      </c>
      <c r="L1839">
        <f t="shared" si="483"/>
        <v>0</v>
      </c>
      <c r="M1839">
        <f t="shared" si="484"/>
        <v>0</v>
      </c>
      <c r="N1839">
        <f t="shared" si="485"/>
        <v>7.3</v>
      </c>
      <c r="O1839">
        <f t="shared" si="486"/>
        <v>7.3</v>
      </c>
      <c r="P1839">
        <f t="shared" si="487"/>
        <v>0</v>
      </c>
      <c r="Q1839">
        <f t="shared" si="488"/>
        <v>0</v>
      </c>
      <c r="R1839">
        <f t="shared" si="489"/>
        <v>0</v>
      </c>
      <c r="S1839">
        <f t="shared" si="490"/>
        <v>0</v>
      </c>
      <c r="T1839">
        <f t="shared" si="491"/>
        <v>0</v>
      </c>
      <c r="U1839">
        <f t="shared" si="492"/>
        <v>0</v>
      </c>
    </row>
    <row r="1840" spans="1:21" x14ac:dyDescent="0.25">
      <c r="A1840" t="s">
        <v>957</v>
      </c>
      <c r="B1840">
        <v>7.4</v>
      </c>
      <c r="C1840" t="s">
        <v>234</v>
      </c>
      <c r="E1840">
        <f t="shared" si="476"/>
        <v>0</v>
      </c>
      <c r="F1840">
        <f t="shared" si="477"/>
        <v>0</v>
      </c>
      <c r="G1840">
        <f t="shared" si="478"/>
        <v>0</v>
      </c>
      <c r="H1840">
        <f t="shared" si="479"/>
        <v>7.4</v>
      </c>
      <c r="I1840">
        <f t="shared" si="480"/>
        <v>0</v>
      </c>
      <c r="J1840">
        <f t="shared" si="481"/>
        <v>0</v>
      </c>
      <c r="K1840">
        <f t="shared" si="482"/>
        <v>0</v>
      </c>
      <c r="L1840">
        <f t="shared" si="483"/>
        <v>7.4</v>
      </c>
      <c r="M1840">
        <f t="shared" si="484"/>
        <v>0</v>
      </c>
      <c r="N1840">
        <f t="shared" si="485"/>
        <v>0</v>
      </c>
      <c r="O1840">
        <f t="shared" si="486"/>
        <v>0</v>
      </c>
      <c r="P1840">
        <f t="shared" si="487"/>
        <v>0</v>
      </c>
      <c r="Q1840">
        <f t="shared" si="488"/>
        <v>0</v>
      </c>
      <c r="R1840">
        <f t="shared" si="489"/>
        <v>7.4</v>
      </c>
      <c r="S1840">
        <f t="shared" si="490"/>
        <v>0</v>
      </c>
      <c r="T1840">
        <f t="shared" si="491"/>
        <v>0</v>
      </c>
      <c r="U1840">
        <f t="shared" si="492"/>
        <v>0</v>
      </c>
    </row>
    <row r="1841" spans="1:21" x14ac:dyDescent="0.25">
      <c r="A1841" t="s">
        <v>361</v>
      </c>
      <c r="B1841">
        <v>5.2</v>
      </c>
      <c r="C1841" t="s">
        <v>52</v>
      </c>
      <c r="E1841">
        <f t="shared" si="476"/>
        <v>0</v>
      </c>
      <c r="F1841">
        <f t="shared" si="477"/>
        <v>0</v>
      </c>
      <c r="G1841">
        <f t="shared" si="478"/>
        <v>0</v>
      </c>
      <c r="H1841">
        <f t="shared" si="479"/>
        <v>0</v>
      </c>
      <c r="I1841">
        <f t="shared" si="480"/>
        <v>0</v>
      </c>
      <c r="J1841">
        <f t="shared" si="481"/>
        <v>0</v>
      </c>
      <c r="K1841">
        <f t="shared" si="482"/>
        <v>0</v>
      </c>
      <c r="L1841">
        <f t="shared" si="483"/>
        <v>0</v>
      </c>
      <c r="M1841">
        <f t="shared" si="484"/>
        <v>0</v>
      </c>
      <c r="N1841">
        <f t="shared" si="485"/>
        <v>0</v>
      </c>
      <c r="O1841">
        <f t="shared" si="486"/>
        <v>5.2</v>
      </c>
      <c r="P1841">
        <f t="shared" si="487"/>
        <v>0</v>
      </c>
      <c r="Q1841">
        <f t="shared" si="488"/>
        <v>0</v>
      </c>
      <c r="R1841">
        <f t="shared" si="489"/>
        <v>0</v>
      </c>
      <c r="S1841">
        <f t="shared" si="490"/>
        <v>5.2</v>
      </c>
      <c r="T1841">
        <f t="shared" si="491"/>
        <v>5.2</v>
      </c>
      <c r="U1841">
        <f t="shared" si="492"/>
        <v>0</v>
      </c>
    </row>
    <row r="1842" spans="1:21" x14ac:dyDescent="0.25">
      <c r="A1842" t="s">
        <v>428</v>
      </c>
      <c r="B1842">
        <v>6.9</v>
      </c>
      <c r="C1842" t="s">
        <v>36</v>
      </c>
      <c r="E1842">
        <f t="shared" si="476"/>
        <v>0</v>
      </c>
      <c r="F1842">
        <f t="shared" si="477"/>
        <v>0</v>
      </c>
      <c r="G1842">
        <f t="shared" si="478"/>
        <v>0</v>
      </c>
      <c r="H1842">
        <f t="shared" si="479"/>
        <v>0</v>
      </c>
      <c r="I1842">
        <f t="shared" si="480"/>
        <v>6.9</v>
      </c>
      <c r="J1842">
        <f t="shared" si="481"/>
        <v>0</v>
      </c>
      <c r="K1842">
        <f t="shared" si="482"/>
        <v>0</v>
      </c>
      <c r="L1842">
        <f t="shared" si="483"/>
        <v>6.9</v>
      </c>
      <c r="M1842">
        <f t="shared" si="484"/>
        <v>0</v>
      </c>
      <c r="N1842">
        <f t="shared" si="485"/>
        <v>0</v>
      </c>
      <c r="O1842">
        <f t="shared" si="486"/>
        <v>0</v>
      </c>
      <c r="P1842">
        <f t="shared" si="487"/>
        <v>0</v>
      </c>
      <c r="Q1842">
        <f t="shared" si="488"/>
        <v>0</v>
      </c>
      <c r="R1842">
        <f t="shared" si="489"/>
        <v>0</v>
      </c>
      <c r="S1842">
        <f t="shared" si="490"/>
        <v>0</v>
      </c>
      <c r="T1842">
        <f t="shared" si="491"/>
        <v>0</v>
      </c>
      <c r="U1842">
        <f t="shared" si="492"/>
        <v>0</v>
      </c>
    </row>
    <row r="1843" spans="1:21" x14ac:dyDescent="0.25">
      <c r="A1843" t="s">
        <v>957</v>
      </c>
      <c r="B1843">
        <v>7.4</v>
      </c>
      <c r="C1843" t="s">
        <v>234</v>
      </c>
      <c r="E1843">
        <f t="shared" si="476"/>
        <v>0</v>
      </c>
      <c r="F1843">
        <f t="shared" si="477"/>
        <v>0</v>
      </c>
      <c r="G1843">
        <f t="shared" si="478"/>
        <v>0</v>
      </c>
      <c r="H1843">
        <f t="shared" si="479"/>
        <v>7.4</v>
      </c>
      <c r="I1843">
        <f t="shared" si="480"/>
        <v>0</v>
      </c>
      <c r="J1843">
        <f t="shared" si="481"/>
        <v>0</v>
      </c>
      <c r="K1843">
        <f t="shared" si="482"/>
        <v>0</v>
      </c>
      <c r="L1843">
        <f t="shared" si="483"/>
        <v>7.4</v>
      </c>
      <c r="M1843">
        <f t="shared" si="484"/>
        <v>0</v>
      </c>
      <c r="N1843">
        <f t="shared" si="485"/>
        <v>0</v>
      </c>
      <c r="O1843">
        <f t="shared" si="486"/>
        <v>0</v>
      </c>
      <c r="P1843">
        <f t="shared" si="487"/>
        <v>0</v>
      </c>
      <c r="Q1843">
        <f t="shared" si="488"/>
        <v>0</v>
      </c>
      <c r="R1843">
        <f t="shared" si="489"/>
        <v>7.4</v>
      </c>
      <c r="S1843">
        <f t="shared" si="490"/>
        <v>0</v>
      </c>
      <c r="T1843">
        <f t="shared" si="491"/>
        <v>0</v>
      </c>
      <c r="U1843">
        <f t="shared" si="492"/>
        <v>0</v>
      </c>
    </row>
    <row r="1844" spans="1:21" x14ac:dyDescent="0.25">
      <c r="A1844" t="s">
        <v>2613</v>
      </c>
      <c r="B1844">
        <v>5.5</v>
      </c>
      <c r="C1844" t="s">
        <v>28</v>
      </c>
      <c r="E1844">
        <f t="shared" si="476"/>
        <v>5.5</v>
      </c>
      <c r="F1844">
        <f t="shared" si="477"/>
        <v>0</v>
      </c>
      <c r="G1844">
        <f t="shared" si="478"/>
        <v>0</v>
      </c>
      <c r="H1844">
        <f t="shared" si="479"/>
        <v>0</v>
      </c>
      <c r="I1844">
        <f t="shared" si="480"/>
        <v>0</v>
      </c>
      <c r="J1844">
        <f t="shared" si="481"/>
        <v>0</v>
      </c>
      <c r="K1844">
        <f t="shared" si="482"/>
        <v>0</v>
      </c>
      <c r="L1844">
        <f t="shared" si="483"/>
        <v>0</v>
      </c>
      <c r="M1844">
        <f t="shared" si="484"/>
        <v>0</v>
      </c>
      <c r="N1844">
        <f t="shared" si="485"/>
        <v>0</v>
      </c>
      <c r="O1844">
        <f t="shared" si="486"/>
        <v>0</v>
      </c>
      <c r="P1844">
        <f t="shared" si="487"/>
        <v>0</v>
      </c>
      <c r="Q1844">
        <f t="shared" si="488"/>
        <v>0</v>
      </c>
      <c r="R1844">
        <f t="shared" si="489"/>
        <v>0</v>
      </c>
      <c r="S1844">
        <f t="shared" si="490"/>
        <v>5.5</v>
      </c>
      <c r="T1844">
        <f t="shared" si="491"/>
        <v>0</v>
      </c>
      <c r="U1844">
        <f t="shared" si="492"/>
        <v>0</v>
      </c>
    </row>
    <row r="1845" spans="1:21" x14ac:dyDescent="0.25">
      <c r="A1845" t="s">
        <v>3305</v>
      </c>
      <c r="B1845">
        <v>5.0999999999999996</v>
      </c>
      <c r="C1845" t="s">
        <v>28</v>
      </c>
      <c r="E1845">
        <f t="shared" si="476"/>
        <v>5.0999999999999996</v>
      </c>
      <c r="F1845">
        <f t="shared" si="477"/>
        <v>0</v>
      </c>
      <c r="G1845">
        <f t="shared" si="478"/>
        <v>0</v>
      </c>
      <c r="H1845">
        <f t="shared" si="479"/>
        <v>0</v>
      </c>
      <c r="I1845">
        <f t="shared" si="480"/>
        <v>0</v>
      </c>
      <c r="J1845">
        <f t="shared" si="481"/>
        <v>5.0999999999999996</v>
      </c>
      <c r="K1845">
        <f t="shared" si="482"/>
        <v>0</v>
      </c>
      <c r="L1845">
        <f t="shared" si="483"/>
        <v>0</v>
      </c>
      <c r="M1845">
        <f t="shared" si="484"/>
        <v>0</v>
      </c>
      <c r="N1845">
        <f t="shared" si="485"/>
        <v>0</v>
      </c>
      <c r="O1845">
        <f t="shared" si="486"/>
        <v>0</v>
      </c>
      <c r="P1845">
        <f t="shared" si="487"/>
        <v>0</v>
      </c>
      <c r="Q1845">
        <f t="shared" si="488"/>
        <v>5.0999999999999996</v>
      </c>
      <c r="R1845">
        <f t="shared" si="489"/>
        <v>0</v>
      </c>
      <c r="S1845">
        <f t="shared" si="490"/>
        <v>0</v>
      </c>
      <c r="T1845">
        <f t="shared" si="491"/>
        <v>5.0999999999999996</v>
      </c>
      <c r="U1845">
        <f t="shared" si="492"/>
        <v>0</v>
      </c>
    </row>
    <row r="1846" spans="1:21" x14ac:dyDescent="0.25">
      <c r="A1846" t="s">
        <v>1549</v>
      </c>
      <c r="B1846">
        <v>4.5</v>
      </c>
      <c r="C1846" t="s">
        <v>28</v>
      </c>
      <c r="E1846">
        <f t="shared" si="476"/>
        <v>4.5</v>
      </c>
      <c r="F1846">
        <f t="shared" si="477"/>
        <v>0</v>
      </c>
      <c r="G1846">
        <f t="shared" si="478"/>
        <v>0</v>
      </c>
      <c r="H1846">
        <f t="shared" si="479"/>
        <v>0</v>
      </c>
      <c r="I1846">
        <f t="shared" si="480"/>
        <v>4.5</v>
      </c>
      <c r="J1846">
        <f t="shared" si="481"/>
        <v>0</v>
      </c>
      <c r="K1846">
        <f t="shared" si="482"/>
        <v>0</v>
      </c>
      <c r="L1846">
        <f t="shared" si="483"/>
        <v>0</v>
      </c>
      <c r="M1846">
        <f t="shared" si="484"/>
        <v>0</v>
      </c>
      <c r="N1846">
        <f t="shared" si="485"/>
        <v>0</v>
      </c>
      <c r="O1846">
        <f t="shared" si="486"/>
        <v>0</v>
      </c>
      <c r="P1846">
        <f t="shared" si="487"/>
        <v>0</v>
      </c>
      <c r="Q1846">
        <f t="shared" si="488"/>
        <v>0</v>
      </c>
      <c r="R1846">
        <f t="shared" si="489"/>
        <v>0</v>
      </c>
      <c r="S1846">
        <f t="shared" si="490"/>
        <v>4.5</v>
      </c>
      <c r="T1846">
        <f t="shared" si="491"/>
        <v>4.5</v>
      </c>
      <c r="U1846">
        <f t="shared" si="492"/>
        <v>0</v>
      </c>
    </row>
    <row r="1847" spans="1:21" x14ac:dyDescent="0.25">
      <c r="A1847" t="s">
        <v>4520</v>
      </c>
      <c r="B1847">
        <v>6.5</v>
      </c>
      <c r="C1847" t="s">
        <v>29</v>
      </c>
      <c r="E1847">
        <f t="shared" si="476"/>
        <v>0</v>
      </c>
      <c r="F1847">
        <f t="shared" si="477"/>
        <v>0</v>
      </c>
      <c r="G1847">
        <f t="shared" si="478"/>
        <v>0</v>
      </c>
      <c r="H1847">
        <f t="shared" si="479"/>
        <v>0</v>
      </c>
      <c r="I1847">
        <f t="shared" si="480"/>
        <v>0</v>
      </c>
      <c r="J1847">
        <f t="shared" si="481"/>
        <v>6.5</v>
      </c>
      <c r="K1847">
        <f t="shared" si="482"/>
        <v>0</v>
      </c>
      <c r="L1847">
        <f t="shared" si="483"/>
        <v>6.5</v>
      </c>
      <c r="M1847">
        <f t="shared" si="484"/>
        <v>0</v>
      </c>
      <c r="N1847">
        <f t="shared" si="485"/>
        <v>0</v>
      </c>
      <c r="O1847">
        <f t="shared" si="486"/>
        <v>0</v>
      </c>
      <c r="P1847">
        <f t="shared" si="487"/>
        <v>0</v>
      </c>
      <c r="Q1847">
        <f t="shared" si="488"/>
        <v>0</v>
      </c>
      <c r="R1847">
        <f t="shared" si="489"/>
        <v>0</v>
      </c>
      <c r="S1847">
        <f t="shared" si="490"/>
        <v>0</v>
      </c>
      <c r="T1847">
        <f t="shared" si="491"/>
        <v>0</v>
      </c>
      <c r="U1847">
        <f t="shared" si="492"/>
        <v>0</v>
      </c>
    </row>
    <row r="1848" spans="1:21" x14ac:dyDescent="0.25">
      <c r="A1848" t="s">
        <v>2972</v>
      </c>
      <c r="B1848">
        <v>5.2</v>
      </c>
      <c r="C1848" t="s">
        <v>52</v>
      </c>
      <c r="E1848">
        <f t="shared" si="476"/>
        <v>0</v>
      </c>
      <c r="F1848">
        <f t="shared" si="477"/>
        <v>0</v>
      </c>
      <c r="G1848">
        <f t="shared" si="478"/>
        <v>0</v>
      </c>
      <c r="H1848">
        <f t="shared" si="479"/>
        <v>0</v>
      </c>
      <c r="I1848">
        <f t="shared" si="480"/>
        <v>0</v>
      </c>
      <c r="J1848">
        <f t="shared" si="481"/>
        <v>0</v>
      </c>
      <c r="K1848">
        <f t="shared" si="482"/>
        <v>0</v>
      </c>
      <c r="L1848">
        <f t="shared" si="483"/>
        <v>0</v>
      </c>
      <c r="M1848">
        <f t="shared" si="484"/>
        <v>0</v>
      </c>
      <c r="N1848">
        <f t="shared" si="485"/>
        <v>0</v>
      </c>
      <c r="O1848">
        <f t="shared" si="486"/>
        <v>5.2</v>
      </c>
      <c r="P1848">
        <f t="shared" si="487"/>
        <v>0</v>
      </c>
      <c r="Q1848">
        <f t="shared" si="488"/>
        <v>5.2</v>
      </c>
      <c r="R1848">
        <f t="shared" si="489"/>
        <v>0</v>
      </c>
      <c r="S1848">
        <f t="shared" si="490"/>
        <v>0</v>
      </c>
      <c r="T1848">
        <f t="shared" si="491"/>
        <v>5.2</v>
      </c>
      <c r="U1848">
        <f t="shared" si="492"/>
        <v>0</v>
      </c>
    </row>
    <row r="1849" spans="1:21" x14ac:dyDescent="0.25">
      <c r="A1849" t="s">
        <v>1174</v>
      </c>
      <c r="B1849">
        <v>6.5</v>
      </c>
      <c r="C1849" t="s">
        <v>29</v>
      </c>
      <c r="E1849">
        <f t="shared" si="476"/>
        <v>0</v>
      </c>
      <c r="F1849">
        <f t="shared" si="477"/>
        <v>0</v>
      </c>
      <c r="G1849">
        <f t="shared" si="478"/>
        <v>0</v>
      </c>
      <c r="H1849">
        <f t="shared" si="479"/>
        <v>0</v>
      </c>
      <c r="I1849">
        <f t="shared" si="480"/>
        <v>0</v>
      </c>
      <c r="J1849">
        <f t="shared" si="481"/>
        <v>6.5</v>
      </c>
      <c r="K1849">
        <f t="shared" si="482"/>
        <v>0</v>
      </c>
      <c r="L1849">
        <f t="shared" si="483"/>
        <v>6.5</v>
      </c>
      <c r="M1849">
        <f t="shared" si="484"/>
        <v>0</v>
      </c>
      <c r="N1849">
        <f t="shared" si="485"/>
        <v>0</v>
      </c>
      <c r="O1849">
        <f t="shared" si="486"/>
        <v>0</v>
      </c>
      <c r="P1849">
        <f t="shared" si="487"/>
        <v>0</v>
      </c>
      <c r="Q1849">
        <f t="shared" si="488"/>
        <v>6.5</v>
      </c>
      <c r="R1849">
        <f t="shared" si="489"/>
        <v>0</v>
      </c>
      <c r="S1849">
        <f t="shared" si="490"/>
        <v>0</v>
      </c>
      <c r="T1849">
        <f t="shared" si="491"/>
        <v>6.5</v>
      </c>
      <c r="U1849">
        <f t="shared" si="492"/>
        <v>0</v>
      </c>
    </row>
    <row r="1850" spans="1:21" x14ac:dyDescent="0.25">
      <c r="A1850" t="s">
        <v>98</v>
      </c>
      <c r="B1850">
        <v>4.0999999999999996</v>
      </c>
      <c r="C1850" t="s">
        <v>102</v>
      </c>
      <c r="E1850">
        <f t="shared" si="476"/>
        <v>0</v>
      </c>
      <c r="F1850">
        <f t="shared" si="477"/>
        <v>4.0999999999999996</v>
      </c>
      <c r="G1850">
        <f t="shared" si="478"/>
        <v>4.0999999999999996</v>
      </c>
      <c r="H1850">
        <f t="shared" si="479"/>
        <v>0</v>
      </c>
      <c r="I1850">
        <f t="shared" si="480"/>
        <v>4.0999999999999996</v>
      </c>
      <c r="J1850">
        <f t="shared" si="481"/>
        <v>0</v>
      </c>
      <c r="K1850">
        <f t="shared" si="482"/>
        <v>0</v>
      </c>
      <c r="L1850">
        <f t="shared" si="483"/>
        <v>0</v>
      </c>
      <c r="M1850">
        <f t="shared" si="484"/>
        <v>4.0999999999999996</v>
      </c>
      <c r="N1850">
        <f t="shared" si="485"/>
        <v>4.0999999999999996</v>
      </c>
      <c r="O1850">
        <f t="shared" si="486"/>
        <v>0</v>
      </c>
      <c r="P1850">
        <f t="shared" si="487"/>
        <v>0</v>
      </c>
      <c r="Q1850">
        <f t="shared" si="488"/>
        <v>0</v>
      </c>
      <c r="R1850">
        <f t="shared" si="489"/>
        <v>0</v>
      </c>
      <c r="S1850">
        <f t="shared" si="490"/>
        <v>0</v>
      </c>
      <c r="T1850">
        <f t="shared" si="491"/>
        <v>0</v>
      </c>
      <c r="U1850">
        <f t="shared" si="492"/>
        <v>0</v>
      </c>
    </row>
    <row r="1851" spans="1:21" x14ac:dyDescent="0.25">
      <c r="A1851" t="s">
        <v>2380</v>
      </c>
      <c r="B1851">
        <v>7</v>
      </c>
      <c r="C1851" t="s">
        <v>28</v>
      </c>
      <c r="E1851">
        <f t="shared" si="476"/>
        <v>7</v>
      </c>
      <c r="F1851">
        <f t="shared" si="477"/>
        <v>0</v>
      </c>
      <c r="G1851">
        <f t="shared" si="478"/>
        <v>0</v>
      </c>
      <c r="H1851">
        <f t="shared" si="479"/>
        <v>0</v>
      </c>
      <c r="I1851">
        <f t="shared" si="480"/>
        <v>7</v>
      </c>
      <c r="J1851">
        <f t="shared" si="481"/>
        <v>0</v>
      </c>
      <c r="K1851">
        <f t="shared" si="482"/>
        <v>0</v>
      </c>
      <c r="L1851">
        <f t="shared" si="483"/>
        <v>0</v>
      </c>
      <c r="M1851">
        <f t="shared" si="484"/>
        <v>0</v>
      </c>
      <c r="N1851">
        <f t="shared" si="485"/>
        <v>0</v>
      </c>
      <c r="O1851">
        <f t="shared" si="486"/>
        <v>0</v>
      </c>
      <c r="P1851">
        <f t="shared" si="487"/>
        <v>0</v>
      </c>
      <c r="Q1851">
        <f t="shared" si="488"/>
        <v>0</v>
      </c>
      <c r="R1851">
        <f t="shared" si="489"/>
        <v>0</v>
      </c>
      <c r="S1851">
        <f t="shared" si="490"/>
        <v>7</v>
      </c>
      <c r="T1851">
        <f t="shared" si="491"/>
        <v>0</v>
      </c>
      <c r="U1851">
        <f t="shared" si="492"/>
        <v>0</v>
      </c>
    </row>
    <row r="1852" spans="1:21" x14ac:dyDescent="0.25">
      <c r="A1852" t="s">
        <v>1906</v>
      </c>
      <c r="B1852">
        <v>7.2</v>
      </c>
      <c r="C1852" t="s">
        <v>102</v>
      </c>
      <c r="E1852">
        <f t="shared" si="476"/>
        <v>0</v>
      </c>
      <c r="F1852">
        <f t="shared" si="477"/>
        <v>7.2</v>
      </c>
      <c r="G1852">
        <f t="shared" si="478"/>
        <v>0</v>
      </c>
      <c r="H1852">
        <f t="shared" si="479"/>
        <v>0</v>
      </c>
      <c r="I1852">
        <f t="shared" si="480"/>
        <v>0</v>
      </c>
      <c r="J1852">
        <f t="shared" si="481"/>
        <v>0</v>
      </c>
      <c r="K1852">
        <f t="shared" si="482"/>
        <v>0</v>
      </c>
      <c r="L1852">
        <f t="shared" si="483"/>
        <v>0</v>
      </c>
      <c r="M1852">
        <f t="shared" si="484"/>
        <v>0</v>
      </c>
      <c r="N1852">
        <f t="shared" si="485"/>
        <v>0</v>
      </c>
      <c r="O1852">
        <f t="shared" si="486"/>
        <v>7.2</v>
      </c>
      <c r="P1852">
        <f t="shared" si="487"/>
        <v>0</v>
      </c>
      <c r="Q1852">
        <f t="shared" si="488"/>
        <v>0</v>
      </c>
      <c r="R1852">
        <f t="shared" si="489"/>
        <v>0</v>
      </c>
      <c r="S1852">
        <f t="shared" si="490"/>
        <v>0</v>
      </c>
      <c r="T1852">
        <f t="shared" si="491"/>
        <v>7.2</v>
      </c>
      <c r="U1852">
        <f t="shared" si="492"/>
        <v>0</v>
      </c>
    </row>
    <row r="1853" spans="1:21" x14ac:dyDescent="0.25">
      <c r="A1853" t="s">
        <v>131</v>
      </c>
      <c r="B1853">
        <v>6.1</v>
      </c>
      <c r="C1853" t="s">
        <v>36</v>
      </c>
      <c r="E1853">
        <f t="shared" si="476"/>
        <v>0</v>
      </c>
      <c r="F1853">
        <f t="shared" si="477"/>
        <v>0</v>
      </c>
      <c r="G1853">
        <f t="shared" si="478"/>
        <v>0</v>
      </c>
      <c r="H1853">
        <f t="shared" si="479"/>
        <v>0</v>
      </c>
      <c r="I1853">
        <f t="shared" si="480"/>
        <v>6.1</v>
      </c>
      <c r="J1853">
        <f t="shared" si="481"/>
        <v>0</v>
      </c>
      <c r="K1853">
        <f t="shared" si="482"/>
        <v>0</v>
      </c>
      <c r="L1853">
        <f t="shared" si="483"/>
        <v>0</v>
      </c>
      <c r="M1853">
        <f t="shared" si="484"/>
        <v>0</v>
      </c>
      <c r="N1853">
        <f t="shared" si="485"/>
        <v>0</v>
      </c>
      <c r="O1853">
        <f t="shared" si="486"/>
        <v>0</v>
      </c>
      <c r="P1853">
        <f t="shared" si="487"/>
        <v>0</v>
      </c>
      <c r="Q1853">
        <f t="shared" si="488"/>
        <v>0</v>
      </c>
      <c r="R1853">
        <f t="shared" si="489"/>
        <v>6.1</v>
      </c>
      <c r="S1853">
        <f t="shared" si="490"/>
        <v>0</v>
      </c>
      <c r="T1853">
        <f t="shared" si="491"/>
        <v>0</v>
      </c>
      <c r="U1853">
        <f t="shared" si="492"/>
        <v>0</v>
      </c>
    </row>
    <row r="1854" spans="1:21" x14ac:dyDescent="0.25">
      <c r="A1854" t="s">
        <v>4222</v>
      </c>
      <c r="B1854">
        <v>4.3</v>
      </c>
      <c r="C1854" t="s">
        <v>28</v>
      </c>
      <c r="E1854">
        <f t="shared" si="476"/>
        <v>4.3</v>
      </c>
      <c r="F1854">
        <f t="shared" si="477"/>
        <v>4.3</v>
      </c>
      <c r="G1854">
        <f t="shared" si="478"/>
        <v>0</v>
      </c>
      <c r="H1854">
        <f t="shared" si="479"/>
        <v>0</v>
      </c>
      <c r="I1854">
        <f t="shared" si="480"/>
        <v>0</v>
      </c>
      <c r="J1854">
        <f t="shared" si="481"/>
        <v>4.3</v>
      </c>
      <c r="K1854">
        <f t="shared" si="482"/>
        <v>0</v>
      </c>
      <c r="L1854">
        <f t="shared" si="483"/>
        <v>0</v>
      </c>
      <c r="M1854">
        <f t="shared" si="484"/>
        <v>0</v>
      </c>
      <c r="N1854">
        <f t="shared" si="485"/>
        <v>0</v>
      </c>
      <c r="O1854">
        <f t="shared" si="486"/>
        <v>0</v>
      </c>
      <c r="P1854">
        <f t="shared" si="487"/>
        <v>0</v>
      </c>
      <c r="Q1854">
        <f t="shared" si="488"/>
        <v>0</v>
      </c>
      <c r="R1854">
        <f t="shared" si="489"/>
        <v>0</v>
      </c>
      <c r="S1854">
        <f t="shared" si="490"/>
        <v>0</v>
      </c>
      <c r="T1854">
        <f t="shared" si="491"/>
        <v>4.3</v>
      </c>
      <c r="U1854">
        <f t="shared" si="492"/>
        <v>0</v>
      </c>
    </row>
    <row r="1855" spans="1:21" x14ac:dyDescent="0.25">
      <c r="A1855" t="s">
        <v>36</v>
      </c>
      <c r="B1855">
        <v>3.4</v>
      </c>
      <c r="C1855" t="s">
        <v>36</v>
      </c>
      <c r="E1855">
        <f t="shared" si="476"/>
        <v>0</v>
      </c>
      <c r="F1855">
        <f t="shared" si="477"/>
        <v>0</v>
      </c>
      <c r="G1855">
        <f t="shared" si="478"/>
        <v>0</v>
      </c>
      <c r="H1855">
        <f t="shared" si="479"/>
        <v>0</v>
      </c>
      <c r="I1855">
        <f t="shared" si="480"/>
        <v>3.4</v>
      </c>
      <c r="J1855">
        <f t="shared" si="481"/>
        <v>0</v>
      </c>
      <c r="K1855">
        <f t="shared" si="482"/>
        <v>0</v>
      </c>
      <c r="L1855">
        <f t="shared" si="483"/>
        <v>0</v>
      </c>
      <c r="M1855">
        <f t="shared" si="484"/>
        <v>0</v>
      </c>
      <c r="N1855">
        <f t="shared" si="485"/>
        <v>0</v>
      </c>
      <c r="O1855">
        <f t="shared" si="486"/>
        <v>0</v>
      </c>
      <c r="P1855">
        <f t="shared" si="487"/>
        <v>0</v>
      </c>
      <c r="Q1855">
        <f t="shared" si="488"/>
        <v>0</v>
      </c>
      <c r="R1855">
        <f t="shared" si="489"/>
        <v>0</v>
      </c>
      <c r="S1855">
        <f t="shared" si="490"/>
        <v>0</v>
      </c>
      <c r="T1855">
        <f t="shared" si="491"/>
        <v>0</v>
      </c>
      <c r="U1855">
        <f t="shared" si="492"/>
        <v>0</v>
      </c>
    </row>
    <row r="1856" spans="1:21" x14ac:dyDescent="0.25">
      <c r="A1856" t="s">
        <v>3688</v>
      </c>
      <c r="B1856">
        <v>6.7</v>
      </c>
      <c r="C1856" t="s">
        <v>102</v>
      </c>
      <c r="E1856">
        <f t="shared" si="476"/>
        <v>0</v>
      </c>
      <c r="F1856">
        <f t="shared" si="477"/>
        <v>6.7</v>
      </c>
      <c r="G1856">
        <f t="shared" si="478"/>
        <v>0</v>
      </c>
      <c r="H1856">
        <f t="shared" si="479"/>
        <v>0</v>
      </c>
      <c r="I1856">
        <f t="shared" si="480"/>
        <v>6.7</v>
      </c>
      <c r="J1856">
        <f t="shared" si="481"/>
        <v>0</v>
      </c>
      <c r="K1856">
        <f t="shared" si="482"/>
        <v>0</v>
      </c>
      <c r="L1856">
        <f t="shared" si="483"/>
        <v>0</v>
      </c>
      <c r="M1856">
        <f t="shared" si="484"/>
        <v>6.7</v>
      </c>
      <c r="N1856">
        <f t="shared" si="485"/>
        <v>6.7</v>
      </c>
      <c r="O1856">
        <f t="shared" si="486"/>
        <v>0</v>
      </c>
      <c r="P1856">
        <f t="shared" si="487"/>
        <v>0</v>
      </c>
      <c r="Q1856">
        <f t="shared" si="488"/>
        <v>0</v>
      </c>
      <c r="R1856">
        <f t="shared" si="489"/>
        <v>0</v>
      </c>
      <c r="S1856">
        <f t="shared" si="490"/>
        <v>0</v>
      </c>
      <c r="T1856">
        <f t="shared" si="491"/>
        <v>0</v>
      </c>
      <c r="U1856">
        <f t="shared" si="492"/>
        <v>0</v>
      </c>
    </row>
    <row r="1857" spans="1:21" x14ac:dyDescent="0.25">
      <c r="A1857" t="s">
        <v>167</v>
      </c>
      <c r="B1857">
        <v>6.1</v>
      </c>
      <c r="C1857" t="s">
        <v>28</v>
      </c>
      <c r="E1857">
        <f t="shared" si="476"/>
        <v>6.1</v>
      </c>
      <c r="F1857">
        <f t="shared" si="477"/>
        <v>0</v>
      </c>
      <c r="G1857">
        <f t="shared" si="478"/>
        <v>0</v>
      </c>
      <c r="H1857">
        <f t="shared" si="479"/>
        <v>0</v>
      </c>
      <c r="I1857">
        <f t="shared" si="480"/>
        <v>0</v>
      </c>
      <c r="J1857">
        <f t="shared" si="481"/>
        <v>6.1</v>
      </c>
      <c r="K1857">
        <f t="shared" si="482"/>
        <v>0</v>
      </c>
      <c r="L1857">
        <f t="shared" si="483"/>
        <v>6.1</v>
      </c>
      <c r="M1857">
        <f t="shared" si="484"/>
        <v>0</v>
      </c>
      <c r="N1857">
        <f t="shared" si="485"/>
        <v>0</v>
      </c>
      <c r="O1857">
        <f t="shared" si="486"/>
        <v>0</v>
      </c>
      <c r="P1857">
        <f t="shared" si="487"/>
        <v>0</v>
      </c>
      <c r="Q1857">
        <f t="shared" si="488"/>
        <v>0</v>
      </c>
      <c r="R1857">
        <f t="shared" si="489"/>
        <v>0</v>
      </c>
      <c r="S1857">
        <f t="shared" si="490"/>
        <v>0</v>
      </c>
      <c r="T1857">
        <f t="shared" si="491"/>
        <v>6.1</v>
      </c>
      <c r="U1857">
        <f t="shared" si="492"/>
        <v>0</v>
      </c>
    </row>
    <row r="1858" spans="1:21" x14ac:dyDescent="0.25">
      <c r="A1858" t="s">
        <v>2933</v>
      </c>
      <c r="B1858">
        <v>6.4</v>
      </c>
      <c r="C1858" t="s">
        <v>28</v>
      </c>
      <c r="E1858">
        <f t="shared" si="476"/>
        <v>6.4</v>
      </c>
      <c r="F1858">
        <f t="shared" si="477"/>
        <v>0</v>
      </c>
      <c r="G1858">
        <f t="shared" si="478"/>
        <v>0</v>
      </c>
      <c r="H1858">
        <f t="shared" si="479"/>
        <v>0</v>
      </c>
      <c r="I1858">
        <f t="shared" si="480"/>
        <v>0</v>
      </c>
      <c r="J1858">
        <f t="shared" si="481"/>
        <v>6.4</v>
      </c>
      <c r="K1858">
        <f t="shared" si="482"/>
        <v>0</v>
      </c>
      <c r="L1858">
        <f t="shared" si="483"/>
        <v>6.4</v>
      </c>
      <c r="M1858">
        <f t="shared" si="484"/>
        <v>0</v>
      </c>
      <c r="N1858">
        <f t="shared" si="485"/>
        <v>0</v>
      </c>
      <c r="O1858">
        <f t="shared" si="486"/>
        <v>0</v>
      </c>
      <c r="P1858">
        <f t="shared" si="487"/>
        <v>0</v>
      </c>
      <c r="Q1858">
        <f t="shared" si="488"/>
        <v>6.4</v>
      </c>
      <c r="R1858">
        <f t="shared" si="489"/>
        <v>0</v>
      </c>
      <c r="S1858">
        <f t="shared" si="490"/>
        <v>0</v>
      </c>
      <c r="T1858">
        <f t="shared" si="491"/>
        <v>6.4</v>
      </c>
      <c r="U1858">
        <f t="shared" si="492"/>
        <v>0</v>
      </c>
    </row>
    <row r="1859" spans="1:21" x14ac:dyDescent="0.25">
      <c r="A1859" t="s">
        <v>126</v>
      </c>
      <c r="B1859">
        <v>7.9</v>
      </c>
      <c r="C1859" t="s">
        <v>37</v>
      </c>
      <c r="E1859">
        <f t="shared" si="476"/>
        <v>0</v>
      </c>
      <c r="F1859">
        <f t="shared" si="477"/>
        <v>0</v>
      </c>
      <c r="G1859">
        <f t="shared" si="478"/>
        <v>0</v>
      </c>
      <c r="H1859">
        <f t="shared" si="479"/>
        <v>0</v>
      </c>
      <c r="I1859">
        <f t="shared" si="480"/>
        <v>0</v>
      </c>
      <c r="J1859">
        <f t="shared" si="481"/>
        <v>0</v>
      </c>
      <c r="K1859">
        <f t="shared" si="482"/>
        <v>0</v>
      </c>
      <c r="L1859">
        <f t="shared" si="483"/>
        <v>7.9</v>
      </c>
      <c r="M1859">
        <f t="shared" si="484"/>
        <v>0</v>
      </c>
      <c r="N1859">
        <f t="shared" si="485"/>
        <v>0</v>
      </c>
      <c r="O1859">
        <f t="shared" si="486"/>
        <v>0</v>
      </c>
      <c r="P1859">
        <f t="shared" si="487"/>
        <v>0</v>
      </c>
      <c r="Q1859">
        <f t="shared" si="488"/>
        <v>0</v>
      </c>
      <c r="R1859">
        <f t="shared" si="489"/>
        <v>0</v>
      </c>
      <c r="S1859">
        <f t="shared" si="490"/>
        <v>0</v>
      </c>
      <c r="T1859">
        <f t="shared" si="491"/>
        <v>0</v>
      </c>
      <c r="U1859">
        <f t="shared" si="492"/>
        <v>0</v>
      </c>
    </row>
    <row r="1860" spans="1:21" x14ac:dyDescent="0.25">
      <c r="A1860" t="s">
        <v>36</v>
      </c>
      <c r="B1860">
        <v>5.7</v>
      </c>
      <c r="C1860" t="s">
        <v>36</v>
      </c>
      <c r="E1860">
        <f t="shared" ref="E1860:E1923" si="493">IF(ISNUMBER(SEARCH($E$2, $A1860)), $B1860, 0)</f>
        <v>0</v>
      </c>
      <c r="F1860">
        <f t="shared" ref="F1860:F1923" si="494">IF(ISNUMBER(SEARCH($F$2, $A1860)), $B1860, 0)</f>
        <v>0</v>
      </c>
      <c r="G1860">
        <f t="shared" ref="G1860:G1923" si="495">IF(ISNUMBER(SEARCH($G$2, $A1860)), $B1860, 0)</f>
        <v>0</v>
      </c>
      <c r="H1860">
        <f t="shared" ref="H1860:H1923" si="496">IF(ISNUMBER(SEARCH($H$2, $A1860)), $B1860, 0)</f>
        <v>0</v>
      </c>
      <c r="I1860">
        <f t="shared" ref="I1860:I1923" si="497">IF(ISNUMBER(SEARCH($I$2, $A1860)), $B1860, 0)</f>
        <v>5.7</v>
      </c>
      <c r="J1860">
        <f t="shared" ref="J1860:J1923" si="498">IF(ISNUMBER(SEARCH($J$2, $A1860)), $B1860, 0)</f>
        <v>0</v>
      </c>
      <c r="K1860">
        <f t="shared" ref="K1860:K1923" si="499">IF(ISNUMBER(SEARCH($K$2, $A1860)), $B1860, 0)</f>
        <v>0</v>
      </c>
      <c r="L1860">
        <f t="shared" ref="L1860:L1923" si="500">IF(ISNUMBER(SEARCH($L$2, $A1860)), $B1860, 0)</f>
        <v>0</v>
      </c>
      <c r="M1860">
        <f t="shared" ref="M1860:M1923" si="501">IF(ISNUMBER(SEARCH($M$2, $A1860)), $B1860, 0)</f>
        <v>0</v>
      </c>
      <c r="N1860">
        <f t="shared" ref="N1860:N1923" si="502">IF(ISNUMBER(SEARCH($N$2, $A1860)), $B1860, 0)</f>
        <v>0</v>
      </c>
      <c r="O1860">
        <f t="shared" ref="O1860:O1923" si="503">IF(ISNUMBER(SEARCH($O$2, $A1860)), $B1860, 0)</f>
        <v>0</v>
      </c>
      <c r="P1860">
        <f t="shared" ref="P1860:P1923" si="504">IF(ISNUMBER(SEARCH($P$2, $A1860)), $B1860, 0)</f>
        <v>0</v>
      </c>
      <c r="Q1860">
        <f t="shared" ref="Q1860:Q1923" si="505">IF(ISNUMBER(SEARCH($Q$2, $A1860)), $B1860, 0)</f>
        <v>0</v>
      </c>
      <c r="R1860">
        <f t="shared" ref="R1860:R1923" si="506">IF(ISNUMBER(SEARCH($R$2, $A1860)), $B1860, 0)</f>
        <v>0</v>
      </c>
      <c r="S1860">
        <f t="shared" ref="S1860:S1923" si="507">IF(ISNUMBER(SEARCH($S$2, $A1860)), $B1860, 0)</f>
        <v>0</v>
      </c>
      <c r="T1860">
        <f t="shared" ref="T1860:T1923" si="508">IF(ISNUMBER(SEARCH($T$2, $A1860)), $B1860, 0)</f>
        <v>0</v>
      </c>
      <c r="U1860">
        <f t="shared" ref="U1860:U1923" si="509">IF(ISNUMBER(SEARCH($U$2, $A1860)), $B1860, 0)</f>
        <v>0</v>
      </c>
    </row>
    <row r="1861" spans="1:21" x14ac:dyDescent="0.25">
      <c r="A1861" t="s">
        <v>4820</v>
      </c>
      <c r="B1861">
        <v>6.7</v>
      </c>
      <c r="C1861" t="s">
        <v>102</v>
      </c>
      <c r="E1861">
        <f t="shared" si="493"/>
        <v>0</v>
      </c>
      <c r="F1861">
        <f t="shared" si="494"/>
        <v>6.7</v>
      </c>
      <c r="G1861">
        <f t="shared" si="495"/>
        <v>6.7</v>
      </c>
      <c r="H1861">
        <f t="shared" si="496"/>
        <v>0</v>
      </c>
      <c r="I1861">
        <f t="shared" si="497"/>
        <v>6.7</v>
      </c>
      <c r="J1861">
        <f t="shared" si="498"/>
        <v>0</v>
      </c>
      <c r="K1861">
        <f t="shared" si="499"/>
        <v>0</v>
      </c>
      <c r="L1861">
        <f t="shared" si="500"/>
        <v>6.7</v>
      </c>
      <c r="M1861">
        <f t="shared" si="501"/>
        <v>6.7</v>
      </c>
      <c r="N1861">
        <f t="shared" si="502"/>
        <v>6.7</v>
      </c>
      <c r="O1861">
        <f t="shared" si="503"/>
        <v>0</v>
      </c>
      <c r="P1861">
        <f t="shared" si="504"/>
        <v>0</v>
      </c>
      <c r="Q1861">
        <f t="shared" si="505"/>
        <v>0</v>
      </c>
      <c r="R1861">
        <f t="shared" si="506"/>
        <v>6.7</v>
      </c>
      <c r="S1861">
        <f t="shared" si="507"/>
        <v>0</v>
      </c>
      <c r="T1861">
        <f t="shared" si="508"/>
        <v>0</v>
      </c>
      <c r="U1861">
        <f t="shared" si="509"/>
        <v>0</v>
      </c>
    </row>
    <row r="1862" spans="1:21" x14ac:dyDescent="0.25">
      <c r="A1862" t="s">
        <v>37</v>
      </c>
      <c r="B1862">
        <v>7.9</v>
      </c>
      <c r="C1862" t="s">
        <v>37</v>
      </c>
      <c r="E1862">
        <f t="shared" si="493"/>
        <v>0</v>
      </c>
      <c r="F1862">
        <f t="shared" si="494"/>
        <v>0</v>
      </c>
      <c r="G1862">
        <f t="shared" si="495"/>
        <v>0</v>
      </c>
      <c r="H1862">
        <f t="shared" si="496"/>
        <v>0</v>
      </c>
      <c r="I1862">
        <f t="shared" si="497"/>
        <v>0</v>
      </c>
      <c r="J1862">
        <f t="shared" si="498"/>
        <v>0</v>
      </c>
      <c r="K1862">
        <f t="shared" si="499"/>
        <v>0</v>
      </c>
      <c r="L1862">
        <f t="shared" si="500"/>
        <v>7.9</v>
      </c>
      <c r="M1862">
        <f t="shared" si="501"/>
        <v>0</v>
      </c>
      <c r="N1862">
        <f t="shared" si="502"/>
        <v>0</v>
      </c>
      <c r="O1862">
        <f t="shared" si="503"/>
        <v>0</v>
      </c>
      <c r="P1862">
        <f t="shared" si="504"/>
        <v>0</v>
      </c>
      <c r="Q1862">
        <f t="shared" si="505"/>
        <v>0</v>
      </c>
      <c r="R1862">
        <f t="shared" si="506"/>
        <v>0</v>
      </c>
      <c r="S1862">
        <f t="shared" si="507"/>
        <v>0</v>
      </c>
      <c r="T1862">
        <f t="shared" si="508"/>
        <v>0</v>
      </c>
      <c r="U1862">
        <f t="shared" si="509"/>
        <v>0</v>
      </c>
    </row>
    <row r="1863" spans="1:21" x14ac:dyDescent="0.25">
      <c r="A1863" t="s">
        <v>4488</v>
      </c>
      <c r="B1863">
        <v>7.4</v>
      </c>
      <c r="C1863" t="s">
        <v>102</v>
      </c>
      <c r="E1863">
        <f t="shared" si="493"/>
        <v>0</v>
      </c>
      <c r="F1863">
        <f t="shared" si="494"/>
        <v>7.4</v>
      </c>
      <c r="G1863">
        <f t="shared" si="495"/>
        <v>0</v>
      </c>
      <c r="H1863">
        <f t="shared" si="496"/>
        <v>0</v>
      </c>
      <c r="I1863">
        <f t="shared" si="497"/>
        <v>0</v>
      </c>
      <c r="J1863">
        <f t="shared" si="498"/>
        <v>0</v>
      </c>
      <c r="K1863">
        <f t="shared" si="499"/>
        <v>0</v>
      </c>
      <c r="L1863">
        <f t="shared" si="500"/>
        <v>7.4</v>
      </c>
      <c r="M1863">
        <f t="shared" si="501"/>
        <v>0</v>
      </c>
      <c r="N1863">
        <f t="shared" si="502"/>
        <v>0</v>
      </c>
      <c r="O1863">
        <f t="shared" si="503"/>
        <v>0</v>
      </c>
      <c r="P1863">
        <f t="shared" si="504"/>
        <v>0</v>
      </c>
      <c r="Q1863">
        <f t="shared" si="505"/>
        <v>0</v>
      </c>
      <c r="R1863">
        <f t="shared" si="506"/>
        <v>0</v>
      </c>
      <c r="S1863">
        <f t="shared" si="507"/>
        <v>0</v>
      </c>
      <c r="T1863">
        <f t="shared" si="508"/>
        <v>0</v>
      </c>
      <c r="U1863">
        <f t="shared" si="509"/>
        <v>0</v>
      </c>
    </row>
    <row r="1864" spans="1:21" x14ac:dyDescent="0.25">
      <c r="A1864" t="s">
        <v>2720</v>
      </c>
      <c r="B1864">
        <v>5.8</v>
      </c>
      <c r="C1864" t="s">
        <v>28</v>
      </c>
      <c r="E1864">
        <f t="shared" si="493"/>
        <v>5.8</v>
      </c>
      <c r="F1864">
        <f t="shared" si="494"/>
        <v>5.8</v>
      </c>
      <c r="G1864">
        <f t="shared" si="495"/>
        <v>0</v>
      </c>
      <c r="H1864">
        <f t="shared" si="496"/>
        <v>0</v>
      </c>
      <c r="I1864">
        <f t="shared" si="497"/>
        <v>0</v>
      </c>
      <c r="J1864">
        <f t="shared" si="498"/>
        <v>0</v>
      </c>
      <c r="K1864">
        <f t="shared" si="499"/>
        <v>0</v>
      </c>
      <c r="L1864">
        <f t="shared" si="500"/>
        <v>0</v>
      </c>
      <c r="M1864">
        <f t="shared" si="501"/>
        <v>0</v>
      </c>
      <c r="N1864">
        <f t="shared" si="502"/>
        <v>5.8</v>
      </c>
      <c r="O1864">
        <f t="shared" si="503"/>
        <v>0</v>
      </c>
      <c r="P1864">
        <f t="shared" si="504"/>
        <v>0</v>
      </c>
      <c r="Q1864">
        <f t="shared" si="505"/>
        <v>0</v>
      </c>
      <c r="R1864">
        <f t="shared" si="506"/>
        <v>0</v>
      </c>
      <c r="S1864">
        <f t="shared" si="507"/>
        <v>0</v>
      </c>
      <c r="T1864">
        <f t="shared" si="508"/>
        <v>0</v>
      </c>
      <c r="U1864">
        <f t="shared" si="509"/>
        <v>0</v>
      </c>
    </row>
    <row r="1865" spans="1:21" x14ac:dyDescent="0.25">
      <c r="A1865" t="s">
        <v>4827</v>
      </c>
      <c r="B1865">
        <v>5.3</v>
      </c>
      <c r="C1865" t="s">
        <v>28</v>
      </c>
      <c r="E1865">
        <f t="shared" si="493"/>
        <v>5.3</v>
      </c>
      <c r="F1865">
        <f t="shared" si="494"/>
        <v>0</v>
      </c>
      <c r="G1865">
        <f t="shared" si="495"/>
        <v>0</v>
      </c>
      <c r="H1865">
        <f t="shared" si="496"/>
        <v>0</v>
      </c>
      <c r="I1865">
        <f t="shared" si="497"/>
        <v>5.3</v>
      </c>
      <c r="J1865">
        <f t="shared" si="498"/>
        <v>5.3</v>
      </c>
      <c r="K1865">
        <f t="shared" si="499"/>
        <v>0</v>
      </c>
      <c r="L1865">
        <f t="shared" si="500"/>
        <v>0</v>
      </c>
      <c r="M1865">
        <f t="shared" si="501"/>
        <v>0</v>
      </c>
      <c r="N1865">
        <f t="shared" si="502"/>
        <v>0</v>
      </c>
      <c r="O1865">
        <f t="shared" si="503"/>
        <v>0</v>
      </c>
      <c r="P1865">
        <f t="shared" si="504"/>
        <v>0</v>
      </c>
      <c r="Q1865">
        <f t="shared" si="505"/>
        <v>0</v>
      </c>
      <c r="R1865">
        <f t="shared" si="506"/>
        <v>5.3</v>
      </c>
      <c r="S1865">
        <f t="shared" si="507"/>
        <v>0</v>
      </c>
      <c r="T1865">
        <f t="shared" si="508"/>
        <v>5.3</v>
      </c>
      <c r="U1865">
        <f t="shared" si="509"/>
        <v>0</v>
      </c>
    </row>
    <row r="1866" spans="1:21" x14ac:dyDescent="0.25">
      <c r="A1866" t="s">
        <v>167</v>
      </c>
      <c r="B1866">
        <v>6.8</v>
      </c>
      <c r="C1866" t="s">
        <v>28</v>
      </c>
      <c r="E1866">
        <f t="shared" si="493"/>
        <v>6.8</v>
      </c>
      <c r="F1866">
        <f t="shared" si="494"/>
        <v>0</v>
      </c>
      <c r="G1866">
        <f t="shared" si="495"/>
        <v>0</v>
      </c>
      <c r="H1866">
        <f t="shared" si="496"/>
        <v>0</v>
      </c>
      <c r="I1866">
        <f t="shared" si="497"/>
        <v>0</v>
      </c>
      <c r="J1866">
        <f t="shared" si="498"/>
        <v>6.8</v>
      </c>
      <c r="K1866">
        <f t="shared" si="499"/>
        <v>0</v>
      </c>
      <c r="L1866">
        <f t="shared" si="500"/>
        <v>6.8</v>
      </c>
      <c r="M1866">
        <f t="shared" si="501"/>
        <v>0</v>
      </c>
      <c r="N1866">
        <f t="shared" si="502"/>
        <v>0</v>
      </c>
      <c r="O1866">
        <f t="shared" si="503"/>
        <v>0</v>
      </c>
      <c r="P1866">
        <f t="shared" si="504"/>
        <v>0</v>
      </c>
      <c r="Q1866">
        <f t="shared" si="505"/>
        <v>0</v>
      </c>
      <c r="R1866">
        <f t="shared" si="506"/>
        <v>0</v>
      </c>
      <c r="S1866">
        <f t="shared" si="507"/>
        <v>0</v>
      </c>
      <c r="T1866">
        <f t="shared" si="508"/>
        <v>6.8</v>
      </c>
      <c r="U1866">
        <f t="shared" si="509"/>
        <v>0</v>
      </c>
    </row>
    <row r="1867" spans="1:21" x14ac:dyDescent="0.25">
      <c r="A1867" t="s">
        <v>4831</v>
      </c>
      <c r="B1867">
        <v>4</v>
      </c>
      <c r="C1867" t="s">
        <v>102</v>
      </c>
      <c r="E1867">
        <f t="shared" si="493"/>
        <v>0</v>
      </c>
      <c r="F1867">
        <f t="shared" si="494"/>
        <v>4</v>
      </c>
      <c r="G1867">
        <f t="shared" si="495"/>
        <v>0</v>
      </c>
      <c r="H1867">
        <f t="shared" si="496"/>
        <v>0</v>
      </c>
      <c r="I1867">
        <f t="shared" si="497"/>
        <v>0</v>
      </c>
      <c r="J1867">
        <f t="shared" si="498"/>
        <v>0</v>
      </c>
      <c r="K1867">
        <f t="shared" si="499"/>
        <v>0</v>
      </c>
      <c r="L1867">
        <f t="shared" si="500"/>
        <v>0</v>
      </c>
      <c r="M1867">
        <f t="shared" si="501"/>
        <v>0</v>
      </c>
      <c r="N1867">
        <f t="shared" si="502"/>
        <v>4</v>
      </c>
      <c r="O1867">
        <f t="shared" si="503"/>
        <v>4</v>
      </c>
      <c r="P1867">
        <f t="shared" si="504"/>
        <v>0</v>
      </c>
      <c r="Q1867">
        <f t="shared" si="505"/>
        <v>4</v>
      </c>
      <c r="R1867">
        <f t="shared" si="506"/>
        <v>0</v>
      </c>
      <c r="S1867">
        <f t="shared" si="507"/>
        <v>0</v>
      </c>
      <c r="T1867">
        <f t="shared" si="508"/>
        <v>4</v>
      </c>
      <c r="U1867">
        <f t="shared" si="509"/>
        <v>0</v>
      </c>
    </row>
    <row r="1868" spans="1:21" x14ac:dyDescent="0.25">
      <c r="A1868" t="s">
        <v>167</v>
      </c>
      <c r="B1868">
        <v>6.6</v>
      </c>
      <c r="C1868" t="s">
        <v>28</v>
      </c>
      <c r="E1868">
        <f t="shared" si="493"/>
        <v>6.6</v>
      </c>
      <c r="F1868">
        <f t="shared" si="494"/>
        <v>0</v>
      </c>
      <c r="G1868">
        <f t="shared" si="495"/>
        <v>0</v>
      </c>
      <c r="H1868">
        <f t="shared" si="496"/>
        <v>0</v>
      </c>
      <c r="I1868">
        <f t="shared" si="497"/>
        <v>0</v>
      </c>
      <c r="J1868">
        <f t="shared" si="498"/>
        <v>6.6</v>
      </c>
      <c r="K1868">
        <f t="shared" si="499"/>
        <v>0</v>
      </c>
      <c r="L1868">
        <f t="shared" si="500"/>
        <v>6.6</v>
      </c>
      <c r="M1868">
        <f t="shared" si="501"/>
        <v>0</v>
      </c>
      <c r="N1868">
        <f t="shared" si="502"/>
        <v>0</v>
      </c>
      <c r="O1868">
        <f t="shared" si="503"/>
        <v>0</v>
      </c>
      <c r="P1868">
        <f t="shared" si="504"/>
        <v>0</v>
      </c>
      <c r="Q1868">
        <f t="shared" si="505"/>
        <v>0</v>
      </c>
      <c r="R1868">
        <f t="shared" si="506"/>
        <v>0</v>
      </c>
      <c r="S1868">
        <f t="shared" si="507"/>
        <v>0</v>
      </c>
      <c r="T1868">
        <f t="shared" si="508"/>
        <v>6.6</v>
      </c>
      <c r="U1868">
        <f t="shared" si="509"/>
        <v>0</v>
      </c>
    </row>
    <row r="1869" spans="1:21" x14ac:dyDescent="0.25">
      <c r="A1869" t="s">
        <v>4836</v>
      </c>
      <c r="B1869">
        <v>6.6</v>
      </c>
      <c r="C1869" t="s">
        <v>36</v>
      </c>
      <c r="E1869">
        <f t="shared" si="493"/>
        <v>0</v>
      </c>
      <c r="F1869">
        <f t="shared" si="494"/>
        <v>0</v>
      </c>
      <c r="G1869">
        <f t="shared" si="495"/>
        <v>0</v>
      </c>
      <c r="H1869">
        <f t="shared" si="496"/>
        <v>0</v>
      </c>
      <c r="I1869">
        <f t="shared" si="497"/>
        <v>6.6</v>
      </c>
      <c r="J1869">
        <f t="shared" si="498"/>
        <v>0</v>
      </c>
      <c r="K1869">
        <f t="shared" si="499"/>
        <v>0</v>
      </c>
      <c r="L1869">
        <f t="shared" si="500"/>
        <v>6.6</v>
      </c>
      <c r="M1869">
        <f t="shared" si="501"/>
        <v>0</v>
      </c>
      <c r="N1869">
        <f t="shared" si="502"/>
        <v>0</v>
      </c>
      <c r="O1869">
        <f t="shared" si="503"/>
        <v>0</v>
      </c>
      <c r="P1869">
        <f t="shared" si="504"/>
        <v>0</v>
      </c>
      <c r="Q1869">
        <f t="shared" si="505"/>
        <v>0</v>
      </c>
      <c r="R1869">
        <f t="shared" si="506"/>
        <v>6.6</v>
      </c>
      <c r="S1869">
        <f t="shared" si="507"/>
        <v>6.6</v>
      </c>
      <c r="T1869">
        <f t="shared" si="508"/>
        <v>0</v>
      </c>
      <c r="U1869">
        <f t="shared" si="509"/>
        <v>0</v>
      </c>
    </row>
    <row r="1870" spans="1:21" x14ac:dyDescent="0.25">
      <c r="A1870" t="s">
        <v>52</v>
      </c>
      <c r="B1870">
        <v>7.5</v>
      </c>
      <c r="C1870" t="s">
        <v>52</v>
      </c>
      <c r="E1870">
        <f t="shared" si="493"/>
        <v>0</v>
      </c>
      <c r="F1870">
        <f t="shared" si="494"/>
        <v>0</v>
      </c>
      <c r="G1870">
        <f t="shared" si="495"/>
        <v>0</v>
      </c>
      <c r="H1870">
        <f t="shared" si="496"/>
        <v>0</v>
      </c>
      <c r="I1870">
        <f t="shared" si="497"/>
        <v>0</v>
      </c>
      <c r="J1870">
        <f t="shared" si="498"/>
        <v>0</v>
      </c>
      <c r="K1870">
        <f t="shared" si="499"/>
        <v>0</v>
      </c>
      <c r="L1870">
        <f t="shared" si="500"/>
        <v>0</v>
      </c>
      <c r="M1870">
        <f t="shared" si="501"/>
        <v>0</v>
      </c>
      <c r="N1870">
        <f t="shared" si="502"/>
        <v>0</v>
      </c>
      <c r="O1870">
        <f t="shared" si="503"/>
        <v>7.5</v>
      </c>
      <c r="P1870">
        <f t="shared" si="504"/>
        <v>0</v>
      </c>
      <c r="Q1870">
        <f t="shared" si="505"/>
        <v>0</v>
      </c>
      <c r="R1870">
        <f t="shared" si="506"/>
        <v>0</v>
      </c>
      <c r="S1870">
        <f t="shared" si="507"/>
        <v>0</v>
      </c>
      <c r="T1870">
        <f t="shared" si="508"/>
        <v>0</v>
      </c>
      <c r="U1870">
        <f t="shared" si="509"/>
        <v>0</v>
      </c>
    </row>
    <row r="1871" spans="1:21" x14ac:dyDescent="0.25">
      <c r="A1871" t="s">
        <v>52</v>
      </c>
      <c r="B1871">
        <v>7.5</v>
      </c>
      <c r="C1871" t="s">
        <v>52</v>
      </c>
      <c r="E1871">
        <f t="shared" si="493"/>
        <v>0</v>
      </c>
      <c r="F1871">
        <f t="shared" si="494"/>
        <v>0</v>
      </c>
      <c r="G1871">
        <f t="shared" si="495"/>
        <v>0</v>
      </c>
      <c r="H1871">
        <f t="shared" si="496"/>
        <v>0</v>
      </c>
      <c r="I1871">
        <f t="shared" si="497"/>
        <v>0</v>
      </c>
      <c r="J1871">
        <f t="shared" si="498"/>
        <v>0</v>
      </c>
      <c r="K1871">
        <f t="shared" si="499"/>
        <v>0</v>
      </c>
      <c r="L1871">
        <f t="shared" si="500"/>
        <v>0</v>
      </c>
      <c r="M1871">
        <f t="shared" si="501"/>
        <v>0</v>
      </c>
      <c r="N1871">
        <f t="shared" si="502"/>
        <v>0</v>
      </c>
      <c r="O1871">
        <f t="shared" si="503"/>
        <v>7.5</v>
      </c>
      <c r="P1871">
        <f t="shared" si="504"/>
        <v>0</v>
      </c>
      <c r="Q1871">
        <f t="shared" si="505"/>
        <v>0</v>
      </c>
      <c r="R1871">
        <f t="shared" si="506"/>
        <v>0</v>
      </c>
      <c r="S1871">
        <f t="shared" si="507"/>
        <v>0</v>
      </c>
      <c r="T1871">
        <f t="shared" si="508"/>
        <v>0</v>
      </c>
      <c r="U1871">
        <f t="shared" si="509"/>
        <v>0</v>
      </c>
    </row>
    <row r="1872" spans="1:21" x14ac:dyDescent="0.25">
      <c r="A1872" t="s">
        <v>213</v>
      </c>
      <c r="B1872">
        <v>6.8</v>
      </c>
      <c r="C1872" t="s">
        <v>36</v>
      </c>
      <c r="E1872">
        <f t="shared" si="493"/>
        <v>0</v>
      </c>
      <c r="F1872">
        <f t="shared" si="494"/>
        <v>0</v>
      </c>
      <c r="G1872">
        <f t="shared" si="495"/>
        <v>0</v>
      </c>
      <c r="H1872">
        <f t="shared" si="496"/>
        <v>0</v>
      </c>
      <c r="I1872">
        <f t="shared" si="497"/>
        <v>6.8</v>
      </c>
      <c r="J1872">
        <f t="shared" si="498"/>
        <v>0</v>
      </c>
      <c r="K1872">
        <f t="shared" si="499"/>
        <v>0</v>
      </c>
      <c r="L1872">
        <f t="shared" si="500"/>
        <v>6.8</v>
      </c>
      <c r="M1872">
        <f t="shared" si="501"/>
        <v>0</v>
      </c>
      <c r="N1872">
        <f t="shared" si="502"/>
        <v>0</v>
      </c>
      <c r="O1872">
        <f t="shared" si="503"/>
        <v>0</v>
      </c>
      <c r="P1872">
        <f t="shared" si="504"/>
        <v>0</v>
      </c>
      <c r="Q1872">
        <f t="shared" si="505"/>
        <v>0</v>
      </c>
      <c r="R1872">
        <f t="shared" si="506"/>
        <v>6.8</v>
      </c>
      <c r="S1872">
        <f t="shared" si="507"/>
        <v>0</v>
      </c>
      <c r="T1872">
        <f t="shared" si="508"/>
        <v>0</v>
      </c>
      <c r="U1872">
        <f t="shared" si="509"/>
        <v>0</v>
      </c>
    </row>
    <row r="1873" spans="1:21" x14ac:dyDescent="0.25">
      <c r="A1873" t="s">
        <v>2933</v>
      </c>
      <c r="B1873">
        <v>6.5</v>
      </c>
      <c r="C1873" t="s">
        <v>28</v>
      </c>
      <c r="E1873">
        <f t="shared" si="493"/>
        <v>6.5</v>
      </c>
      <c r="F1873">
        <f t="shared" si="494"/>
        <v>0</v>
      </c>
      <c r="G1873">
        <f t="shared" si="495"/>
        <v>0</v>
      </c>
      <c r="H1873">
        <f t="shared" si="496"/>
        <v>0</v>
      </c>
      <c r="I1873">
        <f t="shared" si="497"/>
        <v>0</v>
      </c>
      <c r="J1873">
        <f t="shared" si="498"/>
        <v>6.5</v>
      </c>
      <c r="K1873">
        <f t="shared" si="499"/>
        <v>0</v>
      </c>
      <c r="L1873">
        <f t="shared" si="500"/>
        <v>6.5</v>
      </c>
      <c r="M1873">
        <f t="shared" si="501"/>
        <v>0</v>
      </c>
      <c r="N1873">
        <f t="shared" si="502"/>
        <v>0</v>
      </c>
      <c r="O1873">
        <f t="shared" si="503"/>
        <v>0</v>
      </c>
      <c r="P1873">
        <f t="shared" si="504"/>
        <v>0</v>
      </c>
      <c r="Q1873">
        <f t="shared" si="505"/>
        <v>6.5</v>
      </c>
      <c r="R1873">
        <f t="shared" si="506"/>
        <v>0</v>
      </c>
      <c r="S1873">
        <f t="shared" si="507"/>
        <v>0</v>
      </c>
      <c r="T1873">
        <f t="shared" si="508"/>
        <v>6.5</v>
      </c>
      <c r="U1873">
        <f t="shared" si="509"/>
        <v>0</v>
      </c>
    </row>
    <row r="1874" spans="1:21" x14ac:dyDescent="0.25">
      <c r="A1874" t="s">
        <v>567</v>
      </c>
      <c r="B1874">
        <v>5.9</v>
      </c>
      <c r="C1874" t="s">
        <v>36</v>
      </c>
      <c r="E1874">
        <f t="shared" si="493"/>
        <v>0</v>
      </c>
      <c r="F1874">
        <f t="shared" si="494"/>
        <v>0</v>
      </c>
      <c r="G1874">
        <f t="shared" si="495"/>
        <v>0</v>
      </c>
      <c r="H1874">
        <f t="shared" si="496"/>
        <v>0</v>
      </c>
      <c r="I1874">
        <f t="shared" si="497"/>
        <v>5.9</v>
      </c>
      <c r="J1874">
        <f t="shared" si="498"/>
        <v>0</v>
      </c>
      <c r="K1874">
        <f t="shared" si="499"/>
        <v>0</v>
      </c>
      <c r="L1874">
        <f t="shared" si="500"/>
        <v>5.9</v>
      </c>
      <c r="M1874">
        <f t="shared" si="501"/>
        <v>5.9</v>
      </c>
      <c r="N1874">
        <f t="shared" si="502"/>
        <v>0</v>
      </c>
      <c r="O1874">
        <f t="shared" si="503"/>
        <v>0</v>
      </c>
      <c r="P1874">
        <f t="shared" si="504"/>
        <v>0</v>
      </c>
      <c r="Q1874">
        <f t="shared" si="505"/>
        <v>0</v>
      </c>
      <c r="R1874">
        <f t="shared" si="506"/>
        <v>0</v>
      </c>
      <c r="S1874">
        <f t="shared" si="507"/>
        <v>0</v>
      </c>
      <c r="T1874">
        <f t="shared" si="508"/>
        <v>0</v>
      </c>
      <c r="U1874">
        <f t="shared" si="509"/>
        <v>0</v>
      </c>
    </row>
    <row r="1875" spans="1:21" x14ac:dyDescent="0.25">
      <c r="A1875" t="s">
        <v>2972</v>
      </c>
      <c r="B1875">
        <v>4.8</v>
      </c>
      <c r="C1875" t="s">
        <v>52</v>
      </c>
      <c r="E1875">
        <f t="shared" si="493"/>
        <v>0</v>
      </c>
      <c r="F1875">
        <f t="shared" si="494"/>
        <v>0</v>
      </c>
      <c r="G1875">
        <f t="shared" si="495"/>
        <v>0</v>
      </c>
      <c r="H1875">
        <f t="shared" si="496"/>
        <v>0</v>
      </c>
      <c r="I1875">
        <f t="shared" si="497"/>
        <v>0</v>
      </c>
      <c r="J1875">
        <f t="shared" si="498"/>
        <v>0</v>
      </c>
      <c r="K1875">
        <f t="shared" si="499"/>
        <v>0</v>
      </c>
      <c r="L1875">
        <f t="shared" si="500"/>
        <v>0</v>
      </c>
      <c r="M1875">
        <f t="shared" si="501"/>
        <v>0</v>
      </c>
      <c r="N1875">
        <f t="shared" si="502"/>
        <v>0</v>
      </c>
      <c r="O1875">
        <f t="shared" si="503"/>
        <v>4.8</v>
      </c>
      <c r="P1875">
        <f t="shared" si="504"/>
        <v>0</v>
      </c>
      <c r="Q1875">
        <f t="shared" si="505"/>
        <v>4.8</v>
      </c>
      <c r="R1875">
        <f t="shared" si="506"/>
        <v>0</v>
      </c>
      <c r="S1875">
        <f t="shared" si="507"/>
        <v>0</v>
      </c>
      <c r="T1875">
        <f t="shared" si="508"/>
        <v>4.8</v>
      </c>
      <c r="U1875">
        <f t="shared" si="509"/>
        <v>0</v>
      </c>
    </row>
    <row r="1876" spans="1:21" x14ac:dyDescent="0.25">
      <c r="A1876" t="s">
        <v>23</v>
      </c>
      <c r="B1876">
        <v>6.7</v>
      </c>
      <c r="C1876" t="s">
        <v>28</v>
      </c>
      <c r="E1876">
        <f t="shared" si="493"/>
        <v>6.7</v>
      </c>
      <c r="F1876">
        <f t="shared" si="494"/>
        <v>0</v>
      </c>
      <c r="G1876">
        <f t="shared" si="495"/>
        <v>0</v>
      </c>
      <c r="H1876">
        <f t="shared" si="496"/>
        <v>0</v>
      </c>
      <c r="I1876">
        <f t="shared" si="497"/>
        <v>0</v>
      </c>
      <c r="J1876">
        <f t="shared" si="498"/>
        <v>6.7</v>
      </c>
      <c r="K1876">
        <f t="shared" si="499"/>
        <v>0</v>
      </c>
      <c r="L1876">
        <f t="shared" si="500"/>
        <v>0</v>
      </c>
      <c r="M1876">
        <f t="shared" si="501"/>
        <v>0</v>
      </c>
      <c r="N1876">
        <f t="shared" si="502"/>
        <v>0</v>
      </c>
      <c r="O1876">
        <f t="shared" si="503"/>
        <v>0</v>
      </c>
      <c r="P1876">
        <f t="shared" si="504"/>
        <v>0</v>
      </c>
      <c r="Q1876">
        <f t="shared" si="505"/>
        <v>0</v>
      </c>
      <c r="R1876">
        <f t="shared" si="506"/>
        <v>0</v>
      </c>
      <c r="S1876">
        <f t="shared" si="507"/>
        <v>0</v>
      </c>
      <c r="T1876">
        <f t="shared" si="508"/>
        <v>6.7</v>
      </c>
      <c r="U1876">
        <f t="shared" si="509"/>
        <v>0</v>
      </c>
    </row>
    <row r="1877" spans="1:21" x14ac:dyDescent="0.25">
      <c r="A1877" t="s">
        <v>361</v>
      </c>
      <c r="B1877">
        <v>6.7</v>
      </c>
      <c r="C1877" t="s">
        <v>52</v>
      </c>
      <c r="E1877">
        <f t="shared" si="493"/>
        <v>0</v>
      </c>
      <c r="F1877">
        <f t="shared" si="494"/>
        <v>0</v>
      </c>
      <c r="G1877">
        <f t="shared" si="495"/>
        <v>0</v>
      </c>
      <c r="H1877">
        <f t="shared" si="496"/>
        <v>0</v>
      </c>
      <c r="I1877">
        <f t="shared" si="497"/>
        <v>0</v>
      </c>
      <c r="J1877">
        <f t="shared" si="498"/>
        <v>0</v>
      </c>
      <c r="K1877">
        <f t="shared" si="499"/>
        <v>0</v>
      </c>
      <c r="L1877">
        <f t="shared" si="500"/>
        <v>0</v>
      </c>
      <c r="M1877">
        <f t="shared" si="501"/>
        <v>0</v>
      </c>
      <c r="N1877">
        <f t="shared" si="502"/>
        <v>0</v>
      </c>
      <c r="O1877">
        <f t="shared" si="503"/>
        <v>6.7</v>
      </c>
      <c r="P1877">
        <f t="shared" si="504"/>
        <v>0</v>
      </c>
      <c r="Q1877">
        <f t="shared" si="505"/>
        <v>0</v>
      </c>
      <c r="R1877">
        <f t="shared" si="506"/>
        <v>0</v>
      </c>
      <c r="S1877">
        <f t="shared" si="507"/>
        <v>6.7</v>
      </c>
      <c r="T1877">
        <f t="shared" si="508"/>
        <v>6.7</v>
      </c>
      <c r="U1877">
        <f t="shared" si="509"/>
        <v>0</v>
      </c>
    </row>
    <row r="1878" spans="1:21" x14ac:dyDescent="0.25">
      <c r="A1878" t="s">
        <v>4850</v>
      </c>
      <c r="B1878">
        <v>5.9</v>
      </c>
      <c r="C1878" t="s">
        <v>28</v>
      </c>
      <c r="E1878">
        <f t="shared" si="493"/>
        <v>5.9</v>
      </c>
      <c r="F1878">
        <f t="shared" si="494"/>
        <v>5.9</v>
      </c>
      <c r="G1878">
        <f t="shared" si="495"/>
        <v>0</v>
      </c>
      <c r="H1878">
        <f t="shared" si="496"/>
        <v>0</v>
      </c>
      <c r="I1878">
        <f t="shared" si="497"/>
        <v>0</v>
      </c>
      <c r="J1878">
        <f t="shared" si="498"/>
        <v>0</v>
      </c>
      <c r="K1878">
        <f t="shared" si="499"/>
        <v>0</v>
      </c>
      <c r="L1878">
        <f t="shared" si="500"/>
        <v>0</v>
      </c>
      <c r="M1878">
        <f t="shared" si="501"/>
        <v>0</v>
      </c>
      <c r="N1878">
        <f t="shared" si="502"/>
        <v>0</v>
      </c>
      <c r="O1878">
        <f t="shared" si="503"/>
        <v>0</v>
      </c>
      <c r="P1878">
        <f t="shared" si="504"/>
        <v>0</v>
      </c>
      <c r="Q1878">
        <f t="shared" si="505"/>
        <v>0</v>
      </c>
      <c r="R1878">
        <f t="shared" si="506"/>
        <v>5.9</v>
      </c>
      <c r="S1878">
        <f t="shared" si="507"/>
        <v>5.9</v>
      </c>
      <c r="T1878">
        <f t="shared" si="508"/>
        <v>5.9</v>
      </c>
      <c r="U1878">
        <f t="shared" si="509"/>
        <v>0</v>
      </c>
    </row>
    <row r="1879" spans="1:21" x14ac:dyDescent="0.25">
      <c r="A1879" t="s">
        <v>4854</v>
      </c>
      <c r="B1879">
        <v>7.3</v>
      </c>
      <c r="C1879" t="s">
        <v>102</v>
      </c>
      <c r="E1879">
        <f t="shared" si="493"/>
        <v>0</v>
      </c>
      <c r="F1879">
        <f t="shared" si="494"/>
        <v>7.3</v>
      </c>
      <c r="G1879">
        <f t="shared" si="495"/>
        <v>7.3</v>
      </c>
      <c r="H1879">
        <f t="shared" si="496"/>
        <v>0</v>
      </c>
      <c r="I1879">
        <f t="shared" si="497"/>
        <v>7.3</v>
      </c>
      <c r="J1879">
        <f t="shared" si="498"/>
        <v>0</v>
      </c>
      <c r="K1879">
        <f t="shared" si="499"/>
        <v>0</v>
      </c>
      <c r="L1879">
        <f t="shared" si="500"/>
        <v>0</v>
      </c>
      <c r="M1879">
        <f t="shared" si="501"/>
        <v>7.3</v>
      </c>
      <c r="N1879">
        <f t="shared" si="502"/>
        <v>0</v>
      </c>
      <c r="O1879">
        <f t="shared" si="503"/>
        <v>0</v>
      </c>
      <c r="P1879">
        <f t="shared" si="504"/>
        <v>7.3</v>
      </c>
      <c r="Q1879">
        <f t="shared" si="505"/>
        <v>0</v>
      </c>
      <c r="R1879">
        <f t="shared" si="506"/>
        <v>0</v>
      </c>
      <c r="S1879">
        <f t="shared" si="507"/>
        <v>0</v>
      </c>
      <c r="T1879">
        <f t="shared" si="508"/>
        <v>0</v>
      </c>
      <c r="U1879">
        <f t="shared" si="509"/>
        <v>0</v>
      </c>
    </row>
    <row r="1880" spans="1:21" x14ac:dyDescent="0.25">
      <c r="A1880" t="s">
        <v>154</v>
      </c>
      <c r="B1880">
        <v>6.7</v>
      </c>
      <c r="C1880" t="s">
        <v>37</v>
      </c>
      <c r="E1880">
        <f t="shared" si="493"/>
        <v>0</v>
      </c>
      <c r="F1880">
        <f t="shared" si="494"/>
        <v>0</v>
      </c>
      <c r="G1880">
        <f t="shared" si="495"/>
        <v>0</v>
      </c>
      <c r="H1880">
        <f t="shared" si="496"/>
        <v>0</v>
      </c>
      <c r="I1880">
        <f t="shared" si="497"/>
        <v>0</v>
      </c>
      <c r="J1880">
        <f t="shared" si="498"/>
        <v>0</v>
      </c>
      <c r="K1880">
        <f t="shared" si="499"/>
        <v>0</v>
      </c>
      <c r="L1880">
        <f t="shared" si="500"/>
        <v>6.7</v>
      </c>
      <c r="M1880">
        <f t="shared" si="501"/>
        <v>0</v>
      </c>
      <c r="N1880">
        <f t="shared" si="502"/>
        <v>0</v>
      </c>
      <c r="O1880">
        <f t="shared" si="503"/>
        <v>0</v>
      </c>
      <c r="P1880">
        <f t="shared" si="504"/>
        <v>0</v>
      </c>
      <c r="Q1880">
        <f t="shared" si="505"/>
        <v>0</v>
      </c>
      <c r="R1880">
        <f t="shared" si="506"/>
        <v>6.7</v>
      </c>
      <c r="S1880">
        <f t="shared" si="507"/>
        <v>0</v>
      </c>
      <c r="T1880">
        <f t="shared" si="508"/>
        <v>0</v>
      </c>
      <c r="U1880">
        <f t="shared" si="509"/>
        <v>0</v>
      </c>
    </row>
    <row r="1881" spans="1:21" x14ac:dyDescent="0.25">
      <c r="A1881" t="s">
        <v>213</v>
      </c>
      <c r="B1881">
        <v>7.6</v>
      </c>
      <c r="C1881" t="s">
        <v>36</v>
      </c>
      <c r="E1881">
        <f t="shared" si="493"/>
        <v>0</v>
      </c>
      <c r="F1881">
        <f t="shared" si="494"/>
        <v>0</v>
      </c>
      <c r="G1881">
        <f t="shared" si="495"/>
        <v>0</v>
      </c>
      <c r="H1881">
        <f t="shared" si="496"/>
        <v>0</v>
      </c>
      <c r="I1881">
        <f t="shared" si="497"/>
        <v>7.6</v>
      </c>
      <c r="J1881">
        <f t="shared" si="498"/>
        <v>0</v>
      </c>
      <c r="K1881">
        <f t="shared" si="499"/>
        <v>0</v>
      </c>
      <c r="L1881">
        <f t="shared" si="500"/>
        <v>7.6</v>
      </c>
      <c r="M1881">
        <f t="shared" si="501"/>
        <v>0</v>
      </c>
      <c r="N1881">
        <f t="shared" si="502"/>
        <v>0</v>
      </c>
      <c r="O1881">
        <f t="shared" si="503"/>
        <v>0</v>
      </c>
      <c r="P1881">
        <f t="shared" si="504"/>
        <v>0</v>
      </c>
      <c r="Q1881">
        <f t="shared" si="505"/>
        <v>0</v>
      </c>
      <c r="R1881">
        <f t="shared" si="506"/>
        <v>7.6</v>
      </c>
      <c r="S1881">
        <f t="shared" si="507"/>
        <v>0</v>
      </c>
      <c r="T1881">
        <f t="shared" si="508"/>
        <v>0</v>
      </c>
      <c r="U1881">
        <f t="shared" si="509"/>
        <v>0</v>
      </c>
    </row>
    <row r="1882" spans="1:21" x14ac:dyDescent="0.25">
      <c r="A1882" t="s">
        <v>2045</v>
      </c>
      <c r="B1882">
        <v>6.7</v>
      </c>
      <c r="C1882" t="s">
        <v>234</v>
      </c>
      <c r="E1882">
        <f t="shared" si="493"/>
        <v>0</v>
      </c>
      <c r="F1882">
        <f t="shared" si="494"/>
        <v>0</v>
      </c>
      <c r="G1882">
        <f t="shared" si="495"/>
        <v>0</v>
      </c>
      <c r="H1882">
        <f t="shared" si="496"/>
        <v>6.7</v>
      </c>
      <c r="I1882">
        <f t="shared" si="497"/>
        <v>0</v>
      </c>
      <c r="J1882">
        <f t="shared" si="498"/>
        <v>0</v>
      </c>
      <c r="K1882">
        <f t="shared" si="499"/>
        <v>0</v>
      </c>
      <c r="L1882">
        <f t="shared" si="500"/>
        <v>6.7</v>
      </c>
      <c r="M1882">
        <f t="shared" si="501"/>
        <v>0</v>
      </c>
      <c r="N1882">
        <f t="shared" si="502"/>
        <v>0</v>
      </c>
      <c r="O1882">
        <f t="shared" si="503"/>
        <v>0</v>
      </c>
      <c r="P1882">
        <f t="shared" si="504"/>
        <v>0</v>
      </c>
      <c r="Q1882">
        <f t="shared" si="505"/>
        <v>0</v>
      </c>
      <c r="R1882">
        <f t="shared" si="506"/>
        <v>6.7</v>
      </c>
      <c r="S1882">
        <f t="shared" si="507"/>
        <v>0</v>
      </c>
      <c r="T1882">
        <f t="shared" si="508"/>
        <v>0</v>
      </c>
      <c r="U1882">
        <f t="shared" si="509"/>
        <v>0</v>
      </c>
    </row>
    <row r="1883" spans="1:21" x14ac:dyDescent="0.25">
      <c r="A1883" t="s">
        <v>579</v>
      </c>
      <c r="B1883">
        <v>7.9</v>
      </c>
      <c r="C1883" t="s">
        <v>37</v>
      </c>
      <c r="E1883">
        <f t="shared" si="493"/>
        <v>0</v>
      </c>
      <c r="F1883">
        <f t="shared" si="494"/>
        <v>0</v>
      </c>
      <c r="G1883">
        <f t="shared" si="495"/>
        <v>0</v>
      </c>
      <c r="H1883">
        <f t="shared" si="496"/>
        <v>0</v>
      </c>
      <c r="I1883">
        <f t="shared" si="497"/>
        <v>0</v>
      </c>
      <c r="J1883">
        <f t="shared" si="498"/>
        <v>0</v>
      </c>
      <c r="K1883">
        <f t="shared" si="499"/>
        <v>0</v>
      </c>
      <c r="L1883">
        <f t="shared" si="500"/>
        <v>7.9</v>
      </c>
      <c r="M1883">
        <f t="shared" si="501"/>
        <v>0</v>
      </c>
      <c r="N1883">
        <f t="shared" si="502"/>
        <v>0</v>
      </c>
      <c r="O1883">
        <f t="shared" si="503"/>
        <v>0</v>
      </c>
      <c r="P1883">
        <f t="shared" si="504"/>
        <v>0</v>
      </c>
      <c r="Q1883">
        <f t="shared" si="505"/>
        <v>0</v>
      </c>
      <c r="R1883">
        <f t="shared" si="506"/>
        <v>0</v>
      </c>
      <c r="S1883">
        <f t="shared" si="507"/>
        <v>0</v>
      </c>
      <c r="T1883">
        <f t="shared" si="508"/>
        <v>0</v>
      </c>
      <c r="U1883">
        <f t="shared" si="509"/>
        <v>0</v>
      </c>
    </row>
    <row r="1884" spans="1:21" x14ac:dyDescent="0.25">
      <c r="A1884" t="s">
        <v>579</v>
      </c>
      <c r="B1884">
        <v>7.9</v>
      </c>
      <c r="C1884" t="s">
        <v>37</v>
      </c>
      <c r="E1884">
        <f t="shared" si="493"/>
        <v>0</v>
      </c>
      <c r="F1884">
        <f t="shared" si="494"/>
        <v>0</v>
      </c>
      <c r="G1884">
        <f t="shared" si="495"/>
        <v>0</v>
      </c>
      <c r="H1884">
        <f t="shared" si="496"/>
        <v>0</v>
      </c>
      <c r="I1884">
        <f t="shared" si="497"/>
        <v>0</v>
      </c>
      <c r="J1884">
        <f t="shared" si="498"/>
        <v>0</v>
      </c>
      <c r="K1884">
        <f t="shared" si="499"/>
        <v>0</v>
      </c>
      <c r="L1884">
        <f t="shared" si="500"/>
        <v>7.9</v>
      </c>
      <c r="M1884">
        <f t="shared" si="501"/>
        <v>0</v>
      </c>
      <c r="N1884">
        <f t="shared" si="502"/>
        <v>0</v>
      </c>
      <c r="O1884">
        <f t="shared" si="503"/>
        <v>0</v>
      </c>
      <c r="P1884">
        <f t="shared" si="504"/>
        <v>0</v>
      </c>
      <c r="Q1884">
        <f t="shared" si="505"/>
        <v>0</v>
      </c>
      <c r="R1884">
        <f t="shared" si="506"/>
        <v>0</v>
      </c>
      <c r="S1884">
        <f t="shared" si="507"/>
        <v>0</v>
      </c>
      <c r="T1884">
        <f t="shared" si="508"/>
        <v>0</v>
      </c>
      <c r="U1884">
        <f t="shared" si="509"/>
        <v>0</v>
      </c>
    </row>
    <row r="1885" spans="1:21" x14ac:dyDescent="0.25">
      <c r="A1885" t="s">
        <v>213</v>
      </c>
      <c r="B1885">
        <v>6.4</v>
      </c>
      <c r="C1885" t="s">
        <v>36</v>
      </c>
      <c r="E1885">
        <f t="shared" si="493"/>
        <v>0</v>
      </c>
      <c r="F1885">
        <f t="shared" si="494"/>
        <v>0</v>
      </c>
      <c r="G1885">
        <f t="shared" si="495"/>
        <v>0</v>
      </c>
      <c r="H1885">
        <f t="shared" si="496"/>
        <v>0</v>
      </c>
      <c r="I1885">
        <f t="shared" si="497"/>
        <v>6.4</v>
      </c>
      <c r="J1885">
        <f t="shared" si="498"/>
        <v>0</v>
      </c>
      <c r="K1885">
        <f t="shared" si="499"/>
        <v>0</v>
      </c>
      <c r="L1885">
        <f t="shared" si="500"/>
        <v>6.4</v>
      </c>
      <c r="M1885">
        <f t="shared" si="501"/>
        <v>0</v>
      </c>
      <c r="N1885">
        <f t="shared" si="502"/>
        <v>0</v>
      </c>
      <c r="O1885">
        <f t="shared" si="503"/>
        <v>0</v>
      </c>
      <c r="P1885">
        <f t="shared" si="504"/>
        <v>0</v>
      </c>
      <c r="Q1885">
        <f t="shared" si="505"/>
        <v>0</v>
      </c>
      <c r="R1885">
        <f t="shared" si="506"/>
        <v>6.4</v>
      </c>
      <c r="S1885">
        <f t="shared" si="507"/>
        <v>0</v>
      </c>
      <c r="T1885">
        <f t="shared" si="508"/>
        <v>0</v>
      </c>
      <c r="U1885">
        <f t="shared" si="509"/>
        <v>0</v>
      </c>
    </row>
    <row r="1886" spans="1:21" x14ac:dyDescent="0.25">
      <c r="A1886" t="s">
        <v>1134</v>
      </c>
      <c r="B1886">
        <v>3.9</v>
      </c>
      <c r="C1886" t="s">
        <v>52</v>
      </c>
      <c r="E1886">
        <f t="shared" si="493"/>
        <v>0</v>
      </c>
      <c r="F1886">
        <f t="shared" si="494"/>
        <v>0</v>
      </c>
      <c r="G1886">
        <f t="shared" si="495"/>
        <v>0</v>
      </c>
      <c r="H1886">
        <f t="shared" si="496"/>
        <v>0</v>
      </c>
      <c r="I1886">
        <f t="shared" si="497"/>
        <v>0</v>
      </c>
      <c r="J1886">
        <f t="shared" si="498"/>
        <v>0</v>
      </c>
      <c r="K1886">
        <f t="shared" si="499"/>
        <v>0</v>
      </c>
      <c r="L1886">
        <f t="shared" si="500"/>
        <v>0</v>
      </c>
      <c r="M1886">
        <f t="shared" si="501"/>
        <v>0</v>
      </c>
      <c r="N1886">
        <f t="shared" si="502"/>
        <v>0</v>
      </c>
      <c r="O1886">
        <f t="shared" si="503"/>
        <v>3.9</v>
      </c>
      <c r="P1886">
        <f t="shared" si="504"/>
        <v>0</v>
      </c>
      <c r="Q1886">
        <f t="shared" si="505"/>
        <v>3.9</v>
      </c>
      <c r="R1886">
        <f t="shared" si="506"/>
        <v>0</v>
      </c>
      <c r="S1886">
        <f t="shared" si="507"/>
        <v>0</v>
      </c>
      <c r="T1886">
        <f t="shared" si="508"/>
        <v>0</v>
      </c>
      <c r="U1886">
        <f t="shared" si="509"/>
        <v>0</v>
      </c>
    </row>
    <row r="1887" spans="1:21" x14ac:dyDescent="0.25">
      <c r="A1887" t="s">
        <v>32</v>
      </c>
      <c r="B1887">
        <v>4.9000000000000004</v>
      </c>
      <c r="C1887" t="s">
        <v>36</v>
      </c>
      <c r="E1887">
        <f t="shared" si="493"/>
        <v>0</v>
      </c>
      <c r="F1887">
        <f t="shared" si="494"/>
        <v>0</v>
      </c>
      <c r="G1887">
        <f t="shared" si="495"/>
        <v>0</v>
      </c>
      <c r="H1887">
        <f t="shared" si="496"/>
        <v>0</v>
      </c>
      <c r="I1887">
        <f t="shared" si="497"/>
        <v>4.9000000000000004</v>
      </c>
      <c r="J1887">
        <f t="shared" si="498"/>
        <v>0</v>
      </c>
      <c r="K1887">
        <f t="shared" si="499"/>
        <v>0</v>
      </c>
      <c r="L1887">
        <f t="shared" si="500"/>
        <v>4.9000000000000004</v>
      </c>
      <c r="M1887">
        <f t="shared" si="501"/>
        <v>0</v>
      </c>
      <c r="N1887">
        <f t="shared" si="502"/>
        <v>0</v>
      </c>
      <c r="O1887">
        <f t="shared" si="503"/>
        <v>0</v>
      </c>
      <c r="P1887">
        <f t="shared" si="504"/>
        <v>0</v>
      </c>
      <c r="Q1887">
        <f t="shared" si="505"/>
        <v>0</v>
      </c>
      <c r="R1887">
        <f t="shared" si="506"/>
        <v>0</v>
      </c>
      <c r="S1887">
        <f t="shared" si="507"/>
        <v>0</v>
      </c>
      <c r="T1887">
        <f t="shared" si="508"/>
        <v>0</v>
      </c>
      <c r="U1887">
        <f t="shared" si="509"/>
        <v>0</v>
      </c>
    </row>
    <row r="1888" spans="1:21" x14ac:dyDescent="0.25">
      <c r="A1888" t="s">
        <v>3506</v>
      </c>
      <c r="B1888">
        <v>8.1</v>
      </c>
      <c r="C1888" t="s">
        <v>28</v>
      </c>
      <c r="E1888">
        <f t="shared" si="493"/>
        <v>8.1</v>
      </c>
      <c r="F1888">
        <f t="shared" si="494"/>
        <v>0</v>
      </c>
      <c r="G1888">
        <f t="shared" si="495"/>
        <v>0</v>
      </c>
      <c r="H1888">
        <f t="shared" si="496"/>
        <v>8.1</v>
      </c>
      <c r="I1888">
        <f t="shared" si="497"/>
        <v>0</v>
      </c>
      <c r="J1888">
        <f t="shared" si="498"/>
        <v>0</v>
      </c>
      <c r="K1888">
        <f t="shared" si="499"/>
        <v>0</v>
      </c>
      <c r="L1888">
        <f t="shared" si="500"/>
        <v>8.1</v>
      </c>
      <c r="M1888">
        <f t="shared" si="501"/>
        <v>0</v>
      </c>
      <c r="N1888">
        <f t="shared" si="502"/>
        <v>0</v>
      </c>
      <c r="O1888">
        <f t="shared" si="503"/>
        <v>0</v>
      </c>
      <c r="P1888">
        <f t="shared" si="504"/>
        <v>0</v>
      </c>
      <c r="Q1888">
        <f t="shared" si="505"/>
        <v>0</v>
      </c>
      <c r="R1888">
        <f t="shared" si="506"/>
        <v>0</v>
      </c>
      <c r="S1888">
        <f t="shared" si="507"/>
        <v>0</v>
      </c>
      <c r="T1888">
        <f t="shared" si="508"/>
        <v>0</v>
      </c>
      <c r="U1888">
        <f t="shared" si="509"/>
        <v>0</v>
      </c>
    </row>
    <row r="1889" spans="1:21" x14ac:dyDescent="0.25">
      <c r="A1889" t="s">
        <v>2212</v>
      </c>
      <c r="B1889">
        <v>5.3</v>
      </c>
      <c r="C1889" t="s">
        <v>28</v>
      </c>
      <c r="E1889">
        <f t="shared" si="493"/>
        <v>5.3</v>
      </c>
      <c r="F1889">
        <f t="shared" si="494"/>
        <v>0</v>
      </c>
      <c r="G1889">
        <f t="shared" si="495"/>
        <v>0</v>
      </c>
      <c r="H1889">
        <f t="shared" si="496"/>
        <v>0</v>
      </c>
      <c r="I1889">
        <f t="shared" si="497"/>
        <v>5.3</v>
      </c>
      <c r="J1889">
        <f t="shared" si="498"/>
        <v>0</v>
      </c>
      <c r="K1889">
        <f t="shared" si="499"/>
        <v>0</v>
      </c>
      <c r="L1889">
        <f t="shared" si="500"/>
        <v>0</v>
      </c>
      <c r="M1889">
        <f t="shared" si="501"/>
        <v>0</v>
      </c>
      <c r="N1889">
        <f t="shared" si="502"/>
        <v>0</v>
      </c>
      <c r="O1889">
        <f t="shared" si="503"/>
        <v>0</v>
      </c>
      <c r="P1889">
        <f t="shared" si="504"/>
        <v>0</v>
      </c>
      <c r="Q1889">
        <f t="shared" si="505"/>
        <v>0</v>
      </c>
      <c r="R1889">
        <f t="shared" si="506"/>
        <v>0</v>
      </c>
      <c r="S1889">
        <f t="shared" si="507"/>
        <v>0</v>
      </c>
      <c r="T1889">
        <f t="shared" si="508"/>
        <v>0</v>
      </c>
      <c r="U1889">
        <f t="shared" si="509"/>
        <v>0</v>
      </c>
    </row>
    <row r="1890" spans="1:21" x14ac:dyDescent="0.25">
      <c r="A1890" t="s">
        <v>365</v>
      </c>
      <c r="B1890">
        <v>8.1999999999999993</v>
      </c>
      <c r="C1890" t="s">
        <v>63</v>
      </c>
      <c r="E1890">
        <f t="shared" si="493"/>
        <v>0</v>
      </c>
      <c r="F1890">
        <f t="shared" si="494"/>
        <v>0</v>
      </c>
      <c r="G1890">
        <f t="shared" si="495"/>
        <v>0</v>
      </c>
      <c r="H1890">
        <f t="shared" si="496"/>
        <v>0</v>
      </c>
      <c r="I1890">
        <f t="shared" si="497"/>
        <v>0</v>
      </c>
      <c r="J1890">
        <f t="shared" si="498"/>
        <v>0</v>
      </c>
      <c r="K1890">
        <f t="shared" si="499"/>
        <v>0</v>
      </c>
      <c r="L1890">
        <f t="shared" si="500"/>
        <v>0</v>
      </c>
      <c r="M1890">
        <f t="shared" si="501"/>
        <v>0</v>
      </c>
      <c r="N1890">
        <f t="shared" si="502"/>
        <v>0</v>
      </c>
      <c r="O1890">
        <f t="shared" si="503"/>
        <v>0</v>
      </c>
      <c r="P1890">
        <f t="shared" si="504"/>
        <v>0</v>
      </c>
      <c r="Q1890">
        <f t="shared" si="505"/>
        <v>0</v>
      </c>
      <c r="R1890">
        <f t="shared" si="506"/>
        <v>0</v>
      </c>
      <c r="S1890">
        <f t="shared" si="507"/>
        <v>8.1999999999999993</v>
      </c>
      <c r="T1890">
        <f t="shared" si="508"/>
        <v>8.1999999999999993</v>
      </c>
      <c r="U1890">
        <f t="shared" si="509"/>
        <v>0</v>
      </c>
    </row>
    <row r="1891" spans="1:21" x14ac:dyDescent="0.25">
      <c r="A1891" t="s">
        <v>314</v>
      </c>
      <c r="B1891">
        <v>6.1</v>
      </c>
      <c r="C1891" t="s">
        <v>28</v>
      </c>
      <c r="E1891">
        <f t="shared" si="493"/>
        <v>6.1</v>
      </c>
      <c r="F1891">
        <f t="shared" si="494"/>
        <v>0</v>
      </c>
      <c r="G1891">
        <f t="shared" si="495"/>
        <v>0</v>
      </c>
      <c r="H1891">
        <f t="shared" si="496"/>
        <v>0</v>
      </c>
      <c r="I1891">
        <f t="shared" si="497"/>
        <v>6.1</v>
      </c>
      <c r="J1891">
        <f t="shared" si="498"/>
        <v>6.1</v>
      </c>
      <c r="K1891">
        <f t="shared" si="499"/>
        <v>0</v>
      </c>
      <c r="L1891">
        <f t="shared" si="500"/>
        <v>0</v>
      </c>
      <c r="M1891">
        <f t="shared" si="501"/>
        <v>0</v>
      </c>
      <c r="N1891">
        <f t="shared" si="502"/>
        <v>0</v>
      </c>
      <c r="O1891">
        <f t="shared" si="503"/>
        <v>0</v>
      </c>
      <c r="P1891">
        <f t="shared" si="504"/>
        <v>0</v>
      </c>
      <c r="Q1891">
        <f t="shared" si="505"/>
        <v>0</v>
      </c>
      <c r="R1891">
        <f t="shared" si="506"/>
        <v>0</v>
      </c>
      <c r="S1891">
        <f t="shared" si="507"/>
        <v>0</v>
      </c>
      <c r="T1891">
        <f t="shared" si="508"/>
        <v>6.1</v>
      </c>
      <c r="U1891">
        <f t="shared" si="509"/>
        <v>0</v>
      </c>
    </row>
    <row r="1892" spans="1:21" x14ac:dyDescent="0.25">
      <c r="A1892" t="s">
        <v>4374</v>
      </c>
      <c r="B1892">
        <v>4.7</v>
      </c>
      <c r="C1892" t="s">
        <v>28</v>
      </c>
      <c r="E1892">
        <f t="shared" si="493"/>
        <v>4.7</v>
      </c>
      <c r="F1892">
        <f t="shared" si="494"/>
        <v>4.7</v>
      </c>
      <c r="G1892">
        <f t="shared" si="495"/>
        <v>0</v>
      </c>
      <c r="H1892">
        <f t="shared" si="496"/>
        <v>0</v>
      </c>
      <c r="I1892">
        <f t="shared" si="497"/>
        <v>0</v>
      </c>
      <c r="J1892">
        <f t="shared" si="498"/>
        <v>0</v>
      </c>
      <c r="K1892">
        <f t="shared" si="499"/>
        <v>0</v>
      </c>
      <c r="L1892">
        <f t="shared" si="500"/>
        <v>0</v>
      </c>
      <c r="M1892">
        <f t="shared" si="501"/>
        <v>0</v>
      </c>
      <c r="N1892">
        <f t="shared" si="502"/>
        <v>0</v>
      </c>
      <c r="O1892">
        <f t="shared" si="503"/>
        <v>0</v>
      </c>
      <c r="P1892">
        <f t="shared" si="504"/>
        <v>0</v>
      </c>
      <c r="Q1892">
        <f t="shared" si="505"/>
        <v>0</v>
      </c>
      <c r="R1892">
        <f t="shared" si="506"/>
        <v>4.7</v>
      </c>
      <c r="S1892">
        <f t="shared" si="507"/>
        <v>0</v>
      </c>
      <c r="T1892">
        <f t="shared" si="508"/>
        <v>0</v>
      </c>
      <c r="U1892">
        <f t="shared" si="509"/>
        <v>0</v>
      </c>
    </row>
    <row r="1893" spans="1:21" x14ac:dyDescent="0.25">
      <c r="A1893" t="s">
        <v>213</v>
      </c>
      <c r="B1893">
        <v>5.9</v>
      </c>
      <c r="C1893" t="s">
        <v>36</v>
      </c>
      <c r="E1893">
        <f t="shared" si="493"/>
        <v>0</v>
      </c>
      <c r="F1893">
        <f t="shared" si="494"/>
        <v>0</v>
      </c>
      <c r="G1893">
        <f t="shared" si="495"/>
        <v>0</v>
      </c>
      <c r="H1893">
        <f t="shared" si="496"/>
        <v>0</v>
      </c>
      <c r="I1893">
        <f t="shared" si="497"/>
        <v>5.9</v>
      </c>
      <c r="J1893">
        <f t="shared" si="498"/>
        <v>0</v>
      </c>
      <c r="K1893">
        <f t="shared" si="499"/>
        <v>0</v>
      </c>
      <c r="L1893">
        <f t="shared" si="500"/>
        <v>5.9</v>
      </c>
      <c r="M1893">
        <f t="shared" si="501"/>
        <v>0</v>
      </c>
      <c r="N1893">
        <f t="shared" si="502"/>
        <v>0</v>
      </c>
      <c r="O1893">
        <f t="shared" si="503"/>
        <v>0</v>
      </c>
      <c r="P1893">
        <f t="shared" si="504"/>
        <v>0</v>
      </c>
      <c r="Q1893">
        <f t="shared" si="505"/>
        <v>0</v>
      </c>
      <c r="R1893">
        <f t="shared" si="506"/>
        <v>5.9</v>
      </c>
      <c r="S1893">
        <f t="shared" si="507"/>
        <v>0</v>
      </c>
      <c r="T1893">
        <f t="shared" si="508"/>
        <v>0</v>
      </c>
      <c r="U1893">
        <f t="shared" si="509"/>
        <v>0</v>
      </c>
    </row>
    <row r="1894" spans="1:21" x14ac:dyDescent="0.25">
      <c r="A1894" t="s">
        <v>3167</v>
      </c>
      <c r="B1894">
        <v>5.9</v>
      </c>
      <c r="C1894" t="s">
        <v>102</v>
      </c>
      <c r="E1894">
        <f t="shared" si="493"/>
        <v>0</v>
      </c>
      <c r="F1894">
        <f t="shared" si="494"/>
        <v>5.9</v>
      </c>
      <c r="G1894">
        <f t="shared" si="495"/>
        <v>0</v>
      </c>
      <c r="H1894">
        <f t="shared" si="496"/>
        <v>0</v>
      </c>
      <c r="I1894">
        <f t="shared" si="497"/>
        <v>5.9</v>
      </c>
      <c r="J1894">
        <f t="shared" si="498"/>
        <v>0</v>
      </c>
      <c r="K1894">
        <f t="shared" si="499"/>
        <v>0</v>
      </c>
      <c r="L1894">
        <f t="shared" si="500"/>
        <v>5.9</v>
      </c>
      <c r="M1894">
        <f t="shared" si="501"/>
        <v>0</v>
      </c>
      <c r="N1894">
        <f t="shared" si="502"/>
        <v>0</v>
      </c>
      <c r="O1894">
        <f t="shared" si="503"/>
        <v>0</v>
      </c>
      <c r="P1894">
        <f t="shared" si="504"/>
        <v>0</v>
      </c>
      <c r="Q1894">
        <f t="shared" si="505"/>
        <v>0</v>
      </c>
      <c r="R1894">
        <f t="shared" si="506"/>
        <v>0</v>
      </c>
      <c r="S1894">
        <f t="shared" si="507"/>
        <v>0</v>
      </c>
      <c r="T1894">
        <f t="shared" si="508"/>
        <v>0</v>
      </c>
      <c r="U1894">
        <f t="shared" si="509"/>
        <v>0</v>
      </c>
    </row>
    <row r="1895" spans="1:21" x14ac:dyDescent="0.25">
      <c r="A1895" t="s">
        <v>376</v>
      </c>
      <c r="B1895">
        <v>7.5</v>
      </c>
      <c r="C1895" t="s">
        <v>37</v>
      </c>
      <c r="E1895">
        <f t="shared" si="493"/>
        <v>0</v>
      </c>
      <c r="F1895">
        <f t="shared" si="494"/>
        <v>0</v>
      </c>
      <c r="G1895">
        <f t="shared" si="495"/>
        <v>0</v>
      </c>
      <c r="H1895">
        <f t="shared" si="496"/>
        <v>0</v>
      </c>
      <c r="I1895">
        <f t="shared" si="497"/>
        <v>0</v>
      </c>
      <c r="J1895">
        <f t="shared" si="498"/>
        <v>0</v>
      </c>
      <c r="K1895">
        <f t="shared" si="499"/>
        <v>0</v>
      </c>
      <c r="L1895">
        <f t="shared" si="500"/>
        <v>7.5</v>
      </c>
      <c r="M1895">
        <f t="shared" si="501"/>
        <v>0</v>
      </c>
      <c r="N1895">
        <f t="shared" si="502"/>
        <v>0</v>
      </c>
      <c r="O1895">
        <f t="shared" si="503"/>
        <v>0</v>
      </c>
      <c r="P1895">
        <f t="shared" si="504"/>
        <v>0</v>
      </c>
      <c r="Q1895">
        <f t="shared" si="505"/>
        <v>0</v>
      </c>
      <c r="R1895">
        <f t="shared" si="506"/>
        <v>0</v>
      </c>
      <c r="S1895">
        <f t="shared" si="507"/>
        <v>7.5</v>
      </c>
      <c r="T1895">
        <f t="shared" si="508"/>
        <v>0</v>
      </c>
      <c r="U1895">
        <f t="shared" si="509"/>
        <v>0</v>
      </c>
    </row>
    <row r="1896" spans="1:21" x14ac:dyDescent="0.25">
      <c r="A1896" t="s">
        <v>4881</v>
      </c>
      <c r="B1896">
        <v>2.5</v>
      </c>
      <c r="C1896" t="s">
        <v>36</v>
      </c>
      <c r="E1896">
        <f t="shared" si="493"/>
        <v>0</v>
      </c>
      <c r="F1896">
        <f t="shared" si="494"/>
        <v>0</v>
      </c>
      <c r="G1896">
        <f t="shared" si="495"/>
        <v>0</v>
      </c>
      <c r="H1896">
        <f t="shared" si="496"/>
        <v>0</v>
      </c>
      <c r="I1896">
        <f t="shared" si="497"/>
        <v>2.5</v>
      </c>
      <c r="J1896">
        <f t="shared" si="498"/>
        <v>2.5</v>
      </c>
      <c r="K1896">
        <f t="shared" si="499"/>
        <v>0</v>
      </c>
      <c r="L1896">
        <f t="shared" si="500"/>
        <v>0</v>
      </c>
      <c r="M1896">
        <f t="shared" si="501"/>
        <v>2.5</v>
      </c>
      <c r="N1896">
        <f t="shared" si="502"/>
        <v>0</v>
      </c>
      <c r="O1896">
        <f t="shared" si="503"/>
        <v>0</v>
      </c>
      <c r="P1896">
        <f t="shared" si="504"/>
        <v>0</v>
      </c>
      <c r="Q1896">
        <f t="shared" si="505"/>
        <v>0</v>
      </c>
      <c r="R1896">
        <f t="shared" si="506"/>
        <v>0</v>
      </c>
      <c r="S1896">
        <f t="shared" si="507"/>
        <v>2.5</v>
      </c>
      <c r="T1896">
        <f t="shared" si="508"/>
        <v>0</v>
      </c>
      <c r="U1896">
        <f t="shared" si="509"/>
        <v>0</v>
      </c>
    </row>
    <row r="1897" spans="1:21" x14ac:dyDescent="0.25">
      <c r="A1897" t="s">
        <v>142</v>
      </c>
      <c r="B1897">
        <v>6.7</v>
      </c>
      <c r="C1897" t="s">
        <v>29</v>
      </c>
      <c r="E1897">
        <f t="shared" si="493"/>
        <v>0</v>
      </c>
      <c r="F1897">
        <f t="shared" si="494"/>
        <v>0</v>
      </c>
      <c r="G1897">
        <f t="shared" si="495"/>
        <v>0</v>
      </c>
      <c r="H1897">
        <f t="shared" si="496"/>
        <v>0</v>
      </c>
      <c r="I1897">
        <f t="shared" si="497"/>
        <v>0</v>
      </c>
      <c r="J1897">
        <f t="shared" si="498"/>
        <v>6.7</v>
      </c>
      <c r="K1897">
        <f t="shared" si="499"/>
        <v>0</v>
      </c>
      <c r="L1897">
        <f t="shared" si="500"/>
        <v>6.7</v>
      </c>
      <c r="M1897">
        <f t="shared" si="501"/>
        <v>0</v>
      </c>
      <c r="N1897">
        <f t="shared" si="502"/>
        <v>0</v>
      </c>
      <c r="O1897">
        <f t="shared" si="503"/>
        <v>0</v>
      </c>
      <c r="P1897">
        <f t="shared" si="504"/>
        <v>0</v>
      </c>
      <c r="Q1897">
        <f t="shared" si="505"/>
        <v>0</v>
      </c>
      <c r="R1897">
        <f t="shared" si="506"/>
        <v>0</v>
      </c>
      <c r="S1897">
        <f t="shared" si="507"/>
        <v>0</v>
      </c>
      <c r="T1897">
        <f t="shared" si="508"/>
        <v>6.7</v>
      </c>
      <c r="U1897">
        <f t="shared" si="509"/>
        <v>0</v>
      </c>
    </row>
    <row r="1898" spans="1:21" x14ac:dyDescent="0.25">
      <c r="A1898" t="s">
        <v>4884</v>
      </c>
      <c r="B1898">
        <v>8.1999999999999993</v>
      </c>
      <c r="C1898" t="s">
        <v>102</v>
      </c>
      <c r="E1898">
        <f t="shared" si="493"/>
        <v>0</v>
      </c>
      <c r="F1898">
        <f t="shared" si="494"/>
        <v>8.1999999999999993</v>
      </c>
      <c r="G1898">
        <f t="shared" si="495"/>
        <v>0</v>
      </c>
      <c r="H1898">
        <f t="shared" si="496"/>
        <v>0</v>
      </c>
      <c r="I1898">
        <f t="shared" si="497"/>
        <v>0</v>
      </c>
      <c r="J1898">
        <f t="shared" si="498"/>
        <v>0</v>
      </c>
      <c r="K1898">
        <f t="shared" si="499"/>
        <v>0</v>
      </c>
      <c r="L1898">
        <f t="shared" si="500"/>
        <v>8.1999999999999993</v>
      </c>
      <c r="M1898">
        <f t="shared" si="501"/>
        <v>0</v>
      </c>
      <c r="N1898">
        <f t="shared" si="502"/>
        <v>0</v>
      </c>
      <c r="O1898">
        <f t="shared" si="503"/>
        <v>0</v>
      </c>
      <c r="P1898">
        <f t="shared" si="504"/>
        <v>0</v>
      </c>
      <c r="Q1898">
        <f t="shared" si="505"/>
        <v>0</v>
      </c>
      <c r="R1898">
        <f t="shared" si="506"/>
        <v>0</v>
      </c>
      <c r="S1898">
        <f t="shared" si="507"/>
        <v>0</v>
      </c>
      <c r="T1898">
        <f t="shared" si="508"/>
        <v>0</v>
      </c>
      <c r="U1898">
        <f t="shared" si="509"/>
        <v>0</v>
      </c>
    </row>
    <row r="1899" spans="1:21" x14ac:dyDescent="0.25">
      <c r="A1899" t="s">
        <v>188</v>
      </c>
      <c r="B1899">
        <v>7.6</v>
      </c>
      <c r="C1899" t="s">
        <v>36</v>
      </c>
      <c r="E1899">
        <f t="shared" si="493"/>
        <v>0</v>
      </c>
      <c r="F1899">
        <f t="shared" si="494"/>
        <v>0</v>
      </c>
      <c r="G1899">
        <f t="shared" si="495"/>
        <v>0</v>
      </c>
      <c r="H1899">
        <f t="shared" si="496"/>
        <v>0</v>
      </c>
      <c r="I1899">
        <f t="shared" si="497"/>
        <v>7.6</v>
      </c>
      <c r="J1899">
        <f t="shared" si="498"/>
        <v>0</v>
      </c>
      <c r="K1899">
        <f t="shared" si="499"/>
        <v>0</v>
      </c>
      <c r="L1899">
        <f t="shared" si="500"/>
        <v>7.6</v>
      </c>
      <c r="M1899">
        <f t="shared" si="501"/>
        <v>0</v>
      </c>
      <c r="N1899">
        <f t="shared" si="502"/>
        <v>0</v>
      </c>
      <c r="O1899">
        <f t="shared" si="503"/>
        <v>0</v>
      </c>
      <c r="P1899">
        <f t="shared" si="504"/>
        <v>0</v>
      </c>
      <c r="Q1899">
        <f t="shared" si="505"/>
        <v>0</v>
      </c>
      <c r="R1899">
        <f t="shared" si="506"/>
        <v>7.6</v>
      </c>
      <c r="S1899">
        <f t="shared" si="507"/>
        <v>0</v>
      </c>
      <c r="T1899">
        <f t="shared" si="508"/>
        <v>0</v>
      </c>
      <c r="U1899">
        <f t="shared" si="509"/>
        <v>0</v>
      </c>
    </row>
    <row r="1900" spans="1:21" x14ac:dyDescent="0.25">
      <c r="A1900" t="s">
        <v>4889</v>
      </c>
      <c r="B1900">
        <v>7.7</v>
      </c>
      <c r="C1900" t="s">
        <v>36</v>
      </c>
      <c r="E1900">
        <f t="shared" si="493"/>
        <v>0</v>
      </c>
      <c r="F1900">
        <f t="shared" si="494"/>
        <v>0</v>
      </c>
      <c r="G1900">
        <f t="shared" si="495"/>
        <v>0</v>
      </c>
      <c r="H1900">
        <f t="shared" si="496"/>
        <v>0</v>
      </c>
      <c r="I1900">
        <f t="shared" si="497"/>
        <v>7.7</v>
      </c>
      <c r="J1900">
        <f t="shared" si="498"/>
        <v>0</v>
      </c>
      <c r="K1900">
        <f t="shared" si="499"/>
        <v>0</v>
      </c>
      <c r="L1900">
        <f t="shared" si="500"/>
        <v>7.7</v>
      </c>
      <c r="M1900">
        <f t="shared" si="501"/>
        <v>7.7</v>
      </c>
      <c r="N1900">
        <f t="shared" si="502"/>
        <v>7.7</v>
      </c>
      <c r="O1900">
        <f t="shared" si="503"/>
        <v>0</v>
      </c>
      <c r="P1900">
        <f t="shared" si="504"/>
        <v>7.7</v>
      </c>
      <c r="Q1900">
        <f t="shared" si="505"/>
        <v>0</v>
      </c>
      <c r="R1900">
        <f t="shared" si="506"/>
        <v>0</v>
      </c>
      <c r="S1900">
        <f t="shared" si="507"/>
        <v>0</v>
      </c>
      <c r="T1900">
        <f t="shared" si="508"/>
        <v>0</v>
      </c>
      <c r="U1900">
        <f t="shared" si="509"/>
        <v>0</v>
      </c>
    </row>
    <row r="1901" spans="1:21" x14ac:dyDescent="0.25">
      <c r="A1901" t="s">
        <v>1959</v>
      </c>
      <c r="B1901">
        <v>6.8</v>
      </c>
      <c r="C1901" t="s">
        <v>28</v>
      </c>
      <c r="E1901">
        <f t="shared" si="493"/>
        <v>6.8</v>
      </c>
      <c r="F1901">
        <f t="shared" si="494"/>
        <v>0</v>
      </c>
      <c r="G1901">
        <f t="shared" si="495"/>
        <v>0</v>
      </c>
      <c r="H1901">
        <f t="shared" si="496"/>
        <v>0</v>
      </c>
      <c r="I1901">
        <f t="shared" si="497"/>
        <v>0</v>
      </c>
      <c r="J1901">
        <f t="shared" si="498"/>
        <v>0</v>
      </c>
      <c r="K1901">
        <f t="shared" si="499"/>
        <v>0</v>
      </c>
      <c r="L1901">
        <f t="shared" si="500"/>
        <v>0</v>
      </c>
      <c r="M1901">
        <f t="shared" si="501"/>
        <v>0</v>
      </c>
      <c r="N1901">
        <f t="shared" si="502"/>
        <v>0</v>
      </c>
      <c r="O1901">
        <f t="shared" si="503"/>
        <v>0</v>
      </c>
      <c r="P1901">
        <f t="shared" si="504"/>
        <v>0</v>
      </c>
      <c r="Q1901">
        <f t="shared" si="505"/>
        <v>0</v>
      </c>
      <c r="R1901">
        <f t="shared" si="506"/>
        <v>0</v>
      </c>
      <c r="S1901">
        <f t="shared" si="507"/>
        <v>0</v>
      </c>
      <c r="T1901">
        <f t="shared" si="508"/>
        <v>6.8</v>
      </c>
      <c r="U1901">
        <f t="shared" si="509"/>
        <v>0</v>
      </c>
    </row>
    <row r="1902" spans="1:21" x14ac:dyDescent="0.25">
      <c r="A1902" t="s">
        <v>231</v>
      </c>
      <c r="B1902">
        <v>8</v>
      </c>
      <c r="C1902" t="s">
        <v>234</v>
      </c>
      <c r="E1902">
        <f t="shared" si="493"/>
        <v>0</v>
      </c>
      <c r="F1902">
        <f t="shared" si="494"/>
        <v>0</v>
      </c>
      <c r="G1902">
        <f t="shared" si="495"/>
        <v>0</v>
      </c>
      <c r="H1902">
        <f t="shared" si="496"/>
        <v>8</v>
      </c>
      <c r="I1902">
        <f t="shared" si="497"/>
        <v>0</v>
      </c>
      <c r="J1902">
        <f t="shared" si="498"/>
        <v>0</v>
      </c>
      <c r="K1902">
        <f t="shared" si="499"/>
        <v>0</v>
      </c>
      <c r="L1902">
        <f t="shared" si="500"/>
        <v>8</v>
      </c>
      <c r="M1902">
        <f t="shared" si="501"/>
        <v>0</v>
      </c>
      <c r="N1902">
        <f t="shared" si="502"/>
        <v>0</v>
      </c>
      <c r="O1902">
        <f t="shared" si="503"/>
        <v>0</v>
      </c>
      <c r="P1902">
        <f t="shared" si="504"/>
        <v>0</v>
      </c>
      <c r="Q1902">
        <f t="shared" si="505"/>
        <v>0</v>
      </c>
      <c r="R1902">
        <f t="shared" si="506"/>
        <v>0</v>
      </c>
      <c r="S1902">
        <f t="shared" si="507"/>
        <v>0</v>
      </c>
      <c r="T1902">
        <f t="shared" si="508"/>
        <v>0</v>
      </c>
      <c r="U1902">
        <f t="shared" si="509"/>
        <v>0</v>
      </c>
    </row>
    <row r="1903" spans="1:21" x14ac:dyDescent="0.25">
      <c r="A1903" t="s">
        <v>131</v>
      </c>
      <c r="B1903">
        <v>6.1</v>
      </c>
      <c r="C1903" t="s">
        <v>36</v>
      </c>
      <c r="E1903">
        <f t="shared" si="493"/>
        <v>0</v>
      </c>
      <c r="F1903">
        <f t="shared" si="494"/>
        <v>0</v>
      </c>
      <c r="G1903">
        <f t="shared" si="495"/>
        <v>0</v>
      </c>
      <c r="H1903">
        <f t="shared" si="496"/>
        <v>0</v>
      </c>
      <c r="I1903">
        <f t="shared" si="497"/>
        <v>6.1</v>
      </c>
      <c r="J1903">
        <f t="shared" si="498"/>
        <v>0</v>
      </c>
      <c r="K1903">
        <f t="shared" si="499"/>
        <v>0</v>
      </c>
      <c r="L1903">
        <f t="shared" si="500"/>
        <v>0</v>
      </c>
      <c r="M1903">
        <f t="shared" si="501"/>
        <v>0</v>
      </c>
      <c r="N1903">
        <f t="shared" si="502"/>
        <v>0</v>
      </c>
      <c r="O1903">
        <f t="shared" si="503"/>
        <v>0</v>
      </c>
      <c r="P1903">
        <f t="shared" si="504"/>
        <v>0</v>
      </c>
      <c r="Q1903">
        <f t="shared" si="505"/>
        <v>0</v>
      </c>
      <c r="R1903">
        <f t="shared" si="506"/>
        <v>6.1</v>
      </c>
      <c r="S1903">
        <f t="shared" si="507"/>
        <v>0</v>
      </c>
      <c r="T1903">
        <f t="shared" si="508"/>
        <v>0</v>
      </c>
      <c r="U1903">
        <f t="shared" si="509"/>
        <v>0</v>
      </c>
    </row>
    <row r="1904" spans="1:21" x14ac:dyDescent="0.25">
      <c r="A1904" t="s">
        <v>2720</v>
      </c>
      <c r="B1904">
        <v>6</v>
      </c>
      <c r="C1904" t="s">
        <v>28</v>
      </c>
      <c r="E1904">
        <f t="shared" si="493"/>
        <v>6</v>
      </c>
      <c r="F1904">
        <f t="shared" si="494"/>
        <v>6</v>
      </c>
      <c r="G1904">
        <f t="shared" si="495"/>
        <v>0</v>
      </c>
      <c r="H1904">
        <f t="shared" si="496"/>
        <v>0</v>
      </c>
      <c r="I1904">
        <f t="shared" si="497"/>
        <v>0</v>
      </c>
      <c r="J1904">
        <f t="shared" si="498"/>
        <v>0</v>
      </c>
      <c r="K1904">
        <f t="shared" si="499"/>
        <v>0</v>
      </c>
      <c r="L1904">
        <f t="shared" si="500"/>
        <v>0</v>
      </c>
      <c r="M1904">
        <f t="shared" si="501"/>
        <v>0</v>
      </c>
      <c r="N1904">
        <f t="shared" si="502"/>
        <v>6</v>
      </c>
      <c r="O1904">
        <f t="shared" si="503"/>
        <v>0</v>
      </c>
      <c r="P1904">
        <f t="shared" si="504"/>
        <v>0</v>
      </c>
      <c r="Q1904">
        <f t="shared" si="505"/>
        <v>0</v>
      </c>
      <c r="R1904">
        <f t="shared" si="506"/>
        <v>0</v>
      </c>
      <c r="S1904">
        <f t="shared" si="507"/>
        <v>0</v>
      </c>
      <c r="T1904">
        <f t="shared" si="508"/>
        <v>0</v>
      </c>
      <c r="U1904">
        <f t="shared" si="509"/>
        <v>0</v>
      </c>
    </row>
    <row r="1905" spans="1:21" x14ac:dyDescent="0.25">
      <c r="A1905" t="s">
        <v>188</v>
      </c>
      <c r="B1905">
        <v>6.5</v>
      </c>
      <c r="C1905" t="s">
        <v>36</v>
      </c>
      <c r="E1905">
        <f t="shared" si="493"/>
        <v>0</v>
      </c>
      <c r="F1905">
        <f t="shared" si="494"/>
        <v>0</v>
      </c>
      <c r="G1905">
        <f t="shared" si="495"/>
        <v>0</v>
      </c>
      <c r="H1905">
        <f t="shared" si="496"/>
        <v>0</v>
      </c>
      <c r="I1905">
        <f t="shared" si="497"/>
        <v>6.5</v>
      </c>
      <c r="J1905">
        <f t="shared" si="498"/>
        <v>0</v>
      </c>
      <c r="K1905">
        <f t="shared" si="499"/>
        <v>0</v>
      </c>
      <c r="L1905">
        <f t="shared" si="500"/>
        <v>6.5</v>
      </c>
      <c r="M1905">
        <f t="shared" si="501"/>
        <v>0</v>
      </c>
      <c r="N1905">
        <f t="shared" si="502"/>
        <v>0</v>
      </c>
      <c r="O1905">
        <f t="shared" si="503"/>
        <v>0</v>
      </c>
      <c r="P1905">
        <f t="shared" si="504"/>
        <v>0</v>
      </c>
      <c r="Q1905">
        <f t="shared" si="505"/>
        <v>0</v>
      </c>
      <c r="R1905">
        <f t="shared" si="506"/>
        <v>6.5</v>
      </c>
      <c r="S1905">
        <f t="shared" si="507"/>
        <v>0</v>
      </c>
      <c r="T1905">
        <f t="shared" si="508"/>
        <v>0</v>
      </c>
      <c r="U1905">
        <f t="shared" si="509"/>
        <v>0</v>
      </c>
    </row>
    <row r="1906" spans="1:21" x14ac:dyDescent="0.25">
      <c r="A1906" t="s">
        <v>3472</v>
      </c>
      <c r="B1906">
        <v>6.6</v>
      </c>
      <c r="C1906" t="s">
        <v>28</v>
      </c>
      <c r="E1906">
        <f t="shared" si="493"/>
        <v>6.6</v>
      </c>
      <c r="F1906">
        <f t="shared" si="494"/>
        <v>6.6</v>
      </c>
      <c r="G1906">
        <f t="shared" si="495"/>
        <v>0</v>
      </c>
      <c r="H1906">
        <f t="shared" si="496"/>
        <v>0</v>
      </c>
      <c r="I1906">
        <f t="shared" si="497"/>
        <v>0</v>
      </c>
      <c r="J1906">
        <f t="shared" si="498"/>
        <v>0</v>
      </c>
      <c r="K1906">
        <f t="shared" si="499"/>
        <v>0</v>
      </c>
      <c r="L1906">
        <f t="shared" si="500"/>
        <v>0</v>
      </c>
      <c r="M1906">
        <f t="shared" si="501"/>
        <v>0</v>
      </c>
      <c r="N1906">
        <f t="shared" si="502"/>
        <v>0</v>
      </c>
      <c r="O1906">
        <f t="shared" si="503"/>
        <v>0</v>
      </c>
      <c r="P1906">
        <f t="shared" si="504"/>
        <v>0</v>
      </c>
      <c r="Q1906">
        <f t="shared" si="505"/>
        <v>0</v>
      </c>
      <c r="R1906">
        <f t="shared" si="506"/>
        <v>0</v>
      </c>
      <c r="S1906">
        <f t="shared" si="507"/>
        <v>6.6</v>
      </c>
      <c r="T1906">
        <f t="shared" si="508"/>
        <v>0</v>
      </c>
      <c r="U1906">
        <f t="shared" si="509"/>
        <v>0</v>
      </c>
    </row>
    <row r="1907" spans="1:21" x14ac:dyDescent="0.25">
      <c r="A1907" t="s">
        <v>1579</v>
      </c>
      <c r="B1907">
        <v>7.2</v>
      </c>
      <c r="C1907" t="s">
        <v>37</v>
      </c>
      <c r="E1907">
        <f t="shared" si="493"/>
        <v>0</v>
      </c>
      <c r="F1907">
        <f t="shared" si="494"/>
        <v>0</v>
      </c>
      <c r="G1907">
        <f t="shared" si="495"/>
        <v>0</v>
      </c>
      <c r="H1907">
        <f t="shared" si="496"/>
        <v>0</v>
      </c>
      <c r="I1907">
        <f t="shared" si="497"/>
        <v>0</v>
      </c>
      <c r="J1907">
        <f t="shared" si="498"/>
        <v>0</v>
      </c>
      <c r="K1907">
        <f t="shared" si="499"/>
        <v>0</v>
      </c>
      <c r="L1907">
        <f t="shared" si="500"/>
        <v>7.2</v>
      </c>
      <c r="M1907">
        <f t="shared" si="501"/>
        <v>0</v>
      </c>
      <c r="N1907">
        <f t="shared" si="502"/>
        <v>0</v>
      </c>
      <c r="O1907">
        <f t="shared" si="503"/>
        <v>0</v>
      </c>
      <c r="P1907">
        <f t="shared" si="504"/>
        <v>0</v>
      </c>
      <c r="Q1907">
        <f t="shared" si="505"/>
        <v>0</v>
      </c>
      <c r="R1907">
        <f t="shared" si="506"/>
        <v>7.2</v>
      </c>
      <c r="S1907">
        <f t="shared" si="507"/>
        <v>0</v>
      </c>
      <c r="T1907">
        <f t="shared" si="508"/>
        <v>0</v>
      </c>
      <c r="U1907">
        <f t="shared" si="509"/>
        <v>0</v>
      </c>
    </row>
    <row r="1908" spans="1:21" x14ac:dyDescent="0.25">
      <c r="A1908" t="s">
        <v>32</v>
      </c>
      <c r="B1908">
        <v>6.3</v>
      </c>
      <c r="C1908" t="s">
        <v>36</v>
      </c>
      <c r="E1908">
        <f t="shared" si="493"/>
        <v>0</v>
      </c>
      <c r="F1908">
        <f t="shared" si="494"/>
        <v>0</v>
      </c>
      <c r="G1908">
        <f t="shared" si="495"/>
        <v>0</v>
      </c>
      <c r="H1908">
        <f t="shared" si="496"/>
        <v>0</v>
      </c>
      <c r="I1908">
        <f t="shared" si="497"/>
        <v>6.3</v>
      </c>
      <c r="J1908">
        <f t="shared" si="498"/>
        <v>0</v>
      </c>
      <c r="K1908">
        <f t="shared" si="499"/>
        <v>0</v>
      </c>
      <c r="L1908">
        <f t="shared" si="500"/>
        <v>6.3</v>
      </c>
      <c r="M1908">
        <f t="shared" si="501"/>
        <v>0</v>
      </c>
      <c r="N1908">
        <f t="shared" si="502"/>
        <v>0</v>
      </c>
      <c r="O1908">
        <f t="shared" si="503"/>
        <v>0</v>
      </c>
      <c r="P1908">
        <f t="shared" si="504"/>
        <v>0</v>
      </c>
      <c r="Q1908">
        <f t="shared" si="505"/>
        <v>0</v>
      </c>
      <c r="R1908">
        <f t="shared" si="506"/>
        <v>0</v>
      </c>
      <c r="S1908">
        <f t="shared" si="507"/>
        <v>0</v>
      </c>
      <c r="T1908">
        <f t="shared" si="508"/>
        <v>0</v>
      </c>
      <c r="U1908">
        <f t="shared" si="509"/>
        <v>0</v>
      </c>
    </row>
    <row r="1909" spans="1:21" x14ac:dyDescent="0.25">
      <c r="A1909" t="s">
        <v>154</v>
      </c>
      <c r="B1909">
        <v>5.9</v>
      </c>
      <c r="C1909" t="s">
        <v>37</v>
      </c>
      <c r="E1909">
        <f t="shared" si="493"/>
        <v>0</v>
      </c>
      <c r="F1909">
        <f t="shared" si="494"/>
        <v>0</v>
      </c>
      <c r="G1909">
        <f t="shared" si="495"/>
        <v>0</v>
      </c>
      <c r="H1909">
        <f t="shared" si="496"/>
        <v>0</v>
      </c>
      <c r="I1909">
        <f t="shared" si="497"/>
        <v>0</v>
      </c>
      <c r="J1909">
        <f t="shared" si="498"/>
        <v>0</v>
      </c>
      <c r="K1909">
        <f t="shared" si="499"/>
        <v>0</v>
      </c>
      <c r="L1909">
        <f t="shared" si="500"/>
        <v>5.9</v>
      </c>
      <c r="M1909">
        <f t="shared" si="501"/>
        <v>0</v>
      </c>
      <c r="N1909">
        <f t="shared" si="502"/>
        <v>0</v>
      </c>
      <c r="O1909">
        <f t="shared" si="503"/>
        <v>0</v>
      </c>
      <c r="P1909">
        <f t="shared" si="504"/>
        <v>0</v>
      </c>
      <c r="Q1909">
        <f t="shared" si="505"/>
        <v>0</v>
      </c>
      <c r="R1909">
        <f t="shared" si="506"/>
        <v>5.9</v>
      </c>
      <c r="S1909">
        <f t="shared" si="507"/>
        <v>0</v>
      </c>
      <c r="T1909">
        <f t="shared" si="508"/>
        <v>0</v>
      </c>
      <c r="U1909">
        <f t="shared" si="509"/>
        <v>0</v>
      </c>
    </row>
    <row r="1910" spans="1:21" x14ac:dyDescent="0.25">
      <c r="A1910" t="s">
        <v>37</v>
      </c>
      <c r="B1910">
        <v>7.9</v>
      </c>
      <c r="C1910" t="s">
        <v>37</v>
      </c>
      <c r="E1910">
        <f t="shared" si="493"/>
        <v>0</v>
      </c>
      <c r="F1910">
        <f t="shared" si="494"/>
        <v>0</v>
      </c>
      <c r="G1910">
        <f t="shared" si="495"/>
        <v>0</v>
      </c>
      <c r="H1910">
        <f t="shared" si="496"/>
        <v>0</v>
      </c>
      <c r="I1910">
        <f t="shared" si="497"/>
        <v>0</v>
      </c>
      <c r="J1910">
        <f t="shared" si="498"/>
        <v>0</v>
      </c>
      <c r="K1910">
        <f t="shared" si="499"/>
        <v>0</v>
      </c>
      <c r="L1910">
        <f t="shared" si="500"/>
        <v>7.9</v>
      </c>
      <c r="M1910">
        <f t="shared" si="501"/>
        <v>0</v>
      </c>
      <c r="N1910">
        <f t="shared" si="502"/>
        <v>0</v>
      </c>
      <c r="O1910">
        <f t="shared" si="503"/>
        <v>0</v>
      </c>
      <c r="P1910">
        <f t="shared" si="504"/>
        <v>0</v>
      </c>
      <c r="Q1910">
        <f t="shared" si="505"/>
        <v>0</v>
      </c>
      <c r="R1910">
        <f t="shared" si="506"/>
        <v>0</v>
      </c>
      <c r="S1910">
        <f t="shared" si="507"/>
        <v>0</v>
      </c>
      <c r="T1910">
        <f t="shared" si="508"/>
        <v>0</v>
      </c>
      <c r="U1910">
        <f t="shared" si="509"/>
        <v>0</v>
      </c>
    </row>
    <row r="1911" spans="1:21" x14ac:dyDescent="0.25">
      <c r="A1911" t="s">
        <v>361</v>
      </c>
      <c r="B1911">
        <v>4.4000000000000004</v>
      </c>
      <c r="C1911" t="s">
        <v>52</v>
      </c>
      <c r="E1911">
        <f t="shared" si="493"/>
        <v>0</v>
      </c>
      <c r="F1911">
        <f t="shared" si="494"/>
        <v>0</v>
      </c>
      <c r="G1911">
        <f t="shared" si="495"/>
        <v>0</v>
      </c>
      <c r="H1911">
        <f t="shared" si="496"/>
        <v>0</v>
      </c>
      <c r="I1911">
        <f t="shared" si="497"/>
        <v>0</v>
      </c>
      <c r="J1911">
        <f t="shared" si="498"/>
        <v>0</v>
      </c>
      <c r="K1911">
        <f t="shared" si="499"/>
        <v>0</v>
      </c>
      <c r="L1911">
        <f t="shared" si="500"/>
        <v>0</v>
      </c>
      <c r="M1911">
        <f t="shared" si="501"/>
        <v>0</v>
      </c>
      <c r="N1911">
        <f t="shared" si="502"/>
        <v>0</v>
      </c>
      <c r="O1911">
        <f t="shared" si="503"/>
        <v>4.4000000000000004</v>
      </c>
      <c r="P1911">
        <f t="shared" si="504"/>
        <v>0</v>
      </c>
      <c r="Q1911">
        <f t="shared" si="505"/>
        <v>0</v>
      </c>
      <c r="R1911">
        <f t="shared" si="506"/>
        <v>0</v>
      </c>
      <c r="S1911">
        <f t="shared" si="507"/>
        <v>4.4000000000000004</v>
      </c>
      <c r="T1911">
        <f t="shared" si="508"/>
        <v>4.4000000000000004</v>
      </c>
      <c r="U1911">
        <f t="shared" si="509"/>
        <v>0</v>
      </c>
    </row>
    <row r="1912" spans="1:21" x14ac:dyDescent="0.25">
      <c r="A1912" t="s">
        <v>142</v>
      </c>
      <c r="B1912">
        <v>6.2</v>
      </c>
      <c r="C1912" t="s">
        <v>29</v>
      </c>
      <c r="E1912">
        <f t="shared" si="493"/>
        <v>0</v>
      </c>
      <c r="F1912">
        <f t="shared" si="494"/>
        <v>0</v>
      </c>
      <c r="G1912">
        <f t="shared" si="495"/>
        <v>0</v>
      </c>
      <c r="H1912">
        <f t="shared" si="496"/>
        <v>0</v>
      </c>
      <c r="I1912">
        <f t="shared" si="497"/>
        <v>0</v>
      </c>
      <c r="J1912">
        <f t="shared" si="498"/>
        <v>6.2</v>
      </c>
      <c r="K1912">
        <f t="shared" si="499"/>
        <v>0</v>
      </c>
      <c r="L1912">
        <f t="shared" si="500"/>
        <v>6.2</v>
      </c>
      <c r="M1912">
        <f t="shared" si="501"/>
        <v>0</v>
      </c>
      <c r="N1912">
        <f t="shared" si="502"/>
        <v>0</v>
      </c>
      <c r="O1912">
        <f t="shared" si="503"/>
        <v>0</v>
      </c>
      <c r="P1912">
        <f t="shared" si="504"/>
        <v>0</v>
      </c>
      <c r="Q1912">
        <f t="shared" si="505"/>
        <v>0</v>
      </c>
      <c r="R1912">
        <f t="shared" si="506"/>
        <v>0</v>
      </c>
      <c r="S1912">
        <f t="shared" si="507"/>
        <v>0</v>
      </c>
      <c r="T1912">
        <f t="shared" si="508"/>
        <v>6.2</v>
      </c>
      <c r="U1912">
        <f t="shared" si="509"/>
        <v>0</v>
      </c>
    </row>
    <row r="1913" spans="1:21" x14ac:dyDescent="0.25">
      <c r="A1913" t="s">
        <v>1134</v>
      </c>
      <c r="B1913">
        <v>6</v>
      </c>
      <c r="C1913" t="s">
        <v>52</v>
      </c>
      <c r="E1913">
        <f t="shared" si="493"/>
        <v>0</v>
      </c>
      <c r="F1913">
        <f t="shared" si="494"/>
        <v>0</v>
      </c>
      <c r="G1913">
        <f t="shared" si="495"/>
        <v>0</v>
      </c>
      <c r="H1913">
        <f t="shared" si="496"/>
        <v>0</v>
      </c>
      <c r="I1913">
        <f t="shared" si="497"/>
        <v>0</v>
      </c>
      <c r="J1913">
        <f t="shared" si="498"/>
        <v>0</v>
      </c>
      <c r="K1913">
        <f t="shared" si="499"/>
        <v>0</v>
      </c>
      <c r="L1913">
        <f t="shared" si="500"/>
        <v>0</v>
      </c>
      <c r="M1913">
        <f t="shared" si="501"/>
        <v>0</v>
      </c>
      <c r="N1913">
        <f t="shared" si="502"/>
        <v>0</v>
      </c>
      <c r="O1913">
        <f t="shared" si="503"/>
        <v>6</v>
      </c>
      <c r="P1913">
        <f t="shared" si="504"/>
        <v>0</v>
      </c>
      <c r="Q1913">
        <f t="shared" si="505"/>
        <v>6</v>
      </c>
      <c r="R1913">
        <f t="shared" si="506"/>
        <v>0</v>
      </c>
      <c r="S1913">
        <f t="shared" si="507"/>
        <v>0</v>
      </c>
      <c r="T1913">
        <f t="shared" si="508"/>
        <v>0</v>
      </c>
      <c r="U1913">
        <f t="shared" si="509"/>
        <v>0</v>
      </c>
    </row>
    <row r="1914" spans="1:21" x14ac:dyDescent="0.25">
      <c r="A1914" t="s">
        <v>1134</v>
      </c>
      <c r="B1914">
        <v>6.5</v>
      </c>
      <c r="C1914" t="s">
        <v>52</v>
      </c>
      <c r="E1914">
        <f t="shared" si="493"/>
        <v>0</v>
      </c>
      <c r="F1914">
        <f t="shared" si="494"/>
        <v>0</v>
      </c>
      <c r="G1914">
        <f t="shared" si="495"/>
        <v>0</v>
      </c>
      <c r="H1914">
        <f t="shared" si="496"/>
        <v>0</v>
      </c>
      <c r="I1914">
        <f t="shared" si="497"/>
        <v>0</v>
      </c>
      <c r="J1914">
        <f t="shared" si="498"/>
        <v>0</v>
      </c>
      <c r="K1914">
        <f t="shared" si="499"/>
        <v>0</v>
      </c>
      <c r="L1914">
        <f t="shared" si="500"/>
        <v>0</v>
      </c>
      <c r="M1914">
        <f t="shared" si="501"/>
        <v>0</v>
      </c>
      <c r="N1914">
        <f t="shared" si="502"/>
        <v>0</v>
      </c>
      <c r="O1914">
        <f t="shared" si="503"/>
        <v>6.5</v>
      </c>
      <c r="P1914">
        <f t="shared" si="504"/>
        <v>0</v>
      </c>
      <c r="Q1914">
        <f t="shared" si="505"/>
        <v>6.5</v>
      </c>
      <c r="R1914">
        <f t="shared" si="506"/>
        <v>0</v>
      </c>
      <c r="S1914">
        <f t="shared" si="507"/>
        <v>0</v>
      </c>
      <c r="T1914">
        <f t="shared" si="508"/>
        <v>0</v>
      </c>
      <c r="U1914">
        <f t="shared" si="509"/>
        <v>0</v>
      </c>
    </row>
    <row r="1915" spans="1:21" x14ac:dyDescent="0.25">
      <c r="A1915" t="s">
        <v>2972</v>
      </c>
      <c r="B1915">
        <v>5.2</v>
      </c>
      <c r="C1915" t="s">
        <v>52</v>
      </c>
      <c r="E1915">
        <f t="shared" si="493"/>
        <v>0</v>
      </c>
      <c r="F1915">
        <f t="shared" si="494"/>
        <v>0</v>
      </c>
      <c r="G1915">
        <f t="shared" si="495"/>
        <v>0</v>
      </c>
      <c r="H1915">
        <f t="shared" si="496"/>
        <v>0</v>
      </c>
      <c r="I1915">
        <f t="shared" si="497"/>
        <v>0</v>
      </c>
      <c r="J1915">
        <f t="shared" si="498"/>
        <v>0</v>
      </c>
      <c r="K1915">
        <f t="shared" si="499"/>
        <v>0</v>
      </c>
      <c r="L1915">
        <f t="shared" si="500"/>
        <v>0</v>
      </c>
      <c r="M1915">
        <f t="shared" si="501"/>
        <v>0</v>
      </c>
      <c r="N1915">
        <f t="shared" si="502"/>
        <v>0</v>
      </c>
      <c r="O1915">
        <f t="shared" si="503"/>
        <v>5.2</v>
      </c>
      <c r="P1915">
        <f t="shared" si="504"/>
        <v>0</v>
      </c>
      <c r="Q1915">
        <f t="shared" si="505"/>
        <v>5.2</v>
      </c>
      <c r="R1915">
        <f t="shared" si="506"/>
        <v>0</v>
      </c>
      <c r="S1915">
        <f t="shared" si="507"/>
        <v>0</v>
      </c>
      <c r="T1915">
        <f t="shared" si="508"/>
        <v>5.2</v>
      </c>
      <c r="U1915">
        <f t="shared" si="509"/>
        <v>0</v>
      </c>
    </row>
    <row r="1916" spans="1:21" x14ac:dyDescent="0.25">
      <c r="A1916" t="s">
        <v>213</v>
      </c>
      <c r="B1916">
        <v>6.1</v>
      </c>
      <c r="C1916" t="s">
        <v>36</v>
      </c>
      <c r="E1916">
        <f t="shared" si="493"/>
        <v>0</v>
      </c>
      <c r="F1916">
        <f t="shared" si="494"/>
        <v>0</v>
      </c>
      <c r="G1916">
        <f t="shared" si="495"/>
        <v>0</v>
      </c>
      <c r="H1916">
        <f t="shared" si="496"/>
        <v>0</v>
      </c>
      <c r="I1916">
        <f t="shared" si="497"/>
        <v>6.1</v>
      </c>
      <c r="J1916">
        <f t="shared" si="498"/>
        <v>0</v>
      </c>
      <c r="K1916">
        <f t="shared" si="499"/>
        <v>0</v>
      </c>
      <c r="L1916">
        <f t="shared" si="500"/>
        <v>6.1</v>
      </c>
      <c r="M1916">
        <f t="shared" si="501"/>
        <v>0</v>
      </c>
      <c r="N1916">
        <f t="shared" si="502"/>
        <v>0</v>
      </c>
      <c r="O1916">
        <f t="shared" si="503"/>
        <v>0</v>
      </c>
      <c r="P1916">
        <f t="shared" si="504"/>
        <v>0</v>
      </c>
      <c r="Q1916">
        <f t="shared" si="505"/>
        <v>0</v>
      </c>
      <c r="R1916">
        <f t="shared" si="506"/>
        <v>6.1</v>
      </c>
      <c r="S1916">
        <f t="shared" si="507"/>
        <v>0</v>
      </c>
      <c r="T1916">
        <f t="shared" si="508"/>
        <v>0</v>
      </c>
      <c r="U1916">
        <f t="shared" si="509"/>
        <v>0</v>
      </c>
    </row>
    <row r="1917" spans="1:21" x14ac:dyDescent="0.25">
      <c r="A1917" t="s">
        <v>154</v>
      </c>
      <c r="B1917">
        <v>6.9</v>
      </c>
      <c r="C1917" t="s">
        <v>37</v>
      </c>
      <c r="E1917">
        <f t="shared" si="493"/>
        <v>0</v>
      </c>
      <c r="F1917">
        <f t="shared" si="494"/>
        <v>0</v>
      </c>
      <c r="G1917">
        <f t="shared" si="495"/>
        <v>0</v>
      </c>
      <c r="H1917">
        <f t="shared" si="496"/>
        <v>0</v>
      </c>
      <c r="I1917">
        <f t="shared" si="497"/>
        <v>0</v>
      </c>
      <c r="J1917">
        <f t="shared" si="498"/>
        <v>0</v>
      </c>
      <c r="K1917">
        <f t="shared" si="499"/>
        <v>0</v>
      </c>
      <c r="L1917">
        <f t="shared" si="500"/>
        <v>6.9</v>
      </c>
      <c r="M1917">
        <f t="shared" si="501"/>
        <v>0</v>
      </c>
      <c r="N1917">
        <f t="shared" si="502"/>
        <v>0</v>
      </c>
      <c r="O1917">
        <f t="shared" si="503"/>
        <v>0</v>
      </c>
      <c r="P1917">
        <f t="shared" si="504"/>
        <v>0</v>
      </c>
      <c r="Q1917">
        <f t="shared" si="505"/>
        <v>0</v>
      </c>
      <c r="R1917">
        <f t="shared" si="506"/>
        <v>6.9</v>
      </c>
      <c r="S1917">
        <f t="shared" si="507"/>
        <v>0</v>
      </c>
      <c r="T1917">
        <f t="shared" si="508"/>
        <v>0</v>
      </c>
      <c r="U1917">
        <f t="shared" si="509"/>
        <v>0</v>
      </c>
    </row>
    <row r="1918" spans="1:21" x14ac:dyDescent="0.25">
      <c r="A1918" t="s">
        <v>23</v>
      </c>
      <c r="B1918">
        <v>7</v>
      </c>
      <c r="C1918" t="s">
        <v>28</v>
      </c>
      <c r="E1918">
        <f t="shared" si="493"/>
        <v>7</v>
      </c>
      <c r="F1918">
        <f t="shared" si="494"/>
        <v>0</v>
      </c>
      <c r="G1918">
        <f t="shared" si="495"/>
        <v>0</v>
      </c>
      <c r="H1918">
        <f t="shared" si="496"/>
        <v>0</v>
      </c>
      <c r="I1918">
        <f t="shared" si="497"/>
        <v>0</v>
      </c>
      <c r="J1918">
        <f t="shared" si="498"/>
        <v>7</v>
      </c>
      <c r="K1918">
        <f t="shared" si="499"/>
        <v>0</v>
      </c>
      <c r="L1918">
        <f t="shared" si="500"/>
        <v>0</v>
      </c>
      <c r="M1918">
        <f t="shared" si="501"/>
        <v>0</v>
      </c>
      <c r="N1918">
        <f t="shared" si="502"/>
        <v>0</v>
      </c>
      <c r="O1918">
        <f t="shared" si="503"/>
        <v>0</v>
      </c>
      <c r="P1918">
        <f t="shared" si="504"/>
        <v>0</v>
      </c>
      <c r="Q1918">
        <f t="shared" si="505"/>
        <v>0</v>
      </c>
      <c r="R1918">
        <f t="shared" si="506"/>
        <v>0</v>
      </c>
      <c r="S1918">
        <f t="shared" si="507"/>
        <v>0</v>
      </c>
      <c r="T1918">
        <f t="shared" si="508"/>
        <v>7</v>
      </c>
      <c r="U1918">
        <f t="shared" si="509"/>
        <v>0</v>
      </c>
    </row>
    <row r="1919" spans="1:21" x14ac:dyDescent="0.25">
      <c r="A1919" t="s">
        <v>3911</v>
      </c>
      <c r="B1919">
        <v>5.6</v>
      </c>
      <c r="C1919" t="s">
        <v>37</v>
      </c>
      <c r="E1919">
        <f t="shared" si="493"/>
        <v>0</v>
      </c>
      <c r="F1919">
        <f t="shared" si="494"/>
        <v>0</v>
      </c>
      <c r="G1919">
        <f t="shared" si="495"/>
        <v>0</v>
      </c>
      <c r="H1919">
        <f t="shared" si="496"/>
        <v>0</v>
      </c>
      <c r="I1919">
        <f t="shared" si="497"/>
        <v>0</v>
      </c>
      <c r="J1919">
        <f t="shared" si="498"/>
        <v>0</v>
      </c>
      <c r="K1919">
        <f t="shared" si="499"/>
        <v>0</v>
      </c>
      <c r="L1919">
        <f t="shared" si="500"/>
        <v>5.6</v>
      </c>
      <c r="M1919">
        <f t="shared" si="501"/>
        <v>0</v>
      </c>
      <c r="N1919">
        <f t="shared" si="502"/>
        <v>5.6</v>
      </c>
      <c r="O1919">
        <f t="shared" si="503"/>
        <v>0</v>
      </c>
      <c r="P1919">
        <f t="shared" si="504"/>
        <v>0</v>
      </c>
      <c r="Q1919">
        <f t="shared" si="505"/>
        <v>0</v>
      </c>
      <c r="R1919">
        <f t="shared" si="506"/>
        <v>5.6</v>
      </c>
      <c r="S1919">
        <f t="shared" si="507"/>
        <v>0</v>
      </c>
      <c r="T1919">
        <f t="shared" si="508"/>
        <v>0</v>
      </c>
      <c r="U1919">
        <f t="shared" si="509"/>
        <v>0</v>
      </c>
    </row>
    <row r="1920" spans="1:21" x14ac:dyDescent="0.25">
      <c r="A1920" t="s">
        <v>142</v>
      </c>
      <c r="B1920">
        <v>7.5</v>
      </c>
      <c r="C1920" t="s">
        <v>29</v>
      </c>
      <c r="E1920">
        <f t="shared" si="493"/>
        <v>0</v>
      </c>
      <c r="F1920">
        <f t="shared" si="494"/>
        <v>0</v>
      </c>
      <c r="G1920">
        <f t="shared" si="495"/>
        <v>0</v>
      </c>
      <c r="H1920">
        <f t="shared" si="496"/>
        <v>0</v>
      </c>
      <c r="I1920">
        <f t="shared" si="497"/>
        <v>0</v>
      </c>
      <c r="J1920">
        <f t="shared" si="498"/>
        <v>7.5</v>
      </c>
      <c r="K1920">
        <f t="shared" si="499"/>
        <v>0</v>
      </c>
      <c r="L1920">
        <f t="shared" si="500"/>
        <v>7.5</v>
      </c>
      <c r="M1920">
        <f t="shared" si="501"/>
        <v>0</v>
      </c>
      <c r="N1920">
        <f t="shared" si="502"/>
        <v>0</v>
      </c>
      <c r="O1920">
        <f t="shared" si="503"/>
        <v>0</v>
      </c>
      <c r="P1920">
        <f t="shared" si="504"/>
        <v>0</v>
      </c>
      <c r="Q1920">
        <f t="shared" si="505"/>
        <v>0</v>
      </c>
      <c r="R1920">
        <f t="shared" si="506"/>
        <v>0</v>
      </c>
      <c r="S1920">
        <f t="shared" si="507"/>
        <v>0</v>
      </c>
      <c r="T1920">
        <f t="shared" si="508"/>
        <v>7.5</v>
      </c>
      <c r="U1920">
        <f t="shared" si="509"/>
        <v>0</v>
      </c>
    </row>
    <row r="1921" spans="1:21" x14ac:dyDescent="0.25">
      <c r="A1921" t="s">
        <v>32</v>
      </c>
      <c r="B1921">
        <v>7.3</v>
      </c>
      <c r="C1921" t="s">
        <v>36</v>
      </c>
      <c r="E1921">
        <f t="shared" si="493"/>
        <v>0</v>
      </c>
      <c r="F1921">
        <f t="shared" si="494"/>
        <v>0</v>
      </c>
      <c r="G1921">
        <f t="shared" si="495"/>
        <v>0</v>
      </c>
      <c r="H1921">
        <f t="shared" si="496"/>
        <v>0</v>
      </c>
      <c r="I1921">
        <f t="shared" si="497"/>
        <v>7.3</v>
      </c>
      <c r="J1921">
        <f t="shared" si="498"/>
        <v>0</v>
      </c>
      <c r="K1921">
        <f t="shared" si="499"/>
        <v>0</v>
      </c>
      <c r="L1921">
        <f t="shared" si="500"/>
        <v>7.3</v>
      </c>
      <c r="M1921">
        <f t="shared" si="501"/>
        <v>0</v>
      </c>
      <c r="N1921">
        <f t="shared" si="502"/>
        <v>0</v>
      </c>
      <c r="O1921">
        <f t="shared" si="503"/>
        <v>0</v>
      </c>
      <c r="P1921">
        <f t="shared" si="504"/>
        <v>0</v>
      </c>
      <c r="Q1921">
        <f t="shared" si="505"/>
        <v>0</v>
      </c>
      <c r="R1921">
        <f t="shared" si="506"/>
        <v>0</v>
      </c>
      <c r="S1921">
        <f t="shared" si="507"/>
        <v>0</v>
      </c>
      <c r="T1921">
        <f t="shared" si="508"/>
        <v>0</v>
      </c>
      <c r="U1921">
        <f t="shared" si="509"/>
        <v>0</v>
      </c>
    </row>
    <row r="1922" spans="1:21" x14ac:dyDescent="0.25">
      <c r="A1922" t="s">
        <v>3407</v>
      </c>
      <c r="B1922">
        <v>6.1</v>
      </c>
      <c r="C1922" t="s">
        <v>28</v>
      </c>
      <c r="E1922">
        <f t="shared" si="493"/>
        <v>6.1</v>
      </c>
      <c r="F1922">
        <f t="shared" si="494"/>
        <v>6.1</v>
      </c>
      <c r="G1922">
        <f t="shared" si="495"/>
        <v>0</v>
      </c>
      <c r="H1922">
        <f t="shared" si="496"/>
        <v>0</v>
      </c>
      <c r="I1922">
        <f t="shared" si="497"/>
        <v>6.1</v>
      </c>
      <c r="J1922">
        <f t="shared" si="498"/>
        <v>0</v>
      </c>
      <c r="K1922">
        <f t="shared" si="499"/>
        <v>0</v>
      </c>
      <c r="L1922">
        <f t="shared" si="500"/>
        <v>0</v>
      </c>
      <c r="M1922">
        <f t="shared" si="501"/>
        <v>0</v>
      </c>
      <c r="N1922">
        <f t="shared" si="502"/>
        <v>0</v>
      </c>
      <c r="O1922">
        <f t="shared" si="503"/>
        <v>0</v>
      </c>
      <c r="P1922">
        <f t="shared" si="504"/>
        <v>0</v>
      </c>
      <c r="Q1922">
        <f t="shared" si="505"/>
        <v>0</v>
      </c>
      <c r="R1922">
        <f t="shared" si="506"/>
        <v>0</v>
      </c>
      <c r="S1922">
        <f t="shared" si="507"/>
        <v>0</v>
      </c>
      <c r="T1922">
        <f t="shared" si="508"/>
        <v>0</v>
      </c>
      <c r="U1922">
        <f t="shared" si="509"/>
        <v>0</v>
      </c>
    </row>
    <row r="1923" spans="1:21" x14ac:dyDescent="0.25">
      <c r="A1923" t="s">
        <v>733</v>
      </c>
      <c r="B1923">
        <v>6.1</v>
      </c>
      <c r="C1923" t="s">
        <v>28</v>
      </c>
      <c r="E1923">
        <f t="shared" si="493"/>
        <v>6.1</v>
      </c>
      <c r="F1923">
        <f t="shared" si="494"/>
        <v>0</v>
      </c>
      <c r="G1923">
        <f t="shared" si="495"/>
        <v>0</v>
      </c>
      <c r="H1923">
        <f t="shared" si="496"/>
        <v>0</v>
      </c>
      <c r="I1923">
        <f t="shared" si="497"/>
        <v>6.1</v>
      </c>
      <c r="J1923">
        <f t="shared" si="498"/>
        <v>6.1</v>
      </c>
      <c r="K1923">
        <f t="shared" si="499"/>
        <v>0</v>
      </c>
      <c r="L1923">
        <f t="shared" si="500"/>
        <v>0</v>
      </c>
      <c r="M1923">
        <f t="shared" si="501"/>
        <v>0</v>
      </c>
      <c r="N1923">
        <f t="shared" si="502"/>
        <v>0</v>
      </c>
      <c r="O1923">
        <f t="shared" si="503"/>
        <v>0</v>
      </c>
      <c r="P1923">
        <f t="shared" si="504"/>
        <v>0</v>
      </c>
      <c r="Q1923">
        <f t="shared" si="505"/>
        <v>0</v>
      </c>
      <c r="R1923">
        <f t="shared" si="506"/>
        <v>0</v>
      </c>
      <c r="S1923">
        <f t="shared" si="507"/>
        <v>0</v>
      </c>
      <c r="T1923">
        <f t="shared" si="508"/>
        <v>0</v>
      </c>
      <c r="U1923">
        <f t="shared" si="509"/>
        <v>0</v>
      </c>
    </row>
    <row r="1924" spans="1:21" x14ac:dyDescent="0.25">
      <c r="A1924" t="s">
        <v>4827</v>
      </c>
      <c r="B1924">
        <v>7.4</v>
      </c>
      <c r="C1924" t="s">
        <v>28</v>
      </c>
      <c r="E1924">
        <f t="shared" ref="E1924:E1987" si="510">IF(ISNUMBER(SEARCH($E$2, $A1924)), $B1924, 0)</f>
        <v>7.4</v>
      </c>
      <c r="F1924">
        <f t="shared" ref="F1924:F1987" si="511">IF(ISNUMBER(SEARCH($F$2, $A1924)), $B1924, 0)</f>
        <v>0</v>
      </c>
      <c r="G1924">
        <f t="shared" ref="G1924:G1987" si="512">IF(ISNUMBER(SEARCH($G$2, $A1924)), $B1924, 0)</f>
        <v>0</v>
      </c>
      <c r="H1924">
        <f t="shared" ref="H1924:H1987" si="513">IF(ISNUMBER(SEARCH($H$2, $A1924)), $B1924, 0)</f>
        <v>0</v>
      </c>
      <c r="I1924">
        <f t="shared" ref="I1924:I1987" si="514">IF(ISNUMBER(SEARCH($I$2, $A1924)), $B1924, 0)</f>
        <v>7.4</v>
      </c>
      <c r="J1924">
        <f t="shared" ref="J1924:J1987" si="515">IF(ISNUMBER(SEARCH($J$2, $A1924)), $B1924, 0)</f>
        <v>7.4</v>
      </c>
      <c r="K1924">
        <f t="shared" ref="K1924:K1987" si="516">IF(ISNUMBER(SEARCH($K$2, $A1924)), $B1924, 0)</f>
        <v>0</v>
      </c>
      <c r="L1924">
        <f t="shared" ref="L1924:L1987" si="517">IF(ISNUMBER(SEARCH($L$2, $A1924)), $B1924, 0)</f>
        <v>0</v>
      </c>
      <c r="M1924">
        <f t="shared" ref="M1924:M1987" si="518">IF(ISNUMBER(SEARCH($M$2, $A1924)), $B1924, 0)</f>
        <v>0</v>
      </c>
      <c r="N1924">
        <f t="shared" ref="N1924:N1987" si="519">IF(ISNUMBER(SEARCH($N$2, $A1924)), $B1924, 0)</f>
        <v>0</v>
      </c>
      <c r="O1924">
        <f t="shared" ref="O1924:O1987" si="520">IF(ISNUMBER(SEARCH($O$2, $A1924)), $B1924, 0)</f>
        <v>0</v>
      </c>
      <c r="P1924">
        <f t="shared" ref="P1924:P1987" si="521">IF(ISNUMBER(SEARCH($P$2, $A1924)), $B1924, 0)</f>
        <v>0</v>
      </c>
      <c r="Q1924">
        <f t="shared" ref="Q1924:Q1987" si="522">IF(ISNUMBER(SEARCH($Q$2, $A1924)), $B1924, 0)</f>
        <v>0</v>
      </c>
      <c r="R1924">
        <f t="shared" ref="R1924:R1987" si="523">IF(ISNUMBER(SEARCH($R$2, $A1924)), $B1924, 0)</f>
        <v>7.4</v>
      </c>
      <c r="S1924">
        <f t="shared" ref="S1924:S1987" si="524">IF(ISNUMBER(SEARCH($S$2, $A1924)), $B1924, 0)</f>
        <v>0</v>
      </c>
      <c r="T1924">
        <f t="shared" ref="T1924:T1987" si="525">IF(ISNUMBER(SEARCH($T$2, $A1924)), $B1924, 0)</f>
        <v>7.4</v>
      </c>
      <c r="U1924">
        <f t="shared" ref="U1924:U1987" si="526">IF(ISNUMBER(SEARCH($U$2, $A1924)), $B1924, 0)</f>
        <v>0</v>
      </c>
    </row>
    <row r="1925" spans="1:21" x14ac:dyDescent="0.25">
      <c r="A1925" t="s">
        <v>3426</v>
      </c>
      <c r="B1925">
        <v>5.2</v>
      </c>
      <c r="C1925" t="s">
        <v>28</v>
      </c>
      <c r="E1925">
        <f t="shared" si="510"/>
        <v>5.2</v>
      </c>
      <c r="F1925">
        <f t="shared" si="511"/>
        <v>5.2</v>
      </c>
      <c r="G1925">
        <f t="shared" si="512"/>
        <v>0</v>
      </c>
      <c r="H1925">
        <f t="shared" si="513"/>
        <v>0</v>
      </c>
      <c r="I1925">
        <f t="shared" si="514"/>
        <v>0</v>
      </c>
      <c r="J1925">
        <f t="shared" si="515"/>
        <v>0</v>
      </c>
      <c r="K1925">
        <f t="shared" si="516"/>
        <v>0</v>
      </c>
      <c r="L1925">
        <f t="shared" si="517"/>
        <v>0</v>
      </c>
      <c r="M1925">
        <f t="shared" si="518"/>
        <v>0</v>
      </c>
      <c r="N1925">
        <f t="shared" si="519"/>
        <v>0</v>
      </c>
      <c r="O1925">
        <f t="shared" si="520"/>
        <v>5.2</v>
      </c>
      <c r="P1925">
        <f t="shared" si="521"/>
        <v>0</v>
      </c>
      <c r="Q1925">
        <f t="shared" si="522"/>
        <v>0</v>
      </c>
      <c r="R1925">
        <f t="shared" si="523"/>
        <v>0</v>
      </c>
      <c r="S1925">
        <f t="shared" si="524"/>
        <v>5.2</v>
      </c>
      <c r="T1925">
        <f t="shared" si="525"/>
        <v>0</v>
      </c>
      <c r="U1925">
        <f t="shared" si="526"/>
        <v>0</v>
      </c>
    </row>
    <row r="1926" spans="1:21" x14ac:dyDescent="0.25">
      <c r="A1926" t="s">
        <v>4935</v>
      </c>
      <c r="B1926">
        <v>6.1</v>
      </c>
      <c r="C1926" t="s">
        <v>28</v>
      </c>
      <c r="E1926">
        <f t="shared" si="510"/>
        <v>6.1</v>
      </c>
      <c r="F1926">
        <f t="shared" si="511"/>
        <v>6.1</v>
      </c>
      <c r="G1926">
        <f t="shared" si="512"/>
        <v>0</v>
      </c>
      <c r="H1926">
        <f t="shared" si="513"/>
        <v>0</v>
      </c>
      <c r="I1926">
        <f t="shared" si="514"/>
        <v>6.1</v>
      </c>
      <c r="J1926">
        <f t="shared" si="515"/>
        <v>0</v>
      </c>
      <c r="K1926">
        <f t="shared" si="516"/>
        <v>0</v>
      </c>
      <c r="L1926">
        <f t="shared" si="517"/>
        <v>0</v>
      </c>
      <c r="M1926">
        <f t="shared" si="518"/>
        <v>6.1</v>
      </c>
      <c r="N1926">
        <f t="shared" si="519"/>
        <v>6.1</v>
      </c>
      <c r="O1926">
        <f t="shared" si="520"/>
        <v>0</v>
      </c>
      <c r="P1926">
        <f t="shared" si="521"/>
        <v>0</v>
      </c>
      <c r="Q1926">
        <f t="shared" si="522"/>
        <v>0</v>
      </c>
      <c r="R1926">
        <f t="shared" si="523"/>
        <v>0</v>
      </c>
      <c r="S1926">
        <f t="shared" si="524"/>
        <v>6.1</v>
      </c>
      <c r="T1926">
        <f t="shared" si="525"/>
        <v>0</v>
      </c>
      <c r="U1926">
        <f t="shared" si="526"/>
        <v>0</v>
      </c>
    </row>
    <row r="1927" spans="1:21" x14ac:dyDescent="0.25">
      <c r="A1927" t="s">
        <v>3008</v>
      </c>
      <c r="B1927">
        <v>5</v>
      </c>
      <c r="C1927" t="s">
        <v>28</v>
      </c>
      <c r="E1927">
        <f t="shared" si="510"/>
        <v>5</v>
      </c>
      <c r="F1927">
        <f t="shared" si="511"/>
        <v>0</v>
      </c>
      <c r="G1927">
        <f t="shared" si="512"/>
        <v>0</v>
      </c>
      <c r="H1927">
        <f t="shared" si="513"/>
        <v>0</v>
      </c>
      <c r="I1927">
        <f t="shared" si="514"/>
        <v>0</v>
      </c>
      <c r="J1927">
        <f t="shared" si="515"/>
        <v>0</v>
      </c>
      <c r="K1927">
        <f t="shared" si="516"/>
        <v>0</v>
      </c>
      <c r="L1927">
        <f t="shared" si="517"/>
        <v>0</v>
      </c>
      <c r="M1927">
        <f t="shared" si="518"/>
        <v>0</v>
      </c>
      <c r="N1927">
        <f t="shared" si="519"/>
        <v>0</v>
      </c>
      <c r="O1927">
        <f t="shared" si="520"/>
        <v>0</v>
      </c>
      <c r="P1927">
        <f t="shared" si="521"/>
        <v>0</v>
      </c>
      <c r="Q1927">
        <f t="shared" si="522"/>
        <v>5</v>
      </c>
      <c r="R1927">
        <f t="shared" si="523"/>
        <v>0</v>
      </c>
      <c r="S1927">
        <f t="shared" si="524"/>
        <v>0</v>
      </c>
      <c r="T1927">
        <f t="shared" si="525"/>
        <v>5</v>
      </c>
      <c r="U1927">
        <f t="shared" si="526"/>
        <v>0</v>
      </c>
    </row>
    <row r="1928" spans="1:21" x14ac:dyDescent="0.25">
      <c r="A1928" t="s">
        <v>98</v>
      </c>
      <c r="B1928">
        <v>5.9</v>
      </c>
      <c r="C1928" t="s">
        <v>102</v>
      </c>
      <c r="E1928">
        <f t="shared" si="510"/>
        <v>0</v>
      </c>
      <c r="F1928">
        <f t="shared" si="511"/>
        <v>5.9</v>
      </c>
      <c r="G1928">
        <f t="shared" si="512"/>
        <v>5.9</v>
      </c>
      <c r="H1928">
        <f t="shared" si="513"/>
        <v>0</v>
      </c>
      <c r="I1928">
        <f t="shared" si="514"/>
        <v>5.9</v>
      </c>
      <c r="J1928">
        <f t="shared" si="515"/>
        <v>0</v>
      </c>
      <c r="K1928">
        <f t="shared" si="516"/>
        <v>0</v>
      </c>
      <c r="L1928">
        <f t="shared" si="517"/>
        <v>0</v>
      </c>
      <c r="M1928">
        <f t="shared" si="518"/>
        <v>5.9</v>
      </c>
      <c r="N1928">
        <f t="shared" si="519"/>
        <v>5.9</v>
      </c>
      <c r="O1928">
        <f t="shared" si="520"/>
        <v>0</v>
      </c>
      <c r="P1928">
        <f t="shared" si="521"/>
        <v>0</v>
      </c>
      <c r="Q1928">
        <f t="shared" si="522"/>
        <v>0</v>
      </c>
      <c r="R1928">
        <f t="shared" si="523"/>
        <v>0</v>
      </c>
      <c r="S1928">
        <f t="shared" si="524"/>
        <v>0</v>
      </c>
      <c r="T1928">
        <f t="shared" si="525"/>
        <v>0</v>
      </c>
      <c r="U1928">
        <f t="shared" si="526"/>
        <v>0</v>
      </c>
    </row>
    <row r="1929" spans="1:21" x14ac:dyDescent="0.25">
      <c r="A1929" t="s">
        <v>4942</v>
      </c>
      <c r="B1929">
        <v>6.3</v>
      </c>
      <c r="C1929" t="s">
        <v>28</v>
      </c>
      <c r="E1929">
        <f t="shared" si="510"/>
        <v>6.3</v>
      </c>
      <c r="F1929">
        <f t="shared" si="511"/>
        <v>0</v>
      </c>
      <c r="G1929">
        <f t="shared" si="512"/>
        <v>0</v>
      </c>
      <c r="H1929">
        <f t="shared" si="513"/>
        <v>0</v>
      </c>
      <c r="I1929">
        <f t="shared" si="514"/>
        <v>6.3</v>
      </c>
      <c r="J1929">
        <f t="shared" si="515"/>
        <v>6.3</v>
      </c>
      <c r="K1929">
        <f t="shared" si="516"/>
        <v>0</v>
      </c>
      <c r="L1929">
        <f t="shared" si="517"/>
        <v>6.3</v>
      </c>
      <c r="M1929">
        <f t="shared" si="518"/>
        <v>0</v>
      </c>
      <c r="N1929">
        <f t="shared" si="519"/>
        <v>0</v>
      </c>
      <c r="O1929">
        <f t="shared" si="520"/>
        <v>0</v>
      </c>
      <c r="P1929">
        <f t="shared" si="521"/>
        <v>0</v>
      </c>
      <c r="Q1929">
        <f t="shared" si="522"/>
        <v>0</v>
      </c>
      <c r="R1929">
        <f t="shared" si="523"/>
        <v>0</v>
      </c>
      <c r="S1929">
        <f t="shared" si="524"/>
        <v>0</v>
      </c>
      <c r="T1929">
        <f t="shared" si="525"/>
        <v>0</v>
      </c>
      <c r="U1929">
        <f t="shared" si="526"/>
        <v>0</v>
      </c>
    </row>
    <row r="1930" spans="1:21" x14ac:dyDescent="0.25">
      <c r="A1930" t="s">
        <v>78</v>
      </c>
      <c r="B1930">
        <v>9.3000000000000007</v>
      </c>
      <c r="C1930" t="s">
        <v>29</v>
      </c>
      <c r="E1930">
        <f t="shared" si="510"/>
        <v>0</v>
      </c>
      <c r="F1930">
        <f t="shared" si="511"/>
        <v>0</v>
      </c>
      <c r="G1930">
        <f t="shared" si="512"/>
        <v>0</v>
      </c>
      <c r="H1930">
        <f t="shared" si="513"/>
        <v>0</v>
      </c>
      <c r="I1930">
        <f t="shared" si="514"/>
        <v>0</v>
      </c>
      <c r="J1930">
        <f t="shared" si="515"/>
        <v>9.3000000000000007</v>
      </c>
      <c r="K1930">
        <f t="shared" si="516"/>
        <v>0</v>
      </c>
      <c r="L1930">
        <f t="shared" si="517"/>
        <v>9.3000000000000007</v>
      </c>
      <c r="M1930">
        <f t="shared" si="518"/>
        <v>0</v>
      </c>
      <c r="N1930">
        <f t="shared" si="519"/>
        <v>0</v>
      </c>
      <c r="O1930">
        <f t="shared" si="520"/>
        <v>0</v>
      </c>
      <c r="P1930">
        <f t="shared" si="521"/>
        <v>0</v>
      </c>
      <c r="Q1930">
        <f t="shared" si="522"/>
        <v>0</v>
      </c>
      <c r="R1930">
        <f t="shared" si="523"/>
        <v>0</v>
      </c>
      <c r="S1930">
        <f t="shared" si="524"/>
        <v>0</v>
      </c>
      <c r="T1930">
        <f t="shared" si="525"/>
        <v>0</v>
      </c>
      <c r="U1930">
        <f t="shared" si="526"/>
        <v>0</v>
      </c>
    </row>
    <row r="1931" spans="1:21" x14ac:dyDescent="0.25">
      <c r="A1931" t="s">
        <v>4946</v>
      </c>
      <c r="B1931">
        <v>5.4</v>
      </c>
      <c r="C1931" t="s">
        <v>28</v>
      </c>
      <c r="E1931">
        <f t="shared" si="510"/>
        <v>5.4</v>
      </c>
      <c r="F1931">
        <f t="shared" si="511"/>
        <v>5.4</v>
      </c>
      <c r="G1931">
        <f t="shared" si="512"/>
        <v>0</v>
      </c>
      <c r="H1931">
        <f t="shared" si="513"/>
        <v>0</v>
      </c>
      <c r="I1931">
        <f t="shared" si="514"/>
        <v>5.4</v>
      </c>
      <c r="J1931">
        <f t="shared" si="515"/>
        <v>0</v>
      </c>
      <c r="K1931">
        <f t="shared" si="516"/>
        <v>0</v>
      </c>
      <c r="L1931">
        <f t="shared" si="517"/>
        <v>0</v>
      </c>
      <c r="M1931">
        <f t="shared" si="518"/>
        <v>5.4</v>
      </c>
      <c r="N1931">
        <f t="shared" si="519"/>
        <v>0</v>
      </c>
      <c r="O1931">
        <f t="shared" si="520"/>
        <v>0</v>
      </c>
      <c r="P1931">
        <f t="shared" si="521"/>
        <v>0</v>
      </c>
      <c r="Q1931">
        <f t="shared" si="522"/>
        <v>0</v>
      </c>
      <c r="R1931">
        <f t="shared" si="523"/>
        <v>0</v>
      </c>
      <c r="S1931">
        <f t="shared" si="524"/>
        <v>0</v>
      </c>
      <c r="T1931">
        <f t="shared" si="525"/>
        <v>0</v>
      </c>
      <c r="U1931">
        <f t="shared" si="526"/>
        <v>0</v>
      </c>
    </row>
    <row r="1932" spans="1:21" x14ac:dyDescent="0.25">
      <c r="A1932" t="s">
        <v>131</v>
      </c>
      <c r="B1932">
        <v>5.5</v>
      </c>
      <c r="C1932" t="s">
        <v>36</v>
      </c>
      <c r="E1932">
        <f t="shared" si="510"/>
        <v>0</v>
      </c>
      <c r="F1932">
        <f t="shared" si="511"/>
        <v>0</v>
      </c>
      <c r="G1932">
        <f t="shared" si="512"/>
        <v>0</v>
      </c>
      <c r="H1932">
        <f t="shared" si="513"/>
        <v>0</v>
      </c>
      <c r="I1932">
        <f t="shared" si="514"/>
        <v>5.5</v>
      </c>
      <c r="J1932">
        <f t="shared" si="515"/>
        <v>0</v>
      </c>
      <c r="K1932">
        <f t="shared" si="516"/>
        <v>0</v>
      </c>
      <c r="L1932">
        <f t="shared" si="517"/>
        <v>0</v>
      </c>
      <c r="M1932">
        <f t="shared" si="518"/>
        <v>0</v>
      </c>
      <c r="N1932">
        <f t="shared" si="519"/>
        <v>0</v>
      </c>
      <c r="O1932">
        <f t="shared" si="520"/>
        <v>0</v>
      </c>
      <c r="P1932">
        <f t="shared" si="521"/>
        <v>0</v>
      </c>
      <c r="Q1932">
        <f t="shared" si="522"/>
        <v>0</v>
      </c>
      <c r="R1932">
        <f t="shared" si="523"/>
        <v>5.5</v>
      </c>
      <c r="S1932">
        <f t="shared" si="524"/>
        <v>0</v>
      </c>
      <c r="T1932">
        <f t="shared" si="525"/>
        <v>0</v>
      </c>
      <c r="U1932">
        <f t="shared" si="526"/>
        <v>0</v>
      </c>
    </row>
    <row r="1933" spans="1:21" x14ac:dyDescent="0.25">
      <c r="A1933" t="s">
        <v>82</v>
      </c>
      <c r="B1933">
        <v>5.7</v>
      </c>
      <c r="C1933" t="s">
        <v>61</v>
      </c>
      <c r="E1933">
        <f t="shared" si="510"/>
        <v>0</v>
      </c>
      <c r="F1933">
        <f t="shared" si="511"/>
        <v>0</v>
      </c>
      <c r="G1933">
        <f t="shared" si="512"/>
        <v>0</v>
      </c>
      <c r="H1933">
        <f t="shared" si="513"/>
        <v>0</v>
      </c>
      <c r="I1933">
        <f t="shared" si="514"/>
        <v>0</v>
      </c>
      <c r="J1933">
        <f t="shared" si="515"/>
        <v>0</v>
      </c>
      <c r="K1933">
        <f t="shared" si="516"/>
        <v>0</v>
      </c>
      <c r="L1933">
        <f t="shared" si="517"/>
        <v>0</v>
      </c>
      <c r="M1933">
        <f t="shared" si="518"/>
        <v>0</v>
      </c>
      <c r="N1933">
        <f t="shared" si="519"/>
        <v>5.7</v>
      </c>
      <c r="O1933">
        <f t="shared" si="520"/>
        <v>5.7</v>
      </c>
      <c r="P1933">
        <f t="shared" si="521"/>
        <v>0</v>
      </c>
      <c r="Q1933">
        <f t="shared" si="522"/>
        <v>0</v>
      </c>
      <c r="R1933">
        <f t="shared" si="523"/>
        <v>0</v>
      </c>
      <c r="S1933">
        <f t="shared" si="524"/>
        <v>0</v>
      </c>
      <c r="T1933">
        <f t="shared" si="525"/>
        <v>0</v>
      </c>
      <c r="U1933">
        <f t="shared" si="526"/>
        <v>0</v>
      </c>
    </row>
    <row r="1934" spans="1:21" x14ac:dyDescent="0.25">
      <c r="A1934" t="s">
        <v>490</v>
      </c>
      <c r="B1934">
        <v>7.1</v>
      </c>
      <c r="C1934" t="s">
        <v>37</v>
      </c>
      <c r="E1934">
        <f t="shared" si="510"/>
        <v>0</v>
      </c>
      <c r="F1934">
        <f t="shared" si="511"/>
        <v>0</v>
      </c>
      <c r="G1934">
        <f t="shared" si="512"/>
        <v>0</v>
      </c>
      <c r="H1934">
        <f t="shared" si="513"/>
        <v>0</v>
      </c>
      <c r="I1934">
        <f t="shared" si="514"/>
        <v>0</v>
      </c>
      <c r="J1934">
        <f t="shared" si="515"/>
        <v>0</v>
      </c>
      <c r="K1934">
        <f t="shared" si="516"/>
        <v>0</v>
      </c>
      <c r="L1934">
        <f t="shared" si="517"/>
        <v>7.1</v>
      </c>
      <c r="M1934">
        <f t="shared" si="518"/>
        <v>0</v>
      </c>
      <c r="N1934">
        <f t="shared" si="519"/>
        <v>0</v>
      </c>
      <c r="O1934">
        <f t="shared" si="520"/>
        <v>0</v>
      </c>
      <c r="P1934">
        <f t="shared" si="521"/>
        <v>0</v>
      </c>
      <c r="Q1934">
        <f t="shared" si="522"/>
        <v>0</v>
      </c>
      <c r="R1934">
        <f t="shared" si="523"/>
        <v>0</v>
      </c>
      <c r="S1934">
        <f t="shared" si="524"/>
        <v>0</v>
      </c>
      <c r="T1934">
        <f t="shared" si="525"/>
        <v>7.1</v>
      </c>
      <c r="U1934">
        <f t="shared" si="526"/>
        <v>0</v>
      </c>
    </row>
    <row r="1935" spans="1:21" x14ac:dyDescent="0.25">
      <c r="A1935" t="s">
        <v>490</v>
      </c>
      <c r="B1935">
        <v>7.1</v>
      </c>
      <c r="C1935" t="s">
        <v>37</v>
      </c>
      <c r="E1935">
        <f t="shared" si="510"/>
        <v>0</v>
      </c>
      <c r="F1935">
        <f t="shared" si="511"/>
        <v>0</v>
      </c>
      <c r="G1935">
        <f t="shared" si="512"/>
        <v>0</v>
      </c>
      <c r="H1935">
        <f t="shared" si="513"/>
        <v>0</v>
      </c>
      <c r="I1935">
        <f t="shared" si="514"/>
        <v>0</v>
      </c>
      <c r="J1935">
        <f t="shared" si="515"/>
        <v>0</v>
      </c>
      <c r="K1935">
        <f t="shared" si="516"/>
        <v>0</v>
      </c>
      <c r="L1935">
        <f t="shared" si="517"/>
        <v>7.1</v>
      </c>
      <c r="M1935">
        <f t="shared" si="518"/>
        <v>0</v>
      </c>
      <c r="N1935">
        <f t="shared" si="519"/>
        <v>0</v>
      </c>
      <c r="O1935">
        <f t="shared" si="520"/>
        <v>0</v>
      </c>
      <c r="P1935">
        <f t="shared" si="521"/>
        <v>0</v>
      </c>
      <c r="Q1935">
        <f t="shared" si="522"/>
        <v>0</v>
      </c>
      <c r="R1935">
        <f t="shared" si="523"/>
        <v>0</v>
      </c>
      <c r="S1935">
        <f t="shared" si="524"/>
        <v>0</v>
      </c>
      <c r="T1935">
        <f t="shared" si="525"/>
        <v>7.1</v>
      </c>
      <c r="U1935">
        <f t="shared" si="526"/>
        <v>0</v>
      </c>
    </row>
    <row r="1936" spans="1:21" x14ac:dyDescent="0.25">
      <c r="A1936" t="s">
        <v>36</v>
      </c>
      <c r="B1936">
        <v>5.3</v>
      </c>
      <c r="C1936" t="s">
        <v>36</v>
      </c>
      <c r="E1936">
        <f t="shared" si="510"/>
        <v>0</v>
      </c>
      <c r="F1936">
        <f t="shared" si="511"/>
        <v>0</v>
      </c>
      <c r="G1936">
        <f t="shared" si="512"/>
        <v>0</v>
      </c>
      <c r="H1936">
        <f t="shared" si="513"/>
        <v>0</v>
      </c>
      <c r="I1936">
        <f t="shared" si="514"/>
        <v>5.3</v>
      </c>
      <c r="J1936">
        <f t="shared" si="515"/>
        <v>0</v>
      </c>
      <c r="K1936">
        <f t="shared" si="516"/>
        <v>0</v>
      </c>
      <c r="L1936">
        <f t="shared" si="517"/>
        <v>0</v>
      </c>
      <c r="M1936">
        <f t="shared" si="518"/>
        <v>0</v>
      </c>
      <c r="N1936">
        <f t="shared" si="519"/>
        <v>0</v>
      </c>
      <c r="O1936">
        <f t="shared" si="520"/>
        <v>0</v>
      </c>
      <c r="P1936">
        <f t="shared" si="521"/>
        <v>0</v>
      </c>
      <c r="Q1936">
        <f t="shared" si="522"/>
        <v>0</v>
      </c>
      <c r="R1936">
        <f t="shared" si="523"/>
        <v>0</v>
      </c>
      <c r="S1936">
        <f t="shared" si="524"/>
        <v>0</v>
      </c>
      <c r="T1936">
        <f t="shared" si="525"/>
        <v>0</v>
      </c>
      <c r="U1936">
        <f t="shared" si="526"/>
        <v>0</v>
      </c>
    </row>
    <row r="1937" spans="1:21" x14ac:dyDescent="0.25">
      <c r="A1937" t="s">
        <v>142</v>
      </c>
      <c r="B1937">
        <v>6.9</v>
      </c>
      <c r="C1937" t="s">
        <v>29</v>
      </c>
      <c r="E1937">
        <f t="shared" si="510"/>
        <v>0</v>
      </c>
      <c r="F1937">
        <f t="shared" si="511"/>
        <v>0</v>
      </c>
      <c r="G1937">
        <f t="shared" si="512"/>
        <v>0</v>
      </c>
      <c r="H1937">
        <f t="shared" si="513"/>
        <v>0</v>
      </c>
      <c r="I1937">
        <f t="shared" si="514"/>
        <v>0</v>
      </c>
      <c r="J1937">
        <f t="shared" si="515"/>
        <v>6.9</v>
      </c>
      <c r="K1937">
        <f t="shared" si="516"/>
        <v>0</v>
      </c>
      <c r="L1937">
        <f t="shared" si="517"/>
        <v>6.9</v>
      </c>
      <c r="M1937">
        <f t="shared" si="518"/>
        <v>0</v>
      </c>
      <c r="N1937">
        <f t="shared" si="519"/>
        <v>0</v>
      </c>
      <c r="O1937">
        <f t="shared" si="520"/>
        <v>0</v>
      </c>
      <c r="P1937">
        <f t="shared" si="521"/>
        <v>0</v>
      </c>
      <c r="Q1937">
        <f t="shared" si="522"/>
        <v>0</v>
      </c>
      <c r="R1937">
        <f t="shared" si="523"/>
        <v>0</v>
      </c>
      <c r="S1937">
        <f t="shared" si="524"/>
        <v>0</v>
      </c>
      <c r="T1937">
        <f t="shared" si="525"/>
        <v>6.9</v>
      </c>
      <c r="U1937">
        <f t="shared" si="526"/>
        <v>0</v>
      </c>
    </row>
    <row r="1938" spans="1:21" x14ac:dyDescent="0.25">
      <c r="A1938" t="s">
        <v>490</v>
      </c>
      <c r="B1938">
        <v>5</v>
      </c>
      <c r="C1938" t="s">
        <v>37</v>
      </c>
      <c r="E1938">
        <f t="shared" si="510"/>
        <v>0</v>
      </c>
      <c r="F1938">
        <f t="shared" si="511"/>
        <v>0</v>
      </c>
      <c r="G1938">
        <f t="shared" si="512"/>
        <v>0</v>
      </c>
      <c r="H1938">
        <f t="shared" si="513"/>
        <v>0</v>
      </c>
      <c r="I1938">
        <f t="shared" si="514"/>
        <v>0</v>
      </c>
      <c r="J1938">
        <f t="shared" si="515"/>
        <v>0</v>
      </c>
      <c r="K1938">
        <f t="shared" si="516"/>
        <v>0</v>
      </c>
      <c r="L1938">
        <f t="shared" si="517"/>
        <v>5</v>
      </c>
      <c r="M1938">
        <f t="shared" si="518"/>
        <v>0</v>
      </c>
      <c r="N1938">
        <f t="shared" si="519"/>
        <v>0</v>
      </c>
      <c r="O1938">
        <f t="shared" si="520"/>
        <v>0</v>
      </c>
      <c r="P1938">
        <f t="shared" si="521"/>
        <v>0</v>
      </c>
      <c r="Q1938">
        <f t="shared" si="522"/>
        <v>0</v>
      </c>
      <c r="R1938">
        <f t="shared" si="523"/>
        <v>0</v>
      </c>
      <c r="S1938">
        <f t="shared" si="524"/>
        <v>0</v>
      </c>
      <c r="T1938">
        <f t="shared" si="525"/>
        <v>5</v>
      </c>
      <c r="U1938">
        <f t="shared" si="526"/>
        <v>0</v>
      </c>
    </row>
    <row r="1939" spans="1:21" x14ac:dyDescent="0.25">
      <c r="A1939" t="s">
        <v>295</v>
      </c>
      <c r="B1939">
        <v>7</v>
      </c>
      <c r="C1939" t="s">
        <v>37</v>
      </c>
      <c r="E1939">
        <f t="shared" si="510"/>
        <v>0</v>
      </c>
      <c r="F1939">
        <f t="shared" si="511"/>
        <v>0</v>
      </c>
      <c r="G1939">
        <f t="shared" si="512"/>
        <v>0</v>
      </c>
      <c r="H1939">
        <f t="shared" si="513"/>
        <v>0</v>
      </c>
      <c r="I1939">
        <f t="shared" si="514"/>
        <v>0</v>
      </c>
      <c r="J1939">
        <f t="shared" si="515"/>
        <v>0</v>
      </c>
      <c r="K1939">
        <f t="shared" si="516"/>
        <v>0</v>
      </c>
      <c r="L1939">
        <f t="shared" si="517"/>
        <v>7</v>
      </c>
      <c r="M1939">
        <f t="shared" si="518"/>
        <v>0</v>
      </c>
      <c r="N1939">
        <f t="shared" si="519"/>
        <v>0</v>
      </c>
      <c r="O1939">
        <f t="shared" si="520"/>
        <v>7</v>
      </c>
      <c r="P1939">
        <f t="shared" si="521"/>
        <v>0</v>
      </c>
      <c r="Q1939">
        <f t="shared" si="522"/>
        <v>0</v>
      </c>
      <c r="R1939">
        <f t="shared" si="523"/>
        <v>0</v>
      </c>
      <c r="S1939">
        <f t="shared" si="524"/>
        <v>7</v>
      </c>
      <c r="T1939">
        <f t="shared" si="525"/>
        <v>0</v>
      </c>
      <c r="U1939">
        <f t="shared" si="526"/>
        <v>0</v>
      </c>
    </row>
    <row r="1940" spans="1:21" x14ac:dyDescent="0.25">
      <c r="A1940" t="s">
        <v>131</v>
      </c>
      <c r="B1940">
        <v>6.2</v>
      </c>
      <c r="C1940" t="s">
        <v>36</v>
      </c>
      <c r="E1940">
        <f t="shared" si="510"/>
        <v>0</v>
      </c>
      <c r="F1940">
        <f t="shared" si="511"/>
        <v>0</v>
      </c>
      <c r="G1940">
        <f t="shared" si="512"/>
        <v>0</v>
      </c>
      <c r="H1940">
        <f t="shared" si="513"/>
        <v>0</v>
      </c>
      <c r="I1940">
        <f t="shared" si="514"/>
        <v>6.2</v>
      </c>
      <c r="J1940">
        <f t="shared" si="515"/>
        <v>0</v>
      </c>
      <c r="K1940">
        <f t="shared" si="516"/>
        <v>0</v>
      </c>
      <c r="L1940">
        <f t="shared" si="517"/>
        <v>0</v>
      </c>
      <c r="M1940">
        <f t="shared" si="518"/>
        <v>0</v>
      </c>
      <c r="N1940">
        <f t="shared" si="519"/>
        <v>0</v>
      </c>
      <c r="O1940">
        <f t="shared" si="520"/>
        <v>0</v>
      </c>
      <c r="P1940">
        <f t="shared" si="521"/>
        <v>0</v>
      </c>
      <c r="Q1940">
        <f t="shared" si="522"/>
        <v>0</v>
      </c>
      <c r="R1940">
        <f t="shared" si="523"/>
        <v>6.2</v>
      </c>
      <c r="S1940">
        <f t="shared" si="524"/>
        <v>0</v>
      </c>
      <c r="T1940">
        <f t="shared" si="525"/>
        <v>0</v>
      </c>
      <c r="U1940">
        <f t="shared" si="526"/>
        <v>0</v>
      </c>
    </row>
    <row r="1941" spans="1:21" x14ac:dyDescent="0.25">
      <c r="A1941" t="s">
        <v>142</v>
      </c>
      <c r="B1941">
        <v>6.2</v>
      </c>
      <c r="C1941" t="s">
        <v>29</v>
      </c>
      <c r="E1941">
        <f t="shared" si="510"/>
        <v>0</v>
      </c>
      <c r="F1941">
        <f t="shared" si="511"/>
        <v>0</v>
      </c>
      <c r="G1941">
        <f t="shared" si="512"/>
        <v>0</v>
      </c>
      <c r="H1941">
        <f t="shared" si="513"/>
        <v>0</v>
      </c>
      <c r="I1941">
        <f t="shared" si="514"/>
        <v>0</v>
      </c>
      <c r="J1941">
        <f t="shared" si="515"/>
        <v>6.2</v>
      </c>
      <c r="K1941">
        <f t="shared" si="516"/>
        <v>0</v>
      </c>
      <c r="L1941">
        <f t="shared" si="517"/>
        <v>6.2</v>
      </c>
      <c r="M1941">
        <f t="shared" si="518"/>
        <v>0</v>
      </c>
      <c r="N1941">
        <f t="shared" si="519"/>
        <v>0</v>
      </c>
      <c r="O1941">
        <f t="shared" si="520"/>
        <v>0</v>
      </c>
      <c r="P1941">
        <f t="shared" si="521"/>
        <v>0</v>
      </c>
      <c r="Q1941">
        <f t="shared" si="522"/>
        <v>0</v>
      </c>
      <c r="R1941">
        <f t="shared" si="523"/>
        <v>0</v>
      </c>
      <c r="S1941">
        <f t="shared" si="524"/>
        <v>0</v>
      </c>
      <c r="T1941">
        <f t="shared" si="525"/>
        <v>6.2</v>
      </c>
      <c r="U1941">
        <f t="shared" si="526"/>
        <v>0</v>
      </c>
    </row>
    <row r="1942" spans="1:21" x14ac:dyDescent="0.25">
      <c r="A1942" t="s">
        <v>410</v>
      </c>
      <c r="B1942">
        <v>6.4</v>
      </c>
      <c r="C1942" t="s">
        <v>29</v>
      </c>
      <c r="E1942">
        <f t="shared" si="510"/>
        <v>0</v>
      </c>
      <c r="F1942">
        <f t="shared" si="511"/>
        <v>0</v>
      </c>
      <c r="G1942">
        <f t="shared" si="512"/>
        <v>0</v>
      </c>
      <c r="H1942">
        <f t="shared" si="513"/>
        <v>0</v>
      </c>
      <c r="I1942">
        <f t="shared" si="514"/>
        <v>0</v>
      </c>
      <c r="J1942">
        <f t="shared" si="515"/>
        <v>6.4</v>
      </c>
      <c r="K1942">
        <f t="shared" si="516"/>
        <v>0</v>
      </c>
      <c r="L1942">
        <f t="shared" si="517"/>
        <v>6.4</v>
      </c>
      <c r="M1942">
        <f t="shared" si="518"/>
        <v>0</v>
      </c>
      <c r="N1942">
        <f t="shared" si="519"/>
        <v>0</v>
      </c>
      <c r="O1942">
        <f t="shared" si="520"/>
        <v>0</v>
      </c>
      <c r="P1942">
        <f t="shared" si="521"/>
        <v>0</v>
      </c>
      <c r="Q1942">
        <f t="shared" si="522"/>
        <v>0</v>
      </c>
      <c r="R1942">
        <f t="shared" si="523"/>
        <v>6.4</v>
      </c>
      <c r="S1942">
        <f t="shared" si="524"/>
        <v>0</v>
      </c>
      <c r="T1942">
        <f t="shared" si="525"/>
        <v>6.4</v>
      </c>
      <c r="U1942">
        <f t="shared" si="526"/>
        <v>0</v>
      </c>
    </row>
    <row r="1943" spans="1:21" x14ac:dyDescent="0.25">
      <c r="A1943" t="s">
        <v>1642</v>
      </c>
      <c r="B1943">
        <v>7.4</v>
      </c>
      <c r="C1943" t="s">
        <v>234</v>
      </c>
      <c r="E1943">
        <f t="shared" si="510"/>
        <v>0</v>
      </c>
      <c r="F1943">
        <f t="shared" si="511"/>
        <v>0</v>
      </c>
      <c r="G1943">
        <f t="shared" si="512"/>
        <v>0</v>
      </c>
      <c r="H1943">
        <f t="shared" si="513"/>
        <v>7.4</v>
      </c>
      <c r="I1943">
        <f t="shared" si="514"/>
        <v>0</v>
      </c>
      <c r="J1943">
        <f t="shared" si="515"/>
        <v>7.4</v>
      </c>
      <c r="K1943">
        <f t="shared" si="516"/>
        <v>0</v>
      </c>
      <c r="L1943">
        <f t="shared" si="517"/>
        <v>7.4</v>
      </c>
      <c r="M1943">
        <f t="shared" si="518"/>
        <v>0</v>
      </c>
      <c r="N1943">
        <f t="shared" si="519"/>
        <v>0</v>
      </c>
      <c r="O1943">
        <f t="shared" si="520"/>
        <v>0</v>
      </c>
      <c r="P1943">
        <f t="shared" si="521"/>
        <v>0</v>
      </c>
      <c r="Q1943">
        <f t="shared" si="522"/>
        <v>0</v>
      </c>
      <c r="R1943">
        <f t="shared" si="523"/>
        <v>0</v>
      </c>
      <c r="S1943">
        <f t="shared" si="524"/>
        <v>0</v>
      </c>
      <c r="T1943">
        <f t="shared" si="525"/>
        <v>0</v>
      </c>
      <c r="U1943">
        <f t="shared" si="526"/>
        <v>0</v>
      </c>
    </row>
    <row r="1944" spans="1:21" x14ac:dyDescent="0.25">
      <c r="A1944" t="s">
        <v>733</v>
      </c>
      <c r="B1944">
        <v>6.6</v>
      </c>
      <c r="C1944" t="s">
        <v>28</v>
      </c>
      <c r="E1944">
        <f t="shared" si="510"/>
        <v>6.6</v>
      </c>
      <c r="F1944">
        <f t="shared" si="511"/>
        <v>0</v>
      </c>
      <c r="G1944">
        <f t="shared" si="512"/>
        <v>0</v>
      </c>
      <c r="H1944">
        <f t="shared" si="513"/>
        <v>0</v>
      </c>
      <c r="I1944">
        <f t="shared" si="514"/>
        <v>6.6</v>
      </c>
      <c r="J1944">
        <f t="shared" si="515"/>
        <v>6.6</v>
      </c>
      <c r="K1944">
        <f t="shared" si="516"/>
        <v>0</v>
      </c>
      <c r="L1944">
        <f t="shared" si="517"/>
        <v>0</v>
      </c>
      <c r="M1944">
        <f t="shared" si="518"/>
        <v>0</v>
      </c>
      <c r="N1944">
        <f t="shared" si="519"/>
        <v>0</v>
      </c>
      <c r="O1944">
        <f t="shared" si="520"/>
        <v>0</v>
      </c>
      <c r="P1944">
        <f t="shared" si="521"/>
        <v>0</v>
      </c>
      <c r="Q1944">
        <f t="shared" si="522"/>
        <v>0</v>
      </c>
      <c r="R1944">
        <f t="shared" si="523"/>
        <v>0</v>
      </c>
      <c r="S1944">
        <f t="shared" si="524"/>
        <v>0</v>
      </c>
      <c r="T1944">
        <f t="shared" si="525"/>
        <v>0</v>
      </c>
      <c r="U1944">
        <f t="shared" si="526"/>
        <v>0</v>
      </c>
    </row>
    <row r="1945" spans="1:21" x14ac:dyDescent="0.25">
      <c r="A1945" t="s">
        <v>4971</v>
      </c>
      <c r="B1945">
        <v>5.3</v>
      </c>
      <c r="C1945" t="s">
        <v>28</v>
      </c>
      <c r="E1945">
        <f t="shared" si="510"/>
        <v>5.3</v>
      </c>
      <c r="F1945">
        <f t="shared" si="511"/>
        <v>0</v>
      </c>
      <c r="G1945">
        <f t="shared" si="512"/>
        <v>0</v>
      </c>
      <c r="H1945">
        <f t="shared" si="513"/>
        <v>0</v>
      </c>
      <c r="I1945">
        <f t="shared" si="514"/>
        <v>0</v>
      </c>
      <c r="J1945">
        <f t="shared" si="515"/>
        <v>5.3</v>
      </c>
      <c r="K1945">
        <f t="shared" si="516"/>
        <v>0</v>
      </c>
      <c r="L1945">
        <f t="shared" si="517"/>
        <v>0</v>
      </c>
      <c r="M1945">
        <f t="shared" si="518"/>
        <v>0</v>
      </c>
      <c r="N1945">
        <f t="shared" si="519"/>
        <v>0</v>
      </c>
      <c r="O1945">
        <f t="shared" si="520"/>
        <v>0</v>
      </c>
      <c r="P1945">
        <f t="shared" si="521"/>
        <v>0</v>
      </c>
      <c r="Q1945">
        <f t="shared" si="522"/>
        <v>0</v>
      </c>
      <c r="R1945">
        <f t="shared" si="523"/>
        <v>0</v>
      </c>
      <c r="S1945">
        <f t="shared" si="524"/>
        <v>0</v>
      </c>
      <c r="T1945">
        <f t="shared" si="525"/>
        <v>5.3</v>
      </c>
      <c r="U1945">
        <f t="shared" si="526"/>
        <v>0</v>
      </c>
    </row>
    <row r="1946" spans="1:21" x14ac:dyDescent="0.25">
      <c r="A1946" t="s">
        <v>4971</v>
      </c>
      <c r="B1946">
        <v>5.3</v>
      </c>
      <c r="C1946" t="s">
        <v>28</v>
      </c>
      <c r="E1946">
        <f t="shared" si="510"/>
        <v>5.3</v>
      </c>
      <c r="F1946">
        <f t="shared" si="511"/>
        <v>0</v>
      </c>
      <c r="G1946">
        <f t="shared" si="512"/>
        <v>0</v>
      </c>
      <c r="H1946">
        <f t="shared" si="513"/>
        <v>0</v>
      </c>
      <c r="I1946">
        <f t="shared" si="514"/>
        <v>0</v>
      </c>
      <c r="J1946">
        <f t="shared" si="515"/>
        <v>5.3</v>
      </c>
      <c r="K1946">
        <f t="shared" si="516"/>
        <v>0</v>
      </c>
      <c r="L1946">
        <f t="shared" si="517"/>
        <v>0</v>
      </c>
      <c r="M1946">
        <f t="shared" si="518"/>
        <v>0</v>
      </c>
      <c r="N1946">
        <f t="shared" si="519"/>
        <v>0</v>
      </c>
      <c r="O1946">
        <f t="shared" si="520"/>
        <v>0</v>
      </c>
      <c r="P1946">
        <f t="shared" si="521"/>
        <v>0</v>
      </c>
      <c r="Q1946">
        <f t="shared" si="522"/>
        <v>0</v>
      </c>
      <c r="R1946">
        <f t="shared" si="523"/>
        <v>0</v>
      </c>
      <c r="S1946">
        <f t="shared" si="524"/>
        <v>0</v>
      </c>
      <c r="T1946">
        <f t="shared" si="525"/>
        <v>5.3</v>
      </c>
      <c r="U1946">
        <f t="shared" si="526"/>
        <v>0</v>
      </c>
    </row>
    <row r="1947" spans="1:21" x14ac:dyDescent="0.25">
      <c r="A1947" t="s">
        <v>126</v>
      </c>
      <c r="B1947">
        <v>6.8</v>
      </c>
      <c r="C1947" t="s">
        <v>37</v>
      </c>
      <c r="E1947">
        <f t="shared" si="510"/>
        <v>0</v>
      </c>
      <c r="F1947">
        <f t="shared" si="511"/>
        <v>0</v>
      </c>
      <c r="G1947">
        <f t="shared" si="512"/>
        <v>0</v>
      </c>
      <c r="H1947">
        <f t="shared" si="513"/>
        <v>0</v>
      </c>
      <c r="I1947">
        <f t="shared" si="514"/>
        <v>0</v>
      </c>
      <c r="J1947">
        <f t="shared" si="515"/>
        <v>0</v>
      </c>
      <c r="K1947">
        <f t="shared" si="516"/>
        <v>0</v>
      </c>
      <c r="L1947">
        <f t="shared" si="517"/>
        <v>6.8</v>
      </c>
      <c r="M1947">
        <f t="shared" si="518"/>
        <v>0</v>
      </c>
      <c r="N1947">
        <f t="shared" si="519"/>
        <v>0</v>
      </c>
      <c r="O1947">
        <f t="shared" si="520"/>
        <v>0</v>
      </c>
      <c r="P1947">
        <f t="shared" si="521"/>
        <v>0</v>
      </c>
      <c r="Q1947">
        <f t="shared" si="522"/>
        <v>0</v>
      </c>
      <c r="R1947">
        <f t="shared" si="523"/>
        <v>0</v>
      </c>
      <c r="S1947">
        <f t="shared" si="524"/>
        <v>0</v>
      </c>
      <c r="T1947">
        <f t="shared" si="525"/>
        <v>0</v>
      </c>
      <c r="U1947">
        <f t="shared" si="526"/>
        <v>0</v>
      </c>
    </row>
    <row r="1948" spans="1:21" x14ac:dyDescent="0.25">
      <c r="A1948" t="s">
        <v>36</v>
      </c>
      <c r="B1948">
        <v>4.8</v>
      </c>
      <c r="C1948" t="s">
        <v>36</v>
      </c>
      <c r="E1948">
        <f t="shared" si="510"/>
        <v>0</v>
      </c>
      <c r="F1948">
        <f t="shared" si="511"/>
        <v>0</v>
      </c>
      <c r="G1948">
        <f t="shared" si="512"/>
        <v>0</v>
      </c>
      <c r="H1948">
        <f t="shared" si="513"/>
        <v>0</v>
      </c>
      <c r="I1948">
        <f t="shared" si="514"/>
        <v>4.8</v>
      </c>
      <c r="J1948">
        <f t="shared" si="515"/>
        <v>0</v>
      </c>
      <c r="K1948">
        <f t="shared" si="516"/>
        <v>0</v>
      </c>
      <c r="L1948">
        <f t="shared" si="517"/>
        <v>0</v>
      </c>
      <c r="M1948">
        <f t="shared" si="518"/>
        <v>0</v>
      </c>
      <c r="N1948">
        <f t="shared" si="519"/>
        <v>0</v>
      </c>
      <c r="O1948">
        <f t="shared" si="520"/>
        <v>0</v>
      </c>
      <c r="P1948">
        <f t="shared" si="521"/>
        <v>0</v>
      </c>
      <c r="Q1948">
        <f t="shared" si="522"/>
        <v>0</v>
      </c>
      <c r="R1948">
        <f t="shared" si="523"/>
        <v>0</v>
      </c>
      <c r="S1948">
        <f t="shared" si="524"/>
        <v>0</v>
      </c>
      <c r="T1948">
        <f t="shared" si="525"/>
        <v>0</v>
      </c>
      <c r="U1948">
        <f t="shared" si="526"/>
        <v>0</v>
      </c>
    </row>
    <row r="1949" spans="1:21" x14ac:dyDescent="0.25">
      <c r="A1949" t="s">
        <v>231</v>
      </c>
      <c r="B1949">
        <v>7.3</v>
      </c>
      <c r="C1949" t="s">
        <v>234</v>
      </c>
      <c r="E1949">
        <f t="shared" si="510"/>
        <v>0</v>
      </c>
      <c r="F1949">
        <f t="shared" si="511"/>
        <v>0</v>
      </c>
      <c r="G1949">
        <f t="shared" si="512"/>
        <v>0</v>
      </c>
      <c r="H1949">
        <f t="shared" si="513"/>
        <v>7.3</v>
      </c>
      <c r="I1949">
        <f t="shared" si="514"/>
        <v>0</v>
      </c>
      <c r="J1949">
        <f t="shared" si="515"/>
        <v>0</v>
      </c>
      <c r="K1949">
        <f t="shared" si="516"/>
        <v>0</v>
      </c>
      <c r="L1949">
        <f t="shared" si="517"/>
        <v>7.3</v>
      </c>
      <c r="M1949">
        <f t="shared" si="518"/>
        <v>0</v>
      </c>
      <c r="N1949">
        <f t="shared" si="519"/>
        <v>0</v>
      </c>
      <c r="O1949">
        <f t="shared" si="520"/>
        <v>0</v>
      </c>
      <c r="P1949">
        <f t="shared" si="521"/>
        <v>0</v>
      </c>
      <c r="Q1949">
        <f t="shared" si="522"/>
        <v>0</v>
      </c>
      <c r="R1949">
        <f t="shared" si="523"/>
        <v>0</v>
      </c>
      <c r="S1949">
        <f t="shared" si="524"/>
        <v>0</v>
      </c>
      <c r="T1949">
        <f t="shared" si="525"/>
        <v>0</v>
      </c>
      <c r="U1949">
        <f t="shared" si="526"/>
        <v>0</v>
      </c>
    </row>
    <row r="1950" spans="1:21" x14ac:dyDescent="0.25">
      <c r="A1950" t="s">
        <v>2061</v>
      </c>
      <c r="B1950">
        <v>4.0999999999999996</v>
      </c>
      <c r="C1950" t="s">
        <v>47</v>
      </c>
      <c r="E1950">
        <f t="shared" si="510"/>
        <v>0</v>
      </c>
      <c r="F1950">
        <f t="shared" si="511"/>
        <v>0</v>
      </c>
      <c r="G1950">
        <f t="shared" si="512"/>
        <v>0</v>
      </c>
      <c r="H1950">
        <f t="shared" si="513"/>
        <v>0</v>
      </c>
      <c r="I1950">
        <f t="shared" si="514"/>
        <v>0</v>
      </c>
      <c r="J1950">
        <f t="shared" si="515"/>
        <v>0</v>
      </c>
      <c r="K1950">
        <f t="shared" si="516"/>
        <v>4.0999999999999996</v>
      </c>
      <c r="L1950">
        <f t="shared" si="517"/>
        <v>0</v>
      </c>
      <c r="M1950">
        <f t="shared" si="518"/>
        <v>0</v>
      </c>
      <c r="N1950">
        <f t="shared" si="519"/>
        <v>0</v>
      </c>
      <c r="O1950">
        <f t="shared" si="520"/>
        <v>0</v>
      </c>
      <c r="P1950">
        <f t="shared" si="521"/>
        <v>0</v>
      </c>
      <c r="Q1950">
        <f t="shared" si="522"/>
        <v>0</v>
      </c>
      <c r="R1950">
        <f t="shared" si="523"/>
        <v>0</v>
      </c>
      <c r="S1950">
        <f t="shared" si="524"/>
        <v>0</v>
      </c>
      <c r="T1950">
        <f t="shared" si="525"/>
        <v>0</v>
      </c>
      <c r="U1950">
        <f t="shared" si="526"/>
        <v>0</v>
      </c>
    </row>
    <row r="1951" spans="1:21" x14ac:dyDescent="0.25">
      <c r="A1951" t="s">
        <v>4981</v>
      </c>
      <c r="B1951">
        <v>7.1</v>
      </c>
      <c r="C1951" t="s">
        <v>102</v>
      </c>
      <c r="E1951">
        <f t="shared" si="510"/>
        <v>0</v>
      </c>
      <c r="F1951">
        <f t="shared" si="511"/>
        <v>7.1</v>
      </c>
      <c r="G1951">
        <f t="shared" si="512"/>
        <v>0</v>
      </c>
      <c r="H1951">
        <f t="shared" si="513"/>
        <v>0</v>
      </c>
      <c r="I1951">
        <f t="shared" si="514"/>
        <v>0</v>
      </c>
      <c r="J1951">
        <f t="shared" si="515"/>
        <v>7.1</v>
      </c>
      <c r="K1951">
        <f t="shared" si="516"/>
        <v>0</v>
      </c>
      <c r="L1951">
        <f t="shared" si="517"/>
        <v>0</v>
      </c>
      <c r="M1951">
        <f t="shared" si="518"/>
        <v>0</v>
      </c>
      <c r="N1951">
        <f t="shared" si="519"/>
        <v>0</v>
      </c>
      <c r="O1951">
        <f t="shared" si="520"/>
        <v>0</v>
      </c>
      <c r="P1951">
        <f t="shared" si="521"/>
        <v>0</v>
      </c>
      <c r="Q1951">
        <f t="shared" si="522"/>
        <v>7.1</v>
      </c>
      <c r="R1951">
        <f t="shared" si="523"/>
        <v>0</v>
      </c>
      <c r="S1951">
        <f t="shared" si="524"/>
        <v>7.1</v>
      </c>
      <c r="T1951">
        <f t="shared" si="525"/>
        <v>7.1</v>
      </c>
      <c r="U1951">
        <f t="shared" si="526"/>
        <v>0</v>
      </c>
    </row>
    <row r="1952" spans="1:21" x14ac:dyDescent="0.25">
      <c r="A1952" t="s">
        <v>633</v>
      </c>
      <c r="B1952">
        <v>5.3</v>
      </c>
      <c r="C1952" t="s">
        <v>29</v>
      </c>
      <c r="E1952">
        <f t="shared" si="510"/>
        <v>0</v>
      </c>
      <c r="F1952">
        <f t="shared" si="511"/>
        <v>0</v>
      </c>
      <c r="G1952">
        <f t="shared" si="512"/>
        <v>0</v>
      </c>
      <c r="H1952">
        <f t="shared" si="513"/>
        <v>0</v>
      </c>
      <c r="I1952">
        <f t="shared" si="514"/>
        <v>0</v>
      </c>
      <c r="J1952">
        <f t="shared" si="515"/>
        <v>5.3</v>
      </c>
      <c r="K1952">
        <f t="shared" si="516"/>
        <v>0</v>
      </c>
      <c r="L1952">
        <f t="shared" si="517"/>
        <v>0</v>
      </c>
      <c r="M1952">
        <f t="shared" si="518"/>
        <v>0</v>
      </c>
      <c r="N1952">
        <f t="shared" si="519"/>
        <v>0</v>
      </c>
      <c r="O1952">
        <f t="shared" si="520"/>
        <v>5.3</v>
      </c>
      <c r="P1952">
        <f t="shared" si="521"/>
        <v>0</v>
      </c>
      <c r="Q1952">
        <f t="shared" si="522"/>
        <v>5.3</v>
      </c>
      <c r="R1952">
        <f t="shared" si="523"/>
        <v>0</v>
      </c>
      <c r="S1952">
        <f t="shared" si="524"/>
        <v>0</v>
      </c>
      <c r="T1952">
        <f t="shared" si="525"/>
        <v>5.3</v>
      </c>
      <c r="U1952">
        <f t="shared" si="526"/>
        <v>0</v>
      </c>
    </row>
    <row r="1953" spans="1:21" x14ac:dyDescent="0.25">
      <c r="A1953" t="s">
        <v>1735</v>
      </c>
      <c r="B1953">
        <v>7.9</v>
      </c>
      <c r="C1953" t="s">
        <v>234</v>
      </c>
      <c r="E1953">
        <f t="shared" si="510"/>
        <v>0</v>
      </c>
      <c r="F1953">
        <f t="shared" si="511"/>
        <v>0</v>
      </c>
      <c r="G1953">
        <f t="shared" si="512"/>
        <v>0</v>
      </c>
      <c r="H1953">
        <f t="shared" si="513"/>
        <v>7.9</v>
      </c>
      <c r="I1953">
        <f t="shared" si="514"/>
        <v>0</v>
      </c>
      <c r="J1953">
        <f t="shared" si="515"/>
        <v>0</v>
      </c>
      <c r="K1953">
        <f t="shared" si="516"/>
        <v>0</v>
      </c>
      <c r="L1953">
        <f t="shared" si="517"/>
        <v>7.9</v>
      </c>
      <c r="M1953">
        <f t="shared" si="518"/>
        <v>0</v>
      </c>
      <c r="N1953">
        <f t="shared" si="519"/>
        <v>0</v>
      </c>
      <c r="O1953">
        <f t="shared" si="520"/>
        <v>0</v>
      </c>
      <c r="P1953">
        <f t="shared" si="521"/>
        <v>0</v>
      </c>
      <c r="Q1953">
        <f t="shared" si="522"/>
        <v>0</v>
      </c>
      <c r="R1953">
        <f t="shared" si="523"/>
        <v>0</v>
      </c>
      <c r="S1953">
        <f t="shared" si="524"/>
        <v>0</v>
      </c>
      <c r="T1953">
        <f t="shared" si="525"/>
        <v>7.9</v>
      </c>
      <c r="U1953">
        <f t="shared" si="526"/>
        <v>0</v>
      </c>
    </row>
    <row r="1954" spans="1:21" x14ac:dyDescent="0.25">
      <c r="A1954" t="s">
        <v>36</v>
      </c>
      <c r="B1954">
        <v>5.9</v>
      </c>
      <c r="C1954" t="s">
        <v>36</v>
      </c>
      <c r="E1954">
        <f t="shared" si="510"/>
        <v>0</v>
      </c>
      <c r="F1954">
        <f t="shared" si="511"/>
        <v>0</v>
      </c>
      <c r="G1954">
        <f t="shared" si="512"/>
        <v>0</v>
      </c>
      <c r="H1954">
        <f t="shared" si="513"/>
        <v>0</v>
      </c>
      <c r="I1954">
        <f t="shared" si="514"/>
        <v>5.9</v>
      </c>
      <c r="J1954">
        <f t="shared" si="515"/>
        <v>0</v>
      </c>
      <c r="K1954">
        <f t="shared" si="516"/>
        <v>0</v>
      </c>
      <c r="L1954">
        <f t="shared" si="517"/>
        <v>0</v>
      </c>
      <c r="M1954">
        <f t="shared" si="518"/>
        <v>0</v>
      </c>
      <c r="N1954">
        <f t="shared" si="519"/>
        <v>0</v>
      </c>
      <c r="O1954">
        <f t="shared" si="520"/>
        <v>0</v>
      </c>
      <c r="P1954">
        <f t="shared" si="521"/>
        <v>0</v>
      </c>
      <c r="Q1954">
        <f t="shared" si="522"/>
        <v>0</v>
      </c>
      <c r="R1954">
        <f t="shared" si="523"/>
        <v>0</v>
      </c>
      <c r="S1954">
        <f t="shared" si="524"/>
        <v>0</v>
      </c>
      <c r="T1954">
        <f t="shared" si="525"/>
        <v>0</v>
      </c>
      <c r="U1954">
        <f t="shared" si="526"/>
        <v>0</v>
      </c>
    </row>
    <row r="1955" spans="1:21" x14ac:dyDescent="0.25">
      <c r="A1955" t="s">
        <v>2450</v>
      </c>
      <c r="B1955">
        <v>6.1</v>
      </c>
      <c r="C1955" t="s">
        <v>36</v>
      </c>
      <c r="E1955">
        <f t="shared" si="510"/>
        <v>0</v>
      </c>
      <c r="F1955">
        <f t="shared" si="511"/>
        <v>0</v>
      </c>
      <c r="G1955">
        <f t="shared" si="512"/>
        <v>0</v>
      </c>
      <c r="H1955">
        <f t="shared" si="513"/>
        <v>0</v>
      </c>
      <c r="I1955">
        <f t="shared" si="514"/>
        <v>6.1</v>
      </c>
      <c r="J1955">
        <f t="shared" si="515"/>
        <v>0</v>
      </c>
      <c r="K1955">
        <f t="shared" si="516"/>
        <v>0</v>
      </c>
      <c r="L1955">
        <f t="shared" si="517"/>
        <v>0</v>
      </c>
      <c r="M1955">
        <f t="shared" si="518"/>
        <v>6.1</v>
      </c>
      <c r="N1955">
        <f t="shared" si="519"/>
        <v>6.1</v>
      </c>
      <c r="O1955">
        <f t="shared" si="520"/>
        <v>0</v>
      </c>
      <c r="P1955">
        <f t="shared" si="521"/>
        <v>0</v>
      </c>
      <c r="Q1955">
        <f t="shared" si="522"/>
        <v>0</v>
      </c>
      <c r="R1955">
        <f t="shared" si="523"/>
        <v>0</v>
      </c>
      <c r="S1955">
        <f t="shared" si="524"/>
        <v>0</v>
      </c>
      <c r="T1955">
        <f t="shared" si="525"/>
        <v>0</v>
      </c>
      <c r="U1955">
        <f t="shared" si="526"/>
        <v>0</v>
      </c>
    </row>
    <row r="1956" spans="1:21" x14ac:dyDescent="0.25">
      <c r="A1956" t="s">
        <v>2132</v>
      </c>
      <c r="B1956">
        <v>7</v>
      </c>
      <c r="C1956" t="s">
        <v>37</v>
      </c>
      <c r="E1956">
        <f t="shared" si="510"/>
        <v>0</v>
      </c>
      <c r="F1956">
        <f t="shared" si="511"/>
        <v>0</v>
      </c>
      <c r="G1956">
        <f t="shared" si="512"/>
        <v>0</v>
      </c>
      <c r="H1956">
        <f t="shared" si="513"/>
        <v>0</v>
      </c>
      <c r="I1956">
        <f t="shared" si="514"/>
        <v>0</v>
      </c>
      <c r="J1956">
        <f t="shared" si="515"/>
        <v>0</v>
      </c>
      <c r="K1956">
        <f t="shared" si="516"/>
        <v>0</v>
      </c>
      <c r="L1956">
        <f t="shared" si="517"/>
        <v>7</v>
      </c>
      <c r="M1956">
        <f t="shared" si="518"/>
        <v>0</v>
      </c>
      <c r="N1956">
        <f t="shared" si="519"/>
        <v>0</v>
      </c>
      <c r="O1956">
        <f t="shared" si="520"/>
        <v>0</v>
      </c>
      <c r="P1956">
        <f t="shared" si="521"/>
        <v>7</v>
      </c>
      <c r="Q1956">
        <f t="shared" si="522"/>
        <v>0</v>
      </c>
      <c r="R1956">
        <f t="shared" si="523"/>
        <v>7</v>
      </c>
      <c r="S1956">
        <f t="shared" si="524"/>
        <v>0</v>
      </c>
      <c r="T1956">
        <f t="shared" si="525"/>
        <v>0</v>
      </c>
      <c r="U1956">
        <f t="shared" si="526"/>
        <v>0</v>
      </c>
    </row>
    <row r="1957" spans="1:21" x14ac:dyDescent="0.25">
      <c r="A1957" t="s">
        <v>213</v>
      </c>
      <c r="B1957">
        <v>6</v>
      </c>
      <c r="C1957" t="s">
        <v>36</v>
      </c>
      <c r="E1957">
        <f t="shared" si="510"/>
        <v>0</v>
      </c>
      <c r="F1957">
        <f t="shared" si="511"/>
        <v>0</v>
      </c>
      <c r="G1957">
        <f t="shared" si="512"/>
        <v>0</v>
      </c>
      <c r="H1957">
        <f t="shared" si="513"/>
        <v>0</v>
      </c>
      <c r="I1957">
        <f t="shared" si="514"/>
        <v>6</v>
      </c>
      <c r="J1957">
        <f t="shared" si="515"/>
        <v>0</v>
      </c>
      <c r="K1957">
        <f t="shared" si="516"/>
        <v>0</v>
      </c>
      <c r="L1957">
        <f t="shared" si="517"/>
        <v>6</v>
      </c>
      <c r="M1957">
        <f t="shared" si="518"/>
        <v>0</v>
      </c>
      <c r="N1957">
        <f t="shared" si="519"/>
        <v>0</v>
      </c>
      <c r="O1957">
        <f t="shared" si="520"/>
        <v>0</v>
      </c>
      <c r="P1957">
        <f t="shared" si="521"/>
        <v>0</v>
      </c>
      <c r="Q1957">
        <f t="shared" si="522"/>
        <v>0</v>
      </c>
      <c r="R1957">
        <f t="shared" si="523"/>
        <v>6</v>
      </c>
      <c r="S1957">
        <f t="shared" si="524"/>
        <v>0</v>
      </c>
      <c r="T1957">
        <f t="shared" si="525"/>
        <v>0</v>
      </c>
      <c r="U1957">
        <f t="shared" si="526"/>
        <v>0</v>
      </c>
    </row>
    <row r="1958" spans="1:21" x14ac:dyDescent="0.25">
      <c r="A1958" t="s">
        <v>23</v>
      </c>
      <c r="B1958">
        <v>6.6</v>
      </c>
      <c r="C1958" t="s">
        <v>28</v>
      </c>
      <c r="E1958">
        <f t="shared" si="510"/>
        <v>6.6</v>
      </c>
      <c r="F1958">
        <f t="shared" si="511"/>
        <v>0</v>
      </c>
      <c r="G1958">
        <f t="shared" si="512"/>
        <v>0</v>
      </c>
      <c r="H1958">
        <f t="shared" si="513"/>
        <v>0</v>
      </c>
      <c r="I1958">
        <f t="shared" si="514"/>
        <v>0</v>
      </c>
      <c r="J1958">
        <f t="shared" si="515"/>
        <v>6.6</v>
      </c>
      <c r="K1958">
        <f t="shared" si="516"/>
        <v>0</v>
      </c>
      <c r="L1958">
        <f t="shared" si="517"/>
        <v>0</v>
      </c>
      <c r="M1958">
        <f t="shared" si="518"/>
        <v>0</v>
      </c>
      <c r="N1958">
        <f t="shared" si="519"/>
        <v>0</v>
      </c>
      <c r="O1958">
        <f t="shared" si="520"/>
        <v>0</v>
      </c>
      <c r="P1958">
        <f t="shared" si="521"/>
        <v>0</v>
      </c>
      <c r="Q1958">
        <f t="shared" si="522"/>
        <v>0</v>
      </c>
      <c r="R1958">
        <f t="shared" si="523"/>
        <v>0</v>
      </c>
      <c r="S1958">
        <f t="shared" si="524"/>
        <v>0</v>
      </c>
      <c r="T1958">
        <f t="shared" si="525"/>
        <v>6.6</v>
      </c>
      <c r="U1958">
        <f t="shared" si="526"/>
        <v>0</v>
      </c>
    </row>
    <row r="1959" spans="1:21" x14ac:dyDescent="0.25">
      <c r="A1959" t="s">
        <v>2963</v>
      </c>
      <c r="B1959">
        <v>5.7</v>
      </c>
      <c r="C1959" t="s">
        <v>28</v>
      </c>
      <c r="E1959">
        <f t="shared" si="510"/>
        <v>5.7</v>
      </c>
      <c r="F1959">
        <f t="shared" si="511"/>
        <v>0</v>
      </c>
      <c r="G1959">
        <f t="shared" si="512"/>
        <v>0</v>
      </c>
      <c r="H1959">
        <f t="shared" si="513"/>
        <v>0</v>
      </c>
      <c r="I1959">
        <f t="shared" si="514"/>
        <v>0</v>
      </c>
      <c r="J1959">
        <f t="shared" si="515"/>
        <v>0</v>
      </c>
      <c r="K1959">
        <f t="shared" si="516"/>
        <v>0</v>
      </c>
      <c r="L1959">
        <f t="shared" si="517"/>
        <v>0</v>
      </c>
      <c r="M1959">
        <f t="shared" si="518"/>
        <v>0</v>
      </c>
      <c r="N1959">
        <f t="shared" si="519"/>
        <v>5.7</v>
      </c>
      <c r="O1959">
        <f t="shared" si="520"/>
        <v>5.7</v>
      </c>
      <c r="P1959">
        <f t="shared" si="521"/>
        <v>0</v>
      </c>
      <c r="Q1959">
        <f t="shared" si="522"/>
        <v>0</v>
      </c>
      <c r="R1959">
        <f t="shared" si="523"/>
        <v>0</v>
      </c>
      <c r="S1959">
        <f t="shared" si="524"/>
        <v>5.7</v>
      </c>
      <c r="T1959">
        <f t="shared" si="525"/>
        <v>5.7</v>
      </c>
      <c r="U1959">
        <f t="shared" si="526"/>
        <v>0</v>
      </c>
    </row>
    <row r="1960" spans="1:21" x14ac:dyDescent="0.25">
      <c r="A1960" t="s">
        <v>803</v>
      </c>
      <c r="B1960">
        <v>6.9</v>
      </c>
      <c r="C1960" t="s">
        <v>37</v>
      </c>
      <c r="E1960">
        <f t="shared" si="510"/>
        <v>0</v>
      </c>
      <c r="F1960">
        <f t="shared" si="511"/>
        <v>0</v>
      </c>
      <c r="G1960">
        <f t="shared" si="512"/>
        <v>0</v>
      </c>
      <c r="H1960">
        <f t="shared" si="513"/>
        <v>0</v>
      </c>
      <c r="I1960">
        <f t="shared" si="514"/>
        <v>0</v>
      </c>
      <c r="J1960">
        <f t="shared" si="515"/>
        <v>0</v>
      </c>
      <c r="K1960">
        <f t="shared" si="516"/>
        <v>0</v>
      </c>
      <c r="L1960">
        <f t="shared" si="517"/>
        <v>6.9</v>
      </c>
      <c r="M1960">
        <f t="shared" si="518"/>
        <v>0</v>
      </c>
      <c r="N1960">
        <f t="shared" si="519"/>
        <v>0</v>
      </c>
      <c r="O1960">
        <f t="shared" si="520"/>
        <v>0</v>
      </c>
      <c r="P1960">
        <f t="shared" si="521"/>
        <v>0</v>
      </c>
      <c r="Q1960">
        <f t="shared" si="522"/>
        <v>0</v>
      </c>
      <c r="R1960">
        <f t="shared" si="523"/>
        <v>6.9</v>
      </c>
      <c r="S1960">
        <f t="shared" si="524"/>
        <v>0</v>
      </c>
      <c r="T1960">
        <f t="shared" si="525"/>
        <v>0</v>
      </c>
      <c r="U1960">
        <f t="shared" si="526"/>
        <v>0</v>
      </c>
    </row>
    <row r="1961" spans="1:21" x14ac:dyDescent="0.25">
      <c r="A1961" t="s">
        <v>5001</v>
      </c>
      <c r="B1961">
        <v>3.3</v>
      </c>
      <c r="C1961" t="s">
        <v>36</v>
      </c>
      <c r="E1961">
        <f t="shared" si="510"/>
        <v>0</v>
      </c>
      <c r="F1961">
        <f t="shared" si="511"/>
        <v>0</v>
      </c>
      <c r="G1961">
        <f t="shared" si="512"/>
        <v>0</v>
      </c>
      <c r="H1961">
        <f t="shared" si="513"/>
        <v>0</v>
      </c>
      <c r="I1961">
        <f t="shared" si="514"/>
        <v>3.3</v>
      </c>
      <c r="J1961">
        <f t="shared" si="515"/>
        <v>0</v>
      </c>
      <c r="K1961">
        <f t="shared" si="516"/>
        <v>0</v>
      </c>
      <c r="L1961">
        <f t="shared" si="517"/>
        <v>0</v>
      </c>
      <c r="M1961">
        <f t="shared" si="518"/>
        <v>3.3</v>
      </c>
      <c r="N1961">
        <f t="shared" si="519"/>
        <v>0</v>
      </c>
      <c r="O1961">
        <f t="shared" si="520"/>
        <v>0</v>
      </c>
      <c r="P1961">
        <f t="shared" si="521"/>
        <v>0</v>
      </c>
      <c r="Q1961">
        <f t="shared" si="522"/>
        <v>0</v>
      </c>
      <c r="R1961">
        <f t="shared" si="523"/>
        <v>0</v>
      </c>
      <c r="S1961">
        <f t="shared" si="524"/>
        <v>0</v>
      </c>
      <c r="T1961">
        <f t="shared" si="525"/>
        <v>0</v>
      </c>
      <c r="U1961">
        <f t="shared" si="526"/>
        <v>0</v>
      </c>
    </row>
    <row r="1962" spans="1:21" x14ac:dyDescent="0.25">
      <c r="A1962" t="s">
        <v>5004</v>
      </c>
      <c r="B1962">
        <v>4.5999999999999996</v>
      </c>
      <c r="C1962" t="s">
        <v>36</v>
      </c>
      <c r="E1962">
        <f t="shared" si="510"/>
        <v>0</v>
      </c>
      <c r="F1962">
        <f t="shared" si="511"/>
        <v>0</v>
      </c>
      <c r="G1962">
        <f t="shared" si="512"/>
        <v>0</v>
      </c>
      <c r="H1962">
        <f t="shared" si="513"/>
        <v>0</v>
      </c>
      <c r="I1962">
        <f t="shared" si="514"/>
        <v>4.5999999999999996</v>
      </c>
      <c r="J1962">
        <f t="shared" si="515"/>
        <v>0</v>
      </c>
      <c r="K1962">
        <f t="shared" si="516"/>
        <v>0</v>
      </c>
      <c r="L1962">
        <f t="shared" si="517"/>
        <v>0</v>
      </c>
      <c r="M1962">
        <f t="shared" si="518"/>
        <v>4.5999999999999996</v>
      </c>
      <c r="N1962">
        <f t="shared" si="519"/>
        <v>0</v>
      </c>
      <c r="O1962">
        <f t="shared" si="520"/>
        <v>0</v>
      </c>
      <c r="P1962">
        <f t="shared" si="521"/>
        <v>0</v>
      </c>
      <c r="Q1962">
        <f t="shared" si="522"/>
        <v>0</v>
      </c>
      <c r="R1962">
        <f t="shared" si="523"/>
        <v>4.5999999999999996</v>
      </c>
      <c r="S1962">
        <f t="shared" si="524"/>
        <v>0</v>
      </c>
      <c r="T1962">
        <f t="shared" si="525"/>
        <v>0</v>
      </c>
      <c r="U1962">
        <f t="shared" si="526"/>
        <v>0</v>
      </c>
    </row>
    <row r="1963" spans="1:21" x14ac:dyDescent="0.25">
      <c r="A1963" t="s">
        <v>287</v>
      </c>
      <c r="B1963">
        <v>5.0999999999999996</v>
      </c>
      <c r="C1963" t="s">
        <v>29</v>
      </c>
      <c r="E1963">
        <f t="shared" si="510"/>
        <v>0</v>
      </c>
      <c r="F1963">
        <f t="shared" si="511"/>
        <v>0</v>
      </c>
      <c r="G1963">
        <f t="shared" si="512"/>
        <v>0</v>
      </c>
      <c r="H1963">
        <f t="shared" si="513"/>
        <v>0</v>
      </c>
      <c r="I1963">
        <f t="shared" si="514"/>
        <v>0</v>
      </c>
      <c r="J1963">
        <f t="shared" si="515"/>
        <v>5.0999999999999996</v>
      </c>
      <c r="K1963">
        <f t="shared" si="516"/>
        <v>0</v>
      </c>
      <c r="L1963">
        <f t="shared" si="517"/>
        <v>5.0999999999999996</v>
      </c>
      <c r="M1963">
        <f t="shared" si="518"/>
        <v>0</v>
      </c>
      <c r="N1963">
        <f t="shared" si="519"/>
        <v>0</v>
      </c>
      <c r="O1963">
        <f t="shared" si="520"/>
        <v>5.0999999999999996</v>
      </c>
      <c r="P1963">
        <f t="shared" si="521"/>
        <v>0</v>
      </c>
      <c r="Q1963">
        <f t="shared" si="522"/>
        <v>0</v>
      </c>
      <c r="R1963">
        <f t="shared" si="523"/>
        <v>0</v>
      </c>
      <c r="S1963">
        <f t="shared" si="524"/>
        <v>0</v>
      </c>
      <c r="T1963">
        <f t="shared" si="525"/>
        <v>5.0999999999999996</v>
      </c>
      <c r="U1963">
        <f t="shared" si="526"/>
        <v>0</v>
      </c>
    </row>
    <row r="1964" spans="1:21" x14ac:dyDescent="0.25">
      <c r="A1964" t="s">
        <v>733</v>
      </c>
      <c r="B1964">
        <v>5.8</v>
      </c>
      <c r="C1964" t="s">
        <v>28</v>
      </c>
      <c r="E1964">
        <f t="shared" si="510"/>
        <v>5.8</v>
      </c>
      <c r="F1964">
        <f t="shared" si="511"/>
        <v>0</v>
      </c>
      <c r="G1964">
        <f t="shared" si="512"/>
        <v>0</v>
      </c>
      <c r="H1964">
        <f t="shared" si="513"/>
        <v>0</v>
      </c>
      <c r="I1964">
        <f t="shared" si="514"/>
        <v>5.8</v>
      </c>
      <c r="J1964">
        <f t="shared" si="515"/>
        <v>5.8</v>
      </c>
      <c r="K1964">
        <f t="shared" si="516"/>
        <v>0</v>
      </c>
      <c r="L1964">
        <f t="shared" si="517"/>
        <v>0</v>
      </c>
      <c r="M1964">
        <f t="shared" si="518"/>
        <v>0</v>
      </c>
      <c r="N1964">
        <f t="shared" si="519"/>
        <v>0</v>
      </c>
      <c r="O1964">
        <f t="shared" si="520"/>
        <v>0</v>
      </c>
      <c r="P1964">
        <f t="shared" si="521"/>
        <v>0</v>
      </c>
      <c r="Q1964">
        <f t="shared" si="522"/>
        <v>0</v>
      </c>
      <c r="R1964">
        <f t="shared" si="523"/>
        <v>0</v>
      </c>
      <c r="S1964">
        <f t="shared" si="524"/>
        <v>0</v>
      </c>
      <c r="T1964">
        <f t="shared" si="525"/>
        <v>0</v>
      </c>
      <c r="U1964">
        <f t="shared" si="526"/>
        <v>0</v>
      </c>
    </row>
    <row r="1965" spans="1:21" x14ac:dyDescent="0.25">
      <c r="A1965" t="s">
        <v>5010</v>
      </c>
      <c r="B1965">
        <v>6.5</v>
      </c>
      <c r="C1965" t="s">
        <v>61</v>
      </c>
      <c r="E1965">
        <f t="shared" si="510"/>
        <v>0</v>
      </c>
      <c r="F1965">
        <f t="shared" si="511"/>
        <v>0</v>
      </c>
      <c r="G1965">
        <f t="shared" si="512"/>
        <v>0</v>
      </c>
      <c r="H1965">
        <f t="shared" si="513"/>
        <v>0</v>
      </c>
      <c r="I1965">
        <f t="shared" si="514"/>
        <v>0</v>
      </c>
      <c r="J1965">
        <f t="shared" si="515"/>
        <v>0</v>
      </c>
      <c r="K1965">
        <f t="shared" si="516"/>
        <v>0</v>
      </c>
      <c r="L1965">
        <f t="shared" si="517"/>
        <v>0</v>
      </c>
      <c r="M1965">
        <f t="shared" si="518"/>
        <v>0</v>
      </c>
      <c r="N1965">
        <f t="shared" si="519"/>
        <v>6.5</v>
      </c>
      <c r="O1965">
        <f t="shared" si="520"/>
        <v>6.5</v>
      </c>
      <c r="P1965">
        <f t="shared" si="521"/>
        <v>0</v>
      </c>
      <c r="Q1965">
        <f t="shared" si="522"/>
        <v>0</v>
      </c>
      <c r="R1965">
        <f t="shared" si="523"/>
        <v>0</v>
      </c>
      <c r="S1965">
        <f t="shared" si="524"/>
        <v>6.5</v>
      </c>
      <c r="T1965">
        <f t="shared" si="525"/>
        <v>0</v>
      </c>
      <c r="U1965">
        <f t="shared" si="526"/>
        <v>0</v>
      </c>
    </row>
    <row r="1966" spans="1:21" x14ac:dyDescent="0.25">
      <c r="A1966" t="s">
        <v>213</v>
      </c>
      <c r="B1966">
        <v>4.7</v>
      </c>
      <c r="C1966" t="s">
        <v>36</v>
      </c>
      <c r="E1966">
        <f t="shared" si="510"/>
        <v>0</v>
      </c>
      <c r="F1966">
        <f t="shared" si="511"/>
        <v>0</v>
      </c>
      <c r="G1966">
        <f t="shared" si="512"/>
        <v>0</v>
      </c>
      <c r="H1966">
        <f t="shared" si="513"/>
        <v>0</v>
      </c>
      <c r="I1966">
        <f t="shared" si="514"/>
        <v>4.7</v>
      </c>
      <c r="J1966">
        <f t="shared" si="515"/>
        <v>0</v>
      </c>
      <c r="K1966">
        <f t="shared" si="516"/>
        <v>0</v>
      </c>
      <c r="L1966">
        <f t="shared" si="517"/>
        <v>4.7</v>
      </c>
      <c r="M1966">
        <f t="shared" si="518"/>
        <v>0</v>
      </c>
      <c r="N1966">
        <f t="shared" si="519"/>
        <v>0</v>
      </c>
      <c r="O1966">
        <f t="shared" si="520"/>
        <v>0</v>
      </c>
      <c r="P1966">
        <f t="shared" si="521"/>
        <v>0</v>
      </c>
      <c r="Q1966">
        <f t="shared" si="522"/>
        <v>0</v>
      </c>
      <c r="R1966">
        <f t="shared" si="523"/>
        <v>4.7</v>
      </c>
      <c r="S1966">
        <f t="shared" si="524"/>
        <v>0</v>
      </c>
      <c r="T1966">
        <f t="shared" si="525"/>
        <v>0</v>
      </c>
      <c r="U1966">
        <f t="shared" si="526"/>
        <v>0</v>
      </c>
    </row>
    <row r="1967" spans="1:21" x14ac:dyDescent="0.25">
      <c r="A1967" t="s">
        <v>240</v>
      </c>
      <c r="B1967">
        <v>6</v>
      </c>
      <c r="C1967" t="s">
        <v>28</v>
      </c>
      <c r="E1967">
        <f t="shared" si="510"/>
        <v>6</v>
      </c>
      <c r="F1967">
        <f t="shared" si="511"/>
        <v>0</v>
      </c>
      <c r="G1967">
        <f t="shared" si="512"/>
        <v>0</v>
      </c>
      <c r="H1967">
        <f t="shared" si="513"/>
        <v>0</v>
      </c>
      <c r="I1967">
        <f t="shared" si="514"/>
        <v>6</v>
      </c>
      <c r="J1967">
        <f t="shared" si="515"/>
        <v>0</v>
      </c>
      <c r="K1967">
        <f t="shared" si="516"/>
        <v>0</v>
      </c>
      <c r="L1967">
        <f t="shared" si="517"/>
        <v>0</v>
      </c>
      <c r="M1967">
        <f t="shared" si="518"/>
        <v>0</v>
      </c>
      <c r="N1967">
        <f t="shared" si="519"/>
        <v>6</v>
      </c>
      <c r="O1967">
        <f t="shared" si="520"/>
        <v>0</v>
      </c>
      <c r="P1967">
        <f t="shared" si="521"/>
        <v>0</v>
      </c>
      <c r="Q1967">
        <f t="shared" si="522"/>
        <v>0</v>
      </c>
      <c r="R1967">
        <f t="shared" si="523"/>
        <v>0</v>
      </c>
      <c r="S1967">
        <f t="shared" si="524"/>
        <v>6</v>
      </c>
      <c r="T1967">
        <f t="shared" si="525"/>
        <v>0</v>
      </c>
      <c r="U1967">
        <f t="shared" si="526"/>
        <v>0</v>
      </c>
    </row>
    <row r="1968" spans="1:21" x14ac:dyDescent="0.25">
      <c r="A1968" t="s">
        <v>1174</v>
      </c>
      <c r="B1968">
        <v>6.5</v>
      </c>
      <c r="C1968" t="s">
        <v>29</v>
      </c>
      <c r="E1968">
        <f t="shared" si="510"/>
        <v>0</v>
      </c>
      <c r="F1968">
        <f t="shared" si="511"/>
        <v>0</v>
      </c>
      <c r="G1968">
        <f t="shared" si="512"/>
        <v>0</v>
      </c>
      <c r="H1968">
        <f t="shared" si="513"/>
        <v>0</v>
      </c>
      <c r="I1968">
        <f t="shared" si="514"/>
        <v>0</v>
      </c>
      <c r="J1968">
        <f t="shared" si="515"/>
        <v>6.5</v>
      </c>
      <c r="K1968">
        <f t="shared" si="516"/>
        <v>0</v>
      </c>
      <c r="L1968">
        <f t="shared" si="517"/>
        <v>6.5</v>
      </c>
      <c r="M1968">
        <f t="shared" si="518"/>
        <v>0</v>
      </c>
      <c r="N1968">
        <f t="shared" si="519"/>
        <v>0</v>
      </c>
      <c r="O1968">
        <f t="shared" si="520"/>
        <v>0</v>
      </c>
      <c r="P1968">
        <f t="shared" si="521"/>
        <v>0</v>
      </c>
      <c r="Q1968">
        <f t="shared" si="522"/>
        <v>6.5</v>
      </c>
      <c r="R1968">
        <f t="shared" si="523"/>
        <v>0</v>
      </c>
      <c r="S1968">
        <f t="shared" si="524"/>
        <v>0</v>
      </c>
      <c r="T1968">
        <f t="shared" si="525"/>
        <v>6.5</v>
      </c>
      <c r="U1968">
        <f t="shared" si="526"/>
        <v>0</v>
      </c>
    </row>
    <row r="1969" spans="1:21" x14ac:dyDescent="0.25">
      <c r="A1969" t="s">
        <v>2711</v>
      </c>
      <c r="B1969">
        <v>6.4</v>
      </c>
      <c r="C1969" t="s">
        <v>234</v>
      </c>
      <c r="E1969">
        <f t="shared" si="510"/>
        <v>0</v>
      </c>
      <c r="F1969">
        <f t="shared" si="511"/>
        <v>0</v>
      </c>
      <c r="G1969">
        <f t="shared" si="512"/>
        <v>0</v>
      </c>
      <c r="H1969">
        <f t="shared" si="513"/>
        <v>6.4</v>
      </c>
      <c r="I1969">
        <f t="shared" si="514"/>
        <v>6.4</v>
      </c>
      <c r="J1969">
        <f t="shared" si="515"/>
        <v>0</v>
      </c>
      <c r="K1969">
        <f t="shared" si="516"/>
        <v>0</v>
      </c>
      <c r="L1969">
        <f t="shared" si="517"/>
        <v>6.4</v>
      </c>
      <c r="M1969">
        <f t="shared" si="518"/>
        <v>0</v>
      </c>
      <c r="N1969">
        <f t="shared" si="519"/>
        <v>0</v>
      </c>
      <c r="O1969">
        <f t="shared" si="520"/>
        <v>0</v>
      </c>
      <c r="P1969">
        <f t="shared" si="521"/>
        <v>0</v>
      </c>
      <c r="Q1969">
        <f t="shared" si="522"/>
        <v>0</v>
      </c>
      <c r="R1969">
        <f t="shared" si="523"/>
        <v>0</v>
      </c>
      <c r="S1969">
        <f t="shared" si="524"/>
        <v>0</v>
      </c>
      <c r="T1969">
        <f t="shared" si="525"/>
        <v>0</v>
      </c>
      <c r="U1969">
        <f t="shared" si="526"/>
        <v>0</v>
      </c>
    </row>
    <row r="1970" spans="1:21" x14ac:dyDescent="0.25">
      <c r="A1970" t="s">
        <v>1228</v>
      </c>
      <c r="B1970">
        <v>6.4</v>
      </c>
      <c r="C1970" t="s">
        <v>36</v>
      </c>
      <c r="E1970">
        <f t="shared" si="510"/>
        <v>0</v>
      </c>
      <c r="F1970">
        <f t="shared" si="511"/>
        <v>0</v>
      </c>
      <c r="G1970">
        <f t="shared" si="512"/>
        <v>0</v>
      </c>
      <c r="H1970">
        <f t="shared" si="513"/>
        <v>0</v>
      </c>
      <c r="I1970">
        <f t="shared" si="514"/>
        <v>6.4</v>
      </c>
      <c r="J1970">
        <f t="shared" si="515"/>
        <v>0</v>
      </c>
      <c r="K1970">
        <f t="shared" si="516"/>
        <v>0</v>
      </c>
      <c r="L1970">
        <f t="shared" si="517"/>
        <v>0</v>
      </c>
      <c r="M1970">
        <f t="shared" si="518"/>
        <v>0</v>
      </c>
      <c r="N1970">
        <f t="shared" si="519"/>
        <v>0</v>
      </c>
      <c r="O1970">
        <f t="shared" si="520"/>
        <v>0</v>
      </c>
      <c r="P1970">
        <f t="shared" si="521"/>
        <v>0</v>
      </c>
      <c r="Q1970">
        <f t="shared" si="522"/>
        <v>0</v>
      </c>
      <c r="R1970">
        <f t="shared" si="523"/>
        <v>0</v>
      </c>
      <c r="S1970">
        <f t="shared" si="524"/>
        <v>0</v>
      </c>
      <c r="T1970">
        <f t="shared" si="525"/>
        <v>0</v>
      </c>
      <c r="U1970">
        <f t="shared" si="526"/>
        <v>0</v>
      </c>
    </row>
    <row r="1971" spans="1:21" x14ac:dyDescent="0.25">
      <c r="A1971" t="s">
        <v>2353</v>
      </c>
      <c r="B1971">
        <v>6.4</v>
      </c>
      <c r="C1971" t="s">
        <v>234</v>
      </c>
      <c r="E1971">
        <f t="shared" si="510"/>
        <v>0</v>
      </c>
      <c r="F1971">
        <f t="shared" si="511"/>
        <v>0</v>
      </c>
      <c r="G1971">
        <f t="shared" si="512"/>
        <v>0</v>
      </c>
      <c r="H1971">
        <f t="shared" si="513"/>
        <v>6.4</v>
      </c>
      <c r="I1971">
        <f t="shared" si="514"/>
        <v>0</v>
      </c>
      <c r="J1971">
        <f t="shared" si="515"/>
        <v>0</v>
      </c>
      <c r="K1971">
        <f t="shared" si="516"/>
        <v>0</v>
      </c>
      <c r="L1971">
        <f t="shared" si="517"/>
        <v>6.4</v>
      </c>
      <c r="M1971">
        <f t="shared" si="518"/>
        <v>0</v>
      </c>
      <c r="N1971">
        <f t="shared" si="519"/>
        <v>0</v>
      </c>
      <c r="O1971">
        <f t="shared" si="520"/>
        <v>0</v>
      </c>
      <c r="P1971">
        <f t="shared" si="521"/>
        <v>0</v>
      </c>
      <c r="Q1971">
        <f t="shared" si="522"/>
        <v>0</v>
      </c>
      <c r="R1971">
        <f t="shared" si="523"/>
        <v>0</v>
      </c>
      <c r="S1971">
        <f t="shared" si="524"/>
        <v>0</v>
      </c>
      <c r="T1971">
        <f t="shared" si="525"/>
        <v>0</v>
      </c>
      <c r="U1971">
        <f t="shared" si="526"/>
        <v>0</v>
      </c>
    </row>
    <row r="1972" spans="1:21" x14ac:dyDescent="0.25">
      <c r="A1972" t="s">
        <v>3581</v>
      </c>
      <c r="B1972">
        <v>6.5</v>
      </c>
      <c r="C1972" t="s">
        <v>28</v>
      </c>
      <c r="E1972">
        <f t="shared" si="510"/>
        <v>6.5</v>
      </c>
      <c r="F1972">
        <f t="shared" si="511"/>
        <v>0</v>
      </c>
      <c r="G1972">
        <f t="shared" si="512"/>
        <v>0</v>
      </c>
      <c r="H1972">
        <f t="shared" si="513"/>
        <v>0</v>
      </c>
      <c r="I1972">
        <f t="shared" si="514"/>
        <v>0</v>
      </c>
      <c r="J1972">
        <f t="shared" si="515"/>
        <v>0</v>
      </c>
      <c r="K1972">
        <f t="shared" si="516"/>
        <v>0</v>
      </c>
      <c r="L1972">
        <f t="shared" si="517"/>
        <v>0</v>
      </c>
      <c r="M1972">
        <f t="shared" si="518"/>
        <v>0</v>
      </c>
      <c r="N1972">
        <f t="shared" si="519"/>
        <v>0</v>
      </c>
      <c r="O1972">
        <f t="shared" si="520"/>
        <v>6.5</v>
      </c>
      <c r="P1972">
        <f t="shared" si="521"/>
        <v>0</v>
      </c>
      <c r="Q1972">
        <f t="shared" si="522"/>
        <v>0</v>
      </c>
      <c r="R1972">
        <f t="shared" si="523"/>
        <v>0</v>
      </c>
      <c r="S1972">
        <f t="shared" si="524"/>
        <v>6.5</v>
      </c>
      <c r="T1972">
        <f t="shared" si="525"/>
        <v>6.5</v>
      </c>
      <c r="U1972">
        <f t="shared" si="526"/>
        <v>0</v>
      </c>
    </row>
    <row r="1973" spans="1:21" x14ac:dyDescent="0.25">
      <c r="A1973" t="s">
        <v>5026</v>
      </c>
      <c r="B1973">
        <v>6.4</v>
      </c>
      <c r="C1973" t="s">
        <v>36</v>
      </c>
      <c r="E1973">
        <f t="shared" si="510"/>
        <v>0</v>
      </c>
      <c r="F1973">
        <f t="shared" si="511"/>
        <v>0</v>
      </c>
      <c r="G1973">
        <f t="shared" si="512"/>
        <v>0</v>
      </c>
      <c r="H1973">
        <f t="shared" si="513"/>
        <v>0</v>
      </c>
      <c r="I1973">
        <f t="shared" si="514"/>
        <v>6.4</v>
      </c>
      <c r="J1973">
        <f t="shared" si="515"/>
        <v>0</v>
      </c>
      <c r="K1973">
        <f t="shared" si="516"/>
        <v>0</v>
      </c>
      <c r="L1973">
        <f t="shared" si="517"/>
        <v>0</v>
      </c>
      <c r="M1973">
        <f t="shared" si="518"/>
        <v>0</v>
      </c>
      <c r="N1973">
        <f t="shared" si="519"/>
        <v>0</v>
      </c>
      <c r="O1973">
        <f t="shared" si="520"/>
        <v>0</v>
      </c>
      <c r="P1973">
        <f t="shared" si="521"/>
        <v>0</v>
      </c>
      <c r="Q1973">
        <f t="shared" si="522"/>
        <v>6.4</v>
      </c>
      <c r="R1973">
        <f t="shared" si="523"/>
        <v>0</v>
      </c>
      <c r="S1973">
        <f t="shared" si="524"/>
        <v>0</v>
      </c>
      <c r="T1973">
        <f t="shared" si="525"/>
        <v>0</v>
      </c>
      <c r="U1973">
        <f t="shared" si="526"/>
        <v>0</v>
      </c>
    </row>
    <row r="1974" spans="1:21" x14ac:dyDescent="0.25">
      <c r="A1974" t="s">
        <v>82</v>
      </c>
      <c r="B1974">
        <v>5.4</v>
      </c>
      <c r="C1974" t="s">
        <v>61</v>
      </c>
      <c r="E1974">
        <f t="shared" si="510"/>
        <v>0</v>
      </c>
      <c r="F1974">
        <f t="shared" si="511"/>
        <v>0</v>
      </c>
      <c r="G1974">
        <f t="shared" si="512"/>
        <v>0</v>
      </c>
      <c r="H1974">
        <f t="shared" si="513"/>
        <v>0</v>
      </c>
      <c r="I1974">
        <f t="shared" si="514"/>
        <v>0</v>
      </c>
      <c r="J1974">
        <f t="shared" si="515"/>
        <v>0</v>
      </c>
      <c r="K1974">
        <f t="shared" si="516"/>
        <v>0</v>
      </c>
      <c r="L1974">
        <f t="shared" si="517"/>
        <v>0</v>
      </c>
      <c r="M1974">
        <f t="shared" si="518"/>
        <v>0</v>
      </c>
      <c r="N1974">
        <f t="shared" si="519"/>
        <v>5.4</v>
      </c>
      <c r="O1974">
        <f t="shared" si="520"/>
        <v>5.4</v>
      </c>
      <c r="P1974">
        <f t="shared" si="521"/>
        <v>0</v>
      </c>
      <c r="Q1974">
        <f t="shared" si="522"/>
        <v>0</v>
      </c>
      <c r="R1974">
        <f t="shared" si="523"/>
        <v>0</v>
      </c>
      <c r="S1974">
        <f t="shared" si="524"/>
        <v>0</v>
      </c>
      <c r="T1974">
        <f t="shared" si="525"/>
        <v>0</v>
      </c>
      <c r="U1974">
        <f t="shared" si="526"/>
        <v>0</v>
      </c>
    </row>
    <row r="1975" spans="1:21" x14ac:dyDescent="0.25">
      <c r="A1975" t="s">
        <v>2353</v>
      </c>
      <c r="B1975">
        <v>7.5</v>
      </c>
      <c r="C1975" t="s">
        <v>234</v>
      </c>
      <c r="E1975">
        <f t="shared" si="510"/>
        <v>0</v>
      </c>
      <c r="F1975">
        <f t="shared" si="511"/>
        <v>0</v>
      </c>
      <c r="G1975">
        <f t="shared" si="512"/>
        <v>0</v>
      </c>
      <c r="H1975">
        <f t="shared" si="513"/>
        <v>7.5</v>
      </c>
      <c r="I1975">
        <f t="shared" si="514"/>
        <v>0</v>
      </c>
      <c r="J1975">
        <f t="shared" si="515"/>
        <v>0</v>
      </c>
      <c r="K1975">
        <f t="shared" si="516"/>
        <v>0</v>
      </c>
      <c r="L1975">
        <f t="shared" si="517"/>
        <v>7.5</v>
      </c>
      <c r="M1975">
        <f t="shared" si="518"/>
        <v>0</v>
      </c>
      <c r="N1975">
        <f t="shared" si="519"/>
        <v>0</v>
      </c>
      <c r="O1975">
        <f t="shared" si="520"/>
        <v>0</v>
      </c>
      <c r="P1975">
        <f t="shared" si="521"/>
        <v>0</v>
      </c>
      <c r="Q1975">
        <f t="shared" si="522"/>
        <v>0</v>
      </c>
      <c r="R1975">
        <f t="shared" si="523"/>
        <v>0</v>
      </c>
      <c r="S1975">
        <f t="shared" si="524"/>
        <v>0</v>
      </c>
      <c r="T1975">
        <f t="shared" si="525"/>
        <v>0</v>
      </c>
      <c r="U1975">
        <f t="shared" si="526"/>
        <v>0</v>
      </c>
    </row>
    <row r="1976" spans="1:21" x14ac:dyDescent="0.25">
      <c r="A1976" t="s">
        <v>314</v>
      </c>
      <c r="B1976">
        <v>5.3</v>
      </c>
      <c r="C1976" t="s">
        <v>28</v>
      </c>
      <c r="E1976">
        <f t="shared" si="510"/>
        <v>5.3</v>
      </c>
      <c r="F1976">
        <f t="shared" si="511"/>
        <v>0</v>
      </c>
      <c r="G1976">
        <f t="shared" si="512"/>
        <v>0</v>
      </c>
      <c r="H1976">
        <f t="shared" si="513"/>
        <v>0</v>
      </c>
      <c r="I1976">
        <f t="shared" si="514"/>
        <v>5.3</v>
      </c>
      <c r="J1976">
        <f t="shared" si="515"/>
        <v>5.3</v>
      </c>
      <c r="K1976">
        <f t="shared" si="516"/>
        <v>0</v>
      </c>
      <c r="L1976">
        <f t="shared" si="517"/>
        <v>0</v>
      </c>
      <c r="M1976">
        <f t="shared" si="518"/>
        <v>0</v>
      </c>
      <c r="N1976">
        <f t="shared" si="519"/>
        <v>0</v>
      </c>
      <c r="O1976">
        <f t="shared" si="520"/>
        <v>0</v>
      </c>
      <c r="P1976">
        <f t="shared" si="521"/>
        <v>0</v>
      </c>
      <c r="Q1976">
        <f t="shared" si="522"/>
        <v>0</v>
      </c>
      <c r="R1976">
        <f t="shared" si="523"/>
        <v>0</v>
      </c>
      <c r="S1976">
        <f t="shared" si="524"/>
        <v>0</v>
      </c>
      <c r="T1976">
        <f t="shared" si="525"/>
        <v>5.3</v>
      </c>
      <c r="U1976">
        <f t="shared" si="526"/>
        <v>0</v>
      </c>
    </row>
    <row r="1977" spans="1:21" x14ac:dyDescent="0.25">
      <c r="A1977" t="s">
        <v>410</v>
      </c>
      <c r="B1977">
        <v>7.3</v>
      </c>
      <c r="C1977" t="s">
        <v>29</v>
      </c>
      <c r="E1977">
        <f t="shared" si="510"/>
        <v>0</v>
      </c>
      <c r="F1977">
        <f t="shared" si="511"/>
        <v>0</v>
      </c>
      <c r="G1977">
        <f t="shared" si="512"/>
        <v>0</v>
      </c>
      <c r="H1977">
        <f t="shared" si="513"/>
        <v>0</v>
      </c>
      <c r="I1977">
        <f t="shared" si="514"/>
        <v>0</v>
      </c>
      <c r="J1977">
        <f t="shared" si="515"/>
        <v>7.3</v>
      </c>
      <c r="K1977">
        <f t="shared" si="516"/>
        <v>0</v>
      </c>
      <c r="L1977">
        <f t="shared" si="517"/>
        <v>7.3</v>
      </c>
      <c r="M1977">
        <f t="shared" si="518"/>
        <v>0</v>
      </c>
      <c r="N1977">
        <f t="shared" si="519"/>
        <v>0</v>
      </c>
      <c r="O1977">
        <f t="shared" si="520"/>
        <v>0</v>
      </c>
      <c r="P1977">
        <f t="shared" si="521"/>
        <v>0</v>
      </c>
      <c r="Q1977">
        <f t="shared" si="522"/>
        <v>0</v>
      </c>
      <c r="R1977">
        <f t="shared" si="523"/>
        <v>7.3</v>
      </c>
      <c r="S1977">
        <f t="shared" si="524"/>
        <v>0</v>
      </c>
      <c r="T1977">
        <f t="shared" si="525"/>
        <v>7.3</v>
      </c>
      <c r="U1977">
        <f t="shared" si="526"/>
        <v>0</v>
      </c>
    </row>
    <row r="1978" spans="1:21" x14ac:dyDescent="0.25">
      <c r="A1978" t="s">
        <v>1959</v>
      </c>
      <c r="B1978">
        <v>6.5</v>
      </c>
      <c r="C1978" t="s">
        <v>28</v>
      </c>
      <c r="E1978">
        <f t="shared" si="510"/>
        <v>6.5</v>
      </c>
      <c r="F1978">
        <f t="shared" si="511"/>
        <v>0</v>
      </c>
      <c r="G1978">
        <f t="shared" si="512"/>
        <v>0</v>
      </c>
      <c r="H1978">
        <f t="shared" si="513"/>
        <v>0</v>
      </c>
      <c r="I1978">
        <f t="shared" si="514"/>
        <v>0</v>
      </c>
      <c r="J1978">
        <f t="shared" si="515"/>
        <v>0</v>
      </c>
      <c r="K1978">
        <f t="shared" si="516"/>
        <v>0</v>
      </c>
      <c r="L1978">
        <f t="shared" si="517"/>
        <v>0</v>
      </c>
      <c r="M1978">
        <f t="shared" si="518"/>
        <v>0</v>
      </c>
      <c r="N1978">
        <f t="shared" si="519"/>
        <v>0</v>
      </c>
      <c r="O1978">
        <f t="shared" si="520"/>
        <v>0</v>
      </c>
      <c r="P1978">
        <f t="shared" si="521"/>
        <v>0</v>
      </c>
      <c r="Q1978">
        <f t="shared" si="522"/>
        <v>0</v>
      </c>
      <c r="R1978">
        <f t="shared" si="523"/>
        <v>0</v>
      </c>
      <c r="S1978">
        <f t="shared" si="524"/>
        <v>0</v>
      </c>
      <c r="T1978">
        <f t="shared" si="525"/>
        <v>6.5</v>
      </c>
      <c r="U1978">
        <f t="shared" si="526"/>
        <v>0</v>
      </c>
    </row>
    <row r="1979" spans="1:21" x14ac:dyDescent="0.25">
      <c r="A1979" t="s">
        <v>36</v>
      </c>
      <c r="B1979">
        <v>6.9</v>
      </c>
      <c r="C1979" t="s">
        <v>36</v>
      </c>
      <c r="E1979">
        <f t="shared" si="510"/>
        <v>0</v>
      </c>
      <c r="F1979">
        <f t="shared" si="511"/>
        <v>0</v>
      </c>
      <c r="G1979">
        <f t="shared" si="512"/>
        <v>0</v>
      </c>
      <c r="H1979">
        <f t="shared" si="513"/>
        <v>0</v>
      </c>
      <c r="I1979">
        <f t="shared" si="514"/>
        <v>6.9</v>
      </c>
      <c r="J1979">
        <f t="shared" si="515"/>
        <v>0</v>
      </c>
      <c r="K1979">
        <f t="shared" si="516"/>
        <v>0</v>
      </c>
      <c r="L1979">
        <f t="shared" si="517"/>
        <v>0</v>
      </c>
      <c r="M1979">
        <f t="shared" si="518"/>
        <v>0</v>
      </c>
      <c r="N1979">
        <f t="shared" si="519"/>
        <v>0</v>
      </c>
      <c r="O1979">
        <f t="shared" si="520"/>
        <v>0</v>
      </c>
      <c r="P1979">
        <f t="shared" si="521"/>
        <v>0</v>
      </c>
      <c r="Q1979">
        <f t="shared" si="522"/>
        <v>0</v>
      </c>
      <c r="R1979">
        <f t="shared" si="523"/>
        <v>0</v>
      </c>
      <c r="S1979">
        <f t="shared" si="524"/>
        <v>0</v>
      </c>
      <c r="T1979">
        <f t="shared" si="525"/>
        <v>0</v>
      </c>
      <c r="U1979">
        <f t="shared" si="526"/>
        <v>0</v>
      </c>
    </row>
    <row r="1980" spans="1:21" x14ac:dyDescent="0.25">
      <c r="A1980" t="s">
        <v>5039</v>
      </c>
      <c r="B1980">
        <v>6.1</v>
      </c>
      <c r="C1980" t="s">
        <v>37</v>
      </c>
      <c r="E1980">
        <f t="shared" si="510"/>
        <v>0</v>
      </c>
      <c r="F1980">
        <f t="shared" si="511"/>
        <v>0</v>
      </c>
      <c r="G1980">
        <f t="shared" si="512"/>
        <v>0</v>
      </c>
      <c r="H1980">
        <f t="shared" si="513"/>
        <v>0</v>
      </c>
      <c r="I1980">
        <f t="shared" si="514"/>
        <v>0</v>
      </c>
      <c r="J1980">
        <f t="shared" si="515"/>
        <v>0</v>
      </c>
      <c r="K1980">
        <f t="shared" si="516"/>
        <v>0</v>
      </c>
      <c r="L1980">
        <f t="shared" si="517"/>
        <v>6.1</v>
      </c>
      <c r="M1980">
        <f t="shared" si="518"/>
        <v>0</v>
      </c>
      <c r="N1980">
        <f t="shared" si="519"/>
        <v>6.1</v>
      </c>
      <c r="O1980">
        <f t="shared" si="520"/>
        <v>0</v>
      </c>
      <c r="P1980">
        <f t="shared" si="521"/>
        <v>0</v>
      </c>
      <c r="Q1980">
        <f t="shared" si="522"/>
        <v>6.1</v>
      </c>
      <c r="R1980">
        <f t="shared" si="523"/>
        <v>6.1</v>
      </c>
      <c r="S1980">
        <f t="shared" si="524"/>
        <v>0</v>
      </c>
      <c r="T1980">
        <f t="shared" si="525"/>
        <v>6.1</v>
      </c>
      <c r="U1980">
        <f t="shared" si="526"/>
        <v>0</v>
      </c>
    </row>
    <row r="1981" spans="1:21" x14ac:dyDescent="0.25">
      <c r="A1981" t="s">
        <v>52</v>
      </c>
      <c r="B1981">
        <v>5.5</v>
      </c>
      <c r="C1981" t="s">
        <v>52</v>
      </c>
      <c r="E1981">
        <f t="shared" si="510"/>
        <v>0</v>
      </c>
      <c r="F1981">
        <f t="shared" si="511"/>
        <v>0</v>
      </c>
      <c r="G1981">
        <f t="shared" si="512"/>
        <v>0</v>
      </c>
      <c r="H1981">
        <f t="shared" si="513"/>
        <v>0</v>
      </c>
      <c r="I1981">
        <f t="shared" si="514"/>
        <v>0</v>
      </c>
      <c r="J1981">
        <f t="shared" si="515"/>
        <v>0</v>
      </c>
      <c r="K1981">
        <f t="shared" si="516"/>
        <v>0</v>
      </c>
      <c r="L1981">
        <f t="shared" si="517"/>
        <v>0</v>
      </c>
      <c r="M1981">
        <f t="shared" si="518"/>
        <v>0</v>
      </c>
      <c r="N1981">
        <f t="shared" si="519"/>
        <v>0</v>
      </c>
      <c r="O1981">
        <f t="shared" si="520"/>
        <v>5.5</v>
      </c>
      <c r="P1981">
        <f t="shared" si="521"/>
        <v>0</v>
      </c>
      <c r="Q1981">
        <f t="shared" si="522"/>
        <v>0</v>
      </c>
      <c r="R1981">
        <f t="shared" si="523"/>
        <v>0</v>
      </c>
      <c r="S1981">
        <f t="shared" si="524"/>
        <v>0</v>
      </c>
      <c r="T1981">
        <f t="shared" si="525"/>
        <v>0</v>
      </c>
      <c r="U1981">
        <f t="shared" si="526"/>
        <v>0</v>
      </c>
    </row>
    <row r="1982" spans="1:21" x14ac:dyDescent="0.25">
      <c r="A1982" t="s">
        <v>328</v>
      </c>
      <c r="B1982">
        <v>8.3000000000000007</v>
      </c>
      <c r="C1982" t="s">
        <v>36</v>
      </c>
      <c r="E1982">
        <f t="shared" si="510"/>
        <v>0</v>
      </c>
      <c r="F1982">
        <f t="shared" si="511"/>
        <v>0</v>
      </c>
      <c r="G1982">
        <f t="shared" si="512"/>
        <v>0</v>
      </c>
      <c r="H1982">
        <f t="shared" si="513"/>
        <v>0</v>
      </c>
      <c r="I1982">
        <f t="shared" si="514"/>
        <v>8.3000000000000007</v>
      </c>
      <c r="J1982">
        <f t="shared" si="515"/>
        <v>8.3000000000000007</v>
      </c>
      <c r="K1982">
        <f t="shared" si="516"/>
        <v>0</v>
      </c>
      <c r="L1982">
        <f t="shared" si="517"/>
        <v>0</v>
      </c>
      <c r="M1982">
        <f t="shared" si="518"/>
        <v>0</v>
      </c>
      <c r="N1982">
        <f t="shared" si="519"/>
        <v>0</v>
      </c>
      <c r="O1982">
        <f t="shared" si="520"/>
        <v>0</v>
      </c>
      <c r="P1982">
        <f t="shared" si="521"/>
        <v>0</v>
      </c>
      <c r="Q1982">
        <f t="shared" si="522"/>
        <v>0</v>
      </c>
      <c r="R1982">
        <f t="shared" si="523"/>
        <v>0</v>
      </c>
      <c r="S1982">
        <f t="shared" si="524"/>
        <v>0</v>
      </c>
      <c r="T1982">
        <f t="shared" si="525"/>
        <v>0</v>
      </c>
      <c r="U1982">
        <f t="shared" si="526"/>
        <v>0</v>
      </c>
    </row>
    <row r="1983" spans="1:21" x14ac:dyDescent="0.25">
      <c r="A1983" t="s">
        <v>5046</v>
      </c>
      <c r="B1983">
        <v>5.5</v>
      </c>
      <c r="C1983" t="s">
        <v>28</v>
      </c>
      <c r="E1983">
        <f t="shared" si="510"/>
        <v>5.5</v>
      </c>
      <c r="F1983">
        <f t="shared" si="511"/>
        <v>0</v>
      </c>
      <c r="G1983">
        <f t="shared" si="512"/>
        <v>0</v>
      </c>
      <c r="H1983">
        <f t="shared" si="513"/>
        <v>0</v>
      </c>
      <c r="I1983">
        <f t="shared" si="514"/>
        <v>0</v>
      </c>
      <c r="J1983">
        <f t="shared" si="515"/>
        <v>5.5</v>
      </c>
      <c r="K1983">
        <f t="shared" si="516"/>
        <v>0</v>
      </c>
      <c r="L1983">
        <f t="shared" si="517"/>
        <v>0</v>
      </c>
      <c r="M1983">
        <f t="shared" si="518"/>
        <v>0</v>
      </c>
      <c r="N1983">
        <f t="shared" si="519"/>
        <v>0</v>
      </c>
      <c r="O1983">
        <f t="shared" si="520"/>
        <v>0</v>
      </c>
      <c r="P1983">
        <f t="shared" si="521"/>
        <v>0</v>
      </c>
      <c r="Q1983">
        <f t="shared" si="522"/>
        <v>0</v>
      </c>
      <c r="R1983">
        <f t="shared" si="523"/>
        <v>0</v>
      </c>
      <c r="S1983">
        <f t="shared" si="524"/>
        <v>0</v>
      </c>
      <c r="T1983">
        <f t="shared" si="525"/>
        <v>0</v>
      </c>
      <c r="U1983">
        <f t="shared" si="526"/>
        <v>0</v>
      </c>
    </row>
    <row r="1984" spans="1:21" x14ac:dyDescent="0.25">
      <c r="A1984" t="s">
        <v>5049</v>
      </c>
      <c r="B1984">
        <v>4.5</v>
      </c>
      <c r="C1984" t="s">
        <v>102</v>
      </c>
      <c r="E1984">
        <f t="shared" si="510"/>
        <v>0</v>
      </c>
      <c r="F1984">
        <f t="shared" si="511"/>
        <v>4.5</v>
      </c>
      <c r="G1984">
        <f t="shared" si="512"/>
        <v>4.5</v>
      </c>
      <c r="H1984">
        <f t="shared" si="513"/>
        <v>0</v>
      </c>
      <c r="I1984">
        <f t="shared" si="514"/>
        <v>4.5</v>
      </c>
      <c r="J1984">
        <f t="shared" si="515"/>
        <v>0</v>
      </c>
      <c r="K1984">
        <f t="shared" si="516"/>
        <v>0</v>
      </c>
      <c r="L1984">
        <f t="shared" si="517"/>
        <v>0</v>
      </c>
      <c r="M1984">
        <f t="shared" si="518"/>
        <v>4.5</v>
      </c>
      <c r="N1984">
        <f t="shared" si="519"/>
        <v>0</v>
      </c>
      <c r="O1984">
        <f t="shared" si="520"/>
        <v>0</v>
      </c>
      <c r="P1984">
        <f t="shared" si="521"/>
        <v>0</v>
      </c>
      <c r="Q1984">
        <f t="shared" si="522"/>
        <v>0</v>
      </c>
      <c r="R1984">
        <f t="shared" si="523"/>
        <v>0</v>
      </c>
      <c r="S1984">
        <f t="shared" si="524"/>
        <v>4.5</v>
      </c>
      <c r="T1984">
        <f t="shared" si="525"/>
        <v>0</v>
      </c>
      <c r="U1984">
        <f t="shared" si="526"/>
        <v>0</v>
      </c>
    </row>
    <row r="1985" spans="1:21" x14ac:dyDescent="0.25">
      <c r="A1985" t="s">
        <v>5053</v>
      </c>
      <c r="B1985">
        <v>6.7</v>
      </c>
      <c r="C1985" t="s">
        <v>37</v>
      </c>
      <c r="E1985">
        <f t="shared" si="510"/>
        <v>0</v>
      </c>
      <c r="F1985">
        <f t="shared" si="511"/>
        <v>0</v>
      </c>
      <c r="G1985">
        <f t="shared" si="512"/>
        <v>0</v>
      </c>
      <c r="H1985">
        <f t="shared" si="513"/>
        <v>0</v>
      </c>
      <c r="I1985">
        <f t="shared" si="514"/>
        <v>0</v>
      </c>
      <c r="J1985">
        <f t="shared" si="515"/>
        <v>0</v>
      </c>
      <c r="K1985">
        <f t="shared" si="516"/>
        <v>0</v>
      </c>
      <c r="L1985">
        <f t="shared" si="517"/>
        <v>6.7</v>
      </c>
      <c r="M1985">
        <f t="shared" si="518"/>
        <v>6.7</v>
      </c>
      <c r="N1985">
        <f t="shared" si="519"/>
        <v>0</v>
      </c>
      <c r="O1985">
        <f t="shared" si="520"/>
        <v>0</v>
      </c>
      <c r="P1985">
        <f t="shared" si="521"/>
        <v>0</v>
      </c>
      <c r="Q1985">
        <f t="shared" si="522"/>
        <v>0</v>
      </c>
      <c r="R1985">
        <f t="shared" si="523"/>
        <v>0</v>
      </c>
      <c r="S1985">
        <f t="shared" si="524"/>
        <v>0</v>
      </c>
      <c r="T1985">
        <f t="shared" si="525"/>
        <v>0</v>
      </c>
      <c r="U1985">
        <f t="shared" si="526"/>
        <v>0</v>
      </c>
    </row>
    <row r="1986" spans="1:21" x14ac:dyDescent="0.25">
      <c r="A1986" t="s">
        <v>5056</v>
      </c>
      <c r="B1986">
        <v>5.6</v>
      </c>
      <c r="C1986" t="s">
        <v>28</v>
      </c>
      <c r="E1986">
        <f t="shared" si="510"/>
        <v>5.6</v>
      </c>
      <c r="F1986">
        <f t="shared" si="511"/>
        <v>5.6</v>
      </c>
      <c r="G1986">
        <f t="shared" si="512"/>
        <v>0</v>
      </c>
      <c r="H1986">
        <f t="shared" si="513"/>
        <v>0</v>
      </c>
      <c r="I1986">
        <f t="shared" si="514"/>
        <v>5.6</v>
      </c>
      <c r="J1986">
        <f t="shared" si="515"/>
        <v>0</v>
      </c>
      <c r="K1986">
        <f t="shared" si="516"/>
        <v>0</v>
      </c>
      <c r="L1986">
        <f t="shared" si="517"/>
        <v>0</v>
      </c>
      <c r="M1986">
        <f t="shared" si="518"/>
        <v>0</v>
      </c>
      <c r="N1986">
        <f t="shared" si="519"/>
        <v>0</v>
      </c>
      <c r="O1986">
        <f t="shared" si="520"/>
        <v>0</v>
      </c>
      <c r="P1986">
        <f t="shared" si="521"/>
        <v>0</v>
      </c>
      <c r="Q1986">
        <f t="shared" si="522"/>
        <v>0</v>
      </c>
      <c r="R1986">
        <f t="shared" si="523"/>
        <v>0</v>
      </c>
      <c r="S1986">
        <f t="shared" si="524"/>
        <v>0</v>
      </c>
      <c r="T1986">
        <f t="shared" si="525"/>
        <v>5.6</v>
      </c>
      <c r="U1986">
        <f t="shared" si="526"/>
        <v>0</v>
      </c>
    </row>
    <row r="1987" spans="1:21" x14ac:dyDescent="0.25">
      <c r="A1987" t="s">
        <v>4222</v>
      </c>
      <c r="B1987">
        <v>5.7</v>
      </c>
      <c r="C1987" t="s">
        <v>28</v>
      </c>
      <c r="E1987">
        <f t="shared" si="510"/>
        <v>5.7</v>
      </c>
      <c r="F1987">
        <f t="shared" si="511"/>
        <v>5.7</v>
      </c>
      <c r="G1987">
        <f t="shared" si="512"/>
        <v>0</v>
      </c>
      <c r="H1987">
        <f t="shared" si="513"/>
        <v>0</v>
      </c>
      <c r="I1987">
        <f t="shared" si="514"/>
        <v>0</v>
      </c>
      <c r="J1987">
        <f t="shared" si="515"/>
        <v>5.7</v>
      </c>
      <c r="K1987">
        <f t="shared" si="516"/>
        <v>0</v>
      </c>
      <c r="L1987">
        <f t="shared" si="517"/>
        <v>0</v>
      </c>
      <c r="M1987">
        <f t="shared" si="518"/>
        <v>0</v>
      </c>
      <c r="N1987">
        <f t="shared" si="519"/>
        <v>0</v>
      </c>
      <c r="O1987">
        <f t="shared" si="520"/>
        <v>0</v>
      </c>
      <c r="P1987">
        <f t="shared" si="521"/>
        <v>0</v>
      </c>
      <c r="Q1987">
        <f t="shared" si="522"/>
        <v>0</v>
      </c>
      <c r="R1987">
        <f t="shared" si="523"/>
        <v>0</v>
      </c>
      <c r="S1987">
        <f t="shared" si="524"/>
        <v>0</v>
      </c>
      <c r="T1987">
        <f t="shared" si="525"/>
        <v>5.7</v>
      </c>
      <c r="U1987">
        <f t="shared" si="526"/>
        <v>0</v>
      </c>
    </row>
    <row r="1988" spans="1:21" x14ac:dyDescent="0.25">
      <c r="A1988" t="s">
        <v>213</v>
      </c>
      <c r="B1988">
        <v>5.3</v>
      </c>
      <c r="C1988" t="s">
        <v>36</v>
      </c>
      <c r="E1988">
        <f t="shared" ref="E1988:E2051" si="527">IF(ISNUMBER(SEARCH($E$2, $A1988)), $B1988, 0)</f>
        <v>0</v>
      </c>
      <c r="F1988">
        <f t="shared" ref="F1988:F2051" si="528">IF(ISNUMBER(SEARCH($F$2, $A1988)), $B1988, 0)</f>
        <v>0</v>
      </c>
      <c r="G1988">
        <f t="shared" ref="G1988:G2051" si="529">IF(ISNUMBER(SEARCH($G$2, $A1988)), $B1988, 0)</f>
        <v>0</v>
      </c>
      <c r="H1988">
        <f t="shared" ref="H1988:H2051" si="530">IF(ISNUMBER(SEARCH($H$2, $A1988)), $B1988, 0)</f>
        <v>0</v>
      </c>
      <c r="I1988">
        <f t="shared" ref="I1988:I2051" si="531">IF(ISNUMBER(SEARCH($I$2, $A1988)), $B1988, 0)</f>
        <v>5.3</v>
      </c>
      <c r="J1988">
        <f t="shared" ref="J1988:J2051" si="532">IF(ISNUMBER(SEARCH($J$2, $A1988)), $B1988, 0)</f>
        <v>0</v>
      </c>
      <c r="K1988">
        <f t="shared" ref="K1988:K2051" si="533">IF(ISNUMBER(SEARCH($K$2, $A1988)), $B1988, 0)</f>
        <v>0</v>
      </c>
      <c r="L1988">
        <f t="shared" ref="L1988:L2051" si="534">IF(ISNUMBER(SEARCH($L$2, $A1988)), $B1988, 0)</f>
        <v>5.3</v>
      </c>
      <c r="M1988">
        <f t="shared" ref="M1988:M2051" si="535">IF(ISNUMBER(SEARCH($M$2, $A1988)), $B1988, 0)</f>
        <v>0</v>
      </c>
      <c r="N1988">
        <f t="shared" ref="N1988:N2051" si="536">IF(ISNUMBER(SEARCH($N$2, $A1988)), $B1988, 0)</f>
        <v>0</v>
      </c>
      <c r="O1988">
        <f t="shared" ref="O1988:O2051" si="537">IF(ISNUMBER(SEARCH($O$2, $A1988)), $B1988, 0)</f>
        <v>0</v>
      </c>
      <c r="P1988">
        <f t="shared" ref="P1988:P2051" si="538">IF(ISNUMBER(SEARCH($P$2, $A1988)), $B1988, 0)</f>
        <v>0</v>
      </c>
      <c r="Q1988">
        <f t="shared" ref="Q1988:Q2051" si="539">IF(ISNUMBER(SEARCH($Q$2, $A1988)), $B1988, 0)</f>
        <v>0</v>
      </c>
      <c r="R1988">
        <f t="shared" ref="R1988:R2051" si="540">IF(ISNUMBER(SEARCH($R$2, $A1988)), $B1988, 0)</f>
        <v>5.3</v>
      </c>
      <c r="S1988">
        <f t="shared" ref="S1988:S2051" si="541">IF(ISNUMBER(SEARCH($S$2, $A1988)), $B1988, 0)</f>
        <v>0</v>
      </c>
      <c r="T1988">
        <f t="shared" ref="T1988:T2051" si="542">IF(ISNUMBER(SEARCH($T$2, $A1988)), $B1988, 0)</f>
        <v>0</v>
      </c>
      <c r="U1988">
        <f t="shared" ref="U1988:U2051" si="543">IF(ISNUMBER(SEARCH($U$2, $A1988)), $B1988, 0)</f>
        <v>0</v>
      </c>
    </row>
    <row r="1989" spans="1:21" x14ac:dyDescent="0.25">
      <c r="A1989" t="s">
        <v>803</v>
      </c>
      <c r="B1989">
        <v>5.3</v>
      </c>
      <c r="C1989" t="s">
        <v>37</v>
      </c>
      <c r="E1989">
        <f t="shared" si="527"/>
        <v>0</v>
      </c>
      <c r="F1989">
        <f t="shared" si="528"/>
        <v>0</v>
      </c>
      <c r="G1989">
        <f t="shared" si="529"/>
        <v>0</v>
      </c>
      <c r="H1989">
        <f t="shared" si="530"/>
        <v>0</v>
      </c>
      <c r="I1989">
        <f t="shared" si="531"/>
        <v>0</v>
      </c>
      <c r="J1989">
        <f t="shared" si="532"/>
        <v>0</v>
      </c>
      <c r="K1989">
        <f t="shared" si="533"/>
        <v>0</v>
      </c>
      <c r="L1989">
        <f t="shared" si="534"/>
        <v>5.3</v>
      </c>
      <c r="M1989">
        <f t="shared" si="535"/>
        <v>0</v>
      </c>
      <c r="N1989">
        <f t="shared" si="536"/>
        <v>0</v>
      </c>
      <c r="O1989">
        <f t="shared" si="537"/>
        <v>0</v>
      </c>
      <c r="P1989">
        <f t="shared" si="538"/>
        <v>0</v>
      </c>
      <c r="Q1989">
        <f t="shared" si="539"/>
        <v>0</v>
      </c>
      <c r="R1989">
        <f t="shared" si="540"/>
        <v>5.3</v>
      </c>
      <c r="S1989">
        <f t="shared" si="541"/>
        <v>0</v>
      </c>
      <c r="T1989">
        <f t="shared" si="542"/>
        <v>0</v>
      </c>
      <c r="U1989">
        <f t="shared" si="543"/>
        <v>0</v>
      </c>
    </row>
    <row r="1990" spans="1:21" x14ac:dyDescent="0.25">
      <c r="A1990" t="s">
        <v>231</v>
      </c>
      <c r="B1990">
        <v>7.6</v>
      </c>
      <c r="C1990" t="s">
        <v>234</v>
      </c>
      <c r="E1990">
        <f t="shared" si="527"/>
        <v>0</v>
      </c>
      <c r="F1990">
        <f t="shared" si="528"/>
        <v>0</v>
      </c>
      <c r="G1990">
        <f t="shared" si="529"/>
        <v>0</v>
      </c>
      <c r="H1990">
        <f t="shared" si="530"/>
        <v>7.6</v>
      </c>
      <c r="I1990">
        <f t="shared" si="531"/>
        <v>0</v>
      </c>
      <c r="J1990">
        <f t="shared" si="532"/>
        <v>0</v>
      </c>
      <c r="K1990">
        <f t="shared" si="533"/>
        <v>0</v>
      </c>
      <c r="L1990">
        <f t="shared" si="534"/>
        <v>7.6</v>
      </c>
      <c r="M1990">
        <f t="shared" si="535"/>
        <v>0</v>
      </c>
      <c r="N1990">
        <f t="shared" si="536"/>
        <v>0</v>
      </c>
      <c r="O1990">
        <f t="shared" si="537"/>
        <v>0</v>
      </c>
      <c r="P1990">
        <f t="shared" si="538"/>
        <v>0</v>
      </c>
      <c r="Q1990">
        <f t="shared" si="539"/>
        <v>0</v>
      </c>
      <c r="R1990">
        <f t="shared" si="540"/>
        <v>0</v>
      </c>
      <c r="S1990">
        <f t="shared" si="541"/>
        <v>0</v>
      </c>
      <c r="T1990">
        <f t="shared" si="542"/>
        <v>0</v>
      </c>
      <c r="U1990">
        <f t="shared" si="543"/>
        <v>0</v>
      </c>
    </row>
    <row r="1991" spans="1:21" x14ac:dyDescent="0.25">
      <c r="A1991" t="s">
        <v>807</v>
      </c>
      <c r="B1991">
        <v>4.0999999999999996</v>
      </c>
      <c r="C1991" t="s">
        <v>36</v>
      </c>
      <c r="E1991">
        <f t="shared" si="527"/>
        <v>0</v>
      </c>
      <c r="F1991">
        <f t="shared" si="528"/>
        <v>0</v>
      </c>
      <c r="G1991">
        <f t="shared" si="529"/>
        <v>0</v>
      </c>
      <c r="H1991">
        <f t="shared" si="530"/>
        <v>0</v>
      </c>
      <c r="I1991">
        <f t="shared" si="531"/>
        <v>4.0999999999999996</v>
      </c>
      <c r="J1991">
        <f t="shared" si="532"/>
        <v>0</v>
      </c>
      <c r="K1991">
        <f t="shared" si="533"/>
        <v>0</v>
      </c>
      <c r="L1991">
        <f t="shared" si="534"/>
        <v>0</v>
      </c>
      <c r="M1991">
        <f t="shared" si="535"/>
        <v>0</v>
      </c>
      <c r="N1991">
        <f t="shared" si="536"/>
        <v>0</v>
      </c>
      <c r="O1991">
        <f t="shared" si="537"/>
        <v>4.0999999999999996</v>
      </c>
      <c r="P1991">
        <f t="shared" si="538"/>
        <v>0</v>
      </c>
      <c r="Q1991">
        <f t="shared" si="539"/>
        <v>0</v>
      </c>
      <c r="R1991">
        <f t="shared" si="540"/>
        <v>0</v>
      </c>
      <c r="S1991">
        <f t="shared" si="541"/>
        <v>0</v>
      </c>
      <c r="T1991">
        <f t="shared" si="542"/>
        <v>4.0999999999999996</v>
      </c>
      <c r="U1991">
        <f t="shared" si="543"/>
        <v>0</v>
      </c>
    </row>
    <row r="1992" spans="1:21" x14ac:dyDescent="0.25">
      <c r="A1992" t="s">
        <v>23</v>
      </c>
      <c r="B1992">
        <v>6.3</v>
      </c>
      <c r="C1992" t="s">
        <v>28</v>
      </c>
      <c r="E1992">
        <f t="shared" si="527"/>
        <v>6.3</v>
      </c>
      <c r="F1992">
        <f t="shared" si="528"/>
        <v>0</v>
      </c>
      <c r="G1992">
        <f t="shared" si="529"/>
        <v>0</v>
      </c>
      <c r="H1992">
        <f t="shared" si="530"/>
        <v>0</v>
      </c>
      <c r="I1992">
        <f t="shared" si="531"/>
        <v>0</v>
      </c>
      <c r="J1992">
        <f t="shared" si="532"/>
        <v>6.3</v>
      </c>
      <c r="K1992">
        <f t="shared" si="533"/>
        <v>0</v>
      </c>
      <c r="L1992">
        <f t="shared" si="534"/>
        <v>0</v>
      </c>
      <c r="M1992">
        <f t="shared" si="535"/>
        <v>0</v>
      </c>
      <c r="N1992">
        <f t="shared" si="536"/>
        <v>0</v>
      </c>
      <c r="O1992">
        <f t="shared" si="537"/>
        <v>0</v>
      </c>
      <c r="P1992">
        <f t="shared" si="538"/>
        <v>0</v>
      </c>
      <c r="Q1992">
        <f t="shared" si="539"/>
        <v>0</v>
      </c>
      <c r="R1992">
        <f t="shared" si="540"/>
        <v>0</v>
      </c>
      <c r="S1992">
        <f t="shared" si="541"/>
        <v>0</v>
      </c>
      <c r="T1992">
        <f t="shared" si="542"/>
        <v>6.3</v>
      </c>
      <c r="U1992">
        <f t="shared" si="543"/>
        <v>0</v>
      </c>
    </row>
    <row r="1993" spans="1:21" x14ac:dyDescent="0.25">
      <c r="A1993" t="s">
        <v>32</v>
      </c>
      <c r="B1993">
        <v>5.6</v>
      </c>
      <c r="C1993" t="s">
        <v>36</v>
      </c>
      <c r="E1993">
        <f t="shared" si="527"/>
        <v>0</v>
      </c>
      <c r="F1993">
        <f t="shared" si="528"/>
        <v>0</v>
      </c>
      <c r="G1993">
        <f t="shared" si="529"/>
        <v>0</v>
      </c>
      <c r="H1993">
        <f t="shared" si="530"/>
        <v>0</v>
      </c>
      <c r="I1993">
        <f t="shared" si="531"/>
        <v>5.6</v>
      </c>
      <c r="J1993">
        <f t="shared" si="532"/>
        <v>0</v>
      </c>
      <c r="K1993">
        <f t="shared" si="533"/>
        <v>0</v>
      </c>
      <c r="L1993">
        <f t="shared" si="534"/>
        <v>5.6</v>
      </c>
      <c r="M1993">
        <f t="shared" si="535"/>
        <v>0</v>
      </c>
      <c r="N1993">
        <f t="shared" si="536"/>
        <v>0</v>
      </c>
      <c r="O1993">
        <f t="shared" si="537"/>
        <v>0</v>
      </c>
      <c r="P1993">
        <f t="shared" si="538"/>
        <v>0</v>
      </c>
      <c r="Q1993">
        <f t="shared" si="539"/>
        <v>0</v>
      </c>
      <c r="R1993">
        <f t="shared" si="540"/>
        <v>0</v>
      </c>
      <c r="S1993">
        <f t="shared" si="541"/>
        <v>0</v>
      </c>
      <c r="T1993">
        <f t="shared" si="542"/>
        <v>0</v>
      </c>
      <c r="U1993">
        <f t="shared" si="543"/>
        <v>0</v>
      </c>
    </row>
    <row r="1994" spans="1:21" x14ac:dyDescent="0.25">
      <c r="A1994" t="s">
        <v>5070</v>
      </c>
      <c r="B1994">
        <v>5.2</v>
      </c>
      <c r="C1994" t="s">
        <v>37</v>
      </c>
      <c r="E1994">
        <f t="shared" si="527"/>
        <v>0</v>
      </c>
      <c r="F1994">
        <f t="shared" si="528"/>
        <v>0</v>
      </c>
      <c r="G1994">
        <f t="shared" si="529"/>
        <v>0</v>
      </c>
      <c r="H1994">
        <f t="shared" si="530"/>
        <v>0</v>
      </c>
      <c r="I1994">
        <f t="shared" si="531"/>
        <v>0</v>
      </c>
      <c r="J1994">
        <f t="shared" si="532"/>
        <v>0</v>
      </c>
      <c r="K1994">
        <f t="shared" si="533"/>
        <v>0</v>
      </c>
      <c r="L1994">
        <f t="shared" si="534"/>
        <v>5.2</v>
      </c>
      <c r="M1994">
        <f t="shared" si="535"/>
        <v>0</v>
      </c>
      <c r="N1994">
        <f t="shared" si="536"/>
        <v>5.2</v>
      </c>
      <c r="O1994">
        <f t="shared" si="537"/>
        <v>5.2</v>
      </c>
      <c r="P1994">
        <f t="shared" si="538"/>
        <v>0</v>
      </c>
      <c r="Q1994">
        <f t="shared" si="539"/>
        <v>0</v>
      </c>
      <c r="R1994">
        <f t="shared" si="540"/>
        <v>0</v>
      </c>
      <c r="S1994">
        <f t="shared" si="541"/>
        <v>0</v>
      </c>
      <c r="T1994">
        <f t="shared" si="542"/>
        <v>0</v>
      </c>
      <c r="U1994">
        <f t="shared" si="543"/>
        <v>0</v>
      </c>
    </row>
    <row r="1995" spans="1:21" x14ac:dyDescent="0.25">
      <c r="A1995" t="s">
        <v>1568</v>
      </c>
      <c r="B1995">
        <v>6.2</v>
      </c>
      <c r="C1995" t="s">
        <v>36</v>
      </c>
      <c r="E1995">
        <f t="shared" si="527"/>
        <v>0</v>
      </c>
      <c r="F1995">
        <f t="shared" si="528"/>
        <v>0</v>
      </c>
      <c r="G1995">
        <f t="shared" si="529"/>
        <v>0</v>
      </c>
      <c r="H1995">
        <f t="shared" si="530"/>
        <v>0</v>
      </c>
      <c r="I1995">
        <f t="shared" si="531"/>
        <v>6.2</v>
      </c>
      <c r="J1995">
        <f t="shared" si="532"/>
        <v>0</v>
      </c>
      <c r="K1995">
        <f t="shared" si="533"/>
        <v>0</v>
      </c>
      <c r="L1995">
        <f t="shared" si="534"/>
        <v>0</v>
      </c>
      <c r="M1995">
        <f t="shared" si="535"/>
        <v>0</v>
      </c>
      <c r="N1995">
        <f t="shared" si="536"/>
        <v>0</v>
      </c>
      <c r="O1995">
        <f t="shared" si="537"/>
        <v>0</v>
      </c>
      <c r="P1995">
        <f t="shared" si="538"/>
        <v>0</v>
      </c>
      <c r="Q1995">
        <f t="shared" si="539"/>
        <v>0</v>
      </c>
      <c r="R1995">
        <f t="shared" si="540"/>
        <v>6.2</v>
      </c>
      <c r="S1995">
        <f t="shared" si="541"/>
        <v>0</v>
      </c>
      <c r="T1995">
        <f t="shared" si="542"/>
        <v>0</v>
      </c>
      <c r="U1995">
        <f t="shared" si="543"/>
        <v>0</v>
      </c>
    </row>
    <row r="1996" spans="1:21" x14ac:dyDescent="0.25">
      <c r="A1996" t="s">
        <v>2132</v>
      </c>
      <c r="B1996">
        <v>6.6</v>
      </c>
      <c r="C1996" t="s">
        <v>37</v>
      </c>
      <c r="E1996">
        <f t="shared" si="527"/>
        <v>0</v>
      </c>
      <c r="F1996">
        <f t="shared" si="528"/>
        <v>0</v>
      </c>
      <c r="G1996">
        <f t="shared" si="529"/>
        <v>0</v>
      </c>
      <c r="H1996">
        <f t="shared" si="530"/>
        <v>0</v>
      </c>
      <c r="I1996">
        <f t="shared" si="531"/>
        <v>0</v>
      </c>
      <c r="J1996">
        <f t="shared" si="532"/>
        <v>0</v>
      </c>
      <c r="K1996">
        <f t="shared" si="533"/>
        <v>0</v>
      </c>
      <c r="L1996">
        <f t="shared" si="534"/>
        <v>6.6</v>
      </c>
      <c r="M1996">
        <f t="shared" si="535"/>
        <v>0</v>
      </c>
      <c r="N1996">
        <f t="shared" si="536"/>
        <v>0</v>
      </c>
      <c r="O1996">
        <f t="shared" si="537"/>
        <v>0</v>
      </c>
      <c r="P1996">
        <f t="shared" si="538"/>
        <v>6.6</v>
      </c>
      <c r="Q1996">
        <f t="shared" si="539"/>
        <v>0</v>
      </c>
      <c r="R1996">
        <f t="shared" si="540"/>
        <v>6.6</v>
      </c>
      <c r="S1996">
        <f t="shared" si="541"/>
        <v>0</v>
      </c>
      <c r="T1996">
        <f t="shared" si="542"/>
        <v>0</v>
      </c>
      <c r="U1996">
        <f t="shared" si="543"/>
        <v>0</v>
      </c>
    </row>
    <row r="1997" spans="1:21" x14ac:dyDescent="0.25">
      <c r="A1997" t="s">
        <v>36</v>
      </c>
      <c r="B1997">
        <v>5.7</v>
      </c>
      <c r="C1997" t="s">
        <v>36</v>
      </c>
      <c r="E1997">
        <f t="shared" si="527"/>
        <v>0</v>
      </c>
      <c r="F1997">
        <f t="shared" si="528"/>
        <v>0</v>
      </c>
      <c r="G1997">
        <f t="shared" si="529"/>
        <v>0</v>
      </c>
      <c r="H1997">
        <f t="shared" si="530"/>
        <v>0</v>
      </c>
      <c r="I1997">
        <f t="shared" si="531"/>
        <v>5.7</v>
      </c>
      <c r="J1997">
        <f t="shared" si="532"/>
        <v>0</v>
      </c>
      <c r="K1997">
        <f t="shared" si="533"/>
        <v>0</v>
      </c>
      <c r="L1997">
        <f t="shared" si="534"/>
        <v>0</v>
      </c>
      <c r="M1997">
        <f t="shared" si="535"/>
        <v>0</v>
      </c>
      <c r="N1997">
        <f t="shared" si="536"/>
        <v>0</v>
      </c>
      <c r="O1997">
        <f t="shared" si="537"/>
        <v>0</v>
      </c>
      <c r="P1997">
        <f t="shared" si="538"/>
        <v>0</v>
      </c>
      <c r="Q1997">
        <f t="shared" si="539"/>
        <v>0</v>
      </c>
      <c r="R1997">
        <f t="shared" si="540"/>
        <v>0</v>
      </c>
      <c r="S1997">
        <f t="shared" si="541"/>
        <v>0</v>
      </c>
      <c r="T1997">
        <f t="shared" si="542"/>
        <v>0</v>
      </c>
      <c r="U1997">
        <f t="shared" si="543"/>
        <v>0</v>
      </c>
    </row>
    <row r="1998" spans="1:21" x14ac:dyDescent="0.25">
      <c r="A1998" t="s">
        <v>5079</v>
      </c>
      <c r="B1998">
        <v>5.7</v>
      </c>
      <c r="C1998" t="s">
        <v>102</v>
      </c>
      <c r="E1998">
        <f t="shared" si="527"/>
        <v>0</v>
      </c>
      <c r="F1998">
        <f t="shared" si="528"/>
        <v>5.7</v>
      </c>
      <c r="G1998">
        <f t="shared" si="529"/>
        <v>0</v>
      </c>
      <c r="H1998">
        <f t="shared" si="530"/>
        <v>5.7</v>
      </c>
      <c r="I1998">
        <f t="shared" si="531"/>
        <v>0</v>
      </c>
      <c r="J1998">
        <f t="shared" si="532"/>
        <v>0</v>
      </c>
      <c r="K1998">
        <f t="shared" si="533"/>
        <v>0</v>
      </c>
      <c r="L1998">
        <f t="shared" si="534"/>
        <v>5.7</v>
      </c>
      <c r="M1998">
        <f t="shared" si="535"/>
        <v>0</v>
      </c>
      <c r="N1998">
        <f t="shared" si="536"/>
        <v>0</v>
      </c>
      <c r="O1998">
        <f t="shared" si="537"/>
        <v>5.7</v>
      </c>
      <c r="P1998">
        <f t="shared" si="538"/>
        <v>0</v>
      </c>
      <c r="Q1998">
        <f t="shared" si="539"/>
        <v>0</v>
      </c>
      <c r="R1998">
        <f t="shared" si="540"/>
        <v>0</v>
      </c>
      <c r="S1998">
        <f t="shared" si="541"/>
        <v>0</v>
      </c>
      <c r="T1998">
        <f t="shared" si="542"/>
        <v>5.7</v>
      </c>
      <c r="U1998">
        <f t="shared" si="543"/>
        <v>0</v>
      </c>
    </row>
    <row r="1999" spans="1:21" x14ac:dyDescent="0.25">
      <c r="A1999" t="s">
        <v>1120</v>
      </c>
      <c r="B1999">
        <v>6.9</v>
      </c>
      <c r="C1999" t="s">
        <v>234</v>
      </c>
      <c r="E1999">
        <f t="shared" si="527"/>
        <v>0</v>
      </c>
      <c r="F1999">
        <f t="shared" si="528"/>
        <v>0</v>
      </c>
      <c r="G1999">
        <f t="shared" si="529"/>
        <v>0</v>
      </c>
      <c r="H1999">
        <f t="shared" si="530"/>
        <v>6.9</v>
      </c>
      <c r="I1999">
        <f t="shared" si="531"/>
        <v>0</v>
      </c>
      <c r="J1999">
        <f t="shared" si="532"/>
        <v>0</v>
      </c>
      <c r="K1999">
        <f t="shared" si="533"/>
        <v>0</v>
      </c>
      <c r="L1999">
        <f t="shared" si="534"/>
        <v>6.9</v>
      </c>
      <c r="M1999">
        <f t="shared" si="535"/>
        <v>0</v>
      </c>
      <c r="N1999">
        <f t="shared" si="536"/>
        <v>0</v>
      </c>
      <c r="O1999">
        <f t="shared" si="537"/>
        <v>0</v>
      </c>
      <c r="P1999">
        <f t="shared" si="538"/>
        <v>0</v>
      </c>
      <c r="Q1999">
        <f t="shared" si="539"/>
        <v>0</v>
      </c>
      <c r="R1999">
        <f t="shared" si="540"/>
        <v>0</v>
      </c>
      <c r="S1999">
        <f t="shared" si="541"/>
        <v>0</v>
      </c>
      <c r="T1999">
        <f t="shared" si="542"/>
        <v>0</v>
      </c>
      <c r="U1999">
        <f t="shared" si="543"/>
        <v>0</v>
      </c>
    </row>
    <row r="2000" spans="1:21" x14ac:dyDescent="0.25">
      <c r="A2000" t="s">
        <v>2972</v>
      </c>
      <c r="B2000">
        <v>6.2</v>
      </c>
      <c r="C2000" t="s">
        <v>52</v>
      </c>
      <c r="E2000">
        <f t="shared" si="527"/>
        <v>0</v>
      </c>
      <c r="F2000">
        <f t="shared" si="528"/>
        <v>0</v>
      </c>
      <c r="G2000">
        <f t="shared" si="529"/>
        <v>0</v>
      </c>
      <c r="H2000">
        <f t="shared" si="530"/>
        <v>0</v>
      </c>
      <c r="I2000">
        <f t="shared" si="531"/>
        <v>0</v>
      </c>
      <c r="J2000">
        <f t="shared" si="532"/>
        <v>0</v>
      </c>
      <c r="K2000">
        <f t="shared" si="533"/>
        <v>0</v>
      </c>
      <c r="L2000">
        <f t="shared" si="534"/>
        <v>0</v>
      </c>
      <c r="M2000">
        <f t="shared" si="535"/>
        <v>0</v>
      </c>
      <c r="N2000">
        <f t="shared" si="536"/>
        <v>0</v>
      </c>
      <c r="O2000">
        <f t="shared" si="537"/>
        <v>6.2</v>
      </c>
      <c r="P2000">
        <f t="shared" si="538"/>
        <v>0</v>
      </c>
      <c r="Q2000">
        <f t="shared" si="539"/>
        <v>6.2</v>
      </c>
      <c r="R2000">
        <f t="shared" si="540"/>
        <v>0</v>
      </c>
      <c r="S2000">
        <f t="shared" si="541"/>
        <v>0</v>
      </c>
      <c r="T2000">
        <f t="shared" si="542"/>
        <v>6.2</v>
      </c>
      <c r="U2000">
        <f t="shared" si="543"/>
        <v>0</v>
      </c>
    </row>
    <row r="2001" spans="1:21" x14ac:dyDescent="0.25">
      <c r="A2001" t="s">
        <v>131</v>
      </c>
      <c r="B2001">
        <v>5</v>
      </c>
      <c r="C2001" t="s">
        <v>36</v>
      </c>
      <c r="E2001">
        <f t="shared" si="527"/>
        <v>0</v>
      </c>
      <c r="F2001">
        <f t="shared" si="528"/>
        <v>0</v>
      </c>
      <c r="G2001">
        <f t="shared" si="529"/>
        <v>0</v>
      </c>
      <c r="H2001">
        <f t="shared" si="530"/>
        <v>0</v>
      </c>
      <c r="I2001">
        <f t="shared" si="531"/>
        <v>5</v>
      </c>
      <c r="J2001">
        <f t="shared" si="532"/>
        <v>0</v>
      </c>
      <c r="K2001">
        <f t="shared" si="533"/>
        <v>0</v>
      </c>
      <c r="L2001">
        <f t="shared" si="534"/>
        <v>0</v>
      </c>
      <c r="M2001">
        <f t="shared" si="535"/>
        <v>0</v>
      </c>
      <c r="N2001">
        <f t="shared" si="536"/>
        <v>0</v>
      </c>
      <c r="O2001">
        <f t="shared" si="537"/>
        <v>0</v>
      </c>
      <c r="P2001">
        <f t="shared" si="538"/>
        <v>0</v>
      </c>
      <c r="Q2001">
        <f t="shared" si="539"/>
        <v>0</v>
      </c>
      <c r="R2001">
        <f t="shared" si="540"/>
        <v>5</v>
      </c>
      <c r="S2001">
        <f t="shared" si="541"/>
        <v>0</v>
      </c>
      <c r="T2001">
        <f t="shared" si="542"/>
        <v>0</v>
      </c>
      <c r="U2001">
        <f t="shared" si="543"/>
        <v>0</v>
      </c>
    </row>
    <row r="2002" spans="1:21" x14ac:dyDescent="0.25">
      <c r="A2002" t="s">
        <v>5088</v>
      </c>
      <c r="B2002">
        <v>7.4</v>
      </c>
      <c r="C2002" t="s">
        <v>102</v>
      </c>
      <c r="E2002">
        <f t="shared" si="527"/>
        <v>0</v>
      </c>
      <c r="F2002">
        <f t="shared" si="528"/>
        <v>7.4</v>
      </c>
      <c r="G2002">
        <f t="shared" si="529"/>
        <v>0</v>
      </c>
      <c r="H2002">
        <f t="shared" si="530"/>
        <v>0</v>
      </c>
      <c r="I2002">
        <f t="shared" si="531"/>
        <v>7.4</v>
      </c>
      <c r="J2002">
        <f t="shared" si="532"/>
        <v>0</v>
      </c>
      <c r="K2002">
        <f t="shared" si="533"/>
        <v>0</v>
      </c>
      <c r="L2002">
        <f t="shared" si="534"/>
        <v>7.4</v>
      </c>
      <c r="M2002">
        <f t="shared" si="535"/>
        <v>0</v>
      </c>
      <c r="N2002">
        <f t="shared" si="536"/>
        <v>7.4</v>
      </c>
      <c r="O2002">
        <f t="shared" si="537"/>
        <v>0</v>
      </c>
      <c r="P2002">
        <f t="shared" si="538"/>
        <v>0</v>
      </c>
      <c r="Q2002">
        <f t="shared" si="539"/>
        <v>0</v>
      </c>
      <c r="R2002">
        <f t="shared" si="540"/>
        <v>0</v>
      </c>
      <c r="S2002">
        <f t="shared" si="541"/>
        <v>0</v>
      </c>
      <c r="T2002">
        <f t="shared" si="542"/>
        <v>0</v>
      </c>
      <c r="U2002">
        <f t="shared" si="543"/>
        <v>0</v>
      </c>
    </row>
    <row r="2003" spans="1:21" x14ac:dyDescent="0.25">
      <c r="A2003" t="s">
        <v>32</v>
      </c>
      <c r="B2003">
        <v>6.4</v>
      </c>
      <c r="C2003" t="s">
        <v>36</v>
      </c>
      <c r="E2003">
        <f t="shared" si="527"/>
        <v>0</v>
      </c>
      <c r="F2003">
        <f t="shared" si="528"/>
        <v>0</v>
      </c>
      <c r="G2003">
        <f t="shared" si="529"/>
        <v>0</v>
      </c>
      <c r="H2003">
        <f t="shared" si="530"/>
        <v>0</v>
      </c>
      <c r="I2003">
        <f t="shared" si="531"/>
        <v>6.4</v>
      </c>
      <c r="J2003">
        <f t="shared" si="532"/>
        <v>0</v>
      </c>
      <c r="K2003">
        <f t="shared" si="533"/>
        <v>0</v>
      </c>
      <c r="L2003">
        <f t="shared" si="534"/>
        <v>6.4</v>
      </c>
      <c r="M2003">
        <f t="shared" si="535"/>
        <v>0</v>
      </c>
      <c r="N2003">
        <f t="shared" si="536"/>
        <v>0</v>
      </c>
      <c r="O2003">
        <f t="shared" si="537"/>
        <v>0</v>
      </c>
      <c r="P2003">
        <f t="shared" si="538"/>
        <v>0</v>
      </c>
      <c r="Q2003">
        <f t="shared" si="539"/>
        <v>0</v>
      </c>
      <c r="R2003">
        <f t="shared" si="540"/>
        <v>0</v>
      </c>
      <c r="S2003">
        <f t="shared" si="541"/>
        <v>0</v>
      </c>
      <c r="T2003">
        <f t="shared" si="542"/>
        <v>0</v>
      </c>
      <c r="U2003">
        <f t="shared" si="543"/>
        <v>0</v>
      </c>
    </row>
    <row r="2004" spans="1:21" x14ac:dyDescent="0.25">
      <c r="A2004" t="s">
        <v>3117</v>
      </c>
      <c r="B2004">
        <v>6.2</v>
      </c>
      <c r="C2004" t="s">
        <v>28</v>
      </c>
      <c r="E2004">
        <f t="shared" si="527"/>
        <v>6.2</v>
      </c>
      <c r="F2004">
        <f t="shared" si="528"/>
        <v>0</v>
      </c>
      <c r="G2004">
        <f t="shared" si="529"/>
        <v>0</v>
      </c>
      <c r="H2004">
        <f t="shared" si="530"/>
        <v>0</v>
      </c>
      <c r="I2004">
        <f t="shared" si="531"/>
        <v>0</v>
      </c>
      <c r="J2004">
        <f t="shared" si="532"/>
        <v>0</v>
      </c>
      <c r="K2004">
        <f t="shared" si="533"/>
        <v>0</v>
      </c>
      <c r="L2004">
        <f t="shared" si="534"/>
        <v>0</v>
      </c>
      <c r="M2004">
        <f t="shared" si="535"/>
        <v>0</v>
      </c>
      <c r="N2004">
        <f t="shared" si="536"/>
        <v>0</v>
      </c>
      <c r="O2004">
        <f t="shared" si="537"/>
        <v>6.2</v>
      </c>
      <c r="P2004">
        <f t="shared" si="538"/>
        <v>0</v>
      </c>
      <c r="Q2004">
        <f t="shared" si="539"/>
        <v>0</v>
      </c>
      <c r="R2004">
        <f t="shared" si="540"/>
        <v>0</v>
      </c>
      <c r="S2004">
        <f t="shared" si="541"/>
        <v>6.2</v>
      </c>
      <c r="T2004">
        <f t="shared" si="542"/>
        <v>0</v>
      </c>
      <c r="U2004">
        <f t="shared" si="543"/>
        <v>0</v>
      </c>
    </row>
    <row r="2005" spans="1:21" x14ac:dyDescent="0.25">
      <c r="A2005" t="s">
        <v>2187</v>
      </c>
      <c r="B2005">
        <v>6.2</v>
      </c>
      <c r="C2005" t="s">
        <v>28</v>
      </c>
      <c r="E2005">
        <f t="shared" si="527"/>
        <v>6.2</v>
      </c>
      <c r="F2005">
        <f t="shared" si="528"/>
        <v>0</v>
      </c>
      <c r="G2005">
        <f t="shared" si="529"/>
        <v>0</v>
      </c>
      <c r="H2005">
        <f t="shared" si="530"/>
        <v>0</v>
      </c>
      <c r="I2005">
        <f t="shared" si="531"/>
        <v>0</v>
      </c>
      <c r="J2005">
        <f t="shared" si="532"/>
        <v>0</v>
      </c>
      <c r="K2005">
        <f t="shared" si="533"/>
        <v>0</v>
      </c>
      <c r="L2005">
        <f t="shared" si="534"/>
        <v>6.2</v>
      </c>
      <c r="M2005">
        <f t="shared" si="535"/>
        <v>0</v>
      </c>
      <c r="N2005">
        <f t="shared" si="536"/>
        <v>0</v>
      </c>
      <c r="O2005">
        <f t="shared" si="537"/>
        <v>0</v>
      </c>
      <c r="P2005">
        <f t="shared" si="538"/>
        <v>0</v>
      </c>
      <c r="Q2005">
        <f t="shared" si="539"/>
        <v>0</v>
      </c>
      <c r="R2005">
        <f t="shared" si="540"/>
        <v>0</v>
      </c>
      <c r="S2005">
        <f t="shared" si="541"/>
        <v>0</v>
      </c>
      <c r="T2005">
        <f t="shared" si="542"/>
        <v>6.2</v>
      </c>
      <c r="U2005">
        <f t="shared" si="543"/>
        <v>0</v>
      </c>
    </row>
    <row r="2006" spans="1:21" x14ac:dyDescent="0.25">
      <c r="A2006" t="s">
        <v>1134</v>
      </c>
      <c r="B2006">
        <v>6.2</v>
      </c>
      <c r="C2006" t="s">
        <v>52</v>
      </c>
      <c r="E2006">
        <f t="shared" si="527"/>
        <v>0</v>
      </c>
      <c r="F2006">
        <f t="shared" si="528"/>
        <v>0</v>
      </c>
      <c r="G2006">
        <f t="shared" si="529"/>
        <v>0</v>
      </c>
      <c r="H2006">
        <f t="shared" si="530"/>
        <v>0</v>
      </c>
      <c r="I2006">
        <f t="shared" si="531"/>
        <v>0</v>
      </c>
      <c r="J2006">
        <f t="shared" si="532"/>
        <v>0</v>
      </c>
      <c r="K2006">
        <f t="shared" si="533"/>
        <v>0</v>
      </c>
      <c r="L2006">
        <f t="shared" si="534"/>
        <v>0</v>
      </c>
      <c r="M2006">
        <f t="shared" si="535"/>
        <v>0</v>
      </c>
      <c r="N2006">
        <f t="shared" si="536"/>
        <v>0</v>
      </c>
      <c r="O2006">
        <f t="shared" si="537"/>
        <v>6.2</v>
      </c>
      <c r="P2006">
        <f t="shared" si="538"/>
        <v>0</v>
      </c>
      <c r="Q2006">
        <f t="shared" si="539"/>
        <v>6.2</v>
      </c>
      <c r="R2006">
        <f t="shared" si="540"/>
        <v>0</v>
      </c>
      <c r="S2006">
        <f t="shared" si="541"/>
        <v>0</v>
      </c>
      <c r="T2006">
        <f t="shared" si="542"/>
        <v>0</v>
      </c>
      <c r="U2006">
        <f t="shared" si="543"/>
        <v>0</v>
      </c>
    </row>
    <row r="2007" spans="1:21" x14ac:dyDescent="0.25">
      <c r="A2007" t="s">
        <v>5096</v>
      </c>
      <c r="B2007">
        <v>6.7</v>
      </c>
      <c r="C2007" t="s">
        <v>37</v>
      </c>
      <c r="E2007">
        <f t="shared" si="527"/>
        <v>0</v>
      </c>
      <c r="F2007">
        <f t="shared" si="528"/>
        <v>0</v>
      </c>
      <c r="G2007">
        <f t="shared" si="529"/>
        <v>0</v>
      </c>
      <c r="H2007">
        <f t="shared" si="530"/>
        <v>0</v>
      </c>
      <c r="I2007">
        <f t="shared" si="531"/>
        <v>0</v>
      </c>
      <c r="J2007">
        <f t="shared" si="532"/>
        <v>0</v>
      </c>
      <c r="K2007">
        <f t="shared" si="533"/>
        <v>0</v>
      </c>
      <c r="L2007">
        <f t="shared" si="534"/>
        <v>6.7</v>
      </c>
      <c r="M2007">
        <f t="shared" si="535"/>
        <v>0</v>
      </c>
      <c r="N2007">
        <f t="shared" si="536"/>
        <v>6.7</v>
      </c>
      <c r="O2007">
        <f t="shared" si="537"/>
        <v>0</v>
      </c>
      <c r="P2007">
        <f t="shared" si="538"/>
        <v>0</v>
      </c>
      <c r="Q2007">
        <f t="shared" si="539"/>
        <v>0</v>
      </c>
      <c r="R2007">
        <f t="shared" si="540"/>
        <v>0</v>
      </c>
      <c r="S2007">
        <f t="shared" si="541"/>
        <v>0</v>
      </c>
      <c r="T2007">
        <f t="shared" si="542"/>
        <v>0</v>
      </c>
      <c r="U2007">
        <f t="shared" si="543"/>
        <v>0</v>
      </c>
    </row>
    <row r="2008" spans="1:21" x14ac:dyDescent="0.25">
      <c r="A2008" t="s">
        <v>5098</v>
      </c>
      <c r="B2008">
        <v>8.1</v>
      </c>
      <c r="C2008" t="s">
        <v>102</v>
      </c>
      <c r="E2008">
        <f t="shared" si="527"/>
        <v>0</v>
      </c>
      <c r="F2008">
        <f t="shared" si="528"/>
        <v>8.1</v>
      </c>
      <c r="G2008">
        <f t="shared" si="529"/>
        <v>0</v>
      </c>
      <c r="H2008">
        <f t="shared" si="530"/>
        <v>0</v>
      </c>
      <c r="I2008">
        <f t="shared" si="531"/>
        <v>0</v>
      </c>
      <c r="J2008">
        <f t="shared" si="532"/>
        <v>0</v>
      </c>
      <c r="K2008">
        <f t="shared" si="533"/>
        <v>0</v>
      </c>
      <c r="L2008">
        <f t="shared" si="534"/>
        <v>0</v>
      </c>
      <c r="M2008">
        <f t="shared" si="535"/>
        <v>8.1</v>
      </c>
      <c r="N2008">
        <f t="shared" si="536"/>
        <v>8.1</v>
      </c>
      <c r="O2008">
        <f t="shared" si="537"/>
        <v>0</v>
      </c>
      <c r="P2008">
        <f t="shared" si="538"/>
        <v>0</v>
      </c>
      <c r="Q2008">
        <f t="shared" si="539"/>
        <v>0</v>
      </c>
      <c r="R2008">
        <f t="shared" si="540"/>
        <v>8.1</v>
      </c>
      <c r="S2008">
        <f t="shared" si="541"/>
        <v>0</v>
      </c>
      <c r="T2008">
        <f t="shared" si="542"/>
        <v>0</v>
      </c>
      <c r="U2008">
        <f t="shared" si="543"/>
        <v>0</v>
      </c>
    </row>
    <row r="2009" spans="1:21" x14ac:dyDescent="0.25">
      <c r="A2009" t="s">
        <v>135</v>
      </c>
      <c r="B2009">
        <v>7.5</v>
      </c>
      <c r="C2009" t="s">
        <v>52</v>
      </c>
      <c r="E2009">
        <f t="shared" si="527"/>
        <v>0</v>
      </c>
      <c r="F2009">
        <f t="shared" si="528"/>
        <v>0</v>
      </c>
      <c r="G2009">
        <f t="shared" si="529"/>
        <v>0</v>
      </c>
      <c r="H2009">
        <f t="shared" si="530"/>
        <v>0</v>
      </c>
      <c r="I2009">
        <f t="shared" si="531"/>
        <v>0</v>
      </c>
      <c r="J2009">
        <f t="shared" si="532"/>
        <v>0</v>
      </c>
      <c r="K2009">
        <f t="shared" si="533"/>
        <v>0</v>
      </c>
      <c r="L2009">
        <f t="shared" si="534"/>
        <v>0</v>
      </c>
      <c r="M2009">
        <f t="shared" si="535"/>
        <v>0</v>
      </c>
      <c r="N2009">
        <f t="shared" si="536"/>
        <v>0</v>
      </c>
      <c r="O2009">
        <f t="shared" si="537"/>
        <v>7.5</v>
      </c>
      <c r="P2009">
        <f t="shared" si="538"/>
        <v>0</v>
      </c>
      <c r="Q2009">
        <f t="shared" si="539"/>
        <v>0</v>
      </c>
      <c r="R2009">
        <f t="shared" si="540"/>
        <v>0</v>
      </c>
      <c r="S2009">
        <f t="shared" si="541"/>
        <v>0</v>
      </c>
      <c r="T2009">
        <f t="shared" si="542"/>
        <v>7.5</v>
      </c>
      <c r="U2009">
        <f t="shared" si="543"/>
        <v>0</v>
      </c>
    </row>
    <row r="2010" spans="1:21" x14ac:dyDescent="0.25">
      <c r="A2010" t="s">
        <v>135</v>
      </c>
      <c r="B2010">
        <v>7.5</v>
      </c>
      <c r="C2010" t="s">
        <v>52</v>
      </c>
      <c r="E2010">
        <f t="shared" si="527"/>
        <v>0</v>
      </c>
      <c r="F2010">
        <f t="shared" si="528"/>
        <v>0</v>
      </c>
      <c r="G2010">
        <f t="shared" si="529"/>
        <v>0</v>
      </c>
      <c r="H2010">
        <f t="shared" si="530"/>
        <v>0</v>
      </c>
      <c r="I2010">
        <f t="shared" si="531"/>
        <v>0</v>
      </c>
      <c r="J2010">
        <f t="shared" si="532"/>
        <v>0</v>
      </c>
      <c r="K2010">
        <f t="shared" si="533"/>
        <v>0</v>
      </c>
      <c r="L2010">
        <f t="shared" si="534"/>
        <v>0</v>
      </c>
      <c r="M2010">
        <f t="shared" si="535"/>
        <v>0</v>
      </c>
      <c r="N2010">
        <f t="shared" si="536"/>
        <v>0</v>
      </c>
      <c r="O2010">
        <f t="shared" si="537"/>
        <v>7.5</v>
      </c>
      <c r="P2010">
        <f t="shared" si="538"/>
        <v>0</v>
      </c>
      <c r="Q2010">
        <f t="shared" si="539"/>
        <v>0</v>
      </c>
      <c r="R2010">
        <f t="shared" si="540"/>
        <v>0</v>
      </c>
      <c r="S2010">
        <f t="shared" si="541"/>
        <v>0</v>
      </c>
      <c r="T2010">
        <f t="shared" si="542"/>
        <v>7.5</v>
      </c>
      <c r="U2010">
        <f t="shared" si="543"/>
        <v>0</v>
      </c>
    </row>
    <row r="2011" spans="1:21" x14ac:dyDescent="0.25">
      <c r="A2011" t="s">
        <v>525</v>
      </c>
      <c r="B2011">
        <v>5.7</v>
      </c>
      <c r="C2011" t="s">
        <v>36</v>
      </c>
      <c r="E2011">
        <f t="shared" si="527"/>
        <v>0</v>
      </c>
      <c r="F2011">
        <f t="shared" si="528"/>
        <v>0</v>
      </c>
      <c r="G2011">
        <f t="shared" si="529"/>
        <v>0</v>
      </c>
      <c r="H2011">
        <f t="shared" si="530"/>
        <v>0</v>
      </c>
      <c r="I2011">
        <f t="shared" si="531"/>
        <v>5.7</v>
      </c>
      <c r="J2011">
        <f t="shared" si="532"/>
        <v>0</v>
      </c>
      <c r="K2011">
        <f t="shared" si="533"/>
        <v>0</v>
      </c>
      <c r="L2011">
        <f t="shared" si="534"/>
        <v>0</v>
      </c>
      <c r="M2011">
        <f t="shared" si="535"/>
        <v>0</v>
      </c>
      <c r="N2011">
        <f t="shared" si="536"/>
        <v>0</v>
      </c>
      <c r="O2011">
        <f t="shared" si="537"/>
        <v>0</v>
      </c>
      <c r="P2011">
        <f t="shared" si="538"/>
        <v>0</v>
      </c>
      <c r="Q2011">
        <f t="shared" si="539"/>
        <v>0</v>
      </c>
      <c r="R2011">
        <f t="shared" si="540"/>
        <v>0</v>
      </c>
      <c r="S2011">
        <f t="shared" si="541"/>
        <v>0</v>
      </c>
      <c r="T2011">
        <f t="shared" si="542"/>
        <v>0</v>
      </c>
      <c r="U2011">
        <f t="shared" si="543"/>
        <v>0</v>
      </c>
    </row>
    <row r="2012" spans="1:21" x14ac:dyDescent="0.25">
      <c r="A2012" t="s">
        <v>5104</v>
      </c>
      <c r="B2012">
        <v>5</v>
      </c>
      <c r="C2012" t="s">
        <v>234</v>
      </c>
      <c r="E2012">
        <f t="shared" si="527"/>
        <v>0</v>
      </c>
      <c r="F2012">
        <f t="shared" si="528"/>
        <v>0</v>
      </c>
      <c r="G2012">
        <f t="shared" si="529"/>
        <v>0</v>
      </c>
      <c r="H2012">
        <f t="shared" si="530"/>
        <v>5</v>
      </c>
      <c r="I2012">
        <f t="shared" si="531"/>
        <v>0</v>
      </c>
      <c r="J2012">
        <f t="shared" si="532"/>
        <v>5</v>
      </c>
      <c r="K2012">
        <f t="shared" si="533"/>
        <v>0</v>
      </c>
      <c r="L2012">
        <f t="shared" si="534"/>
        <v>5</v>
      </c>
      <c r="M2012">
        <f t="shared" si="535"/>
        <v>0</v>
      </c>
      <c r="N2012">
        <f t="shared" si="536"/>
        <v>0</v>
      </c>
      <c r="O2012">
        <f t="shared" si="537"/>
        <v>0</v>
      </c>
      <c r="P2012">
        <f t="shared" si="538"/>
        <v>0</v>
      </c>
      <c r="Q2012">
        <f t="shared" si="539"/>
        <v>0</v>
      </c>
      <c r="R2012">
        <f t="shared" si="540"/>
        <v>0</v>
      </c>
      <c r="S2012">
        <f t="shared" si="541"/>
        <v>0</v>
      </c>
      <c r="T2012">
        <f t="shared" si="542"/>
        <v>0</v>
      </c>
      <c r="U2012">
        <f t="shared" si="543"/>
        <v>0</v>
      </c>
    </row>
    <row r="2013" spans="1:21" x14ac:dyDescent="0.25">
      <c r="A2013" t="s">
        <v>213</v>
      </c>
      <c r="B2013">
        <v>6.5</v>
      </c>
      <c r="C2013" t="s">
        <v>36</v>
      </c>
      <c r="E2013">
        <f t="shared" si="527"/>
        <v>0</v>
      </c>
      <c r="F2013">
        <f t="shared" si="528"/>
        <v>0</v>
      </c>
      <c r="G2013">
        <f t="shared" si="529"/>
        <v>0</v>
      </c>
      <c r="H2013">
        <f t="shared" si="530"/>
        <v>0</v>
      </c>
      <c r="I2013">
        <f t="shared" si="531"/>
        <v>6.5</v>
      </c>
      <c r="J2013">
        <f t="shared" si="532"/>
        <v>0</v>
      </c>
      <c r="K2013">
        <f t="shared" si="533"/>
        <v>0</v>
      </c>
      <c r="L2013">
        <f t="shared" si="534"/>
        <v>6.5</v>
      </c>
      <c r="M2013">
        <f t="shared" si="535"/>
        <v>0</v>
      </c>
      <c r="N2013">
        <f t="shared" si="536"/>
        <v>0</v>
      </c>
      <c r="O2013">
        <f t="shared" si="537"/>
        <v>0</v>
      </c>
      <c r="P2013">
        <f t="shared" si="538"/>
        <v>0</v>
      </c>
      <c r="Q2013">
        <f t="shared" si="539"/>
        <v>0</v>
      </c>
      <c r="R2013">
        <f t="shared" si="540"/>
        <v>6.5</v>
      </c>
      <c r="S2013">
        <f t="shared" si="541"/>
        <v>0</v>
      </c>
      <c r="T2013">
        <f t="shared" si="542"/>
        <v>0</v>
      </c>
      <c r="U2013">
        <f t="shared" si="543"/>
        <v>0</v>
      </c>
    </row>
    <row r="2014" spans="1:21" x14ac:dyDescent="0.25">
      <c r="A2014" t="s">
        <v>3589</v>
      </c>
      <c r="B2014">
        <v>6.7</v>
      </c>
      <c r="C2014" t="s">
        <v>102</v>
      </c>
      <c r="E2014">
        <f t="shared" si="527"/>
        <v>0</v>
      </c>
      <c r="F2014">
        <f t="shared" si="528"/>
        <v>6.7</v>
      </c>
      <c r="G2014">
        <f t="shared" si="529"/>
        <v>6.7</v>
      </c>
      <c r="H2014">
        <f t="shared" si="530"/>
        <v>0</v>
      </c>
      <c r="I2014">
        <f t="shared" si="531"/>
        <v>6.7</v>
      </c>
      <c r="J2014">
        <f t="shared" si="532"/>
        <v>0</v>
      </c>
      <c r="K2014">
        <f t="shared" si="533"/>
        <v>0</v>
      </c>
      <c r="L2014">
        <f t="shared" si="534"/>
        <v>0</v>
      </c>
      <c r="M2014">
        <f t="shared" si="535"/>
        <v>6.7</v>
      </c>
      <c r="N2014">
        <f t="shared" si="536"/>
        <v>0</v>
      </c>
      <c r="O2014">
        <f t="shared" si="537"/>
        <v>0</v>
      </c>
      <c r="P2014">
        <f t="shared" si="538"/>
        <v>0</v>
      </c>
      <c r="Q2014">
        <f t="shared" si="539"/>
        <v>0</v>
      </c>
      <c r="R2014">
        <f t="shared" si="540"/>
        <v>0</v>
      </c>
      <c r="S2014">
        <f t="shared" si="541"/>
        <v>0</v>
      </c>
      <c r="T2014">
        <f t="shared" si="542"/>
        <v>0</v>
      </c>
      <c r="U2014">
        <f t="shared" si="543"/>
        <v>0</v>
      </c>
    </row>
    <row r="2015" spans="1:21" x14ac:dyDescent="0.25">
      <c r="A2015" t="s">
        <v>1295</v>
      </c>
      <c r="B2015">
        <v>5.0999999999999996</v>
      </c>
      <c r="C2015" t="s">
        <v>37</v>
      </c>
      <c r="E2015">
        <f t="shared" si="527"/>
        <v>0</v>
      </c>
      <c r="F2015">
        <f t="shared" si="528"/>
        <v>0</v>
      </c>
      <c r="G2015">
        <f t="shared" si="529"/>
        <v>0</v>
      </c>
      <c r="H2015">
        <f t="shared" si="530"/>
        <v>0</v>
      </c>
      <c r="I2015">
        <f t="shared" si="531"/>
        <v>0</v>
      </c>
      <c r="J2015">
        <f t="shared" si="532"/>
        <v>0</v>
      </c>
      <c r="K2015">
        <f t="shared" si="533"/>
        <v>0</v>
      </c>
      <c r="L2015">
        <f t="shared" si="534"/>
        <v>5.0999999999999996</v>
      </c>
      <c r="M2015">
        <f t="shared" si="535"/>
        <v>0</v>
      </c>
      <c r="N2015">
        <f t="shared" si="536"/>
        <v>0</v>
      </c>
      <c r="O2015">
        <f t="shared" si="537"/>
        <v>0</v>
      </c>
      <c r="P2015">
        <f t="shared" si="538"/>
        <v>0</v>
      </c>
      <c r="Q2015">
        <f t="shared" si="539"/>
        <v>5.0999999999999996</v>
      </c>
      <c r="R2015">
        <f t="shared" si="540"/>
        <v>5.0999999999999996</v>
      </c>
      <c r="S2015">
        <f t="shared" si="541"/>
        <v>0</v>
      </c>
      <c r="T2015">
        <f t="shared" si="542"/>
        <v>0</v>
      </c>
      <c r="U2015">
        <f t="shared" si="543"/>
        <v>0</v>
      </c>
    </row>
    <row r="2016" spans="1:21" x14ac:dyDescent="0.25">
      <c r="A2016" t="s">
        <v>3163</v>
      </c>
      <c r="B2016">
        <v>5.4</v>
      </c>
      <c r="C2016" t="s">
        <v>28</v>
      </c>
      <c r="E2016">
        <f t="shared" si="527"/>
        <v>5.4</v>
      </c>
      <c r="F2016">
        <f t="shared" si="528"/>
        <v>5.4</v>
      </c>
      <c r="G2016">
        <f t="shared" si="529"/>
        <v>0</v>
      </c>
      <c r="H2016">
        <f t="shared" si="530"/>
        <v>0</v>
      </c>
      <c r="I2016">
        <f t="shared" si="531"/>
        <v>0</v>
      </c>
      <c r="J2016">
        <f t="shared" si="532"/>
        <v>0</v>
      </c>
      <c r="K2016">
        <f t="shared" si="533"/>
        <v>0</v>
      </c>
      <c r="L2016">
        <f t="shared" si="534"/>
        <v>0</v>
      </c>
      <c r="M2016">
        <f t="shared" si="535"/>
        <v>0</v>
      </c>
      <c r="N2016">
        <f t="shared" si="536"/>
        <v>0</v>
      </c>
      <c r="O2016">
        <f t="shared" si="537"/>
        <v>0</v>
      </c>
      <c r="P2016">
        <f t="shared" si="538"/>
        <v>0</v>
      </c>
      <c r="Q2016">
        <f t="shared" si="539"/>
        <v>0</v>
      </c>
      <c r="R2016">
        <f t="shared" si="540"/>
        <v>0</v>
      </c>
      <c r="S2016">
        <f t="shared" si="541"/>
        <v>5.4</v>
      </c>
      <c r="T2016">
        <f t="shared" si="542"/>
        <v>5.4</v>
      </c>
      <c r="U2016">
        <f t="shared" si="543"/>
        <v>0</v>
      </c>
    </row>
    <row r="2017" spans="1:21" x14ac:dyDescent="0.25">
      <c r="A2017" t="s">
        <v>3911</v>
      </c>
      <c r="B2017">
        <v>6.5</v>
      </c>
      <c r="C2017" t="s">
        <v>37</v>
      </c>
      <c r="E2017">
        <f t="shared" si="527"/>
        <v>0</v>
      </c>
      <c r="F2017">
        <f t="shared" si="528"/>
        <v>0</v>
      </c>
      <c r="G2017">
        <f t="shared" si="529"/>
        <v>0</v>
      </c>
      <c r="H2017">
        <f t="shared" si="530"/>
        <v>0</v>
      </c>
      <c r="I2017">
        <f t="shared" si="531"/>
        <v>0</v>
      </c>
      <c r="J2017">
        <f t="shared" si="532"/>
        <v>0</v>
      </c>
      <c r="K2017">
        <f t="shared" si="533"/>
        <v>0</v>
      </c>
      <c r="L2017">
        <f t="shared" si="534"/>
        <v>6.5</v>
      </c>
      <c r="M2017">
        <f t="shared" si="535"/>
        <v>0</v>
      </c>
      <c r="N2017">
        <f t="shared" si="536"/>
        <v>6.5</v>
      </c>
      <c r="O2017">
        <f t="shared" si="537"/>
        <v>0</v>
      </c>
      <c r="P2017">
        <f t="shared" si="538"/>
        <v>0</v>
      </c>
      <c r="Q2017">
        <f t="shared" si="539"/>
        <v>0</v>
      </c>
      <c r="R2017">
        <f t="shared" si="540"/>
        <v>6.5</v>
      </c>
      <c r="S2017">
        <f t="shared" si="541"/>
        <v>0</v>
      </c>
      <c r="T2017">
        <f t="shared" si="542"/>
        <v>0</v>
      </c>
      <c r="U2017">
        <f t="shared" si="543"/>
        <v>0</v>
      </c>
    </row>
    <row r="2018" spans="1:21" x14ac:dyDescent="0.25">
      <c r="A2018" t="s">
        <v>2720</v>
      </c>
      <c r="B2018">
        <v>5.5</v>
      </c>
      <c r="C2018" t="s">
        <v>28</v>
      </c>
      <c r="E2018">
        <f t="shared" si="527"/>
        <v>5.5</v>
      </c>
      <c r="F2018">
        <f t="shared" si="528"/>
        <v>5.5</v>
      </c>
      <c r="G2018">
        <f t="shared" si="529"/>
        <v>0</v>
      </c>
      <c r="H2018">
        <f t="shared" si="530"/>
        <v>0</v>
      </c>
      <c r="I2018">
        <f t="shared" si="531"/>
        <v>0</v>
      </c>
      <c r="J2018">
        <f t="shared" si="532"/>
        <v>0</v>
      </c>
      <c r="K2018">
        <f t="shared" si="533"/>
        <v>0</v>
      </c>
      <c r="L2018">
        <f t="shared" si="534"/>
        <v>0</v>
      </c>
      <c r="M2018">
        <f t="shared" si="535"/>
        <v>0</v>
      </c>
      <c r="N2018">
        <f t="shared" si="536"/>
        <v>5.5</v>
      </c>
      <c r="O2018">
        <f t="shared" si="537"/>
        <v>0</v>
      </c>
      <c r="P2018">
        <f t="shared" si="538"/>
        <v>0</v>
      </c>
      <c r="Q2018">
        <f t="shared" si="539"/>
        <v>0</v>
      </c>
      <c r="R2018">
        <f t="shared" si="540"/>
        <v>0</v>
      </c>
      <c r="S2018">
        <f t="shared" si="541"/>
        <v>0</v>
      </c>
      <c r="T2018">
        <f t="shared" si="542"/>
        <v>0</v>
      </c>
      <c r="U2018">
        <f t="shared" si="543"/>
        <v>0</v>
      </c>
    </row>
    <row r="2019" spans="1:21" x14ac:dyDescent="0.25">
      <c r="A2019" t="s">
        <v>490</v>
      </c>
      <c r="B2019">
        <v>6.9</v>
      </c>
      <c r="C2019" t="s">
        <v>37</v>
      </c>
      <c r="E2019">
        <f t="shared" si="527"/>
        <v>0</v>
      </c>
      <c r="F2019">
        <f t="shared" si="528"/>
        <v>0</v>
      </c>
      <c r="G2019">
        <f t="shared" si="529"/>
        <v>0</v>
      </c>
      <c r="H2019">
        <f t="shared" si="530"/>
        <v>0</v>
      </c>
      <c r="I2019">
        <f t="shared" si="531"/>
        <v>0</v>
      </c>
      <c r="J2019">
        <f t="shared" si="532"/>
        <v>0</v>
      </c>
      <c r="K2019">
        <f t="shared" si="533"/>
        <v>0</v>
      </c>
      <c r="L2019">
        <f t="shared" si="534"/>
        <v>6.9</v>
      </c>
      <c r="M2019">
        <f t="shared" si="535"/>
        <v>0</v>
      </c>
      <c r="N2019">
        <f t="shared" si="536"/>
        <v>0</v>
      </c>
      <c r="O2019">
        <f t="shared" si="537"/>
        <v>0</v>
      </c>
      <c r="P2019">
        <f t="shared" si="538"/>
        <v>0</v>
      </c>
      <c r="Q2019">
        <f t="shared" si="539"/>
        <v>0</v>
      </c>
      <c r="R2019">
        <f t="shared" si="540"/>
        <v>0</v>
      </c>
      <c r="S2019">
        <f t="shared" si="541"/>
        <v>0</v>
      </c>
      <c r="T2019">
        <f t="shared" si="542"/>
        <v>6.9</v>
      </c>
      <c r="U2019">
        <f t="shared" si="543"/>
        <v>0</v>
      </c>
    </row>
    <row r="2020" spans="1:21" x14ac:dyDescent="0.25">
      <c r="A2020" t="s">
        <v>866</v>
      </c>
      <c r="B2020">
        <v>6.2</v>
      </c>
      <c r="C2020" t="s">
        <v>36</v>
      </c>
      <c r="E2020">
        <f t="shared" si="527"/>
        <v>0</v>
      </c>
      <c r="F2020">
        <f t="shared" si="528"/>
        <v>0</v>
      </c>
      <c r="G2020">
        <f t="shared" si="529"/>
        <v>0</v>
      </c>
      <c r="H2020">
        <f t="shared" si="530"/>
        <v>0</v>
      </c>
      <c r="I2020">
        <f t="shared" si="531"/>
        <v>6.2</v>
      </c>
      <c r="J2020">
        <f t="shared" si="532"/>
        <v>0</v>
      </c>
      <c r="K2020">
        <f t="shared" si="533"/>
        <v>0</v>
      </c>
      <c r="L2020">
        <f t="shared" si="534"/>
        <v>0</v>
      </c>
      <c r="M2020">
        <f t="shared" si="535"/>
        <v>0</v>
      </c>
      <c r="N2020">
        <f t="shared" si="536"/>
        <v>6.2</v>
      </c>
      <c r="O2020">
        <f t="shared" si="537"/>
        <v>0</v>
      </c>
      <c r="P2020">
        <f t="shared" si="538"/>
        <v>0</v>
      </c>
      <c r="Q2020">
        <f t="shared" si="539"/>
        <v>0</v>
      </c>
      <c r="R2020">
        <f t="shared" si="540"/>
        <v>0</v>
      </c>
      <c r="S2020">
        <f t="shared" si="541"/>
        <v>0</v>
      </c>
      <c r="T2020">
        <f t="shared" si="542"/>
        <v>0</v>
      </c>
      <c r="U2020">
        <f t="shared" si="543"/>
        <v>0</v>
      </c>
    </row>
    <row r="2021" spans="1:21" x14ac:dyDescent="0.25">
      <c r="A2021" t="s">
        <v>5123</v>
      </c>
      <c r="B2021">
        <v>6</v>
      </c>
      <c r="C2021" t="s">
        <v>61</v>
      </c>
      <c r="E2021">
        <f t="shared" si="527"/>
        <v>0</v>
      </c>
      <c r="F2021">
        <f t="shared" si="528"/>
        <v>0</v>
      </c>
      <c r="G2021">
        <f t="shared" si="529"/>
        <v>0</v>
      </c>
      <c r="H2021">
        <f t="shared" si="530"/>
        <v>0</v>
      </c>
      <c r="I2021">
        <f t="shared" si="531"/>
        <v>0</v>
      </c>
      <c r="J2021">
        <f t="shared" si="532"/>
        <v>0</v>
      </c>
      <c r="K2021">
        <f t="shared" si="533"/>
        <v>0</v>
      </c>
      <c r="L2021">
        <f t="shared" si="534"/>
        <v>0</v>
      </c>
      <c r="M2021">
        <f t="shared" si="535"/>
        <v>0</v>
      </c>
      <c r="N2021">
        <f t="shared" si="536"/>
        <v>6</v>
      </c>
      <c r="O2021">
        <f t="shared" si="537"/>
        <v>6</v>
      </c>
      <c r="P2021">
        <f t="shared" si="538"/>
        <v>0</v>
      </c>
      <c r="Q2021">
        <f t="shared" si="539"/>
        <v>6</v>
      </c>
      <c r="R2021">
        <f t="shared" si="540"/>
        <v>6</v>
      </c>
      <c r="S2021">
        <f t="shared" si="541"/>
        <v>0</v>
      </c>
      <c r="T2021">
        <f t="shared" si="542"/>
        <v>0</v>
      </c>
      <c r="U2021">
        <f t="shared" si="543"/>
        <v>0</v>
      </c>
    </row>
    <row r="2022" spans="1:21" x14ac:dyDescent="0.25">
      <c r="A2022" t="s">
        <v>36</v>
      </c>
      <c r="B2022">
        <v>4.3</v>
      </c>
      <c r="C2022" t="s">
        <v>36</v>
      </c>
      <c r="E2022">
        <f t="shared" si="527"/>
        <v>0</v>
      </c>
      <c r="F2022">
        <f t="shared" si="528"/>
        <v>0</v>
      </c>
      <c r="G2022">
        <f t="shared" si="529"/>
        <v>0</v>
      </c>
      <c r="H2022">
        <f t="shared" si="530"/>
        <v>0</v>
      </c>
      <c r="I2022">
        <f t="shared" si="531"/>
        <v>4.3</v>
      </c>
      <c r="J2022">
        <f t="shared" si="532"/>
        <v>0</v>
      </c>
      <c r="K2022">
        <f t="shared" si="533"/>
        <v>0</v>
      </c>
      <c r="L2022">
        <f t="shared" si="534"/>
        <v>0</v>
      </c>
      <c r="M2022">
        <f t="shared" si="535"/>
        <v>0</v>
      </c>
      <c r="N2022">
        <f t="shared" si="536"/>
        <v>0</v>
      </c>
      <c r="O2022">
        <f t="shared" si="537"/>
        <v>0</v>
      </c>
      <c r="P2022">
        <f t="shared" si="538"/>
        <v>0</v>
      </c>
      <c r="Q2022">
        <f t="shared" si="539"/>
        <v>0</v>
      </c>
      <c r="R2022">
        <f t="shared" si="540"/>
        <v>0</v>
      </c>
      <c r="S2022">
        <f t="shared" si="541"/>
        <v>0</v>
      </c>
      <c r="T2022">
        <f t="shared" si="542"/>
        <v>0</v>
      </c>
      <c r="U2022">
        <f t="shared" si="543"/>
        <v>0</v>
      </c>
    </row>
    <row r="2023" spans="1:21" x14ac:dyDescent="0.25">
      <c r="A2023" t="s">
        <v>637</v>
      </c>
      <c r="B2023">
        <v>6</v>
      </c>
      <c r="C2023" t="s">
        <v>36</v>
      </c>
      <c r="E2023">
        <f t="shared" si="527"/>
        <v>0</v>
      </c>
      <c r="F2023">
        <f t="shared" si="528"/>
        <v>0</v>
      </c>
      <c r="G2023">
        <f t="shared" si="529"/>
        <v>0</v>
      </c>
      <c r="H2023">
        <f t="shared" si="530"/>
        <v>0</v>
      </c>
      <c r="I2023">
        <f t="shared" si="531"/>
        <v>6</v>
      </c>
      <c r="J2023">
        <f t="shared" si="532"/>
        <v>0</v>
      </c>
      <c r="K2023">
        <f t="shared" si="533"/>
        <v>0</v>
      </c>
      <c r="L2023">
        <f t="shared" si="534"/>
        <v>6</v>
      </c>
      <c r="M2023">
        <f t="shared" si="535"/>
        <v>0</v>
      </c>
      <c r="N2023">
        <f t="shared" si="536"/>
        <v>0</v>
      </c>
      <c r="O2023">
        <f t="shared" si="537"/>
        <v>0</v>
      </c>
      <c r="P2023">
        <f t="shared" si="538"/>
        <v>0</v>
      </c>
      <c r="Q2023">
        <f t="shared" si="539"/>
        <v>0</v>
      </c>
      <c r="R2023">
        <f t="shared" si="540"/>
        <v>6</v>
      </c>
      <c r="S2023">
        <f t="shared" si="541"/>
        <v>0</v>
      </c>
      <c r="T2023">
        <f t="shared" si="542"/>
        <v>0</v>
      </c>
      <c r="U2023">
        <f t="shared" si="543"/>
        <v>0</v>
      </c>
    </row>
    <row r="2024" spans="1:21" x14ac:dyDescent="0.25">
      <c r="A2024" t="s">
        <v>154</v>
      </c>
      <c r="B2024">
        <v>7.1</v>
      </c>
      <c r="C2024" t="s">
        <v>37</v>
      </c>
      <c r="E2024">
        <f t="shared" si="527"/>
        <v>0</v>
      </c>
      <c r="F2024">
        <f t="shared" si="528"/>
        <v>0</v>
      </c>
      <c r="G2024">
        <f t="shared" si="529"/>
        <v>0</v>
      </c>
      <c r="H2024">
        <f t="shared" si="530"/>
        <v>0</v>
      </c>
      <c r="I2024">
        <f t="shared" si="531"/>
        <v>0</v>
      </c>
      <c r="J2024">
        <f t="shared" si="532"/>
        <v>0</v>
      </c>
      <c r="K2024">
        <f t="shared" si="533"/>
        <v>0</v>
      </c>
      <c r="L2024">
        <f t="shared" si="534"/>
        <v>7.1</v>
      </c>
      <c r="M2024">
        <f t="shared" si="535"/>
        <v>0</v>
      </c>
      <c r="N2024">
        <f t="shared" si="536"/>
        <v>0</v>
      </c>
      <c r="O2024">
        <f t="shared" si="537"/>
        <v>0</v>
      </c>
      <c r="P2024">
        <f t="shared" si="538"/>
        <v>0</v>
      </c>
      <c r="Q2024">
        <f t="shared" si="539"/>
        <v>0</v>
      </c>
      <c r="R2024">
        <f t="shared" si="540"/>
        <v>7.1</v>
      </c>
      <c r="S2024">
        <f t="shared" si="541"/>
        <v>0</v>
      </c>
      <c r="T2024">
        <f t="shared" si="542"/>
        <v>0</v>
      </c>
      <c r="U2024">
        <f t="shared" si="543"/>
        <v>0</v>
      </c>
    </row>
    <row r="2025" spans="1:21" x14ac:dyDescent="0.25">
      <c r="A2025" t="s">
        <v>1134</v>
      </c>
      <c r="B2025">
        <v>5.4</v>
      </c>
      <c r="C2025" t="s">
        <v>52</v>
      </c>
      <c r="E2025">
        <f t="shared" si="527"/>
        <v>0</v>
      </c>
      <c r="F2025">
        <f t="shared" si="528"/>
        <v>0</v>
      </c>
      <c r="G2025">
        <f t="shared" si="529"/>
        <v>0</v>
      </c>
      <c r="H2025">
        <f t="shared" si="530"/>
        <v>0</v>
      </c>
      <c r="I2025">
        <f t="shared" si="531"/>
        <v>0</v>
      </c>
      <c r="J2025">
        <f t="shared" si="532"/>
        <v>0</v>
      </c>
      <c r="K2025">
        <f t="shared" si="533"/>
        <v>0</v>
      </c>
      <c r="L2025">
        <f t="shared" si="534"/>
        <v>0</v>
      </c>
      <c r="M2025">
        <f t="shared" si="535"/>
        <v>0</v>
      </c>
      <c r="N2025">
        <f t="shared" si="536"/>
        <v>0</v>
      </c>
      <c r="O2025">
        <f t="shared" si="537"/>
        <v>5.4</v>
      </c>
      <c r="P2025">
        <f t="shared" si="538"/>
        <v>0</v>
      </c>
      <c r="Q2025">
        <f t="shared" si="539"/>
        <v>5.4</v>
      </c>
      <c r="R2025">
        <f t="shared" si="540"/>
        <v>0</v>
      </c>
      <c r="S2025">
        <f t="shared" si="541"/>
        <v>0</v>
      </c>
      <c r="T2025">
        <f t="shared" si="542"/>
        <v>0</v>
      </c>
      <c r="U2025">
        <f t="shared" si="543"/>
        <v>0</v>
      </c>
    </row>
    <row r="2026" spans="1:21" x14ac:dyDescent="0.25">
      <c r="A2026" t="s">
        <v>131</v>
      </c>
      <c r="B2026">
        <v>6.6</v>
      </c>
      <c r="C2026" t="s">
        <v>36</v>
      </c>
      <c r="E2026">
        <f t="shared" si="527"/>
        <v>0</v>
      </c>
      <c r="F2026">
        <f t="shared" si="528"/>
        <v>0</v>
      </c>
      <c r="G2026">
        <f t="shared" si="529"/>
        <v>0</v>
      </c>
      <c r="H2026">
        <f t="shared" si="530"/>
        <v>0</v>
      </c>
      <c r="I2026">
        <f t="shared" si="531"/>
        <v>6.6</v>
      </c>
      <c r="J2026">
        <f t="shared" si="532"/>
        <v>0</v>
      </c>
      <c r="K2026">
        <f t="shared" si="533"/>
        <v>0</v>
      </c>
      <c r="L2026">
        <f t="shared" si="534"/>
        <v>0</v>
      </c>
      <c r="M2026">
        <f t="shared" si="535"/>
        <v>0</v>
      </c>
      <c r="N2026">
        <f t="shared" si="536"/>
        <v>0</v>
      </c>
      <c r="O2026">
        <f t="shared" si="537"/>
        <v>0</v>
      </c>
      <c r="P2026">
        <f t="shared" si="538"/>
        <v>0</v>
      </c>
      <c r="Q2026">
        <f t="shared" si="539"/>
        <v>0</v>
      </c>
      <c r="R2026">
        <f t="shared" si="540"/>
        <v>6.6</v>
      </c>
      <c r="S2026">
        <f t="shared" si="541"/>
        <v>0</v>
      </c>
      <c r="T2026">
        <f t="shared" si="542"/>
        <v>0</v>
      </c>
      <c r="U2026">
        <f t="shared" si="543"/>
        <v>0</v>
      </c>
    </row>
    <row r="2027" spans="1:21" x14ac:dyDescent="0.25">
      <c r="A2027" t="s">
        <v>2476</v>
      </c>
      <c r="B2027">
        <v>7.6</v>
      </c>
      <c r="C2027" t="s">
        <v>37</v>
      </c>
      <c r="E2027">
        <f t="shared" si="527"/>
        <v>0</v>
      </c>
      <c r="F2027">
        <f t="shared" si="528"/>
        <v>0</v>
      </c>
      <c r="G2027">
        <f t="shared" si="529"/>
        <v>0</v>
      </c>
      <c r="H2027">
        <f t="shared" si="530"/>
        <v>0</v>
      </c>
      <c r="I2027">
        <f t="shared" si="531"/>
        <v>0</v>
      </c>
      <c r="J2027">
        <f t="shared" si="532"/>
        <v>0</v>
      </c>
      <c r="K2027">
        <f t="shared" si="533"/>
        <v>0</v>
      </c>
      <c r="L2027">
        <f t="shared" si="534"/>
        <v>7.6</v>
      </c>
      <c r="M2027">
        <f t="shared" si="535"/>
        <v>0</v>
      </c>
      <c r="N2027">
        <f t="shared" si="536"/>
        <v>0</v>
      </c>
      <c r="O2027">
        <f t="shared" si="537"/>
        <v>0</v>
      </c>
      <c r="P2027">
        <f t="shared" si="538"/>
        <v>0</v>
      </c>
      <c r="Q2027">
        <f t="shared" si="539"/>
        <v>0</v>
      </c>
      <c r="R2027">
        <f t="shared" si="540"/>
        <v>0</v>
      </c>
      <c r="S2027">
        <f t="shared" si="541"/>
        <v>0</v>
      </c>
      <c r="T2027">
        <f t="shared" si="542"/>
        <v>7.6</v>
      </c>
      <c r="U2027">
        <f t="shared" si="543"/>
        <v>0</v>
      </c>
    </row>
    <row r="2028" spans="1:21" x14ac:dyDescent="0.25">
      <c r="A2028" t="s">
        <v>188</v>
      </c>
      <c r="B2028">
        <v>6.7</v>
      </c>
      <c r="C2028" t="s">
        <v>36</v>
      </c>
      <c r="E2028">
        <f t="shared" si="527"/>
        <v>0</v>
      </c>
      <c r="F2028">
        <f t="shared" si="528"/>
        <v>0</v>
      </c>
      <c r="G2028">
        <f t="shared" si="529"/>
        <v>0</v>
      </c>
      <c r="H2028">
        <f t="shared" si="530"/>
        <v>0</v>
      </c>
      <c r="I2028">
        <f t="shared" si="531"/>
        <v>6.7</v>
      </c>
      <c r="J2028">
        <f t="shared" si="532"/>
        <v>0</v>
      </c>
      <c r="K2028">
        <f t="shared" si="533"/>
        <v>0</v>
      </c>
      <c r="L2028">
        <f t="shared" si="534"/>
        <v>6.7</v>
      </c>
      <c r="M2028">
        <f t="shared" si="535"/>
        <v>0</v>
      </c>
      <c r="N2028">
        <f t="shared" si="536"/>
        <v>0</v>
      </c>
      <c r="O2028">
        <f t="shared" si="537"/>
        <v>0</v>
      </c>
      <c r="P2028">
        <f t="shared" si="538"/>
        <v>0</v>
      </c>
      <c r="Q2028">
        <f t="shared" si="539"/>
        <v>0</v>
      </c>
      <c r="R2028">
        <f t="shared" si="540"/>
        <v>6.7</v>
      </c>
      <c r="S2028">
        <f t="shared" si="541"/>
        <v>0</v>
      </c>
      <c r="T2028">
        <f t="shared" si="542"/>
        <v>0</v>
      </c>
      <c r="U2028">
        <f t="shared" si="543"/>
        <v>0</v>
      </c>
    </row>
    <row r="2029" spans="1:21" x14ac:dyDescent="0.25">
      <c r="A2029" t="s">
        <v>142</v>
      </c>
      <c r="B2029">
        <v>7.5</v>
      </c>
      <c r="C2029" t="s">
        <v>29</v>
      </c>
      <c r="E2029">
        <f t="shared" si="527"/>
        <v>0</v>
      </c>
      <c r="F2029">
        <f t="shared" si="528"/>
        <v>0</v>
      </c>
      <c r="G2029">
        <f t="shared" si="529"/>
        <v>0</v>
      </c>
      <c r="H2029">
        <f t="shared" si="530"/>
        <v>0</v>
      </c>
      <c r="I2029">
        <f t="shared" si="531"/>
        <v>0</v>
      </c>
      <c r="J2029">
        <f t="shared" si="532"/>
        <v>7.5</v>
      </c>
      <c r="K2029">
        <f t="shared" si="533"/>
        <v>0</v>
      </c>
      <c r="L2029">
        <f t="shared" si="534"/>
        <v>7.5</v>
      </c>
      <c r="M2029">
        <f t="shared" si="535"/>
        <v>0</v>
      </c>
      <c r="N2029">
        <f t="shared" si="536"/>
        <v>0</v>
      </c>
      <c r="O2029">
        <f t="shared" si="537"/>
        <v>0</v>
      </c>
      <c r="P2029">
        <f t="shared" si="538"/>
        <v>0</v>
      </c>
      <c r="Q2029">
        <f t="shared" si="539"/>
        <v>0</v>
      </c>
      <c r="R2029">
        <f t="shared" si="540"/>
        <v>0</v>
      </c>
      <c r="S2029">
        <f t="shared" si="541"/>
        <v>0</v>
      </c>
      <c r="T2029">
        <f t="shared" si="542"/>
        <v>7.5</v>
      </c>
      <c r="U2029">
        <f t="shared" si="543"/>
        <v>0</v>
      </c>
    </row>
    <row r="2030" spans="1:21" x14ac:dyDescent="0.25">
      <c r="A2030" t="s">
        <v>5141</v>
      </c>
      <c r="B2030">
        <v>7.5</v>
      </c>
      <c r="C2030" t="s">
        <v>28</v>
      </c>
      <c r="E2030">
        <f t="shared" si="527"/>
        <v>7.5</v>
      </c>
      <c r="F2030">
        <f t="shared" si="528"/>
        <v>0</v>
      </c>
      <c r="G2030">
        <f t="shared" si="529"/>
        <v>0</v>
      </c>
      <c r="H2030">
        <f t="shared" si="530"/>
        <v>0</v>
      </c>
      <c r="I2030">
        <f t="shared" si="531"/>
        <v>7.5</v>
      </c>
      <c r="J2030">
        <f t="shared" si="532"/>
        <v>0</v>
      </c>
      <c r="K2030">
        <f t="shared" si="533"/>
        <v>0</v>
      </c>
      <c r="L2030">
        <f t="shared" si="534"/>
        <v>0</v>
      </c>
      <c r="M2030">
        <f t="shared" si="535"/>
        <v>0</v>
      </c>
      <c r="N2030">
        <f t="shared" si="536"/>
        <v>7.5</v>
      </c>
      <c r="O2030">
        <f t="shared" si="537"/>
        <v>0</v>
      </c>
      <c r="P2030">
        <f t="shared" si="538"/>
        <v>0</v>
      </c>
      <c r="Q2030">
        <f t="shared" si="539"/>
        <v>0</v>
      </c>
      <c r="R2030">
        <f t="shared" si="540"/>
        <v>7.5</v>
      </c>
      <c r="S2030">
        <f t="shared" si="541"/>
        <v>0</v>
      </c>
      <c r="T2030">
        <f t="shared" si="542"/>
        <v>0</v>
      </c>
      <c r="U2030">
        <f t="shared" si="543"/>
        <v>0</v>
      </c>
    </row>
    <row r="2031" spans="1:21" x14ac:dyDescent="0.25">
      <c r="A2031" t="s">
        <v>2353</v>
      </c>
      <c r="B2031">
        <v>7.5</v>
      </c>
      <c r="C2031" t="s">
        <v>234</v>
      </c>
      <c r="E2031">
        <f t="shared" si="527"/>
        <v>0</v>
      </c>
      <c r="F2031">
        <f t="shared" si="528"/>
        <v>0</v>
      </c>
      <c r="G2031">
        <f t="shared" si="529"/>
        <v>0</v>
      </c>
      <c r="H2031">
        <f t="shared" si="530"/>
        <v>7.5</v>
      </c>
      <c r="I2031">
        <f t="shared" si="531"/>
        <v>0</v>
      </c>
      <c r="J2031">
        <f t="shared" si="532"/>
        <v>0</v>
      </c>
      <c r="K2031">
        <f t="shared" si="533"/>
        <v>0</v>
      </c>
      <c r="L2031">
        <f t="shared" si="534"/>
        <v>7.5</v>
      </c>
      <c r="M2031">
        <f t="shared" si="535"/>
        <v>0</v>
      </c>
      <c r="N2031">
        <f t="shared" si="536"/>
        <v>0</v>
      </c>
      <c r="O2031">
        <f t="shared" si="537"/>
        <v>0</v>
      </c>
      <c r="P2031">
        <f t="shared" si="538"/>
        <v>0</v>
      </c>
      <c r="Q2031">
        <f t="shared" si="539"/>
        <v>0</v>
      </c>
      <c r="R2031">
        <f t="shared" si="540"/>
        <v>0</v>
      </c>
      <c r="S2031">
        <f t="shared" si="541"/>
        <v>0</v>
      </c>
      <c r="T2031">
        <f t="shared" si="542"/>
        <v>0</v>
      </c>
      <c r="U2031">
        <f t="shared" si="543"/>
        <v>0</v>
      </c>
    </row>
    <row r="2032" spans="1:21" x14ac:dyDescent="0.25">
      <c r="A2032" t="s">
        <v>5144</v>
      </c>
      <c r="B2032">
        <v>4.5999999999999996</v>
      </c>
      <c r="C2032" t="s">
        <v>28</v>
      </c>
      <c r="E2032">
        <f t="shared" si="527"/>
        <v>4.5999999999999996</v>
      </c>
      <c r="F2032">
        <f t="shared" si="528"/>
        <v>4.5999999999999996</v>
      </c>
      <c r="G2032">
        <f t="shared" si="529"/>
        <v>0</v>
      </c>
      <c r="H2032">
        <f t="shared" si="530"/>
        <v>0</v>
      </c>
      <c r="I2032">
        <f t="shared" si="531"/>
        <v>0</v>
      </c>
      <c r="J2032">
        <f t="shared" si="532"/>
        <v>0</v>
      </c>
      <c r="K2032">
        <f t="shared" si="533"/>
        <v>0</v>
      </c>
      <c r="L2032">
        <f t="shared" si="534"/>
        <v>0</v>
      </c>
      <c r="M2032">
        <f t="shared" si="535"/>
        <v>0</v>
      </c>
      <c r="N2032">
        <f t="shared" si="536"/>
        <v>0</v>
      </c>
      <c r="O2032">
        <f t="shared" si="537"/>
        <v>4.5999999999999996</v>
      </c>
      <c r="P2032">
        <f t="shared" si="538"/>
        <v>0</v>
      </c>
      <c r="Q2032">
        <f t="shared" si="539"/>
        <v>0</v>
      </c>
      <c r="R2032">
        <f t="shared" si="540"/>
        <v>0</v>
      </c>
      <c r="S2032">
        <f t="shared" si="541"/>
        <v>0</v>
      </c>
      <c r="T2032">
        <f t="shared" si="542"/>
        <v>4.5999999999999996</v>
      </c>
      <c r="U2032">
        <f t="shared" si="543"/>
        <v>0</v>
      </c>
    </row>
    <row r="2033" spans="1:21" x14ac:dyDescent="0.25">
      <c r="A2033" t="s">
        <v>2972</v>
      </c>
      <c r="B2033">
        <v>5.7</v>
      </c>
      <c r="C2033" t="s">
        <v>52</v>
      </c>
      <c r="E2033">
        <f t="shared" si="527"/>
        <v>0</v>
      </c>
      <c r="F2033">
        <f t="shared" si="528"/>
        <v>0</v>
      </c>
      <c r="G2033">
        <f t="shared" si="529"/>
        <v>0</v>
      </c>
      <c r="H2033">
        <f t="shared" si="530"/>
        <v>0</v>
      </c>
      <c r="I2033">
        <f t="shared" si="531"/>
        <v>0</v>
      </c>
      <c r="J2033">
        <f t="shared" si="532"/>
        <v>0</v>
      </c>
      <c r="K2033">
        <f t="shared" si="533"/>
        <v>0</v>
      </c>
      <c r="L2033">
        <f t="shared" si="534"/>
        <v>0</v>
      </c>
      <c r="M2033">
        <f t="shared" si="535"/>
        <v>0</v>
      </c>
      <c r="N2033">
        <f t="shared" si="536"/>
        <v>0</v>
      </c>
      <c r="O2033">
        <f t="shared" si="537"/>
        <v>5.7</v>
      </c>
      <c r="P2033">
        <f t="shared" si="538"/>
        <v>0</v>
      </c>
      <c r="Q2033">
        <f t="shared" si="539"/>
        <v>5.7</v>
      </c>
      <c r="R2033">
        <f t="shared" si="540"/>
        <v>0</v>
      </c>
      <c r="S2033">
        <f t="shared" si="541"/>
        <v>0</v>
      </c>
      <c r="T2033">
        <f t="shared" si="542"/>
        <v>5.7</v>
      </c>
      <c r="U2033">
        <f t="shared" si="543"/>
        <v>0</v>
      </c>
    </row>
    <row r="2034" spans="1:21" x14ac:dyDescent="0.25">
      <c r="A2034" t="s">
        <v>5151</v>
      </c>
      <c r="B2034">
        <v>6.9</v>
      </c>
      <c r="C2034" t="s">
        <v>28</v>
      </c>
      <c r="E2034">
        <f t="shared" si="527"/>
        <v>6.9</v>
      </c>
      <c r="F2034">
        <f t="shared" si="528"/>
        <v>0</v>
      </c>
      <c r="G2034">
        <f t="shared" si="529"/>
        <v>0</v>
      </c>
      <c r="H2034">
        <f t="shared" si="530"/>
        <v>0</v>
      </c>
      <c r="I2034">
        <f t="shared" si="531"/>
        <v>0</v>
      </c>
      <c r="J2034">
        <f t="shared" si="532"/>
        <v>6.9</v>
      </c>
      <c r="K2034">
        <f t="shared" si="533"/>
        <v>0</v>
      </c>
      <c r="L2034">
        <f t="shared" si="534"/>
        <v>6.9</v>
      </c>
      <c r="M2034">
        <f t="shared" si="535"/>
        <v>0</v>
      </c>
      <c r="N2034">
        <f t="shared" si="536"/>
        <v>0</v>
      </c>
      <c r="O2034">
        <f t="shared" si="537"/>
        <v>0</v>
      </c>
      <c r="P2034">
        <f t="shared" si="538"/>
        <v>0</v>
      </c>
      <c r="Q2034">
        <f t="shared" si="539"/>
        <v>0</v>
      </c>
      <c r="R2034">
        <f t="shared" si="540"/>
        <v>0</v>
      </c>
      <c r="S2034">
        <f t="shared" si="541"/>
        <v>6.9</v>
      </c>
      <c r="T2034">
        <f t="shared" si="542"/>
        <v>6.9</v>
      </c>
      <c r="U2034">
        <f t="shared" si="543"/>
        <v>0</v>
      </c>
    </row>
    <row r="2035" spans="1:21" x14ac:dyDescent="0.25">
      <c r="A2035" t="s">
        <v>131</v>
      </c>
      <c r="B2035">
        <v>6.4</v>
      </c>
      <c r="C2035" t="s">
        <v>36</v>
      </c>
      <c r="E2035">
        <f t="shared" si="527"/>
        <v>0</v>
      </c>
      <c r="F2035">
        <f t="shared" si="528"/>
        <v>0</v>
      </c>
      <c r="G2035">
        <f t="shared" si="529"/>
        <v>0</v>
      </c>
      <c r="H2035">
        <f t="shared" si="530"/>
        <v>0</v>
      </c>
      <c r="I2035">
        <f t="shared" si="531"/>
        <v>6.4</v>
      </c>
      <c r="J2035">
        <f t="shared" si="532"/>
        <v>0</v>
      </c>
      <c r="K2035">
        <f t="shared" si="533"/>
        <v>0</v>
      </c>
      <c r="L2035">
        <f t="shared" si="534"/>
        <v>0</v>
      </c>
      <c r="M2035">
        <f t="shared" si="535"/>
        <v>0</v>
      </c>
      <c r="N2035">
        <f t="shared" si="536"/>
        <v>0</v>
      </c>
      <c r="O2035">
        <f t="shared" si="537"/>
        <v>0</v>
      </c>
      <c r="P2035">
        <f t="shared" si="538"/>
        <v>0</v>
      </c>
      <c r="Q2035">
        <f t="shared" si="539"/>
        <v>0</v>
      </c>
      <c r="R2035">
        <f t="shared" si="540"/>
        <v>6.4</v>
      </c>
      <c r="S2035">
        <f t="shared" si="541"/>
        <v>0</v>
      </c>
      <c r="T2035">
        <f t="shared" si="542"/>
        <v>0</v>
      </c>
      <c r="U2035">
        <f t="shared" si="543"/>
        <v>0</v>
      </c>
    </row>
    <row r="2036" spans="1:21" x14ac:dyDescent="0.25">
      <c r="A2036" t="s">
        <v>131</v>
      </c>
      <c r="B2036">
        <v>6.1</v>
      </c>
      <c r="C2036" t="s">
        <v>36</v>
      </c>
      <c r="E2036">
        <f t="shared" si="527"/>
        <v>0</v>
      </c>
      <c r="F2036">
        <f t="shared" si="528"/>
        <v>0</v>
      </c>
      <c r="G2036">
        <f t="shared" si="529"/>
        <v>0</v>
      </c>
      <c r="H2036">
        <f t="shared" si="530"/>
        <v>0</v>
      </c>
      <c r="I2036">
        <f t="shared" si="531"/>
        <v>6.1</v>
      </c>
      <c r="J2036">
        <f t="shared" si="532"/>
        <v>0</v>
      </c>
      <c r="K2036">
        <f t="shared" si="533"/>
        <v>0</v>
      </c>
      <c r="L2036">
        <f t="shared" si="534"/>
        <v>0</v>
      </c>
      <c r="M2036">
        <f t="shared" si="535"/>
        <v>0</v>
      </c>
      <c r="N2036">
        <f t="shared" si="536"/>
        <v>0</v>
      </c>
      <c r="O2036">
        <f t="shared" si="537"/>
        <v>0</v>
      </c>
      <c r="P2036">
        <f t="shared" si="538"/>
        <v>0</v>
      </c>
      <c r="Q2036">
        <f t="shared" si="539"/>
        <v>0</v>
      </c>
      <c r="R2036">
        <f t="shared" si="540"/>
        <v>6.1</v>
      </c>
      <c r="S2036">
        <f t="shared" si="541"/>
        <v>0</v>
      </c>
      <c r="T2036">
        <f t="shared" si="542"/>
        <v>0</v>
      </c>
      <c r="U2036">
        <f t="shared" si="543"/>
        <v>0</v>
      </c>
    </row>
    <row r="2037" spans="1:21" x14ac:dyDescent="0.25">
      <c r="A2037" t="s">
        <v>490</v>
      </c>
      <c r="B2037">
        <v>6.8</v>
      </c>
      <c r="C2037" t="s">
        <v>37</v>
      </c>
      <c r="E2037">
        <f t="shared" si="527"/>
        <v>0</v>
      </c>
      <c r="F2037">
        <f t="shared" si="528"/>
        <v>0</v>
      </c>
      <c r="G2037">
        <f t="shared" si="529"/>
        <v>0</v>
      </c>
      <c r="H2037">
        <f t="shared" si="530"/>
        <v>0</v>
      </c>
      <c r="I2037">
        <f t="shared" si="531"/>
        <v>0</v>
      </c>
      <c r="J2037">
        <f t="shared" si="532"/>
        <v>0</v>
      </c>
      <c r="K2037">
        <f t="shared" si="533"/>
        <v>0</v>
      </c>
      <c r="L2037">
        <f t="shared" si="534"/>
        <v>6.8</v>
      </c>
      <c r="M2037">
        <f t="shared" si="535"/>
        <v>0</v>
      </c>
      <c r="N2037">
        <f t="shared" si="536"/>
        <v>0</v>
      </c>
      <c r="O2037">
        <f t="shared" si="537"/>
        <v>0</v>
      </c>
      <c r="P2037">
        <f t="shared" si="538"/>
        <v>0</v>
      </c>
      <c r="Q2037">
        <f t="shared" si="539"/>
        <v>0</v>
      </c>
      <c r="R2037">
        <f t="shared" si="540"/>
        <v>0</v>
      </c>
      <c r="S2037">
        <f t="shared" si="541"/>
        <v>0</v>
      </c>
      <c r="T2037">
        <f t="shared" si="542"/>
        <v>6.8</v>
      </c>
      <c r="U2037">
        <f t="shared" si="543"/>
        <v>0</v>
      </c>
    </row>
    <row r="2038" spans="1:21" x14ac:dyDescent="0.25">
      <c r="A2038" t="s">
        <v>2972</v>
      </c>
      <c r="B2038">
        <v>6.8</v>
      </c>
      <c r="C2038" t="s">
        <v>52</v>
      </c>
      <c r="E2038">
        <f t="shared" si="527"/>
        <v>0</v>
      </c>
      <c r="F2038">
        <f t="shared" si="528"/>
        <v>0</v>
      </c>
      <c r="G2038">
        <f t="shared" si="529"/>
        <v>0</v>
      </c>
      <c r="H2038">
        <f t="shared" si="530"/>
        <v>0</v>
      </c>
      <c r="I2038">
        <f t="shared" si="531"/>
        <v>0</v>
      </c>
      <c r="J2038">
        <f t="shared" si="532"/>
        <v>0</v>
      </c>
      <c r="K2038">
        <f t="shared" si="533"/>
        <v>0</v>
      </c>
      <c r="L2038">
        <f t="shared" si="534"/>
        <v>0</v>
      </c>
      <c r="M2038">
        <f t="shared" si="535"/>
        <v>0</v>
      </c>
      <c r="N2038">
        <f t="shared" si="536"/>
        <v>0</v>
      </c>
      <c r="O2038">
        <f t="shared" si="537"/>
        <v>6.8</v>
      </c>
      <c r="P2038">
        <f t="shared" si="538"/>
        <v>0</v>
      </c>
      <c r="Q2038">
        <f t="shared" si="539"/>
        <v>6.8</v>
      </c>
      <c r="R2038">
        <f t="shared" si="540"/>
        <v>0</v>
      </c>
      <c r="S2038">
        <f t="shared" si="541"/>
        <v>0</v>
      </c>
      <c r="T2038">
        <f t="shared" si="542"/>
        <v>6.8</v>
      </c>
      <c r="U2038">
        <f t="shared" si="543"/>
        <v>0</v>
      </c>
    </row>
    <row r="2039" spans="1:21" x14ac:dyDescent="0.25">
      <c r="A2039" t="s">
        <v>5160</v>
      </c>
      <c r="B2039">
        <v>6.9</v>
      </c>
      <c r="C2039" t="s">
        <v>102</v>
      </c>
      <c r="E2039">
        <f t="shared" si="527"/>
        <v>0</v>
      </c>
      <c r="F2039">
        <f t="shared" si="528"/>
        <v>6.9</v>
      </c>
      <c r="G2039">
        <f t="shared" si="529"/>
        <v>0</v>
      </c>
      <c r="H2039">
        <f t="shared" si="530"/>
        <v>6.9</v>
      </c>
      <c r="I2039">
        <f t="shared" si="531"/>
        <v>0</v>
      </c>
      <c r="J2039">
        <f t="shared" si="532"/>
        <v>0</v>
      </c>
      <c r="K2039">
        <f t="shared" si="533"/>
        <v>0</v>
      </c>
      <c r="L2039">
        <f t="shared" si="534"/>
        <v>0</v>
      </c>
      <c r="M2039">
        <f t="shared" si="535"/>
        <v>0</v>
      </c>
      <c r="N2039">
        <f t="shared" si="536"/>
        <v>0</v>
      </c>
      <c r="O2039">
        <f t="shared" si="537"/>
        <v>0</v>
      </c>
      <c r="P2039">
        <f t="shared" si="538"/>
        <v>0</v>
      </c>
      <c r="Q2039">
        <f t="shared" si="539"/>
        <v>0</v>
      </c>
      <c r="R2039">
        <f t="shared" si="540"/>
        <v>0</v>
      </c>
      <c r="S2039">
        <f t="shared" si="541"/>
        <v>0</v>
      </c>
      <c r="T2039">
        <f t="shared" si="542"/>
        <v>0</v>
      </c>
      <c r="U2039">
        <f t="shared" si="543"/>
        <v>0</v>
      </c>
    </row>
    <row r="2040" spans="1:21" x14ac:dyDescent="0.25">
      <c r="A2040" t="s">
        <v>3665</v>
      </c>
      <c r="B2040">
        <v>5.6</v>
      </c>
      <c r="C2040" t="s">
        <v>37</v>
      </c>
      <c r="E2040">
        <f t="shared" si="527"/>
        <v>0</v>
      </c>
      <c r="F2040">
        <f t="shared" si="528"/>
        <v>0</v>
      </c>
      <c r="G2040">
        <f t="shared" si="529"/>
        <v>0</v>
      </c>
      <c r="H2040">
        <f t="shared" si="530"/>
        <v>0</v>
      </c>
      <c r="I2040">
        <f t="shared" si="531"/>
        <v>0</v>
      </c>
      <c r="J2040">
        <f t="shared" si="532"/>
        <v>0</v>
      </c>
      <c r="K2040">
        <f t="shared" si="533"/>
        <v>0</v>
      </c>
      <c r="L2040">
        <f t="shared" si="534"/>
        <v>5.6</v>
      </c>
      <c r="M2040">
        <f t="shared" si="535"/>
        <v>0</v>
      </c>
      <c r="N2040">
        <f t="shared" si="536"/>
        <v>0</v>
      </c>
      <c r="O2040">
        <f t="shared" si="537"/>
        <v>5.6</v>
      </c>
      <c r="P2040">
        <f t="shared" si="538"/>
        <v>0</v>
      </c>
      <c r="Q2040">
        <f t="shared" si="539"/>
        <v>0</v>
      </c>
      <c r="R2040">
        <f t="shared" si="540"/>
        <v>0</v>
      </c>
      <c r="S2040">
        <f t="shared" si="541"/>
        <v>0</v>
      </c>
      <c r="T2040">
        <f t="shared" si="542"/>
        <v>5.6</v>
      </c>
      <c r="U2040">
        <f t="shared" si="543"/>
        <v>0</v>
      </c>
    </row>
    <row r="2041" spans="1:21" x14ac:dyDescent="0.25">
      <c r="A2041" t="s">
        <v>310</v>
      </c>
      <c r="B2041">
        <v>7.5</v>
      </c>
      <c r="C2041" t="s">
        <v>37</v>
      </c>
      <c r="E2041">
        <f t="shared" si="527"/>
        <v>0</v>
      </c>
      <c r="F2041">
        <f t="shared" si="528"/>
        <v>0</v>
      </c>
      <c r="G2041">
        <f t="shared" si="529"/>
        <v>0</v>
      </c>
      <c r="H2041">
        <f t="shared" si="530"/>
        <v>0</v>
      </c>
      <c r="I2041">
        <f t="shared" si="531"/>
        <v>0</v>
      </c>
      <c r="J2041">
        <f t="shared" si="532"/>
        <v>0</v>
      </c>
      <c r="K2041">
        <f t="shared" si="533"/>
        <v>0</v>
      </c>
      <c r="L2041">
        <f t="shared" si="534"/>
        <v>7.5</v>
      </c>
      <c r="M2041">
        <f t="shared" si="535"/>
        <v>0</v>
      </c>
      <c r="N2041">
        <f t="shared" si="536"/>
        <v>0</v>
      </c>
      <c r="O2041">
        <f t="shared" si="537"/>
        <v>0</v>
      </c>
      <c r="P2041">
        <f t="shared" si="538"/>
        <v>0</v>
      </c>
      <c r="Q2041">
        <f t="shared" si="539"/>
        <v>0</v>
      </c>
      <c r="R2041">
        <f t="shared" si="540"/>
        <v>0</v>
      </c>
      <c r="S2041">
        <f t="shared" si="541"/>
        <v>0</v>
      </c>
      <c r="T2041">
        <f t="shared" si="542"/>
        <v>0</v>
      </c>
      <c r="U2041">
        <f t="shared" si="543"/>
        <v>0</v>
      </c>
    </row>
    <row r="2042" spans="1:21" x14ac:dyDescent="0.25">
      <c r="A2042" t="s">
        <v>1120</v>
      </c>
      <c r="B2042">
        <v>6.7</v>
      </c>
      <c r="C2042" t="s">
        <v>234</v>
      </c>
      <c r="E2042">
        <f t="shared" si="527"/>
        <v>0</v>
      </c>
      <c r="F2042">
        <f t="shared" si="528"/>
        <v>0</v>
      </c>
      <c r="G2042">
        <f t="shared" si="529"/>
        <v>0</v>
      </c>
      <c r="H2042">
        <f t="shared" si="530"/>
        <v>6.7</v>
      </c>
      <c r="I2042">
        <f t="shared" si="531"/>
        <v>0</v>
      </c>
      <c r="J2042">
        <f t="shared" si="532"/>
        <v>0</v>
      </c>
      <c r="K2042">
        <f t="shared" si="533"/>
        <v>0</v>
      </c>
      <c r="L2042">
        <f t="shared" si="534"/>
        <v>6.7</v>
      </c>
      <c r="M2042">
        <f t="shared" si="535"/>
        <v>0</v>
      </c>
      <c r="N2042">
        <f t="shared" si="536"/>
        <v>0</v>
      </c>
      <c r="O2042">
        <f t="shared" si="537"/>
        <v>0</v>
      </c>
      <c r="P2042">
        <f t="shared" si="538"/>
        <v>0</v>
      </c>
      <c r="Q2042">
        <f t="shared" si="539"/>
        <v>0</v>
      </c>
      <c r="R2042">
        <f t="shared" si="540"/>
        <v>0</v>
      </c>
      <c r="S2042">
        <f t="shared" si="541"/>
        <v>0</v>
      </c>
      <c r="T2042">
        <f t="shared" si="542"/>
        <v>0</v>
      </c>
      <c r="U2042">
        <f t="shared" si="543"/>
        <v>0</v>
      </c>
    </row>
    <row r="2043" spans="1:21" x14ac:dyDescent="0.25">
      <c r="A2043" t="s">
        <v>361</v>
      </c>
      <c r="B2043">
        <v>6</v>
      </c>
      <c r="C2043" t="s">
        <v>52</v>
      </c>
      <c r="E2043">
        <f t="shared" si="527"/>
        <v>0</v>
      </c>
      <c r="F2043">
        <f t="shared" si="528"/>
        <v>0</v>
      </c>
      <c r="G2043">
        <f t="shared" si="529"/>
        <v>0</v>
      </c>
      <c r="H2043">
        <f t="shared" si="530"/>
        <v>0</v>
      </c>
      <c r="I2043">
        <f t="shared" si="531"/>
        <v>0</v>
      </c>
      <c r="J2043">
        <f t="shared" si="532"/>
        <v>0</v>
      </c>
      <c r="K2043">
        <f t="shared" si="533"/>
        <v>0</v>
      </c>
      <c r="L2043">
        <f t="shared" si="534"/>
        <v>0</v>
      </c>
      <c r="M2043">
        <f t="shared" si="535"/>
        <v>0</v>
      </c>
      <c r="N2043">
        <f t="shared" si="536"/>
        <v>0</v>
      </c>
      <c r="O2043">
        <f t="shared" si="537"/>
        <v>6</v>
      </c>
      <c r="P2043">
        <f t="shared" si="538"/>
        <v>0</v>
      </c>
      <c r="Q2043">
        <f t="shared" si="539"/>
        <v>0</v>
      </c>
      <c r="R2043">
        <f t="shared" si="540"/>
        <v>0</v>
      </c>
      <c r="S2043">
        <f t="shared" si="541"/>
        <v>6</v>
      </c>
      <c r="T2043">
        <f t="shared" si="542"/>
        <v>6</v>
      </c>
      <c r="U2043">
        <f t="shared" si="543"/>
        <v>0</v>
      </c>
    </row>
    <row r="2044" spans="1:21" x14ac:dyDescent="0.25">
      <c r="A2044" t="s">
        <v>3163</v>
      </c>
      <c r="B2044">
        <v>5</v>
      </c>
      <c r="C2044" t="s">
        <v>28</v>
      </c>
      <c r="E2044">
        <f t="shared" si="527"/>
        <v>5</v>
      </c>
      <c r="F2044">
        <f t="shared" si="528"/>
        <v>5</v>
      </c>
      <c r="G2044">
        <f t="shared" si="529"/>
        <v>0</v>
      </c>
      <c r="H2044">
        <f t="shared" si="530"/>
        <v>0</v>
      </c>
      <c r="I2044">
        <f t="shared" si="531"/>
        <v>0</v>
      </c>
      <c r="J2044">
        <f t="shared" si="532"/>
        <v>0</v>
      </c>
      <c r="K2044">
        <f t="shared" si="533"/>
        <v>0</v>
      </c>
      <c r="L2044">
        <f t="shared" si="534"/>
        <v>0</v>
      </c>
      <c r="M2044">
        <f t="shared" si="535"/>
        <v>0</v>
      </c>
      <c r="N2044">
        <f t="shared" si="536"/>
        <v>0</v>
      </c>
      <c r="O2044">
        <f t="shared" si="537"/>
        <v>0</v>
      </c>
      <c r="P2044">
        <f t="shared" si="538"/>
        <v>0</v>
      </c>
      <c r="Q2044">
        <f t="shared" si="539"/>
        <v>0</v>
      </c>
      <c r="R2044">
        <f t="shared" si="540"/>
        <v>0</v>
      </c>
      <c r="S2044">
        <f t="shared" si="541"/>
        <v>5</v>
      </c>
      <c r="T2044">
        <f t="shared" si="542"/>
        <v>5</v>
      </c>
      <c r="U2044">
        <f t="shared" si="543"/>
        <v>0</v>
      </c>
    </row>
    <row r="2045" spans="1:21" x14ac:dyDescent="0.25">
      <c r="A2045" t="s">
        <v>5172</v>
      </c>
      <c r="B2045">
        <v>7.1</v>
      </c>
      <c r="C2045" t="s">
        <v>28</v>
      </c>
      <c r="E2045">
        <f t="shared" si="527"/>
        <v>7.1</v>
      </c>
      <c r="F2045">
        <f t="shared" si="528"/>
        <v>7.1</v>
      </c>
      <c r="G2045">
        <f t="shared" si="529"/>
        <v>7.1</v>
      </c>
      <c r="H2045">
        <f t="shared" si="530"/>
        <v>0</v>
      </c>
      <c r="I2045">
        <f t="shared" si="531"/>
        <v>0</v>
      </c>
      <c r="J2045">
        <f t="shared" si="532"/>
        <v>0</v>
      </c>
      <c r="K2045">
        <f t="shared" si="533"/>
        <v>0</v>
      </c>
      <c r="L2045">
        <f t="shared" si="534"/>
        <v>7.1</v>
      </c>
      <c r="M2045">
        <f t="shared" si="535"/>
        <v>0</v>
      </c>
      <c r="N2045">
        <f t="shared" si="536"/>
        <v>0</v>
      </c>
      <c r="O2045">
        <f t="shared" si="537"/>
        <v>0</v>
      </c>
      <c r="P2045">
        <f t="shared" si="538"/>
        <v>0</v>
      </c>
      <c r="Q2045">
        <f t="shared" si="539"/>
        <v>7.1</v>
      </c>
      <c r="R2045">
        <f t="shared" si="540"/>
        <v>0</v>
      </c>
      <c r="S2045">
        <f t="shared" si="541"/>
        <v>7.1</v>
      </c>
      <c r="T2045">
        <f t="shared" si="542"/>
        <v>7.1</v>
      </c>
      <c r="U2045">
        <f t="shared" si="543"/>
        <v>0</v>
      </c>
    </row>
    <row r="2046" spans="1:21" x14ac:dyDescent="0.25">
      <c r="A2046" t="s">
        <v>4102</v>
      </c>
      <c r="B2046">
        <v>5.6</v>
      </c>
      <c r="C2046" t="s">
        <v>28</v>
      </c>
      <c r="E2046">
        <f t="shared" si="527"/>
        <v>5.6</v>
      </c>
      <c r="F2046">
        <f t="shared" si="528"/>
        <v>0</v>
      </c>
      <c r="G2046">
        <f t="shared" si="529"/>
        <v>0</v>
      </c>
      <c r="H2046">
        <f t="shared" si="530"/>
        <v>0</v>
      </c>
      <c r="I2046">
        <f t="shared" si="531"/>
        <v>5.6</v>
      </c>
      <c r="J2046">
        <f t="shared" si="532"/>
        <v>0</v>
      </c>
      <c r="K2046">
        <f t="shared" si="533"/>
        <v>0</v>
      </c>
      <c r="L2046">
        <f t="shared" si="534"/>
        <v>0</v>
      </c>
      <c r="M2046">
        <f t="shared" si="535"/>
        <v>0</v>
      </c>
      <c r="N2046">
        <f t="shared" si="536"/>
        <v>0</v>
      </c>
      <c r="O2046">
        <f t="shared" si="537"/>
        <v>5.6</v>
      </c>
      <c r="P2046">
        <f t="shared" si="538"/>
        <v>0</v>
      </c>
      <c r="Q2046">
        <f t="shared" si="539"/>
        <v>0</v>
      </c>
      <c r="R2046">
        <f t="shared" si="540"/>
        <v>0</v>
      </c>
      <c r="S2046">
        <f t="shared" si="541"/>
        <v>0</v>
      </c>
      <c r="T2046">
        <f t="shared" si="542"/>
        <v>0</v>
      </c>
      <c r="U2046">
        <f t="shared" si="543"/>
        <v>0</v>
      </c>
    </row>
    <row r="2047" spans="1:21" x14ac:dyDescent="0.25">
      <c r="A2047" t="s">
        <v>983</v>
      </c>
      <c r="B2047">
        <v>6.9</v>
      </c>
      <c r="C2047" t="s">
        <v>102</v>
      </c>
      <c r="E2047">
        <f t="shared" si="527"/>
        <v>0</v>
      </c>
      <c r="F2047">
        <f t="shared" si="528"/>
        <v>6.9</v>
      </c>
      <c r="G2047">
        <f t="shared" si="529"/>
        <v>0</v>
      </c>
      <c r="H2047">
        <f t="shared" si="530"/>
        <v>0</v>
      </c>
      <c r="I2047">
        <f t="shared" si="531"/>
        <v>0</v>
      </c>
      <c r="J2047">
        <f t="shared" si="532"/>
        <v>0</v>
      </c>
      <c r="K2047">
        <f t="shared" si="533"/>
        <v>0</v>
      </c>
      <c r="L2047">
        <f t="shared" si="534"/>
        <v>6.9</v>
      </c>
      <c r="M2047">
        <f t="shared" si="535"/>
        <v>0</v>
      </c>
      <c r="N2047">
        <f t="shared" si="536"/>
        <v>0</v>
      </c>
      <c r="O2047">
        <f t="shared" si="537"/>
        <v>0</v>
      </c>
      <c r="P2047">
        <f t="shared" si="538"/>
        <v>0</v>
      </c>
      <c r="Q2047">
        <f t="shared" si="539"/>
        <v>6.9</v>
      </c>
      <c r="R2047">
        <f t="shared" si="540"/>
        <v>0</v>
      </c>
      <c r="S2047">
        <f t="shared" si="541"/>
        <v>0</v>
      </c>
      <c r="T2047">
        <f t="shared" si="542"/>
        <v>0</v>
      </c>
      <c r="U2047">
        <f t="shared" si="543"/>
        <v>0</v>
      </c>
    </row>
    <row r="2048" spans="1:21" x14ac:dyDescent="0.25">
      <c r="A2048" t="s">
        <v>2353</v>
      </c>
      <c r="B2048">
        <v>7.6</v>
      </c>
      <c r="C2048" t="s">
        <v>234</v>
      </c>
      <c r="E2048">
        <f t="shared" si="527"/>
        <v>0</v>
      </c>
      <c r="F2048">
        <f t="shared" si="528"/>
        <v>0</v>
      </c>
      <c r="G2048">
        <f t="shared" si="529"/>
        <v>0</v>
      </c>
      <c r="H2048">
        <f t="shared" si="530"/>
        <v>7.6</v>
      </c>
      <c r="I2048">
        <f t="shared" si="531"/>
        <v>0</v>
      </c>
      <c r="J2048">
        <f t="shared" si="532"/>
        <v>0</v>
      </c>
      <c r="K2048">
        <f t="shared" si="533"/>
        <v>0</v>
      </c>
      <c r="L2048">
        <f t="shared" si="534"/>
        <v>7.6</v>
      </c>
      <c r="M2048">
        <f t="shared" si="535"/>
        <v>0</v>
      </c>
      <c r="N2048">
        <f t="shared" si="536"/>
        <v>0</v>
      </c>
      <c r="O2048">
        <f t="shared" si="537"/>
        <v>0</v>
      </c>
      <c r="P2048">
        <f t="shared" si="538"/>
        <v>0</v>
      </c>
      <c r="Q2048">
        <f t="shared" si="539"/>
        <v>0</v>
      </c>
      <c r="R2048">
        <f t="shared" si="540"/>
        <v>0</v>
      </c>
      <c r="S2048">
        <f t="shared" si="541"/>
        <v>0</v>
      </c>
      <c r="T2048">
        <f t="shared" si="542"/>
        <v>0</v>
      </c>
      <c r="U2048">
        <f t="shared" si="543"/>
        <v>0</v>
      </c>
    </row>
    <row r="2049" spans="1:21" x14ac:dyDescent="0.25">
      <c r="A2049" t="s">
        <v>85</v>
      </c>
      <c r="B2049">
        <v>6.1</v>
      </c>
      <c r="C2049" t="s">
        <v>29</v>
      </c>
      <c r="E2049">
        <f t="shared" si="527"/>
        <v>0</v>
      </c>
      <c r="F2049">
        <f t="shared" si="528"/>
        <v>0</v>
      </c>
      <c r="G2049">
        <f t="shared" si="529"/>
        <v>0</v>
      </c>
      <c r="H2049">
        <f t="shared" si="530"/>
        <v>0</v>
      </c>
      <c r="I2049">
        <f t="shared" si="531"/>
        <v>0</v>
      </c>
      <c r="J2049">
        <f t="shared" si="532"/>
        <v>6.1</v>
      </c>
      <c r="K2049">
        <f t="shared" si="533"/>
        <v>0</v>
      </c>
      <c r="L2049">
        <f t="shared" si="534"/>
        <v>0</v>
      </c>
      <c r="M2049">
        <f t="shared" si="535"/>
        <v>0</v>
      </c>
      <c r="N2049">
        <f t="shared" si="536"/>
        <v>0</v>
      </c>
      <c r="O2049">
        <f t="shared" si="537"/>
        <v>0</v>
      </c>
      <c r="P2049">
        <f t="shared" si="538"/>
        <v>0</v>
      </c>
      <c r="Q2049">
        <f t="shared" si="539"/>
        <v>6.1</v>
      </c>
      <c r="R2049">
        <f t="shared" si="540"/>
        <v>0</v>
      </c>
      <c r="S2049">
        <f t="shared" si="541"/>
        <v>0</v>
      </c>
      <c r="T2049">
        <f t="shared" si="542"/>
        <v>6.1</v>
      </c>
      <c r="U2049">
        <f t="shared" si="543"/>
        <v>0</v>
      </c>
    </row>
    <row r="2050" spans="1:21" x14ac:dyDescent="0.25">
      <c r="A2050" t="s">
        <v>85</v>
      </c>
      <c r="B2050">
        <v>6.1</v>
      </c>
      <c r="C2050" t="s">
        <v>29</v>
      </c>
      <c r="E2050">
        <f t="shared" si="527"/>
        <v>0</v>
      </c>
      <c r="F2050">
        <f t="shared" si="528"/>
        <v>0</v>
      </c>
      <c r="G2050">
        <f t="shared" si="529"/>
        <v>0</v>
      </c>
      <c r="H2050">
        <f t="shared" si="530"/>
        <v>0</v>
      </c>
      <c r="I2050">
        <f t="shared" si="531"/>
        <v>0</v>
      </c>
      <c r="J2050">
        <f t="shared" si="532"/>
        <v>6.1</v>
      </c>
      <c r="K2050">
        <f t="shared" si="533"/>
        <v>0</v>
      </c>
      <c r="L2050">
        <f t="shared" si="534"/>
        <v>0</v>
      </c>
      <c r="M2050">
        <f t="shared" si="535"/>
        <v>0</v>
      </c>
      <c r="N2050">
        <f t="shared" si="536"/>
        <v>0</v>
      </c>
      <c r="O2050">
        <f t="shared" si="537"/>
        <v>0</v>
      </c>
      <c r="P2050">
        <f t="shared" si="538"/>
        <v>0</v>
      </c>
      <c r="Q2050">
        <f t="shared" si="539"/>
        <v>6.1</v>
      </c>
      <c r="R2050">
        <f t="shared" si="540"/>
        <v>0</v>
      </c>
      <c r="S2050">
        <f t="shared" si="541"/>
        <v>0</v>
      </c>
      <c r="T2050">
        <f t="shared" si="542"/>
        <v>6.1</v>
      </c>
      <c r="U2050">
        <f t="shared" si="543"/>
        <v>0</v>
      </c>
    </row>
    <row r="2051" spans="1:21" x14ac:dyDescent="0.25">
      <c r="A2051" t="s">
        <v>272</v>
      </c>
      <c r="B2051">
        <v>7.1</v>
      </c>
      <c r="C2051" t="s">
        <v>71</v>
      </c>
      <c r="E2051">
        <f t="shared" si="527"/>
        <v>0</v>
      </c>
      <c r="F2051">
        <f t="shared" si="528"/>
        <v>0</v>
      </c>
      <c r="G2051">
        <f t="shared" si="529"/>
        <v>0</v>
      </c>
      <c r="H2051">
        <f t="shared" si="530"/>
        <v>0</v>
      </c>
      <c r="I2051">
        <f t="shared" si="531"/>
        <v>0</v>
      </c>
      <c r="J2051">
        <f t="shared" si="532"/>
        <v>0</v>
      </c>
      <c r="K2051">
        <f t="shared" si="533"/>
        <v>0</v>
      </c>
      <c r="L2051">
        <f t="shared" si="534"/>
        <v>0</v>
      </c>
      <c r="M2051">
        <f t="shared" si="535"/>
        <v>0</v>
      </c>
      <c r="N2051">
        <f t="shared" si="536"/>
        <v>0</v>
      </c>
      <c r="O2051">
        <f t="shared" si="537"/>
        <v>0</v>
      </c>
      <c r="P2051">
        <f t="shared" si="538"/>
        <v>0</v>
      </c>
      <c r="Q2051">
        <f t="shared" si="539"/>
        <v>7.1</v>
      </c>
      <c r="R2051">
        <f t="shared" si="540"/>
        <v>7.1</v>
      </c>
      <c r="S2051">
        <f t="shared" si="541"/>
        <v>0</v>
      </c>
      <c r="T2051">
        <f t="shared" si="542"/>
        <v>7.1</v>
      </c>
      <c r="U2051">
        <f t="shared" si="543"/>
        <v>0</v>
      </c>
    </row>
    <row r="2052" spans="1:21" x14ac:dyDescent="0.25">
      <c r="A2052" t="s">
        <v>154</v>
      </c>
      <c r="B2052">
        <v>7.6</v>
      </c>
      <c r="C2052" t="s">
        <v>37</v>
      </c>
      <c r="E2052">
        <f t="shared" ref="E2052:E2115" si="544">IF(ISNUMBER(SEARCH($E$2, $A2052)), $B2052, 0)</f>
        <v>0</v>
      </c>
      <c r="F2052">
        <f t="shared" ref="F2052:F2115" si="545">IF(ISNUMBER(SEARCH($F$2, $A2052)), $B2052, 0)</f>
        <v>0</v>
      </c>
      <c r="G2052">
        <f t="shared" ref="G2052:G2115" si="546">IF(ISNUMBER(SEARCH($G$2, $A2052)), $B2052, 0)</f>
        <v>0</v>
      </c>
      <c r="H2052">
        <f t="shared" ref="H2052:H2115" si="547">IF(ISNUMBER(SEARCH($H$2, $A2052)), $B2052, 0)</f>
        <v>0</v>
      </c>
      <c r="I2052">
        <f t="shared" ref="I2052:I2115" si="548">IF(ISNUMBER(SEARCH($I$2, $A2052)), $B2052, 0)</f>
        <v>0</v>
      </c>
      <c r="J2052">
        <f t="shared" ref="J2052:J2115" si="549">IF(ISNUMBER(SEARCH($J$2, $A2052)), $B2052, 0)</f>
        <v>0</v>
      </c>
      <c r="K2052">
        <f t="shared" ref="K2052:K2115" si="550">IF(ISNUMBER(SEARCH($K$2, $A2052)), $B2052, 0)</f>
        <v>0</v>
      </c>
      <c r="L2052">
        <f t="shared" ref="L2052:L2115" si="551">IF(ISNUMBER(SEARCH($L$2, $A2052)), $B2052, 0)</f>
        <v>7.6</v>
      </c>
      <c r="M2052">
        <f t="shared" ref="M2052:M2115" si="552">IF(ISNUMBER(SEARCH($M$2, $A2052)), $B2052, 0)</f>
        <v>0</v>
      </c>
      <c r="N2052">
        <f t="shared" ref="N2052:N2115" si="553">IF(ISNUMBER(SEARCH($N$2, $A2052)), $B2052, 0)</f>
        <v>0</v>
      </c>
      <c r="O2052">
        <f t="shared" ref="O2052:O2115" si="554">IF(ISNUMBER(SEARCH($O$2, $A2052)), $B2052, 0)</f>
        <v>0</v>
      </c>
      <c r="P2052">
        <f t="shared" ref="P2052:P2115" si="555">IF(ISNUMBER(SEARCH($P$2, $A2052)), $B2052, 0)</f>
        <v>0</v>
      </c>
      <c r="Q2052">
        <f t="shared" ref="Q2052:Q2115" si="556">IF(ISNUMBER(SEARCH($Q$2, $A2052)), $B2052, 0)</f>
        <v>0</v>
      </c>
      <c r="R2052">
        <f t="shared" ref="R2052:R2115" si="557">IF(ISNUMBER(SEARCH($R$2, $A2052)), $B2052, 0)</f>
        <v>7.6</v>
      </c>
      <c r="S2052">
        <f t="shared" ref="S2052:S2115" si="558">IF(ISNUMBER(SEARCH($S$2, $A2052)), $B2052, 0)</f>
        <v>0</v>
      </c>
      <c r="T2052">
        <f t="shared" ref="T2052:T2115" si="559">IF(ISNUMBER(SEARCH($T$2, $A2052)), $B2052, 0)</f>
        <v>0</v>
      </c>
      <c r="U2052">
        <f t="shared" ref="U2052:U2115" si="560">IF(ISNUMBER(SEARCH($U$2, $A2052)), $B2052, 0)</f>
        <v>0</v>
      </c>
    </row>
    <row r="2053" spans="1:21" x14ac:dyDescent="0.25">
      <c r="A2053" t="s">
        <v>1295</v>
      </c>
      <c r="B2053">
        <v>6.4</v>
      </c>
      <c r="C2053" t="s">
        <v>37</v>
      </c>
      <c r="E2053">
        <f t="shared" si="544"/>
        <v>0</v>
      </c>
      <c r="F2053">
        <f t="shared" si="545"/>
        <v>0</v>
      </c>
      <c r="G2053">
        <f t="shared" si="546"/>
        <v>0</v>
      </c>
      <c r="H2053">
        <f t="shared" si="547"/>
        <v>0</v>
      </c>
      <c r="I2053">
        <f t="shared" si="548"/>
        <v>0</v>
      </c>
      <c r="J2053">
        <f t="shared" si="549"/>
        <v>0</v>
      </c>
      <c r="K2053">
        <f t="shared" si="550"/>
        <v>0</v>
      </c>
      <c r="L2053">
        <f t="shared" si="551"/>
        <v>6.4</v>
      </c>
      <c r="M2053">
        <f t="shared" si="552"/>
        <v>0</v>
      </c>
      <c r="N2053">
        <f t="shared" si="553"/>
        <v>0</v>
      </c>
      <c r="O2053">
        <f t="shared" si="554"/>
        <v>0</v>
      </c>
      <c r="P2053">
        <f t="shared" si="555"/>
        <v>0</v>
      </c>
      <c r="Q2053">
        <f t="shared" si="556"/>
        <v>6.4</v>
      </c>
      <c r="R2053">
        <f t="shared" si="557"/>
        <v>6.4</v>
      </c>
      <c r="S2053">
        <f t="shared" si="558"/>
        <v>0</v>
      </c>
      <c r="T2053">
        <f t="shared" si="559"/>
        <v>0</v>
      </c>
      <c r="U2053">
        <f t="shared" si="560"/>
        <v>0</v>
      </c>
    </row>
    <row r="2054" spans="1:21" x14ac:dyDescent="0.25">
      <c r="A2054" t="s">
        <v>2972</v>
      </c>
      <c r="B2054">
        <v>8.5</v>
      </c>
      <c r="C2054" t="s">
        <v>52</v>
      </c>
      <c r="E2054">
        <f t="shared" si="544"/>
        <v>0</v>
      </c>
      <c r="F2054">
        <f t="shared" si="545"/>
        <v>0</v>
      </c>
      <c r="G2054">
        <f t="shared" si="546"/>
        <v>0</v>
      </c>
      <c r="H2054">
        <f t="shared" si="547"/>
        <v>0</v>
      </c>
      <c r="I2054">
        <f t="shared" si="548"/>
        <v>0</v>
      </c>
      <c r="J2054">
        <f t="shared" si="549"/>
        <v>0</v>
      </c>
      <c r="K2054">
        <f t="shared" si="550"/>
        <v>0</v>
      </c>
      <c r="L2054">
        <f t="shared" si="551"/>
        <v>0</v>
      </c>
      <c r="M2054">
        <f t="shared" si="552"/>
        <v>0</v>
      </c>
      <c r="N2054">
        <f t="shared" si="553"/>
        <v>0</v>
      </c>
      <c r="O2054">
        <f t="shared" si="554"/>
        <v>8.5</v>
      </c>
      <c r="P2054">
        <f t="shared" si="555"/>
        <v>0</v>
      </c>
      <c r="Q2054">
        <f t="shared" si="556"/>
        <v>8.5</v>
      </c>
      <c r="R2054">
        <f t="shared" si="557"/>
        <v>0</v>
      </c>
      <c r="S2054">
        <f t="shared" si="558"/>
        <v>0</v>
      </c>
      <c r="T2054">
        <f t="shared" si="559"/>
        <v>8.5</v>
      </c>
      <c r="U2054">
        <f t="shared" si="560"/>
        <v>0</v>
      </c>
    </row>
    <row r="2055" spans="1:21" x14ac:dyDescent="0.25">
      <c r="A2055" t="s">
        <v>154</v>
      </c>
      <c r="B2055">
        <v>7.2</v>
      </c>
      <c r="C2055" t="s">
        <v>37</v>
      </c>
      <c r="E2055">
        <f t="shared" si="544"/>
        <v>0</v>
      </c>
      <c r="F2055">
        <f t="shared" si="545"/>
        <v>0</v>
      </c>
      <c r="G2055">
        <f t="shared" si="546"/>
        <v>0</v>
      </c>
      <c r="H2055">
        <f t="shared" si="547"/>
        <v>0</v>
      </c>
      <c r="I2055">
        <f t="shared" si="548"/>
        <v>0</v>
      </c>
      <c r="J2055">
        <f t="shared" si="549"/>
        <v>0</v>
      </c>
      <c r="K2055">
        <f t="shared" si="550"/>
        <v>0</v>
      </c>
      <c r="L2055">
        <f t="shared" si="551"/>
        <v>7.2</v>
      </c>
      <c r="M2055">
        <f t="shared" si="552"/>
        <v>0</v>
      </c>
      <c r="N2055">
        <f t="shared" si="553"/>
        <v>0</v>
      </c>
      <c r="O2055">
        <f t="shared" si="554"/>
        <v>0</v>
      </c>
      <c r="P2055">
        <f t="shared" si="555"/>
        <v>0</v>
      </c>
      <c r="Q2055">
        <f t="shared" si="556"/>
        <v>0</v>
      </c>
      <c r="R2055">
        <f t="shared" si="557"/>
        <v>7.2</v>
      </c>
      <c r="S2055">
        <f t="shared" si="558"/>
        <v>0</v>
      </c>
      <c r="T2055">
        <f t="shared" si="559"/>
        <v>0</v>
      </c>
      <c r="U2055">
        <f t="shared" si="560"/>
        <v>0</v>
      </c>
    </row>
    <row r="2056" spans="1:21" x14ac:dyDescent="0.25">
      <c r="A2056" t="s">
        <v>23</v>
      </c>
      <c r="B2056">
        <v>6.5</v>
      </c>
      <c r="C2056" t="s">
        <v>28</v>
      </c>
      <c r="E2056">
        <f t="shared" si="544"/>
        <v>6.5</v>
      </c>
      <c r="F2056">
        <f t="shared" si="545"/>
        <v>0</v>
      </c>
      <c r="G2056">
        <f t="shared" si="546"/>
        <v>0</v>
      </c>
      <c r="H2056">
        <f t="shared" si="547"/>
        <v>0</v>
      </c>
      <c r="I2056">
        <f t="shared" si="548"/>
        <v>0</v>
      </c>
      <c r="J2056">
        <f t="shared" si="549"/>
        <v>6.5</v>
      </c>
      <c r="K2056">
        <f t="shared" si="550"/>
        <v>0</v>
      </c>
      <c r="L2056">
        <f t="shared" si="551"/>
        <v>0</v>
      </c>
      <c r="M2056">
        <f t="shared" si="552"/>
        <v>0</v>
      </c>
      <c r="N2056">
        <f t="shared" si="553"/>
        <v>0</v>
      </c>
      <c r="O2056">
        <f t="shared" si="554"/>
        <v>0</v>
      </c>
      <c r="P2056">
        <f t="shared" si="555"/>
        <v>0</v>
      </c>
      <c r="Q2056">
        <f t="shared" si="556"/>
        <v>0</v>
      </c>
      <c r="R2056">
        <f t="shared" si="557"/>
        <v>0</v>
      </c>
      <c r="S2056">
        <f t="shared" si="558"/>
        <v>0</v>
      </c>
      <c r="T2056">
        <f t="shared" si="559"/>
        <v>6.5</v>
      </c>
      <c r="U2056">
        <f t="shared" si="560"/>
        <v>0</v>
      </c>
    </row>
    <row r="2057" spans="1:21" x14ac:dyDescent="0.25">
      <c r="A2057" t="s">
        <v>36</v>
      </c>
      <c r="B2057">
        <v>3.5</v>
      </c>
      <c r="C2057" t="s">
        <v>36</v>
      </c>
      <c r="E2057">
        <f t="shared" si="544"/>
        <v>0</v>
      </c>
      <c r="F2057">
        <f t="shared" si="545"/>
        <v>0</v>
      </c>
      <c r="G2057">
        <f t="shared" si="546"/>
        <v>0</v>
      </c>
      <c r="H2057">
        <f t="shared" si="547"/>
        <v>0</v>
      </c>
      <c r="I2057">
        <f t="shared" si="548"/>
        <v>3.5</v>
      </c>
      <c r="J2057">
        <f t="shared" si="549"/>
        <v>0</v>
      </c>
      <c r="K2057">
        <f t="shared" si="550"/>
        <v>0</v>
      </c>
      <c r="L2057">
        <f t="shared" si="551"/>
        <v>0</v>
      </c>
      <c r="M2057">
        <f t="shared" si="552"/>
        <v>0</v>
      </c>
      <c r="N2057">
        <f t="shared" si="553"/>
        <v>0</v>
      </c>
      <c r="O2057">
        <f t="shared" si="554"/>
        <v>0</v>
      </c>
      <c r="P2057">
        <f t="shared" si="555"/>
        <v>0</v>
      </c>
      <c r="Q2057">
        <f t="shared" si="556"/>
        <v>0</v>
      </c>
      <c r="R2057">
        <f t="shared" si="557"/>
        <v>0</v>
      </c>
      <c r="S2057">
        <f t="shared" si="558"/>
        <v>0</v>
      </c>
      <c r="T2057">
        <f t="shared" si="559"/>
        <v>0</v>
      </c>
      <c r="U2057">
        <f t="shared" si="560"/>
        <v>0</v>
      </c>
    </row>
    <row r="2058" spans="1:21" x14ac:dyDescent="0.25">
      <c r="A2058" t="s">
        <v>52</v>
      </c>
      <c r="B2058">
        <v>5.3</v>
      </c>
      <c r="C2058" t="s">
        <v>52</v>
      </c>
      <c r="E2058">
        <f t="shared" si="544"/>
        <v>0</v>
      </c>
      <c r="F2058">
        <f t="shared" si="545"/>
        <v>0</v>
      </c>
      <c r="G2058">
        <f t="shared" si="546"/>
        <v>0</v>
      </c>
      <c r="H2058">
        <f t="shared" si="547"/>
        <v>0</v>
      </c>
      <c r="I2058">
        <f t="shared" si="548"/>
        <v>0</v>
      </c>
      <c r="J2058">
        <f t="shared" si="549"/>
        <v>0</v>
      </c>
      <c r="K2058">
        <f t="shared" si="550"/>
        <v>0</v>
      </c>
      <c r="L2058">
        <f t="shared" si="551"/>
        <v>0</v>
      </c>
      <c r="M2058">
        <f t="shared" si="552"/>
        <v>0</v>
      </c>
      <c r="N2058">
        <f t="shared" si="553"/>
        <v>0</v>
      </c>
      <c r="O2058">
        <f t="shared" si="554"/>
        <v>5.3</v>
      </c>
      <c r="P2058">
        <f t="shared" si="555"/>
        <v>0</v>
      </c>
      <c r="Q2058">
        <f t="shared" si="556"/>
        <v>0</v>
      </c>
      <c r="R2058">
        <f t="shared" si="557"/>
        <v>0</v>
      </c>
      <c r="S2058">
        <f t="shared" si="558"/>
        <v>0</v>
      </c>
      <c r="T2058">
        <f t="shared" si="559"/>
        <v>0</v>
      </c>
      <c r="U2058">
        <f t="shared" si="560"/>
        <v>0</v>
      </c>
    </row>
    <row r="2059" spans="1:21" x14ac:dyDescent="0.25">
      <c r="A2059" t="s">
        <v>52</v>
      </c>
      <c r="B2059">
        <v>5.3</v>
      </c>
      <c r="C2059" t="s">
        <v>52</v>
      </c>
      <c r="E2059">
        <f t="shared" si="544"/>
        <v>0</v>
      </c>
      <c r="F2059">
        <f t="shared" si="545"/>
        <v>0</v>
      </c>
      <c r="G2059">
        <f t="shared" si="546"/>
        <v>0</v>
      </c>
      <c r="H2059">
        <f t="shared" si="547"/>
        <v>0</v>
      </c>
      <c r="I2059">
        <f t="shared" si="548"/>
        <v>0</v>
      </c>
      <c r="J2059">
        <f t="shared" si="549"/>
        <v>0</v>
      </c>
      <c r="K2059">
        <f t="shared" si="550"/>
        <v>0</v>
      </c>
      <c r="L2059">
        <f t="shared" si="551"/>
        <v>0</v>
      </c>
      <c r="M2059">
        <f t="shared" si="552"/>
        <v>0</v>
      </c>
      <c r="N2059">
        <f t="shared" si="553"/>
        <v>0</v>
      </c>
      <c r="O2059">
        <f t="shared" si="554"/>
        <v>5.3</v>
      </c>
      <c r="P2059">
        <f t="shared" si="555"/>
        <v>0</v>
      </c>
      <c r="Q2059">
        <f t="shared" si="556"/>
        <v>0</v>
      </c>
      <c r="R2059">
        <f t="shared" si="557"/>
        <v>0</v>
      </c>
      <c r="S2059">
        <f t="shared" si="558"/>
        <v>0</v>
      </c>
      <c r="T2059">
        <f t="shared" si="559"/>
        <v>0</v>
      </c>
      <c r="U2059">
        <f t="shared" si="560"/>
        <v>0</v>
      </c>
    </row>
    <row r="2060" spans="1:21" x14ac:dyDescent="0.25">
      <c r="A2060" t="s">
        <v>1174</v>
      </c>
      <c r="B2060">
        <v>6.6</v>
      </c>
      <c r="C2060" t="s">
        <v>29</v>
      </c>
      <c r="E2060">
        <f t="shared" si="544"/>
        <v>0</v>
      </c>
      <c r="F2060">
        <f t="shared" si="545"/>
        <v>0</v>
      </c>
      <c r="G2060">
        <f t="shared" si="546"/>
        <v>0</v>
      </c>
      <c r="H2060">
        <f t="shared" si="547"/>
        <v>0</v>
      </c>
      <c r="I2060">
        <f t="shared" si="548"/>
        <v>0</v>
      </c>
      <c r="J2060">
        <f t="shared" si="549"/>
        <v>6.6</v>
      </c>
      <c r="K2060">
        <f t="shared" si="550"/>
        <v>0</v>
      </c>
      <c r="L2060">
        <f t="shared" si="551"/>
        <v>6.6</v>
      </c>
      <c r="M2060">
        <f t="shared" si="552"/>
        <v>0</v>
      </c>
      <c r="N2060">
        <f t="shared" si="553"/>
        <v>0</v>
      </c>
      <c r="O2060">
        <f t="shared" si="554"/>
        <v>0</v>
      </c>
      <c r="P2060">
        <f t="shared" si="555"/>
        <v>0</v>
      </c>
      <c r="Q2060">
        <f t="shared" si="556"/>
        <v>6.6</v>
      </c>
      <c r="R2060">
        <f t="shared" si="557"/>
        <v>0</v>
      </c>
      <c r="S2060">
        <f t="shared" si="558"/>
        <v>0</v>
      </c>
      <c r="T2060">
        <f t="shared" si="559"/>
        <v>6.6</v>
      </c>
      <c r="U2060">
        <f t="shared" si="560"/>
        <v>0</v>
      </c>
    </row>
    <row r="2061" spans="1:21" x14ac:dyDescent="0.25">
      <c r="A2061" t="s">
        <v>5195</v>
      </c>
      <c r="B2061">
        <v>6</v>
      </c>
      <c r="C2061" t="s">
        <v>28</v>
      </c>
      <c r="E2061">
        <f t="shared" si="544"/>
        <v>6</v>
      </c>
      <c r="F2061">
        <f t="shared" si="545"/>
        <v>6</v>
      </c>
      <c r="G2061">
        <f t="shared" si="546"/>
        <v>0</v>
      </c>
      <c r="H2061">
        <f t="shared" si="547"/>
        <v>0</v>
      </c>
      <c r="I2061">
        <f t="shared" si="548"/>
        <v>0</v>
      </c>
      <c r="J2061">
        <f t="shared" si="549"/>
        <v>6</v>
      </c>
      <c r="K2061">
        <f t="shared" si="550"/>
        <v>0</v>
      </c>
      <c r="L2061">
        <f t="shared" si="551"/>
        <v>0</v>
      </c>
      <c r="M2061">
        <f t="shared" si="552"/>
        <v>0</v>
      </c>
      <c r="N2061">
        <f t="shared" si="553"/>
        <v>6</v>
      </c>
      <c r="O2061">
        <f t="shared" si="554"/>
        <v>0</v>
      </c>
      <c r="P2061">
        <f t="shared" si="555"/>
        <v>0</v>
      </c>
      <c r="Q2061">
        <f t="shared" si="556"/>
        <v>6</v>
      </c>
      <c r="R2061">
        <f t="shared" si="557"/>
        <v>0</v>
      </c>
      <c r="S2061">
        <f t="shared" si="558"/>
        <v>0</v>
      </c>
      <c r="T2061">
        <f t="shared" si="559"/>
        <v>6</v>
      </c>
      <c r="U2061">
        <f t="shared" si="560"/>
        <v>0</v>
      </c>
    </row>
    <row r="2062" spans="1:21" x14ac:dyDescent="0.25">
      <c r="A2062" t="s">
        <v>328</v>
      </c>
      <c r="B2062">
        <v>5.5</v>
      </c>
      <c r="C2062" t="s">
        <v>36</v>
      </c>
      <c r="E2062">
        <f t="shared" si="544"/>
        <v>0</v>
      </c>
      <c r="F2062">
        <f t="shared" si="545"/>
        <v>0</v>
      </c>
      <c r="G2062">
        <f t="shared" si="546"/>
        <v>0</v>
      </c>
      <c r="H2062">
        <f t="shared" si="547"/>
        <v>0</v>
      </c>
      <c r="I2062">
        <f t="shared" si="548"/>
        <v>5.5</v>
      </c>
      <c r="J2062">
        <f t="shared" si="549"/>
        <v>5.5</v>
      </c>
      <c r="K2062">
        <f t="shared" si="550"/>
        <v>0</v>
      </c>
      <c r="L2062">
        <f t="shared" si="551"/>
        <v>0</v>
      </c>
      <c r="M2062">
        <f t="shared" si="552"/>
        <v>0</v>
      </c>
      <c r="N2062">
        <f t="shared" si="553"/>
        <v>0</v>
      </c>
      <c r="O2062">
        <f t="shared" si="554"/>
        <v>0</v>
      </c>
      <c r="P2062">
        <f t="shared" si="555"/>
        <v>0</v>
      </c>
      <c r="Q2062">
        <f t="shared" si="556"/>
        <v>0</v>
      </c>
      <c r="R2062">
        <f t="shared" si="557"/>
        <v>0</v>
      </c>
      <c r="S2062">
        <f t="shared" si="558"/>
        <v>0</v>
      </c>
      <c r="T2062">
        <f t="shared" si="559"/>
        <v>0</v>
      </c>
      <c r="U2062">
        <f t="shared" si="560"/>
        <v>0</v>
      </c>
    </row>
    <row r="2063" spans="1:21" x14ac:dyDescent="0.25">
      <c r="A2063" t="s">
        <v>2540</v>
      </c>
      <c r="B2063">
        <v>5.4</v>
      </c>
      <c r="C2063" t="s">
        <v>52</v>
      </c>
      <c r="E2063">
        <f t="shared" si="544"/>
        <v>0</v>
      </c>
      <c r="F2063">
        <f t="shared" si="545"/>
        <v>0</v>
      </c>
      <c r="G2063">
        <f t="shared" si="546"/>
        <v>0</v>
      </c>
      <c r="H2063">
        <f t="shared" si="547"/>
        <v>0</v>
      </c>
      <c r="I2063">
        <f t="shared" si="548"/>
        <v>0</v>
      </c>
      <c r="J2063">
        <f t="shared" si="549"/>
        <v>0</v>
      </c>
      <c r="K2063">
        <f t="shared" si="550"/>
        <v>0</v>
      </c>
      <c r="L2063">
        <f t="shared" si="551"/>
        <v>0</v>
      </c>
      <c r="M2063">
        <f t="shared" si="552"/>
        <v>0</v>
      </c>
      <c r="N2063">
        <f t="shared" si="553"/>
        <v>0</v>
      </c>
      <c r="O2063">
        <f t="shared" si="554"/>
        <v>5.4</v>
      </c>
      <c r="P2063">
        <f t="shared" si="555"/>
        <v>0</v>
      </c>
      <c r="Q2063">
        <f t="shared" si="556"/>
        <v>0</v>
      </c>
      <c r="R2063">
        <f t="shared" si="557"/>
        <v>0</v>
      </c>
      <c r="S2063">
        <f t="shared" si="558"/>
        <v>5.4</v>
      </c>
      <c r="T2063">
        <f t="shared" si="559"/>
        <v>0</v>
      </c>
      <c r="U2063">
        <f t="shared" si="560"/>
        <v>0</v>
      </c>
    </row>
    <row r="2064" spans="1:21" x14ac:dyDescent="0.25">
      <c r="A2064" t="s">
        <v>328</v>
      </c>
      <c r="B2064">
        <v>5.9</v>
      </c>
      <c r="C2064" t="s">
        <v>36</v>
      </c>
      <c r="E2064">
        <f t="shared" si="544"/>
        <v>0</v>
      </c>
      <c r="F2064">
        <f t="shared" si="545"/>
        <v>0</v>
      </c>
      <c r="G2064">
        <f t="shared" si="546"/>
        <v>0</v>
      </c>
      <c r="H2064">
        <f t="shared" si="547"/>
        <v>0</v>
      </c>
      <c r="I2064">
        <f t="shared" si="548"/>
        <v>5.9</v>
      </c>
      <c r="J2064">
        <f t="shared" si="549"/>
        <v>5.9</v>
      </c>
      <c r="K2064">
        <f t="shared" si="550"/>
        <v>0</v>
      </c>
      <c r="L2064">
        <f t="shared" si="551"/>
        <v>0</v>
      </c>
      <c r="M2064">
        <f t="shared" si="552"/>
        <v>0</v>
      </c>
      <c r="N2064">
        <f t="shared" si="553"/>
        <v>0</v>
      </c>
      <c r="O2064">
        <f t="shared" si="554"/>
        <v>0</v>
      </c>
      <c r="P2064">
        <f t="shared" si="555"/>
        <v>0</v>
      </c>
      <c r="Q2064">
        <f t="shared" si="556"/>
        <v>0</v>
      </c>
      <c r="R2064">
        <f t="shared" si="557"/>
        <v>0</v>
      </c>
      <c r="S2064">
        <f t="shared" si="558"/>
        <v>0</v>
      </c>
      <c r="T2064">
        <f t="shared" si="559"/>
        <v>0</v>
      </c>
      <c r="U2064">
        <f t="shared" si="560"/>
        <v>0</v>
      </c>
    </row>
    <row r="2065" spans="1:21" x14ac:dyDescent="0.25">
      <c r="A2065" t="s">
        <v>2972</v>
      </c>
      <c r="B2065">
        <v>4.9000000000000004</v>
      </c>
      <c r="C2065" t="s">
        <v>52</v>
      </c>
      <c r="E2065">
        <f t="shared" si="544"/>
        <v>0</v>
      </c>
      <c r="F2065">
        <f t="shared" si="545"/>
        <v>0</v>
      </c>
      <c r="G2065">
        <f t="shared" si="546"/>
        <v>0</v>
      </c>
      <c r="H2065">
        <f t="shared" si="547"/>
        <v>0</v>
      </c>
      <c r="I2065">
        <f t="shared" si="548"/>
        <v>0</v>
      </c>
      <c r="J2065">
        <f t="shared" si="549"/>
        <v>0</v>
      </c>
      <c r="K2065">
        <f t="shared" si="550"/>
        <v>0</v>
      </c>
      <c r="L2065">
        <f t="shared" si="551"/>
        <v>0</v>
      </c>
      <c r="M2065">
        <f t="shared" si="552"/>
        <v>0</v>
      </c>
      <c r="N2065">
        <f t="shared" si="553"/>
        <v>0</v>
      </c>
      <c r="O2065">
        <f t="shared" si="554"/>
        <v>4.9000000000000004</v>
      </c>
      <c r="P2065">
        <f t="shared" si="555"/>
        <v>0</v>
      </c>
      <c r="Q2065">
        <f t="shared" si="556"/>
        <v>4.9000000000000004</v>
      </c>
      <c r="R2065">
        <f t="shared" si="557"/>
        <v>0</v>
      </c>
      <c r="S2065">
        <f t="shared" si="558"/>
        <v>0</v>
      </c>
      <c r="T2065">
        <f t="shared" si="559"/>
        <v>4.9000000000000004</v>
      </c>
      <c r="U2065">
        <f t="shared" si="560"/>
        <v>0</v>
      </c>
    </row>
    <row r="2066" spans="1:21" x14ac:dyDescent="0.25">
      <c r="A2066" t="s">
        <v>5206</v>
      </c>
      <c r="B2066">
        <v>6.4</v>
      </c>
      <c r="C2066" t="s">
        <v>28</v>
      </c>
      <c r="E2066">
        <f t="shared" si="544"/>
        <v>6.4</v>
      </c>
      <c r="F2066">
        <f t="shared" si="545"/>
        <v>6.4</v>
      </c>
      <c r="G2066">
        <f t="shared" si="546"/>
        <v>6.4</v>
      </c>
      <c r="H2066">
        <f t="shared" si="547"/>
        <v>0</v>
      </c>
      <c r="I2066">
        <f t="shared" si="548"/>
        <v>0</v>
      </c>
      <c r="J2066">
        <f t="shared" si="549"/>
        <v>0</v>
      </c>
      <c r="K2066">
        <f t="shared" si="550"/>
        <v>0</v>
      </c>
      <c r="L2066">
        <f t="shared" si="551"/>
        <v>0</v>
      </c>
      <c r="M2066">
        <f t="shared" si="552"/>
        <v>0</v>
      </c>
      <c r="N2066">
        <f t="shared" si="553"/>
        <v>6.4</v>
      </c>
      <c r="O2066">
        <f t="shared" si="554"/>
        <v>0</v>
      </c>
      <c r="P2066">
        <f t="shared" si="555"/>
        <v>0</v>
      </c>
      <c r="Q2066">
        <f t="shared" si="556"/>
        <v>0</v>
      </c>
      <c r="R2066">
        <f t="shared" si="557"/>
        <v>6.4</v>
      </c>
      <c r="S2066">
        <f t="shared" si="558"/>
        <v>6.4</v>
      </c>
      <c r="T2066">
        <f t="shared" si="559"/>
        <v>0</v>
      </c>
      <c r="U2066">
        <f t="shared" si="560"/>
        <v>0</v>
      </c>
    </row>
    <row r="2067" spans="1:21" x14ac:dyDescent="0.25">
      <c r="A2067" t="s">
        <v>142</v>
      </c>
      <c r="B2067">
        <v>7.1</v>
      </c>
      <c r="C2067" t="s">
        <v>29</v>
      </c>
      <c r="E2067">
        <f t="shared" si="544"/>
        <v>0</v>
      </c>
      <c r="F2067">
        <f t="shared" si="545"/>
        <v>0</v>
      </c>
      <c r="G2067">
        <f t="shared" si="546"/>
        <v>0</v>
      </c>
      <c r="H2067">
        <f t="shared" si="547"/>
        <v>0</v>
      </c>
      <c r="I2067">
        <f t="shared" si="548"/>
        <v>0</v>
      </c>
      <c r="J2067">
        <f t="shared" si="549"/>
        <v>7.1</v>
      </c>
      <c r="K2067">
        <f t="shared" si="550"/>
        <v>0</v>
      </c>
      <c r="L2067">
        <f t="shared" si="551"/>
        <v>7.1</v>
      </c>
      <c r="M2067">
        <f t="shared" si="552"/>
        <v>0</v>
      </c>
      <c r="N2067">
        <f t="shared" si="553"/>
        <v>0</v>
      </c>
      <c r="O2067">
        <f t="shared" si="554"/>
        <v>0</v>
      </c>
      <c r="P2067">
        <f t="shared" si="555"/>
        <v>0</v>
      </c>
      <c r="Q2067">
        <f t="shared" si="556"/>
        <v>0</v>
      </c>
      <c r="R2067">
        <f t="shared" si="557"/>
        <v>0</v>
      </c>
      <c r="S2067">
        <f t="shared" si="558"/>
        <v>0</v>
      </c>
      <c r="T2067">
        <f t="shared" si="559"/>
        <v>7.1</v>
      </c>
      <c r="U2067">
        <f t="shared" si="560"/>
        <v>0</v>
      </c>
    </row>
    <row r="2068" spans="1:21" x14ac:dyDescent="0.25">
      <c r="A2068" t="s">
        <v>142</v>
      </c>
      <c r="B2068">
        <v>7.1</v>
      </c>
      <c r="C2068" t="s">
        <v>29</v>
      </c>
      <c r="E2068">
        <f t="shared" si="544"/>
        <v>0</v>
      </c>
      <c r="F2068">
        <f t="shared" si="545"/>
        <v>0</v>
      </c>
      <c r="G2068">
        <f t="shared" si="546"/>
        <v>0</v>
      </c>
      <c r="H2068">
        <f t="shared" si="547"/>
        <v>0</v>
      </c>
      <c r="I2068">
        <f t="shared" si="548"/>
        <v>0</v>
      </c>
      <c r="J2068">
        <f t="shared" si="549"/>
        <v>7.1</v>
      </c>
      <c r="K2068">
        <f t="shared" si="550"/>
        <v>0</v>
      </c>
      <c r="L2068">
        <f t="shared" si="551"/>
        <v>7.1</v>
      </c>
      <c r="M2068">
        <f t="shared" si="552"/>
        <v>0</v>
      </c>
      <c r="N2068">
        <f t="shared" si="553"/>
        <v>0</v>
      </c>
      <c r="O2068">
        <f t="shared" si="554"/>
        <v>0</v>
      </c>
      <c r="P2068">
        <f t="shared" si="555"/>
        <v>0</v>
      </c>
      <c r="Q2068">
        <f t="shared" si="556"/>
        <v>0</v>
      </c>
      <c r="R2068">
        <f t="shared" si="557"/>
        <v>0</v>
      </c>
      <c r="S2068">
        <f t="shared" si="558"/>
        <v>0</v>
      </c>
      <c r="T2068">
        <f t="shared" si="559"/>
        <v>7.1</v>
      </c>
      <c r="U2068">
        <f t="shared" si="560"/>
        <v>0</v>
      </c>
    </row>
    <row r="2069" spans="1:21" x14ac:dyDescent="0.25">
      <c r="A2069" t="s">
        <v>1203</v>
      </c>
      <c r="B2069">
        <v>3.8</v>
      </c>
      <c r="C2069" t="s">
        <v>36</v>
      </c>
      <c r="E2069">
        <f t="shared" si="544"/>
        <v>0</v>
      </c>
      <c r="F2069">
        <f t="shared" si="545"/>
        <v>0</v>
      </c>
      <c r="G2069">
        <f t="shared" si="546"/>
        <v>0</v>
      </c>
      <c r="H2069">
        <f t="shared" si="547"/>
        <v>0</v>
      </c>
      <c r="I2069">
        <f t="shared" si="548"/>
        <v>3.8</v>
      </c>
      <c r="J2069">
        <f t="shared" si="549"/>
        <v>0</v>
      </c>
      <c r="K2069">
        <f t="shared" si="550"/>
        <v>0</v>
      </c>
      <c r="L2069">
        <f t="shared" si="551"/>
        <v>0</v>
      </c>
      <c r="M2069">
        <f t="shared" si="552"/>
        <v>0</v>
      </c>
      <c r="N2069">
        <f t="shared" si="553"/>
        <v>0</v>
      </c>
      <c r="O2069">
        <f t="shared" si="554"/>
        <v>0</v>
      </c>
      <c r="P2069">
        <f t="shared" si="555"/>
        <v>0</v>
      </c>
      <c r="Q2069">
        <f t="shared" si="556"/>
        <v>0</v>
      </c>
      <c r="R2069">
        <f t="shared" si="557"/>
        <v>3.8</v>
      </c>
      <c r="S2069">
        <f t="shared" si="558"/>
        <v>0</v>
      </c>
      <c r="T2069">
        <f t="shared" si="559"/>
        <v>0</v>
      </c>
      <c r="U2069">
        <f t="shared" si="560"/>
        <v>0</v>
      </c>
    </row>
    <row r="2070" spans="1:21" x14ac:dyDescent="0.25">
      <c r="A2070" t="s">
        <v>158</v>
      </c>
      <c r="B2070">
        <v>6.7</v>
      </c>
      <c r="C2070" t="s">
        <v>36</v>
      </c>
      <c r="E2070">
        <f t="shared" si="544"/>
        <v>0</v>
      </c>
      <c r="F2070">
        <f t="shared" si="545"/>
        <v>0</v>
      </c>
      <c r="G2070">
        <f t="shared" si="546"/>
        <v>0</v>
      </c>
      <c r="H2070">
        <f t="shared" si="547"/>
        <v>0</v>
      </c>
      <c r="I2070">
        <f t="shared" si="548"/>
        <v>6.7</v>
      </c>
      <c r="J2070">
        <f t="shared" si="549"/>
        <v>0</v>
      </c>
      <c r="K2070">
        <f t="shared" si="550"/>
        <v>6.7</v>
      </c>
      <c r="L2070">
        <f t="shared" si="551"/>
        <v>0</v>
      </c>
      <c r="M2070">
        <f t="shared" si="552"/>
        <v>0</v>
      </c>
      <c r="N2070">
        <f t="shared" si="553"/>
        <v>0</v>
      </c>
      <c r="O2070">
        <f t="shared" si="554"/>
        <v>0</v>
      </c>
      <c r="P2070">
        <f t="shared" si="555"/>
        <v>0</v>
      </c>
      <c r="Q2070">
        <f t="shared" si="556"/>
        <v>0</v>
      </c>
      <c r="R2070">
        <f t="shared" si="557"/>
        <v>0</v>
      </c>
      <c r="S2070">
        <f t="shared" si="558"/>
        <v>0</v>
      </c>
      <c r="T2070">
        <f t="shared" si="559"/>
        <v>0</v>
      </c>
      <c r="U2070">
        <f t="shared" si="560"/>
        <v>0</v>
      </c>
    </row>
    <row r="2071" spans="1:21" x14ac:dyDescent="0.25">
      <c r="A2071" t="s">
        <v>142</v>
      </c>
      <c r="B2071">
        <v>7.9</v>
      </c>
      <c r="C2071" t="s">
        <v>29</v>
      </c>
      <c r="E2071">
        <f t="shared" si="544"/>
        <v>0</v>
      </c>
      <c r="F2071">
        <f t="shared" si="545"/>
        <v>0</v>
      </c>
      <c r="G2071">
        <f t="shared" si="546"/>
        <v>0</v>
      </c>
      <c r="H2071">
        <f t="shared" si="547"/>
        <v>0</v>
      </c>
      <c r="I2071">
        <f t="shared" si="548"/>
        <v>0</v>
      </c>
      <c r="J2071">
        <f t="shared" si="549"/>
        <v>7.9</v>
      </c>
      <c r="K2071">
        <f t="shared" si="550"/>
        <v>0</v>
      </c>
      <c r="L2071">
        <f t="shared" si="551"/>
        <v>7.9</v>
      </c>
      <c r="M2071">
        <f t="shared" si="552"/>
        <v>0</v>
      </c>
      <c r="N2071">
        <f t="shared" si="553"/>
        <v>0</v>
      </c>
      <c r="O2071">
        <f t="shared" si="554"/>
        <v>0</v>
      </c>
      <c r="P2071">
        <f t="shared" si="555"/>
        <v>0</v>
      </c>
      <c r="Q2071">
        <f t="shared" si="556"/>
        <v>0</v>
      </c>
      <c r="R2071">
        <f t="shared" si="557"/>
        <v>0</v>
      </c>
      <c r="S2071">
        <f t="shared" si="558"/>
        <v>0</v>
      </c>
      <c r="T2071">
        <f t="shared" si="559"/>
        <v>7.9</v>
      </c>
      <c r="U2071">
        <f t="shared" si="560"/>
        <v>0</v>
      </c>
    </row>
    <row r="2072" spans="1:21" x14ac:dyDescent="0.25">
      <c r="A2072" t="s">
        <v>2212</v>
      </c>
      <c r="B2072">
        <v>6.7</v>
      </c>
      <c r="C2072" t="s">
        <v>28</v>
      </c>
      <c r="E2072">
        <f t="shared" si="544"/>
        <v>6.7</v>
      </c>
      <c r="F2072">
        <f t="shared" si="545"/>
        <v>0</v>
      </c>
      <c r="G2072">
        <f t="shared" si="546"/>
        <v>0</v>
      </c>
      <c r="H2072">
        <f t="shared" si="547"/>
        <v>0</v>
      </c>
      <c r="I2072">
        <f t="shared" si="548"/>
        <v>6.7</v>
      </c>
      <c r="J2072">
        <f t="shared" si="549"/>
        <v>0</v>
      </c>
      <c r="K2072">
        <f t="shared" si="550"/>
        <v>0</v>
      </c>
      <c r="L2072">
        <f t="shared" si="551"/>
        <v>0</v>
      </c>
      <c r="M2072">
        <f t="shared" si="552"/>
        <v>0</v>
      </c>
      <c r="N2072">
        <f t="shared" si="553"/>
        <v>0</v>
      </c>
      <c r="O2072">
        <f t="shared" si="554"/>
        <v>0</v>
      </c>
      <c r="P2072">
        <f t="shared" si="555"/>
        <v>0</v>
      </c>
      <c r="Q2072">
        <f t="shared" si="556"/>
        <v>0</v>
      </c>
      <c r="R2072">
        <f t="shared" si="557"/>
        <v>0</v>
      </c>
      <c r="S2072">
        <f t="shared" si="558"/>
        <v>0</v>
      </c>
      <c r="T2072">
        <f t="shared" si="559"/>
        <v>0</v>
      </c>
      <c r="U2072">
        <f t="shared" si="560"/>
        <v>0</v>
      </c>
    </row>
    <row r="2073" spans="1:21" x14ac:dyDescent="0.25">
      <c r="A2073" t="s">
        <v>213</v>
      </c>
      <c r="B2073">
        <v>6.7</v>
      </c>
      <c r="C2073" t="s">
        <v>36</v>
      </c>
      <c r="E2073">
        <f t="shared" si="544"/>
        <v>0</v>
      </c>
      <c r="F2073">
        <f t="shared" si="545"/>
        <v>0</v>
      </c>
      <c r="G2073">
        <f t="shared" si="546"/>
        <v>0</v>
      </c>
      <c r="H2073">
        <f t="shared" si="547"/>
        <v>0</v>
      </c>
      <c r="I2073">
        <f t="shared" si="548"/>
        <v>6.7</v>
      </c>
      <c r="J2073">
        <f t="shared" si="549"/>
        <v>0</v>
      </c>
      <c r="K2073">
        <f t="shared" si="550"/>
        <v>0</v>
      </c>
      <c r="L2073">
        <f t="shared" si="551"/>
        <v>6.7</v>
      </c>
      <c r="M2073">
        <f t="shared" si="552"/>
        <v>0</v>
      </c>
      <c r="N2073">
        <f t="shared" si="553"/>
        <v>0</v>
      </c>
      <c r="O2073">
        <f t="shared" si="554"/>
        <v>0</v>
      </c>
      <c r="P2073">
        <f t="shared" si="555"/>
        <v>0</v>
      </c>
      <c r="Q2073">
        <f t="shared" si="556"/>
        <v>0</v>
      </c>
      <c r="R2073">
        <f t="shared" si="557"/>
        <v>6.7</v>
      </c>
      <c r="S2073">
        <f t="shared" si="558"/>
        <v>0</v>
      </c>
      <c r="T2073">
        <f t="shared" si="559"/>
        <v>0</v>
      </c>
      <c r="U2073">
        <f t="shared" si="560"/>
        <v>0</v>
      </c>
    </row>
    <row r="2074" spans="1:21" x14ac:dyDescent="0.25">
      <c r="A2074" t="s">
        <v>4342</v>
      </c>
      <c r="B2074">
        <v>5.3</v>
      </c>
      <c r="C2074" t="s">
        <v>36</v>
      </c>
      <c r="E2074">
        <f t="shared" si="544"/>
        <v>0</v>
      </c>
      <c r="F2074">
        <f t="shared" si="545"/>
        <v>0</v>
      </c>
      <c r="G2074">
        <f t="shared" si="546"/>
        <v>0</v>
      </c>
      <c r="H2074">
        <f t="shared" si="547"/>
        <v>0</v>
      </c>
      <c r="I2074">
        <f t="shared" si="548"/>
        <v>5.3</v>
      </c>
      <c r="J2074">
        <f t="shared" si="549"/>
        <v>0</v>
      </c>
      <c r="K2074">
        <f t="shared" si="550"/>
        <v>0</v>
      </c>
      <c r="L2074">
        <f t="shared" si="551"/>
        <v>0</v>
      </c>
      <c r="M2074">
        <f t="shared" si="552"/>
        <v>0</v>
      </c>
      <c r="N2074">
        <f t="shared" si="553"/>
        <v>5.3</v>
      </c>
      <c r="O2074">
        <f t="shared" si="554"/>
        <v>5.3</v>
      </c>
      <c r="P2074">
        <f t="shared" si="555"/>
        <v>0</v>
      </c>
      <c r="Q2074">
        <f t="shared" si="556"/>
        <v>0</v>
      </c>
      <c r="R2074">
        <f t="shared" si="557"/>
        <v>5.3</v>
      </c>
      <c r="S2074">
        <f t="shared" si="558"/>
        <v>0</v>
      </c>
      <c r="T2074">
        <f t="shared" si="559"/>
        <v>0</v>
      </c>
      <c r="U2074">
        <f t="shared" si="560"/>
        <v>0</v>
      </c>
    </row>
    <row r="2075" spans="1:21" x14ac:dyDescent="0.25">
      <c r="A2075" t="s">
        <v>213</v>
      </c>
      <c r="B2075">
        <v>7.7</v>
      </c>
      <c r="C2075" t="s">
        <v>36</v>
      </c>
      <c r="E2075">
        <f t="shared" si="544"/>
        <v>0</v>
      </c>
      <c r="F2075">
        <f t="shared" si="545"/>
        <v>0</v>
      </c>
      <c r="G2075">
        <f t="shared" si="546"/>
        <v>0</v>
      </c>
      <c r="H2075">
        <f t="shared" si="547"/>
        <v>0</v>
      </c>
      <c r="I2075">
        <f t="shared" si="548"/>
        <v>7.7</v>
      </c>
      <c r="J2075">
        <f t="shared" si="549"/>
        <v>0</v>
      </c>
      <c r="K2075">
        <f t="shared" si="550"/>
        <v>0</v>
      </c>
      <c r="L2075">
        <f t="shared" si="551"/>
        <v>7.7</v>
      </c>
      <c r="M2075">
        <f t="shared" si="552"/>
        <v>0</v>
      </c>
      <c r="N2075">
        <f t="shared" si="553"/>
        <v>0</v>
      </c>
      <c r="O2075">
        <f t="shared" si="554"/>
        <v>0</v>
      </c>
      <c r="P2075">
        <f t="shared" si="555"/>
        <v>0</v>
      </c>
      <c r="Q2075">
        <f t="shared" si="556"/>
        <v>0</v>
      </c>
      <c r="R2075">
        <f t="shared" si="557"/>
        <v>7.7</v>
      </c>
      <c r="S2075">
        <f t="shared" si="558"/>
        <v>0</v>
      </c>
      <c r="T2075">
        <f t="shared" si="559"/>
        <v>0</v>
      </c>
      <c r="U2075">
        <f t="shared" si="560"/>
        <v>0</v>
      </c>
    </row>
    <row r="2076" spans="1:21" x14ac:dyDescent="0.25">
      <c r="A2076" t="s">
        <v>5225</v>
      </c>
      <c r="B2076">
        <v>6.2</v>
      </c>
      <c r="C2076" t="s">
        <v>36</v>
      </c>
      <c r="E2076">
        <f t="shared" si="544"/>
        <v>0</v>
      </c>
      <c r="F2076">
        <f t="shared" si="545"/>
        <v>0</v>
      </c>
      <c r="G2076">
        <f t="shared" si="546"/>
        <v>0</v>
      </c>
      <c r="H2076">
        <f t="shared" si="547"/>
        <v>0</v>
      </c>
      <c r="I2076">
        <f t="shared" si="548"/>
        <v>6.2</v>
      </c>
      <c r="J2076">
        <f t="shared" si="549"/>
        <v>0</v>
      </c>
      <c r="K2076">
        <f t="shared" si="550"/>
        <v>0</v>
      </c>
      <c r="L2076">
        <f t="shared" si="551"/>
        <v>0</v>
      </c>
      <c r="M2076">
        <f t="shared" si="552"/>
        <v>0</v>
      </c>
      <c r="N2076">
        <f t="shared" si="553"/>
        <v>0</v>
      </c>
      <c r="O2076">
        <f t="shared" si="554"/>
        <v>0</v>
      </c>
      <c r="P2076">
        <f t="shared" si="555"/>
        <v>0</v>
      </c>
      <c r="Q2076">
        <f t="shared" si="556"/>
        <v>0</v>
      </c>
      <c r="R2076">
        <f t="shared" si="557"/>
        <v>0</v>
      </c>
      <c r="S2076">
        <f t="shared" si="558"/>
        <v>0</v>
      </c>
      <c r="T2076">
        <f t="shared" si="559"/>
        <v>0</v>
      </c>
      <c r="U2076">
        <f t="shared" si="560"/>
        <v>0</v>
      </c>
    </row>
    <row r="2077" spans="1:21" x14ac:dyDescent="0.25">
      <c r="A2077" t="s">
        <v>1934</v>
      </c>
      <c r="B2077">
        <v>5</v>
      </c>
      <c r="C2077" t="s">
        <v>61</v>
      </c>
      <c r="E2077">
        <f t="shared" si="544"/>
        <v>0</v>
      </c>
      <c r="F2077">
        <f t="shared" si="545"/>
        <v>0</v>
      </c>
      <c r="G2077">
        <f t="shared" si="546"/>
        <v>0</v>
      </c>
      <c r="H2077">
        <f t="shared" si="547"/>
        <v>0</v>
      </c>
      <c r="I2077">
        <f t="shared" si="548"/>
        <v>0</v>
      </c>
      <c r="J2077">
        <f t="shared" si="549"/>
        <v>0</v>
      </c>
      <c r="K2077">
        <f t="shared" si="550"/>
        <v>0</v>
      </c>
      <c r="L2077">
        <f t="shared" si="551"/>
        <v>0</v>
      </c>
      <c r="M2077">
        <f t="shared" si="552"/>
        <v>0</v>
      </c>
      <c r="N2077">
        <f t="shared" si="553"/>
        <v>5</v>
      </c>
      <c r="O2077">
        <f t="shared" si="554"/>
        <v>5</v>
      </c>
      <c r="P2077">
        <f t="shared" si="555"/>
        <v>0</v>
      </c>
      <c r="Q2077">
        <f t="shared" si="556"/>
        <v>0</v>
      </c>
      <c r="R2077">
        <f t="shared" si="557"/>
        <v>0</v>
      </c>
      <c r="S2077">
        <f t="shared" si="558"/>
        <v>0</v>
      </c>
      <c r="T2077">
        <f t="shared" si="559"/>
        <v>5</v>
      </c>
      <c r="U2077">
        <f t="shared" si="560"/>
        <v>0</v>
      </c>
    </row>
    <row r="2078" spans="1:21" x14ac:dyDescent="0.25">
      <c r="A2078" t="s">
        <v>1597</v>
      </c>
      <c r="B2078">
        <v>8.5</v>
      </c>
      <c r="C2078" t="s">
        <v>234</v>
      </c>
      <c r="E2078">
        <f t="shared" si="544"/>
        <v>0</v>
      </c>
      <c r="F2078">
        <f t="shared" si="545"/>
        <v>0</v>
      </c>
      <c r="G2078">
        <f t="shared" si="546"/>
        <v>0</v>
      </c>
      <c r="H2078">
        <f t="shared" si="547"/>
        <v>8.5</v>
      </c>
      <c r="I2078">
        <f t="shared" si="548"/>
        <v>0</v>
      </c>
      <c r="J2078">
        <f t="shared" si="549"/>
        <v>0</v>
      </c>
      <c r="K2078">
        <f t="shared" si="550"/>
        <v>0</v>
      </c>
      <c r="L2078">
        <f t="shared" si="551"/>
        <v>8.5</v>
      </c>
      <c r="M2078">
        <f t="shared" si="552"/>
        <v>0</v>
      </c>
      <c r="N2078">
        <f t="shared" si="553"/>
        <v>0</v>
      </c>
      <c r="O2078">
        <f t="shared" si="554"/>
        <v>0</v>
      </c>
      <c r="P2078">
        <f t="shared" si="555"/>
        <v>0</v>
      </c>
      <c r="Q2078">
        <f t="shared" si="556"/>
        <v>0</v>
      </c>
      <c r="R2078">
        <f t="shared" si="557"/>
        <v>0</v>
      </c>
      <c r="S2078">
        <f t="shared" si="558"/>
        <v>0</v>
      </c>
      <c r="T2078">
        <f t="shared" si="559"/>
        <v>0</v>
      </c>
      <c r="U2078">
        <f t="shared" si="560"/>
        <v>0</v>
      </c>
    </row>
    <row r="2079" spans="1:21" x14ac:dyDescent="0.25">
      <c r="A2079" t="s">
        <v>5232</v>
      </c>
      <c r="B2079">
        <v>7.9</v>
      </c>
      <c r="C2079" t="s">
        <v>102</v>
      </c>
      <c r="E2079">
        <f t="shared" si="544"/>
        <v>0</v>
      </c>
      <c r="F2079">
        <f t="shared" si="545"/>
        <v>7.9</v>
      </c>
      <c r="G2079">
        <f t="shared" si="546"/>
        <v>0</v>
      </c>
      <c r="H2079">
        <f t="shared" si="547"/>
        <v>0</v>
      </c>
      <c r="I2079">
        <f t="shared" si="548"/>
        <v>7.9</v>
      </c>
      <c r="J2079">
        <f t="shared" si="549"/>
        <v>0</v>
      </c>
      <c r="K2079">
        <f t="shared" si="550"/>
        <v>0</v>
      </c>
      <c r="L2079">
        <f t="shared" si="551"/>
        <v>7.9</v>
      </c>
      <c r="M2079">
        <f t="shared" si="552"/>
        <v>0</v>
      </c>
      <c r="N2079">
        <f t="shared" si="553"/>
        <v>0</v>
      </c>
      <c r="O2079">
        <f t="shared" si="554"/>
        <v>0</v>
      </c>
      <c r="P2079">
        <f t="shared" si="555"/>
        <v>0</v>
      </c>
      <c r="Q2079">
        <f t="shared" si="556"/>
        <v>0</v>
      </c>
      <c r="R2079">
        <f t="shared" si="557"/>
        <v>0</v>
      </c>
      <c r="S2079">
        <f t="shared" si="558"/>
        <v>0</v>
      </c>
      <c r="T2079">
        <f t="shared" si="559"/>
        <v>0</v>
      </c>
      <c r="U2079">
        <f t="shared" si="560"/>
        <v>0</v>
      </c>
    </row>
    <row r="2080" spans="1:21" x14ac:dyDescent="0.25">
      <c r="A2080" t="s">
        <v>637</v>
      </c>
      <c r="B2080">
        <v>6.7</v>
      </c>
      <c r="C2080" t="s">
        <v>36</v>
      </c>
      <c r="E2080">
        <f t="shared" si="544"/>
        <v>0</v>
      </c>
      <c r="F2080">
        <f t="shared" si="545"/>
        <v>0</v>
      </c>
      <c r="G2080">
        <f t="shared" si="546"/>
        <v>0</v>
      </c>
      <c r="H2080">
        <f t="shared" si="547"/>
        <v>0</v>
      </c>
      <c r="I2080">
        <f t="shared" si="548"/>
        <v>6.7</v>
      </c>
      <c r="J2080">
        <f t="shared" si="549"/>
        <v>0</v>
      </c>
      <c r="K2080">
        <f t="shared" si="550"/>
        <v>0</v>
      </c>
      <c r="L2080">
        <f t="shared" si="551"/>
        <v>6.7</v>
      </c>
      <c r="M2080">
        <f t="shared" si="552"/>
        <v>0</v>
      </c>
      <c r="N2080">
        <f t="shared" si="553"/>
        <v>0</v>
      </c>
      <c r="O2080">
        <f t="shared" si="554"/>
        <v>0</v>
      </c>
      <c r="P2080">
        <f t="shared" si="555"/>
        <v>0</v>
      </c>
      <c r="Q2080">
        <f t="shared" si="556"/>
        <v>0</v>
      </c>
      <c r="R2080">
        <f t="shared" si="557"/>
        <v>6.7</v>
      </c>
      <c r="S2080">
        <f t="shared" si="558"/>
        <v>0</v>
      </c>
      <c r="T2080">
        <f t="shared" si="559"/>
        <v>0</v>
      </c>
      <c r="U2080">
        <f t="shared" si="560"/>
        <v>0</v>
      </c>
    </row>
    <row r="2081" spans="1:21" x14ac:dyDescent="0.25">
      <c r="A2081" t="s">
        <v>2441</v>
      </c>
      <c r="B2081">
        <v>6.3</v>
      </c>
      <c r="C2081" t="s">
        <v>36</v>
      </c>
      <c r="E2081">
        <f t="shared" si="544"/>
        <v>0</v>
      </c>
      <c r="F2081">
        <f t="shared" si="545"/>
        <v>0</v>
      </c>
      <c r="G2081">
        <f t="shared" si="546"/>
        <v>0</v>
      </c>
      <c r="H2081">
        <f t="shared" si="547"/>
        <v>0</v>
      </c>
      <c r="I2081">
        <f t="shared" si="548"/>
        <v>6.3</v>
      </c>
      <c r="J2081">
        <f t="shared" si="549"/>
        <v>0</v>
      </c>
      <c r="K2081">
        <f t="shared" si="550"/>
        <v>0</v>
      </c>
      <c r="L2081">
        <f t="shared" si="551"/>
        <v>0</v>
      </c>
      <c r="M2081">
        <f t="shared" si="552"/>
        <v>6.3</v>
      </c>
      <c r="N2081">
        <f t="shared" si="553"/>
        <v>0</v>
      </c>
      <c r="O2081">
        <f t="shared" si="554"/>
        <v>0</v>
      </c>
      <c r="P2081">
        <f t="shared" si="555"/>
        <v>0</v>
      </c>
      <c r="Q2081">
        <f t="shared" si="556"/>
        <v>0</v>
      </c>
      <c r="R2081">
        <f t="shared" si="557"/>
        <v>0</v>
      </c>
      <c r="S2081">
        <f t="shared" si="558"/>
        <v>0</v>
      </c>
      <c r="T2081">
        <f t="shared" si="559"/>
        <v>0</v>
      </c>
      <c r="U2081">
        <f t="shared" si="560"/>
        <v>0</v>
      </c>
    </row>
    <row r="2082" spans="1:21" x14ac:dyDescent="0.25">
      <c r="A2082" t="s">
        <v>2187</v>
      </c>
      <c r="B2082">
        <v>6.2</v>
      </c>
      <c r="C2082" t="s">
        <v>28</v>
      </c>
      <c r="E2082">
        <f t="shared" si="544"/>
        <v>6.2</v>
      </c>
      <c r="F2082">
        <f t="shared" si="545"/>
        <v>0</v>
      </c>
      <c r="G2082">
        <f t="shared" si="546"/>
        <v>0</v>
      </c>
      <c r="H2082">
        <f t="shared" si="547"/>
        <v>0</v>
      </c>
      <c r="I2082">
        <f t="shared" si="548"/>
        <v>0</v>
      </c>
      <c r="J2082">
        <f t="shared" si="549"/>
        <v>0</v>
      </c>
      <c r="K2082">
        <f t="shared" si="550"/>
        <v>0</v>
      </c>
      <c r="L2082">
        <f t="shared" si="551"/>
        <v>6.2</v>
      </c>
      <c r="M2082">
        <f t="shared" si="552"/>
        <v>0</v>
      </c>
      <c r="N2082">
        <f t="shared" si="553"/>
        <v>0</v>
      </c>
      <c r="O2082">
        <f t="shared" si="554"/>
        <v>0</v>
      </c>
      <c r="P2082">
        <f t="shared" si="555"/>
        <v>0</v>
      </c>
      <c r="Q2082">
        <f t="shared" si="556"/>
        <v>0</v>
      </c>
      <c r="R2082">
        <f t="shared" si="557"/>
        <v>0</v>
      </c>
      <c r="S2082">
        <f t="shared" si="558"/>
        <v>0</v>
      </c>
      <c r="T2082">
        <f t="shared" si="559"/>
        <v>6.2</v>
      </c>
      <c r="U2082">
        <f t="shared" si="560"/>
        <v>0</v>
      </c>
    </row>
    <row r="2083" spans="1:21" x14ac:dyDescent="0.25">
      <c r="A2083" t="s">
        <v>135</v>
      </c>
      <c r="B2083">
        <v>5.9</v>
      </c>
      <c r="C2083" t="s">
        <v>52</v>
      </c>
      <c r="E2083">
        <f t="shared" si="544"/>
        <v>0</v>
      </c>
      <c r="F2083">
        <f t="shared" si="545"/>
        <v>0</v>
      </c>
      <c r="G2083">
        <f t="shared" si="546"/>
        <v>0</v>
      </c>
      <c r="H2083">
        <f t="shared" si="547"/>
        <v>0</v>
      </c>
      <c r="I2083">
        <f t="shared" si="548"/>
        <v>0</v>
      </c>
      <c r="J2083">
        <f t="shared" si="549"/>
        <v>0</v>
      </c>
      <c r="K2083">
        <f t="shared" si="550"/>
        <v>0</v>
      </c>
      <c r="L2083">
        <f t="shared" si="551"/>
        <v>0</v>
      </c>
      <c r="M2083">
        <f t="shared" si="552"/>
        <v>0</v>
      </c>
      <c r="N2083">
        <f t="shared" si="553"/>
        <v>0</v>
      </c>
      <c r="O2083">
        <f t="shared" si="554"/>
        <v>5.9</v>
      </c>
      <c r="P2083">
        <f t="shared" si="555"/>
        <v>0</v>
      </c>
      <c r="Q2083">
        <f t="shared" si="556"/>
        <v>0</v>
      </c>
      <c r="R2083">
        <f t="shared" si="557"/>
        <v>0</v>
      </c>
      <c r="S2083">
        <f t="shared" si="558"/>
        <v>0</v>
      </c>
      <c r="T2083">
        <f t="shared" si="559"/>
        <v>5.9</v>
      </c>
      <c r="U2083">
        <f t="shared" si="560"/>
        <v>0</v>
      </c>
    </row>
    <row r="2084" spans="1:21" x14ac:dyDescent="0.25">
      <c r="A2084" t="s">
        <v>4687</v>
      </c>
      <c r="B2084">
        <v>4.5</v>
      </c>
      <c r="C2084" t="s">
        <v>28</v>
      </c>
      <c r="E2084">
        <f t="shared" si="544"/>
        <v>4.5</v>
      </c>
      <c r="F2084">
        <f t="shared" si="545"/>
        <v>0</v>
      </c>
      <c r="G2084">
        <f t="shared" si="546"/>
        <v>0</v>
      </c>
      <c r="H2084">
        <f t="shared" si="547"/>
        <v>0</v>
      </c>
      <c r="I2084">
        <f t="shared" si="548"/>
        <v>0</v>
      </c>
      <c r="J2084">
        <f t="shared" si="549"/>
        <v>0</v>
      </c>
      <c r="K2084">
        <f t="shared" si="550"/>
        <v>0</v>
      </c>
      <c r="L2084">
        <f t="shared" si="551"/>
        <v>4.5</v>
      </c>
      <c r="M2084">
        <f t="shared" si="552"/>
        <v>0</v>
      </c>
      <c r="N2084">
        <f t="shared" si="553"/>
        <v>0</v>
      </c>
      <c r="O2084">
        <f t="shared" si="554"/>
        <v>0</v>
      </c>
      <c r="P2084">
        <f t="shared" si="555"/>
        <v>0</v>
      </c>
      <c r="Q2084">
        <f t="shared" si="556"/>
        <v>0</v>
      </c>
      <c r="R2084">
        <f t="shared" si="557"/>
        <v>0</v>
      </c>
      <c r="S2084">
        <f t="shared" si="558"/>
        <v>0</v>
      </c>
      <c r="T2084">
        <f t="shared" si="559"/>
        <v>0</v>
      </c>
      <c r="U2084">
        <f t="shared" si="560"/>
        <v>0</v>
      </c>
    </row>
    <row r="2085" spans="1:21" x14ac:dyDescent="0.25">
      <c r="A2085" t="s">
        <v>567</v>
      </c>
      <c r="B2085">
        <v>6.4</v>
      </c>
      <c r="C2085" t="s">
        <v>36</v>
      </c>
      <c r="E2085">
        <f t="shared" si="544"/>
        <v>0</v>
      </c>
      <c r="F2085">
        <f t="shared" si="545"/>
        <v>0</v>
      </c>
      <c r="G2085">
        <f t="shared" si="546"/>
        <v>0</v>
      </c>
      <c r="H2085">
        <f t="shared" si="547"/>
        <v>0</v>
      </c>
      <c r="I2085">
        <f t="shared" si="548"/>
        <v>6.4</v>
      </c>
      <c r="J2085">
        <f t="shared" si="549"/>
        <v>0</v>
      </c>
      <c r="K2085">
        <f t="shared" si="550"/>
        <v>0</v>
      </c>
      <c r="L2085">
        <f t="shared" si="551"/>
        <v>6.4</v>
      </c>
      <c r="M2085">
        <f t="shared" si="552"/>
        <v>6.4</v>
      </c>
      <c r="N2085">
        <f t="shared" si="553"/>
        <v>0</v>
      </c>
      <c r="O2085">
        <f t="shared" si="554"/>
        <v>0</v>
      </c>
      <c r="P2085">
        <f t="shared" si="555"/>
        <v>0</v>
      </c>
      <c r="Q2085">
        <f t="shared" si="556"/>
        <v>0</v>
      </c>
      <c r="R2085">
        <f t="shared" si="557"/>
        <v>0</v>
      </c>
      <c r="S2085">
        <f t="shared" si="558"/>
        <v>0</v>
      </c>
      <c r="T2085">
        <f t="shared" si="559"/>
        <v>0</v>
      </c>
      <c r="U2085">
        <f t="shared" si="560"/>
        <v>0</v>
      </c>
    </row>
    <row r="2086" spans="1:21" x14ac:dyDescent="0.25">
      <c r="A2086" t="s">
        <v>213</v>
      </c>
      <c r="B2086">
        <v>6.9</v>
      </c>
      <c r="C2086" t="s">
        <v>36</v>
      </c>
      <c r="E2086">
        <f t="shared" si="544"/>
        <v>0</v>
      </c>
      <c r="F2086">
        <f t="shared" si="545"/>
        <v>0</v>
      </c>
      <c r="G2086">
        <f t="shared" si="546"/>
        <v>0</v>
      </c>
      <c r="H2086">
        <f t="shared" si="547"/>
        <v>0</v>
      </c>
      <c r="I2086">
        <f t="shared" si="548"/>
        <v>6.9</v>
      </c>
      <c r="J2086">
        <f t="shared" si="549"/>
        <v>0</v>
      </c>
      <c r="K2086">
        <f t="shared" si="550"/>
        <v>0</v>
      </c>
      <c r="L2086">
        <f t="shared" si="551"/>
        <v>6.9</v>
      </c>
      <c r="M2086">
        <f t="shared" si="552"/>
        <v>0</v>
      </c>
      <c r="N2086">
        <f t="shared" si="553"/>
        <v>0</v>
      </c>
      <c r="O2086">
        <f t="shared" si="554"/>
        <v>0</v>
      </c>
      <c r="P2086">
        <f t="shared" si="555"/>
        <v>0</v>
      </c>
      <c r="Q2086">
        <f t="shared" si="556"/>
        <v>0</v>
      </c>
      <c r="R2086">
        <f t="shared" si="557"/>
        <v>6.9</v>
      </c>
      <c r="S2086">
        <f t="shared" si="558"/>
        <v>0</v>
      </c>
      <c r="T2086">
        <f t="shared" si="559"/>
        <v>0</v>
      </c>
      <c r="U2086">
        <f t="shared" si="560"/>
        <v>0</v>
      </c>
    </row>
    <row r="2087" spans="1:21" x14ac:dyDescent="0.25">
      <c r="A2087" t="s">
        <v>610</v>
      </c>
      <c r="B2087">
        <v>6.6</v>
      </c>
      <c r="C2087" t="s">
        <v>28</v>
      </c>
      <c r="E2087">
        <f t="shared" si="544"/>
        <v>6.6</v>
      </c>
      <c r="F2087">
        <f t="shared" si="545"/>
        <v>6.6</v>
      </c>
      <c r="G2087">
        <f t="shared" si="546"/>
        <v>0</v>
      </c>
      <c r="H2087">
        <f t="shared" si="547"/>
        <v>0</v>
      </c>
      <c r="I2087">
        <f t="shared" si="548"/>
        <v>0</v>
      </c>
      <c r="J2087">
        <f t="shared" si="549"/>
        <v>0</v>
      </c>
      <c r="K2087">
        <f t="shared" si="550"/>
        <v>0</v>
      </c>
      <c r="L2087">
        <f t="shared" si="551"/>
        <v>0</v>
      </c>
      <c r="M2087">
        <f t="shared" si="552"/>
        <v>0</v>
      </c>
      <c r="N2087">
        <f t="shared" si="553"/>
        <v>0</v>
      </c>
      <c r="O2087">
        <f t="shared" si="554"/>
        <v>0</v>
      </c>
      <c r="P2087">
        <f t="shared" si="555"/>
        <v>0</v>
      </c>
      <c r="Q2087">
        <f t="shared" si="556"/>
        <v>0</v>
      </c>
      <c r="R2087">
        <f t="shared" si="557"/>
        <v>0</v>
      </c>
      <c r="S2087">
        <f t="shared" si="558"/>
        <v>0</v>
      </c>
      <c r="T2087">
        <f t="shared" si="559"/>
        <v>0</v>
      </c>
      <c r="U2087">
        <f t="shared" si="560"/>
        <v>0</v>
      </c>
    </row>
    <row r="2088" spans="1:21" x14ac:dyDescent="0.25">
      <c r="A2088" t="s">
        <v>5053</v>
      </c>
      <c r="B2088">
        <v>6.9</v>
      </c>
      <c r="C2088" t="s">
        <v>37</v>
      </c>
      <c r="E2088">
        <f t="shared" si="544"/>
        <v>0</v>
      </c>
      <c r="F2088">
        <f t="shared" si="545"/>
        <v>0</v>
      </c>
      <c r="G2088">
        <f t="shared" si="546"/>
        <v>0</v>
      </c>
      <c r="H2088">
        <f t="shared" si="547"/>
        <v>0</v>
      </c>
      <c r="I2088">
        <f t="shared" si="548"/>
        <v>0</v>
      </c>
      <c r="J2088">
        <f t="shared" si="549"/>
        <v>0</v>
      </c>
      <c r="K2088">
        <f t="shared" si="550"/>
        <v>0</v>
      </c>
      <c r="L2088">
        <f t="shared" si="551"/>
        <v>6.9</v>
      </c>
      <c r="M2088">
        <f t="shared" si="552"/>
        <v>6.9</v>
      </c>
      <c r="N2088">
        <f t="shared" si="553"/>
        <v>0</v>
      </c>
      <c r="O2088">
        <f t="shared" si="554"/>
        <v>0</v>
      </c>
      <c r="P2088">
        <f t="shared" si="555"/>
        <v>0</v>
      </c>
      <c r="Q2088">
        <f t="shared" si="556"/>
        <v>0</v>
      </c>
      <c r="R2088">
        <f t="shared" si="557"/>
        <v>0</v>
      </c>
      <c r="S2088">
        <f t="shared" si="558"/>
        <v>0</v>
      </c>
      <c r="T2088">
        <f t="shared" si="559"/>
        <v>0</v>
      </c>
      <c r="U2088">
        <f t="shared" si="560"/>
        <v>0</v>
      </c>
    </row>
    <row r="2089" spans="1:21" x14ac:dyDescent="0.25">
      <c r="A2089" t="s">
        <v>369</v>
      </c>
      <c r="B2089">
        <v>6.6</v>
      </c>
      <c r="C2089" t="s">
        <v>29</v>
      </c>
      <c r="E2089">
        <f t="shared" si="544"/>
        <v>0</v>
      </c>
      <c r="F2089">
        <f t="shared" si="545"/>
        <v>0</v>
      </c>
      <c r="G2089">
        <f t="shared" si="546"/>
        <v>0</v>
      </c>
      <c r="H2089">
        <f t="shared" si="547"/>
        <v>0</v>
      </c>
      <c r="I2089">
        <f t="shared" si="548"/>
        <v>0</v>
      </c>
      <c r="J2089">
        <f t="shared" si="549"/>
        <v>6.6</v>
      </c>
      <c r="K2089">
        <f t="shared" si="550"/>
        <v>0</v>
      </c>
      <c r="L2089">
        <f t="shared" si="551"/>
        <v>0</v>
      </c>
      <c r="M2089">
        <f t="shared" si="552"/>
        <v>0</v>
      </c>
      <c r="N2089">
        <f t="shared" si="553"/>
        <v>0</v>
      </c>
      <c r="O2089">
        <f t="shared" si="554"/>
        <v>6.6</v>
      </c>
      <c r="P2089">
        <f t="shared" si="555"/>
        <v>0</v>
      </c>
      <c r="Q2089">
        <f t="shared" si="556"/>
        <v>0</v>
      </c>
      <c r="R2089">
        <f t="shared" si="557"/>
        <v>0</v>
      </c>
      <c r="S2089">
        <f t="shared" si="558"/>
        <v>0</v>
      </c>
      <c r="T2089">
        <f t="shared" si="559"/>
        <v>6.6</v>
      </c>
      <c r="U2089">
        <f t="shared" si="560"/>
        <v>0</v>
      </c>
    </row>
    <row r="2090" spans="1:21" x14ac:dyDescent="0.25">
      <c r="A2090" t="s">
        <v>369</v>
      </c>
      <c r="B2090">
        <v>6.6</v>
      </c>
      <c r="C2090" t="s">
        <v>29</v>
      </c>
      <c r="E2090">
        <f t="shared" si="544"/>
        <v>0</v>
      </c>
      <c r="F2090">
        <f t="shared" si="545"/>
        <v>0</v>
      </c>
      <c r="G2090">
        <f t="shared" si="546"/>
        <v>0</v>
      </c>
      <c r="H2090">
        <f t="shared" si="547"/>
        <v>0</v>
      </c>
      <c r="I2090">
        <f t="shared" si="548"/>
        <v>0</v>
      </c>
      <c r="J2090">
        <f t="shared" si="549"/>
        <v>6.6</v>
      </c>
      <c r="K2090">
        <f t="shared" si="550"/>
        <v>0</v>
      </c>
      <c r="L2090">
        <f t="shared" si="551"/>
        <v>0</v>
      </c>
      <c r="M2090">
        <f t="shared" si="552"/>
        <v>0</v>
      </c>
      <c r="N2090">
        <f t="shared" si="553"/>
        <v>0</v>
      </c>
      <c r="O2090">
        <f t="shared" si="554"/>
        <v>6.6</v>
      </c>
      <c r="P2090">
        <f t="shared" si="555"/>
        <v>0</v>
      </c>
      <c r="Q2090">
        <f t="shared" si="556"/>
        <v>0</v>
      </c>
      <c r="R2090">
        <f t="shared" si="557"/>
        <v>0</v>
      </c>
      <c r="S2090">
        <f t="shared" si="558"/>
        <v>0</v>
      </c>
      <c r="T2090">
        <f t="shared" si="559"/>
        <v>6.6</v>
      </c>
      <c r="U2090">
        <f t="shared" si="560"/>
        <v>0</v>
      </c>
    </row>
    <row r="2091" spans="1:21" x14ac:dyDescent="0.25">
      <c r="A2091" t="s">
        <v>173</v>
      </c>
      <c r="B2091">
        <v>6.5</v>
      </c>
      <c r="C2091" t="s">
        <v>37</v>
      </c>
      <c r="E2091">
        <f t="shared" si="544"/>
        <v>0</v>
      </c>
      <c r="F2091">
        <f t="shared" si="545"/>
        <v>0</v>
      </c>
      <c r="G2091">
        <f t="shared" si="546"/>
        <v>0</v>
      </c>
      <c r="H2091">
        <f t="shared" si="547"/>
        <v>0</v>
      </c>
      <c r="I2091">
        <f t="shared" si="548"/>
        <v>0</v>
      </c>
      <c r="J2091">
        <f t="shared" si="549"/>
        <v>0</v>
      </c>
      <c r="K2091">
        <f t="shared" si="550"/>
        <v>0</v>
      </c>
      <c r="L2091">
        <f t="shared" si="551"/>
        <v>6.5</v>
      </c>
      <c r="M2091">
        <f t="shared" si="552"/>
        <v>0</v>
      </c>
      <c r="N2091">
        <f t="shared" si="553"/>
        <v>6.5</v>
      </c>
      <c r="O2091">
        <f t="shared" si="554"/>
        <v>0</v>
      </c>
      <c r="P2091">
        <f t="shared" si="555"/>
        <v>0</v>
      </c>
      <c r="Q2091">
        <f t="shared" si="556"/>
        <v>0</v>
      </c>
      <c r="R2091">
        <f t="shared" si="557"/>
        <v>0</v>
      </c>
      <c r="S2091">
        <f t="shared" si="558"/>
        <v>0</v>
      </c>
      <c r="T2091">
        <f t="shared" si="559"/>
        <v>0</v>
      </c>
      <c r="U2091">
        <f t="shared" si="560"/>
        <v>0</v>
      </c>
    </row>
    <row r="2092" spans="1:21" x14ac:dyDescent="0.25">
      <c r="A2092" t="s">
        <v>2212</v>
      </c>
      <c r="B2092">
        <v>7.2</v>
      </c>
      <c r="C2092" t="s">
        <v>28</v>
      </c>
      <c r="E2092">
        <f t="shared" si="544"/>
        <v>7.2</v>
      </c>
      <c r="F2092">
        <f t="shared" si="545"/>
        <v>0</v>
      </c>
      <c r="G2092">
        <f t="shared" si="546"/>
        <v>0</v>
      </c>
      <c r="H2092">
        <f t="shared" si="547"/>
        <v>0</v>
      </c>
      <c r="I2092">
        <f t="shared" si="548"/>
        <v>7.2</v>
      </c>
      <c r="J2092">
        <f t="shared" si="549"/>
        <v>0</v>
      </c>
      <c r="K2092">
        <f t="shared" si="550"/>
        <v>0</v>
      </c>
      <c r="L2092">
        <f t="shared" si="551"/>
        <v>0</v>
      </c>
      <c r="M2092">
        <f t="shared" si="552"/>
        <v>0</v>
      </c>
      <c r="N2092">
        <f t="shared" si="553"/>
        <v>0</v>
      </c>
      <c r="O2092">
        <f t="shared" si="554"/>
        <v>0</v>
      </c>
      <c r="P2092">
        <f t="shared" si="555"/>
        <v>0</v>
      </c>
      <c r="Q2092">
        <f t="shared" si="556"/>
        <v>0</v>
      </c>
      <c r="R2092">
        <f t="shared" si="557"/>
        <v>0</v>
      </c>
      <c r="S2092">
        <f t="shared" si="558"/>
        <v>0</v>
      </c>
      <c r="T2092">
        <f t="shared" si="559"/>
        <v>0</v>
      </c>
      <c r="U2092">
        <f t="shared" si="560"/>
        <v>0</v>
      </c>
    </row>
    <row r="2093" spans="1:21" x14ac:dyDescent="0.25">
      <c r="A2093" t="s">
        <v>1918</v>
      </c>
      <c r="B2093">
        <v>4.3</v>
      </c>
      <c r="C2093" t="s">
        <v>36</v>
      </c>
      <c r="E2093">
        <f t="shared" si="544"/>
        <v>0</v>
      </c>
      <c r="F2093">
        <f t="shared" si="545"/>
        <v>0</v>
      </c>
      <c r="G2093">
        <f t="shared" si="546"/>
        <v>0</v>
      </c>
      <c r="H2093">
        <f t="shared" si="547"/>
        <v>0</v>
      </c>
      <c r="I2093">
        <f t="shared" si="548"/>
        <v>4.3</v>
      </c>
      <c r="J2093">
        <f t="shared" si="549"/>
        <v>4.3</v>
      </c>
      <c r="K2093">
        <f t="shared" si="550"/>
        <v>0</v>
      </c>
      <c r="L2093">
        <f t="shared" si="551"/>
        <v>4.3</v>
      </c>
      <c r="M2093">
        <f t="shared" si="552"/>
        <v>0</v>
      </c>
      <c r="N2093">
        <f t="shared" si="553"/>
        <v>0</v>
      </c>
      <c r="O2093">
        <f t="shared" si="554"/>
        <v>0</v>
      </c>
      <c r="P2093">
        <f t="shared" si="555"/>
        <v>0</v>
      </c>
      <c r="Q2093">
        <f t="shared" si="556"/>
        <v>0</v>
      </c>
      <c r="R2093">
        <f t="shared" si="557"/>
        <v>0</v>
      </c>
      <c r="S2093">
        <f t="shared" si="558"/>
        <v>0</v>
      </c>
      <c r="T2093">
        <f t="shared" si="559"/>
        <v>4.3</v>
      </c>
      <c r="U2093">
        <f t="shared" si="560"/>
        <v>0</v>
      </c>
    </row>
    <row r="2094" spans="1:21" x14ac:dyDescent="0.25">
      <c r="A2094" t="s">
        <v>32</v>
      </c>
      <c r="B2094">
        <v>5.7</v>
      </c>
      <c r="C2094" t="s">
        <v>36</v>
      </c>
      <c r="E2094">
        <f t="shared" si="544"/>
        <v>0</v>
      </c>
      <c r="F2094">
        <f t="shared" si="545"/>
        <v>0</v>
      </c>
      <c r="G2094">
        <f t="shared" si="546"/>
        <v>0</v>
      </c>
      <c r="H2094">
        <f t="shared" si="547"/>
        <v>0</v>
      </c>
      <c r="I2094">
        <f t="shared" si="548"/>
        <v>5.7</v>
      </c>
      <c r="J2094">
        <f t="shared" si="549"/>
        <v>0</v>
      </c>
      <c r="K2094">
        <f t="shared" si="550"/>
        <v>0</v>
      </c>
      <c r="L2094">
        <f t="shared" si="551"/>
        <v>5.7</v>
      </c>
      <c r="M2094">
        <f t="shared" si="552"/>
        <v>0</v>
      </c>
      <c r="N2094">
        <f t="shared" si="553"/>
        <v>0</v>
      </c>
      <c r="O2094">
        <f t="shared" si="554"/>
        <v>0</v>
      </c>
      <c r="P2094">
        <f t="shared" si="555"/>
        <v>0</v>
      </c>
      <c r="Q2094">
        <f t="shared" si="556"/>
        <v>0</v>
      </c>
      <c r="R2094">
        <f t="shared" si="557"/>
        <v>0</v>
      </c>
      <c r="S2094">
        <f t="shared" si="558"/>
        <v>0</v>
      </c>
      <c r="T2094">
        <f t="shared" si="559"/>
        <v>0</v>
      </c>
      <c r="U2094">
        <f t="shared" si="560"/>
        <v>0</v>
      </c>
    </row>
    <row r="2095" spans="1:21" x14ac:dyDescent="0.25">
      <c r="A2095" t="s">
        <v>2907</v>
      </c>
      <c r="B2095">
        <v>5.8</v>
      </c>
      <c r="C2095" t="s">
        <v>28</v>
      </c>
      <c r="E2095">
        <f t="shared" si="544"/>
        <v>5.8</v>
      </c>
      <c r="F2095">
        <f t="shared" si="545"/>
        <v>5.8</v>
      </c>
      <c r="G2095">
        <f t="shared" si="546"/>
        <v>0</v>
      </c>
      <c r="H2095">
        <f t="shared" si="547"/>
        <v>0</v>
      </c>
      <c r="I2095">
        <f t="shared" si="548"/>
        <v>0</v>
      </c>
      <c r="J2095">
        <f t="shared" si="549"/>
        <v>0</v>
      </c>
      <c r="K2095">
        <f t="shared" si="550"/>
        <v>0</v>
      </c>
      <c r="L2095">
        <f t="shared" si="551"/>
        <v>5.8</v>
      </c>
      <c r="M2095">
        <f t="shared" si="552"/>
        <v>0</v>
      </c>
      <c r="N2095">
        <f t="shared" si="553"/>
        <v>0</v>
      </c>
      <c r="O2095">
        <f t="shared" si="554"/>
        <v>0</v>
      </c>
      <c r="P2095">
        <f t="shared" si="555"/>
        <v>0</v>
      </c>
      <c r="Q2095">
        <f t="shared" si="556"/>
        <v>0</v>
      </c>
      <c r="R2095">
        <f t="shared" si="557"/>
        <v>0</v>
      </c>
      <c r="S2095">
        <f t="shared" si="558"/>
        <v>0</v>
      </c>
      <c r="T2095">
        <f t="shared" si="559"/>
        <v>5.8</v>
      </c>
      <c r="U2095">
        <f t="shared" si="560"/>
        <v>0</v>
      </c>
    </row>
    <row r="2096" spans="1:21" x14ac:dyDescent="0.25">
      <c r="A2096" t="s">
        <v>167</v>
      </c>
      <c r="B2096">
        <v>6.1</v>
      </c>
      <c r="C2096" t="s">
        <v>28</v>
      </c>
      <c r="E2096">
        <f t="shared" si="544"/>
        <v>6.1</v>
      </c>
      <c r="F2096">
        <f t="shared" si="545"/>
        <v>0</v>
      </c>
      <c r="G2096">
        <f t="shared" si="546"/>
        <v>0</v>
      </c>
      <c r="H2096">
        <f t="shared" si="547"/>
        <v>0</v>
      </c>
      <c r="I2096">
        <f t="shared" si="548"/>
        <v>0</v>
      </c>
      <c r="J2096">
        <f t="shared" si="549"/>
        <v>6.1</v>
      </c>
      <c r="K2096">
        <f t="shared" si="550"/>
        <v>0</v>
      </c>
      <c r="L2096">
        <f t="shared" si="551"/>
        <v>6.1</v>
      </c>
      <c r="M2096">
        <f t="shared" si="552"/>
        <v>0</v>
      </c>
      <c r="N2096">
        <f t="shared" si="553"/>
        <v>0</v>
      </c>
      <c r="O2096">
        <f t="shared" si="554"/>
        <v>0</v>
      </c>
      <c r="P2096">
        <f t="shared" si="555"/>
        <v>0</v>
      </c>
      <c r="Q2096">
        <f t="shared" si="556"/>
        <v>0</v>
      </c>
      <c r="R2096">
        <f t="shared" si="557"/>
        <v>0</v>
      </c>
      <c r="S2096">
        <f t="shared" si="558"/>
        <v>0</v>
      </c>
      <c r="T2096">
        <f t="shared" si="559"/>
        <v>6.1</v>
      </c>
      <c r="U2096">
        <f t="shared" si="560"/>
        <v>0</v>
      </c>
    </row>
    <row r="2097" spans="1:21" x14ac:dyDescent="0.25">
      <c r="A2097" t="s">
        <v>167</v>
      </c>
      <c r="B2097">
        <v>6.1</v>
      </c>
      <c r="C2097" t="s">
        <v>28</v>
      </c>
      <c r="E2097">
        <f t="shared" si="544"/>
        <v>6.1</v>
      </c>
      <c r="F2097">
        <f t="shared" si="545"/>
        <v>0</v>
      </c>
      <c r="G2097">
        <f t="shared" si="546"/>
        <v>0</v>
      </c>
      <c r="H2097">
        <f t="shared" si="547"/>
        <v>0</v>
      </c>
      <c r="I2097">
        <f t="shared" si="548"/>
        <v>0</v>
      </c>
      <c r="J2097">
        <f t="shared" si="549"/>
        <v>6.1</v>
      </c>
      <c r="K2097">
        <f t="shared" si="550"/>
        <v>0</v>
      </c>
      <c r="L2097">
        <f t="shared" si="551"/>
        <v>6.1</v>
      </c>
      <c r="M2097">
        <f t="shared" si="552"/>
        <v>0</v>
      </c>
      <c r="N2097">
        <f t="shared" si="553"/>
        <v>0</v>
      </c>
      <c r="O2097">
        <f t="shared" si="554"/>
        <v>0</v>
      </c>
      <c r="P2097">
        <f t="shared" si="555"/>
        <v>0</v>
      </c>
      <c r="Q2097">
        <f t="shared" si="556"/>
        <v>0</v>
      </c>
      <c r="R2097">
        <f t="shared" si="557"/>
        <v>0</v>
      </c>
      <c r="S2097">
        <f t="shared" si="558"/>
        <v>0</v>
      </c>
      <c r="T2097">
        <f t="shared" si="559"/>
        <v>6.1</v>
      </c>
      <c r="U2097">
        <f t="shared" si="560"/>
        <v>0</v>
      </c>
    </row>
    <row r="2098" spans="1:21" x14ac:dyDescent="0.25">
      <c r="A2098" t="s">
        <v>32</v>
      </c>
      <c r="B2098">
        <v>5.8</v>
      </c>
      <c r="C2098" t="s">
        <v>36</v>
      </c>
      <c r="E2098">
        <f t="shared" si="544"/>
        <v>0</v>
      </c>
      <c r="F2098">
        <f t="shared" si="545"/>
        <v>0</v>
      </c>
      <c r="G2098">
        <f t="shared" si="546"/>
        <v>0</v>
      </c>
      <c r="H2098">
        <f t="shared" si="547"/>
        <v>0</v>
      </c>
      <c r="I2098">
        <f t="shared" si="548"/>
        <v>5.8</v>
      </c>
      <c r="J2098">
        <f t="shared" si="549"/>
        <v>0</v>
      </c>
      <c r="K2098">
        <f t="shared" si="550"/>
        <v>0</v>
      </c>
      <c r="L2098">
        <f t="shared" si="551"/>
        <v>5.8</v>
      </c>
      <c r="M2098">
        <f t="shared" si="552"/>
        <v>0</v>
      </c>
      <c r="N2098">
        <f t="shared" si="553"/>
        <v>0</v>
      </c>
      <c r="O2098">
        <f t="shared" si="554"/>
        <v>0</v>
      </c>
      <c r="P2098">
        <f t="shared" si="555"/>
        <v>0</v>
      </c>
      <c r="Q2098">
        <f t="shared" si="556"/>
        <v>0</v>
      </c>
      <c r="R2098">
        <f t="shared" si="557"/>
        <v>0</v>
      </c>
      <c r="S2098">
        <f t="shared" si="558"/>
        <v>0</v>
      </c>
      <c r="T2098">
        <f t="shared" si="559"/>
        <v>0</v>
      </c>
      <c r="U2098">
        <f t="shared" si="560"/>
        <v>0</v>
      </c>
    </row>
    <row r="2099" spans="1:21" x14ac:dyDescent="0.25">
      <c r="A2099" t="s">
        <v>5264</v>
      </c>
      <c r="B2099">
        <v>6.9</v>
      </c>
      <c r="C2099" t="s">
        <v>28</v>
      </c>
      <c r="E2099">
        <f t="shared" si="544"/>
        <v>6.9</v>
      </c>
      <c r="F2099">
        <f t="shared" si="545"/>
        <v>0</v>
      </c>
      <c r="G2099">
        <f t="shared" si="546"/>
        <v>0</v>
      </c>
      <c r="H2099">
        <f t="shared" si="547"/>
        <v>0</v>
      </c>
      <c r="I2099">
        <f t="shared" si="548"/>
        <v>6.9</v>
      </c>
      <c r="J2099">
        <f t="shared" si="549"/>
        <v>0</v>
      </c>
      <c r="K2099">
        <f t="shared" si="550"/>
        <v>0</v>
      </c>
      <c r="L2099">
        <f t="shared" si="551"/>
        <v>6.9</v>
      </c>
      <c r="M2099">
        <f t="shared" si="552"/>
        <v>0</v>
      </c>
      <c r="N2099">
        <f t="shared" si="553"/>
        <v>0</v>
      </c>
      <c r="O2099">
        <f t="shared" si="554"/>
        <v>0</v>
      </c>
      <c r="P2099">
        <f t="shared" si="555"/>
        <v>0</v>
      </c>
      <c r="Q2099">
        <f t="shared" si="556"/>
        <v>0</v>
      </c>
      <c r="R2099">
        <f t="shared" si="557"/>
        <v>0</v>
      </c>
      <c r="S2099">
        <f t="shared" si="558"/>
        <v>0</v>
      </c>
      <c r="T2099">
        <f t="shared" si="559"/>
        <v>0</v>
      </c>
      <c r="U2099">
        <f t="shared" si="560"/>
        <v>0</v>
      </c>
    </row>
    <row r="2100" spans="1:21" x14ac:dyDescent="0.25">
      <c r="A2100" t="s">
        <v>3176</v>
      </c>
      <c r="B2100">
        <v>4.9000000000000004</v>
      </c>
      <c r="C2100" t="s">
        <v>28</v>
      </c>
      <c r="E2100">
        <f t="shared" si="544"/>
        <v>4.9000000000000004</v>
      </c>
      <c r="F2100">
        <f t="shared" si="545"/>
        <v>0</v>
      </c>
      <c r="G2100">
        <f t="shared" si="546"/>
        <v>0</v>
      </c>
      <c r="H2100">
        <f t="shared" si="547"/>
        <v>0</v>
      </c>
      <c r="I2100">
        <f t="shared" si="548"/>
        <v>0</v>
      </c>
      <c r="J2100">
        <f t="shared" si="549"/>
        <v>0</v>
      </c>
      <c r="K2100">
        <f t="shared" si="550"/>
        <v>0</v>
      </c>
      <c r="L2100">
        <f t="shared" si="551"/>
        <v>0</v>
      </c>
      <c r="M2100">
        <f t="shared" si="552"/>
        <v>0</v>
      </c>
      <c r="N2100">
        <f t="shared" si="553"/>
        <v>4.9000000000000004</v>
      </c>
      <c r="O2100">
        <f t="shared" si="554"/>
        <v>4.9000000000000004</v>
      </c>
      <c r="P2100">
        <f t="shared" si="555"/>
        <v>0</v>
      </c>
      <c r="Q2100">
        <f t="shared" si="556"/>
        <v>0</v>
      </c>
      <c r="R2100">
        <f t="shared" si="557"/>
        <v>0</v>
      </c>
      <c r="S2100">
        <f t="shared" si="558"/>
        <v>0</v>
      </c>
      <c r="T2100">
        <f t="shared" si="559"/>
        <v>4.9000000000000004</v>
      </c>
      <c r="U2100">
        <f t="shared" si="560"/>
        <v>0</v>
      </c>
    </row>
    <row r="2101" spans="1:21" x14ac:dyDescent="0.25">
      <c r="A2101" t="s">
        <v>704</v>
      </c>
      <c r="B2101">
        <v>6</v>
      </c>
      <c r="C2101" t="s">
        <v>37</v>
      </c>
      <c r="E2101">
        <f t="shared" si="544"/>
        <v>0</v>
      </c>
      <c r="F2101">
        <f t="shared" si="545"/>
        <v>0</v>
      </c>
      <c r="G2101">
        <f t="shared" si="546"/>
        <v>0</v>
      </c>
      <c r="H2101">
        <f t="shared" si="547"/>
        <v>0</v>
      </c>
      <c r="I2101">
        <f t="shared" si="548"/>
        <v>0</v>
      </c>
      <c r="J2101">
        <f t="shared" si="549"/>
        <v>0</v>
      </c>
      <c r="K2101">
        <f t="shared" si="550"/>
        <v>0</v>
      </c>
      <c r="L2101">
        <f t="shared" si="551"/>
        <v>6</v>
      </c>
      <c r="M2101">
        <f t="shared" si="552"/>
        <v>0</v>
      </c>
      <c r="N2101">
        <f t="shared" si="553"/>
        <v>0</v>
      </c>
      <c r="O2101">
        <f t="shared" si="554"/>
        <v>6</v>
      </c>
      <c r="P2101">
        <f t="shared" si="555"/>
        <v>0</v>
      </c>
      <c r="Q2101">
        <f t="shared" si="556"/>
        <v>6</v>
      </c>
      <c r="R2101">
        <f t="shared" si="557"/>
        <v>0</v>
      </c>
      <c r="S2101">
        <f t="shared" si="558"/>
        <v>0</v>
      </c>
      <c r="T2101">
        <f t="shared" si="559"/>
        <v>6</v>
      </c>
      <c r="U2101">
        <f t="shared" si="560"/>
        <v>0</v>
      </c>
    </row>
    <row r="2102" spans="1:21" x14ac:dyDescent="0.25">
      <c r="A2102" t="s">
        <v>5269</v>
      </c>
      <c r="B2102">
        <v>7.7</v>
      </c>
      <c r="C2102" t="s">
        <v>29</v>
      </c>
      <c r="E2102">
        <f t="shared" si="544"/>
        <v>0</v>
      </c>
      <c r="F2102">
        <f t="shared" si="545"/>
        <v>0</v>
      </c>
      <c r="G2102">
        <f t="shared" si="546"/>
        <v>0</v>
      </c>
      <c r="H2102">
        <f t="shared" si="547"/>
        <v>0</v>
      </c>
      <c r="I2102">
        <f t="shared" si="548"/>
        <v>0</v>
      </c>
      <c r="J2102">
        <f t="shared" si="549"/>
        <v>7.7</v>
      </c>
      <c r="K2102">
        <f t="shared" si="550"/>
        <v>0</v>
      </c>
      <c r="L2102">
        <f t="shared" si="551"/>
        <v>7.7</v>
      </c>
      <c r="M2102">
        <f t="shared" si="552"/>
        <v>0</v>
      </c>
      <c r="N2102">
        <f t="shared" si="553"/>
        <v>0</v>
      </c>
      <c r="O2102">
        <f t="shared" si="554"/>
        <v>0</v>
      </c>
      <c r="P2102">
        <f t="shared" si="555"/>
        <v>0</v>
      </c>
      <c r="Q2102">
        <f t="shared" si="556"/>
        <v>7.7</v>
      </c>
      <c r="R2102">
        <f t="shared" si="557"/>
        <v>0</v>
      </c>
      <c r="S2102">
        <f t="shared" si="558"/>
        <v>0</v>
      </c>
      <c r="T2102">
        <f t="shared" si="559"/>
        <v>7.7</v>
      </c>
      <c r="U2102">
        <f t="shared" si="560"/>
        <v>0</v>
      </c>
    </row>
    <row r="2103" spans="1:21" x14ac:dyDescent="0.25">
      <c r="A2103" t="s">
        <v>32</v>
      </c>
      <c r="B2103">
        <v>6.6</v>
      </c>
      <c r="C2103" t="s">
        <v>36</v>
      </c>
      <c r="E2103">
        <f t="shared" si="544"/>
        <v>0</v>
      </c>
      <c r="F2103">
        <f t="shared" si="545"/>
        <v>0</v>
      </c>
      <c r="G2103">
        <f t="shared" si="546"/>
        <v>0</v>
      </c>
      <c r="H2103">
        <f t="shared" si="547"/>
        <v>0</v>
      </c>
      <c r="I2103">
        <f t="shared" si="548"/>
        <v>6.6</v>
      </c>
      <c r="J2103">
        <f t="shared" si="549"/>
        <v>0</v>
      </c>
      <c r="K2103">
        <f t="shared" si="550"/>
        <v>0</v>
      </c>
      <c r="L2103">
        <f t="shared" si="551"/>
        <v>6.6</v>
      </c>
      <c r="M2103">
        <f t="shared" si="552"/>
        <v>0</v>
      </c>
      <c r="N2103">
        <f t="shared" si="553"/>
        <v>0</v>
      </c>
      <c r="O2103">
        <f t="shared" si="554"/>
        <v>0</v>
      </c>
      <c r="P2103">
        <f t="shared" si="555"/>
        <v>0</v>
      </c>
      <c r="Q2103">
        <f t="shared" si="556"/>
        <v>0</v>
      </c>
      <c r="R2103">
        <f t="shared" si="557"/>
        <v>0</v>
      </c>
      <c r="S2103">
        <f t="shared" si="558"/>
        <v>0</v>
      </c>
      <c r="T2103">
        <f t="shared" si="559"/>
        <v>0</v>
      </c>
      <c r="U2103">
        <f t="shared" si="560"/>
        <v>0</v>
      </c>
    </row>
    <row r="2104" spans="1:21" x14ac:dyDescent="0.25">
      <c r="A2104" t="s">
        <v>5056</v>
      </c>
      <c r="B2104">
        <v>5.4</v>
      </c>
      <c r="C2104" t="s">
        <v>28</v>
      </c>
      <c r="E2104">
        <f t="shared" si="544"/>
        <v>5.4</v>
      </c>
      <c r="F2104">
        <f t="shared" si="545"/>
        <v>5.4</v>
      </c>
      <c r="G2104">
        <f t="shared" si="546"/>
        <v>0</v>
      </c>
      <c r="H2104">
        <f t="shared" si="547"/>
        <v>0</v>
      </c>
      <c r="I2104">
        <f t="shared" si="548"/>
        <v>5.4</v>
      </c>
      <c r="J2104">
        <f t="shared" si="549"/>
        <v>0</v>
      </c>
      <c r="K2104">
        <f t="shared" si="550"/>
        <v>0</v>
      </c>
      <c r="L2104">
        <f t="shared" si="551"/>
        <v>0</v>
      </c>
      <c r="M2104">
        <f t="shared" si="552"/>
        <v>0</v>
      </c>
      <c r="N2104">
        <f t="shared" si="553"/>
        <v>0</v>
      </c>
      <c r="O2104">
        <f t="shared" si="554"/>
        <v>0</v>
      </c>
      <c r="P2104">
        <f t="shared" si="555"/>
        <v>0</v>
      </c>
      <c r="Q2104">
        <f t="shared" si="556"/>
        <v>0</v>
      </c>
      <c r="R2104">
        <f t="shared" si="557"/>
        <v>0</v>
      </c>
      <c r="S2104">
        <f t="shared" si="558"/>
        <v>0</v>
      </c>
      <c r="T2104">
        <f t="shared" si="559"/>
        <v>5.4</v>
      </c>
      <c r="U2104">
        <f t="shared" si="560"/>
        <v>0</v>
      </c>
    </row>
    <row r="2105" spans="1:21" x14ac:dyDescent="0.25">
      <c r="A2105" t="s">
        <v>5275</v>
      </c>
      <c r="B2105">
        <v>7.2</v>
      </c>
      <c r="C2105" t="s">
        <v>28</v>
      </c>
      <c r="E2105">
        <f t="shared" si="544"/>
        <v>7.2</v>
      </c>
      <c r="F2105">
        <f t="shared" si="545"/>
        <v>0</v>
      </c>
      <c r="G2105">
        <f t="shared" si="546"/>
        <v>0</v>
      </c>
      <c r="H2105">
        <f t="shared" si="547"/>
        <v>0</v>
      </c>
      <c r="I2105">
        <f t="shared" si="548"/>
        <v>0</v>
      </c>
      <c r="J2105">
        <f t="shared" si="549"/>
        <v>7.2</v>
      </c>
      <c r="K2105">
        <f t="shared" si="550"/>
        <v>0</v>
      </c>
      <c r="L2105">
        <f t="shared" si="551"/>
        <v>7.2</v>
      </c>
      <c r="M2105">
        <f t="shared" si="552"/>
        <v>0</v>
      </c>
      <c r="N2105">
        <f t="shared" si="553"/>
        <v>0</v>
      </c>
      <c r="O2105">
        <f t="shared" si="554"/>
        <v>0</v>
      </c>
      <c r="P2105">
        <f t="shared" si="555"/>
        <v>0</v>
      </c>
      <c r="Q2105">
        <f t="shared" si="556"/>
        <v>0</v>
      </c>
      <c r="R2105">
        <f t="shared" si="557"/>
        <v>0</v>
      </c>
      <c r="S2105">
        <f t="shared" si="558"/>
        <v>0</v>
      </c>
      <c r="T2105">
        <f t="shared" si="559"/>
        <v>0</v>
      </c>
      <c r="U2105">
        <f t="shared" si="560"/>
        <v>7.2</v>
      </c>
    </row>
    <row r="2106" spans="1:21" x14ac:dyDescent="0.25">
      <c r="A2106" t="s">
        <v>131</v>
      </c>
      <c r="B2106">
        <v>8.4</v>
      </c>
      <c r="C2106" t="s">
        <v>36</v>
      </c>
      <c r="E2106">
        <f t="shared" si="544"/>
        <v>0</v>
      </c>
      <c r="F2106">
        <f t="shared" si="545"/>
        <v>0</v>
      </c>
      <c r="G2106">
        <f t="shared" si="546"/>
        <v>0</v>
      </c>
      <c r="H2106">
        <f t="shared" si="547"/>
        <v>0</v>
      </c>
      <c r="I2106">
        <f t="shared" si="548"/>
        <v>8.4</v>
      </c>
      <c r="J2106">
        <f t="shared" si="549"/>
        <v>0</v>
      </c>
      <c r="K2106">
        <f t="shared" si="550"/>
        <v>0</v>
      </c>
      <c r="L2106">
        <f t="shared" si="551"/>
        <v>0</v>
      </c>
      <c r="M2106">
        <f t="shared" si="552"/>
        <v>0</v>
      </c>
      <c r="N2106">
        <f t="shared" si="553"/>
        <v>0</v>
      </c>
      <c r="O2106">
        <f t="shared" si="554"/>
        <v>0</v>
      </c>
      <c r="P2106">
        <f t="shared" si="555"/>
        <v>0</v>
      </c>
      <c r="Q2106">
        <f t="shared" si="556"/>
        <v>0</v>
      </c>
      <c r="R2106">
        <f t="shared" si="557"/>
        <v>8.4</v>
      </c>
      <c r="S2106">
        <f t="shared" si="558"/>
        <v>0</v>
      </c>
      <c r="T2106">
        <f t="shared" si="559"/>
        <v>0</v>
      </c>
      <c r="U2106">
        <f t="shared" si="560"/>
        <v>0</v>
      </c>
    </row>
    <row r="2107" spans="1:21" x14ac:dyDescent="0.25">
      <c r="A2107" t="s">
        <v>82</v>
      </c>
      <c r="B2107">
        <v>6.5</v>
      </c>
      <c r="C2107" t="s">
        <v>61</v>
      </c>
      <c r="E2107">
        <f t="shared" si="544"/>
        <v>0</v>
      </c>
      <c r="F2107">
        <f t="shared" si="545"/>
        <v>0</v>
      </c>
      <c r="G2107">
        <f t="shared" si="546"/>
        <v>0</v>
      </c>
      <c r="H2107">
        <f t="shared" si="547"/>
        <v>0</v>
      </c>
      <c r="I2107">
        <f t="shared" si="548"/>
        <v>0</v>
      </c>
      <c r="J2107">
        <f t="shared" si="549"/>
        <v>0</v>
      </c>
      <c r="K2107">
        <f t="shared" si="550"/>
        <v>0</v>
      </c>
      <c r="L2107">
        <f t="shared" si="551"/>
        <v>0</v>
      </c>
      <c r="M2107">
        <f t="shared" si="552"/>
        <v>0</v>
      </c>
      <c r="N2107">
        <f t="shared" si="553"/>
        <v>6.5</v>
      </c>
      <c r="O2107">
        <f t="shared" si="554"/>
        <v>6.5</v>
      </c>
      <c r="P2107">
        <f t="shared" si="555"/>
        <v>0</v>
      </c>
      <c r="Q2107">
        <f t="shared" si="556"/>
        <v>0</v>
      </c>
      <c r="R2107">
        <f t="shared" si="557"/>
        <v>0</v>
      </c>
      <c r="S2107">
        <f t="shared" si="558"/>
        <v>0</v>
      </c>
      <c r="T2107">
        <f t="shared" si="559"/>
        <v>0</v>
      </c>
      <c r="U2107">
        <f t="shared" si="560"/>
        <v>0</v>
      </c>
    </row>
    <row r="2108" spans="1:21" x14ac:dyDescent="0.25">
      <c r="A2108" t="s">
        <v>2353</v>
      </c>
      <c r="B2108">
        <v>7.3</v>
      </c>
      <c r="C2108" t="s">
        <v>234</v>
      </c>
      <c r="E2108">
        <f t="shared" si="544"/>
        <v>0</v>
      </c>
      <c r="F2108">
        <f t="shared" si="545"/>
        <v>0</v>
      </c>
      <c r="G2108">
        <f t="shared" si="546"/>
        <v>0</v>
      </c>
      <c r="H2108">
        <f t="shared" si="547"/>
        <v>7.3</v>
      </c>
      <c r="I2108">
        <f t="shared" si="548"/>
        <v>0</v>
      </c>
      <c r="J2108">
        <f t="shared" si="549"/>
        <v>0</v>
      </c>
      <c r="K2108">
        <f t="shared" si="550"/>
        <v>0</v>
      </c>
      <c r="L2108">
        <f t="shared" si="551"/>
        <v>7.3</v>
      </c>
      <c r="M2108">
        <f t="shared" si="552"/>
        <v>0</v>
      </c>
      <c r="N2108">
        <f t="shared" si="553"/>
        <v>0</v>
      </c>
      <c r="O2108">
        <f t="shared" si="554"/>
        <v>0</v>
      </c>
      <c r="P2108">
        <f t="shared" si="555"/>
        <v>0</v>
      </c>
      <c r="Q2108">
        <f t="shared" si="556"/>
        <v>0</v>
      </c>
      <c r="R2108">
        <f t="shared" si="557"/>
        <v>0</v>
      </c>
      <c r="S2108">
        <f t="shared" si="558"/>
        <v>0</v>
      </c>
      <c r="T2108">
        <f t="shared" si="559"/>
        <v>0</v>
      </c>
      <c r="U2108">
        <f t="shared" si="560"/>
        <v>0</v>
      </c>
    </row>
    <row r="2109" spans="1:21" x14ac:dyDescent="0.25">
      <c r="A2109" t="s">
        <v>1918</v>
      </c>
      <c r="B2109">
        <v>6.5</v>
      </c>
      <c r="C2109" t="s">
        <v>36</v>
      </c>
      <c r="E2109">
        <f t="shared" si="544"/>
        <v>0</v>
      </c>
      <c r="F2109">
        <f t="shared" si="545"/>
        <v>0</v>
      </c>
      <c r="G2109">
        <f t="shared" si="546"/>
        <v>0</v>
      </c>
      <c r="H2109">
        <f t="shared" si="547"/>
        <v>0</v>
      </c>
      <c r="I2109">
        <f t="shared" si="548"/>
        <v>6.5</v>
      </c>
      <c r="J2109">
        <f t="shared" si="549"/>
        <v>6.5</v>
      </c>
      <c r="K2109">
        <f t="shared" si="550"/>
        <v>0</v>
      </c>
      <c r="L2109">
        <f t="shared" si="551"/>
        <v>6.5</v>
      </c>
      <c r="M2109">
        <f t="shared" si="552"/>
        <v>0</v>
      </c>
      <c r="N2109">
        <f t="shared" si="553"/>
        <v>0</v>
      </c>
      <c r="O2109">
        <f t="shared" si="554"/>
        <v>0</v>
      </c>
      <c r="P2109">
        <f t="shared" si="555"/>
        <v>0</v>
      </c>
      <c r="Q2109">
        <f t="shared" si="556"/>
        <v>0</v>
      </c>
      <c r="R2109">
        <f t="shared" si="557"/>
        <v>0</v>
      </c>
      <c r="S2109">
        <f t="shared" si="558"/>
        <v>0</v>
      </c>
      <c r="T2109">
        <f t="shared" si="559"/>
        <v>6.5</v>
      </c>
      <c r="U2109">
        <f t="shared" si="560"/>
        <v>0</v>
      </c>
    </row>
    <row r="2110" spans="1:21" x14ac:dyDescent="0.25">
      <c r="A2110" t="s">
        <v>2933</v>
      </c>
      <c r="B2110">
        <v>6.7</v>
      </c>
      <c r="C2110" t="s">
        <v>28</v>
      </c>
      <c r="E2110">
        <f t="shared" si="544"/>
        <v>6.7</v>
      </c>
      <c r="F2110">
        <f t="shared" si="545"/>
        <v>0</v>
      </c>
      <c r="G2110">
        <f t="shared" si="546"/>
        <v>0</v>
      </c>
      <c r="H2110">
        <f t="shared" si="547"/>
        <v>0</v>
      </c>
      <c r="I2110">
        <f t="shared" si="548"/>
        <v>0</v>
      </c>
      <c r="J2110">
        <f t="shared" si="549"/>
        <v>6.7</v>
      </c>
      <c r="K2110">
        <f t="shared" si="550"/>
        <v>0</v>
      </c>
      <c r="L2110">
        <f t="shared" si="551"/>
        <v>6.7</v>
      </c>
      <c r="M2110">
        <f t="shared" si="552"/>
        <v>0</v>
      </c>
      <c r="N2110">
        <f t="shared" si="553"/>
        <v>0</v>
      </c>
      <c r="O2110">
        <f t="shared" si="554"/>
        <v>0</v>
      </c>
      <c r="P2110">
        <f t="shared" si="555"/>
        <v>0</v>
      </c>
      <c r="Q2110">
        <f t="shared" si="556"/>
        <v>6.7</v>
      </c>
      <c r="R2110">
        <f t="shared" si="557"/>
        <v>0</v>
      </c>
      <c r="S2110">
        <f t="shared" si="558"/>
        <v>0</v>
      </c>
      <c r="T2110">
        <f t="shared" si="559"/>
        <v>6.7</v>
      </c>
      <c r="U2110">
        <f t="shared" si="560"/>
        <v>0</v>
      </c>
    </row>
    <row r="2111" spans="1:21" x14ac:dyDescent="0.25">
      <c r="A2111" t="s">
        <v>47</v>
      </c>
      <c r="B2111">
        <v>5.0999999999999996</v>
      </c>
      <c r="C2111" t="s">
        <v>47</v>
      </c>
      <c r="E2111">
        <f t="shared" si="544"/>
        <v>0</v>
      </c>
      <c r="F2111">
        <f t="shared" si="545"/>
        <v>0</v>
      </c>
      <c r="G2111">
        <f t="shared" si="546"/>
        <v>0</v>
      </c>
      <c r="H2111">
        <f t="shared" si="547"/>
        <v>0</v>
      </c>
      <c r="I2111">
        <f t="shared" si="548"/>
        <v>0</v>
      </c>
      <c r="J2111">
        <f t="shared" si="549"/>
        <v>0</v>
      </c>
      <c r="K2111">
        <f t="shared" si="550"/>
        <v>5.0999999999999996</v>
      </c>
      <c r="L2111">
        <f t="shared" si="551"/>
        <v>0</v>
      </c>
      <c r="M2111">
        <f t="shared" si="552"/>
        <v>0</v>
      </c>
      <c r="N2111">
        <f t="shared" si="553"/>
        <v>0</v>
      </c>
      <c r="O2111">
        <f t="shared" si="554"/>
        <v>0</v>
      </c>
      <c r="P2111">
        <f t="shared" si="555"/>
        <v>0</v>
      </c>
      <c r="Q2111">
        <f t="shared" si="556"/>
        <v>0</v>
      </c>
      <c r="R2111">
        <f t="shared" si="557"/>
        <v>0</v>
      </c>
      <c r="S2111">
        <f t="shared" si="558"/>
        <v>0</v>
      </c>
      <c r="T2111">
        <f t="shared" si="559"/>
        <v>0</v>
      </c>
      <c r="U2111">
        <f t="shared" si="560"/>
        <v>0</v>
      </c>
    </row>
    <row r="2112" spans="1:21" x14ac:dyDescent="0.25">
      <c r="A2112" t="s">
        <v>5289</v>
      </c>
      <c r="B2112">
        <v>5.4</v>
      </c>
      <c r="C2112" t="s">
        <v>28</v>
      </c>
      <c r="E2112">
        <f t="shared" si="544"/>
        <v>5.4</v>
      </c>
      <c r="F2112">
        <f t="shared" si="545"/>
        <v>0</v>
      </c>
      <c r="G2112">
        <f t="shared" si="546"/>
        <v>0</v>
      </c>
      <c r="H2112">
        <f t="shared" si="547"/>
        <v>0</v>
      </c>
      <c r="I2112">
        <f t="shared" si="548"/>
        <v>5.4</v>
      </c>
      <c r="J2112">
        <f t="shared" si="549"/>
        <v>5.4</v>
      </c>
      <c r="K2112">
        <f t="shared" si="550"/>
        <v>0</v>
      </c>
      <c r="L2112">
        <f t="shared" si="551"/>
        <v>0</v>
      </c>
      <c r="M2112">
        <f t="shared" si="552"/>
        <v>5.4</v>
      </c>
      <c r="N2112">
        <f t="shared" si="553"/>
        <v>0</v>
      </c>
      <c r="O2112">
        <f t="shared" si="554"/>
        <v>0</v>
      </c>
      <c r="P2112">
        <f t="shared" si="555"/>
        <v>0</v>
      </c>
      <c r="Q2112">
        <f t="shared" si="556"/>
        <v>0</v>
      </c>
      <c r="R2112">
        <f t="shared" si="557"/>
        <v>0</v>
      </c>
      <c r="S2112">
        <f t="shared" si="558"/>
        <v>0</v>
      </c>
      <c r="T2112">
        <f t="shared" si="559"/>
        <v>0</v>
      </c>
      <c r="U2112">
        <f t="shared" si="560"/>
        <v>0</v>
      </c>
    </row>
    <row r="2113" spans="1:21" x14ac:dyDescent="0.25">
      <c r="A2113" t="s">
        <v>52</v>
      </c>
      <c r="B2113">
        <v>4.9000000000000004</v>
      </c>
      <c r="C2113" t="s">
        <v>52</v>
      </c>
      <c r="E2113">
        <f t="shared" si="544"/>
        <v>0</v>
      </c>
      <c r="F2113">
        <f t="shared" si="545"/>
        <v>0</v>
      </c>
      <c r="G2113">
        <f t="shared" si="546"/>
        <v>0</v>
      </c>
      <c r="H2113">
        <f t="shared" si="547"/>
        <v>0</v>
      </c>
      <c r="I2113">
        <f t="shared" si="548"/>
        <v>0</v>
      </c>
      <c r="J2113">
        <f t="shared" si="549"/>
        <v>0</v>
      </c>
      <c r="K2113">
        <f t="shared" si="550"/>
        <v>0</v>
      </c>
      <c r="L2113">
        <f t="shared" si="551"/>
        <v>0</v>
      </c>
      <c r="M2113">
        <f t="shared" si="552"/>
        <v>0</v>
      </c>
      <c r="N2113">
        <f t="shared" si="553"/>
        <v>0</v>
      </c>
      <c r="O2113">
        <f t="shared" si="554"/>
        <v>4.9000000000000004</v>
      </c>
      <c r="P2113">
        <f t="shared" si="555"/>
        <v>0</v>
      </c>
      <c r="Q2113">
        <f t="shared" si="556"/>
        <v>0</v>
      </c>
      <c r="R2113">
        <f t="shared" si="557"/>
        <v>0</v>
      </c>
      <c r="S2113">
        <f t="shared" si="558"/>
        <v>0</v>
      </c>
      <c r="T2113">
        <f t="shared" si="559"/>
        <v>0</v>
      </c>
      <c r="U2113">
        <f t="shared" si="560"/>
        <v>0</v>
      </c>
    </row>
    <row r="2114" spans="1:21" x14ac:dyDescent="0.25">
      <c r="A2114" t="s">
        <v>37</v>
      </c>
      <c r="B2114">
        <v>7.3</v>
      </c>
      <c r="C2114" t="s">
        <v>37</v>
      </c>
      <c r="E2114">
        <f t="shared" si="544"/>
        <v>0</v>
      </c>
      <c r="F2114">
        <f t="shared" si="545"/>
        <v>0</v>
      </c>
      <c r="G2114">
        <f t="shared" si="546"/>
        <v>0</v>
      </c>
      <c r="H2114">
        <f t="shared" si="547"/>
        <v>0</v>
      </c>
      <c r="I2114">
        <f t="shared" si="548"/>
        <v>0</v>
      </c>
      <c r="J2114">
        <f t="shared" si="549"/>
        <v>0</v>
      </c>
      <c r="K2114">
        <f t="shared" si="550"/>
        <v>0</v>
      </c>
      <c r="L2114">
        <f t="shared" si="551"/>
        <v>7.3</v>
      </c>
      <c r="M2114">
        <f t="shared" si="552"/>
        <v>0</v>
      </c>
      <c r="N2114">
        <f t="shared" si="553"/>
        <v>0</v>
      </c>
      <c r="O2114">
        <f t="shared" si="554"/>
        <v>0</v>
      </c>
      <c r="P2114">
        <f t="shared" si="555"/>
        <v>0</v>
      </c>
      <c r="Q2114">
        <f t="shared" si="556"/>
        <v>0</v>
      </c>
      <c r="R2114">
        <f t="shared" si="557"/>
        <v>0</v>
      </c>
      <c r="S2114">
        <f t="shared" si="558"/>
        <v>0</v>
      </c>
      <c r="T2114">
        <f t="shared" si="559"/>
        <v>0</v>
      </c>
      <c r="U2114">
        <f t="shared" si="560"/>
        <v>0</v>
      </c>
    </row>
    <row r="2115" spans="1:21" x14ac:dyDescent="0.25">
      <c r="A2115" t="s">
        <v>68</v>
      </c>
      <c r="B2115">
        <v>7.5</v>
      </c>
      <c r="C2115" t="s">
        <v>37</v>
      </c>
      <c r="E2115">
        <f t="shared" si="544"/>
        <v>0</v>
      </c>
      <c r="F2115">
        <f t="shared" si="545"/>
        <v>0</v>
      </c>
      <c r="G2115">
        <f t="shared" si="546"/>
        <v>0</v>
      </c>
      <c r="H2115">
        <f t="shared" si="547"/>
        <v>0</v>
      </c>
      <c r="I2115">
        <f t="shared" si="548"/>
        <v>0</v>
      </c>
      <c r="J2115">
        <f t="shared" si="549"/>
        <v>0</v>
      </c>
      <c r="K2115">
        <f t="shared" si="550"/>
        <v>0</v>
      </c>
      <c r="L2115">
        <f t="shared" si="551"/>
        <v>7.5</v>
      </c>
      <c r="M2115">
        <f t="shared" si="552"/>
        <v>0</v>
      </c>
      <c r="N2115">
        <f t="shared" si="553"/>
        <v>0</v>
      </c>
      <c r="O2115">
        <f t="shared" si="554"/>
        <v>0</v>
      </c>
      <c r="P2115">
        <f t="shared" si="555"/>
        <v>0</v>
      </c>
      <c r="Q2115">
        <f t="shared" si="556"/>
        <v>7.5</v>
      </c>
      <c r="R2115">
        <f t="shared" si="557"/>
        <v>0</v>
      </c>
      <c r="S2115">
        <f t="shared" si="558"/>
        <v>0</v>
      </c>
      <c r="T2115">
        <f t="shared" si="559"/>
        <v>0</v>
      </c>
      <c r="U2115">
        <f t="shared" si="560"/>
        <v>0</v>
      </c>
    </row>
    <row r="2116" spans="1:21" x14ac:dyDescent="0.25">
      <c r="A2116" t="s">
        <v>1689</v>
      </c>
      <c r="B2116">
        <v>4.8</v>
      </c>
      <c r="C2116" t="s">
        <v>102</v>
      </c>
      <c r="E2116">
        <f t="shared" ref="E2116:E2179" si="561">IF(ISNUMBER(SEARCH($E$2, $A2116)), $B2116, 0)</f>
        <v>0</v>
      </c>
      <c r="F2116">
        <f t="shared" ref="F2116:F2179" si="562">IF(ISNUMBER(SEARCH($F$2, $A2116)), $B2116, 0)</f>
        <v>4.8</v>
      </c>
      <c r="G2116">
        <f t="shared" ref="G2116:G2179" si="563">IF(ISNUMBER(SEARCH($G$2, $A2116)), $B2116, 0)</f>
        <v>0</v>
      </c>
      <c r="H2116">
        <f t="shared" ref="H2116:H2179" si="564">IF(ISNUMBER(SEARCH($H$2, $A2116)), $B2116, 0)</f>
        <v>0</v>
      </c>
      <c r="I2116">
        <f t="shared" ref="I2116:I2179" si="565">IF(ISNUMBER(SEARCH($I$2, $A2116)), $B2116, 0)</f>
        <v>4.8</v>
      </c>
      <c r="J2116">
        <f t="shared" ref="J2116:J2179" si="566">IF(ISNUMBER(SEARCH($J$2, $A2116)), $B2116, 0)</f>
        <v>0</v>
      </c>
      <c r="K2116">
        <f t="shared" ref="K2116:K2179" si="567">IF(ISNUMBER(SEARCH($K$2, $A2116)), $B2116, 0)</f>
        <v>0</v>
      </c>
      <c r="L2116">
        <f t="shared" ref="L2116:L2179" si="568">IF(ISNUMBER(SEARCH($L$2, $A2116)), $B2116, 0)</f>
        <v>0</v>
      </c>
      <c r="M2116">
        <f t="shared" ref="M2116:M2179" si="569">IF(ISNUMBER(SEARCH($M$2, $A2116)), $B2116, 0)</f>
        <v>0</v>
      </c>
      <c r="N2116">
        <f t="shared" ref="N2116:N2179" si="570">IF(ISNUMBER(SEARCH($N$2, $A2116)), $B2116, 0)</f>
        <v>4.8</v>
      </c>
      <c r="O2116">
        <f t="shared" ref="O2116:O2179" si="571">IF(ISNUMBER(SEARCH($O$2, $A2116)), $B2116, 0)</f>
        <v>0</v>
      </c>
      <c r="P2116">
        <f t="shared" ref="P2116:P2179" si="572">IF(ISNUMBER(SEARCH($P$2, $A2116)), $B2116, 0)</f>
        <v>0</v>
      </c>
      <c r="Q2116">
        <f t="shared" ref="Q2116:Q2179" si="573">IF(ISNUMBER(SEARCH($Q$2, $A2116)), $B2116, 0)</f>
        <v>0</v>
      </c>
      <c r="R2116">
        <f t="shared" ref="R2116:R2179" si="574">IF(ISNUMBER(SEARCH($R$2, $A2116)), $B2116, 0)</f>
        <v>0</v>
      </c>
      <c r="S2116">
        <f t="shared" ref="S2116:S2179" si="575">IF(ISNUMBER(SEARCH($S$2, $A2116)), $B2116, 0)</f>
        <v>0</v>
      </c>
      <c r="T2116">
        <f t="shared" ref="T2116:T2179" si="576">IF(ISNUMBER(SEARCH($T$2, $A2116)), $B2116, 0)</f>
        <v>0</v>
      </c>
      <c r="U2116">
        <f t="shared" ref="U2116:U2179" si="577">IF(ISNUMBER(SEARCH($U$2, $A2116)), $B2116, 0)</f>
        <v>0</v>
      </c>
    </row>
    <row r="2117" spans="1:21" x14ac:dyDescent="0.25">
      <c r="A2117" t="s">
        <v>5056</v>
      </c>
      <c r="B2117">
        <v>3.8</v>
      </c>
      <c r="C2117" t="s">
        <v>28</v>
      </c>
      <c r="E2117">
        <f t="shared" si="561"/>
        <v>3.8</v>
      </c>
      <c r="F2117">
        <f t="shared" si="562"/>
        <v>3.8</v>
      </c>
      <c r="G2117">
        <f t="shared" si="563"/>
        <v>0</v>
      </c>
      <c r="H2117">
        <f t="shared" si="564"/>
        <v>0</v>
      </c>
      <c r="I2117">
        <f t="shared" si="565"/>
        <v>3.8</v>
      </c>
      <c r="J2117">
        <f t="shared" si="566"/>
        <v>0</v>
      </c>
      <c r="K2117">
        <f t="shared" si="567"/>
        <v>0</v>
      </c>
      <c r="L2117">
        <f t="shared" si="568"/>
        <v>0</v>
      </c>
      <c r="M2117">
        <f t="shared" si="569"/>
        <v>0</v>
      </c>
      <c r="N2117">
        <f t="shared" si="570"/>
        <v>0</v>
      </c>
      <c r="O2117">
        <f t="shared" si="571"/>
        <v>0</v>
      </c>
      <c r="P2117">
        <f t="shared" si="572"/>
        <v>0</v>
      </c>
      <c r="Q2117">
        <f t="shared" si="573"/>
        <v>0</v>
      </c>
      <c r="R2117">
        <f t="shared" si="574"/>
        <v>0</v>
      </c>
      <c r="S2117">
        <f t="shared" si="575"/>
        <v>0</v>
      </c>
      <c r="T2117">
        <f t="shared" si="576"/>
        <v>3.8</v>
      </c>
      <c r="U2117">
        <f t="shared" si="577"/>
        <v>0</v>
      </c>
    </row>
    <row r="2118" spans="1:21" x14ac:dyDescent="0.25">
      <c r="A2118" t="s">
        <v>154</v>
      </c>
      <c r="B2118">
        <v>6.5</v>
      </c>
      <c r="C2118" t="s">
        <v>37</v>
      </c>
      <c r="E2118">
        <f t="shared" si="561"/>
        <v>0</v>
      </c>
      <c r="F2118">
        <f t="shared" si="562"/>
        <v>0</v>
      </c>
      <c r="G2118">
        <f t="shared" si="563"/>
        <v>0</v>
      </c>
      <c r="H2118">
        <f t="shared" si="564"/>
        <v>0</v>
      </c>
      <c r="I2118">
        <f t="shared" si="565"/>
        <v>0</v>
      </c>
      <c r="J2118">
        <f t="shared" si="566"/>
        <v>0</v>
      </c>
      <c r="K2118">
        <f t="shared" si="567"/>
        <v>0</v>
      </c>
      <c r="L2118">
        <f t="shared" si="568"/>
        <v>6.5</v>
      </c>
      <c r="M2118">
        <f t="shared" si="569"/>
        <v>0</v>
      </c>
      <c r="N2118">
        <f t="shared" si="570"/>
        <v>0</v>
      </c>
      <c r="O2118">
        <f t="shared" si="571"/>
        <v>0</v>
      </c>
      <c r="P2118">
        <f t="shared" si="572"/>
        <v>0</v>
      </c>
      <c r="Q2118">
        <f t="shared" si="573"/>
        <v>0</v>
      </c>
      <c r="R2118">
        <f t="shared" si="574"/>
        <v>6.5</v>
      </c>
      <c r="S2118">
        <f t="shared" si="575"/>
        <v>0</v>
      </c>
      <c r="T2118">
        <f t="shared" si="576"/>
        <v>0</v>
      </c>
      <c r="U2118">
        <f t="shared" si="577"/>
        <v>0</v>
      </c>
    </row>
    <row r="2119" spans="1:21" x14ac:dyDescent="0.25">
      <c r="A2119" t="s">
        <v>1228</v>
      </c>
      <c r="B2119">
        <v>5.8</v>
      </c>
      <c r="C2119" t="s">
        <v>36</v>
      </c>
      <c r="E2119">
        <f t="shared" si="561"/>
        <v>0</v>
      </c>
      <c r="F2119">
        <f t="shared" si="562"/>
        <v>0</v>
      </c>
      <c r="G2119">
        <f t="shared" si="563"/>
        <v>0</v>
      </c>
      <c r="H2119">
        <f t="shared" si="564"/>
        <v>0</v>
      </c>
      <c r="I2119">
        <f t="shared" si="565"/>
        <v>5.8</v>
      </c>
      <c r="J2119">
        <f t="shared" si="566"/>
        <v>0</v>
      </c>
      <c r="K2119">
        <f t="shared" si="567"/>
        <v>0</v>
      </c>
      <c r="L2119">
        <f t="shared" si="568"/>
        <v>0</v>
      </c>
      <c r="M2119">
        <f t="shared" si="569"/>
        <v>0</v>
      </c>
      <c r="N2119">
        <f t="shared" si="570"/>
        <v>0</v>
      </c>
      <c r="O2119">
        <f t="shared" si="571"/>
        <v>0</v>
      </c>
      <c r="P2119">
        <f t="shared" si="572"/>
        <v>0</v>
      </c>
      <c r="Q2119">
        <f t="shared" si="573"/>
        <v>0</v>
      </c>
      <c r="R2119">
        <f t="shared" si="574"/>
        <v>0</v>
      </c>
      <c r="S2119">
        <f t="shared" si="575"/>
        <v>0</v>
      </c>
      <c r="T2119">
        <f t="shared" si="576"/>
        <v>0</v>
      </c>
      <c r="U2119">
        <f t="shared" si="577"/>
        <v>0</v>
      </c>
    </row>
    <row r="2120" spans="1:21" x14ac:dyDescent="0.25">
      <c r="A2120" t="s">
        <v>37</v>
      </c>
      <c r="B2120">
        <v>7.2</v>
      </c>
      <c r="C2120" t="s">
        <v>37</v>
      </c>
      <c r="E2120">
        <f t="shared" si="561"/>
        <v>0</v>
      </c>
      <c r="F2120">
        <f t="shared" si="562"/>
        <v>0</v>
      </c>
      <c r="G2120">
        <f t="shared" si="563"/>
        <v>0</v>
      </c>
      <c r="H2120">
        <f t="shared" si="564"/>
        <v>0</v>
      </c>
      <c r="I2120">
        <f t="shared" si="565"/>
        <v>0</v>
      </c>
      <c r="J2120">
        <f t="shared" si="566"/>
        <v>0</v>
      </c>
      <c r="K2120">
        <f t="shared" si="567"/>
        <v>0</v>
      </c>
      <c r="L2120">
        <f t="shared" si="568"/>
        <v>7.2</v>
      </c>
      <c r="M2120">
        <f t="shared" si="569"/>
        <v>0</v>
      </c>
      <c r="N2120">
        <f t="shared" si="570"/>
        <v>0</v>
      </c>
      <c r="O2120">
        <f t="shared" si="571"/>
        <v>0</v>
      </c>
      <c r="P2120">
        <f t="shared" si="572"/>
        <v>0</v>
      </c>
      <c r="Q2120">
        <f t="shared" si="573"/>
        <v>0</v>
      </c>
      <c r="R2120">
        <f t="shared" si="574"/>
        <v>0</v>
      </c>
      <c r="S2120">
        <f t="shared" si="575"/>
        <v>0</v>
      </c>
      <c r="T2120">
        <f t="shared" si="576"/>
        <v>0</v>
      </c>
      <c r="U2120">
        <f t="shared" si="577"/>
        <v>0</v>
      </c>
    </row>
    <row r="2121" spans="1:21" x14ac:dyDescent="0.25">
      <c r="A2121" t="s">
        <v>94</v>
      </c>
      <c r="B2121">
        <v>7.5</v>
      </c>
      <c r="C2121" t="s">
        <v>37</v>
      </c>
      <c r="E2121">
        <f t="shared" si="561"/>
        <v>0</v>
      </c>
      <c r="F2121">
        <f t="shared" si="562"/>
        <v>0</v>
      </c>
      <c r="G2121">
        <f t="shared" si="563"/>
        <v>0</v>
      </c>
      <c r="H2121">
        <f t="shared" si="564"/>
        <v>0</v>
      </c>
      <c r="I2121">
        <f t="shared" si="565"/>
        <v>0</v>
      </c>
      <c r="J2121">
        <f t="shared" si="566"/>
        <v>0</v>
      </c>
      <c r="K2121">
        <f t="shared" si="567"/>
        <v>0</v>
      </c>
      <c r="L2121">
        <f t="shared" si="568"/>
        <v>7.5</v>
      </c>
      <c r="M2121">
        <f t="shared" si="569"/>
        <v>0</v>
      </c>
      <c r="N2121">
        <f t="shared" si="570"/>
        <v>0</v>
      </c>
      <c r="O2121">
        <f t="shared" si="571"/>
        <v>0</v>
      </c>
      <c r="P2121">
        <f t="shared" si="572"/>
        <v>0</v>
      </c>
      <c r="Q2121">
        <f t="shared" si="573"/>
        <v>7.5</v>
      </c>
      <c r="R2121">
        <f t="shared" si="574"/>
        <v>7.5</v>
      </c>
      <c r="S2121">
        <f t="shared" si="575"/>
        <v>0</v>
      </c>
      <c r="T2121">
        <f t="shared" si="576"/>
        <v>7.5</v>
      </c>
      <c r="U2121">
        <f t="shared" si="577"/>
        <v>0</v>
      </c>
    </row>
    <row r="2122" spans="1:21" x14ac:dyDescent="0.25">
      <c r="A2122" t="s">
        <v>579</v>
      </c>
      <c r="B2122">
        <v>7.1</v>
      </c>
      <c r="C2122" t="s">
        <v>37</v>
      </c>
      <c r="E2122">
        <f t="shared" si="561"/>
        <v>0</v>
      </c>
      <c r="F2122">
        <f t="shared" si="562"/>
        <v>0</v>
      </c>
      <c r="G2122">
        <f t="shared" si="563"/>
        <v>0</v>
      </c>
      <c r="H2122">
        <f t="shared" si="564"/>
        <v>0</v>
      </c>
      <c r="I2122">
        <f t="shared" si="565"/>
        <v>0</v>
      </c>
      <c r="J2122">
        <f t="shared" si="566"/>
        <v>0</v>
      </c>
      <c r="K2122">
        <f t="shared" si="567"/>
        <v>0</v>
      </c>
      <c r="L2122">
        <f t="shared" si="568"/>
        <v>7.1</v>
      </c>
      <c r="M2122">
        <f t="shared" si="569"/>
        <v>0</v>
      </c>
      <c r="N2122">
        <f t="shared" si="570"/>
        <v>0</v>
      </c>
      <c r="O2122">
        <f t="shared" si="571"/>
        <v>0</v>
      </c>
      <c r="P2122">
        <f t="shared" si="572"/>
        <v>0</v>
      </c>
      <c r="Q2122">
        <f t="shared" si="573"/>
        <v>0</v>
      </c>
      <c r="R2122">
        <f t="shared" si="574"/>
        <v>0</v>
      </c>
      <c r="S2122">
        <f t="shared" si="575"/>
        <v>0</v>
      </c>
      <c r="T2122">
        <f t="shared" si="576"/>
        <v>0</v>
      </c>
      <c r="U2122">
        <f t="shared" si="577"/>
        <v>0</v>
      </c>
    </row>
    <row r="2123" spans="1:21" x14ac:dyDescent="0.25">
      <c r="A2123" t="s">
        <v>2972</v>
      </c>
      <c r="B2123">
        <v>6.3</v>
      </c>
      <c r="C2123" t="s">
        <v>52</v>
      </c>
      <c r="E2123">
        <f t="shared" si="561"/>
        <v>0</v>
      </c>
      <c r="F2123">
        <f t="shared" si="562"/>
        <v>0</v>
      </c>
      <c r="G2123">
        <f t="shared" si="563"/>
        <v>0</v>
      </c>
      <c r="H2123">
        <f t="shared" si="564"/>
        <v>0</v>
      </c>
      <c r="I2123">
        <f t="shared" si="565"/>
        <v>0</v>
      </c>
      <c r="J2123">
        <f t="shared" si="566"/>
        <v>0</v>
      </c>
      <c r="K2123">
        <f t="shared" si="567"/>
        <v>0</v>
      </c>
      <c r="L2123">
        <f t="shared" si="568"/>
        <v>0</v>
      </c>
      <c r="M2123">
        <f t="shared" si="569"/>
        <v>0</v>
      </c>
      <c r="N2123">
        <f t="shared" si="570"/>
        <v>0</v>
      </c>
      <c r="O2123">
        <f t="shared" si="571"/>
        <v>6.3</v>
      </c>
      <c r="P2123">
        <f t="shared" si="572"/>
        <v>0</v>
      </c>
      <c r="Q2123">
        <f t="shared" si="573"/>
        <v>6.3</v>
      </c>
      <c r="R2123">
        <f t="shared" si="574"/>
        <v>0</v>
      </c>
      <c r="S2123">
        <f t="shared" si="575"/>
        <v>0</v>
      </c>
      <c r="T2123">
        <f t="shared" si="576"/>
        <v>6.3</v>
      </c>
      <c r="U2123">
        <f t="shared" si="577"/>
        <v>0</v>
      </c>
    </row>
    <row r="2124" spans="1:21" x14ac:dyDescent="0.25">
      <c r="A2124" t="s">
        <v>4509</v>
      </c>
      <c r="B2124">
        <v>5.6</v>
      </c>
      <c r="C2124" t="s">
        <v>28</v>
      </c>
      <c r="E2124">
        <f t="shared" si="561"/>
        <v>5.6</v>
      </c>
      <c r="F2124">
        <f t="shared" si="562"/>
        <v>0</v>
      </c>
      <c r="G2124">
        <f t="shared" si="563"/>
        <v>0</v>
      </c>
      <c r="H2124">
        <f t="shared" si="564"/>
        <v>0</v>
      </c>
      <c r="I2124">
        <f t="shared" si="565"/>
        <v>5.6</v>
      </c>
      <c r="J2124">
        <f t="shared" si="566"/>
        <v>0</v>
      </c>
      <c r="K2124">
        <f t="shared" si="567"/>
        <v>0</v>
      </c>
      <c r="L2124">
        <f t="shared" si="568"/>
        <v>0</v>
      </c>
      <c r="M2124">
        <f t="shared" si="569"/>
        <v>0</v>
      </c>
      <c r="N2124">
        <f t="shared" si="570"/>
        <v>5.6</v>
      </c>
      <c r="O2124">
        <f t="shared" si="571"/>
        <v>0</v>
      </c>
      <c r="P2124">
        <f t="shared" si="572"/>
        <v>0</v>
      </c>
      <c r="Q2124">
        <f t="shared" si="573"/>
        <v>0</v>
      </c>
      <c r="R2124">
        <f t="shared" si="574"/>
        <v>0</v>
      </c>
      <c r="S2124">
        <f t="shared" si="575"/>
        <v>0</v>
      </c>
      <c r="T2124">
        <f t="shared" si="576"/>
        <v>0</v>
      </c>
      <c r="U2124">
        <f t="shared" si="577"/>
        <v>0</v>
      </c>
    </row>
    <row r="2125" spans="1:21" x14ac:dyDescent="0.25">
      <c r="A2125" t="s">
        <v>142</v>
      </c>
      <c r="B2125">
        <v>6</v>
      </c>
      <c r="C2125" t="s">
        <v>29</v>
      </c>
      <c r="E2125">
        <f t="shared" si="561"/>
        <v>0</v>
      </c>
      <c r="F2125">
        <f t="shared" si="562"/>
        <v>0</v>
      </c>
      <c r="G2125">
        <f t="shared" si="563"/>
        <v>0</v>
      </c>
      <c r="H2125">
        <f t="shared" si="564"/>
        <v>0</v>
      </c>
      <c r="I2125">
        <f t="shared" si="565"/>
        <v>0</v>
      </c>
      <c r="J2125">
        <f t="shared" si="566"/>
        <v>6</v>
      </c>
      <c r="K2125">
        <f t="shared" si="567"/>
        <v>0</v>
      </c>
      <c r="L2125">
        <f t="shared" si="568"/>
        <v>6</v>
      </c>
      <c r="M2125">
        <f t="shared" si="569"/>
        <v>0</v>
      </c>
      <c r="N2125">
        <f t="shared" si="570"/>
        <v>0</v>
      </c>
      <c r="O2125">
        <f t="shared" si="571"/>
        <v>0</v>
      </c>
      <c r="P2125">
        <f t="shared" si="572"/>
        <v>0</v>
      </c>
      <c r="Q2125">
        <f t="shared" si="573"/>
        <v>0</v>
      </c>
      <c r="R2125">
        <f t="shared" si="574"/>
        <v>0</v>
      </c>
      <c r="S2125">
        <f t="shared" si="575"/>
        <v>0</v>
      </c>
      <c r="T2125">
        <f t="shared" si="576"/>
        <v>6</v>
      </c>
      <c r="U2125">
        <f t="shared" si="577"/>
        <v>0</v>
      </c>
    </row>
    <row r="2126" spans="1:21" x14ac:dyDescent="0.25">
      <c r="A2126" t="s">
        <v>142</v>
      </c>
      <c r="B2126">
        <v>6</v>
      </c>
      <c r="C2126" t="s">
        <v>29</v>
      </c>
      <c r="E2126">
        <f t="shared" si="561"/>
        <v>0</v>
      </c>
      <c r="F2126">
        <f t="shared" si="562"/>
        <v>0</v>
      </c>
      <c r="G2126">
        <f t="shared" si="563"/>
        <v>0</v>
      </c>
      <c r="H2126">
        <f t="shared" si="564"/>
        <v>0</v>
      </c>
      <c r="I2126">
        <f t="shared" si="565"/>
        <v>0</v>
      </c>
      <c r="J2126">
        <f t="shared" si="566"/>
        <v>6</v>
      </c>
      <c r="K2126">
        <f t="shared" si="567"/>
        <v>0</v>
      </c>
      <c r="L2126">
        <f t="shared" si="568"/>
        <v>6</v>
      </c>
      <c r="M2126">
        <f t="shared" si="569"/>
        <v>0</v>
      </c>
      <c r="N2126">
        <f t="shared" si="570"/>
        <v>0</v>
      </c>
      <c r="O2126">
        <f t="shared" si="571"/>
        <v>0</v>
      </c>
      <c r="P2126">
        <f t="shared" si="572"/>
        <v>0</v>
      </c>
      <c r="Q2126">
        <f t="shared" si="573"/>
        <v>0</v>
      </c>
      <c r="R2126">
        <f t="shared" si="574"/>
        <v>0</v>
      </c>
      <c r="S2126">
        <f t="shared" si="575"/>
        <v>0</v>
      </c>
      <c r="T2126">
        <f t="shared" si="576"/>
        <v>6</v>
      </c>
      <c r="U2126">
        <f t="shared" si="577"/>
        <v>0</v>
      </c>
    </row>
    <row r="2127" spans="1:21" x14ac:dyDescent="0.25">
      <c r="A2127" t="s">
        <v>2441</v>
      </c>
      <c r="B2127">
        <v>4.2</v>
      </c>
      <c r="C2127" t="s">
        <v>36</v>
      </c>
      <c r="E2127">
        <f t="shared" si="561"/>
        <v>0</v>
      </c>
      <c r="F2127">
        <f t="shared" si="562"/>
        <v>0</v>
      </c>
      <c r="G2127">
        <f t="shared" si="563"/>
        <v>0</v>
      </c>
      <c r="H2127">
        <f t="shared" si="564"/>
        <v>0</v>
      </c>
      <c r="I2127">
        <f t="shared" si="565"/>
        <v>4.2</v>
      </c>
      <c r="J2127">
        <f t="shared" si="566"/>
        <v>0</v>
      </c>
      <c r="K2127">
        <f t="shared" si="567"/>
        <v>0</v>
      </c>
      <c r="L2127">
        <f t="shared" si="568"/>
        <v>0</v>
      </c>
      <c r="M2127">
        <f t="shared" si="569"/>
        <v>4.2</v>
      </c>
      <c r="N2127">
        <f t="shared" si="570"/>
        <v>0</v>
      </c>
      <c r="O2127">
        <f t="shared" si="571"/>
        <v>0</v>
      </c>
      <c r="P2127">
        <f t="shared" si="572"/>
        <v>0</v>
      </c>
      <c r="Q2127">
        <f t="shared" si="573"/>
        <v>0</v>
      </c>
      <c r="R2127">
        <f t="shared" si="574"/>
        <v>0</v>
      </c>
      <c r="S2127">
        <f t="shared" si="575"/>
        <v>0</v>
      </c>
      <c r="T2127">
        <f t="shared" si="576"/>
        <v>0</v>
      </c>
      <c r="U2127">
        <f t="shared" si="577"/>
        <v>0</v>
      </c>
    </row>
    <row r="2128" spans="1:21" x14ac:dyDescent="0.25">
      <c r="A2128" t="s">
        <v>167</v>
      </c>
      <c r="B2128">
        <v>6.5</v>
      </c>
      <c r="C2128" t="s">
        <v>28</v>
      </c>
      <c r="E2128">
        <f t="shared" si="561"/>
        <v>6.5</v>
      </c>
      <c r="F2128">
        <f t="shared" si="562"/>
        <v>0</v>
      </c>
      <c r="G2128">
        <f t="shared" si="563"/>
        <v>0</v>
      </c>
      <c r="H2128">
        <f t="shared" si="564"/>
        <v>0</v>
      </c>
      <c r="I2128">
        <f t="shared" si="565"/>
        <v>0</v>
      </c>
      <c r="J2128">
        <f t="shared" si="566"/>
        <v>6.5</v>
      </c>
      <c r="K2128">
        <f t="shared" si="567"/>
        <v>0</v>
      </c>
      <c r="L2128">
        <f t="shared" si="568"/>
        <v>6.5</v>
      </c>
      <c r="M2128">
        <f t="shared" si="569"/>
        <v>0</v>
      </c>
      <c r="N2128">
        <f t="shared" si="570"/>
        <v>0</v>
      </c>
      <c r="O2128">
        <f t="shared" si="571"/>
        <v>0</v>
      </c>
      <c r="P2128">
        <f t="shared" si="572"/>
        <v>0</v>
      </c>
      <c r="Q2128">
        <f t="shared" si="573"/>
        <v>0</v>
      </c>
      <c r="R2128">
        <f t="shared" si="574"/>
        <v>0</v>
      </c>
      <c r="S2128">
        <f t="shared" si="575"/>
        <v>0</v>
      </c>
      <c r="T2128">
        <f t="shared" si="576"/>
        <v>6.5</v>
      </c>
      <c r="U2128">
        <f t="shared" si="577"/>
        <v>0</v>
      </c>
    </row>
    <row r="2129" spans="1:21" x14ac:dyDescent="0.25">
      <c r="A2129" t="s">
        <v>2694</v>
      </c>
      <c r="B2129">
        <v>5.5</v>
      </c>
      <c r="C2129" t="s">
        <v>37</v>
      </c>
      <c r="E2129">
        <f t="shared" si="561"/>
        <v>0</v>
      </c>
      <c r="F2129">
        <f t="shared" si="562"/>
        <v>0</v>
      </c>
      <c r="G2129">
        <f t="shared" si="563"/>
        <v>0</v>
      </c>
      <c r="H2129">
        <f t="shared" si="564"/>
        <v>0</v>
      </c>
      <c r="I2129">
        <f t="shared" si="565"/>
        <v>0</v>
      </c>
      <c r="J2129">
        <f t="shared" si="566"/>
        <v>0</v>
      </c>
      <c r="K2129">
        <f t="shared" si="567"/>
        <v>0</v>
      </c>
      <c r="L2129">
        <f t="shared" si="568"/>
        <v>5.5</v>
      </c>
      <c r="M2129">
        <f t="shared" si="569"/>
        <v>0</v>
      </c>
      <c r="N2129">
        <f t="shared" si="570"/>
        <v>0</v>
      </c>
      <c r="O2129">
        <f t="shared" si="571"/>
        <v>5.5</v>
      </c>
      <c r="P2129">
        <f t="shared" si="572"/>
        <v>0</v>
      </c>
      <c r="Q2129">
        <f t="shared" si="573"/>
        <v>0</v>
      </c>
      <c r="R2129">
        <f t="shared" si="574"/>
        <v>0</v>
      </c>
      <c r="S2129">
        <f t="shared" si="575"/>
        <v>5.5</v>
      </c>
      <c r="T2129">
        <f t="shared" si="576"/>
        <v>5.5</v>
      </c>
      <c r="U2129">
        <f t="shared" si="577"/>
        <v>0</v>
      </c>
    </row>
    <row r="2130" spans="1:21" x14ac:dyDescent="0.25">
      <c r="A2130" t="s">
        <v>131</v>
      </c>
      <c r="B2130">
        <v>6.4</v>
      </c>
      <c r="C2130" t="s">
        <v>36</v>
      </c>
      <c r="E2130">
        <f t="shared" si="561"/>
        <v>0</v>
      </c>
      <c r="F2130">
        <f t="shared" si="562"/>
        <v>0</v>
      </c>
      <c r="G2130">
        <f t="shared" si="563"/>
        <v>0</v>
      </c>
      <c r="H2130">
        <f t="shared" si="564"/>
        <v>0</v>
      </c>
      <c r="I2130">
        <f t="shared" si="565"/>
        <v>6.4</v>
      </c>
      <c r="J2130">
        <f t="shared" si="566"/>
        <v>0</v>
      </c>
      <c r="K2130">
        <f t="shared" si="567"/>
        <v>0</v>
      </c>
      <c r="L2130">
        <f t="shared" si="568"/>
        <v>0</v>
      </c>
      <c r="M2130">
        <f t="shared" si="569"/>
        <v>0</v>
      </c>
      <c r="N2130">
        <f t="shared" si="570"/>
        <v>0</v>
      </c>
      <c r="O2130">
        <f t="shared" si="571"/>
        <v>0</v>
      </c>
      <c r="P2130">
        <f t="shared" si="572"/>
        <v>0</v>
      </c>
      <c r="Q2130">
        <f t="shared" si="573"/>
        <v>0</v>
      </c>
      <c r="R2130">
        <f t="shared" si="574"/>
        <v>6.4</v>
      </c>
      <c r="S2130">
        <f t="shared" si="575"/>
        <v>0</v>
      </c>
      <c r="T2130">
        <f t="shared" si="576"/>
        <v>0</v>
      </c>
      <c r="U2130">
        <f t="shared" si="577"/>
        <v>0</v>
      </c>
    </row>
    <row r="2131" spans="1:21" x14ac:dyDescent="0.25">
      <c r="A2131" t="s">
        <v>213</v>
      </c>
      <c r="B2131">
        <v>6.8</v>
      </c>
      <c r="C2131" t="s">
        <v>36</v>
      </c>
      <c r="E2131">
        <f t="shared" si="561"/>
        <v>0</v>
      </c>
      <c r="F2131">
        <f t="shared" si="562"/>
        <v>0</v>
      </c>
      <c r="G2131">
        <f t="shared" si="563"/>
        <v>0</v>
      </c>
      <c r="H2131">
        <f t="shared" si="564"/>
        <v>0</v>
      </c>
      <c r="I2131">
        <f t="shared" si="565"/>
        <v>6.8</v>
      </c>
      <c r="J2131">
        <f t="shared" si="566"/>
        <v>0</v>
      </c>
      <c r="K2131">
        <f t="shared" si="567"/>
        <v>0</v>
      </c>
      <c r="L2131">
        <f t="shared" si="568"/>
        <v>6.8</v>
      </c>
      <c r="M2131">
        <f t="shared" si="569"/>
        <v>0</v>
      </c>
      <c r="N2131">
        <f t="shared" si="570"/>
        <v>0</v>
      </c>
      <c r="O2131">
        <f t="shared" si="571"/>
        <v>0</v>
      </c>
      <c r="P2131">
        <f t="shared" si="572"/>
        <v>0</v>
      </c>
      <c r="Q2131">
        <f t="shared" si="573"/>
        <v>0</v>
      </c>
      <c r="R2131">
        <f t="shared" si="574"/>
        <v>6.8</v>
      </c>
      <c r="S2131">
        <f t="shared" si="575"/>
        <v>0</v>
      </c>
      <c r="T2131">
        <f t="shared" si="576"/>
        <v>0</v>
      </c>
      <c r="U2131">
        <f t="shared" si="577"/>
        <v>0</v>
      </c>
    </row>
    <row r="2132" spans="1:21" x14ac:dyDescent="0.25">
      <c r="A2132" t="s">
        <v>36</v>
      </c>
      <c r="B2132">
        <v>5.8</v>
      </c>
      <c r="C2132" t="s">
        <v>36</v>
      </c>
      <c r="E2132">
        <f t="shared" si="561"/>
        <v>0</v>
      </c>
      <c r="F2132">
        <f t="shared" si="562"/>
        <v>0</v>
      </c>
      <c r="G2132">
        <f t="shared" si="563"/>
        <v>0</v>
      </c>
      <c r="H2132">
        <f t="shared" si="564"/>
        <v>0</v>
      </c>
      <c r="I2132">
        <f t="shared" si="565"/>
        <v>5.8</v>
      </c>
      <c r="J2132">
        <f t="shared" si="566"/>
        <v>0</v>
      </c>
      <c r="K2132">
        <f t="shared" si="567"/>
        <v>0</v>
      </c>
      <c r="L2132">
        <f t="shared" si="568"/>
        <v>0</v>
      </c>
      <c r="M2132">
        <f t="shared" si="569"/>
        <v>0</v>
      </c>
      <c r="N2132">
        <f t="shared" si="570"/>
        <v>0</v>
      </c>
      <c r="O2132">
        <f t="shared" si="571"/>
        <v>0</v>
      </c>
      <c r="P2132">
        <f t="shared" si="572"/>
        <v>0</v>
      </c>
      <c r="Q2132">
        <f t="shared" si="573"/>
        <v>0</v>
      </c>
      <c r="R2132">
        <f t="shared" si="574"/>
        <v>0</v>
      </c>
      <c r="S2132">
        <f t="shared" si="575"/>
        <v>0</v>
      </c>
      <c r="T2132">
        <f t="shared" si="576"/>
        <v>0</v>
      </c>
      <c r="U2132">
        <f t="shared" si="577"/>
        <v>0</v>
      </c>
    </row>
    <row r="2133" spans="1:21" x14ac:dyDescent="0.25">
      <c r="A2133" t="s">
        <v>131</v>
      </c>
      <c r="B2133">
        <v>4.8</v>
      </c>
      <c r="C2133" t="s">
        <v>36</v>
      </c>
      <c r="E2133">
        <f t="shared" si="561"/>
        <v>0</v>
      </c>
      <c r="F2133">
        <f t="shared" si="562"/>
        <v>0</v>
      </c>
      <c r="G2133">
        <f t="shared" si="563"/>
        <v>0</v>
      </c>
      <c r="H2133">
        <f t="shared" si="564"/>
        <v>0</v>
      </c>
      <c r="I2133">
        <f t="shared" si="565"/>
        <v>4.8</v>
      </c>
      <c r="J2133">
        <f t="shared" si="566"/>
        <v>0</v>
      </c>
      <c r="K2133">
        <f t="shared" si="567"/>
        <v>0</v>
      </c>
      <c r="L2133">
        <f t="shared" si="568"/>
        <v>0</v>
      </c>
      <c r="M2133">
        <f t="shared" si="569"/>
        <v>0</v>
      </c>
      <c r="N2133">
        <f t="shared" si="570"/>
        <v>0</v>
      </c>
      <c r="O2133">
        <f t="shared" si="571"/>
        <v>0</v>
      </c>
      <c r="P2133">
        <f t="shared" si="572"/>
        <v>0</v>
      </c>
      <c r="Q2133">
        <f t="shared" si="573"/>
        <v>0</v>
      </c>
      <c r="R2133">
        <f t="shared" si="574"/>
        <v>4.8</v>
      </c>
      <c r="S2133">
        <f t="shared" si="575"/>
        <v>0</v>
      </c>
      <c r="T2133">
        <f t="shared" si="576"/>
        <v>0</v>
      </c>
      <c r="U2133">
        <f t="shared" si="577"/>
        <v>0</v>
      </c>
    </row>
    <row r="2134" spans="1:21" x14ac:dyDescent="0.25">
      <c r="A2134" t="s">
        <v>508</v>
      </c>
      <c r="B2134">
        <v>5.8</v>
      </c>
      <c r="C2134" t="s">
        <v>36</v>
      </c>
      <c r="E2134">
        <f t="shared" si="561"/>
        <v>0</v>
      </c>
      <c r="F2134">
        <f t="shared" si="562"/>
        <v>0</v>
      </c>
      <c r="G2134">
        <f t="shared" si="563"/>
        <v>0</v>
      </c>
      <c r="H2134">
        <f t="shared" si="564"/>
        <v>0</v>
      </c>
      <c r="I2134">
        <f t="shared" si="565"/>
        <v>5.8</v>
      </c>
      <c r="J2134">
        <f t="shared" si="566"/>
        <v>5.8</v>
      </c>
      <c r="K2134">
        <f t="shared" si="567"/>
        <v>0</v>
      </c>
      <c r="L2134">
        <f t="shared" si="568"/>
        <v>0</v>
      </c>
      <c r="M2134">
        <f t="shared" si="569"/>
        <v>0</v>
      </c>
      <c r="N2134">
        <f t="shared" si="570"/>
        <v>0</v>
      </c>
      <c r="O2134">
        <f t="shared" si="571"/>
        <v>0</v>
      </c>
      <c r="P2134">
        <f t="shared" si="572"/>
        <v>0</v>
      </c>
      <c r="Q2134">
        <f t="shared" si="573"/>
        <v>0</v>
      </c>
      <c r="R2134">
        <f t="shared" si="574"/>
        <v>5.8</v>
      </c>
      <c r="S2134">
        <f t="shared" si="575"/>
        <v>0</v>
      </c>
      <c r="T2134">
        <f t="shared" si="576"/>
        <v>0</v>
      </c>
      <c r="U2134">
        <f t="shared" si="577"/>
        <v>0</v>
      </c>
    </row>
    <row r="2135" spans="1:21" x14ac:dyDescent="0.25">
      <c r="A2135" t="s">
        <v>436</v>
      </c>
      <c r="B2135">
        <v>5.7</v>
      </c>
      <c r="C2135" t="s">
        <v>52</v>
      </c>
      <c r="E2135">
        <f t="shared" si="561"/>
        <v>0</v>
      </c>
      <c r="F2135">
        <f t="shared" si="562"/>
        <v>0</v>
      </c>
      <c r="G2135">
        <f t="shared" si="563"/>
        <v>0</v>
      </c>
      <c r="H2135">
        <f t="shared" si="564"/>
        <v>0</v>
      </c>
      <c r="I2135">
        <f t="shared" si="565"/>
        <v>0</v>
      </c>
      <c r="J2135">
        <f t="shared" si="566"/>
        <v>0</v>
      </c>
      <c r="K2135">
        <f t="shared" si="567"/>
        <v>0</v>
      </c>
      <c r="L2135">
        <f t="shared" si="568"/>
        <v>0</v>
      </c>
      <c r="M2135">
        <f t="shared" si="569"/>
        <v>0</v>
      </c>
      <c r="N2135">
        <f t="shared" si="570"/>
        <v>0</v>
      </c>
      <c r="O2135">
        <f t="shared" si="571"/>
        <v>5.7</v>
      </c>
      <c r="P2135">
        <f t="shared" si="572"/>
        <v>0</v>
      </c>
      <c r="Q2135">
        <f t="shared" si="573"/>
        <v>5.7</v>
      </c>
      <c r="R2135">
        <f t="shared" si="574"/>
        <v>0</v>
      </c>
      <c r="S2135">
        <f t="shared" si="575"/>
        <v>5.7</v>
      </c>
      <c r="T2135">
        <f t="shared" si="576"/>
        <v>5.7</v>
      </c>
      <c r="U2135">
        <f t="shared" si="577"/>
        <v>0</v>
      </c>
    </row>
    <row r="2136" spans="1:21" x14ac:dyDescent="0.25">
      <c r="A2136" t="s">
        <v>154</v>
      </c>
      <c r="B2136">
        <v>7.3</v>
      </c>
      <c r="C2136" t="s">
        <v>37</v>
      </c>
      <c r="E2136">
        <f t="shared" si="561"/>
        <v>0</v>
      </c>
      <c r="F2136">
        <f t="shared" si="562"/>
        <v>0</v>
      </c>
      <c r="G2136">
        <f t="shared" si="563"/>
        <v>0</v>
      </c>
      <c r="H2136">
        <f t="shared" si="564"/>
        <v>0</v>
      </c>
      <c r="I2136">
        <f t="shared" si="565"/>
        <v>0</v>
      </c>
      <c r="J2136">
        <f t="shared" si="566"/>
        <v>0</v>
      </c>
      <c r="K2136">
        <f t="shared" si="567"/>
        <v>0</v>
      </c>
      <c r="L2136">
        <f t="shared" si="568"/>
        <v>7.3</v>
      </c>
      <c r="M2136">
        <f t="shared" si="569"/>
        <v>0</v>
      </c>
      <c r="N2136">
        <f t="shared" si="570"/>
        <v>0</v>
      </c>
      <c r="O2136">
        <f t="shared" si="571"/>
        <v>0</v>
      </c>
      <c r="P2136">
        <f t="shared" si="572"/>
        <v>0</v>
      </c>
      <c r="Q2136">
        <f t="shared" si="573"/>
        <v>0</v>
      </c>
      <c r="R2136">
        <f t="shared" si="574"/>
        <v>7.3</v>
      </c>
      <c r="S2136">
        <f t="shared" si="575"/>
        <v>0</v>
      </c>
      <c r="T2136">
        <f t="shared" si="576"/>
        <v>0</v>
      </c>
      <c r="U2136">
        <f t="shared" si="577"/>
        <v>0</v>
      </c>
    </row>
    <row r="2137" spans="1:21" x14ac:dyDescent="0.25">
      <c r="A2137" t="s">
        <v>5331</v>
      </c>
      <c r="B2137">
        <v>5.6</v>
      </c>
      <c r="C2137" t="s">
        <v>28</v>
      </c>
      <c r="E2137">
        <f t="shared" si="561"/>
        <v>5.6</v>
      </c>
      <c r="F2137">
        <f t="shared" si="562"/>
        <v>5.6</v>
      </c>
      <c r="G2137">
        <f t="shared" si="563"/>
        <v>0</v>
      </c>
      <c r="H2137">
        <f t="shared" si="564"/>
        <v>0</v>
      </c>
      <c r="I2137">
        <f t="shared" si="565"/>
        <v>0</v>
      </c>
      <c r="J2137">
        <f t="shared" si="566"/>
        <v>5.6</v>
      </c>
      <c r="K2137">
        <f t="shared" si="567"/>
        <v>0</v>
      </c>
      <c r="L2137">
        <f t="shared" si="568"/>
        <v>5.6</v>
      </c>
      <c r="M2137">
        <f t="shared" si="569"/>
        <v>0</v>
      </c>
      <c r="N2137">
        <f t="shared" si="570"/>
        <v>0</v>
      </c>
      <c r="O2137">
        <f t="shared" si="571"/>
        <v>0</v>
      </c>
      <c r="P2137">
        <f t="shared" si="572"/>
        <v>0</v>
      </c>
      <c r="Q2137">
        <f t="shared" si="573"/>
        <v>0</v>
      </c>
      <c r="R2137">
        <f t="shared" si="574"/>
        <v>0</v>
      </c>
      <c r="S2137">
        <f t="shared" si="575"/>
        <v>0</v>
      </c>
      <c r="T2137">
        <f t="shared" si="576"/>
        <v>5.6</v>
      </c>
      <c r="U2137">
        <f t="shared" si="577"/>
        <v>0</v>
      </c>
    </row>
    <row r="2138" spans="1:21" x14ac:dyDescent="0.25">
      <c r="A2138" t="s">
        <v>5331</v>
      </c>
      <c r="B2138">
        <v>5.6</v>
      </c>
      <c r="C2138" t="s">
        <v>28</v>
      </c>
      <c r="E2138">
        <f t="shared" si="561"/>
        <v>5.6</v>
      </c>
      <c r="F2138">
        <f t="shared" si="562"/>
        <v>5.6</v>
      </c>
      <c r="G2138">
        <f t="shared" si="563"/>
        <v>0</v>
      </c>
      <c r="H2138">
        <f t="shared" si="564"/>
        <v>0</v>
      </c>
      <c r="I2138">
        <f t="shared" si="565"/>
        <v>0</v>
      </c>
      <c r="J2138">
        <f t="shared" si="566"/>
        <v>5.6</v>
      </c>
      <c r="K2138">
        <f t="shared" si="567"/>
        <v>0</v>
      </c>
      <c r="L2138">
        <f t="shared" si="568"/>
        <v>5.6</v>
      </c>
      <c r="M2138">
        <f t="shared" si="569"/>
        <v>0</v>
      </c>
      <c r="N2138">
        <f t="shared" si="570"/>
        <v>0</v>
      </c>
      <c r="O2138">
        <f t="shared" si="571"/>
        <v>0</v>
      </c>
      <c r="P2138">
        <f t="shared" si="572"/>
        <v>0</v>
      </c>
      <c r="Q2138">
        <f t="shared" si="573"/>
        <v>0</v>
      </c>
      <c r="R2138">
        <f t="shared" si="574"/>
        <v>0</v>
      </c>
      <c r="S2138">
        <f t="shared" si="575"/>
        <v>0</v>
      </c>
      <c r="T2138">
        <f t="shared" si="576"/>
        <v>5.6</v>
      </c>
      <c r="U2138">
        <f t="shared" si="577"/>
        <v>0</v>
      </c>
    </row>
    <row r="2139" spans="1:21" x14ac:dyDescent="0.25">
      <c r="A2139" t="s">
        <v>36</v>
      </c>
      <c r="B2139">
        <v>6.5</v>
      </c>
      <c r="C2139" t="s">
        <v>36</v>
      </c>
      <c r="E2139">
        <f t="shared" si="561"/>
        <v>0</v>
      </c>
      <c r="F2139">
        <f t="shared" si="562"/>
        <v>0</v>
      </c>
      <c r="G2139">
        <f t="shared" si="563"/>
        <v>0</v>
      </c>
      <c r="H2139">
        <f t="shared" si="564"/>
        <v>0</v>
      </c>
      <c r="I2139">
        <f t="shared" si="565"/>
        <v>6.5</v>
      </c>
      <c r="J2139">
        <f t="shared" si="566"/>
        <v>0</v>
      </c>
      <c r="K2139">
        <f t="shared" si="567"/>
        <v>0</v>
      </c>
      <c r="L2139">
        <f t="shared" si="568"/>
        <v>0</v>
      </c>
      <c r="M2139">
        <f t="shared" si="569"/>
        <v>0</v>
      </c>
      <c r="N2139">
        <f t="shared" si="570"/>
        <v>0</v>
      </c>
      <c r="O2139">
        <f t="shared" si="571"/>
        <v>0</v>
      </c>
      <c r="P2139">
        <f t="shared" si="572"/>
        <v>0</v>
      </c>
      <c r="Q2139">
        <f t="shared" si="573"/>
        <v>0</v>
      </c>
      <c r="R2139">
        <f t="shared" si="574"/>
        <v>0</v>
      </c>
      <c r="S2139">
        <f t="shared" si="575"/>
        <v>0</v>
      </c>
      <c r="T2139">
        <f t="shared" si="576"/>
        <v>0</v>
      </c>
      <c r="U2139">
        <f t="shared" si="577"/>
        <v>0</v>
      </c>
    </row>
    <row r="2140" spans="1:21" x14ac:dyDescent="0.25">
      <c r="A2140" t="s">
        <v>32</v>
      </c>
      <c r="B2140">
        <v>6.7</v>
      </c>
      <c r="C2140" t="s">
        <v>36</v>
      </c>
      <c r="E2140">
        <f t="shared" si="561"/>
        <v>0</v>
      </c>
      <c r="F2140">
        <f t="shared" si="562"/>
        <v>0</v>
      </c>
      <c r="G2140">
        <f t="shared" si="563"/>
        <v>0</v>
      </c>
      <c r="H2140">
        <f t="shared" si="564"/>
        <v>0</v>
      </c>
      <c r="I2140">
        <f t="shared" si="565"/>
        <v>6.7</v>
      </c>
      <c r="J2140">
        <f t="shared" si="566"/>
        <v>0</v>
      </c>
      <c r="K2140">
        <f t="shared" si="567"/>
        <v>0</v>
      </c>
      <c r="L2140">
        <f t="shared" si="568"/>
        <v>6.7</v>
      </c>
      <c r="M2140">
        <f t="shared" si="569"/>
        <v>0</v>
      </c>
      <c r="N2140">
        <f t="shared" si="570"/>
        <v>0</v>
      </c>
      <c r="O2140">
        <f t="shared" si="571"/>
        <v>0</v>
      </c>
      <c r="P2140">
        <f t="shared" si="572"/>
        <v>0</v>
      </c>
      <c r="Q2140">
        <f t="shared" si="573"/>
        <v>0</v>
      </c>
      <c r="R2140">
        <f t="shared" si="574"/>
        <v>0</v>
      </c>
      <c r="S2140">
        <f t="shared" si="575"/>
        <v>0</v>
      </c>
      <c r="T2140">
        <f t="shared" si="576"/>
        <v>0</v>
      </c>
      <c r="U2140">
        <f t="shared" si="577"/>
        <v>0</v>
      </c>
    </row>
    <row r="2141" spans="1:21" x14ac:dyDescent="0.25">
      <c r="A2141" t="s">
        <v>490</v>
      </c>
      <c r="B2141">
        <v>6.5</v>
      </c>
      <c r="C2141" t="s">
        <v>37</v>
      </c>
      <c r="E2141">
        <f t="shared" si="561"/>
        <v>0</v>
      </c>
      <c r="F2141">
        <f t="shared" si="562"/>
        <v>0</v>
      </c>
      <c r="G2141">
        <f t="shared" si="563"/>
        <v>0</v>
      </c>
      <c r="H2141">
        <f t="shared" si="564"/>
        <v>0</v>
      </c>
      <c r="I2141">
        <f t="shared" si="565"/>
        <v>0</v>
      </c>
      <c r="J2141">
        <f t="shared" si="566"/>
        <v>0</v>
      </c>
      <c r="K2141">
        <f t="shared" si="567"/>
        <v>0</v>
      </c>
      <c r="L2141">
        <f t="shared" si="568"/>
        <v>6.5</v>
      </c>
      <c r="M2141">
        <f t="shared" si="569"/>
        <v>0</v>
      </c>
      <c r="N2141">
        <f t="shared" si="570"/>
        <v>0</v>
      </c>
      <c r="O2141">
        <f t="shared" si="571"/>
        <v>0</v>
      </c>
      <c r="P2141">
        <f t="shared" si="572"/>
        <v>0</v>
      </c>
      <c r="Q2141">
        <f t="shared" si="573"/>
        <v>0</v>
      </c>
      <c r="R2141">
        <f t="shared" si="574"/>
        <v>0</v>
      </c>
      <c r="S2141">
        <f t="shared" si="575"/>
        <v>0</v>
      </c>
      <c r="T2141">
        <f t="shared" si="576"/>
        <v>6.5</v>
      </c>
      <c r="U2141">
        <f t="shared" si="577"/>
        <v>0</v>
      </c>
    </row>
    <row r="2142" spans="1:21" x14ac:dyDescent="0.25">
      <c r="A2142" t="s">
        <v>5053</v>
      </c>
      <c r="B2142">
        <v>7</v>
      </c>
      <c r="C2142" t="s">
        <v>37</v>
      </c>
      <c r="E2142">
        <f t="shared" si="561"/>
        <v>0</v>
      </c>
      <c r="F2142">
        <f t="shared" si="562"/>
        <v>0</v>
      </c>
      <c r="G2142">
        <f t="shared" si="563"/>
        <v>0</v>
      </c>
      <c r="H2142">
        <f t="shared" si="564"/>
        <v>0</v>
      </c>
      <c r="I2142">
        <f t="shared" si="565"/>
        <v>0</v>
      </c>
      <c r="J2142">
        <f t="shared" si="566"/>
        <v>0</v>
      </c>
      <c r="K2142">
        <f t="shared" si="567"/>
        <v>0</v>
      </c>
      <c r="L2142">
        <f t="shared" si="568"/>
        <v>7</v>
      </c>
      <c r="M2142">
        <f t="shared" si="569"/>
        <v>7</v>
      </c>
      <c r="N2142">
        <f t="shared" si="570"/>
        <v>0</v>
      </c>
      <c r="O2142">
        <f t="shared" si="571"/>
        <v>0</v>
      </c>
      <c r="P2142">
        <f t="shared" si="572"/>
        <v>0</v>
      </c>
      <c r="Q2142">
        <f t="shared" si="573"/>
        <v>0</v>
      </c>
      <c r="R2142">
        <f t="shared" si="574"/>
        <v>0</v>
      </c>
      <c r="S2142">
        <f t="shared" si="575"/>
        <v>0</v>
      </c>
      <c r="T2142">
        <f t="shared" si="576"/>
        <v>0</v>
      </c>
      <c r="U2142">
        <f t="shared" si="577"/>
        <v>0</v>
      </c>
    </row>
    <row r="2143" spans="1:21" x14ac:dyDescent="0.25">
      <c r="A2143" t="s">
        <v>5341</v>
      </c>
      <c r="B2143">
        <v>8.3000000000000007</v>
      </c>
      <c r="C2143" t="s">
        <v>37</v>
      </c>
      <c r="E2143">
        <f t="shared" si="561"/>
        <v>0</v>
      </c>
      <c r="F2143">
        <f t="shared" si="562"/>
        <v>0</v>
      </c>
      <c r="G2143">
        <f t="shared" si="563"/>
        <v>0</v>
      </c>
      <c r="H2143">
        <f t="shared" si="564"/>
        <v>0</v>
      </c>
      <c r="I2143">
        <f t="shared" si="565"/>
        <v>0</v>
      </c>
      <c r="J2143">
        <f t="shared" si="566"/>
        <v>0</v>
      </c>
      <c r="K2143">
        <f t="shared" si="567"/>
        <v>0</v>
      </c>
      <c r="L2143">
        <f t="shared" si="568"/>
        <v>8.3000000000000007</v>
      </c>
      <c r="M2143">
        <f t="shared" si="569"/>
        <v>0</v>
      </c>
      <c r="N2143">
        <f t="shared" si="570"/>
        <v>8.3000000000000007</v>
      </c>
      <c r="O2143">
        <f t="shared" si="571"/>
        <v>0</v>
      </c>
      <c r="P2143">
        <f t="shared" si="572"/>
        <v>0</v>
      </c>
      <c r="Q2143">
        <f t="shared" si="573"/>
        <v>0</v>
      </c>
      <c r="R2143">
        <f t="shared" si="574"/>
        <v>8.3000000000000007</v>
      </c>
      <c r="S2143">
        <f t="shared" si="575"/>
        <v>8.3000000000000007</v>
      </c>
      <c r="T2143">
        <f t="shared" si="576"/>
        <v>0</v>
      </c>
      <c r="U2143">
        <f t="shared" si="577"/>
        <v>0</v>
      </c>
    </row>
    <row r="2144" spans="1:21" x14ac:dyDescent="0.25">
      <c r="A2144" t="s">
        <v>154</v>
      </c>
      <c r="B2144">
        <v>7.6</v>
      </c>
      <c r="C2144" t="s">
        <v>37</v>
      </c>
      <c r="E2144">
        <f t="shared" si="561"/>
        <v>0</v>
      </c>
      <c r="F2144">
        <f t="shared" si="562"/>
        <v>0</v>
      </c>
      <c r="G2144">
        <f t="shared" si="563"/>
        <v>0</v>
      </c>
      <c r="H2144">
        <f t="shared" si="564"/>
        <v>0</v>
      </c>
      <c r="I2144">
        <f t="shared" si="565"/>
        <v>0</v>
      </c>
      <c r="J2144">
        <f t="shared" si="566"/>
        <v>0</v>
      </c>
      <c r="K2144">
        <f t="shared" si="567"/>
        <v>0</v>
      </c>
      <c r="L2144">
        <f t="shared" si="568"/>
        <v>7.6</v>
      </c>
      <c r="M2144">
        <f t="shared" si="569"/>
        <v>0</v>
      </c>
      <c r="N2144">
        <f t="shared" si="570"/>
        <v>0</v>
      </c>
      <c r="O2144">
        <f t="shared" si="571"/>
        <v>0</v>
      </c>
      <c r="P2144">
        <f t="shared" si="572"/>
        <v>0</v>
      </c>
      <c r="Q2144">
        <f t="shared" si="573"/>
        <v>0</v>
      </c>
      <c r="R2144">
        <f t="shared" si="574"/>
        <v>7.6</v>
      </c>
      <c r="S2144">
        <f t="shared" si="575"/>
        <v>0</v>
      </c>
      <c r="T2144">
        <f t="shared" si="576"/>
        <v>0</v>
      </c>
      <c r="U2144">
        <f t="shared" si="577"/>
        <v>0</v>
      </c>
    </row>
    <row r="2145" spans="1:21" x14ac:dyDescent="0.25">
      <c r="A2145" t="s">
        <v>167</v>
      </c>
      <c r="B2145">
        <v>6</v>
      </c>
      <c r="C2145" t="s">
        <v>28</v>
      </c>
      <c r="E2145">
        <f t="shared" si="561"/>
        <v>6</v>
      </c>
      <c r="F2145">
        <f t="shared" si="562"/>
        <v>0</v>
      </c>
      <c r="G2145">
        <f t="shared" si="563"/>
        <v>0</v>
      </c>
      <c r="H2145">
        <f t="shared" si="564"/>
        <v>0</v>
      </c>
      <c r="I2145">
        <f t="shared" si="565"/>
        <v>0</v>
      </c>
      <c r="J2145">
        <f t="shared" si="566"/>
        <v>6</v>
      </c>
      <c r="K2145">
        <f t="shared" si="567"/>
        <v>0</v>
      </c>
      <c r="L2145">
        <f t="shared" si="568"/>
        <v>6</v>
      </c>
      <c r="M2145">
        <f t="shared" si="569"/>
        <v>0</v>
      </c>
      <c r="N2145">
        <f t="shared" si="570"/>
        <v>0</v>
      </c>
      <c r="O2145">
        <f t="shared" si="571"/>
        <v>0</v>
      </c>
      <c r="P2145">
        <f t="shared" si="572"/>
        <v>0</v>
      </c>
      <c r="Q2145">
        <f t="shared" si="573"/>
        <v>0</v>
      </c>
      <c r="R2145">
        <f t="shared" si="574"/>
        <v>0</v>
      </c>
      <c r="S2145">
        <f t="shared" si="575"/>
        <v>0</v>
      </c>
      <c r="T2145">
        <f t="shared" si="576"/>
        <v>6</v>
      </c>
      <c r="U2145">
        <f t="shared" si="577"/>
        <v>0</v>
      </c>
    </row>
    <row r="2146" spans="1:21" x14ac:dyDescent="0.25">
      <c r="A2146" t="s">
        <v>32</v>
      </c>
      <c r="B2146">
        <v>6.6</v>
      </c>
      <c r="C2146" t="s">
        <v>36</v>
      </c>
      <c r="E2146">
        <f t="shared" si="561"/>
        <v>0</v>
      </c>
      <c r="F2146">
        <f t="shared" si="562"/>
        <v>0</v>
      </c>
      <c r="G2146">
        <f t="shared" si="563"/>
        <v>0</v>
      </c>
      <c r="H2146">
        <f t="shared" si="564"/>
        <v>0</v>
      </c>
      <c r="I2146">
        <f t="shared" si="565"/>
        <v>6.6</v>
      </c>
      <c r="J2146">
        <f t="shared" si="566"/>
        <v>0</v>
      </c>
      <c r="K2146">
        <f t="shared" si="567"/>
        <v>0</v>
      </c>
      <c r="L2146">
        <f t="shared" si="568"/>
        <v>6.6</v>
      </c>
      <c r="M2146">
        <f t="shared" si="569"/>
        <v>0</v>
      </c>
      <c r="N2146">
        <f t="shared" si="570"/>
        <v>0</v>
      </c>
      <c r="O2146">
        <f t="shared" si="571"/>
        <v>0</v>
      </c>
      <c r="P2146">
        <f t="shared" si="572"/>
        <v>0</v>
      </c>
      <c r="Q2146">
        <f t="shared" si="573"/>
        <v>0</v>
      </c>
      <c r="R2146">
        <f t="shared" si="574"/>
        <v>0</v>
      </c>
      <c r="S2146">
        <f t="shared" si="575"/>
        <v>0</v>
      </c>
      <c r="T2146">
        <f t="shared" si="576"/>
        <v>0</v>
      </c>
      <c r="U2146">
        <f t="shared" si="577"/>
        <v>0</v>
      </c>
    </row>
    <row r="2147" spans="1:21" x14ac:dyDescent="0.25">
      <c r="A2147" t="s">
        <v>5347</v>
      </c>
      <c r="B2147">
        <v>5.5</v>
      </c>
      <c r="C2147" t="s">
        <v>28</v>
      </c>
      <c r="E2147">
        <f t="shared" si="561"/>
        <v>5.5</v>
      </c>
      <c r="F2147">
        <f t="shared" si="562"/>
        <v>5.5</v>
      </c>
      <c r="G2147">
        <f t="shared" si="563"/>
        <v>0</v>
      </c>
      <c r="H2147">
        <f t="shared" si="564"/>
        <v>5.5</v>
      </c>
      <c r="I2147">
        <f t="shared" si="565"/>
        <v>0</v>
      </c>
      <c r="J2147">
        <f t="shared" si="566"/>
        <v>0</v>
      </c>
      <c r="K2147">
        <f t="shared" si="567"/>
        <v>0</v>
      </c>
      <c r="L2147">
        <f t="shared" si="568"/>
        <v>5.5</v>
      </c>
      <c r="M2147">
        <f t="shared" si="569"/>
        <v>0</v>
      </c>
      <c r="N2147">
        <f t="shared" si="570"/>
        <v>0</v>
      </c>
      <c r="O2147">
        <f t="shared" si="571"/>
        <v>0</v>
      </c>
      <c r="P2147">
        <f t="shared" si="572"/>
        <v>0</v>
      </c>
      <c r="Q2147">
        <f t="shared" si="573"/>
        <v>0</v>
      </c>
      <c r="R2147">
        <f t="shared" si="574"/>
        <v>5.5</v>
      </c>
      <c r="S2147">
        <f t="shared" si="575"/>
        <v>0</v>
      </c>
      <c r="T2147">
        <f t="shared" si="576"/>
        <v>0</v>
      </c>
      <c r="U2147">
        <f t="shared" si="577"/>
        <v>0</v>
      </c>
    </row>
    <row r="2148" spans="1:21" x14ac:dyDescent="0.25">
      <c r="A2148" t="s">
        <v>37</v>
      </c>
      <c r="B2148">
        <v>7.5</v>
      </c>
      <c r="C2148" t="s">
        <v>37</v>
      </c>
      <c r="E2148">
        <f t="shared" si="561"/>
        <v>0</v>
      </c>
      <c r="F2148">
        <f t="shared" si="562"/>
        <v>0</v>
      </c>
      <c r="G2148">
        <f t="shared" si="563"/>
        <v>0</v>
      </c>
      <c r="H2148">
        <f t="shared" si="564"/>
        <v>0</v>
      </c>
      <c r="I2148">
        <f t="shared" si="565"/>
        <v>0</v>
      </c>
      <c r="J2148">
        <f t="shared" si="566"/>
        <v>0</v>
      </c>
      <c r="K2148">
        <f t="shared" si="567"/>
        <v>0</v>
      </c>
      <c r="L2148">
        <f t="shared" si="568"/>
        <v>7.5</v>
      </c>
      <c r="M2148">
        <f t="shared" si="569"/>
        <v>0</v>
      </c>
      <c r="N2148">
        <f t="shared" si="570"/>
        <v>0</v>
      </c>
      <c r="O2148">
        <f t="shared" si="571"/>
        <v>0</v>
      </c>
      <c r="P2148">
        <f t="shared" si="572"/>
        <v>0</v>
      </c>
      <c r="Q2148">
        <f t="shared" si="573"/>
        <v>0</v>
      </c>
      <c r="R2148">
        <f t="shared" si="574"/>
        <v>0</v>
      </c>
      <c r="S2148">
        <f t="shared" si="575"/>
        <v>0</v>
      </c>
      <c r="T2148">
        <f t="shared" si="576"/>
        <v>0</v>
      </c>
      <c r="U2148">
        <f t="shared" si="577"/>
        <v>0</v>
      </c>
    </row>
    <row r="2149" spans="1:21" x14ac:dyDescent="0.25">
      <c r="A2149" t="s">
        <v>328</v>
      </c>
      <c r="B2149">
        <v>5.0999999999999996</v>
      </c>
      <c r="C2149" t="s">
        <v>36</v>
      </c>
      <c r="E2149">
        <f t="shared" si="561"/>
        <v>0</v>
      </c>
      <c r="F2149">
        <f t="shared" si="562"/>
        <v>0</v>
      </c>
      <c r="G2149">
        <f t="shared" si="563"/>
        <v>0</v>
      </c>
      <c r="H2149">
        <f t="shared" si="564"/>
        <v>0</v>
      </c>
      <c r="I2149">
        <f t="shared" si="565"/>
        <v>5.0999999999999996</v>
      </c>
      <c r="J2149">
        <f t="shared" si="566"/>
        <v>5.0999999999999996</v>
      </c>
      <c r="K2149">
        <f t="shared" si="567"/>
        <v>0</v>
      </c>
      <c r="L2149">
        <f t="shared" si="568"/>
        <v>0</v>
      </c>
      <c r="M2149">
        <f t="shared" si="569"/>
        <v>0</v>
      </c>
      <c r="N2149">
        <f t="shared" si="570"/>
        <v>0</v>
      </c>
      <c r="O2149">
        <f t="shared" si="571"/>
        <v>0</v>
      </c>
      <c r="P2149">
        <f t="shared" si="572"/>
        <v>0</v>
      </c>
      <c r="Q2149">
        <f t="shared" si="573"/>
        <v>0</v>
      </c>
      <c r="R2149">
        <f t="shared" si="574"/>
        <v>0</v>
      </c>
      <c r="S2149">
        <f t="shared" si="575"/>
        <v>0</v>
      </c>
      <c r="T2149">
        <f t="shared" si="576"/>
        <v>0</v>
      </c>
      <c r="U2149">
        <f t="shared" si="577"/>
        <v>0</v>
      </c>
    </row>
    <row r="2150" spans="1:21" x14ac:dyDescent="0.25">
      <c r="A2150" t="s">
        <v>135</v>
      </c>
      <c r="B2150">
        <v>4.8</v>
      </c>
      <c r="C2150" t="s">
        <v>52</v>
      </c>
      <c r="E2150">
        <f t="shared" si="561"/>
        <v>0</v>
      </c>
      <c r="F2150">
        <f t="shared" si="562"/>
        <v>0</v>
      </c>
      <c r="G2150">
        <f t="shared" si="563"/>
        <v>0</v>
      </c>
      <c r="H2150">
        <f t="shared" si="564"/>
        <v>0</v>
      </c>
      <c r="I2150">
        <f t="shared" si="565"/>
        <v>0</v>
      </c>
      <c r="J2150">
        <f t="shared" si="566"/>
        <v>0</v>
      </c>
      <c r="K2150">
        <f t="shared" si="567"/>
        <v>0</v>
      </c>
      <c r="L2150">
        <f t="shared" si="568"/>
        <v>0</v>
      </c>
      <c r="M2150">
        <f t="shared" si="569"/>
        <v>0</v>
      </c>
      <c r="N2150">
        <f t="shared" si="570"/>
        <v>0</v>
      </c>
      <c r="O2150">
        <f t="shared" si="571"/>
        <v>4.8</v>
      </c>
      <c r="P2150">
        <f t="shared" si="572"/>
        <v>0</v>
      </c>
      <c r="Q2150">
        <f t="shared" si="573"/>
        <v>0</v>
      </c>
      <c r="R2150">
        <f t="shared" si="574"/>
        <v>0</v>
      </c>
      <c r="S2150">
        <f t="shared" si="575"/>
        <v>0</v>
      </c>
      <c r="T2150">
        <f t="shared" si="576"/>
        <v>4.8</v>
      </c>
      <c r="U2150">
        <f t="shared" si="577"/>
        <v>0</v>
      </c>
    </row>
    <row r="2151" spans="1:21" x14ac:dyDescent="0.25">
      <c r="A2151" t="s">
        <v>2380</v>
      </c>
      <c r="B2151">
        <v>5.7</v>
      </c>
      <c r="C2151" t="s">
        <v>28</v>
      </c>
      <c r="E2151">
        <f t="shared" si="561"/>
        <v>5.7</v>
      </c>
      <c r="F2151">
        <f t="shared" si="562"/>
        <v>0</v>
      </c>
      <c r="G2151">
        <f t="shared" si="563"/>
        <v>0</v>
      </c>
      <c r="H2151">
        <f t="shared" si="564"/>
        <v>0</v>
      </c>
      <c r="I2151">
        <f t="shared" si="565"/>
        <v>5.7</v>
      </c>
      <c r="J2151">
        <f t="shared" si="566"/>
        <v>0</v>
      </c>
      <c r="K2151">
        <f t="shared" si="567"/>
        <v>0</v>
      </c>
      <c r="L2151">
        <f t="shared" si="568"/>
        <v>0</v>
      </c>
      <c r="M2151">
        <f t="shared" si="569"/>
        <v>0</v>
      </c>
      <c r="N2151">
        <f t="shared" si="570"/>
        <v>0</v>
      </c>
      <c r="O2151">
        <f t="shared" si="571"/>
        <v>0</v>
      </c>
      <c r="P2151">
        <f t="shared" si="572"/>
        <v>0</v>
      </c>
      <c r="Q2151">
        <f t="shared" si="573"/>
        <v>0</v>
      </c>
      <c r="R2151">
        <f t="shared" si="574"/>
        <v>0</v>
      </c>
      <c r="S2151">
        <f t="shared" si="575"/>
        <v>5.7</v>
      </c>
      <c r="T2151">
        <f t="shared" si="576"/>
        <v>0</v>
      </c>
      <c r="U2151">
        <f t="shared" si="577"/>
        <v>0</v>
      </c>
    </row>
    <row r="2152" spans="1:21" x14ac:dyDescent="0.25">
      <c r="A2152" t="s">
        <v>2380</v>
      </c>
      <c r="B2152">
        <v>5.7</v>
      </c>
      <c r="C2152" t="s">
        <v>28</v>
      </c>
      <c r="E2152">
        <f t="shared" si="561"/>
        <v>5.7</v>
      </c>
      <c r="F2152">
        <f t="shared" si="562"/>
        <v>0</v>
      </c>
      <c r="G2152">
        <f t="shared" si="563"/>
        <v>0</v>
      </c>
      <c r="H2152">
        <f t="shared" si="564"/>
        <v>0</v>
      </c>
      <c r="I2152">
        <f t="shared" si="565"/>
        <v>5.7</v>
      </c>
      <c r="J2152">
        <f t="shared" si="566"/>
        <v>0</v>
      </c>
      <c r="K2152">
        <f t="shared" si="567"/>
        <v>0</v>
      </c>
      <c r="L2152">
        <f t="shared" si="568"/>
        <v>0</v>
      </c>
      <c r="M2152">
        <f t="shared" si="569"/>
        <v>0</v>
      </c>
      <c r="N2152">
        <f t="shared" si="570"/>
        <v>0</v>
      </c>
      <c r="O2152">
        <f t="shared" si="571"/>
        <v>0</v>
      </c>
      <c r="P2152">
        <f t="shared" si="572"/>
        <v>0</v>
      </c>
      <c r="Q2152">
        <f t="shared" si="573"/>
        <v>0</v>
      </c>
      <c r="R2152">
        <f t="shared" si="574"/>
        <v>0</v>
      </c>
      <c r="S2152">
        <f t="shared" si="575"/>
        <v>5.7</v>
      </c>
      <c r="T2152">
        <f t="shared" si="576"/>
        <v>0</v>
      </c>
      <c r="U2152">
        <f t="shared" si="577"/>
        <v>0</v>
      </c>
    </row>
    <row r="2153" spans="1:21" x14ac:dyDescent="0.25">
      <c r="A2153" t="s">
        <v>1052</v>
      </c>
      <c r="B2153">
        <v>7.3</v>
      </c>
      <c r="C2153" t="s">
        <v>234</v>
      </c>
      <c r="E2153">
        <f t="shared" si="561"/>
        <v>0</v>
      </c>
      <c r="F2153">
        <f t="shared" si="562"/>
        <v>0</v>
      </c>
      <c r="G2153">
        <f t="shared" si="563"/>
        <v>0</v>
      </c>
      <c r="H2153">
        <f t="shared" si="564"/>
        <v>7.3</v>
      </c>
      <c r="I2153">
        <f t="shared" si="565"/>
        <v>0</v>
      </c>
      <c r="J2153">
        <f t="shared" si="566"/>
        <v>7.3</v>
      </c>
      <c r="K2153">
        <f t="shared" si="567"/>
        <v>0</v>
      </c>
      <c r="L2153">
        <f t="shared" si="568"/>
        <v>7.3</v>
      </c>
      <c r="M2153">
        <f t="shared" si="569"/>
        <v>0</v>
      </c>
      <c r="N2153">
        <f t="shared" si="570"/>
        <v>0</v>
      </c>
      <c r="O2153">
        <f t="shared" si="571"/>
        <v>0</v>
      </c>
      <c r="P2153">
        <f t="shared" si="572"/>
        <v>0</v>
      </c>
      <c r="Q2153">
        <f t="shared" si="573"/>
        <v>0</v>
      </c>
      <c r="R2153">
        <f t="shared" si="574"/>
        <v>0</v>
      </c>
      <c r="S2153">
        <f t="shared" si="575"/>
        <v>0</v>
      </c>
      <c r="T2153">
        <f t="shared" si="576"/>
        <v>7.3</v>
      </c>
      <c r="U2153">
        <f t="shared" si="577"/>
        <v>0</v>
      </c>
    </row>
    <row r="2154" spans="1:21" x14ac:dyDescent="0.25">
      <c r="A2154" t="s">
        <v>733</v>
      </c>
      <c r="B2154">
        <v>5.0999999999999996</v>
      </c>
      <c r="C2154" t="s">
        <v>28</v>
      </c>
      <c r="E2154">
        <f t="shared" si="561"/>
        <v>5.0999999999999996</v>
      </c>
      <c r="F2154">
        <f t="shared" si="562"/>
        <v>0</v>
      </c>
      <c r="G2154">
        <f t="shared" si="563"/>
        <v>0</v>
      </c>
      <c r="H2154">
        <f t="shared" si="564"/>
        <v>0</v>
      </c>
      <c r="I2154">
        <f t="shared" si="565"/>
        <v>5.0999999999999996</v>
      </c>
      <c r="J2154">
        <f t="shared" si="566"/>
        <v>5.0999999999999996</v>
      </c>
      <c r="K2154">
        <f t="shared" si="567"/>
        <v>0</v>
      </c>
      <c r="L2154">
        <f t="shared" si="568"/>
        <v>0</v>
      </c>
      <c r="M2154">
        <f t="shared" si="569"/>
        <v>0</v>
      </c>
      <c r="N2154">
        <f t="shared" si="570"/>
        <v>0</v>
      </c>
      <c r="O2154">
        <f t="shared" si="571"/>
        <v>0</v>
      </c>
      <c r="P2154">
        <f t="shared" si="572"/>
        <v>0</v>
      </c>
      <c r="Q2154">
        <f t="shared" si="573"/>
        <v>0</v>
      </c>
      <c r="R2154">
        <f t="shared" si="574"/>
        <v>0</v>
      </c>
      <c r="S2154">
        <f t="shared" si="575"/>
        <v>0</v>
      </c>
      <c r="T2154">
        <f t="shared" si="576"/>
        <v>0</v>
      </c>
      <c r="U2154">
        <f t="shared" si="577"/>
        <v>0</v>
      </c>
    </row>
    <row r="2155" spans="1:21" x14ac:dyDescent="0.25">
      <c r="A2155" t="s">
        <v>37</v>
      </c>
      <c r="B2155">
        <v>7</v>
      </c>
      <c r="C2155" t="s">
        <v>37</v>
      </c>
      <c r="E2155">
        <f t="shared" si="561"/>
        <v>0</v>
      </c>
      <c r="F2155">
        <f t="shared" si="562"/>
        <v>0</v>
      </c>
      <c r="G2155">
        <f t="shared" si="563"/>
        <v>0</v>
      </c>
      <c r="H2155">
        <f t="shared" si="564"/>
        <v>0</v>
      </c>
      <c r="I2155">
        <f t="shared" si="565"/>
        <v>0</v>
      </c>
      <c r="J2155">
        <f t="shared" si="566"/>
        <v>0</v>
      </c>
      <c r="K2155">
        <f t="shared" si="567"/>
        <v>0</v>
      </c>
      <c r="L2155">
        <f t="shared" si="568"/>
        <v>7</v>
      </c>
      <c r="M2155">
        <f t="shared" si="569"/>
        <v>0</v>
      </c>
      <c r="N2155">
        <f t="shared" si="570"/>
        <v>0</v>
      </c>
      <c r="O2155">
        <f t="shared" si="571"/>
        <v>0</v>
      </c>
      <c r="P2155">
        <f t="shared" si="572"/>
        <v>0</v>
      </c>
      <c r="Q2155">
        <f t="shared" si="573"/>
        <v>0</v>
      </c>
      <c r="R2155">
        <f t="shared" si="574"/>
        <v>0</v>
      </c>
      <c r="S2155">
        <f t="shared" si="575"/>
        <v>0</v>
      </c>
      <c r="T2155">
        <f t="shared" si="576"/>
        <v>0</v>
      </c>
      <c r="U2155">
        <f t="shared" si="577"/>
        <v>0</v>
      </c>
    </row>
    <row r="2156" spans="1:21" x14ac:dyDescent="0.25">
      <c r="A2156" t="s">
        <v>461</v>
      </c>
      <c r="B2156">
        <v>7.1</v>
      </c>
      <c r="C2156" t="s">
        <v>234</v>
      </c>
      <c r="E2156">
        <f t="shared" si="561"/>
        <v>0</v>
      </c>
      <c r="F2156">
        <f t="shared" si="562"/>
        <v>0</v>
      </c>
      <c r="G2156">
        <f t="shared" si="563"/>
        <v>0</v>
      </c>
      <c r="H2156">
        <f t="shared" si="564"/>
        <v>7.1</v>
      </c>
      <c r="I2156">
        <f t="shared" si="565"/>
        <v>0</v>
      </c>
      <c r="J2156">
        <f t="shared" si="566"/>
        <v>0</v>
      </c>
      <c r="K2156">
        <f t="shared" si="567"/>
        <v>0</v>
      </c>
      <c r="L2156">
        <f t="shared" si="568"/>
        <v>7.1</v>
      </c>
      <c r="M2156">
        <f t="shared" si="569"/>
        <v>0</v>
      </c>
      <c r="N2156">
        <f t="shared" si="570"/>
        <v>0</v>
      </c>
      <c r="O2156">
        <f t="shared" si="571"/>
        <v>0</v>
      </c>
      <c r="P2156">
        <f t="shared" si="572"/>
        <v>0</v>
      </c>
      <c r="Q2156">
        <f t="shared" si="573"/>
        <v>0</v>
      </c>
      <c r="R2156">
        <f t="shared" si="574"/>
        <v>0</v>
      </c>
      <c r="S2156">
        <f t="shared" si="575"/>
        <v>0</v>
      </c>
      <c r="T2156">
        <f t="shared" si="576"/>
        <v>0</v>
      </c>
      <c r="U2156">
        <f t="shared" si="577"/>
        <v>0</v>
      </c>
    </row>
    <row r="2157" spans="1:21" x14ac:dyDescent="0.25">
      <c r="A2157" t="s">
        <v>3550</v>
      </c>
      <c r="B2157">
        <v>5.9</v>
      </c>
      <c r="C2157" t="s">
        <v>28</v>
      </c>
      <c r="E2157">
        <f t="shared" si="561"/>
        <v>5.9</v>
      </c>
      <c r="F2157">
        <f t="shared" si="562"/>
        <v>0</v>
      </c>
      <c r="G2157">
        <f t="shared" si="563"/>
        <v>0</v>
      </c>
      <c r="H2157">
        <f t="shared" si="564"/>
        <v>0</v>
      </c>
      <c r="I2157">
        <f t="shared" si="565"/>
        <v>0</v>
      </c>
      <c r="J2157">
        <f t="shared" si="566"/>
        <v>0</v>
      </c>
      <c r="K2157">
        <f t="shared" si="567"/>
        <v>0</v>
      </c>
      <c r="L2157">
        <f t="shared" si="568"/>
        <v>0</v>
      </c>
      <c r="M2157">
        <f t="shared" si="569"/>
        <v>0</v>
      </c>
      <c r="N2157">
        <f t="shared" si="570"/>
        <v>0</v>
      </c>
      <c r="O2157">
        <f t="shared" si="571"/>
        <v>0</v>
      </c>
      <c r="P2157">
        <f t="shared" si="572"/>
        <v>0</v>
      </c>
      <c r="Q2157">
        <f t="shared" si="573"/>
        <v>5.9</v>
      </c>
      <c r="R2157">
        <f t="shared" si="574"/>
        <v>0</v>
      </c>
      <c r="S2157">
        <f t="shared" si="575"/>
        <v>5.9</v>
      </c>
      <c r="T2157">
        <f t="shared" si="576"/>
        <v>5.9</v>
      </c>
      <c r="U2157">
        <f t="shared" si="577"/>
        <v>0</v>
      </c>
    </row>
    <row r="2158" spans="1:21" x14ac:dyDescent="0.25">
      <c r="A2158" t="s">
        <v>2476</v>
      </c>
      <c r="B2158">
        <v>7.3</v>
      </c>
      <c r="C2158" t="s">
        <v>37</v>
      </c>
      <c r="E2158">
        <f t="shared" si="561"/>
        <v>0</v>
      </c>
      <c r="F2158">
        <f t="shared" si="562"/>
        <v>0</v>
      </c>
      <c r="G2158">
        <f t="shared" si="563"/>
        <v>0</v>
      </c>
      <c r="H2158">
        <f t="shared" si="564"/>
        <v>0</v>
      </c>
      <c r="I2158">
        <f t="shared" si="565"/>
        <v>0</v>
      </c>
      <c r="J2158">
        <f t="shared" si="566"/>
        <v>0</v>
      </c>
      <c r="K2158">
        <f t="shared" si="567"/>
        <v>0</v>
      </c>
      <c r="L2158">
        <f t="shared" si="568"/>
        <v>7.3</v>
      </c>
      <c r="M2158">
        <f t="shared" si="569"/>
        <v>0</v>
      </c>
      <c r="N2158">
        <f t="shared" si="570"/>
        <v>0</v>
      </c>
      <c r="O2158">
        <f t="shared" si="571"/>
        <v>0</v>
      </c>
      <c r="P2158">
        <f t="shared" si="572"/>
        <v>0</v>
      </c>
      <c r="Q2158">
        <f t="shared" si="573"/>
        <v>0</v>
      </c>
      <c r="R2158">
        <f t="shared" si="574"/>
        <v>0</v>
      </c>
      <c r="S2158">
        <f t="shared" si="575"/>
        <v>0</v>
      </c>
      <c r="T2158">
        <f t="shared" si="576"/>
        <v>7.3</v>
      </c>
      <c r="U2158">
        <f t="shared" si="577"/>
        <v>0</v>
      </c>
    </row>
    <row r="2159" spans="1:21" x14ac:dyDescent="0.25">
      <c r="A2159" t="s">
        <v>2711</v>
      </c>
      <c r="B2159">
        <v>7.4</v>
      </c>
      <c r="C2159" t="s">
        <v>234</v>
      </c>
      <c r="E2159">
        <f t="shared" si="561"/>
        <v>0</v>
      </c>
      <c r="F2159">
        <f t="shared" si="562"/>
        <v>0</v>
      </c>
      <c r="G2159">
        <f t="shared" si="563"/>
        <v>0</v>
      </c>
      <c r="H2159">
        <f t="shared" si="564"/>
        <v>7.4</v>
      </c>
      <c r="I2159">
        <f t="shared" si="565"/>
        <v>7.4</v>
      </c>
      <c r="J2159">
        <f t="shared" si="566"/>
        <v>0</v>
      </c>
      <c r="K2159">
        <f t="shared" si="567"/>
        <v>0</v>
      </c>
      <c r="L2159">
        <f t="shared" si="568"/>
        <v>7.4</v>
      </c>
      <c r="M2159">
        <f t="shared" si="569"/>
        <v>0</v>
      </c>
      <c r="N2159">
        <f t="shared" si="570"/>
        <v>0</v>
      </c>
      <c r="O2159">
        <f t="shared" si="571"/>
        <v>0</v>
      </c>
      <c r="P2159">
        <f t="shared" si="572"/>
        <v>0</v>
      </c>
      <c r="Q2159">
        <f t="shared" si="573"/>
        <v>0</v>
      </c>
      <c r="R2159">
        <f t="shared" si="574"/>
        <v>0</v>
      </c>
      <c r="S2159">
        <f t="shared" si="575"/>
        <v>0</v>
      </c>
      <c r="T2159">
        <f t="shared" si="576"/>
        <v>0</v>
      </c>
      <c r="U2159">
        <f t="shared" si="577"/>
        <v>0</v>
      </c>
    </row>
    <row r="2160" spans="1:21" x14ac:dyDescent="0.25">
      <c r="A2160" t="s">
        <v>167</v>
      </c>
      <c r="B2160">
        <v>5.8</v>
      </c>
      <c r="C2160" t="s">
        <v>28</v>
      </c>
      <c r="E2160">
        <f t="shared" si="561"/>
        <v>5.8</v>
      </c>
      <c r="F2160">
        <f t="shared" si="562"/>
        <v>0</v>
      </c>
      <c r="G2160">
        <f t="shared" si="563"/>
        <v>0</v>
      </c>
      <c r="H2160">
        <f t="shared" si="564"/>
        <v>0</v>
      </c>
      <c r="I2160">
        <f t="shared" si="565"/>
        <v>0</v>
      </c>
      <c r="J2160">
        <f t="shared" si="566"/>
        <v>5.8</v>
      </c>
      <c r="K2160">
        <f t="shared" si="567"/>
        <v>0</v>
      </c>
      <c r="L2160">
        <f t="shared" si="568"/>
        <v>5.8</v>
      </c>
      <c r="M2160">
        <f t="shared" si="569"/>
        <v>0</v>
      </c>
      <c r="N2160">
        <f t="shared" si="570"/>
        <v>0</v>
      </c>
      <c r="O2160">
        <f t="shared" si="571"/>
        <v>0</v>
      </c>
      <c r="P2160">
        <f t="shared" si="572"/>
        <v>0</v>
      </c>
      <c r="Q2160">
        <f t="shared" si="573"/>
        <v>0</v>
      </c>
      <c r="R2160">
        <f t="shared" si="574"/>
        <v>0</v>
      </c>
      <c r="S2160">
        <f t="shared" si="575"/>
        <v>0</v>
      </c>
      <c r="T2160">
        <f t="shared" si="576"/>
        <v>5.8</v>
      </c>
      <c r="U2160">
        <f t="shared" si="577"/>
        <v>0</v>
      </c>
    </row>
    <row r="2161" spans="1:21" x14ac:dyDescent="0.25">
      <c r="A2161" t="s">
        <v>2933</v>
      </c>
      <c r="B2161">
        <v>6.6</v>
      </c>
      <c r="C2161" t="s">
        <v>28</v>
      </c>
      <c r="E2161">
        <f t="shared" si="561"/>
        <v>6.6</v>
      </c>
      <c r="F2161">
        <f t="shared" si="562"/>
        <v>0</v>
      </c>
      <c r="G2161">
        <f t="shared" si="563"/>
        <v>0</v>
      </c>
      <c r="H2161">
        <f t="shared" si="564"/>
        <v>0</v>
      </c>
      <c r="I2161">
        <f t="shared" si="565"/>
        <v>0</v>
      </c>
      <c r="J2161">
        <f t="shared" si="566"/>
        <v>6.6</v>
      </c>
      <c r="K2161">
        <f t="shared" si="567"/>
        <v>0</v>
      </c>
      <c r="L2161">
        <f t="shared" si="568"/>
        <v>6.6</v>
      </c>
      <c r="M2161">
        <f t="shared" si="569"/>
        <v>0</v>
      </c>
      <c r="N2161">
        <f t="shared" si="570"/>
        <v>0</v>
      </c>
      <c r="O2161">
        <f t="shared" si="571"/>
        <v>0</v>
      </c>
      <c r="P2161">
        <f t="shared" si="572"/>
        <v>0</v>
      </c>
      <c r="Q2161">
        <f t="shared" si="573"/>
        <v>6.6</v>
      </c>
      <c r="R2161">
        <f t="shared" si="574"/>
        <v>0</v>
      </c>
      <c r="S2161">
        <f t="shared" si="575"/>
        <v>0</v>
      </c>
      <c r="T2161">
        <f t="shared" si="576"/>
        <v>6.6</v>
      </c>
      <c r="U2161">
        <f t="shared" si="577"/>
        <v>0</v>
      </c>
    </row>
    <row r="2162" spans="1:21" x14ac:dyDescent="0.25">
      <c r="A2162" t="s">
        <v>2531</v>
      </c>
      <c r="B2162">
        <v>6.6</v>
      </c>
      <c r="C2162" t="s">
        <v>28</v>
      </c>
      <c r="E2162">
        <f t="shared" si="561"/>
        <v>6.6</v>
      </c>
      <c r="F2162">
        <f t="shared" si="562"/>
        <v>6.6</v>
      </c>
      <c r="G2162">
        <f t="shared" si="563"/>
        <v>0</v>
      </c>
      <c r="H2162">
        <f t="shared" si="564"/>
        <v>0</v>
      </c>
      <c r="I2162">
        <f t="shared" si="565"/>
        <v>0</v>
      </c>
      <c r="J2162">
        <f t="shared" si="566"/>
        <v>0</v>
      </c>
      <c r="K2162">
        <f t="shared" si="567"/>
        <v>0</v>
      </c>
      <c r="L2162">
        <f t="shared" si="568"/>
        <v>0</v>
      </c>
      <c r="M2162">
        <f t="shared" si="569"/>
        <v>0</v>
      </c>
      <c r="N2162">
        <f t="shared" si="570"/>
        <v>0</v>
      </c>
      <c r="O2162">
        <f t="shared" si="571"/>
        <v>0</v>
      </c>
      <c r="P2162">
        <f t="shared" si="572"/>
        <v>0</v>
      </c>
      <c r="Q2162">
        <f t="shared" si="573"/>
        <v>0</v>
      </c>
      <c r="R2162">
        <f t="shared" si="574"/>
        <v>0</v>
      </c>
      <c r="S2162">
        <f t="shared" si="575"/>
        <v>0</v>
      </c>
      <c r="T2162">
        <f t="shared" si="576"/>
        <v>6.6</v>
      </c>
      <c r="U2162">
        <f t="shared" si="577"/>
        <v>0</v>
      </c>
    </row>
    <row r="2163" spans="1:21" x14ac:dyDescent="0.25">
      <c r="A2163" t="s">
        <v>154</v>
      </c>
      <c r="B2163">
        <v>7.7</v>
      </c>
      <c r="C2163" t="s">
        <v>37</v>
      </c>
      <c r="E2163">
        <f t="shared" si="561"/>
        <v>0</v>
      </c>
      <c r="F2163">
        <f t="shared" si="562"/>
        <v>0</v>
      </c>
      <c r="G2163">
        <f t="shared" si="563"/>
        <v>0</v>
      </c>
      <c r="H2163">
        <f t="shared" si="564"/>
        <v>0</v>
      </c>
      <c r="I2163">
        <f t="shared" si="565"/>
        <v>0</v>
      </c>
      <c r="J2163">
        <f t="shared" si="566"/>
        <v>0</v>
      </c>
      <c r="K2163">
        <f t="shared" si="567"/>
        <v>0</v>
      </c>
      <c r="L2163">
        <f t="shared" si="568"/>
        <v>7.7</v>
      </c>
      <c r="M2163">
        <f t="shared" si="569"/>
        <v>0</v>
      </c>
      <c r="N2163">
        <f t="shared" si="570"/>
        <v>0</v>
      </c>
      <c r="O2163">
        <f t="shared" si="571"/>
        <v>0</v>
      </c>
      <c r="P2163">
        <f t="shared" si="572"/>
        <v>0</v>
      </c>
      <c r="Q2163">
        <f t="shared" si="573"/>
        <v>0</v>
      </c>
      <c r="R2163">
        <f t="shared" si="574"/>
        <v>7.7</v>
      </c>
      <c r="S2163">
        <f t="shared" si="575"/>
        <v>0</v>
      </c>
      <c r="T2163">
        <f t="shared" si="576"/>
        <v>0</v>
      </c>
      <c r="U2163">
        <f t="shared" si="577"/>
        <v>0</v>
      </c>
    </row>
    <row r="2164" spans="1:21" x14ac:dyDescent="0.25">
      <c r="A2164" t="s">
        <v>310</v>
      </c>
      <c r="B2164">
        <v>6.7</v>
      </c>
      <c r="C2164" t="s">
        <v>37</v>
      </c>
      <c r="E2164">
        <f t="shared" si="561"/>
        <v>0</v>
      </c>
      <c r="F2164">
        <f t="shared" si="562"/>
        <v>0</v>
      </c>
      <c r="G2164">
        <f t="shared" si="563"/>
        <v>0</v>
      </c>
      <c r="H2164">
        <f t="shared" si="564"/>
        <v>0</v>
      </c>
      <c r="I2164">
        <f t="shared" si="565"/>
        <v>0</v>
      </c>
      <c r="J2164">
        <f t="shared" si="566"/>
        <v>0</v>
      </c>
      <c r="K2164">
        <f t="shared" si="567"/>
        <v>0</v>
      </c>
      <c r="L2164">
        <f t="shared" si="568"/>
        <v>6.7</v>
      </c>
      <c r="M2164">
        <f t="shared" si="569"/>
        <v>0</v>
      </c>
      <c r="N2164">
        <f t="shared" si="570"/>
        <v>0</v>
      </c>
      <c r="O2164">
        <f t="shared" si="571"/>
        <v>0</v>
      </c>
      <c r="P2164">
        <f t="shared" si="572"/>
        <v>0</v>
      </c>
      <c r="Q2164">
        <f t="shared" si="573"/>
        <v>0</v>
      </c>
      <c r="R2164">
        <f t="shared" si="574"/>
        <v>0</v>
      </c>
      <c r="S2164">
        <f t="shared" si="575"/>
        <v>0</v>
      </c>
      <c r="T2164">
        <f t="shared" si="576"/>
        <v>0</v>
      </c>
      <c r="U2164">
        <f t="shared" si="577"/>
        <v>0</v>
      </c>
    </row>
    <row r="2165" spans="1:21" x14ac:dyDescent="0.25">
      <c r="A2165" t="s">
        <v>512</v>
      </c>
      <c r="B2165">
        <v>5.6</v>
      </c>
      <c r="C2165" t="s">
        <v>36</v>
      </c>
      <c r="E2165">
        <f t="shared" si="561"/>
        <v>0</v>
      </c>
      <c r="F2165">
        <f t="shared" si="562"/>
        <v>0</v>
      </c>
      <c r="G2165">
        <f t="shared" si="563"/>
        <v>0</v>
      </c>
      <c r="H2165">
        <f t="shared" si="564"/>
        <v>0</v>
      </c>
      <c r="I2165">
        <f t="shared" si="565"/>
        <v>5.6</v>
      </c>
      <c r="J2165">
        <f t="shared" si="566"/>
        <v>5.6</v>
      </c>
      <c r="K2165">
        <f t="shared" si="567"/>
        <v>0</v>
      </c>
      <c r="L2165">
        <f t="shared" si="568"/>
        <v>5.6</v>
      </c>
      <c r="M2165">
        <f t="shared" si="569"/>
        <v>0</v>
      </c>
      <c r="N2165">
        <f t="shared" si="570"/>
        <v>0</v>
      </c>
      <c r="O2165">
        <f t="shared" si="571"/>
        <v>0</v>
      </c>
      <c r="P2165">
        <f t="shared" si="572"/>
        <v>0</v>
      </c>
      <c r="Q2165">
        <f t="shared" si="573"/>
        <v>0</v>
      </c>
      <c r="R2165">
        <f t="shared" si="574"/>
        <v>5.6</v>
      </c>
      <c r="S2165">
        <f t="shared" si="575"/>
        <v>0</v>
      </c>
      <c r="T2165">
        <f t="shared" si="576"/>
        <v>5.6</v>
      </c>
      <c r="U2165">
        <f t="shared" si="577"/>
        <v>0</v>
      </c>
    </row>
    <row r="2166" spans="1:21" x14ac:dyDescent="0.25">
      <c r="A2166" t="s">
        <v>519</v>
      </c>
      <c r="B2166">
        <v>6.7</v>
      </c>
      <c r="C2166" t="s">
        <v>102</v>
      </c>
      <c r="E2166">
        <f t="shared" si="561"/>
        <v>0</v>
      </c>
      <c r="F2166">
        <f t="shared" si="562"/>
        <v>6.7</v>
      </c>
      <c r="G2166">
        <f t="shared" si="563"/>
        <v>0</v>
      </c>
      <c r="H2166">
        <f t="shared" si="564"/>
        <v>0</v>
      </c>
      <c r="I2166">
        <f t="shared" si="565"/>
        <v>0</v>
      </c>
      <c r="J2166">
        <f t="shared" si="566"/>
        <v>0</v>
      </c>
      <c r="K2166">
        <f t="shared" si="567"/>
        <v>0</v>
      </c>
      <c r="L2166">
        <f t="shared" si="568"/>
        <v>6.7</v>
      </c>
      <c r="M2166">
        <f t="shared" si="569"/>
        <v>0</v>
      </c>
      <c r="N2166">
        <f t="shared" si="570"/>
        <v>0</v>
      </c>
      <c r="O2166">
        <f t="shared" si="571"/>
        <v>0</v>
      </c>
      <c r="P2166">
        <f t="shared" si="572"/>
        <v>0</v>
      </c>
      <c r="Q2166">
        <f t="shared" si="573"/>
        <v>0</v>
      </c>
      <c r="R2166">
        <f t="shared" si="574"/>
        <v>0</v>
      </c>
      <c r="S2166">
        <f t="shared" si="575"/>
        <v>0</v>
      </c>
      <c r="T2166">
        <f t="shared" si="576"/>
        <v>0</v>
      </c>
      <c r="U2166">
        <f t="shared" si="577"/>
        <v>0</v>
      </c>
    </row>
    <row r="2167" spans="1:21" x14ac:dyDescent="0.25">
      <c r="A2167" t="s">
        <v>2364</v>
      </c>
      <c r="B2167">
        <v>4.9000000000000004</v>
      </c>
      <c r="C2167" t="s">
        <v>36</v>
      </c>
      <c r="E2167">
        <f t="shared" si="561"/>
        <v>0</v>
      </c>
      <c r="F2167">
        <f t="shared" si="562"/>
        <v>0</v>
      </c>
      <c r="G2167">
        <f t="shared" si="563"/>
        <v>0</v>
      </c>
      <c r="H2167">
        <f t="shared" si="564"/>
        <v>0</v>
      </c>
      <c r="I2167">
        <f t="shared" si="565"/>
        <v>4.9000000000000004</v>
      </c>
      <c r="J2167">
        <f t="shared" si="566"/>
        <v>0</v>
      </c>
      <c r="K2167">
        <f t="shared" si="567"/>
        <v>0</v>
      </c>
      <c r="L2167">
        <f t="shared" si="568"/>
        <v>0</v>
      </c>
      <c r="M2167">
        <f t="shared" si="569"/>
        <v>0</v>
      </c>
      <c r="N2167">
        <f t="shared" si="570"/>
        <v>4.9000000000000004</v>
      </c>
      <c r="O2167">
        <f t="shared" si="571"/>
        <v>4.9000000000000004</v>
      </c>
      <c r="P2167">
        <f t="shared" si="572"/>
        <v>0</v>
      </c>
      <c r="Q2167">
        <f t="shared" si="573"/>
        <v>0</v>
      </c>
      <c r="R2167">
        <f t="shared" si="574"/>
        <v>0</v>
      </c>
      <c r="S2167">
        <f t="shared" si="575"/>
        <v>0</v>
      </c>
      <c r="T2167">
        <f t="shared" si="576"/>
        <v>4.9000000000000004</v>
      </c>
      <c r="U2167">
        <f t="shared" si="577"/>
        <v>0</v>
      </c>
    </row>
    <row r="2168" spans="1:21" x14ac:dyDescent="0.25">
      <c r="A2168" t="s">
        <v>3163</v>
      </c>
      <c r="B2168">
        <v>5.2</v>
      </c>
      <c r="C2168" t="s">
        <v>28</v>
      </c>
      <c r="E2168">
        <f t="shared" si="561"/>
        <v>5.2</v>
      </c>
      <c r="F2168">
        <f t="shared" si="562"/>
        <v>5.2</v>
      </c>
      <c r="G2168">
        <f t="shared" si="563"/>
        <v>0</v>
      </c>
      <c r="H2168">
        <f t="shared" si="564"/>
        <v>0</v>
      </c>
      <c r="I2168">
        <f t="shared" si="565"/>
        <v>0</v>
      </c>
      <c r="J2168">
        <f t="shared" si="566"/>
        <v>0</v>
      </c>
      <c r="K2168">
        <f t="shared" si="567"/>
        <v>0</v>
      </c>
      <c r="L2168">
        <f t="shared" si="568"/>
        <v>0</v>
      </c>
      <c r="M2168">
        <f t="shared" si="569"/>
        <v>0</v>
      </c>
      <c r="N2168">
        <f t="shared" si="570"/>
        <v>0</v>
      </c>
      <c r="O2168">
        <f t="shared" si="571"/>
        <v>0</v>
      </c>
      <c r="P2168">
        <f t="shared" si="572"/>
        <v>0</v>
      </c>
      <c r="Q2168">
        <f t="shared" si="573"/>
        <v>0</v>
      </c>
      <c r="R2168">
        <f t="shared" si="574"/>
        <v>0</v>
      </c>
      <c r="S2168">
        <f t="shared" si="575"/>
        <v>5.2</v>
      </c>
      <c r="T2168">
        <f t="shared" si="576"/>
        <v>5.2</v>
      </c>
      <c r="U2168">
        <f t="shared" si="577"/>
        <v>0</v>
      </c>
    </row>
    <row r="2169" spans="1:21" x14ac:dyDescent="0.25">
      <c r="A2169" t="s">
        <v>213</v>
      </c>
      <c r="B2169">
        <v>7.7</v>
      </c>
      <c r="C2169" t="s">
        <v>36</v>
      </c>
      <c r="E2169">
        <f t="shared" si="561"/>
        <v>0</v>
      </c>
      <c r="F2169">
        <f t="shared" si="562"/>
        <v>0</v>
      </c>
      <c r="G2169">
        <f t="shared" si="563"/>
        <v>0</v>
      </c>
      <c r="H2169">
        <f t="shared" si="564"/>
        <v>0</v>
      </c>
      <c r="I2169">
        <f t="shared" si="565"/>
        <v>7.7</v>
      </c>
      <c r="J2169">
        <f t="shared" si="566"/>
        <v>0</v>
      </c>
      <c r="K2169">
        <f t="shared" si="567"/>
        <v>0</v>
      </c>
      <c r="L2169">
        <f t="shared" si="568"/>
        <v>7.7</v>
      </c>
      <c r="M2169">
        <f t="shared" si="569"/>
        <v>0</v>
      </c>
      <c r="N2169">
        <f t="shared" si="570"/>
        <v>0</v>
      </c>
      <c r="O2169">
        <f t="shared" si="571"/>
        <v>0</v>
      </c>
      <c r="P2169">
        <f t="shared" si="572"/>
        <v>0</v>
      </c>
      <c r="Q2169">
        <f t="shared" si="573"/>
        <v>0</v>
      </c>
      <c r="R2169">
        <f t="shared" si="574"/>
        <v>7.7</v>
      </c>
      <c r="S2169">
        <f t="shared" si="575"/>
        <v>0</v>
      </c>
      <c r="T2169">
        <f t="shared" si="576"/>
        <v>0</v>
      </c>
      <c r="U2169">
        <f t="shared" si="577"/>
        <v>0</v>
      </c>
    </row>
    <row r="2170" spans="1:21" x14ac:dyDescent="0.25">
      <c r="A2170" t="s">
        <v>109</v>
      </c>
      <c r="B2170">
        <v>5.8</v>
      </c>
      <c r="C2170" t="s">
        <v>102</v>
      </c>
      <c r="E2170">
        <f t="shared" si="561"/>
        <v>0</v>
      </c>
      <c r="F2170">
        <f t="shared" si="562"/>
        <v>5.8</v>
      </c>
      <c r="G2170">
        <f t="shared" si="563"/>
        <v>0</v>
      </c>
      <c r="H2170">
        <f t="shared" si="564"/>
        <v>0</v>
      </c>
      <c r="I2170">
        <f t="shared" si="565"/>
        <v>0</v>
      </c>
      <c r="J2170">
        <f t="shared" si="566"/>
        <v>0</v>
      </c>
      <c r="K2170">
        <f t="shared" si="567"/>
        <v>0</v>
      </c>
      <c r="L2170">
        <f t="shared" si="568"/>
        <v>0</v>
      </c>
      <c r="M2170">
        <f t="shared" si="569"/>
        <v>5.8</v>
      </c>
      <c r="N2170">
        <f t="shared" si="570"/>
        <v>5.8</v>
      </c>
      <c r="O2170">
        <f t="shared" si="571"/>
        <v>0</v>
      </c>
      <c r="P2170">
        <f t="shared" si="572"/>
        <v>0</v>
      </c>
      <c r="Q2170">
        <f t="shared" si="573"/>
        <v>0</v>
      </c>
      <c r="R2170">
        <f t="shared" si="574"/>
        <v>0</v>
      </c>
      <c r="S2170">
        <f t="shared" si="575"/>
        <v>0</v>
      </c>
      <c r="T2170">
        <f t="shared" si="576"/>
        <v>0</v>
      </c>
      <c r="U2170">
        <f t="shared" si="577"/>
        <v>0</v>
      </c>
    </row>
    <row r="2171" spans="1:21" x14ac:dyDescent="0.25">
      <c r="A2171" t="s">
        <v>109</v>
      </c>
      <c r="B2171">
        <v>5.8</v>
      </c>
      <c r="C2171" t="s">
        <v>102</v>
      </c>
      <c r="E2171">
        <f t="shared" si="561"/>
        <v>0</v>
      </c>
      <c r="F2171">
        <f t="shared" si="562"/>
        <v>5.8</v>
      </c>
      <c r="G2171">
        <f t="shared" si="563"/>
        <v>0</v>
      </c>
      <c r="H2171">
        <f t="shared" si="564"/>
        <v>0</v>
      </c>
      <c r="I2171">
        <f t="shared" si="565"/>
        <v>0</v>
      </c>
      <c r="J2171">
        <f t="shared" si="566"/>
        <v>0</v>
      </c>
      <c r="K2171">
        <f t="shared" si="567"/>
        <v>0</v>
      </c>
      <c r="L2171">
        <f t="shared" si="568"/>
        <v>0</v>
      </c>
      <c r="M2171">
        <f t="shared" si="569"/>
        <v>5.8</v>
      </c>
      <c r="N2171">
        <f t="shared" si="570"/>
        <v>5.8</v>
      </c>
      <c r="O2171">
        <f t="shared" si="571"/>
        <v>0</v>
      </c>
      <c r="P2171">
        <f t="shared" si="572"/>
        <v>0</v>
      </c>
      <c r="Q2171">
        <f t="shared" si="573"/>
        <v>0</v>
      </c>
      <c r="R2171">
        <f t="shared" si="574"/>
        <v>0</v>
      </c>
      <c r="S2171">
        <f t="shared" si="575"/>
        <v>0</v>
      </c>
      <c r="T2171">
        <f t="shared" si="576"/>
        <v>0</v>
      </c>
      <c r="U2171">
        <f t="shared" si="577"/>
        <v>0</v>
      </c>
    </row>
    <row r="2172" spans="1:21" x14ac:dyDescent="0.25">
      <c r="A2172" t="s">
        <v>131</v>
      </c>
      <c r="B2172">
        <v>5.6</v>
      </c>
      <c r="C2172" t="s">
        <v>36</v>
      </c>
      <c r="E2172">
        <f t="shared" si="561"/>
        <v>0</v>
      </c>
      <c r="F2172">
        <f t="shared" si="562"/>
        <v>0</v>
      </c>
      <c r="G2172">
        <f t="shared" si="563"/>
        <v>0</v>
      </c>
      <c r="H2172">
        <f t="shared" si="564"/>
        <v>0</v>
      </c>
      <c r="I2172">
        <f t="shared" si="565"/>
        <v>5.6</v>
      </c>
      <c r="J2172">
        <f t="shared" si="566"/>
        <v>0</v>
      </c>
      <c r="K2172">
        <f t="shared" si="567"/>
        <v>0</v>
      </c>
      <c r="L2172">
        <f t="shared" si="568"/>
        <v>0</v>
      </c>
      <c r="M2172">
        <f t="shared" si="569"/>
        <v>0</v>
      </c>
      <c r="N2172">
        <f t="shared" si="570"/>
        <v>0</v>
      </c>
      <c r="O2172">
        <f t="shared" si="571"/>
        <v>0</v>
      </c>
      <c r="P2172">
        <f t="shared" si="572"/>
        <v>0</v>
      </c>
      <c r="Q2172">
        <f t="shared" si="573"/>
        <v>0</v>
      </c>
      <c r="R2172">
        <f t="shared" si="574"/>
        <v>5.6</v>
      </c>
      <c r="S2172">
        <f t="shared" si="575"/>
        <v>0</v>
      </c>
      <c r="T2172">
        <f t="shared" si="576"/>
        <v>0</v>
      </c>
      <c r="U2172">
        <f t="shared" si="577"/>
        <v>0</v>
      </c>
    </row>
    <row r="2173" spans="1:21" x14ac:dyDescent="0.25">
      <c r="A2173" t="s">
        <v>167</v>
      </c>
      <c r="B2173">
        <v>5.6</v>
      </c>
      <c r="C2173" t="s">
        <v>28</v>
      </c>
      <c r="E2173">
        <f t="shared" si="561"/>
        <v>5.6</v>
      </c>
      <c r="F2173">
        <f t="shared" si="562"/>
        <v>0</v>
      </c>
      <c r="G2173">
        <f t="shared" si="563"/>
        <v>0</v>
      </c>
      <c r="H2173">
        <f t="shared" si="564"/>
        <v>0</v>
      </c>
      <c r="I2173">
        <f t="shared" si="565"/>
        <v>0</v>
      </c>
      <c r="J2173">
        <f t="shared" si="566"/>
        <v>5.6</v>
      </c>
      <c r="K2173">
        <f t="shared" si="567"/>
        <v>0</v>
      </c>
      <c r="L2173">
        <f t="shared" si="568"/>
        <v>5.6</v>
      </c>
      <c r="M2173">
        <f t="shared" si="569"/>
        <v>0</v>
      </c>
      <c r="N2173">
        <f t="shared" si="570"/>
        <v>0</v>
      </c>
      <c r="O2173">
        <f t="shared" si="571"/>
        <v>0</v>
      </c>
      <c r="P2173">
        <f t="shared" si="572"/>
        <v>0</v>
      </c>
      <c r="Q2173">
        <f t="shared" si="573"/>
        <v>0</v>
      </c>
      <c r="R2173">
        <f t="shared" si="574"/>
        <v>0</v>
      </c>
      <c r="S2173">
        <f t="shared" si="575"/>
        <v>0</v>
      </c>
      <c r="T2173">
        <f t="shared" si="576"/>
        <v>5.6</v>
      </c>
      <c r="U2173">
        <f t="shared" si="577"/>
        <v>0</v>
      </c>
    </row>
    <row r="2174" spans="1:21" x14ac:dyDescent="0.25">
      <c r="A2174" t="s">
        <v>3835</v>
      </c>
      <c r="B2174">
        <v>6.9</v>
      </c>
      <c r="C2174" t="s">
        <v>28</v>
      </c>
      <c r="E2174">
        <f t="shared" si="561"/>
        <v>6.9</v>
      </c>
      <c r="F2174">
        <f t="shared" si="562"/>
        <v>0</v>
      </c>
      <c r="G2174">
        <f t="shared" si="563"/>
        <v>0</v>
      </c>
      <c r="H2174">
        <f t="shared" si="564"/>
        <v>0</v>
      </c>
      <c r="I2174">
        <f t="shared" si="565"/>
        <v>0</v>
      </c>
      <c r="J2174">
        <f t="shared" si="566"/>
        <v>0</v>
      </c>
      <c r="K2174">
        <f t="shared" si="567"/>
        <v>0</v>
      </c>
      <c r="L2174">
        <f t="shared" si="568"/>
        <v>6.9</v>
      </c>
      <c r="M2174">
        <f t="shared" si="569"/>
        <v>0</v>
      </c>
      <c r="N2174">
        <f t="shared" si="570"/>
        <v>0</v>
      </c>
      <c r="O2174">
        <f t="shared" si="571"/>
        <v>0</v>
      </c>
      <c r="P2174">
        <f t="shared" si="572"/>
        <v>0</v>
      </c>
      <c r="Q2174">
        <f t="shared" si="573"/>
        <v>0</v>
      </c>
      <c r="R2174">
        <f t="shared" si="574"/>
        <v>0</v>
      </c>
      <c r="S2174">
        <f t="shared" si="575"/>
        <v>0</v>
      </c>
      <c r="T2174">
        <f t="shared" si="576"/>
        <v>6.9</v>
      </c>
      <c r="U2174">
        <f t="shared" si="577"/>
        <v>0</v>
      </c>
    </row>
    <row r="2175" spans="1:21" x14ac:dyDescent="0.25">
      <c r="A2175" t="s">
        <v>2834</v>
      </c>
      <c r="B2175">
        <v>6.3</v>
      </c>
      <c r="C2175" t="s">
        <v>102</v>
      </c>
      <c r="E2175">
        <f t="shared" si="561"/>
        <v>0</v>
      </c>
      <c r="F2175">
        <f t="shared" si="562"/>
        <v>6.3</v>
      </c>
      <c r="G2175">
        <f t="shared" si="563"/>
        <v>0</v>
      </c>
      <c r="H2175">
        <f t="shared" si="564"/>
        <v>0</v>
      </c>
      <c r="I2175">
        <f t="shared" si="565"/>
        <v>6.3</v>
      </c>
      <c r="J2175">
        <f t="shared" si="566"/>
        <v>0</v>
      </c>
      <c r="K2175">
        <f t="shared" si="567"/>
        <v>0</v>
      </c>
      <c r="L2175">
        <f t="shared" si="568"/>
        <v>0</v>
      </c>
      <c r="M2175">
        <f t="shared" si="569"/>
        <v>0</v>
      </c>
      <c r="N2175">
        <f t="shared" si="570"/>
        <v>0</v>
      </c>
      <c r="O2175">
        <f t="shared" si="571"/>
        <v>0</v>
      </c>
      <c r="P2175">
        <f t="shared" si="572"/>
        <v>0</v>
      </c>
      <c r="Q2175">
        <f t="shared" si="573"/>
        <v>0</v>
      </c>
      <c r="R2175">
        <f t="shared" si="574"/>
        <v>0</v>
      </c>
      <c r="S2175">
        <f t="shared" si="575"/>
        <v>0</v>
      </c>
      <c r="T2175">
        <f t="shared" si="576"/>
        <v>0</v>
      </c>
      <c r="U2175">
        <f t="shared" si="577"/>
        <v>0</v>
      </c>
    </row>
    <row r="2176" spans="1:21" x14ac:dyDescent="0.25">
      <c r="A2176" t="s">
        <v>78</v>
      </c>
      <c r="B2176">
        <v>7.8</v>
      </c>
      <c r="C2176" t="s">
        <v>29</v>
      </c>
      <c r="E2176">
        <f t="shared" si="561"/>
        <v>0</v>
      </c>
      <c r="F2176">
        <f t="shared" si="562"/>
        <v>0</v>
      </c>
      <c r="G2176">
        <f t="shared" si="563"/>
        <v>0</v>
      </c>
      <c r="H2176">
        <f t="shared" si="564"/>
        <v>0</v>
      </c>
      <c r="I2176">
        <f t="shared" si="565"/>
        <v>0</v>
      </c>
      <c r="J2176">
        <f t="shared" si="566"/>
        <v>7.8</v>
      </c>
      <c r="K2176">
        <f t="shared" si="567"/>
        <v>0</v>
      </c>
      <c r="L2176">
        <f t="shared" si="568"/>
        <v>7.8</v>
      </c>
      <c r="M2176">
        <f t="shared" si="569"/>
        <v>0</v>
      </c>
      <c r="N2176">
        <f t="shared" si="570"/>
        <v>0</v>
      </c>
      <c r="O2176">
        <f t="shared" si="571"/>
        <v>0</v>
      </c>
      <c r="P2176">
        <f t="shared" si="572"/>
        <v>0</v>
      </c>
      <c r="Q2176">
        <f t="shared" si="573"/>
        <v>0</v>
      </c>
      <c r="R2176">
        <f t="shared" si="574"/>
        <v>0</v>
      </c>
      <c r="S2176">
        <f t="shared" si="575"/>
        <v>0</v>
      </c>
      <c r="T2176">
        <f t="shared" si="576"/>
        <v>0</v>
      </c>
      <c r="U2176">
        <f t="shared" si="577"/>
        <v>0</v>
      </c>
    </row>
    <row r="2177" spans="1:21" x14ac:dyDescent="0.25">
      <c r="A2177" t="s">
        <v>803</v>
      </c>
      <c r="B2177">
        <v>6.5</v>
      </c>
      <c r="C2177" t="s">
        <v>37</v>
      </c>
      <c r="E2177">
        <f t="shared" si="561"/>
        <v>0</v>
      </c>
      <c r="F2177">
        <f t="shared" si="562"/>
        <v>0</v>
      </c>
      <c r="G2177">
        <f t="shared" si="563"/>
        <v>0</v>
      </c>
      <c r="H2177">
        <f t="shared" si="564"/>
        <v>0</v>
      </c>
      <c r="I2177">
        <f t="shared" si="565"/>
        <v>0</v>
      </c>
      <c r="J2177">
        <f t="shared" si="566"/>
        <v>0</v>
      </c>
      <c r="K2177">
        <f t="shared" si="567"/>
        <v>0</v>
      </c>
      <c r="L2177">
        <f t="shared" si="568"/>
        <v>6.5</v>
      </c>
      <c r="M2177">
        <f t="shared" si="569"/>
        <v>0</v>
      </c>
      <c r="N2177">
        <f t="shared" si="570"/>
        <v>0</v>
      </c>
      <c r="O2177">
        <f t="shared" si="571"/>
        <v>0</v>
      </c>
      <c r="P2177">
        <f t="shared" si="572"/>
        <v>0</v>
      </c>
      <c r="Q2177">
        <f t="shared" si="573"/>
        <v>0</v>
      </c>
      <c r="R2177">
        <f t="shared" si="574"/>
        <v>6.5</v>
      </c>
      <c r="S2177">
        <f t="shared" si="575"/>
        <v>0</v>
      </c>
      <c r="T2177">
        <f t="shared" si="576"/>
        <v>0</v>
      </c>
      <c r="U2177">
        <f t="shared" si="577"/>
        <v>0</v>
      </c>
    </row>
    <row r="2178" spans="1:21" x14ac:dyDescent="0.25">
      <c r="A2178" t="s">
        <v>2513</v>
      </c>
      <c r="B2178">
        <v>6.4</v>
      </c>
      <c r="C2178" t="s">
        <v>71</v>
      </c>
      <c r="E2178">
        <f t="shared" si="561"/>
        <v>0</v>
      </c>
      <c r="F2178">
        <f t="shared" si="562"/>
        <v>0</v>
      </c>
      <c r="G2178">
        <f t="shared" si="563"/>
        <v>0</v>
      </c>
      <c r="H2178">
        <f t="shared" si="564"/>
        <v>0</v>
      </c>
      <c r="I2178">
        <f t="shared" si="565"/>
        <v>0</v>
      </c>
      <c r="J2178">
        <f t="shared" si="566"/>
        <v>0</v>
      </c>
      <c r="K2178">
        <f t="shared" si="567"/>
        <v>0</v>
      </c>
      <c r="L2178">
        <f t="shared" si="568"/>
        <v>0</v>
      </c>
      <c r="M2178">
        <f t="shared" si="569"/>
        <v>0</v>
      </c>
      <c r="N2178">
        <f t="shared" si="570"/>
        <v>0</v>
      </c>
      <c r="O2178">
        <f t="shared" si="571"/>
        <v>0</v>
      </c>
      <c r="P2178">
        <f t="shared" si="572"/>
        <v>0</v>
      </c>
      <c r="Q2178">
        <f t="shared" si="573"/>
        <v>6.4</v>
      </c>
      <c r="R2178">
        <f t="shared" si="574"/>
        <v>0</v>
      </c>
      <c r="S2178">
        <f t="shared" si="575"/>
        <v>0</v>
      </c>
      <c r="T2178">
        <f t="shared" si="576"/>
        <v>6.4</v>
      </c>
      <c r="U2178">
        <f t="shared" si="577"/>
        <v>0</v>
      </c>
    </row>
    <row r="2179" spans="1:21" x14ac:dyDescent="0.25">
      <c r="A2179" t="s">
        <v>508</v>
      </c>
      <c r="B2179">
        <v>6.3</v>
      </c>
      <c r="C2179" t="s">
        <v>36</v>
      </c>
      <c r="E2179">
        <f t="shared" si="561"/>
        <v>0</v>
      </c>
      <c r="F2179">
        <f t="shared" si="562"/>
        <v>0</v>
      </c>
      <c r="G2179">
        <f t="shared" si="563"/>
        <v>0</v>
      </c>
      <c r="H2179">
        <f t="shared" si="564"/>
        <v>0</v>
      </c>
      <c r="I2179">
        <f t="shared" si="565"/>
        <v>6.3</v>
      </c>
      <c r="J2179">
        <f t="shared" si="566"/>
        <v>6.3</v>
      </c>
      <c r="K2179">
        <f t="shared" si="567"/>
        <v>0</v>
      </c>
      <c r="L2179">
        <f t="shared" si="568"/>
        <v>0</v>
      </c>
      <c r="M2179">
        <f t="shared" si="569"/>
        <v>0</v>
      </c>
      <c r="N2179">
        <f t="shared" si="570"/>
        <v>0</v>
      </c>
      <c r="O2179">
        <f t="shared" si="571"/>
        <v>0</v>
      </c>
      <c r="P2179">
        <f t="shared" si="572"/>
        <v>0</v>
      </c>
      <c r="Q2179">
        <f t="shared" si="573"/>
        <v>0</v>
      </c>
      <c r="R2179">
        <f t="shared" si="574"/>
        <v>6.3</v>
      </c>
      <c r="S2179">
        <f t="shared" si="575"/>
        <v>0</v>
      </c>
      <c r="T2179">
        <f t="shared" si="576"/>
        <v>0</v>
      </c>
      <c r="U2179">
        <f t="shared" si="577"/>
        <v>0</v>
      </c>
    </row>
    <row r="2180" spans="1:21" x14ac:dyDescent="0.25">
      <c r="A2180" t="s">
        <v>52</v>
      </c>
      <c r="B2180">
        <v>5.6</v>
      </c>
      <c r="C2180" t="s">
        <v>52</v>
      </c>
      <c r="E2180">
        <f t="shared" ref="E2180:E2243" si="578">IF(ISNUMBER(SEARCH($E$2, $A2180)), $B2180, 0)</f>
        <v>0</v>
      </c>
      <c r="F2180">
        <f t="shared" ref="F2180:F2243" si="579">IF(ISNUMBER(SEARCH($F$2, $A2180)), $B2180, 0)</f>
        <v>0</v>
      </c>
      <c r="G2180">
        <f t="shared" ref="G2180:G2243" si="580">IF(ISNUMBER(SEARCH($G$2, $A2180)), $B2180, 0)</f>
        <v>0</v>
      </c>
      <c r="H2180">
        <f t="shared" ref="H2180:H2243" si="581">IF(ISNUMBER(SEARCH($H$2, $A2180)), $B2180, 0)</f>
        <v>0</v>
      </c>
      <c r="I2180">
        <f t="shared" ref="I2180:I2243" si="582">IF(ISNUMBER(SEARCH($I$2, $A2180)), $B2180, 0)</f>
        <v>0</v>
      </c>
      <c r="J2180">
        <f t="shared" ref="J2180:J2243" si="583">IF(ISNUMBER(SEARCH($J$2, $A2180)), $B2180, 0)</f>
        <v>0</v>
      </c>
      <c r="K2180">
        <f t="shared" ref="K2180:K2243" si="584">IF(ISNUMBER(SEARCH($K$2, $A2180)), $B2180, 0)</f>
        <v>0</v>
      </c>
      <c r="L2180">
        <f t="shared" ref="L2180:L2243" si="585">IF(ISNUMBER(SEARCH($L$2, $A2180)), $B2180, 0)</f>
        <v>0</v>
      </c>
      <c r="M2180">
        <f t="shared" ref="M2180:M2243" si="586">IF(ISNUMBER(SEARCH($M$2, $A2180)), $B2180, 0)</f>
        <v>0</v>
      </c>
      <c r="N2180">
        <f t="shared" ref="N2180:N2243" si="587">IF(ISNUMBER(SEARCH($N$2, $A2180)), $B2180, 0)</f>
        <v>0</v>
      </c>
      <c r="O2180">
        <f t="shared" ref="O2180:O2243" si="588">IF(ISNUMBER(SEARCH($O$2, $A2180)), $B2180, 0)</f>
        <v>5.6</v>
      </c>
      <c r="P2180">
        <f t="shared" ref="P2180:P2243" si="589">IF(ISNUMBER(SEARCH($P$2, $A2180)), $B2180, 0)</f>
        <v>0</v>
      </c>
      <c r="Q2180">
        <f t="shared" ref="Q2180:Q2243" si="590">IF(ISNUMBER(SEARCH($Q$2, $A2180)), $B2180, 0)</f>
        <v>0</v>
      </c>
      <c r="R2180">
        <f t="shared" ref="R2180:R2243" si="591">IF(ISNUMBER(SEARCH($R$2, $A2180)), $B2180, 0)</f>
        <v>0</v>
      </c>
      <c r="S2180">
        <f t="shared" ref="S2180:S2243" si="592">IF(ISNUMBER(SEARCH($S$2, $A2180)), $B2180, 0)</f>
        <v>0</v>
      </c>
      <c r="T2180">
        <f t="shared" ref="T2180:T2243" si="593">IF(ISNUMBER(SEARCH($T$2, $A2180)), $B2180, 0)</f>
        <v>0</v>
      </c>
      <c r="U2180">
        <f t="shared" ref="U2180:U2243" si="594">IF(ISNUMBER(SEARCH($U$2, $A2180)), $B2180, 0)</f>
        <v>0</v>
      </c>
    </row>
    <row r="2181" spans="1:21" x14ac:dyDescent="0.25">
      <c r="A2181" t="s">
        <v>1579</v>
      </c>
      <c r="B2181">
        <v>6.5</v>
      </c>
      <c r="C2181" t="s">
        <v>37</v>
      </c>
      <c r="E2181">
        <f t="shared" si="578"/>
        <v>0</v>
      </c>
      <c r="F2181">
        <f t="shared" si="579"/>
        <v>0</v>
      </c>
      <c r="G2181">
        <f t="shared" si="580"/>
        <v>0</v>
      </c>
      <c r="H2181">
        <f t="shared" si="581"/>
        <v>0</v>
      </c>
      <c r="I2181">
        <f t="shared" si="582"/>
        <v>0</v>
      </c>
      <c r="J2181">
        <f t="shared" si="583"/>
        <v>0</v>
      </c>
      <c r="K2181">
        <f t="shared" si="584"/>
        <v>0</v>
      </c>
      <c r="L2181">
        <f t="shared" si="585"/>
        <v>6.5</v>
      </c>
      <c r="M2181">
        <f t="shared" si="586"/>
        <v>0</v>
      </c>
      <c r="N2181">
        <f t="shared" si="587"/>
        <v>0</v>
      </c>
      <c r="O2181">
        <f t="shared" si="588"/>
        <v>0</v>
      </c>
      <c r="P2181">
        <f t="shared" si="589"/>
        <v>0</v>
      </c>
      <c r="Q2181">
        <f t="shared" si="590"/>
        <v>0</v>
      </c>
      <c r="R2181">
        <f t="shared" si="591"/>
        <v>6.5</v>
      </c>
      <c r="S2181">
        <f t="shared" si="592"/>
        <v>0</v>
      </c>
      <c r="T2181">
        <f t="shared" si="593"/>
        <v>0</v>
      </c>
      <c r="U2181">
        <f t="shared" si="594"/>
        <v>0</v>
      </c>
    </row>
    <row r="2182" spans="1:21" x14ac:dyDescent="0.25">
      <c r="A2182" t="s">
        <v>829</v>
      </c>
      <c r="B2182">
        <v>6.7</v>
      </c>
      <c r="C2182" t="s">
        <v>37</v>
      </c>
      <c r="E2182">
        <f t="shared" si="578"/>
        <v>0</v>
      </c>
      <c r="F2182">
        <f t="shared" si="579"/>
        <v>0</v>
      </c>
      <c r="G2182">
        <f t="shared" si="580"/>
        <v>0</v>
      </c>
      <c r="H2182">
        <f t="shared" si="581"/>
        <v>0</v>
      </c>
      <c r="I2182">
        <f t="shared" si="582"/>
        <v>0</v>
      </c>
      <c r="J2182">
        <f t="shared" si="583"/>
        <v>0</v>
      </c>
      <c r="K2182">
        <f t="shared" si="584"/>
        <v>0</v>
      </c>
      <c r="L2182">
        <f t="shared" si="585"/>
        <v>6.7</v>
      </c>
      <c r="M2182">
        <f t="shared" si="586"/>
        <v>0</v>
      </c>
      <c r="N2182">
        <f t="shared" si="587"/>
        <v>0</v>
      </c>
      <c r="O2182">
        <f t="shared" si="588"/>
        <v>0</v>
      </c>
      <c r="P2182">
        <f t="shared" si="589"/>
        <v>0</v>
      </c>
      <c r="Q2182">
        <f t="shared" si="590"/>
        <v>0</v>
      </c>
      <c r="R2182">
        <f t="shared" si="591"/>
        <v>0</v>
      </c>
      <c r="S2182">
        <f t="shared" si="592"/>
        <v>0</v>
      </c>
      <c r="T2182">
        <f t="shared" si="593"/>
        <v>6.7</v>
      </c>
      <c r="U2182">
        <f t="shared" si="594"/>
        <v>0</v>
      </c>
    </row>
    <row r="2183" spans="1:21" x14ac:dyDescent="0.25">
      <c r="A2183" t="s">
        <v>2761</v>
      </c>
      <c r="B2183">
        <v>7.2</v>
      </c>
      <c r="C2183" t="s">
        <v>234</v>
      </c>
      <c r="E2183">
        <f t="shared" si="578"/>
        <v>0</v>
      </c>
      <c r="F2183">
        <f t="shared" si="579"/>
        <v>0</v>
      </c>
      <c r="G2183">
        <f t="shared" si="580"/>
        <v>0</v>
      </c>
      <c r="H2183">
        <f t="shared" si="581"/>
        <v>7.2</v>
      </c>
      <c r="I2183">
        <f t="shared" si="582"/>
        <v>0</v>
      </c>
      <c r="J2183">
        <f t="shared" si="583"/>
        <v>0</v>
      </c>
      <c r="K2183">
        <f t="shared" si="584"/>
        <v>0</v>
      </c>
      <c r="L2183">
        <f t="shared" si="585"/>
        <v>7.2</v>
      </c>
      <c r="M2183">
        <f t="shared" si="586"/>
        <v>0</v>
      </c>
      <c r="N2183">
        <f t="shared" si="587"/>
        <v>0</v>
      </c>
      <c r="O2183">
        <f t="shared" si="588"/>
        <v>0</v>
      </c>
      <c r="P2183">
        <f t="shared" si="589"/>
        <v>7.2</v>
      </c>
      <c r="Q2183">
        <f t="shared" si="590"/>
        <v>0</v>
      </c>
      <c r="R2183">
        <f t="shared" si="591"/>
        <v>0</v>
      </c>
      <c r="S2183">
        <f t="shared" si="592"/>
        <v>0</v>
      </c>
      <c r="T2183">
        <f t="shared" si="593"/>
        <v>0</v>
      </c>
      <c r="U2183">
        <f t="shared" si="594"/>
        <v>0</v>
      </c>
    </row>
    <row r="2184" spans="1:21" x14ac:dyDescent="0.25">
      <c r="A2184" t="s">
        <v>704</v>
      </c>
      <c r="B2184">
        <v>6.5</v>
      </c>
      <c r="C2184" t="s">
        <v>37</v>
      </c>
      <c r="E2184">
        <f t="shared" si="578"/>
        <v>0</v>
      </c>
      <c r="F2184">
        <f t="shared" si="579"/>
        <v>0</v>
      </c>
      <c r="G2184">
        <f t="shared" si="580"/>
        <v>0</v>
      </c>
      <c r="H2184">
        <f t="shared" si="581"/>
        <v>0</v>
      </c>
      <c r="I2184">
        <f t="shared" si="582"/>
        <v>0</v>
      </c>
      <c r="J2184">
        <f t="shared" si="583"/>
        <v>0</v>
      </c>
      <c r="K2184">
        <f t="shared" si="584"/>
        <v>0</v>
      </c>
      <c r="L2184">
        <f t="shared" si="585"/>
        <v>6.5</v>
      </c>
      <c r="M2184">
        <f t="shared" si="586"/>
        <v>0</v>
      </c>
      <c r="N2184">
        <f t="shared" si="587"/>
        <v>0</v>
      </c>
      <c r="O2184">
        <f t="shared" si="588"/>
        <v>6.5</v>
      </c>
      <c r="P2184">
        <f t="shared" si="589"/>
        <v>0</v>
      </c>
      <c r="Q2184">
        <f t="shared" si="590"/>
        <v>6.5</v>
      </c>
      <c r="R2184">
        <f t="shared" si="591"/>
        <v>0</v>
      </c>
      <c r="S2184">
        <f t="shared" si="592"/>
        <v>0</v>
      </c>
      <c r="T2184">
        <f t="shared" si="593"/>
        <v>6.5</v>
      </c>
      <c r="U2184">
        <f t="shared" si="594"/>
        <v>0</v>
      </c>
    </row>
    <row r="2185" spans="1:21" x14ac:dyDescent="0.25">
      <c r="A2185" t="s">
        <v>5409</v>
      </c>
      <c r="B2185">
        <v>3.6</v>
      </c>
      <c r="C2185" t="s">
        <v>36</v>
      </c>
      <c r="E2185">
        <f t="shared" si="578"/>
        <v>0</v>
      </c>
      <c r="F2185">
        <f t="shared" si="579"/>
        <v>0</v>
      </c>
      <c r="G2185">
        <f t="shared" si="580"/>
        <v>0</v>
      </c>
      <c r="H2185">
        <f t="shared" si="581"/>
        <v>0</v>
      </c>
      <c r="I2185">
        <f t="shared" si="582"/>
        <v>3.6</v>
      </c>
      <c r="J2185">
        <f t="shared" si="583"/>
        <v>0</v>
      </c>
      <c r="K2185">
        <f t="shared" si="584"/>
        <v>0</v>
      </c>
      <c r="L2185">
        <f t="shared" si="585"/>
        <v>0</v>
      </c>
      <c r="M2185">
        <f t="shared" si="586"/>
        <v>3.6</v>
      </c>
      <c r="N2185">
        <f t="shared" si="587"/>
        <v>0</v>
      </c>
      <c r="O2185">
        <f t="shared" si="588"/>
        <v>0</v>
      </c>
      <c r="P2185">
        <f t="shared" si="589"/>
        <v>0</v>
      </c>
      <c r="Q2185">
        <f t="shared" si="590"/>
        <v>0</v>
      </c>
      <c r="R2185">
        <f t="shared" si="591"/>
        <v>3.6</v>
      </c>
      <c r="S2185">
        <f t="shared" si="592"/>
        <v>3.6</v>
      </c>
      <c r="T2185">
        <f t="shared" si="593"/>
        <v>0</v>
      </c>
      <c r="U2185">
        <f t="shared" si="594"/>
        <v>0</v>
      </c>
    </row>
    <row r="2186" spans="1:21" x14ac:dyDescent="0.25">
      <c r="A2186" t="s">
        <v>5070</v>
      </c>
      <c r="B2186">
        <v>5.9</v>
      </c>
      <c r="C2186" t="s">
        <v>37</v>
      </c>
      <c r="E2186">
        <f t="shared" si="578"/>
        <v>0</v>
      </c>
      <c r="F2186">
        <f t="shared" si="579"/>
        <v>0</v>
      </c>
      <c r="G2186">
        <f t="shared" si="580"/>
        <v>0</v>
      </c>
      <c r="H2186">
        <f t="shared" si="581"/>
        <v>0</v>
      </c>
      <c r="I2186">
        <f t="shared" si="582"/>
        <v>0</v>
      </c>
      <c r="J2186">
        <f t="shared" si="583"/>
        <v>0</v>
      </c>
      <c r="K2186">
        <f t="shared" si="584"/>
        <v>0</v>
      </c>
      <c r="L2186">
        <f t="shared" si="585"/>
        <v>5.9</v>
      </c>
      <c r="M2186">
        <f t="shared" si="586"/>
        <v>0</v>
      </c>
      <c r="N2186">
        <f t="shared" si="587"/>
        <v>5.9</v>
      </c>
      <c r="O2186">
        <f t="shared" si="588"/>
        <v>5.9</v>
      </c>
      <c r="P2186">
        <f t="shared" si="589"/>
        <v>0</v>
      </c>
      <c r="Q2186">
        <f t="shared" si="590"/>
        <v>0</v>
      </c>
      <c r="R2186">
        <f t="shared" si="591"/>
        <v>0</v>
      </c>
      <c r="S2186">
        <f t="shared" si="592"/>
        <v>0</v>
      </c>
      <c r="T2186">
        <f t="shared" si="593"/>
        <v>0</v>
      </c>
      <c r="U2186">
        <f t="shared" si="594"/>
        <v>0</v>
      </c>
    </row>
    <row r="2187" spans="1:21" x14ac:dyDescent="0.25">
      <c r="A2187" t="s">
        <v>5070</v>
      </c>
      <c r="B2187">
        <v>5.9</v>
      </c>
      <c r="C2187" t="s">
        <v>37</v>
      </c>
      <c r="E2187">
        <f t="shared" si="578"/>
        <v>0</v>
      </c>
      <c r="F2187">
        <f t="shared" si="579"/>
        <v>0</v>
      </c>
      <c r="G2187">
        <f t="shared" si="580"/>
        <v>0</v>
      </c>
      <c r="H2187">
        <f t="shared" si="581"/>
        <v>0</v>
      </c>
      <c r="I2187">
        <f t="shared" si="582"/>
        <v>0</v>
      </c>
      <c r="J2187">
        <f t="shared" si="583"/>
        <v>0</v>
      </c>
      <c r="K2187">
        <f t="shared" si="584"/>
        <v>0</v>
      </c>
      <c r="L2187">
        <f t="shared" si="585"/>
        <v>5.9</v>
      </c>
      <c r="M2187">
        <f t="shared" si="586"/>
        <v>0</v>
      </c>
      <c r="N2187">
        <f t="shared" si="587"/>
        <v>5.9</v>
      </c>
      <c r="O2187">
        <f t="shared" si="588"/>
        <v>5.9</v>
      </c>
      <c r="P2187">
        <f t="shared" si="589"/>
        <v>0</v>
      </c>
      <c r="Q2187">
        <f t="shared" si="590"/>
        <v>0</v>
      </c>
      <c r="R2187">
        <f t="shared" si="591"/>
        <v>0</v>
      </c>
      <c r="S2187">
        <f t="shared" si="592"/>
        <v>0</v>
      </c>
      <c r="T2187">
        <f t="shared" si="593"/>
        <v>0</v>
      </c>
      <c r="U2187">
        <f t="shared" si="594"/>
        <v>0</v>
      </c>
    </row>
    <row r="2188" spans="1:21" x14ac:dyDescent="0.25">
      <c r="A2188" t="s">
        <v>332</v>
      </c>
      <c r="B2188">
        <v>7.9</v>
      </c>
      <c r="C2188" t="s">
        <v>37</v>
      </c>
      <c r="E2188">
        <f t="shared" si="578"/>
        <v>0</v>
      </c>
      <c r="F2188">
        <f t="shared" si="579"/>
        <v>0</v>
      </c>
      <c r="G2188">
        <f t="shared" si="580"/>
        <v>0</v>
      </c>
      <c r="H2188">
        <f t="shared" si="581"/>
        <v>0</v>
      </c>
      <c r="I2188">
        <f t="shared" si="582"/>
        <v>0</v>
      </c>
      <c r="J2188">
        <f t="shared" si="583"/>
        <v>0</v>
      </c>
      <c r="K2188">
        <f t="shared" si="584"/>
        <v>0</v>
      </c>
      <c r="L2188">
        <f t="shared" si="585"/>
        <v>7.9</v>
      </c>
      <c r="M2188">
        <f t="shared" si="586"/>
        <v>0</v>
      </c>
      <c r="N2188">
        <f t="shared" si="587"/>
        <v>0</v>
      </c>
      <c r="O2188">
        <f t="shared" si="588"/>
        <v>0</v>
      </c>
      <c r="P2188">
        <f t="shared" si="589"/>
        <v>0</v>
      </c>
      <c r="Q2188">
        <f t="shared" si="590"/>
        <v>0</v>
      </c>
      <c r="R2188">
        <f t="shared" si="591"/>
        <v>0</v>
      </c>
      <c r="S2188">
        <f t="shared" si="592"/>
        <v>7.9</v>
      </c>
      <c r="T2188">
        <f t="shared" si="593"/>
        <v>7.9</v>
      </c>
      <c r="U2188">
        <f t="shared" si="594"/>
        <v>0</v>
      </c>
    </row>
    <row r="2189" spans="1:21" x14ac:dyDescent="0.25">
      <c r="A2189" t="s">
        <v>5413</v>
      </c>
      <c r="B2189">
        <v>7</v>
      </c>
      <c r="C2189" t="s">
        <v>103</v>
      </c>
      <c r="E2189">
        <f t="shared" si="578"/>
        <v>0</v>
      </c>
      <c r="F2189">
        <f t="shared" si="579"/>
        <v>0</v>
      </c>
      <c r="G2189">
        <f t="shared" si="580"/>
        <v>7</v>
      </c>
      <c r="H2189">
        <f t="shared" si="581"/>
        <v>0</v>
      </c>
      <c r="I2189">
        <f t="shared" si="582"/>
        <v>7</v>
      </c>
      <c r="J2189">
        <f t="shared" si="583"/>
        <v>0</v>
      </c>
      <c r="K2189">
        <f t="shared" si="584"/>
        <v>0</v>
      </c>
      <c r="L2189">
        <f t="shared" si="585"/>
        <v>0</v>
      </c>
      <c r="M2189">
        <f t="shared" si="586"/>
        <v>7</v>
      </c>
      <c r="N2189">
        <f t="shared" si="587"/>
        <v>0</v>
      </c>
      <c r="O2189">
        <f t="shared" si="588"/>
        <v>7</v>
      </c>
      <c r="P2189">
        <f t="shared" si="589"/>
        <v>0</v>
      </c>
      <c r="Q2189">
        <f t="shared" si="590"/>
        <v>0</v>
      </c>
      <c r="R2189">
        <f t="shared" si="591"/>
        <v>0</v>
      </c>
      <c r="S2189">
        <f t="shared" si="592"/>
        <v>7</v>
      </c>
      <c r="T2189">
        <f t="shared" si="593"/>
        <v>0</v>
      </c>
      <c r="U2189">
        <f t="shared" si="594"/>
        <v>0</v>
      </c>
    </row>
    <row r="2190" spans="1:21" x14ac:dyDescent="0.25">
      <c r="A2190" t="s">
        <v>607</v>
      </c>
      <c r="B2190">
        <v>5.6</v>
      </c>
      <c r="C2190" t="s">
        <v>28</v>
      </c>
      <c r="E2190">
        <f t="shared" si="578"/>
        <v>5.6</v>
      </c>
      <c r="F2190">
        <f t="shared" si="579"/>
        <v>0</v>
      </c>
      <c r="G2190">
        <f t="shared" si="580"/>
        <v>0</v>
      </c>
      <c r="H2190">
        <f t="shared" si="581"/>
        <v>0</v>
      </c>
      <c r="I2190">
        <f t="shared" si="582"/>
        <v>5.6</v>
      </c>
      <c r="J2190">
        <f t="shared" si="583"/>
        <v>5.6</v>
      </c>
      <c r="K2190">
        <f t="shared" si="584"/>
        <v>0</v>
      </c>
      <c r="L2190">
        <f t="shared" si="585"/>
        <v>5.6</v>
      </c>
      <c r="M2190">
        <f t="shared" si="586"/>
        <v>0</v>
      </c>
      <c r="N2190">
        <f t="shared" si="587"/>
        <v>0</v>
      </c>
      <c r="O2190">
        <f t="shared" si="588"/>
        <v>0</v>
      </c>
      <c r="P2190">
        <f t="shared" si="589"/>
        <v>0</v>
      </c>
      <c r="Q2190">
        <f t="shared" si="590"/>
        <v>0</v>
      </c>
      <c r="R2190">
        <f t="shared" si="591"/>
        <v>0</v>
      </c>
      <c r="S2190">
        <f t="shared" si="592"/>
        <v>0</v>
      </c>
      <c r="T2190">
        <f t="shared" si="593"/>
        <v>5.6</v>
      </c>
      <c r="U2190">
        <f t="shared" si="594"/>
        <v>0</v>
      </c>
    </row>
    <row r="2191" spans="1:21" x14ac:dyDescent="0.25">
      <c r="A2191" t="s">
        <v>2513</v>
      </c>
      <c r="B2191">
        <v>4.5999999999999996</v>
      </c>
      <c r="C2191" t="s">
        <v>71</v>
      </c>
      <c r="E2191">
        <f t="shared" si="578"/>
        <v>0</v>
      </c>
      <c r="F2191">
        <f t="shared" si="579"/>
        <v>0</v>
      </c>
      <c r="G2191">
        <f t="shared" si="580"/>
        <v>0</v>
      </c>
      <c r="H2191">
        <f t="shared" si="581"/>
        <v>0</v>
      </c>
      <c r="I2191">
        <f t="shared" si="582"/>
        <v>0</v>
      </c>
      <c r="J2191">
        <f t="shared" si="583"/>
        <v>0</v>
      </c>
      <c r="K2191">
        <f t="shared" si="584"/>
        <v>0</v>
      </c>
      <c r="L2191">
        <f t="shared" si="585"/>
        <v>0</v>
      </c>
      <c r="M2191">
        <f t="shared" si="586"/>
        <v>0</v>
      </c>
      <c r="N2191">
        <f t="shared" si="587"/>
        <v>0</v>
      </c>
      <c r="O2191">
        <f t="shared" si="588"/>
        <v>0</v>
      </c>
      <c r="P2191">
        <f t="shared" si="589"/>
        <v>0</v>
      </c>
      <c r="Q2191">
        <f t="shared" si="590"/>
        <v>4.5999999999999996</v>
      </c>
      <c r="R2191">
        <f t="shared" si="591"/>
        <v>0</v>
      </c>
      <c r="S2191">
        <f t="shared" si="592"/>
        <v>0</v>
      </c>
      <c r="T2191">
        <f t="shared" si="593"/>
        <v>4.5999999999999996</v>
      </c>
      <c r="U2191">
        <f t="shared" si="594"/>
        <v>0</v>
      </c>
    </row>
    <row r="2192" spans="1:21" x14ac:dyDescent="0.25">
      <c r="A2192" t="s">
        <v>2531</v>
      </c>
      <c r="B2192">
        <v>6.8</v>
      </c>
      <c r="C2192" t="s">
        <v>28</v>
      </c>
      <c r="E2192">
        <f t="shared" si="578"/>
        <v>6.8</v>
      </c>
      <c r="F2192">
        <f t="shared" si="579"/>
        <v>6.8</v>
      </c>
      <c r="G2192">
        <f t="shared" si="580"/>
        <v>0</v>
      </c>
      <c r="H2192">
        <f t="shared" si="581"/>
        <v>0</v>
      </c>
      <c r="I2192">
        <f t="shared" si="582"/>
        <v>0</v>
      </c>
      <c r="J2192">
        <f t="shared" si="583"/>
        <v>0</v>
      </c>
      <c r="K2192">
        <f t="shared" si="584"/>
        <v>0</v>
      </c>
      <c r="L2192">
        <f t="shared" si="585"/>
        <v>0</v>
      </c>
      <c r="M2192">
        <f t="shared" si="586"/>
        <v>0</v>
      </c>
      <c r="N2192">
        <f t="shared" si="587"/>
        <v>0</v>
      </c>
      <c r="O2192">
        <f t="shared" si="588"/>
        <v>0</v>
      </c>
      <c r="P2192">
        <f t="shared" si="589"/>
        <v>0</v>
      </c>
      <c r="Q2192">
        <f t="shared" si="590"/>
        <v>0</v>
      </c>
      <c r="R2192">
        <f t="shared" si="591"/>
        <v>0</v>
      </c>
      <c r="S2192">
        <f t="shared" si="592"/>
        <v>0</v>
      </c>
      <c r="T2192">
        <f t="shared" si="593"/>
        <v>6.8</v>
      </c>
      <c r="U2192">
        <f t="shared" si="594"/>
        <v>0</v>
      </c>
    </row>
    <row r="2193" spans="1:21" x14ac:dyDescent="0.25">
      <c r="A2193" t="s">
        <v>1120</v>
      </c>
      <c r="B2193">
        <v>6.7</v>
      </c>
      <c r="C2193" t="s">
        <v>234</v>
      </c>
      <c r="E2193">
        <f t="shared" si="578"/>
        <v>0</v>
      </c>
      <c r="F2193">
        <f t="shared" si="579"/>
        <v>0</v>
      </c>
      <c r="G2193">
        <f t="shared" si="580"/>
        <v>0</v>
      </c>
      <c r="H2193">
        <f t="shared" si="581"/>
        <v>6.7</v>
      </c>
      <c r="I2193">
        <f t="shared" si="582"/>
        <v>0</v>
      </c>
      <c r="J2193">
        <f t="shared" si="583"/>
        <v>0</v>
      </c>
      <c r="K2193">
        <f t="shared" si="584"/>
        <v>0</v>
      </c>
      <c r="L2193">
        <f t="shared" si="585"/>
        <v>6.7</v>
      </c>
      <c r="M2193">
        <f t="shared" si="586"/>
        <v>0</v>
      </c>
      <c r="N2193">
        <f t="shared" si="587"/>
        <v>0</v>
      </c>
      <c r="O2193">
        <f t="shared" si="588"/>
        <v>0</v>
      </c>
      <c r="P2193">
        <f t="shared" si="589"/>
        <v>0</v>
      </c>
      <c r="Q2193">
        <f t="shared" si="590"/>
        <v>0</v>
      </c>
      <c r="R2193">
        <f t="shared" si="591"/>
        <v>0</v>
      </c>
      <c r="S2193">
        <f t="shared" si="592"/>
        <v>0</v>
      </c>
      <c r="T2193">
        <f t="shared" si="593"/>
        <v>0</v>
      </c>
      <c r="U2193">
        <f t="shared" si="594"/>
        <v>0</v>
      </c>
    </row>
    <row r="2194" spans="1:21" x14ac:dyDescent="0.25">
      <c r="A2194" t="s">
        <v>36</v>
      </c>
      <c r="B2194">
        <v>6</v>
      </c>
      <c r="C2194" t="s">
        <v>36</v>
      </c>
      <c r="E2194">
        <f t="shared" si="578"/>
        <v>0</v>
      </c>
      <c r="F2194">
        <f t="shared" si="579"/>
        <v>0</v>
      </c>
      <c r="G2194">
        <f t="shared" si="580"/>
        <v>0</v>
      </c>
      <c r="H2194">
        <f t="shared" si="581"/>
        <v>0</v>
      </c>
      <c r="I2194">
        <f t="shared" si="582"/>
        <v>6</v>
      </c>
      <c r="J2194">
        <f t="shared" si="583"/>
        <v>0</v>
      </c>
      <c r="K2194">
        <f t="shared" si="584"/>
        <v>0</v>
      </c>
      <c r="L2194">
        <f t="shared" si="585"/>
        <v>0</v>
      </c>
      <c r="M2194">
        <f t="shared" si="586"/>
        <v>0</v>
      </c>
      <c r="N2194">
        <f t="shared" si="587"/>
        <v>0</v>
      </c>
      <c r="O2194">
        <f t="shared" si="588"/>
        <v>0</v>
      </c>
      <c r="P2194">
        <f t="shared" si="589"/>
        <v>0</v>
      </c>
      <c r="Q2194">
        <f t="shared" si="590"/>
        <v>0</v>
      </c>
      <c r="R2194">
        <f t="shared" si="591"/>
        <v>0</v>
      </c>
      <c r="S2194">
        <f t="shared" si="592"/>
        <v>0</v>
      </c>
      <c r="T2194">
        <f t="shared" si="593"/>
        <v>0</v>
      </c>
      <c r="U2194">
        <f t="shared" si="594"/>
        <v>0</v>
      </c>
    </row>
    <row r="2195" spans="1:21" x14ac:dyDescent="0.25">
      <c r="A2195" t="s">
        <v>213</v>
      </c>
      <c r="B2195">
        <v>6.1</v>
      </c>
      <c r="C2195" t="s">
        <v>36</v>
      </c>
      <c r="E2195">
        <f t="shared" si="578"/>
        <v>0</v>
      </c>
      <c r="F2195">
        <f t="shared" si="579"/>
        <v>0</v>
      </c>
      <c r="G2195">
        <f t="shared" si="580"/>
        <v>0</v>
      </c>
      <c r="H2195">
        <f t="shared" si="581"/>
        <v>0</v>
      </c>
      <c r="I2195">
        <f t="shared" si="582"/>
        <v>6.1</v>
      </c>
      <c r="J2195">
        <f t="shared" si="583"/>
        <v>0</v>
      </c>
      <c r="K2195">
        <f t="shared" si="584"/>
        <v>0</v>
      </c>
      <c r="L2195">
        <f t="shared" si="585"/>
        <v>6.1</v>
      </c>
      <c r="M2195">
        <f t="shared" si="586"/>
        <v>0</v>
      </c>
      <c r="N2195">
        <f t="shared" si="587"/>
        <v>0</v>
      </c>
      <c r="O2195">
        <f t="shared" si="588"/>
        <v>0</v>
      </c>
      <c r="P2195">
        <f t="shared" si="589"/>
        <v>0</v>
      </c>
      <c r="Q2195">
        <f t="shared" si="590"/>
        <v>0</v>
      </c>
      <c r="R2195">
        <f t="shared" si="591"/>
        <v>6.1</v>
      </c>
      <c r="S2195">
        <f t="shared" si="592"/>
        <v>0</v>
      </c>
      <c r="T2195">
        <f t="shared" si="593"/>
        <v>0</v>
      </c>
      <c r="U2195">
        <f t="shared" si="594"/>
        <v>0</v>
      </c>
    </row>
    <row r="2196" spans="1:21" x14ac:dyDescent="0.25">
      <c r="A2196" t="s">
        <v>142</v>
      </c>
      <c r="B2196">
        <v>6.3</v>
      </c>
      <c r="C2196" t="s">
        <v>29</v>
      </c>
      <c r="E2196">
        <f t="shared" si="578"/>
        <v>0</v>
      </c>
      <c r="F2196">
        <f t="shared" si="579"/>
        <v>0</v>
      </c>
      <c r="G2196">
        <f t="shared" si="580"/>
        <v>0</v>
      </c>
      <c r="H2196">
        <f t="shared" si="581"/>
        <v>0</v>
      </c>
      <c r="I2196">
        <f t="shared" si="582"/>
        <v>0</v>
      </c>
      <c r="J2196">
        <f t="shared" si="583"/>
        <v>6.3</v>
      </c>
      <c r="K2196">
        <f t="shared" si="584"/>
        <v>0</v>
      </c>
      <c r="L2196">
        <f t="shared" si="585"/>
        <v>6.3</v>
      </c>
      <c r="M2196">
        <f t="shared" si="586"/>
        <v>0</v>
      </c>
      <c r="N2196">
        <f t="shared" si="587"/>
        <v>0</v>
      </c>
      <c r="O2196">
        <f t="shared" si="588"/>
        <v>0</v>
      </c>
      <c r="P2196">
        <f t="shared" si="589"/>
        <v>0</v>
      </c>
      <c r="Q2196">
        <f t="shared" si="590"/>
        <v>0</v>
      </c>
      <c r="R2196">
        <f t="shared" si="591"/>
        <v>0</v>
      </c>
      <c r="S2196">
        <f t="shared" si="592"/>
        <v>0</v>
      </c>
      <c r="T2196">
        <f t="shared" si="593"/>
        <v>6.3</v>
      </c>
      <c r="U2196">
        <f t="shared" si="594"/>
        <v>0</v>
      </c>
    </row>
    <row r="2197" spans="1:21" x14ac:dyDescent="0.25">
      <c r="A2197" t="s">
        <v>5427</v>
      </c>
      <c r="B2197">
        <v>5.9</v>
      </c>
      <c r="C2197" t="s">
        <v>37</v>
      </c>
      <c r="E2197">
        <f t="shared" si="578"/>
        <v>0</v>
      </c>
      <c r="F2197">
        <f t="shared" si="579"/>
        <v>0</v>
      </c>
      <c r="G2197">
        <f t="shared" si="580"/>
        <v>0</v>
      </c>
      <c r="H2197">
        <f t="shared" si="581"/>
        <v>0</v>
      </c>
      <c r="I2197">
        <f t="shared" si="582"/>
        <v>0</v>
      </c>
      <c r="J2197">
        <f t="shared" si="583"/>
        <v>0</v>
      </c>
      <c r="K2197">
        <f t="shared" si="584"/>
        <v>0</v>
      </c>
      <c r="L2197">
        <f t="shared" si="585"/>
        <v>5.9</v>
      </c>
      <c r="M2197">
        <f t="shared" si="586"/>
        <v>5.9</v>
      </c>
      <c r="N2197">
        <f t="shared" si="587"/>
        <v>5.9</v>
      </c>
      <c r="O2197">
        <f t="shared" si="588"/>
        <v>0</v>
      </c>
      <c r="P2197">
        <f t="shared" si="589"/>
        <v>0</v>
      </c>
      <c r="Q2197">
        <f t="shared" si="590"/>
        <v>0</v>
      </c>
      <c r="R2197">
        <f t="shared" si="591"/>
        <v>0</v>
      </c>
      <c r="S2197">
        <f t="shared" si="592"/>
        <v>0</v>
      </c>
      <c r="T2197">
        <f t="shared" si="593"/>
        <v>0</v>
      </c>
      <c r="U2197">
        <f t="shared" si="594"/>
        <v>0</v>
      </c>
    </row>
    <row r="2198" spans="1:21" x14ac:dyDescent="0.25">
      <c r="A2198" t="s">
        <v>167</v>
      </c>
      <c r="B2198">
        <v>6.7</v>
      </c>
      <c r="C2198" t="s">
        <v>28</v>
      </c>
      <c r="E2198">
        <f t="shared" si="578"/>
        <v>6.7</v>
      </c>
      <c r="F2198">
        <f t="shared" si="579"/>
        <v>0</v>
      </c>
      <c r="G2198">
        <f t="shared" si="580"/>
        <v>0</v>
      </c>
      <c r="H2198">
        <f t="shared" si="581"/>
        <v>0</v>
      </c>
      <c r="I2198">
        <f t="shared" si="582"/>
        <v>0</v>
      </c>
      <c r="J2198">
        <f t="shared" si="583"/>
        <v>6.7</v>
      </c>
      <c r="K2198">
        <f t="shared" si="584"/>
        <v>0</v>
      </c>
      <c r="L2198">
        <f t="shared" si="585"/>
        <v>6.7</v>
      </c>
      <c r="M2198">
        <f t="shared" si="586"/>
        <v>0</v>
      </c>
      <c r="N2198">
        <f t="shared" si="587"/>
        <v>0</v>
      </c>
      <c r="O2198">
        <f t="shared" si="588"/>
        <v>0</v>
      </c>
      <c r="P2198">
        <f t="shared" si="589"/>
        <v>0</v>
      </c>
      <c r="Q2198">
        <f t="shared" si="590"/>
        <v>0</v>
      </c>
      <c r="R2198">
        <f t="shared" si="591"/>
        <v>0</v>
      </c>
      <c r="S2198">
        <f t="shared" si="592"/>
        <v>0</v>
      </c>
      <c r="T2198">
        <f t="shared" si="593"/>
        <v>6.7</v>
      </c>
      <c r="U2198">
        <f t="shared" si="594"/>
        <v>0</v>
      </c>
    </row>
    <row r="2199" spans="1:21" x14ac:dyDescent="0.25">
      <c r="A2199" t="s">
        <v>1174</v>
      </c>
      <c r="B2199">
        <v>7.8</v>
      </c>
      <c r="C2199" t="s">
        <v>29</v>
      </c>
      <c r="E2199">
        <f t="shared" si="578"/>
        <v>0</v>
      </c>
      <c r="F2199">
        <f t="shared" si="579"/>
        <v>0</v>
      </c>
      <c r="G2199">
        <f t="shared" si="580"/>
        <v>0</v>
      </c>
      <c r="H2199">
        <f t="shared" si="581"/>
        <v>0</v>
      </c>
      <c r="I2199">
        <f t="shared" si="582"/>
        <v>0</v>
      </c>
      <c r="J2199">
        <f t="shared" si="583"/>
        <v>7.8</v>
      </c>
      <c r="K2199">
        <f t="shared" si="584"/>
        <v>0</v>
      </c>
      <c r="L2199">
        <f t="shared" si="585"/>
        <v>7.8</v>
      </c>
      <c r="M2199">
        <f t="shared" si="586"/>
        <v>0</v>
      </c>
      <c r="N2199">
        <f t="shared" si="587"/>
        <v>0</v>
      </c>
      <c r="O2199">
        <f t="shared" si="588"/>
        <v>0</v>
      </c>
      <c r="P2199">
        <f t="shared" si="589"/>
        <v>0</v>
      </c>
      <c r="Q2199">
        <f t="shared" si="590"/>
        <v>7.8</v>
      </c>
      <c r="R2199">
        <f t="shared" si="591"/>
        <v>0</v>
      </c>
      <c r="S2199">
        <f t="shared" si="592"/>
        <v>0</v>
      </c>
      <c r="T2199">
        <f t="shared" si="593"/>
        <v>7.8</v>
      </c>
      <c r="U2199">
        <f t="shared" si="594"/>
        <v>0</v>
      </c>
    </row>
    <row r="2200" spans="1:21" x14ac:dyDescent="0.25">
      <c r="A2200" t="s">
        <v>2972</v>
      </c>
      <c r="B2200">
        <v>6</v>
      </c>
      <c r="C2200" t="s">
        <v>52</v>
      </c>
      <c r="E2200">
        <f t="shared" si="578"/>
        <v>0</v>
      </c>
      <c r="F2200">
        <f t="shared" si="579"/>
        <v>0</v>
      </c>
      <c r="G2200">
        <f t="shared" si="580"/>
        <v>0</v>
      </c>
      <c r="H2200">
        <f t="shared" si="581"/>
        <v>0</v>
      </c>
      <c r="I2200">
        <f t="shared" si="582"/>
        <v>0</v>
      </c>
      <c r="J2200">
        <f t="shared" si="583"/>
        <v>0</v>
      </c>
      <c r="K2200">
        <f t="shared" si="584"/>
        <v>0</v>
      </c>
      <c r="L2200">
        <f t="shared" si="585"/>
        <v>0</v>
      </c>
      <c r="M2200">
        <f t="shared" si="586"/>
        <v>0</v>
      </c>
      <c r="N2200">
        <f t="shared" si="587"/>
        <v>0</v>
      </c>
      <c r="O2200">
        <f t="shared" si="588"/>
        <v>6</v>
      </c>
      <c r="P2200">
        <f t="shared" si="589"/>
        <v>0</v>
      </c>
      <c r="Q2200">
        <f t="shared" si="590"/>
        <v>6</v>
      </c>
      <c r="R2200">
        <f t="shared" si="591"/>
        <v>0</v>
      </c>
      <c r="S2200">
        <f t="shared" si="592"/>
        <v>0</v>
      </c>
      <c r="T2200">
        <f t="shared" si="593"/>
        <v>6</v>
      </c>
      <c r="U2200">
        <f t="shared" si="594"/>
        <v>0</v>
      </c>
    </row>
    <row r="2201" spans="1:21" x14ac:dyDescent="0.25">
      <c r="A2201" t="s">
        <v>4850</v>
      </c>
      <c r="B2201">
        <v>6.9</v>
      </c>
      <c r="C2201" t="s">
        <v>28</v>
      </c>
      <c r="E2201">
        <f t="shared" si="578"/>
        <v>6.9</v>
      </c>
      <c r="F2201">
        <f t="shared" si="579"/>
        <v>6.9</v>
      </c>
      <c r="G2201">
        <f t="shared" si="580"/>
        <v>0</v>
      </c>
      <c r="H2201">
        <f t="shared" si="581"/>
        <v>0</v>
      </c>
      <c r="I2201">
        <f t="shared" si="582"/>
        <v>0</v>
      </c>
      <c r="J2201">
        <f t="shared" si="583"/>
        <v>0</v>
      </c>
      <c r="K2201">
        <f t="shared" si="584"/>
        <v>0</v>
      </c>
      <c r="L2201">
        <f t="shared" si="585"/>
        <v>0</v>
      </c>
      <c r="M2201">
        <f t="shared" si="586"/>
        <v>0</v>
      </c>
      <c r="N2201">
        <f t="shared" si="587"/>
        <v>0</v>
      </c>
      <c r="O2201">
        <f t="shared" si="588"/>
        <v>0</v>
      </c>
      <c r="P2201">
        <f t="shared" si="589"/>
        <v>0</v>
      </c>
      <c r="Q2201">
        <f t="shared" si="590"/>
        <v>0</v>
      </c>
      <c r="R2201">
        <f t="shared" si="591"/>
        <v>6.9</v>
      </c>
      <c r="S2201">
        <f t="shared" si="592"/>
        <v>6.9</v>
      </c>
      <c r="T2201">
        <f t="shared" si="593"/>
        <v>6.9</v>
      </c>
      <c r="U2201">
        <f t="shared" si="594"/>
        <v>0</v>
      </c>
    </row>
    <row r="2202" spans="1:21" x14ac:dyDescent="0.25">
      <c r="A2202" t="s">
        <v>4850</v>
      </c>
      <c r="B2202">
        <v>6.9</v>
      </c>
      <c r="C2202" t="s">
        <v>28</v>
      </c>
      <c r="E2202">
        <f t="shared" si="578"/>
        <v>6.9</v>
      </c>
      <c r="F2202">
        <f t="shared" si="579"/>
        <v>6.9</v>
      </c>
      <c r="G2202">
        <f t="shared" si="580"/>
        <v>0</v>
      </c>
      <c r="H2202">
        <f t="shared" si="581"/>
        <v>0</v>
      </c>
      <c r="I2202">
        <f t="shared" si="582"/>
        <v>0</v>
      </c>
      <c r="J2202">
        <f t="shared" si="583"/>
        <v>0</v>
      </c>
      <c r="K2202">
        <f t="shared" si="584"/>
        <v>0</v>
      </c>
      <c r="L2202">
        <f t="shared" si="585"/>
        <v>0</v>
      </c>
      <c r="M2202">
        <f t="shared" si="586"/>
        <v>0</v>
      </c>
      <c r="N2202">
        <f t="shared" si="587"/>
        <v>0</v>
      </c>
      <c r="O2202">
        <f t="shared" si="588"/>
        <v>0</v>
      </c>
      <c r="P2202">
        <f t="shared" si="589"/>
        <v>0</v>
      </c>
      <c r="Q2202">
        <f t="shared" si="590"/>
        <v>0</v>
      </c>
      <c r="R2202">
        <f t="shared" si="591"/>
        <v>6.9</v>
      </c>
      <c r="S2202">
        <f t="shared" si="592"/>
        <v>6.9</v>
      </c>
      <c r="T2202">
        <f t="shared" si="593"/>
        <v>6.9</v>
      </c>
      <c r="U2202">
        <f t="shared" si="594"/>
        <v>0</v>
      </c>
    </row>
    <row r="2203" spans="1:21" x14ac:dyDescent="0.25">
      <c r="A2203" t="s">
        <v>5435</v>
      </c>
      <c r="B2203">
        <v>7.7</v>
      </c>
      <c r="C2203" t="s">
        <v>234</v>
      </c>
      <c r="E2203">
        <f t="shared" si="578"/>
        <v>0</v>
      </c>
      <c r="F2203">
        <f t="shared" si="579"/>
        <v>0</v>
      </c>
      <c r="G2203">
        <f t="shared" si="580"/>
        <v>0</v>
      </c>
      <c r="H2203">
        <f t="shared" si="581"/>
        <v>7.7</v>
      </c>
      <c r="I2203">
        <f t="shared" si="582"/>
        <v>0</v>
      </c>
      <c r="J2203">
        <f t="shared" si="583"/>
        <v>0</v>
      </c>
      <c r="K2203">
        <f t="shared" si="584"/>
        <v>0</v>
      </c>
      <c r="L2203">
        <f t="shared" si="585"/>
        <v>7.7</v>
      </c>
      <c r="M2203">
        <f t="shared" si="586"/>
        <v>0</v>
      </c>
      <c r="N2203">
        <f t="shared" si="587"/>
        <v>0</v>
      </c>
      <c r="O2203">
        <f t="shared" si="588"/>
        <v>0</v>
      </c>
      <c r="P2203">
        <f t="shared" si="589"/>
        <v>0</v>
      </c>
      <c r="Q2203">
        <f t="shared" si="590"/>
        <v>0</v>
      </c>
      <c r="R2203">
        <f t="shared" si="591"/>
        <v>7.7</v>
      </c>
      <c r="S2203">
        <f t="shared" si="592"/>
        <v>0</v>
      </c>
      <c r="T2203">
        <f t="shared" si="593"/>
        <v>0</v>
      </c>
      <c r="U2203">
        <f t="shared" si="594"/>
        <v>0</v>
      </c>
    </row>
    <row r="2204" spans="1:21" x14ac:dyDescent="0.25">
      <c r="A2204" t="s">
        <v>957</v>
      </c>
      <c r="B2204">
        <v>7.7</v>
      </c>
      <c r="C2204" t="s">
        <v>234</v>
      </c>
      <c r="E2204">
        <f t="shared" si="578"/>
        <v>0</v>
      </c>
      <c r="F2204">
        <f t="shared" si="579"/>
        <v>0</v>
      </c>
      <c r="G2204">
        <f t="shared" si="580"/>
        <v>0</v>
      </c>
      <c r="H2204">
        <f t="shared" si="581"/>
        <v>7.7</v>
      </c>
      <c r="I2204">
        <f t="shared" si="582"/>
        <v>0</v>
      </c>
      <c r="J2204">
        <f t="shared" si="583"/>
        <v>0</v>
      </c>
      <c r="K2204">
        <f t="shared" si="584"/>
        <v>0</v>
      </c>
      <c r="L2204">
        <f t="shared" si="585"/>
        <v>7.7</v>
      </c>
      <c r="M2204">
        <f t="shared" si="586"/>
        <v>0</v>
      </c>
      <c r="N2204">
        <f t="shared" si="587"/>
        <v>0</v>
      </c>
      <c r="O2204">
        <f t="shared" si="588"/>
        <v>0</v>
      </c>
      <c r="P2204">
        <f t="shared" si="589"/>
        <v>0</v>
      </c>
      <c r="Q2204">
        <f t="shared" si="590"/>
        <v>0</v>
      </c>
      <c r="R2204">
        <f t="shared" si="591"/>
        <v>7.7</v>
      </c>
      <c r="S2204">
        <f t="shared" si="592"/>
        <v>0</v>
      </c>
      <c r="T2204">
        <f t="shared" si="593"/>
        <v>0</v>
      </c>
      <c r="U2204">
        <f t="shared" si="594"/>
        <v>0</v>
      </c>
    </row>
    <row r="2205" spans="1:21" x14ac:dyDescent="0.25">
      <c r="A2205" t="s">
        <v>78</v>
      </c>
      <c r="B2205">
        <v>7.5</v>
      </c>
      <c r="C2205" t="s">
        <v>29</v>
      </c>
      <c r="E2205">
        <f t="shared" si="578"/>
        <v>0</v>
      </c>
      <c r="F2205">
        <f t="shared" si="579"/>
        <v>0</v>
      </c>
      <c r="G2205">
        <f t="shared" si="580"/>
        <v>0</v>
      </c>
      <c r="H2205">
        <f t="shared" si="581"/>
        <v>0</v>
      </c>
      <c r="I2205">
        <f t="shared" si="582"/>
        <v>0</v>
      </c>
      <c r="J2205">
        <f t="shared" si="583"/>
        <v>7.5</v>
      </c>
      <c r="K2205">
        <f t="shared" si="584"/>
        <v>0</v>
      </c>
      <c r="L2205">
        <f t="shared" si="585"/>
        <v>7.5</v>
      </c>
      <c r="M2205">
        <f t="shared" si="586"/>
        <v>0</v>
      </c>
      <c r="N2205">
        <f t="shared" si="587"/>
        <v>0</v>
      </c>
      <c r="O2205">
        <f t="shared" si="588"/>
        <v>0</v>
      </c>
      <c r="P2205">
        <f t="shared" si="589"/>
        <v>0</v>
      </c>
      <c r="Q2205">
        <f t="shared" si="590"/>
        <v>0</v>
      </c>
      <c r="R2205">
        <f t="shared" si="591"/>
        <v>0</v>
      </c>
      <c r="S2205">
        <f t="shared" si="592"/>
        <v>0</v>
      </c>
      <c r="T2205">
        <f t="shared" si="593"/>
        <v>0</v>
      </c>
      <c r="U2205">
        <f t="shared" si="594"/>
        <v>0</v>
      </c>
    </row>
    <row r="2206" spans="1:21" x14ac:dyDescent="0.25">
      <c r="A2206" t="s">
        <v>2729</v>
      </c>
      <c r="B2206">
        <v>3.7</v>
      </c>
      <c r="C2206" t="s">
        <v>28</v>
      </c>
      <c r="E2206">
        <f t="shared" si="578"/>
        <v>3.7</v>
      </c>
      <c r="F2206">
        <f t="shared" si="579"/>
        <v>3.7</v>
      </c>
      <c r="G2206">
        <f t="shared" si="580"/>
        <v>0</v>
      </c>
      <c r="H2206">
        <f t="shared" si="581"/>
        <v>0</v>
      </c>
      <c r="I2206">
        <f t="shared" si="582"/>
        <v>0</v>
      </c>
      <c r="J2206">
        <f t="shared" si="583"/>
        <v>0</v>
      </c>
      <c r="K2206">
        <f t="shared" si="584"/>
        <v>0</v>
      </c>
      <c r="L2206">
        <f t="shared" si="585"/>
        <v>0</v>
      </c>
      <c r="M2206">
        <f t="shared" si="586"/>
        <v>0</v>
      </c>
      <c r="N2206">
        <f t="shared" si="587"/>
        <v>3.7</v>
      </c>
      <c r="O2206">
        <f t="shared" si="588"/>
        <v>0</v>
      </c>
      <c r="P2206">
        <f t="shared" si="589"/>
        <v>0</v>
      </c>
      <c r="Q2206">
        <f t="shared" si="590"/>
        <v>0</v>
      </c>
      <c r="R2206">
        <f t="shared" si="591"/>
        <v>0</v>
      </c>
      <c r="S2206">
        <f t="shared" si="592"/>
        <v>3.7</v>
      </c>
      <c r="T2206">
        <f t="shared" si="593"/>
        <v>3.7</v>
      </c>
      <c r="U2206">
        <f t="shared" si="594"/>
        <v>0</v>
      </c>
    </row>
    <row r="2207" spans="1:21" x14ac:dyDescent="0.25">
      <c r="A2207" t="s">
        <v>5443</v>
      </c>
      <c r="B2207">
        <v>5.8</v>
      </c>
      <c r="C2207" t="s">
        <v>36</v>
      </c>
      <c r="E2207">
        <f t="shared" si="578"/>
        <v>0</v>
      </c>
      <c r="F2207">
        <f t="shared" si="579"/>
        <v>0</v>
      </c>
      <c r="G2207">
        <f t="shared" si="580"/>
        <v>0</v>
      </c>
      <c r="H2207">
        <f t="shared" si="581"/>
        <v>0</v>
      </c>
      <c r="I2207">
        <f t="shared" si="582"/>
        <v>5.8</v>
      </c>
      <c r="J2207">
        <f t="shared" si="583"/>
        <v>0</v>
      </c>
      <c r="K2207">
        <f t="shared" si="584"/>
        <v>0</v>
      </c>
      <c r="L2207">
        <f t="shared" si="585"/>
        <v>5.8</v>
      </c>
      <c r="M2207">
        <f t="shared" si="586"/>
        <v>5.8</v>
      </c>
      <c r="N2207">
        <f t="shared" si="587"/>
        <v>0</v>
      </c>
      <c r="O2207">
        <f t="shared" si="588"/>
        <v>0</v>
      </c>
      <c r="P2207">
        <f t="shared" si="589"/>
        <v>0</v>
      </c>
      <c r="Q2207">
        <f t="shared" si="590"/>
        <v>0</v>
      </c>
      <c r="R2207">
        <f t="shared" si="591"/>
        <v>5.8</v>
      </c>
      <c r="S2207">
        <f t="shared" si="592"/>
        <v>0</v>
      </c>
      <c r="T2207">
        <f t="shared" si="593"/>
        <v>0</v>
      </c>
      <c r="U2207">
        <f t="shared" si="594"/>
        <v>0</v>
      </c>
    </row>
    <row r="2208" spans="1:21" x14ac:dyDescent="0.25">
      <c r="A2208" t="s">
        <v>1498</v>
      </c>
      <c r="B2208">
        <v>6.8</v>
      </c>
      <c r="C2208" t="s">
        <v>37</v>
      </c>
      <c r="E2208">
        <f t="shared" si="578"/>
        <v>0</v>
      </c>
      <c r="F2208">
        <f t="shared" si="579"/>
        <v>0</v>
      </c>
      <c r="G2208">
        <f t="shared" si="580"/>
        <v>0</v>
      </c>
      <c r="H2208">
        <f t="shared" si="581"/>
        <v>0</v>
      </c>
      <c r="I2208">
        <f t="shared" si="582"/>
        <v>0</v>
      </c>
      <c r="J2208">
        <f t="shared" si="583"/>
        <v>0</v>
      </c>
      <c r="K2208">
        <f t="shared" si="584"/>
        <v>0</v>
      </c>
      <c r="L2208">
        <f t="shared" si="585"/>
        <v>6.8</v>
      </c>
      <c r="M2208">
        <f t="shared" si="586"/>
        <v>0</v>
      </c>
      <c r="N2208">
        <f t="shared" si="587"/>
        <v>0</v>
      </c>
      <c r="O2208">
        <f t="shared" si="588"/>
        <v>0</v>
      </c>
      <c r="P2208">
        <f t="shared" si="589"/>
        <v>0</v>
      </c>
      <c r="Q2208">
        <f t="shared" si="590"/>
        <v>0</v>
      </c>
      <c r="R2208">
        <f t="shared" si="591"/>
        <v>0</v>
      </c>
      <c r="S2208">
        <f t="shared" si="592"/>
        <v>0</v>
      </c>
      <c r="T2208">
        <f t="shared" si="593"/>
        <v>0</v>
      </c>
      <c r="U2208">
        <f t="shared" si="594"/>
        <v>0</v>
      </c>
    </row>
    <row r="2209" spans="1:21" x14ac:dyDescent="0.25">
      <c r="A2209" t="s">
        <v>5449</v>
      </c>
      <c r="B2209">
        <v>6.7</v>
      </c>
      <c r="C2209" t="s">
        <v>37</v>
      </c>
      <c r="E2209">
        <f t="shared" si="578"/>
        <v>0</v>
      </c>
      <c r="F2209">
        <f t="shared" si="579"/>
        <v>0</v>
      </c>
      <c r="G2209">
        <f t="shared" si="580"/>
        <v>0</v>
      </c>
      <c r="H2209">
        <f t="shared" si="581"/>
        <v>0</v>
      </c>
      <c r="I2209">
        <f t="shared" si="582"/>
        <v>0</v>
      </c>
      <c r="J2209">
        <f t="shared" si="583"/>
        <v>0</v>
      </c>
      <c r="K2209">
        <f t="shared" si="584"/>
        <v>0</v>
      </c>
      <c r="L2209">
        <f t="shared" si="585"/>
        <v>6.7</v>
      </c>
      <c r="M2209">
        <f t="shared" si="586"/>
        <v>6.7</v>
      </c>
      <c r="N2209">
        <f t="shared" si="587"/>
        <v>0</v>
      </c>
      <c r="O2209">
        <f t="shared" si="588"/>
        <v>0</v>
      </c>
      <c r="P2209">
        <f t="shared" si="589"/>
        <v>0</v>
      </c>
      <c r="Q2209">
        <f t="shared" si="590"/>
        <v>0</v>
      </c>
      <c r="R2209">
        <f t="shared" si="591"/>
        <v>6.7</v>
      </c>
      <c r="S2209">
        <f t="shared" si="592"/>
        <v>0</v>
      </c>
      <c r="T2209">
        <f t="shared" si="593"/>
        <v>0</v>
      </c>
      <c r="U2209">
        <f t="shared" si="594"/>
        <v>0</v>
      </c>
    </row>
    <row r="2210" spans="1:21" x14ac:dyDescent="0.25">
      <c r="A2210" t="s">
        <v>490</v>
      </c>
      <c r="B2210">
        <v>6.6</v>
      </c>
      <c r="C2210" t="s">
        <v>37</v>
      </c>
      <c r="E2210">
        <f t="shared" si="578"/>
        <v>0</v>
      </c>
      <c r="F2210">
        <f t="shared" si="579"/>
        <v>0</v>
      </c>
      <c r="G2210">
        <f t="shared" si="580"/>
        <v>0</v>
      </c>
      <c r="H2210">
        <f t="shared" si="581"/>
        <v>0</v>
      </c>
      <c r="I2210">
        <f t="shared" si="582"/>
        <v>0</v>
      </c>
      <c r="J2210">
        <f t="shared" si="583"/>
        <v>0</v>
      </c>
      <c r="K2210">
        <f t="shared" si="584"/>
        <v>0</v>
      </c>
      <c r="L2210">
        <f t="shared" si="585"/>
        <v>6.6</v>
      </c>
      <c r="M2210">
        <f t="shared" si="586"/>
        <v>0</v>
      </c>
      <c r="N2210">
        <f t="shared" si="587"/>
        <v>0</v>
      </c>
      <c r="O2210">
        <f t="shared" si="588"/>
        <v>0</v>
      </c>
      <c r="P2210">
        <f t="shared" si="589"/>
        <v>0</v>
      </c>
      <c r="Q2210">
        <f t="shared" si="590"/>
        <v>0</v>
      </c>
      <c r="R2210">
        <f t="shared" si="591"/>
        <v>0</v>
      </c>
      <c r="S2210">
        <f t="shared" si="592"/>
        <v>0</v>
      </c>
      <c r="T2210">
        <f t="shared" si="593"/>
        <v>6.6</v>
      </c>
      <c r="U2210">
        <f t="shared" si="594"/>
        <v>0</v>
      </c>
    </row>
    <row r="2211" spans="1:21" x14ac:dyDescent="0.25">
      <c r="A2211" t="s">
        <v>32</v>
      </c>
      <c r="B2211">
        <v>4.7</v>
      </c>
      <c r="C2211" t="s">
        <v>36</v>
      </c>
      <c r="E2211">
        <f t="shared" si="578"/>
        <v>0</v>
      </c>
      <c r="F2211">
        <f t="shared" si="579"/>
        <v>0</v>
      </c>
      <c r="G2211">
        <f t="shared" si="580"/>
        <v>0</v>
      </c>
      <c r="H2211">
        <f t="shared" si="581"/>
        <v>0</v>
      </c>
      <c r="I2211">
        <f t="shared" si="582"/>
        <v>4.7</v>
      </c>
      <c r="J2211">
        <f t="shared" si="583"/>
        <v>0</v>
      </c>
      <c r="K2211">
        <f t="shared" si="584"/>
        <v>0</v>
      </c>
      <c r="L2211">
        <f t="shared" si="585"/>
        <v>4.7</v>
      </c>
      <c r="M2211">
        <f t="shared" si="586"/>
        <v>0</v>
      </c>
      <c r="N2211">
        <f t="shared" si="587"/>
        <v>0</v>
      </c>
      <c r="O2211">
        <f t="shared" si="588"/>
        <v>0</v>
      </c>
      <c r="P2211">
        <f t="shared" si="589"/>
        <v>0</v>
      </c>
      <c r="Q2211">
        <f t="shared" si="590"/>
        <v>0</v>
      </c>
      <c r="R2211">
        <f t="shared" si="591"/>
        <v>0</v>
      </c>
      <c r="S2211">
        <f t="shared" si="592"/>
        <v>0</v>
      </c>
      <c r="T2211">
        <f t="shared" si="593"/>
        <v>0</v>
      </c>
      <c r="U2211">
        <f t="shared" si="594"/>
        <v>0</v>
      </c>
    </row>
    <row r="2212" spans="1:21" x14ac:dyDescent="0.25">
      <c r="A2212" t="s">
        <v>1926</v>
      </c>
      <c r="B2212">
        <v>6.8</v>
      </c>
      <c r="C2212" t="s">
        <v>28</v>
      </c>
      <c r="E2212">
        <f t="shared" si="578"/>
        <v>6.8</v>
      </c>
      <c r="F2212">
        <f t="shared" si="579"/>
        <v>0</v>
      </c>
      <c r="G2212">
        <f t="shared" si="580"/>
        <v>0</v>
      </c>
      <c r="H2212">
        <f t="shared" si="581"/>
        <v>0</v>
      </c>
      <c r="I2212">
        <f t="shared" si="582"/>
        <v>0</v>
      </c>
      <c r="J2212">
        <f t="shared" si="583"/>
        <v>6.8</v>
      </c>
      <c r="K2212">
        <f t="shared" si="584"/>
        <v>0</v>
      </c>
      <c r="L2212">
        <f t="shared" si="585"/>
        <v>6.8</v>
      </c>
      <c r="M2212">
        <f t="shared" si="586"/>
        <v>0</v>
      </c>
      <c r="N2212">
        <f t="shared" si="587"/>
        <v>0</v>
      </c>
      <c r="O2212">
        <f t="shared" si="588"/>
        <v>0</v>
      </c>
      <c r="P2212">
        <f t="shared" si="589"/>
        <v>0</v>
      </c>
      <c r="Q2212">
        <f t="shared" si="590"/>
        <v>0</v>
      </c>
      <c r="R2212">
        <f t="shared" si="591"/>
        <v>6.8</v>
      </c>
      <c r="S2212">
        <f t="shared" si="592"/>
        <v>0</v>
      </c>
      <c r="T2212">
        <f t="shared" si="593"/>
        <v>6.8</v>
      </c>
      <c r="U2212">
        <f t="shared" si="594"/>
        <v>0</v>
      </c>
    </row>
    <row r="2213" spans="1:21" x14ac:dyDescent="0.25">
      <c r="A2213" t="s">
        <v>3394</v>
      </c>
      <c r="B2213">
        <v>6.4</v>
      </c>
      <c r="C2213" t="s">
        <v>28</v>
      </c>
      <c r="E2213">
        <f t="shared" si="578"/>
        <v>6.4</v>
      </c>
      <c r="F2213">
        <f t="shared" si="579"/>
        <v>0</v>
      </c>
      <c r="G2213">
        <f t="shared" si="580"/>
        <v>0</v>
      </c>
      <c r="H2213">
        <f t="shared" si="581"/>
        <v>0</v>
      </c>
      <c r="I2213">
        <f t="shared" si="582"/>
        <v>0</v>
      </c>
      <c r="J2213">
        <f t="shared" si="583"/>
        <v>0</v>
      </c>
      <c r="K2213">
        <f t="shared" si="584"/>
        <v>0</v>
      </c>
      <c r="L2213">
        <f t="shared" si="585"/>
        <v>0</v>
      </c>
      <c r="M2213">
        <f t="shared" si="586"/>
        <v>0</v>
      </c>
      <c r="N2213">
        <f t="shared" si="587"/>
        <v>0</v>
      </c>
      <c r="O2213">
        <f t="shared" si="588"/>
        <v>0</v>
      </c>
      <c r="P2213">
        <f t="shared" si="589"/>
        <v>0</v>
      </c>
      <c r="Q2213">
        <f t="shared" si="590"/>
        <v>0</v>
      </c>
      <c r="R2213">
        <f t="shared" si="591"/>
        <v>0</v>
      </c>
      <c r="S2213">
        <f t="shared" si="592"/>
        <v>6.4</v>
      </c>
      <c r="T2213">
        <f t="shared" si="593"/>
        <v>6.4</v>
      </c>
      <c r="U2213">
        <f t="shared" si="594"/>
        <v>0</v>
      </c>
    </row>
    <row r="2214" spans="1:21" x14ac:dyDescent="0.25">
      <c r="A2214" t="s">
        <v>5460</v>
      </c>
      <c r="B2214">
        <v>5.2</v>
      </c>
      <c r="C2214" t="s">
        <v>102</v>
      </c>
      <c r="E2214">
        <f t="shared" si="578"/>
        <v>0</v>
      </c>
      <c r="F2214">
        <f t="shared" si="579"/>
        <v>5.2</v>
      </c>
      <c r="G2214">
        <f t="shared" si="580"/>
        <v>5.2</v>
      </c>
      <c r="H2214">
        <f t="shared" si="581"/>
        <v>0</v>
      </c>
      <c r="I2214">
        <f t="shared" si="582"/>
        <v>0</v>
      </c>
      <c r="J2214">
        <f t="shared" si="583"/>
        <v>0</v>
      </c>
      <c r="K2214">
        <f t="shared" si="584"/>
        <v>0</v>
      </c>
      <c r="L2214">
        <f t="shared" si="585"/>
        <v>0</v>
      </c>
      <c r="M2214">
        <f t="shared" si="586"/>
        <v>5.2</v>
      </c>
      <c r="N2214">
        <f t="shared" si="587"/>
        <v>0</v>
      </c>
      <c r="O2214">
        <f t="shared" si="588"/>
        <v>0</v>
      </c>
      <c r="P2214">
        <f t="shared" si="589"/>
        <v>0</v>
      </c>
      <c r="Q2214">
        <f t="shared" si="590"/>
        <v>0</v>
      </c>
      <c r="R2214">
        <f t="shared" si="591"/>
        <v>0</v>
      </c>
      <c r="S2214">
        <f t="shared" si="592"/>
        <v>0</v>
      </c>
      <c r="T2214">
        <f t="shared" si="593"/>
        <v>0</v>
      </c>
      <c r="U2214">
        <f t="shared" si="594"/>
        <v>0</v>
      </c>
    </row>
    <row r="2215" spans="1:21" x14ac:dyDescent="0.25">
      <c r="A2215" t="s">
        <v>3163</v>
      </c>
      <c r="B2215">
        <v>6.2</v>
      </c>
      <c r="C2215" t="s">
        <v>28</v>
      </c>
      <c r="E2215">
        <f t="shared" si="578"/>
        <v>6.2</v>
      </c>
      <c r="F2215">
        <f t="shared" si="579"/>
        <v>6.2</v>
      </c>
      <c r="G2215">
        <f t="shared" si="580"/>
        <v>0</v>
      </c>
      <c r="H2215">
        <f t="shared" si="581"/>
        <v>0</v>
      </c>
      <c r="I2215">
        <f t="shared" si="582"/>
        <v>0</v>
      </c>
      <c r="J2215">
        <f t="shared" si="583"/>
        <v>0</v>
      </c>
      <c r="K2215">
        <f t="shared" si="584"/>
        <v>0</v>
      </c>
      <c r="L2215">
        <f t="shared" si="585"/>
        <v>0</v>
      </c>
      <c r="M2215">
        <f t="shared" si="586"/>
        <v>0</v>
      </c>
      <c r="N2215">
        <f t="shared" si="587"/>
        <v>0</v>
      </c>
      <c r="O2215">
        <f t="shared" si="588"/>
        <v>0</v>
      </c>
      <c r="P2215">
        <f t="shared" si="589"/>
        <v>0</v>
      </c>
      <c r="Q2215">
        <f t="shared" si="590"/>
        <v>0</v>
      </c>
      <c r="R2215">
        <f t="shared" si="591"/>
        <v>0</v>
      </c>
      <c r="S2215">
        <f t="shared" si="592"/>
        <v>6.2</v>
      </c>
      <c r="T2215">
        <f t="shared" si="593"/>
        <v>6.2</v>
      </c>
      <c r="U2215">
        <f t="shared" si="594"/>
        <v>0</v>
      </c>
    </row>
    <row r="2216" spans="1:21" x14ac:dyDescent="0.25">
      <c r="A2216" t="s">
        <v>135</v>
      </c>
      <c r="B2216">
        <v>5.7</v>
      </c>
      <c r="C2216" t="s">
        <v>52</v>
      </c>
      <c r="E2216">
        <f t="shared" si="578"/>
        <v>0</v>
      </c>
      <c r="F2216">
        <f t="shared" si="579"/>
        <v>0</v>
      </c>
      <c r="G2216">
        <f t="shared" si="580"/>
        <v>0</v>
      </c>
      <c r="H2216">
        <f t="shared" si="581"/>
        <v>0</v>
      </c>
      <c r="I2216">
        <f t="shared" si="582"/>
        <v>0</v>
      </c>
      <c r="J2216">
        <f t="shared" si="583"/>
        <v>0</v>
      </c>
      <c r="K2216">
        <f t="shared" si="584"/>
        <v>0</v>
      </c>
      <c r="L2216">
        <f t="shared" si="585"/>
        <v>0</v>
      </c>
      <c r="M2216">
        <f t="shared" si="586"/>
        <v>0</v>
      </c>
      <c r="N2216">
        <f t="shared" si="587"/>
        <v>0</v>
      </c>
      <c r="O2216">
        <f t="shared" si="588"/>
        <v>5.7</v>
      </c>
      <c r="P2216">
        <f t="shared" si="589"/>
        <v>0</v>
      </c>
      <c r="Q2216">
        <f t="shared" si="590"/>
        <v>0</v>
      </c>
      <c r="R2216">
        <f t="shared" si="591"/>
        <v>0</v>
      </c>
      <c r="S2216">
        <f t="shared" si="592"/>
        <v>0</v>
      </c>
      <c r="T2216">
        <f t="shared" si="593"/>
        <v>5.7</v>
      </c>
      <c r="U2216">
        <f t="shared" si="594"/>
        <v>0</v>
      </c>
    </row>
    <row r="2217" spans="1:21" x14ac:dyDescent="0.25">
      <c r="A2217" t="s">
        <v>23</v>
      </c>
      <c r="B2217">
        <v>6.1</v>
      </c>
      <c r="C2217" t="s">
        <v>28</v>
      </c>
      <c r="E2217">
        <f t="shared" si="578"/>
        <v>6.1</v>
      </c>
      <c r="F2217">
        <f t="shared" si="579"/>
        <v>0</v>
      </c>
      <c r="G2217">
        <f t="shared" si="580"/>
        <v>0</v>
      </c>
      <c r="H2217">
        <f t="shared" si="581"/>
        <v>0</v>
      </c>
      <c r="I2217">
        <f t="shared" si="582"/>
        <v>0</v>
      </c>
      <c r="J2217">
        <f t="shared" si="583"/>
        <v>6.1</v>
      </c>
      <c r="K2217">
        <f t="shared" si="584"/>
        <v>0</v>
      </c>
      <c r="L2217">
        <f t="shared" si="585"/>
        <v>0</v>
      </c>
      <c r="M2217">
        <f t="shared" si="586"/>
        <v>0</v>
      </c>
      <c r="N2217">
        <f t="shared" si="587"/>
        <v>0</v>
      </c>
      <c r="O2217">
        <f t="shared" si="588"/>
        <v>0</v>
      </c>
      <c r="P2217">
        <f t="shared" si="589"/>
        <v>0</v>
      </c>
      <c r="Q2217">
        <f t="shared" si="590"/>
        <v>0</v>
      </c>
      <c r="R2217">
        <f t="shared" si="591"/>
        <v>0</v>
      </c>
      <c r="S2217">
        <f t="shared" si="592"/>
        <v>0</v>
      </c>
      <c r="T2217">
        <f t="shared" si="593"/>
        <v>6.1</v>
      </c>
      <c r="U2217">
        <f t="shared" si="594"/>
        <v>0</v>
      </c>
    </row>
    <row r="2218" spans="1:21" x14ac:dyDescent="0.25">
      <c r="A2218" t="s">
        <v>2513</v>
      </c>
      <c r="B2218">
        <v>6.5</v>
      </c>
      <c r="C2218" t="s">
        <v>71</v>
      </c>
      <c r="E2218">
        <f t="shared" si="578"/>
        <v>0</v>
      </c>
      <c r="F2218">
        <f t="shared" si="579"/>
        <v>0</v>
      </c>
      <c r="G2218">
        <f t="shared" si="580"/>
        <v>0</v>
      </c>
      <c r="H2218">
        <f t="shared" si="581"/>
        <v>0</v>
      </c>
      <c r="I2218">
        <f t="shared" si="582"/>
        <v>0</v>
      </c>
      <c r="J2218">
        <f t="shared" si="583"/>
        <v>0</v>
      </c>
      <c r="K2218">
        <f t="shared" si="584"/>
        <v>0</v>
      </c>
      <c r="L2218">
        <f t="shared" si="585"/>
        <v>0</v>
      </c>
      <c r="M2218">
        <f t="shared" si="586"/>
        <v>0</v>
      </c>
      <c r="N2218">
        <f t="shared" si="587"/>
        <v>0</v>
      </c>
      <c r="O2218">
        <f t="shared" si="588"/>
        <v>0</v>
      </c>
      <c r="P2218">
        <f t="shared" si="589"/>
        <v>0</v>
      </c>
      <c r="Q2218">
        <f t="shared" si="590"/>
        <v>6.5</v>
      </c>
      <c r="R2218">
        <f t="shared" si="591"/>
        <v>0</v>
      </c>
      <c r="S2218">
        <f t="shared" si="592"/>
        <v>0</v>
      </c>
      <c r="T2218">
        <f t="shared" si="593"/>
        <v>6.5</v>
      </c>
      <c r="U2218">
        <f t="shared" si="594"/>
        <v>0</v>
      </c>
    </row>
    <row r="2219" spans="1:21" x14ac:dyDescent="0.25">
      <c r="A2219" t="s">
        <v>5472</v>
      </c>
      <c r="B2219">
        <v>6.1</v>
      </c>
      <c r="C2219" t="s">
        <v>28</v>
      </c>
      <c r="E2219">
        <f t="shared" si="578"/>
        <v>6.1</v>
      </c>
      <c r="F2219">
        <f t="shared" si="579"/>
        <v>0</v>
      </c>
      <c r="G2219">
        <f t="shared" si="580"/>
        <v>0</v>
      </c>
      <c r="H2219">
        <f t="shared" si="581"/>
        <v>0</v>
      </c>
      <c r="I2219">
        <f t="shared" si="582"/>
        <v>0</v>
      </c>
      <c r="J2219">
        <f t="shared" si="583"/>
        <v>0</v>
      </c>
      <c r="K2219">
        <f t="shared" si="584"/>
        <v>0</v>
      </c>
      <c r="L2219">
        <f t="shared" si="585"/>
        <v>0</v>
      </c>
      <c r="M2219">
        <f t="shared" si="586"/>
        <v>0</v>
      </c>
      <c r="N2219">
        <f t="shared" si="587"/>
        <v>6.1</v>
      </c>
      <c r="O2219">
        <f t="shared" si="588"/>
        <v>0</v>
      </c>
      <c r="P2219">
        <f t="shared" si="589"/>
        <v>0</v>
      </c>
      <c r="Q2219">
        <f t="shared" si="590"/>
        <v>0</v>
      </c>
      <c r="R2219">
        <f t="shared" si="591"/>
        <v>0</v>
      </c>
      <c r="S2219">
        <f t="shared" si="592"/>
        <v>0</v>
      </c>
      <c r="T2219">
        <f t="shared" si="593"/>
        <v>0</v>
      </c>
      <c r="U2219">
        <f t="shared" si="594"/>
        <v>0</v>
      </c>
    </row>
    <row r="2220" spans="1:21" x14ac:dyDescent="0.25">
      <c r="A2220" t="s">
        <v>896</v>
      </c>
      <c r="B2220">
        <v>7.6</v>
      </c>
      <c r="C2220" t="s">
        <v>37</v>
      </c>
      <c r="E2220">
        <f t="shared" si="578"/>
        <v>0</v>
      </c>
      <c r="F2220">
        <f t="shared" si="579"/>
        <v>0</v>
      </c>
      <c r="G2220">
        <f t="shared" si="580"/>
        <v>0</v>
      </c>
      <c r="H2220">
        <f t="shared" si="581"/>
        <v>0</v>
      </c>
      <c r="I2220">
        <f t="shared" si="582"/>
        <v>0</v>
      </c>
      <c r="J2220">
        <f t="shared" si="583"/>
        <v>0</v>
      </c>
      <c r="K2220">
        <f t="shared" si="584"/>
        <v>0</v>
      </c>
      <c r="L2220">
        <f t="shared" si="585"/>
        <v>7.6</v>
      </c>
      <c r="M2220">
        <f t="shared" si="586"/>
        <v>0</v>
      </c>
      <c r="N2220">
        <f t="shared" si="587"/>
        <v>0</v>
      </c>
      <c r="O2220">
        <f t="shared" si="588"/>
        <v>0</v>
      </c>
      <c r="P2220">
        <f t="shared" si="589"/>
        <v>0</v>
      </c>
      <c r="Q2220">
        <f t="shared" si="590"/>
        <v>0</v>
      </c>
      <c r="R2220">
        <f t="shared" si="591"/>
        <v>0</v>
      </c>
      <c r="S2220">
        <f t="shared" si="592"/>
        <v>0</v>
      </c>
      <c r="T2220">
        <f t="shared" si="593"/>
        <v>0</v>
      </c>
      <c r="U2220">
        <f t="shared" si="594"/>
        <v>0</v>
      </c>
    </row>
    <row r="2221" spans="1:21" x14ac:dyDescent="0.25">
      <c r="A2221" t="s">
        <v>461</v>
      </c>
      <c r="B2221">
        <v>7</v>
      </c>
      <c r="C2221" t="s">
        <v>234</v>
      </c>
      <c r="E2221">
        <f t="shared" si="578"/>
        <v>0</v>
      </c>
      <c r="F2221">
        <f t="shared" si="579"/>
        <v>0</v>
      </c>
      <c r="G2221">
        <f t="shared" si="580"/>
        <v>0</v>
      </c>
      <c r="H2221">
        <f t="shared" si="581"/>
        <v>7</v>
      </c>
      <c r="I2221">
        <f t="shared" si="582"/>
        <v>0</v>
      </c>
      <c r="J2221">
        <f t="shared" si="583"/>
        <v>0</v>
      </c>
      <c r="K2221">
        <f t="shared" si="584"/>
        <v>0</v>
      </c>
      <c r="L2221">
        <f t="shared" si="585"/>
        <v>7</v>
      </c>
      <c r="M2221">
        <f t="shared" si="586"/>
        <v>0</v>
      </c>
      <c r="N2221">
        <f t="shared" si="587"/>
        <v>0</v>
      </c>
      <c r="O2221">
        <f t="shared" si="588"/>
        <v>0</v>
      </c>
      <c r="P2221">
        <f t="shared" si="589"/>
        <v>0</v>
      </c>
      <c r="Q2221">
        <f t="shared" si="590"/>
        <v>0</v>
      </c>
      <c r="R2221">
        <f t="shared" si="591"/>
        <v>0</v>
      </c>
      <c r="S2221">
        <f t="shared" si="592"/>
        <v>0</v>
      </c>
      <c r="T2221">
        <f t="shared" si="593"/>
        <v>0</v>
      </c>
      <c r="U2221">
        <f t="shared" si="594"/>
        <v>0</v>
      </c>
    </row>
    <row r="2222" spans="1:21" x14ac:dyDescent="0.25">
      <c r="A2222" t="s">
        <v>1642</v>
      </c>
      <c r="B2222">
        <v>7.6</v>
      </c>
      <c r="C2222" t="s">
        <v>234</v>
      </c>
      <c r="E2222">
        <f t="shared" si="578"/>
        <v>0</v>
      </c>
      <c r="F2222">
        <f t="shared" si="579"/>
        <v>0</v>
      </c>
      <c r="G2222">
        <f t="shared" si="580"/>
        <v>0</v>
      </c>
      <c r="H2222">
        <f t="shared" si="581"/>
        <v>7.6</v>
      </c>
      <c r="I2222">
        <f t="shared" si="582"/>
        <v>0</v>
      </c>
      <c r="J2222">
        <f t="shared" si="583"/>
        <v>7.6</v>
      </c>
      <c r="K2222">
        <f t="shared" si="584"/>
        <v>0</v>
      </c>
      <c r="L2222">
        <f t="shared" si="585"/>
        <v>7.6</v>
      </c>
      <c r="M2222">
        <f t="shared" si="586"/>
        <v>0</v>
      </c>
      <c r="N2222">
        <f t="shared" si="587"/>
        <v>0</v>
      </c>
      <c r="O2222">
        <f t="shared" si="588"/>
        <v>0</v>
      </c>
      <c r="P2222">
        <f t="shared" si="589"/>
        <v>0</v>
      </c>
      <c r="Q2222">
        <f t="shared" si="590"/>
        <v>0</v>
      </c>
      <c r="R2222">
        <f t="shared" si="591"/>
        <v>0</v>
      </c>
      <c r="S2222">
        <f t="shared" si="592"/>
        <v>0</v>
      </c>
      <c r="T2222">
        <f t="shared" si="593"/>
        <v>0</v>
      </c>
      <c r="U2222">
        <f t="shared" si="594"/>
        <v>0</v>
      </c>
    </row>
    <row r="2223" spans="1:21" x14ac:dyDescent="0.25">
      <c r="A2223" t="s">
        <v>1642</v>
      </c>
      <c r="B2223">
        <v>7.5</v>
      </c>
      <c r="C2223" t="s">
        <v>234</v>
      </c>
      <c r="E2223">
        <f t="shared" si="578"/>
        <v>0</v>
      </c>
      <c r="F2223">
        <f t="shared" si="579"/>
        <v>0</v>
      </c>
      <c r="G2223">
        <f t="shared" si="580"/>
        <v>0</v>
      </c>
      <c r="H2223">
        <f t="shared" si="581"/>
        <v>7.5</v>
      </c>
      <c r="I2223">
        <f t="shared" si="582"/>
        <v>0</v>
      </c>
      <c r="J2223">
        <f t="shared" si="583"/>
        <v>7.5</v>
      </c>
      <c r="K2223">
        <f t="shared" si="584"/>
        <v>0</v>
      </c>
      <c r="L2223">
        <f t="shared" si="585"/>
        <v>7.5</v>
      </c>
      <c r="M2223">
        <f t="shared" si="586"/>
        <v>0</v>
      </c>
      <c r="N2223">
        <f t="shared" si="587"/>
        <v>0</v>
      </c>
      <c r="O2223">
        <f t="shared" si="588"/>
        <v>0</v>
      </c>
      <c r="P2223">
        <f t="shared" si="589"/>
        <v>0</v>
      </c>
      <c r="Q2223">
        <f t="shared" si="590"/>
        <v>0</v>
      </c>
      <c r="R2223">
        <f t="shared" si="591"/>
        <v>0</v>
      </c>
      <c r="S2223">
        <f t="shared" si="592"/>
        <v>0</v>
      </c>
      <c r="T2223">
        <f t="shared" si="593"/>
        <v>0</v>
      </c>
      <c r="U2223">
        <f t="shared" si="594"/>
        <v>0</v>
      </c>
    </row>
    <row r="2224" spans="1:21" x14ac:dyDescent="0.25">
      <c r="A2224" t="s">
        <v>36</v>
      </c>
      <c r="B2224">
        <v>3.5</v>
      </c>
      <c r="C2224" t="s">
        <v>36</v>
      </c>
      <c r="E2224">
        <f t="shared" si="578"/>
        <v>0</v>
      </c>
      <c r="F2224">
        <f t="shared" si="579"/>
        <v>0</v>
      </c>
      <c r="G2224">
        <f t="shared" si="580"/>
        <v>0</v>
      </c>
      <c r="H2224">
        <f t="shared" si="581"/>
        <v>0</v>
      </c>
      <c r="I2224">
        <f t="shared" si="582"/>
        <v>3.5</v>
      </c>
      <c r="J2224">
        <f t="shared" si="583"/>
        <v>0</v>
      </c>
      <c r="K2224">
        <f t="shared" si="584"/>
        <v>0</v>
      </c>
      <c r="L2224">
        <f t="shared" si="585"/>
        <v>0</v>
      </c>
      <c r="M2224">
        <f t="shared" si="586"/>
        <v>0</v>
      </c>
      <c r="N2224">
        <f t="shared" si="587"/>
        <v>0</v>
      </c>
      <c r="O2224">
        <f t="shared" si="588"/>
        <v>0</v>
      </c>
      <c r="P2224">
        <f t="shared" si="589"/>
        <v>0</v>
      </c>
      <c r="Q2224">
        <f t="shared" si="590"/>
        <v>0</v>
      </c>
      <c r="R2224">
        <f t="shared" si="591"/>
        <v>0</v>
      </c>
      <c r="S2224">
        <f t="shared" si="592"/>
        <v>0</v>
      </c>
      <c r="T2224">
        <f t="shared" si="593"/>
        <v>0</v>
      </c>
      <c r="U2224">
        <f t="shared" si="594"/>
        <v>0</v>
      </c>
    </row>
    <row r="2225" spans="1:21" x14ac:dyDescent="0.25">
      <c r="A2225" t="s">
        <v>167</v>
      </c>
      <c r="B2225">
        <v>6.4</v>
      </c>
      <c r="C2225" t="s">
        <v>28</v>
      </c>
      <c r="E2225">
        <f t="shared" si="578"/>
        <v>6.4</v>
      </c>
      <c r="F2225">
        <f t="shared" si="579"/>
        <v>0</v>
      </c>
      <c r="G2225">
        <f t="shared" si="580"/>
        <v>0</v>
      </c>
      <c r="H2225">
        <f t="shared" si="581"/>
        <v>0</v>
      </c>
      <c r="I2225">
        <f t="shared" si="582"/>
        <v>0</v>
      </c>
      <c r="J2225">
        <f t="shared" si="583"/>
        <v>6.4</v>
      </c>
      <c r="K2225">
        <f t="shared" si="584"/>
        <v>0</v>
      </c>
      <c r="L2225">
        <f t="shared" si="585"/>
        <v>6.4</v>
      </c>
      <c r="M2225">
        <f t="shared" si="586"/>
        <v>0</v>
      </c>
      <c r="N2225">
        <f t="shared" si="587"/>
        <v>0</v>
      </c>
      <c r="O2225">
        <f t="shared" si="588"/>
        <v>0</v>
      </c>
      <c r="P2225">
        <f t="shared" si="589"/>
        <v>0</v>
      </c>
      <c r="Q2225">
        <f t="shared" si="590"/>
        <v>0</v>
      </c>
      <c r="R2225">
        <f t="shared" si="591"/>
        <v>0</v>
      </c>
      <c r="S2225">
        <f t="shared" si="592"/>
        <v>0</v>
      </c>
      <c r="T2225">
        <f t="shared" si="593"/>
        <v>6.4</v>
      </c>
      <c r="U2225">
        <f t="shared" si="594"/>
        <v>0</v>
      </c>
    </row>
    <row r="2226" spans="1:21" x14ac:dyDescent="0.25">
      <c r="A2226" t="s">
        <v>5485</v>
      </c>
      <c r="B2226">
        <v>6.5</v>
      </c>
      <c r="C2226" t="s">
        <v>103</v>
      </c>
      <c r="E2226">
        <f t="shared" si="578"/>
        <v>0</v>
      </c>
      <c r="F2226">
        <f t="shared" si="579"/>
        <v>0</v>
      </c>
      <c r="G2226">
        <f t="shared" si="580"/>
        <v>6.5</v>
      </c>
      <c r="H2226">
        <f t="shared" si="581"/>
        <v>0</v>
      </c>
      <c r="I2226">
        <f t="shared" si="582"/>
        <v>6.5</v>
      </c>
      <c r="J2226">
        <f t="shared" si="583"/>
        <v>0</v>
      </c>
      <c r="K2226">
        <f t="shared" si="584"/>
        <v>0</v>
      </c>
      <c r="L2226">
        <f t="shared" si="585"/>
        <v>0</v>
      </c>
      <c r="M2226">
        <f t="shared" si="586"/>
        <v>6.5</v>
      </c>
      <c r="N2226">
        <f t="shared" si="587"/>
        <v>0</v>
      </c>
      <c r="O2226">
        <f t="shared" si="588"/>
        <v>0</v>
      </c>
      <c r="P2226">
        <f t="shared" si="589"/>
        <v>0</v>
      </c>
      <c r="Q2226">
        <f t="shared" si="590"/>
        <v>6.5</v>
      </c>
      <c r="R2226">
        <f t="shared" si="591"/>
        <v>0</v>
      </c>
      <c r="S2226">
        <f t="shared" si="592"/>
        <v>6.5</v>
      </c>
      <c r="T2226">
        <f t="shared" si="593"/>
        <v>0</v>
      </c>
      <c r="U2226">
        <f t="shared" si="594"/>
        <v>0</v>
      </c>
    </row>
    <row r="2227" spans="1:21" x14ac:dyDescent="0.25">
      <c r="A2227" t="s">
        <v>3282</v>
      </c>
      <c r="B2227">
        <v>7.1</v>
      </c>
      <c r="C2227" t="s">
        <v>102</v>
      </c>
      <c r="E2227">
        <f t="shared" si="578"/>
        <v>0</v>
      </c>
      <c r="F2227">
        <f t="shared" si="579"/>
        <v>7.1</v>
      </c>
      <c r="G2227">
        <f t="shared" si="580"/>
        <v>0</v>
      </c>
      <c r="H2227">
        <f t="shared" si="581"/>
        <v>7.1</v>
      </c>
      <c r="I2227">
        <f t="shared" si="582"/>
        <v>0</v>
      </c>
      <c r="J2227">
        <f t="shared" si="583"/>
        <v>0</v>
      </c>
      <c r="K2227">
        <f t="shared" si="584"/>
        <v>0</v>
      </c>
      <c r="L2227">
        <f t="shared" si="585"/>
        <v>7.1</v>
      </c>
      <c r="M2227">
        <f t="shared" si="586"/>
        <v>0</v>
      </c>
      <c r="N2227">
        <f t="shared" si="587"/>
        <v>0</v>
      </c>
      <c r="O2227">
        <f t="shared" si="588"/>
        <v>0</v>
      </c>
      <c r="P2227">
        <f t="shared" si="589"/>
        <v>0</v>
      </c>
      <c r="Q2227">
        <f t="shared" si="590"/>
        <v>0</v>
      </c>
      <c r="R2227">
        <f t="shared" si="591"/>
        <v>0</v>
      </c>
      <c r="S2227">
        <f t="shared" si="592"/>
        <v>0</v>
      </c>
      <c r="T2227">
        <f t="shared" si="593"/>
        <v>7.1</v>
      </c>
      <c r="U2227">
        <f t="shared" si="594"/>
        <v>0</v>
      </c>
    </row>
    <row r="2228" spans="1:21" x14ac:dyDescent="0.25">
      <c r="A2228" t="s">
        <v>3179</v>
      </c>
      <c r="B2228">
        <v>4.9000000000000004</v>
      </c>
      <c r="C2228" t="s">
        <v>36</v>
      </c>
      <c r="E2228">
        <f t="shared" si="578"/>
        <v>0</v>
      </c>
      <c r="F2228">
        <f t="shared" si="579"/>
        <v>0</v>
      </c>
      <c r="G2228">
        <f t="shared" si="580"/>
        <v>0</v>
      </c>
      <c r="H2228">
        <f t="shared" si="581"/>
        <v>0</v>
      </c>
      <c r="I2228">
        <f t="shared" si="582"/>
        <v>4.9000000000000004</v>
      </c>
      <c r="J2228">
        <f t="shared" si="583"/>
        <v>0</v>
      </c>
      <c r="K2228">
        <f t="shared" si="584"/>
        <v>0</v>
      </c>
      <c r="L2228">
        <f t="shared" si="585"/>
        <v>0</v>
      </c>
      <c r="M2228">
        <f t="shared" si="586"/>
        <v>4.9000000000000004</v>
      </c>
      <c r="N2228">
        <f t="shared" si="587"/>
        <v>0</v>
      </c>
      <c r="O2228">
        <f t="shared" si="588"/>
        <v>0</v>
      </c>
      <c r="P2228">
        <f t="shared" si="589"/>
        <v>0</v>
      </c>
      <c r="Q2228">
        <f t="shared" si="590"/>
        <v>0</v>
      </c>
      <c r="R2228">
        <f t="shared" si="591"/>
        <v>0</v>
      </c>
      <c r="S2228">
        <f t="shared" si="592"/>
        <v>4.9000000000000004</v>
      </c>
      <c r="T2228">
        <f t="shared" si="593"/>
        <v>0</v>
      </c>
      <c r="U2228">
        <f t="shared" si="594"/>
        <v>0</v>
      </c>
    </row>
    <row r="2229" spans="1:21" x14ac:dyDescent="0.25">
      <c r="A2229" t="s">
        <v>167</v>
      </c>
      <c r="B2229">
        <v>6.6</v>
      </c>
      <c r="C2229" t="s">
        <v>28</v>
      </c>
      <c r="E2229">
        <f t="shared" si="578"/>
        <v>6.6</v>
      </c>
      <c r="F2229">
        <f t="shared" si="579"/>
        <v>0</v>
      </c>
      <c r="G2229">
        <f t="shared" si="580"/>
        <v>0</v>
      </c>
      <c r="H2229">
        <f t="shared" si="581"/>
        <v>0</v>
      </c>
      <c r="I2229">
        <f t="shared" si="582"/>
        <v>0</v>
      </c>
      <c r="J2229">
        <f t="shared" si="583"/>
        <v>6.6</v>
      </c>
      <c r="K2229">
        <f t="shared" si="584"/>
        <v>0</v>
      </c>
      <c r="L2229">
        <f t="shared" si="585"/>
        <v>6.6</v>
      </c>
      <c r="M2229">
        <f t="shared" si="586"/>
        <v>0</v>
      </c>
      <c r="N2229">
        <f t="shared" si="587"/>
        <v>0</v>
      </c>
      <c r="O2229">
        <f t="shared" si="588"/>
        <v>0</v>
      </c>
      <c r="P2229">
        <f t="shared" si="589"/>
        <v>0</v>
      </c>
      <c r="Q2229">
        <f t="shared" si="590"/>
        <v>0</v>
      </c>
      <c r="R2229">
        <f t="shared" si="591"/>
        <v>0</v>
      </c>
      <c r="S2229">
        <f t="shared" si="592"/>
        <v>0</v>
      </c>
      <c r="T2229">
        <f t="shared" si="593"/>
        <v>6.6</v>
      </c>
      <c r="U2229">
        <f t="shared" si="594"/>
        <v>0</v>
      </c>
    </row>
    <row r="2230" spans="1:21" x14ac:dyDescent="0.25">
      <c r="A2230" t="s">
        <v>5493</v>
      </c>
      <c r="B2230">
        <v>6.3</v>
      </c>
      <c r="C2230" t="s">
        <v>28</v>
      </c>
      <c r="E2230">
        <f t="shared" si="578"/>
        <v>6.3</v>
      </c>
      <c r="F2230">
        <f t="shared" si="579"/>
        <v>6.3</v>
      </c>
      <c r="G2230">
        <f t="shared" si="580"/>
        <v>0</v>
      </c>
      <c r="H2230">
        <f t="shared" si="581"/>
        <v>0</v>
      </c>
      <c r="I2230">
        <f t="shared" si="582"/>
        <v>0</v>
      </c>
      <c r="J2230">
        <f t="shared" si="583"/>
        <v>0</v>
      </c>
      <c r="K2230">
        <f t="shared" si="584"/>
        <v>0</v>
      </c>
      <c r="L2230">
        <f t="shared" si="585"/>
        <v>6.3</v>
      </c>
      <c r="M2230">
        <f t="shared" si="586"/>
        <v>0</v>
      </c>
      <c r="N2230">
        <f t="shared" si="587"/>
        <v>0</v>
      </c>
      <c r="O2230">
        <f t="shared" si="588"/>
        <v>0</v>
      </c>
      <c r="P2230">
        <f t="shared" si="589"/>
        <v>0</v>
      </c>
      <c r="Q2230">
        <f t="shared" si="590"/>
        <v>6.3</v>
      </c>
      <c r="R2230">
        <f t="shared" si="591"/>
        <v>0</v>
      </c>
      <c r="S2230">
        <f t="shared" si="592"/>
        <v>0</v>
      </c>
      <c r="T2230">
        <f t="shared" si="593"/>
        <v>0</v>
      </c>
      <c r="U2230">
        <f t="shared" si="594"/>
        <v>0</v>
      </c>
    </row>
    <row r="2231" spans="1:21" x14ac:dyDescent="0.25">
      <c r="A2231" t="s">
        <v>167</v>
      </c>
      <c r="B2231">
        <v>6.6</v>
      </c>
      <c r="C2231" t="s">
        <v>28</v>
      </c>
      <c r="E2231">
        <f t="shared" si="578"/>
        <v>6.6</v>
      </c>
      <c r="F2231">
        <f t="shared" si="579"/>
        <v>0</v>
      </c>
      <c r="G2231">
        <f t="shared" si="580"/>
        <v>0</v>
      </c>
      <c r="H2231">
        <f t="shared" si="581"/>
        <v>0</v>
      </c>
      <c r="I2231">
        <f t="shared" si="582"/>
        <v>0</v>
      </c>
      <c r="J2231">
        <f t="shared" si="583"/>
        <v>6.6</v>
      </c>
      <c r="K2231">
        <f t="shared" si="584"/>
        <v>0</v>
      </c>
      <c r="L2231">
        <f t="shared" si="585"/>
        <v>6.6</v>
      </c>
      <c r="M2231">
        <f t="shared" si="586"/>
        <v>0</v>
      </c>
      <c r="N2231">
        <f t="shared" si="587"/>
        <v>0</v>
      </c>
      <c r="O2231">
        <f t="shared" si="588"/>
        <v>0</v>
      </c>
      <c r="P2231">
        <f t="shared" si="589"/>
        <v>0</v>
      </c>
      <c r="Q2231">
        <f t="shared" si="590"/>
        <v>0</v>
      </c>
      <c r="R2231">
        <f t="shared" si="591"/>
        <v>0</v>
      </c>
      <c r="S2231">
        <f t="shared" si="592"/>
        <v>0</v>
      </c>
      <c r="T2231">
        <f t="shared" si="593"/>
        <v>6.6</v>
      </c>
      <c r="U2231">
        <f t="shared" si="594"/>
        <v>0</v>
      </c>
    </row>
    <row r="2232" spans="1:21" x14ac:dyDescent="0.25">
      <c r="A2232" t="s">
        <v>36</v>
      </c>
      <c r="B2232">
        <v>5.6</v>
      </c>
      <c r="C2232" t="s">
        <v>36</v>
      </c>
      <c r="E2232">
        <f t="shared" si="578"/>
        <v>0</v>
      </c>
      <c r="F2232">
        <f t="shared" si="579"/>
        <v>0</v>
      </c>
      <c r="G2232">
        <f t="shared" si="580"/>
        <v>0</v>
      </c>
      <c r="H2232">
        <f t="shared" si="581"/>
        <v>0</v>
      </c>
      <c r="I2232">
        <f t="shared" si="582"/>
        <v>5.6</v>
      </c>
      <c r="J2232">
        <f t="shared" si="583"/>
        <v>0</v>
      </c>
      <c r="K2232">
        <f t="shared" si="584"/>
        <v>0</v>
      </c>
      <c r="L2232">
        <f t="shared" si="585"/>
        <v>0</v>
      </c>
      <c r="M2232">
        <f t="shared" si="586"/>
        <v>0</v>
      </c>
      <c r="N2232">
        <f t="shared" si="587"/>
        <v>0</v>
      </c>
      <c r="O2232">
        <f t="shared" si="588"/>
        <v>0</v>
      </c>
      <c r="P2232">
        <f t="shared" si="589"/>
        <v>0</v>
      </c>
      <c r="Q2232">
        <f t="shared" si="590"/>
        <v>0</v>
      </c>
      <c r="R2232">
        <f t="shared" si="591"/>
        <v>0</v>
      </c>
      <c r="S2232">
        <f t="shared" si="592"/>
        <v>0</v>
      </c>
      <c r="T2232">
        <f t="shared" si="593"/>
        <v>0</v>
      </c>
      <c r="U2232">
        <f t="shared" si="594"/>
        <v>0</v>
      </c>
    </row>
    <row r="2233" spans="1:21" x14ac:dyDescent="0.25">
      <c r="A2233" t="s">
        <v>2196</v>
      </c>
      <c r="B2233">
        <v>6</v>
      </c>
      <c r="C2233" t="s">
        <v>37</v>
      </c>
      <c r="E2233">
        <f t="shared" si="578"/>
        <v>0</v>
      </c>
      <c r="F2233">
        <f t="shared" si="579"/>
        <v>0</v>
      </c>
      <c r="G2233">
        <f t="shared" si="580"/>
        <v>0</v>
      </c>
      <c r="H2233">
        <f t="shared" si="581"/>
        <v>0</v>
      </c>
      <c r="I2233">
        <f t="shared" si="582"/>
        <v>0</v>
      </c>
      <c r="J2233">
        <f t="shared" si="583"/>
        <v>0</v>
      </c>
      <c r="K2233">
        <f t="shared" si="584"/>
        <v>0</v>
      </c>
      <c r="L2233">
        <f t="shared" si="585"/>
        <v>6</v>
      </c>
      <c r="M2233">
        <f t="shared" si="586"/>
        <v>0</v>
      </c>
      <c r="N2233">
        <f t="shared" si="587"/>
        <v>0</v>
      </c>
      <c r="O2233">
        <f t="shared" si="588"/>
        <v>0</v>
      </c>
      <c r="P2233">
        <f t="shared" si="589"/>
        <v>0</v>
      </c>
      <c r="Q2233">
        <f t="shared" si="590"/>
        <v>6</v>
      </c>
      <c r="R2233">
        <f t="shared" si="591"/>
        <v>0</v>
      </c>
      <c r="S2233">
        <f t="shared" si="592"/>
        <v>6</v>
      </c>
      <c r="T2233">
        <f t="shared" si="593"/>
        <v>6</v>
      </c>
      <c r="U2233">
        <f t="shared" si="594"/>
        <v>0</v>
      </c>
    </row>
    <row r="2234" spans="1:21" x14ac:dyDescent="0.25">
      <c r="A2234" t="s">
        <v>5499</v>
      </c>
      <c r="B2234">
        <v>5.2</v>
      </c>
      <c r="C2234" t="s">
        <v>28</v>
      </c>
      <c r="E2234">
        <f t="shared" si="578"/>
        <v>5.2</v>
      </c>
      <c r="F2234">
        <f t="shared" si="579"/>
        <v>5.2</v>
      </c>
      <c r="G2234">
        <f t="shared" si="580"/>
        <v>0</v>
      </c>
      <c r="H2234">
        <f t="shared" si="581"/>
        <v>0</v>
      </c>
      <c r="I2234">
        <f t="shared" si="582"/>
        <v>5.2</v>
      </c>
      <c r="J2234">
        <f t="shared" si="583"/>
        <v>0</v>
      </c>
      <c r="K2234">
        <f t="shared" si="584"/>
        <v>0</v>
      </c>
      <c r="L2234">
        <f t="shared" si="585"/>
        <v>0</v>
      </c>
      <c r="M2234">
        <f t="shared" si="586"/>
        <v>0</v>
      </c>
      <c r="N2234">
        <f t="shared" si="587"/>
        <v>0</v>
      </c>
      <c r="O2234">
        <f t="shared" si="588"/>
        <v>0</v>
      </c>
      <c r="P2234">
        <f t="shared" si="589"/>
        <v>0</v>
      </c>
      <c r="Q2234">
        <f t="shared" si="590"/>
        <v>0</v>
      </c>
      <c r="R2234">
        <f t="shared" si="591"/>
        <v>0</v>
      </c>
      <c r="S2234">
        <f t="shared" si="592"/>
        <v>5.2</v>
      </c>
      <c r="T2234">
        <f t="shared" si="593"/>
        <v>5.2</v>
      </c>
      <c r="U2234">
        <f t="shared" si="594"/>
        <v>0</v>
      </c>
    </row>
    <row r="2235" spans="1:21" x14ac:dyDescent="0.25">
      <c r="A2235" t="s">
        <v>37</v>
      </c>
      <c r="B2235">
        <v>8.8000000000000007</v>
      </c>
      <c r="C2235" t="s">
        <v>37</v>
      </c>
      <c r="E2235">
        <f t="shared" si="578"/>
        <v>0</v>
      </c>
      <c r="F2235">
        <f t="shared" si="579"/>
        <v>0</v>
      </c>
      <c r="G2235">
        <f t="shared" si="580"/>
        <v>0</v>
      </c>
      <c r="H2235">
        <f t="shared" si="581"/>
        <v>0</v>
      </c>
      <c r="I2235">
        <f t="shared" si="582"/>
        <v>0</v>
      </c>
      <c r="J2235">
        <f t="shared" si="583"/>
        <v>0</v>
      </c>
      <c r="K2235">
        <f t="shared" si="584"/>
        <v>0</v>
      </c>
      <c r="L2235">
        <f t="shared" si="585"/>
        <v>8.8000000000000007</v>
      </c>
      <c r="M2235">
        <f t="shared" si="586"/>
        <v>0</v>
      </c>
      <c r="N2235">
        <f t="shared" si="587"/>
        <v>0</v>
      </c>
      <c r="O2235">
        <f t="shared" si="588"/>
        <v>0</v>
      </c>
      <c r="P2235">
        <f t="shared" si="589"/>
        <v>0</v>
      </c>
      <c r="Q2235">
        <f t="shared" si="590"/>
        <v>0</v>
      </c>
      <c r="R2235">
        <f t="shared" si="591"/>
        <v>0</v>
      </c>
      <c r="S2235">
        <f t="shared" si="592"/>
        <v>0</v>
      </c>
      <c r="T2235">
        <f t="shared" si="593"/>
        <v>0</v>
      </c>
      <c r="U2235">
        <f t="shared" si="594"/>
        <v>0</v>
      </c>
    </row>
    <row r="2236" spans="1:21" x14ac:dyDescent="0.25">
      <c r="A2236" t="s">
        <v>32</v>
      </c>
      <c r="B2236">
        <v>6</v>
      </c>
      <c r="C2236" t="s">
        <v>36</v>
      </c>
      <c r="E2236">
        <f t="shared" si="578"/>
        <v>0</v>
      </c>
      <c r="F2236">
        <f t="shared" si="579"/>
        <v>0</v>
      </c>
      <c r="G2236">
        <f t="shared" si="580"/>
        <v>0</v>
      </c>
      <c r="H2236">
        <f t="shared" si="581"/>
        <v>0</v>
      </c>
      <c r="I2236">
        <f t="shared" si="582"/>
        <v>6</v>
      </c>
      <c r="J2236">
        <f t="shared" si="583"/>
        <v>0</v>
      </c>
      <c r="K2236">
        <f t="shared" si="584"/>
        <v>0</v>
      </c>
      <c r="L2236">
        <f t="shared" si="585"/>
        <v>6</v>
      </c>
      <c r="M2236">
        <f t="shared" si="586"/>
        <v>0</v>
      </c>
      <c r="N2236">
        <f t="shared" si="587"/>
        <v>0</v>
      </c>
      <c r="O2236">
        <f t="shared" si="588"/>
        <v>0</v>
      </c>
      <c r="P2236">
        <f t="shared" si="589"/>
        <v>0</v>
      </c>
      <c r="Q2236">
        <f t="shared" si="590"/>
        <v>0</v>
      </c>
      <c r="R2236">
        <f t="shared" si="591"/>
        <v>0</v>
      </c>
      <c r="S2236">
        <f t="shared" si="592"/>
        <v>0</v>
      </c>
      <c r="T2236">
        <f t="shared" si="593"/>
        <v>0</v>
      </c>
      <c r="U2236">
        <f t="shared" si="594"/>
        <v>0</v>
      </c>
    </row>
    <row r="2237" spans="1:21" x14ac:dyDescent="0.25">
      <c r="A2237" t="s">
        <v>866</v>
      </c>
      <c r="B2237">
        <v>6.4</v>
      </c>
      <c r="C2237" t="s">
        <v>36</v>
      </c>
      <c r="E2237">
        <f t="shared" si="578"/>
        <v>0</v>
      </c>
      <c r="F2237">
        <f t="shared" si="579"/>
        <v>0</v>
      </c>
      <c r="G2237">
        <f t="shared" si="580"/>
        <v>0</v>
      </c>
      <c r="H2237">
        <f t="shared" si="581"/>
        <v>0</v>
      </c>
      <c r="I2237">
        <f t="shared" si="582"/>
        <v>6.4</v>
      </c>
      <c r="J2237">
        <f t="shared" si="583"/>
        <v>0</v>
      </c>
      <c r="K2237">
        <f t="shared" si="584"/>
        <v>0</v>
      </c>
      <c r="L2237">
        <f t="shared" si="585"/>
        <v>0</v>
      </c>
      <c r="M2237">
        <f t="shared" si="586"/>
        <v>0</v>
      </c>
      <c r="N2237">
        <f t="shared" si="587"/>
        <v>6.4</v>
      </c>
      <c r="O2237">
        <f t="shared" si="588"/>
        <v>0</v>
      </c>
      <c r="P2237">
        <f t="shared" si="589"/>
        <v>0</v>
      </c>
      <c r="Q2237">
        <f t="shared" si="590"/>
        <v>0</v>
      </c>
      <c r="R2237">
        <f t="shared" si="591"/>
        <v>0</v>
      </c>
      <c r="S2237">
        <f t="shared" si="592"/>
        <v>0</v>
      </c>
      <c r="T2237">
        <f t="shared" si="593"/>
        <v>0</v>
      </c>
      <c r="U2237">
        <f t="shared" si="594"/>
        <v>0</v>
      </c>
    </row>
    <row r="2238" spans="1:21" x14ac:dyDescent="0.25">
      <c r="A2238" t="s">
        <v>213</v>
      </c>
      <c r="B2238">
        <v>6.4</v>
      </c>
      <c r="C2238" t="s">
        <v>36</v>
      </c>
      <c r="E2238">
        <f t="shared" si="578"/>
        <v>0</v>
      </c>
      <c r="F2238">
        <f t="shared" si="579"/>
        <v>0</v>
      </c>
      <c r="G2238">
        <f t="shared" si="580"/>
        <v>0</v>
      </c>
      <c r="H2238">
        <f t="shared" si="581"/>
        <v>0</v>
      </c>
      <c r="I2238">
        <f t="shared" si="582"/>
        <v>6.4</v>
      </c>
      <c r="J2238">
        <f t="shared" si="583"/>
        <v>0</v>
      </c>
      <c r="K2238">
        <f t="shared" si="584"/>
        <v>0</v>
      </c>
      <c r="L2238">
        <f t="shared" si="585"/>
        <v>6.4</v>
      </c>
      <c r="M2238">
        <f t="shared" si="586"/>
        <v>0</v>
      </c>
      <c r="N2238">
        <f t="shared" si="587"/>
        <v>0</v>
      </c>
      <c r="O2238">
        <f t="shared" si="588"/>
        <v>0</v>
      </c>
      <c r="P2238">
        <f t="shared" si="589"/>
        <v>0</v>
      </c>
      <c r="Q2238">
        <f t="shared" si="590"/>
        <v>0</v>
      </c>
      <c r="R2238">
        <f t="shared" si="591"/>
        <v>6.4</v>
      </c>
      <c r="S2238">
        <f t="shared" si="592"/>
        <v>0</v>
      </c>
      <c r="T2238">
        <f t="shared" si="593"/>
        <v>0</v>
      </c>
      <c r="U2238">
        <f t="shared" si="594"/>
        <v>0</v>
      </c>
    </row>
    <row r="2239" spans="1:21" x14ac:dyDescent="0.25">
      <c r="A2239" t="s">
        <v>733</v>
      </c>
      <c r="B2239">
        <v>6.1</v>
      </c>
      <c r="C2239" t="s">
        <v>28</v>
      </c>
      <c r="E2239">
        <f t="shared" si="578"/>
        <v>6.1</v>
      </c>
      <c r="F2239">
        <f t="shared" si="579"/>
        <v>0</v>
      </c>
      <c r="G2239">
        <f t="shared" si="580"/>
        <v>0</v>
      </c>
      <c r="H2239">
        <f t="shared" si="581"/>
        <v>0</v>
      </c>
      <c r="I2239">
        <f t="shared" si="582"/>
        <v>6.1</v>
      </c>
      <c r="J2239">
        <f t="shared" si="583"/>
        <v>6.1</v>
      </c>
      <c r="K2239">
        <f t="shared" si="584"/>
        <v>0</v>
      </c>
      <c r="L2239">
        <f t="shared" si="585"/>
        <v>0</v>
      </c>
      <c r="M2239">
        <f t="shared" si="586"/>
        <v>0</v>
      </c>
      <c r="N2239">
        <f t="shared" si="587"/>
        <v>0</v>
      </c>
      <c r="O2239">
        <f t="shared" si="588"/>
        <v>0</v>
      </c>
      <c r="P2239">
        <f t="shared" si="589"/>
        <v>0</v>
      </c>
      <c r="Q2239">
        <f t="shared" si="590"/>
        <v>0</v>
      </c>
      <c r="R2239">
        <f t="shared" si="591"/>
        <v>0</v>
      </c>
      <c r="S2239">
        <f t="shared" si="592"/>
        <v>0</v>
      </c>
      <c r="T2239">
        <f t="shared" si="593"/>
        <v>0</v>
      </c>
      <c r="U2239">
        <f t="shared" si="594"/>
        <v>0</v>
      </c>
    </row>
    <row r="2240" spans="1:21" x14ac:dyDescent="0.25">
      <c r="A2240" t="s">
        <v>32</v>
      </c>
      <c r="B2240">
        <v>5.8</v>
      </c>
      <c r="C2240" t="s">
        <v>36</v>
      </c>
      <c r="E2240">
        <f t="shared" si="578"/>
        <v>0</v>
      </c>
      <c r="F2240">
        <f t="shared" si="579"/>
        <v>0</v>
      </c>
      <c r="G2240">
        <f t="shared" si="580"/>
        <v>0</v>
      </c>
      <c r="H2240">
        <f t="shared" si="581"/>
        <v>0</v>
      </c>
      <c r="I2240">
        <f t="shared" si="582"/>
        <v>5.8</v>
      </c>
      <c r="J2240">
        <f t="shared" si="583"/>
        <v>0</v>
      </c>
      <c r="K2240">
        <f t="shared" si="584"/>
        <v>0</v>
      </c>
      <c r="L2240">
        <f t="shared" si="585"/>
        <v>5.8</v>
      </c>
      <c r="M2240">
        <f t="shared" si="586"/>
        <v>0</v>
      </c>
      <c r="N2240">
        <f t="shared" si="587"/>
        <v>0</v>
      </c>
      <c r="O2240">
        <f t="shared" si="588"/>
        <v>0</v>
      </c>
      <c r="P2240">
        <f t="shared" si="589"/>
        <v>0</v>
      </c>
      <c r="Q2240">
        <f t="shared" si="590"/>
        <v>0</v>
      </c>
      <c r="R2240">
        <f t="shared" si="591"/>
        <v>0</v>
      </c>
      <c r="S2240">
        <f t="shared" si="592"/>
        <v>0</v>
      </c>
      <c r="T2240">
        <f t="shared" si="593"/>
        <v>0</v>
      </c>
      <c r="U2240">
        <f t="shared" si="594"/>
        <v>0</v>
      </c>
    </row>
    <row r="2241" spans="1:21" x14ac:dyDescent="0.25">
      <c r="A2241" t="s">
        <v>32</v>
      </c>
      <c r="B2241">
        <v>3.3</v>
      </c>
      <c r="C2241" t="s">
        <v>36</v>
      </c>
      <c r="E2241">
        <f t="shared" si="578"/>
        <v>0</v>
      </c>
      <c r="F2241">
        <f t="shared" si="579"/>
        <v>0</v>
      </c>
      <c r="G2241">
        <f t="shared" si="580"/>
        <v>0</v>
      </c>
      <c r="H2241">
        <f t="shared" si="581"/>
        <v>0</v>
      </c>
      <c r="I2241">
        <f t="shared" si="582"/>
        <v>3.3</v>
      </c>
      <c r="J2241">
        <f t="shared" si="583"/>
        <v>0</v>
      </c>
      <c r="K2241">
        <f t="shared" si="584"/>
        <v>0</v>
      </c>
      <c r="L2241">
        <f t="shared" si="585"/>
        <v>3.3</v>
      </c>
      <c r="M2241">
        <f t="shared" si="586"/>
        <v>0</v>
      </c>
      <c r="N2241">
        <f t="shared" si="587"/>
        <v>0</v>
      </c>
      <c r="O2241">
        <f t="shared" si="588"/>
        <v>0</v>
      </c>
      <c r="P2241">
        <f t="shared" si="589"/>
        <v>0</v>
      </c>
      <c r="Q2241">
        <f t="shared" si="590"/>
        <v>0</v>
      </c>
      <c r="R2241">
        <f t="shared" si="591"/>
        <v>0</v>
      </c>
      <c r="S2241">
        <f t="shared" si="592"/>
        <v>0</v>
      </c>
      <c r="T2241">
        <f t="shared" si="593"/>
        <v>0</v>
      </c>
      <c r="U2241">
        <f t="shared" si="594"/>
        <v>0</v>
      </c>
    </row>
    <row r="2242" spans="1:21" x14ac:dyDescent="0.25">
      <c r="A2242" t="s">
        <v>32</v>
      </c>
      <c r="B2242">
        <v>5.7</v>
      </c>
      <c r="C2242" t="s">
        <v>36</v>
      </c>
      <c r="E2242">
        <f t="shared" si="578"/>
        <v>0</v>
      </c>
      <c r="F2242">
        <f t="shared" si="579"/>
        <v>0</v>
      </c>
      <c r="G2242">
        <f t="shared" si="580"/>
        <v>0</v>
      </c>
      <c r="H2242">
        <f t="shared" si="581"/>
        <v>0</v>
      </c>
      <c r="I2242">
        <f t="shared" si="582"/>
        <v>5.7</v>
      </c>
      <c r="J2242">
        <f t="shared" si="583"/>
        <v>0</v>
      </c>
      <c r="K2242">
        <f t="shared" si="584"/>
        <v>0</v>
      </c>
      <c r="L2242">
        <f t="shared" si="585"/>
        <v>5.7</v>
      </c>
      <c r="M2242">
        <f t="shared" si="586"/>
        <v>0</v>
      </c>
      <c r="N2242">
        <f t="shared" si="587"/>
        <v>0</v>
      </c>
      <c r="O2242">
        <f t="shared" si="588"/>
        <v>0</v>
      </c>
      <c r="P2242">
        <f t="shared" si="589"/>
        <v>0</v>
      </c>
      <c r="Q2242">
        <f t="shared" si="590"/>
        <v>0</v>
      </c>
      <c r="R2242">
        <f t="shared" si="591"/>
        <v>0</v>
      </c>
      <c r="S2242">
        <f t="shared" si="592"/>
        <v>0</v>
      </c>
      <c r="T2242">
        <f t="shared" si="593"/>
        <v>0</v>
      </c>
      <c r="U2242">
        <f t="shared" si="594"/>
        <v>0</v>
      </c>
    </row>
    <row r="2243" spans="1:21" x14ac:dyDescent="0.25">
      <c r="A2243" t="s">
        <v>3665</v>
      </c>
      <c r="B2243">
        <v>4.8</v>
      </c>
      <c r="C2243" t="s">
        <v>37</v>
      </c>
      <c r="E2243">
        <f t="shared" si="578"/>
        <v>0</v>
      </c>
      <c r="F2243">
        <f t="shared" si="579"/>
        <v>0</v>
      </c>
      <c r="G2243">
        <f t="shared" si="580"/>
        <v>0</v>
      </c>
      <c r="H2243">
        <f t="shared" si="581"/>
        <v>0</v>
      </c>
      <c r="I2243">
        <f t="shared" si="582"/>
        <v>0</v>
      </c>
      <c r="J2243">
        <f t="shared" si="583"/>
        <v>0</v>
      </c>
      <c r="K2243">
        <f t="shared" si="584"/>
        <v>0</v>
      </c>
      <c r="L2243">
        <f t="shared" si="585"/>
        <v>4.8</v>
      </c>
      <c r="M2243">
        <f t="shared" si="586"/>
        <v>0</v>
      </c>
      <c r="N2243">
        <f t="shared" si="587"/>
        <v>0</v>
      </c>
      <c r="O2243">
        <f t="shared" si="588"/>
        <v>4.8</v>
      </c>
      <c r="P2243">
        <f t="shared" si="589"/>
        <v>0</v>
      </c>
      <c r="Q2243">
        <f t="shared" si="590"/>
        <v>0</v>
      </c>
      <c r="R2243">
        <f t="shared" si="591"/>
        <v>0</v>
      </c>
      <c r="S2243">
        <f t="shared" si="592"/>
        <v>0</v>
      </c>
      <c r="T2243">
        <f t="shared" si="593"/>
        <v>4.8</v>
      </c>
      <c r="U2243">
        <f t="shared" si="594"/>
        <v>0</v>
      </c>
    </row>
    <row r="2244" spans="1:21" x14ac:dyDescent="0.25">
      <c r="A2244" t="s">
        <v>1642</v>
      </c>
      <c r="B2244">
        <v>6.6</v>
      </c>
      <c r="C2244" t="s">
        <v>234</v>
      </c>
      <c r="E2244">
        <f t="shared" ref="E2244:E2307" si="595">IF(ISNUMBER(SEARCH($E$2, $A2244)), $B2244, 0)</f>
        <v>0</v>
      </c>
      <c r="F2244">
        <f t="shared" ref="F2244:F2307" si="596">IF(ISNUMBER(SEARCH($F$2, $A2244)), $B2244, 0)</f>
        <v>0</v>
      </c>
      <c r="G2244">
        <f t="shared" ref="G2244:G2307" si="597">IF(ISNUMBER(SEARCH($G$2, $A2244)), $B2244, 0)</f>
        <v>0</v>
      </c>
      <c r="H2244">
        <f t="shared" ref="H2244:H2307" si="598">IF(ISNUMBER(SEARCH($H$2, $A2244)), $B2244, 0)</f>
        <v>6.6</v>
      </c>
      <c r="I2244">
        <f t="shared" ref="I2244:I2307" si="599">IF(ISNUMBER(SEARCH($I$2, $A2244)), $B2244, 0)</f>
        <v>0</v>
      </c>
      <c r="J2244">
        <f t="shared" ref="J2244:J2307" si="600">IF(ISNUMBER(SEARCH($J$2, $A2244)), $B2244, 0)</f>
        <v>6.6</v>
      </c>
      <c r="K2244">
        <f t="shared" ref="K2244:K2307" si="601">IF(ISNUMBER(SEARCH($K$2, $A2244)), $B2244, 0)</f>
        <v>0</v>
      </c>
      <c r="L2244">
        <f t="shared" ref="L2244:L2307" si="602">IF(ISNUMBER(SEARCH($L$2, $A2244)), $B2244, 0)</f>
        <v>6.6</v>
      </c>
      <c r="M2244">
        <f t="shared" ref="M2244:M2307" si="603">IF(ISNUMBER(SEARCH($M$2, $A2244)), $B2244, 0)</f>
        <v>0</v>
      </c>
      <c r="N2244">
        <f t="shared" ref="N2244:N2307" si="604">IF(ISNUMBER(SEARCH($N$2, $A2244)), $B2244, 0)</f>
        <v>0</v>
      </c>
      <c r="O2244">
        <f t="shared" ref="O2244:O2307" si="605">IF(ISNUMBER(SEARCH($O$2, $A2244)), $B2244, 0)</f>
        <v>0</v>
      </c>
      <c r="P2244">
        <f t="shared" ref="P2244:P2307" si="606">IF(ISNUMBER(SEARCH($P$2, $A2244)), $B2244, 0)</f>
        <v>0</v>
      </c>
      <c r="Q2244">
        <f t="shared" ref="Q2244:Q2307" si="607">IF(ISNUMBER(SEARCH($Q$2, $A2244)), $B2244, 0)</f>
        <v>0</v>
      </c>
      <c r="R2244">
        <f t="shared" ref="R2244:R2307" si="608">IF(ISNUMBER(SEARCH($R$2, $A2244)), $B2244, 0)</f>
        <v>0</v>
      </c>
      <c r="S2244">
        <f t="shared" ref="S2244:S2307" si="609">IF(ISNUMBER(SEARCH($S$2, $A2244)), $B2244, 0)</f>
        <v>0</v>
      </c>
      <c r="T2244">
        <f t="shared" ref="T2244:T2307" si="610">IF(ISNUMBER(SEARCH($T$2, $A2244)), $B2244, 0)</f>
        <v>0</v>
      </c>
      <c r="U2244">
        <f t="shared" ref="U2244:U2307" si="611">IF(ISNUMBER(SEARCH($U$2, $A2244)), $B2244, 0)</f>
        <v>0</v>
      </c>
    </row>
    <row r="2245" spans="1:21" x14ac:dyDescent="0.25">
      <c r="A2245" t="s">
        <v>410</v>
      </c>
      <c r="B2245">
        <v>7</v>
      </c>
      <c r="C2245" t="s">
        <v>29</v>
      </c>
      <c r="E2245">
        <f t="shared" si="595"/>
        <v>0</v>
      </c>
      <c r="F2245">
        <f t="shared" si="596"/>
        <v>0</v>
      </c>
      <c r="G2245">
        <f t="shared" si="597"/>
        <v>0</v>
      </c>
      <c r="H2245">
        <f t="shared" si="598"/>
        <v>0</v>
      </c>
      <c r="I2245">
        <f t="shared" si="599"/>
        <v>0</v>
      </c>
      <c r="J2245">
        <f t="shared" si="600"/>
        <v>7</v>
      </c>
      <c r="K2245">
        <f t="shared" si="601"/>
        <v>0</v>
      </c>
      <c r="L2245">
        <f t="shared" si="602"/>
        <v>7</v>
      </c>
      <c r="M2245">
        <f t="shared" si="603"/>
        <v>0</v>
      </c>
      <c r="N2245">
        <f t="shared" si="604"/>
        <v>0</v>
      </c>
      <c r="O2245">
        <f t="shared" si="605"/>
        <v>0</v>
      </c>
      <c r="P2245">
        <f t="shared" si="606"/>
        <v>0</v>
      </c>
      <c r="Q2245">
        <f t="shared" si="607"/>
        <v>0</v>
      </c>
      <c r="R2245">
        <f t="shared" si="608"/>
        <v>7</v>
      </c>
      <c r="S2245">
        <f t="shared" si="609"/>
        <v>0</v>
      </c>
      <c r="T2245">
        <f t="shared" si="610"/>
        <v>7</v>
      </c>
      <c r="U2245">
        <f t="shared" si="611"/>
        <v>0</v>
      </c>
    </row>
    <row r="2246" spans="1:21" x14ac:dyDescent="0.25">
      <c r="A2246" t="s">
        <v>3917</v>
      </c>
      <c r="B2246">
        <v>7</v>
      </c>
      <c r="C2246" t="s">
        <v>102</v>
      </c>
      <c r="E2246">
        <f t="shared" si="595"/>
        <v>0</v>
      </c>
      <c r="F2246">
        <f t="shared" si="596"/>
        <v>7</v>
      </c>
      <c r="G2246">
        <f t="shared" si="597"/>
        <v>0</v>
      </c>
      <c r="H2246">
        <f t="shared" si="598"/>
        <v>0</v>
      </c>
      <c r="I2246">
        <f t="shared" si="599"/>
        <v>7</v>
      </c>
      <c r="J2246">
        <f t="shared" si="600"/>
        <v>0</v>
      </c>
      <c r="K2246">
        <f t="shared" si="601"/>
        <v>0</v>
      </c>
      <c r="L2246">
        <f t="shared" si="602"/>
        <v>0</v>
      </c>
      <c r="M2246">
        <f t="shared" si="603"/>
        <v>0</v>
      </c>
      <c r="N2246">
        <f t="shared" si="604"/>
        <v>0</v>
      </c>
      <c r="O2246">
        <f t="shared" si="605"/>
        <v>0</v>
      </c>
      <c r="P2246">
        <f t="shared" si="606"/>
        <v>0</v>
      </c>
      <c r="Q2246">
        <f t="shared" si="607"/>
        <v>0</v>
      </c>
      <c r="R2246">
        <f t="shared" si="608"/>
        <v>0</v>
      </c>
      <c r="S2246">
        <f t="shared" si="609"/>
        <v>7</v>
      </c>
      <c r="T2246">
        <f t="shared" si="610"/>
        <v>0</v>
      </c>
      <c r="U2246">
        <f t="shared" si="611"/>
        <v>0</v>
      </c>
    </row>
    <row r="2247" spans="1:21" x14ac:dyDescent="0.25">
      <c r="A2247" t="s">
        <v>154</v>
      </c>
      <c r="B2247">
        <v>7.1</v>
      </c>
      <c r="C2247" t="s">
        <v>37</v>
      </c>
      <c r="E2247">
        <f t="shared" si="595"/>
        <v>0</v>
      </c>
      <c r="F2247">
        <f t="shared" si="596"/>
        <v>0</v>
      </c>
      <c r="G2247">
        <f t="shared" si="597"/>
        <v>0</v>
      </c>
      <c r="H2247">
        <f t="shared" si="598"/>
        <v>0</v>
      </c>
      <c r="I2247">
        <f t="shared" si="599"/>
        <v>0</v>
      </c>
      <c r="J2247">
        <f t="shared" si="600"/>
        <v>0</v>
      </c>
      <c r="K2247">
        <f t="shared" si="601"/>
        <v>0</v>
      </c>
      <c r="L2247">
        <f t="shared" si="602"/>
        <v>7.1</v>
      </c>
      <c r="M2247">
        <f t="shared" si="603"/>
        <v>0</v>
      </c>
      <c r="N2247">
        <f t="shared" si="604"/>
        <v>0</v>
      </c>
      <c r="O2247">
        <f t="shared" si="605"/>
        <v>0</v>
      </c>
      <c r="P2247">
        <f t="shared" si="606"/>
        <v>0</v>
      </c>
      <c r="Q2247">
        <f t="shared" si="607"/>
        <v>0</v>
      </c>
      <c r="R2247">
        <f t="shared" si="608"/>
        <v>7.1</v>
      </c>
      <c r="S2247">
        <f t="shared" si="609"/>
        <v>0</v>
      </c>
      <c r="T2247">
        <f t="shared" si="610"/>
        <v>0</v>
      </c>
      <c r="U2247">
        <f t="shared" si="611"/>
        <v>0</v>
      </c>
    </row>
    <row r="2248" spans="1:21" x14ac:dyDescent="0.25">
      <c r="A2248" t="s">
        <v>4165</v>
      </c>
      <c r="B2248">
        <v>6.2</v>
      </c>
      <c r="C2248" t="s">
        <v>36</v>
      </c>
      <c r="E2248">
        <f t="shared" si="595"/>
        <v>0</v>
      </c>
      <c r="F2248">
        <f t="shared" si="596"/>
        <v>0</v>
      </c>
      <c r="G2248">
        <f t="shared" si="597"/>
        <v>0</v>
      </c>
      <c r="H2248">
        <f t="shared" si="598"/>
        <v>0</v>
      </c>
      <c r="I2248">
        <f t="shared" si="599"/>
        <v>6.2</v>
      </c>
      <c r="J2248">
        <f t="shared" si="600"/>
        <v>0</v>
      </c>
      <c r="K2248">
        <f t="shared" si="601"/>
        <v>0</v>
      </c>
      <c r="L2248">
        <f t="shared" si="602"/>
        <v>6.2</v>
      </c>
      <c r="M2248">
        <f t="shared" si="603"/>
        <v>0</v>
      </c>
      <c r="N2248">
        <f t="shared" si="604"/>
        <v>0</v>
      </c>
      <c r="O2248">
        <f t="shared" si="605"/>
        <v>0</v>
      </c>
      <c r="P2248">
        <f t="shared" si="606"/>
        <v>0</v>
      </c>
      <c r="Q2248">
        <f t="shared" si="607"/>
        <v>0</v>
      </c>
      <c r="R2248">
        <f t="shared" si="608"/>
        <v>6.2</v>
      </c>
      <c r="S2248">
        <f t="shared" si="609"/>
        <v>0</v>
      </c>
      <c r="T2248">
        <f t="shared" si="610"/>
        <v>6.2</v>
      </c>
      <c r="U2248">
        <f t="shared" si="611"/>
        <v>0</v>
      </c>
    </row>
    <row r="2249" spans="1:21" x14ac:dyDescent="0.25">
      <c r="A2249" t="s">
        <v>1134</v>
      </c>
      <c r="B2249">
        <v>6.1</v>
      </c>
      <c r="C2249" t="s">
        <v>52</v>
      </c>
      <c r="E2249">
        <f t="shared" si="595"/>
        <v>0</v>
      </c>
      <c r="F2249">
        <f t="shared" si="596"/>
        <v>0</v>
      </c>
      <c r="G2249">
        <f t="shared" si="597"/>
        <v>0</v>
      </c>
      <c r="H2249">
        <f t="shared" si="598"/>
        <v>0</v>
      </c>
      <c r="I2249">
        <f t="shared" si="599"/>
        <v>0</v>
      </c>
      <c r="J2249">
        <f t="shared" si="600"/>
        <v>0</v>
      </c>
      <c r="K2249">
        <f t="shared" si="601"/>
        <v>0</v>
      </c>
      <c r="L2249">
        <f t="shared" si="602"/>
        <v>0</v>
      </c>
      <c r="M2249">
        <f t="shared" si="603"/>
        <v>0</v>
      </c>
      <c r="N2249">
        <f t="shared" si="604"/>
        <v>0</v>
      </c>
      <c r="O2249">
        <f t="shared" si="605"/>
        <v>6.1</v>
      </c>
      <c r="P2249">
        <f t="shared" si="606"/>
        <v>0</v>
      </c>
      <c r="Q2249">
        <f t="shared" si="607"/>
        <v>6.1</v>
      </c>
      <c r="R2249">
        <f t="shared" si="608"/>
        <v>0</v>
      </c>
      <c r="S2249">
        <f t="shared" si="609"/>
        <v>0</v>
      </c>
      <c r="T2249">
        <f t="shared" si="610"/>
        <v>0</v>
      </c>
      <c r="U2249">
        <f t="shared" si="611"/>
        <v>0</v>
      </c>
    </row>
    <row r="2250" spans="1:21" x14ac:dyDescent="0.25">
      <c r="A2250" t="s">
        <v>5526</v>
      </c>
      <c r="B2250">
        <v>7.4</v>
      </c>
      <c r="C2250" t="s">
        <v>234</v>
      </c>
      <c r="E2250">
        <f t="shared" si="595"/>
        <v>0</v>
      </c>
      <c r="F2250">
        <f t="shared" si="596"/>
        <v>0</v>
      </c>
      <c r="G2250">
        <f t="shared" si="597"/>
        <v>0</v>
      </c>
      <c r="H2250">
        <f t="shared" si="598"/>
        <v>7.4</v>
      </c>
      <c r="I2250">
        <f t="shared" si="599"/>
        <v>0</v>
      </c>
      <c r="J2250">
        <f t="shared" si="600"/>
        <v>0</v>
      </c>
      <c r="K2250">
        <f t="shared" si="601"/>
        <v>0</v>
      </c>
      <c r="L2250">
        <f t="shared" si="602"/>
        <v>7.4</v>
      </c>
      <c r="M2250">
        <f t="shared" si="603"/>
        <v>0</v>
      </c>
      <c r="N2250">
        <f t="shared" si="604"/>
        <v>0</v>
      </c>
      <c r="O2250">
        <f t="shared" si="605"/>
        <v>0</v>
      </c>
      <c r="P2250">
        <f t="shared" si="606"/>
        <v>0</v>
      </c>
      <c r="Q2250">
        <f t="shared" si="607"/>
        <v>0</v>
      </c>
      <c r="R2250">
        <f t="shared" si="608"/>
        <v>0</v>
      </c>
      <c r="S2250">
        <f t="shared" si="609"/>
        <v>0</v>
      </c>
      <c r="T2250">
        <f t="shared" si="610"/>
        <v>0</v>
      </c>
      <c r="U2250">
        <f t="shared" si="611"/>
        <v>0</v>
      </c>
    </row>
    <row r="2251" spans="1:21" x14ac:dyDescent="0.25">
      <c r="A2251" t="s">
        <v>131</v>
      </c>
      <c r="B2251">
        <v>5.3</v>
      </c>
      <c r="C2251" t="s">
        <v>36</v>
      </c>
      <c r="E2251">
        <f t="shared" si="595"/>
        <v>0</v>
      </c>
      <c r="F2251">
        <f t="shared" si="596"/>
        <v>0</v>
      </c>
      <c r="G2251">
        <f t="shared" si="597"/>
        <v>0</v>
      </c>
      <c r="H2251">
        <f t="shared" si="598"/>
        <v>0</v>
      </c>
      <c r="I2251">
        <f t="shared" si="599"/>
        <v>5.3</v>
      </c>
      <c r="J2251">
        <f t="shared" si="600"/>
        <v>0</v>
      </c>
      <c r="K2251">
        <f t="shared" si="601"/>
        <v>0</v>
      </c>
      <c r="L2251">
        <f t="shared" si="602"/>
        <v>0</v>
      </c>
      <c r="M2251">
        <f t="shared" si="603"/>
        <v>0</v>
      </c>
      <c r="N2251">
        <f t="shared" si="604"/>
        <v>0</v>
      </c>
      <c r="O2251">
        <f t="shared" si="605"/>
        <v>0</v>
      </c>
      <c r="P2251">
        <f t="shared" si="606"/>
        <v>0</v>
      </c>
      <c r="Q2251">
        <f t="shared" si="607"/>
        <v>0</v>
      </c>
      <c r="R2251">
        <f t="shared" si="608"/>
        <v>5.3</v>
      </c>
      <c r="S2251">
        <f t="shared" si="609"/>
        <v>0</v>
      </c>
      <c r="T2251">
        <f t="shared" si="610"/>
        <v>0</v>
      </c>
      <c r="U2251">
        <f t="shared" si="611"/>
        <v>0</v>
      </c>
    </row>
    <row r="2252" spans="1:21" x14ac:dyDescent="0.25">
      <c r="A2252" t="s">
        <v>213</v>
      </c>
      <c r="B2252">
        <v>6</v>
      </c>
      <c r="C2252" t="s">
        <v>36</v>
      </c>
      <c r="E2252">
        <f t="shared" si="595"/>
        <v>0</v>
      </c>
      <c r="F2252">
        <f t="shared" si="596"/>
        <v>0</v>
      </c>
      <c r="G2252">
        <f t="shared" si="597"/>
        <v>0</v>
      </c>
      <c r="H2252">
        <f t="shared" si="598"/>
        <v>0</v>
      </c>
      <c r="I2252">
        <f t="shared" si="599"/>
        <v>6</v>
      </c>
      <c r="J2252">
        <f t="shared" si="600"/>
        <v>0</v>
      </c>
      <c r="K2252">
        <f t="shared" si="601"/>
        <v>0</v>
      </c>
      <c r="L2252">
        <f t="shared" si="602"/>
        <v>6</v>
      </c>
      <c r="M2252">
        <f t="shared" si="603"/>
        <v>0</v>
      </c>
      <c r="N2252">
        <f t="shared" si="604"/>
        <v>0</v>
      </c>
      <c r="O2252">
        <f t="shared" si="605"/>
        <v>0</v>
      </c>
      <c r="P2252">
        <f t="shared" si="606"/>
        <v>0</v>
      </c>
      <c r="Q2252">
        <f t="shared" si="607"/>
        <v>0</v>
      </c>
      <c r="R2252">
        <f t="shared" si="608"/>
        <v>6</v>
      </c>
      <c r="S2252">
        <f t="shared" si="609"/>
        <v>0</v>
      </c>
      <c r="T2252">
        <f t="shared" si="610"/>
        <v>0</v>
      </c>
      <c r="U2252">
        <f t="shared" si="611"/>
        <v>0</v>
      </c>
    </row>
    <row r="2253" spans="1:21" x14ac:dyDescent="0.25">
      <c r="A2253" t="s">
        <v>5533</v>
      </c>
      <c r="B2253">
        <v>5.9</v>
      </c>
      <c r="C2253" t="s">
        <v>28</v>
      </c>
      <c r="E2253">
        <f t="shared" si="595"/>
        <v>5.9</v>
      </c>
      <c r="F2253">
        <f t="shared" si="596"/>
        <v>0</v>
      </c>
      <c r="G2253">
        <f t="shared" si="597"/>
        <v>0</v>
      </c>
      <c r="H2253">
        <f t="shared" si="598"/>
        <v>0</v>
      </c>
      <c r="I2253">
        <f t="shared" si="599"/>
        <v>0</v>
      </c>
      <c r="J2253">
        <f t="shared" si="600"/>
        <v>0</v>
      </c>
      <c r="K2253">
        <f t="shared" si="601"/>
        <v>0</v>
      </c>
      <c r="L2253">
        <f t="shared" si="602"/>
        <v>0</v>
      </c>
      <c r="M2253">
        <f t="shared" si="603"/>
        <v>0</v>
      </c>
      <c r="N2253">
        <f t="shared" si="604"/>
        <v>5.9</v>
      </c>
      <c r="O2253">
        <f t="shared" si="605"/>
        <v>5.9</v>
      </c>
      <c r="P2253">
        <f t="shared" si="606"/>
        <v>0</v>
      </c>
      <c r="Q2253">
        <f t="shared" si="607"/>
        <v>0</v>
      </c>
      <c r="R2253">
        <f t="shared" si="608"/>
        <v>0</v>
      </c>
      <c r="S2253">
        <f t="shared" si="609"/>
        <v>0</v>
      </c>
      <c r="T2253">
        <f t="shared" si="610"/>
        <v>0</v>
      </c>
      <c r="U2253">
        <f t="shared" si="611"/>
        <v>0</v>
      </c>
    </row>
    <row r="2254" spans="1:21" x14ac:dyDescent="0.25">
      <c r="A2254" t="s">
        <v>3394</v>
      </c>
      <c r="B2254">
        <v>6.7</v>
      </c>
      <c r="C2254" t="s">
        <v>28</v>
      </c>
      <c r="E2254">
        <f t="shared" si="595"/>
        <v>6.7</v>
      </c>
      <c r="F2254">
        <f t="shared" si="596"/>
        <v>0</v>
      </c>
      <c r="G2254">
        <f t="shared" si="597"/>
        <v>0</v>
      </c>
      <c r="H2254">
        <f t="shared" si="598"/>
        <v>0</v>
      </c>
      <c r="I2254">
        <f t="shared" si="599"/>
        <v>0</v>
      </c>
      <c r="J2254">
        <f t="shared" si="600"/>
        <v>0</v>
      </c>
      <c r="K2254">
        <f t="shared" si="601"/>
        <v>0</v>
      </c>
      <c r="L2254">
        <f t="shared" si="602"/>
        <v>0</v>
      </c>
      <c r="M2254">
        <f t="shared" si="603"/>
        <v>0</v>
      </c>
      <c r="N2254">
        <f t="shared" si="604"/>
        <v>0</v>
      </c>
      <c r="O2254">
        <f t="shared" si="605"/>
        <v>0</v>
      </c>
      <c r="P2254">
        <f t="shared" si="606"/>
        <v>0</v>
      </c>
      <c r="Q2254">
        <f t="shared" si="607"/>
        <v>0</v>
      </c>
      <c r="R2254">
        <f t="shared" si="608"/>
        <v>0</v>
      </c>
      <c r="S2254">
        <f t="shared" si="609"/>
        <v>6.7</v>
      </c>
      <c r="T2254">
        <f t="shared" si="610"/>
        <v>6.7</v>
      </c>
      <c r="U2254">
        <f t="shared" si="611"/>
        <v>0</v>
      </c>
    </row>
    <row r="2255" spans="1:21" x14ac:dyDescent="0.25">
      <c r="A2255" t="s">
        <v>5537</v>
      </c>
      <c r="B2255">
        <v>5.0999999999999996</v>
      </c>
      <c r="C2255" t="s">
        <v>36</v>
      </c>
      <c r="E2255">
        <f t="shared" si="595"/>
        <v>0</v>
      </c>
      <c r="F2255">
        <f t="shared" si="596"/>
        <v>0</v>
      </c>
      <c r="G2255">
        <f t="shared" si="597"/>
        <v>0</v>
      </c>
      <c r="H2255">
        <f t="shared" si="598"/>
        <v>0</v>
      </c>
      <c r="I2255">
        <f t="shared" si="599"/>
        <v>5.0999999999999996</v>
      </c>
      <c r="J2255">
        <f t="shared" si="600"/>
        <v>0</v>
      </c>
      <c r="K2255">
        <f t="shared" si="601"/>
        <v>0</v>
      </c>
      <c r="L2255">
        <f t="shared" si="602"/>
        <v>5.0999999999999996</v>
      </c>
      <c r="M2255">
        <f t="shared" si="603"/>
        <v>5.0999999999999996</v>
      </c>
      <c r="N2255">
        <f t="shared" si="604"/>
        <v>5.0999999999999996</v>
      </c>
      <c r="O2255">
        <f t="shared" si="605"/>
        <v>0</v>
      </c>
      <c r="P2255">
        <f t="shared" si="606"/>
        <v>0</v>
      </c>
      <c r="Q2255">
        <f t="shared" si="607"/>
        <v>0</v>
      </c>
      <c r="R2255">
        <f t="shared" si="608"/>
        <v>0</v>
      </c>
      <c r="S2255">
        <f t="shared" si="609"/>
        <v>5.0999999999999996</v>
      </c>
      <c r="T2255">
        <f t="shared" si="610"/>
        <v>0</v>
      </c>
      <c r="U2255">
        <f t="shared" si="611"/>
        <v>0</v>
      </c>
    </row>
    <row r="2256" spans="1:21" x14ac:dyDescent="0.25">
      <c r="A2256" t="s">
        <v>1451</v>
      </c>
      <c r="B2256">
        <v>6.9</v>
      </c>
      <c r="C2256" t="s">
        <v>102</v>
      </c>
      <c r="E2256">
        <f t="shared" si="595"/>
        <v>0</v>
      </c>
      <c r="F2256">
        <f t="shared" si="596"/>
        <v>6.9</v>
      </c>
      <c r="G2256">
        <f t="shared" si="597"/>
        <v>0</v>
      </c>
      <c r="H2256">
        <f t="shared" si="598"/>
        <v>0</v>
      </c>
      <c r="I2256">
        <f t="shared" si="599"/>
        <v>0</v>
      </c>
      <c r="J2256">
        <f t="shared" si="600"/>
        <v>0</v>
      </c>
      <c r="K2256">
        <f t="shared" si="601"/>
        <v>0</v>
      </c>
      <c r="L2256">
        <f t="shared" si="602"/>
        <v>0</v>
      </c>
      <c r="M2256">
        <f t="shared" si="603"/>
        <v>0</v>
      </c>
      <c r="N2256">
        <f t="shared" si="604"/>
        <v>6.9</v>
      </c>
      <c r="O2256">
        <f t="shared" si="605"/>
        <v>0</v>
      </c>
      <c r="P2256">
        <f t="shared" si="606"/>
        <v>0</v>
      </c>
      <c r="Q2256">
        <f t="shared" si="607"/>
        <v>0</v>
      </c>
      <c r="R2256">
        <f t="shared" si="608"/>
        <v>0</v>
      </c>
      <c r="S2256">
        <f t="shared" si="609"/>
        <v>0</v>
      </c>
      <c r="T2256">
        <f t="shared" si="610"/>
        <v>0</v>
      </c>
      <c r="U2256">
        <f t="shared" si="611"/>
        <v>0</v>
      </c>
    </row>
    <row r="2257" spans="1:21" x14ac:dyDescent="0.25">
      <c r="A2257" t="s">
        <v>1451</v>
      </c>
      <c r="B2257">
        <v>6.9</v>
      </c>
      <c r="C2257" t="s">
        <v>102</v>
      </c>
      <c r="E2257">
        <f t="shared" si="595"/>
        <v>0</v>
      </c>
      <c r="F2257">
        <f t="shared" si="596"/>
        <v>6.9</v>
      </c>
      <c r="G2257">
        <f t="shared" si="597"/>
        <v>0</v>
      </c>
      <c r="H2257">
        <f t="shared" si="598"/>
        <v>0</v>
      </c>
      <c r="I2257">
        <f t="shared" si="599"/>
        <v>0</v>
      </c>
      <c r="J2257">
        <f t="shared" si="600"/>
        <v>0</v>
      </c>
      <c r="K2257">
        <f t="shared" si="601"/>
        <v>0</v>
      </c>
      <c r="L2257">
        <f t="shared" si="602"/>
        <v>0</v>
      </c>
      <c r="M2257">
        <f t="shared" si="603"/>
        <v>0</v>
      </c>
      <c r="N2257">
        <f t="shared" si="604"/>
        <v>6.9</v>
      </c>
      <c r="O2257">
        <f t="shared" si="605"/>
        <v>0</v>
      </c>
      <c r="P2257">
        <f t="shared" si="606"/>
        <v>0</v>
      </c>
      <c r="Q2257">
        <f t="shared" si="607"/>
        <v>0</v>
      </c>
      <c r="R2257">
        <f t="shared" si="608"/>
        <v>0</v>
      </c>
      <c r="S2257">
        <f t="shared" si="609"/>
        <v>0</v>
      </c>
      <c r="T2257">
        <f t="shared" si="610"/>
        <v>0</v>
      </c>
      <c r="U2257">
        <f t="shared" si="611"/>
        <v>0</v>
      </c>
    </row>
    <row r="2258" spans="1:21" x14ac:dyDescent="0.25">
      <c r="A2258" t="s">
        <v>5541</v>
      </c>
      <c r="B2258">
        <v>5.9</v>
      </c>
      <c r="C2258" t="s">
        <v>28</v>
      </c>
      <c r="E2258">
        <f t="shared" si="595"/>
        <v>5.9</v>
      </c>
      <c r="F2258">
        <f t="shared" si="596"/>
        <v>5.9</v>
      </c>
      <c r="G2258">
        <f t="shared" si="597"/>
        <v>0</v>
      </c>
      <c r="H2258">
        <f t="shared" si="598"/>
        <v>0</v>
      </c>
      <c r="I2258">
        <f t="shared" si="599"/>
        <v>0</v>
      </c>
      <c r="J2258">
        <f t="shared" si="600"/>
        <v>0</v>
      </c>
      <c r="K2258">
        <f t="shared" si="601"/>
        <v>0</v>
      </c>
      <c r="L2258">
        <f t="shared" si="602"/>
        <v>0</v>
      </c>
      <c r="M2258">
        <f t="shared" si="603"/>
        <v>0</v>
      </c>
      <c r="N2258">
        <f t="shared" si="604"/>
        <v>0</v>
      </c>
      <c r="O2258">
        <f t="shared" si="605"/>
        <v>0</v>
      </c>
      <c r="P2258">
        <f t="shared" si="606"/>
        <v>0</v>
      </c>
      <c r="Q2258">
        <f t="shared" si="607"/>
        <v>0</v>
      </c>
      <c r="R2258">
        <f t="shared" si="608"/>
        <v>5.9</v>
      </c>
      <c r="S2258">
        <f t="shared" si="609"/>
        <v>0</v>
      </c>
      <c r="T2258">
        <f t="shared" si="610"/>
        <v>5.9</v>
      </c>
      <c r="U2258">
        <f t="shared" si="611"/>
        <v>0</v>
      </c>
    </row>
    <row r="2259" spans="1:21" x14ac:dyDescent="0.25">
      <c r="A2259" t="s">
        <v>5427</v>
      </c>
      <c r="B2259">
        <v>6.8</v>
      </c>
      <c r="C2259" t="s">
        <v>37</v>
      </c>
      <c r="E2259">
        <f t="shared" si="595"/>
        <v>0</v>
      </c>
      <c r="F2259">
        <f t="shared" si="596"/>
        <v>0</v>
      </c>
      <c r="G2259">
        <f t="shared" si="597"/>
        <v>0</v>
      </c>
      <c r="H2259">
        <f t="shared" si="598"/>
        <v>0</v>
      </c>
      <c r="I2259">
        <f t="shared" si="599"/>
        <v>0</v>
      </c>
      <c r="J2259">
        <f t="shared" si="600"/>
        <v>0</v>
      </c>
      <c r="K2259">
        <f t="shared" si="601"/>
        <v>0</v>
      </c>
      <c r="L2259">
        <f t="shared" si="602"/>
        <v>6.8</v>
      </c>
      <c r="M2259">
        <f t="shared" si="603"/>
        <v>6.8</v>
      </c>
      <c r="N2259">
        <f t="shared" si="604"/>
        <v>6.8</v>
      </c>
      <c r="O2259">
        <f t="shared" si="605"/>
        <v>0</v>
      </c>
      <c r="P2259">
        <f t="shared" si="606"/>
        <v>0</v>
      </c>
      <c r="Q2259">
        <f t="shared" si="607"/>
        <v>0</v>
      </c>
      <c r="R2259">
        <f t="shared" si="608"/>
        <v>0</v>
      </c>
      <c r="S2259">
        <f t="shared" si="609"/>
        <v>0</v>
      </c>
      <c r="T2259">
        <f t="shared" si="610"/>
        <v>0</v>
      </c>
      <c r="U2259">
        <f t="shared" si="611"/>
        <v>0</v>
      </c>
    </row>
    <row r="2260" spans="1:21" x14ac:dyDescent="0.25">
      <c r="A2260" t="s">
        <v>5545</v>
      </c>
      <c r="B2260">
        <v>8.1999999999999993</v>
      </c>
      <c r="C2260" t="s">
        <v>37</v>
      </c>
      <c r="E2260">
        <f t="shared" si="595"/>
        <v>0</v>
      </c>
      <c r="F2260">
        <f t="shared" si="596"/>
        <v>0</v>
      </c>
      <c r="G2260">
        <f t="shared" si="597"/>
        <v>0</v>
      </c>
      <c r="H2260">
        <f t="shared" si="598"/>
        <v>0</v>
      </c>
      <c r="I2260">
        <f t="shared" si="599"/>
        <v>0</v>
      </c>
      <c r="J2260">
        <f t="shared" si="600"/>
        <v>0</v>
      </c>
      <c r="K2260">
        <f t="shared" si="601"/>
        <v>0</v>
      </c>
      <c r="L2260">
        <f t="shared" si="602"/>
        <v>8.1999999999999993</v>
      </c>
      <c r="M2260">
        <f t="shared" si="603"/>
        <v>0</v>
      </c>
      <c r="N2260">
        <f t="shared" si="604"/>
        <v>8.1999999999999993</v>
      </c>
      <c r="O2260">
        <f t="shared" si="605"/>
        <v>0</v>
      </c>
      <c r="P2260">
        <f t="shared" si="606"/>
        <v>0</v>
      </c>
      <c r="Q2260">
        <f t="shared" si="607"/>
        <v>0</v>
      </c>
      <c r="R2260">
        <f t="shared" si="608"/>
        <v>0</v>
      </c>
      <c r="S2260">
        <f t="shared" si="609"/>
        <v>0</v>
      </c>
      <c r="T2260">
        <f t="shared" si="610"/>
        <v>0</v>
      </c>
      <c r="U2260">
        <f t="shared" si="611"/>
        <v>0</v>
      </c>
    </row>
    <row r="2261" spans="1:21" x14ac:dyDescent="0.25">
      <c r="A2261" t="s">
        <v>1823</v>
      </c>
      <c r="B2261">
        <v>5.4</v>
      </c>
      <c r="C2261" t="s">
        <v>61</v>
      </c>
      <c r="E2261">
        <f t="shared" si="595"/>
        <v>0</v>
      </c>
      <c r="F2261">
        <f t="shared" si="596"/>
        <v>0</v>
      </c>
      <c r="G2261">
        <f t="shared" si="597"/>
        <v>0</v>
      </c>
      <c r="H2261">
        <f t="shared" si="598"/>
        <v>0</v>
      </c>
      <c r="I2261">
        <f t="shared" si="599"/>
        <v>0</v>
      </c>
      <c r="J2261">
        <f t="shared" si="600"/>
        <v>0</v>
      </c>
      <c r="K2261">
        <f t="shared" si="601"/>
        <v>0</v>
      </c>
      <c r="L2261">
        <f t="shared" si="602"/>
        <v>0</v>
      </c>
      <c r="M2261">
        <f t="shared" si="603"/>
        <v>0</v>
      </c>
      <c r="N2261">
        <f t="shared" si="604"/>
        <v>5.4</v>
      </c>
      <c r="O2261">
        <f t="shared" si="605"/>
        <v>5.4</v>
      </c>
      <c r="P2261">
        <f t="shared" si="606"/>
        <v>0</v>
      </c>
      <c r="Q2261">
        <f t="shared" si="607"/>
        <v>5.4</v>
      </c>
      <c r="R2261">
        <f t="shared" si="608"/>
        <v>0</v>
      </c>
      <c r="S2261">
        <f t="shared" si="609"/>
        <v>0</v>
      </c>
      <c r="T2261">
        <f t="shared" si="610"/>
        <v>5.4</v>
      </c>
      <c r="U2261">
        <f t="shared" si="611"/>
        <v>0</v>
      </c>
    </row>
    <row r="2262" spans="1:21" x14ac:dyDescent="0.25">
      <c r="A2262" t="s">
        <v>213</v>
      </c>
      <c r="B2262">
        <v>5.5</v>
      </c>
      <c r="C2262" t="s">
        <v>36</v>
      </c>
      <c r="E2262">
        <f t="shared" si="595"/>
        <v>0</v>
      </c>
      <c r="F2262">
        <f t="shared" si="596"/>
        <v>0</v>
      </c>
      <c r="G2262">
        <f t="shared" si="597"/>
        <v>0</v>
      </c>
      <c r="H2262">
        <f t="shared" si="598"/>
        <v>0</v>
      </c>
      <c r="I2262">
        <f t="shared" si="599"/>
        <v>5.5</v>
      </c>
      <c r="J2262">
        <f t="shared" si="600"/>
        <v>0</v>
      </c>
      <c r="K2262">
        <f t="shared" si="601"/>
        <v>0</v>
      </c>
      <c r="L2262">
        <f t="shared" si="602"/>
        <v>5.5</v>
      </c>
      <c r="M2262">
        <f t="shared" si="603"/>
        <v>0</v>
      </c>
      <c r="N2262">
        <f t="shared" si="604"/>
        <v>0</v>
      </c>
      <c r="O2262">
        <f t="shared" si="605"/>
        <v>0</v>
      </c>
      <c r="P2262">
        <f t="shared" si="606"/>
        <v>0</v>
      </c>
      <c r="Q2262">
        <f t="shared" si="607"/>
        <v>0</v>
      </c>
      <c r="R2262">
        <f t="shared" si="608"/>
        <v>5.5</v>
      </c>
      <c r="S2262">
        <f t="shared" si="609"/>
        <v>0</v>
      </c>
      <c r="T2262">
        <f t="shared" si="610"/>
        <v>0</v>
      </c>
      <c r="U2262">
        <f t="shared" si="611"/>
        <v>0</v>
      </c>
    </row>
    <row r="2263" spans="1:21" x14ac:dyDescent="0.25">
      <c r="A2263" t="s">
        <v>231</v>
      </c>
      <c r="B2263">
        <v>7.6</v>
      </c>
      <c r="C2263" t="s">
        <v>234</v>
      </c>
      <c r="E2263">
        <f t="shared" si="595"/>
        <v>0</v>
      </c>
      <c r="F2263">
        <f t="shared" si="596"/>
        <v>0</v>
      </c>
      <c r="G2263">
        <f t="shared" si="597"/>
        <v>0</v>
      </c>
      <c r="H2263">
        <f t="shared" si="598"/>
        <v>7.6</v>
      </c>
      <c r="I2263">
        <f t="shared" si="599"/>
        <v>0</v>
      </c>
      <c r="J2263">
        <f t="shared" si="600"/>
        <v>0</v>
      </c>
      <c r="K2263">
        <f t="shared" si="601"/>
        <v>0</v>
      </c>
      <c r="L2263">
        <f t="shared" si="602"/>
        <v>7.6</v>
      </c>
      <c r="M2263">
        <f t="shared" si="603"/>
        <v>0</v>
      </c>
      <c r="N2263">
        <f t="shared" si="604"/>
        <v>0</v>
      </c>
      <c r="O2263">
        <f t="shared" si="605"/>
        <v>0</v>
      </c>
      <c r="P2263">
        <f t="shared" si="606"/>
        <v>0</v>
      </c>
      <c r="Q2263">
        <f t="shared" si="607"/>
        <v>0</v>
      </c>
      <c r="R2263">
        <f t="shared" si="608"/>
        <v>0</v>
      </c>
      <c r="S2263">
        <f t="shared" si="609"/>
        <v>0</v>
      </c>
      <c r="T2263">
        <f t="shared" si="610"/>
        <v>0</v>
      </c>
      <c r="U2263">
        <f t="shared" si="611"/>
        <v>0</v>
      </c>
    </row>
    <row r="2264" spans="1:21" x14ac:dyDescent="0.25">
      <c r="A2264" t="s">
        <v>37</v>
      </c>
      <c r="B2264">
        <v>7.3</v>
      </c>
      <c r="C2264" t="s">
        <v>37</v>
      </c>
      <c r="E2264">
        <f t="shared" si="595"/>
        <v>0</v>
      </c>
      <c r="F2264">
        <f t="shared" si="596"/>
        <v>0</v>
      </c>
      <c r="G2264">
        <f t="shared" si="597"/>
        <v>0</v>
      </c>
      <c r="H2264">
        <f t="shared" si="598"/>
        <v>0</v>
      </c>
      <c r="I2264">
        <f t="shared" si="599"/>
        <v>0</v>
      </c>
      <c r="J2264">
        <f t="shared" si="600"/>
        <v>0</v>
      </c>
      <c r="K2264">
        <f t="shared" si="601"/>
        <v>0</v>
      </c>
      <c r="L2264">
        <f t="shared" si="602"/>
        <v>7.3</v>
      </c>
      <c r="M2264">
        <f t="shared" si="603"/>
        <v>0</v>
      </c>
      <c r="N2264">
        <f t="shared" si="604"/>
        <v>0</v>
      </c>
      <c r="O2264">
        <f t="shared" si="605"/>
        <v>0</v>
      </c>
      <c r="P2264">
        <f t="shared" si="606"/>
        <v>0</v>
      </c>
      <c r="Q2264">
        <f t="shared" si="607"/>
        <v>0</v>
      </c>
      <c r="R2264">
        <f t="shared" si="608"/>
        <v>0</v>
      </c>
      <c r="S2264">
        <f t="shared" si="609"/>
        <v>0</v>
      </c>
      <c r="T2264">
        <f t="shared" si="610"/>
        <v>0</v>
      </c>
      <c r="U2264">
        <f t="shared" si="611"/>
        <v>0</v>
      </c>
    </row>
    <row r="2265" spans="1:21" x14ac:dyDescent="0.25">
      <c r="A2265" t="s">
        <v>154</v>
      </c>
      <c r="B2265">
        <v>5.5</v>
      </c>
      <c r="C2265" t="s">
        <v>37</v>
      </c>
      <c r="E2265">
        <f t="shared" si="595"/>
        <v>0</v>
      </c>
      <c r="F2265">
        <f t="shared" si="596"/>
        <v>0</v>
      </c>
      <c r="G2265">
        <f t="shared" si="597"/>
        <v>0</v>
      </c>
      <c r="H2265">
        <f t="shared" si="598"/>
        <v>0</v>
      </c>
      <c r="I2265">
        <f t="shared" si="599"/>
        <v>0</v>
      </c>
      <c r="J2265">
        <f t="shared" si="600"/>
        <v>0</v>
      </c>
      <c r="K2265">
        <f t="shared" si="601"/>
        <v>0</v>
      </c>
      <c r="L2265">
        <f t="shared" si="602"/>
        <v>5.5</v>
      </c>
      <c r="M2265">
        <f t="shared" si="603"/>
        <v>0</v>
      </c>
      <c r="N2265">
        <f t="shared" si="604"/>
        <v>0</v>
      </c>
      <c r="O2265">
        <f t="shared" si="605"/>
        <v>0</v>
      </c>
      <c r="P2265">
        <f t="shared" si="606"/>
        <v>0</v>
      </c>
      <c r="Q2265">
        <f t="shared" si="607"/>
        <v>0</v>
      </c>
      <c r="R2265">
        <f t="shared" si="608"/>
        <v>5.5</v>
      </c>
      <c r="S2265">
        <f t="shared" si="609"/>
        <v>0</v>
      </c>
      <c r="T2265">
        <f t="shared" si="610"/>
        <v>0</v>
      </c>
      <c r="U2265">
        <f t="shared" si="611"/>
        <v>0</v>
      </c>
    </row>
    <row r="2266" spans="1:21" x14ac:dyDescent="0.25">
      <c r="A2266" t="s">
        <v>2380</v>
      </c>
      <c r="B2266">
        <v>6.3</v>
      </c>
      <c r="C2266" t="s">
        <v>28</v>
      </c>
      <c r="E2266">
        <f t="shared" si="595"/>
        <v>6.3</v>
      </c>
      <c r="F2266">
        <f t="shared" si="596"/>
        <v>0</v>
      </c>
      <c r="G2266">
        <f t="shared" si="597"/>
        <v>0</v>
      </c>
      <c r="H2266">
        <f t="shared" si="598"/>
        <v>0</v>
      </c>
      <c r="I2266">
        <f t="shared" si="599"/>
        <v>6.3</v>
      </c>
      <c r="J2266">
        <f t="shared" si="600"/>
        <v>0</v>
      </c>
      <c r="K2266">
        <f t="shared" si="601"/>
        <v>0</v>
      </c>
      <c r="L2266">
        <f t="shared" si="602"/>
        <v>0</v>
      </c>
      <c r="M2266">
        <f t="shared" si="603"/>
        <v>0</v>
      </c>
      <c r="N2266">
        <f t="shared" si="604"/>
        <v>0</v>
      </c>
      <c r="O2266">
        <f t="shared" si="605"/>
        <v>0</v>
      </c>
      <c r="P2266">
        <f t="shared" si="606"/>
        <v>0</v>
      </c>
      <c r="Q2266">
        <f t="shared" si="607"/>
        <v>0</v>
      </c>
      <c r="R2266">
        <f t="shared" si="608"/>
        <v>0</v>
      </c>
      <c r="S2266">
        <f t="shared" si="609"/>
        <v>6.3</v>
      </c>
      <c r="T2266">
        <f t="shared" si="610"/>
        <v>0</v>
      </c>
      <c r="U2266">
        <f t="shared" si="611"/>
        <v>0</v>
      </c>
    </row>
    <row r="2267" spans="1:21" x14ac:dyDescent="0.25">
      <c r="A2267" t="s">
        <v>5558</v>
      </c>
      <c r="B2267">
        <v>6.1</v>
      </c>
      <c r="C2267" t="s">
        <v>28</v>
      </c>
      <c r="E2267">
        <f t="shared" si="595"/>
        <v>6.1</v>
      </c>
      <c r="F2267">
        <f t="shared" si="596"/>
        <v>6.1</v>
      </c>
      <c r="G2267">
        <f t="shared" si="597"/>
        <v>0</v>
      </c>
      <c r="H2267">
        <f t="shared" si="598"/>
        <v>0</v>
      </c>
      <c r="I2267">
        <f t="shared" si="599"/>
        <v>0</v>
      </c>
      <c r="J2267">
        <f t="shared" si="600"/>
        <v>0</v>
      </c>
      <c r="K2267">
        <f t="shared" si="601"/>
        <v>0</v>
      </c>
      <c r="L2267">
        <f t="shared" si="602"/>
        <v>0</v>
      </c>
      <c r="M2267">
        <f t="shared" si="603"/>
        <v>0</v>
      </c>
      <c r="N2267">
        <f t="shared" si="604"/>
        <v>0</v>
      </c>
      <c r="O2267">
        <f t="shared" si="605"/>
        <v>0</v>
      </c>
      <c r="P2267">
        <f t="shared" si="606"/>
        <v>0</v>
      </c>
      <c r="Q2267">
        <f t="shared" si="607"/>
        <v>6.1</v>
      </c>
      <c r="R2267">
        <f t="shared" si="608"/>
        <v>0</v>
      </c>
      <c r="S2267">
        <f t="shared" si="609"/>
        <v>6.1</v>
      </c>
      <c r="T2267">
        <f t="shared" si="610"/>
        <v>6.1</v>
      </c>
      <c r="U2267">
        <f t="shared" si="611"/>
        <v>0</v>
      </c>
    </row>
    <row r="2268" spans="1:21" x14ac:dyDescent="0.25">
      <c r="A2268" t="s">
        <v>37</v>
      </c>
      <c r="B2268">
        <v>7.3</v>
      </c>
      <c r="C2268" t="s">
        <v>37</v>
      </c>
      <c r="E2268">
        <f t="shared" si="595"/>
        <v>0</v>
      </c>
      <c r="F2268">
        <f t="shared" si="596"/>
        <v>0</v>
      </c>
      <c r="G2268">
        <f t="shared" si="597"/>
        <v>0</v>
      </c>
      <c r="H2268">
        <f t="shared" si="598"/>
        <v>0</v>
      </c>
      <c r="I2268">
        <f t="shared" si="599"/>
        <v>0</v>
      </c>
      <c r="J2268">
        <f t="shared" si="600"/>
        <v>0</v>
      </c>
      <c r="K2268">
        <f t="shared" si="601"/>
        <v>0</v>
      </c>
      <c r="L2268">
        <f t="shared" si="602"/>
        <v>7.3</v>
      </c>
      <c r="M2268">
        <f t="shared" si="603"/>
        <v>0</v>
      </c>
      <c r="N2268">
        <f t="shared" si="604"/>
        <v>0</v>
      </c>
      <c r="O2268">
        <f t="shared" si="605"/>
        <v>0</v>
      </c>
      <c r="P2268">
        <f t="shared" si="606"/>
        <v>0</v>
      </c>
      <c r="Q2268">
        <f t="shared" si="607"/>
        <v>0</v>
      </c>
      <c r="R2268">
        <f t="shared" si="608"/>
        <v>0</v>
      </c>
      <c r="S2268">
        <f t="shared" si="609"/>
        <v>0</v>
      </c>
      <c r="T2268">
        <f t="shared" si="610"/>
        <v>0</v>
      </c>
      <c r="U2268">
        <f t="shared" si="611"/>
        <v>0</v>
      </c>
    </row>
    <row r="2269" spans="1:21" x14ac:dyDescent="0.25">
      <c r="A2269" t="s">
        <v>36</v>
      </c>
      <c r="B2269">
        <v>5.4</v>
      </c>
      <c r="C2269" t="s">
        <v>36</v>
      </c>
      <c r="E2269">
        <f t="shared" si="595"/>
        <v>0</v>
      </c>
      <c r="F2269">
        <f t="shared" si="596"/>
        <v>0</v>
      </c>
      <c r="G2269">
        <f t="shared" si="597"/>
        <v>0</v>
      </c>
      <c r="H2269">
        <f t="shared" si="598"/>
        <v>0</v>
      </c>
      <c r="I2269">
        <f t="shared" si="599"/>
        <v>5.4</v>
      </c>
      <c r="J2269">
        <f t="shared" si="600"/>
        <v>0</v>
      </c>
      <c r="K2269">
        <f t="shared" si="601"/>
        <v>0</v>
      </c>
      <c r="L2269">
        <f t="shared" si="602"/>
        <v>0</v>
      </c>
      <c r="M2269">
        <f t="shared" si="603"/>
        <v>0</v>
      </c>
      <c r="N2269">
        <f t="shared" si="604"/>
        <v>0</v>
      </c>
      <c r="O2269">
        <f t="shared" si="605"/>
        <v>0</v>
      </c>
      <c r="P2269">
        <f t="shared" si="606"/>
        <v>0</v>
      </c>
      <c r="Q2269">
        <f t="shared" si="607"/>
        <v>0</v>
      </c>
      <c r="R2269">
        <f t="shared" si="608"/>
        <v>0</v>
      </c>
      <c r="S2269">
        <f t="shared" si="609"/>
        <v>0</v>
      </c>
      <c r="T2269">
        <f t="shared" si="610"/>
        <v>0</v>
      </c>
      <c r="U2269">
        <f t="shared" si="611"/>
        <v>0</v>
      </c>
    </row>
    <row r="2270" spans="1:21" x14ac:dyDescent="0.25">
      <c r="A2270" t="s">
        <v>2516</v>
      </c>
      <c r="B2270">
        <v>7.1</v>
      </c>
      <c r="C2270" t="s">
        <v>102</v>
      </c>
      <c r="E2270">
        <f t="shared" si="595"/>
        <v>0</v>
      </c>
      <c r="F2270">
        <f t="shared" si="596"/>
        <v>7.1</v>
      </c>
      <c r="G2270">
        <f t="shared" si="597"/>
        <v>0</v>
      </c>
      <c r="H2270">
        <f t="shared" si="598"/>
        <v>7.1</v>
      </c>
      <c r="I2270">
        <f t="shared" si="599"/>
        <v>0</v>
      </c>
      <c r="J2270">
        <f t="shared" si="600"/>
        <v>0</v>
      </c>
      <c r="K2270">
        <f t="shared" si="601"/>
        <v>0</v>
      </c>
      <c r="L2270">
        <f t="shared" si="602"/>
        <v>7.1</v>
      </c>
      <c r="M2270">
        <f t="shared" si="603"/>
        <v>0</v>
      </c>
      <c r="N2270">
        <f t="shared" si="604"/>
        <v>0</v>
      </c>
      <c r="O2270">
        <f t="shared" si="605"/>
        <v>0</v>
      </c>
      <c r="P2270">
        <f t="shared" si="606"/>
        <v>0</v>
      </c>
      <c r="Q2270">
        <f t="shared" si="607"/>
        <v>0</v>
      </c>
      <c r="R2270">
        <f t="shared" si="608"/>
        <v>0</v>
      </c>
      <c r="S2270">
        <f t="shared" si="609"/>
        <v>0</v>
      </c>
      <c r="T2270">
        <f t="shared" si="610"/>
        <v>0</v>
      </c>
      <c r="U2270">
        <f t="shared" si="611"/>
        <v>0</v>
      </c>
    </row>
    <row r="2271" spans="1:21" x14ac:dyDescent="0.25">
      <c r="A2271" t="s">
        <v>2582</v>
      </c>
      <c r="B2271">
        <v>6</v>
      </c>
      <c r="C2271" t="s">
        <v>36</v>
      </c>
      <c r="E2271">
        <f t="shared" si="595"/>
        <v>0</v>
      </c>
      <c r="F2271">
        <f t="shared" si="596"/>
        <v>0</v>
      </c>
      <c r="G2271">
        <f t="shared" si="597"/>
        <v>0</v>
      </c>
      <c r="H2271">
        <f t="shared" si="598"/>
        <v>0</v>
      </c>
      <c r="I2271">
        <f t="shared" si="599"/>
        <v>6</v>
      </c>
      <c r="J2271">
        <f t="shared" si="600"/>
        <v>0</v>
      </c>
      <c r="K2271">
        <f t="shared" si="601"/>
        <v>0</v>
      </c>
      <c r="L2271">
        <f t="shared" si="602"/>
        <v>0</v>
      </c>
      <c r="M2271">
        <f t="shared" si="603"/>
        <v>0</v>
      </c>
      <c r="N2271">
        <f t="shared" si="604"/>
        <v>6</v>
      </c>
      <c r="O2271">
        <f t="shared" si="605"/>
        <v>0</v>
      </c>
      <c r="P2271">
        <f t="shared" si="606"/>
        <v>0</v>
      </c>
      <c r="Q2271">
        <f t="shared" si="607"/>
        <v>0</v>
      </c>
      <c r="R2271">
        <f t="shared" si="608"/>
        <v>6</v>
      </c>
      <c r="S2271">
        <f t="shared" si="609"/>
        <v>0</v>
      </c>
      <c r="T2271">
        <f t="shared" si="610"/>
        <v>0</v>
      </c>
      <c r="U2271">
        <f t="shared" si="611"/>
        <v>0</v>
      </c>
    </row>
    <row r="2272" spans="1:21" x14ac:dyDescent="0.25">
      <c r="A2272" t="s">
        <v>36</v>
      </c>
      <c r="B2272">
        <v>5.7</v>
      </c>
      <c r="C2272" t="s">
        <v>36</v>
      </c>
      <c r="E2272">
        <f t="shared" si="595"/>
        <v>0</v>
      </c>
      <c r="F2272">
        <f t="shared" si="596"/>
        <v>0</v>
      </c>
      <c r="G2272">
        <f t="shared" si="597"/>
        <v>0</v>
      </c>
      <c r="H2272">
        <f t="shared" si="598"/>
        <v>0</v>
      </c>
      <c r="I2272">
        <f t="shared" si="599"/>
        <v>5.7</v>
      </c>
      <c r="J2272">
        <f t="shared" si="600"/>
        <v>0</v>
      </c>
      <c r="K2272">
        <f t="shared" si="601"/>
        <v>0</v>
      </c>
      <c r="L2272">
        <f t="shared" si="602"/>
        <v>0</v>
      </c>
      <c r="M2272">
        <f t="shared" si="603"/>
        <v>0</v>
      </c>
      <c r="N2272">
        <f t="shared" si="604"/>
        <v>0</v>
      </c>
      <c r="O2272">
        <f t="shared" si="605"/>
        <v>0</v>
      </c>
      <c r="P2272">
        <f t="shared" si="606"/>
        <v>0</v>
      </c>
      <c r="Q2272">
        <f t="shared" si="607"/>
        <v>0</v>
      </c>
      <c r="R2272">
        <f t="shared" si="608"/>
        <v>0</v>
      </c>
      <c r="S2272">
        <f t="shared" si="609"/>
        <v>0</v>
      </c>
      <c r="T2272">
        <f t="shared" si="610"/>
        <v>0</v>
      </c>
      <c r="U2272">
        <f t="shared" si="611"/>
        <v>0</v>
      </c>
    </row>
    <row r="2273" spans="1:21" x14ac:dyDescent="0.25">
      <c r="A2273" t="s">
        <v>5566</v>
      </c>
      <c r="B2273">
        <v>5.9</v>
      </c>
      <c r="C2273" t="s">
        <v>28</v>
      </c>
      <c r="E2273">
        <f t="shared" si="595"/>
        <v>5.9</v>
      </c>
      <c r="F2273">
        <f t="shared" si="596"/>
        <v>5.9</v>
      </c>
      <c r="G2273">
        <f t="shared" si="597"/>
        <v>0</v>
      </c>
      <c r="H2273">
        <f t="shared" si="598"/>
        <v>0</v>
      </c>
      <c r="I2273">
        <f t="shared" si="599"/>
        <v>5.9</v>
      </c>
      <c r="J2273">
        <f t="shared" si="600"/>
        <v>0</v>
      </c>
      <c r="K2273">
        <f t="shared" si="601"/>
        <v>0</v>
      </c>
      <c r="L2273">
        <f t="shared" si="602"/>
        <v>0</v>
      </c>
      <c r="M2273">
        <f t="shared" si="603"/>
        <v>0</v>
      </c>
      <c r="N2273">
        <f t="shared" si="604"/>
        <v>5.9</v>
      </c>
      <c r="O2273">
        <f t="shared" si="605"/>
        <v>0</v>
      </c>
      <c r="P2273">
        <f t="shared" si="606"/>
        <v>0</v>
      </c>
      <c r="Q2273">
        <f t="shared" si="607"/>
        <v>0</v>
      </c>
      <c r="R2273">
        <f t="shared" si="608"/>
        <v>0</v>
      </c>
      <c r="S2273">
        <f t="shared" si="609"/>
        <v>0</v>
      </c>
      <c r="T2273">
        <f t="shared" si="610"/>
        <v>5.9</v>
      </c>
      <c r="U2273">
        <f t="shared" si="611"/>
        <v>0</v>
      </c>
    </row>
    <row r="2274" spans="1:21" x14ac:dyDescent="0.25">
      <c r="A2274" t="s">
        <v>2678</v>
      </c>
      <c r="B2274">
        <v>7</v>
      </c>
      <c r="C2274" t="s">
        <v>102</v>
      </c>
      <c r="E2274">
        <f t="shared" si="595"/>
        <v>0</v>
      </c>
      <c r="F2274">
        <f t="shared" si="596"/>
        <v>7</v>
      </c>
      <c r="G2274">
        <f t="shared" si="597"/>
        <v>0</v>
      </c>
      <c r="H2274">
        <f t="shared" si="598"/>
        <v>7</v>
      </c>
      <c r="I2274">
        <f t="shared" si="599"/>
        <v>0</v>
      </c>
      <c r="J2274">
        <f t="shared" si="600"/>
        <v>0</v>
      </c>
      <c r="K2274">
        <f t="shared" si="601"/>
        <v>0</v>
      </c>
      <c r="L2274">
        <f t="shared" si="602"/>
        <v>7</v>
      </c>
      <c r="M2274">
        <f t="shared" si="603"/>
        <v>0</v>
      </c>
      <c r="N2274">
        <f t="shared" si="604"/>
        <v>0</v>
      </c>
      <c r="O2274">
        <f t="shared" si="605"/>
        <v>0</v>
      </c>
      <c r="P2274">
        <f t="shared" si="606"/>
        <v>0</v>
      </c>
      <c r="Q2274">
        <f t="shared" si="607"/>
        <v>0</v>
      </c>
      <c r="R2274">
        <f t="shared" si="608"/>
        <v>0</v>
      </c>
      <c r="S2274">
        <f t="shared" si="609"/>
        <v>0</v>
      </c>
      <c r="T2274">
        <f t="shared" si="610"/>
        <v>0</v>
      </c>
      <c r="U2274">
        <f t="shared" si="611"/>
        <v>0</v>
      </c>
    </row>
    <row r="2275" spans="1:21" x14ac:dyDescent="0.25">
      <c r="A2275" t="s">
        <v>733</v>
      </c>
      <c r="B2275">
        <v>4.4000000000000004</v>
      </c>
      <c r="C2275" t="s">
        <v>28</v>
      </c>
      <c r="E2275">
        <f t="shared" si="595"/>
        <v>4.4000000000000004</v>
      </c>
      <c r="F2275">
        <f t="shared" si="596"/>
        <v>0</v>
      </c>
      <c r="G2275">
        <f t="shared" si="597"/>
        <v>0</v>
      </c>
      <c r="H2275">
        <f t="shared" si="598"/>
        <v>0</v>
      </c>
      <c r="I2275">
        <f t="shared" si="599"/>
        <v>4.4000000000000004</v>
      </c>
      <c r="J2275">
        <f t="shared" si="600"/>
        <v>4.4000000000000004</v>
      </c>
      <c r="K2275">
        <f t="shared" si="601"/>
        <v>0</v>
      </c>
      <c r="L2275">
        <f t="shared" si="602"/>
        <v>0</v>
      </c>
      <c r="M2275">
        <f t="shared" si="603"/>
        <v>0</v>
      </c>
      <c r="N2275">
        <f t="shared" si="604"/>
        <v>0</v>
      </c>
      <c r="O2275">
        <f t="shared" si="605"/>
        <v>0</v>
      </c>
      <c r="P2275">
        <f t="shared" si="606"/>
        <v>0</v>
      </c>
      <c r="Q2275">
        <f t="shared" si="607"/>
        <v>0</v>
      </c>
      <c r="R2275">
        <f t="shared" si="608"/>
        <v>0</v>
      </c>
      <c r="S2275">
        <f t="shared" si="609"/>
        <v>0</v>
      </c>
      <c r="T2275">
        <f t="shared" si="610"/>
        <v>0</v>
      </c>
      <c r="U2275">
        <f t="shared" si="611"/>
        <v>0</v>
      </c>
    </row>
    <row r="2276" spans="1:21" x14ac:dyDescent="0.25">
      <c r="A2276" t="s">
        <v>131</v>
      </c>
      <c r="B2276">
        <v>5.6</v>
      </c>
      <c r="C2276" t="s">
        <v>36</v>
      </c>
      <c r="E2276">
        <f t="shared" si="595"/>
        <v>0</v>
      </c>
      <c r="F2276">
        <f t="shared" si="596"/>
        <v>0</v>
      </c>
      <c r="G2276">
        <f t="shared" si="597"/>
        <v>0</v>
      </c>
      <c r="H2276">
        <f t="shared" si="598"/>
        <v>0</v>
      </c>
      <c r="I2276">
        <f t="shared" si="599"/>
        <v>5.6</v>
      </c>
      <c r="J2276">
        <f t="shared" si="600"/>
        <v>0</v>
      </c>
      <c r="K2276">
        <f t="shared" si="601"/>
        <v>0</v>
      </c>
      <c r="L2276">
        <f t="shared" si="602"/>
        <v>0</v>
      </c>
      <c r="M2276">
        <f t="shared" si="603"/>
        <v>0</v>
      </c>
      <c r="N2276">
        <f t="shared" si="604"/>
        <v>0</v>
      </c>
      <c r="O2276">
        <f t="shared" si="605"/>
        <v>0</v>
      </c>
      <c r="P2276">
        <f t="shared" si="606"/>
        <v>0</v>
      </c>
      <c r="Q2276">
        <f t="shared" si="607"/>
        <v>0</v>
      </c>
      <c r="R2276">
        <f t="shared" si="608"/>
        <v>5.6</v>
      </c>
      <c r="S2276">
        <f t="shared" si="609"/>
        <v>0</v>
      </c>
      <c r="T2276">
        <f t="shared" si="610"/>
        <v>0</v>
      </c>
      <c r="U2276">
        <f t="shared" si="611"/>
        <v>0</v>
      </c>
    </row>
    <row r="2277" spans="1:21" x14ac:dyDescent="0.25">
      <c r="A2277" t="s">
        <v>5573</v>
      </c>
      <c r="B2277">
        <v>6.2</v>
      </c>
      <c r="C2277" t="s">
        <v>102</v>
      </c>
      <c r="E2277">
        <f t="shared" si="595"/>
        <v>0</v>
      </c>
      <c r="F2277">
        <f t="shared" si="596"/>
        <v>6.2</v>
      </c>
      <c r="G2277">
        <f t="shared" si="597"/>
        <v>0</v>
      </c>
      <c r="H2277">
        <f t="shared" si="598"/>
        <v>0</v>
      </c>
      <c r="I2277">
        <f t="shared" si="599"/>
        <v>6.2</v>
      </c>
      <c r="J2277">
        <f t="shared" si="600"/>
        <v>0</v>
      </c>
      <c r="K2277">
        <f t="shared" si="601"/>
        <v>0</v>
      </c>
      <c r="L2277">
        <f t="shared" si="602"/>
        <v>0</v>
      </c>
      <c r="M2277">
        <f t="shared" si="603"/>
        <v>0</v>
      </c>
      <c r="N2277">
        <f t="shared" si="604"/>
        <v>6.2</v>
      </c>
      <c r="O2277">
        <f t="shared" si="605"/>
        <v>0</v>
      </c>
      <c r="P2277">
        <f t="shared" si="606"/>
        <v>0</v>
      </c>
      <c r="Q2277">
        <f t="shared" si="607"/>
        <v>0</v>
      </c>
      <c r="R2277">
        <f t="shared" si="608"/>
        <v>0</v>
      </c>
      <c r="S2277">
        <f t="shared" si="609"/>
        <v>6.2</v>
      </c>
      <c r="T2277">
        <f t="shared" si="610"/>
        <v>0</v>
      </c>
      <c r="U2277">
        <f t="shared" si="611"/>
        <v>0</v>
      </c>
    </row>
    <row r="2278" spans="1:21" x14ac:dyDescent="0.25">
      <c r="A2278" t="s">
        <v>2972</v>
      </c>
      <c r="B2278">
        <v>5.5</v>
      </c>
      <c r="C2278" t="s">
        <v>52</v>
      </c>
      <c r="E2278">
        <f t="shared" si="595"/>
        <v>0</v>
      </c>
      <c r="F2278">
        <f t="shared" si="596"/>
        <v>0</v>
      </c>
      <c r="G2278">
        <f t="shared" si="597"/>
        <v>0</v>
      </c>
      <c r="H2278">
        <f t="shared" si="598"/>
        <v>0</v>
      </c>
      <c r="I2278">
        <f t="shared" si="599"/>
        <v>0</v>
      </c>
      <c r="J2278">
        <f t="shared" si="600"/>
        <v>0</v>
      </c>
      <c r="K2278">
        <f t="shared" si="601"/>
        <v>0</v>
      </c>
      <c r="L2278">
        <f t="shared" si="602"/>
        <v>0</v>
      </c>
      <c r="M2278">
        <f t="shared" si="603"/>
        <v>0</v>
      </c>
      <c r="N2278">
        <f t="shared" si="604"/>
        <v>0</v>
      </c>
      <c r="O2278">
        <f t="shared" si="605"/>
        <v>5.5</v>
      </c>
      <c r="P2278">
        <f t="shared" si="606"/>
        <v>0</v>
      </c>
      <c r="Q2278">
        <f t="shared" si="607"/>
        <v>5.5</v>
      </c>
      <c r="R2278">
        <f t="shared" si="608"/>
        <v>0</v>
      </c>
      <c r="S2278">
        <f t="shared" si="609"/>
        <v>0</v>
      </c>
      <c r="T2278">
        <f t="shared" si="610"/>
        <v>5.5</v>
      </c>
      <c r="U2278">
        <f t="shared" si="611"/>
        <v>0</v>
      </c>
    </row>
    <row r="2279" spans="1:21" x14ac:dyDescent="0.25">
      <c r="A2279" t="s">
        <v>2834</v>
      </c>
      <c r="B2279">
        <v>6.6</v>
      </c>
      <c r="C2279" t="s">
        <v>102</v>
      </c>
      <c r="E2279">
        <f t="shared" si="595"/>
        <v>0</v>
      </c>
      <c r="F2279">
        <f t="shared" si="596"/>
        <v>6.6</v>
      </c>
      <c r="G2279">
        <f t="shared" si="597"/>
        <v>0</v>
      </c>
      <c r="H2279">
        <f t="shared" si="598"/>
        <v>0</v>
      </c>
      <c r="I2279">
        <f t="shared" si="599"/>
        <v>6.6</v>
      </c>
      <c r="J2279">
        <f t="shared" si="600"/>
        <v>0</v>
      </c>
      <c r="K2279">
        <f t="shared" si="601"/>
        <v>0</v>
      </c>
      <c r="L2279">
        <f t="shared" si="602"/>
        <v>0</v>
      </c>
      <c r="M2279">
        <f t="shared" si="603"/>
        <v>0</v>
      </c>
      <c r="N2279">
        <f t="shared" si="604"/>
        <v>0</v>
      </c>
      <c r="O2279">
        <f t="shared" si="605"/>
        <v>0</v>
      </c>
      <c r="P2279">
        <f t="shared" si="606"/>
        <v>0</v>
      </c>
      <c r="Q2279">
        <f t="shared" si="607"/>
        <v>0</v>
      </c>
      <c r="R2279">
        <f t="shared" si="608"/>
        <v>0</v>
      </c>
      <c r="S2279">
        <f t="shared" si="609"/>
        <v>0</v>
      </c>
      <c r="T2279">
        <f t="shared" si="610"/>
        <v>0</v>
      </c>
      <c r="U2279">
        <f t="shared" si="611"/>
        <v>0</v>
      </c>
    </row>
    <row r="2280" spans="1:21" x14ac:dyDescent="0.25">
      <c r="A2280" t="s">
        <v>2441</v>
      </c>
      <c r="B2280">
        <v>5.2</v>
      </c>
      <c r="C2280" t="s">
        <v>36</v>
      </c>
      <c r="E2280">
        <f t="shared" si="595"/>
        <v>0</v>
      </c>
      <c r="F2280">
        <f t="shared" si="596"/>
        <v>0</v>
      </c>
      <c r="G2280">
        <f t="shared" si="597"/>
        <v>0</v>
      </c>
      <c r="H2280">
        <f t="shared" si="598"/>
        <v>0</v>
      </c>
      <c r="I2280">
        <f t="shared" si="599"/>
        <v>5.2</v>
      </c>
      <c r="J2280">
        <f t="shared" si="600"/>
        <v>0</v>
      </c>
      <c r="K2280">
        <f t="shared" si="601"/>
        <v>0</v>
      </c>
      <c r="L2280">
        <f t="shared" si="602"/>
        <v>0</v>
      </c>
      <c r="M2280">
        <f t="shared" si="603"/>
        <v>5.2</v>
      </c>
      <c r="N2280">
        <f t="shared" si="604"/>
        <v>0</v>
      </c>
      <c r="O2280">
        <f t="shared" si="605"/>
        <v>0</v>
      </c>
      <c r="P2280">
        <f t="shared" si="606"/>
        <v>0</v>
      </c>
      <c r="Q2280">
        <f t="shared" si="607"/>
        <v>0</v>
      </c>
      <c r="R2280">
        <f t="shared" si="608"/>
        <v>0</v>
      </c>
      <c r="S2280">
        <f t="shared" si="609"/>
        <v>0</v>
      </c>
      <c r="T2280">
        <f t="shared" si="610"/>
        <v>0</v>
      </c>
      <c r="U2280">
        <f t="shared" si="611"/>
        <v>0</v>
      </c>
    </row>
    <row r="2281" spans="1:21" x14ac:dyDescent="0.25">
      <c r="A2281" t="s">
        <v>23</v>
      </c>
      <c r="B2281">
        <v>6.4</v>
      </c>
      <c r="C2281" t="s">
        <v>28</v>
      </c>
      <c r="E2281">
        <f t="shared" si="595"/>
        <v>6.4</v>
      </c>
      <c r="F2281">
        <f t="shared" si="596"/>
        <v>0</v>
      </c>
      <c r="G2281">
        <f t="shared" si="597"/>
        <v>0</v>
      </c>
      <c r="H2281">
        <f t="shared" si="598"/>
        <v>0</v>
      </c>
      <c r="I2281">
        <f t="shared" si="599"/>
        <v>0</v>
      </c>
      <c r="J2281">
        <f t="shared" si="600"/>
        <v>6.4</v>
      </c>
      <c r="K2281">
        <f t="shared" si="601"/>
        <v>0</v>
      </c>
      <c r="L2281">
        <f t="shared" si="602"/>
        <v>0</v>
      </c>
      <c r="M2281">
        <f t="shared" si="603"/>
        <v>0</v>
      </c>
      <c r="N2281">
        <f t="shared" si="604"/>
        <v>0</v>
      </c>
      <c r="O2281">
        <f t="shared" si="605"/>
        <v>0</v>
      </c>
      <c r="P2281">
        <f t="shared" si="606"/>
        <v>0</v>
      </c>
      <c r="Q2281">
        <f t="shared" si="607"/>
        <v>0</v>
      </c>
      <c r="R2281">
        <f t="shared" si="608"/>
        <v>0</v>
      </c>
      <c r="S2281">
        <f t="shared" si="609"/>
        <v>0</v>
      </c>
      <c r="T2281">
        <f t="shared" si="610"/>
        <v>6.4</v>
      </c>
      <c r="U2281">
        <f t="shared" si="611"/>
        <v>0</v>
      </c>
    </row>
    <row r="2282" spans="1:21" x14ac:dyDescent="0.25">
      <c r="A2282" t="s">
        <v>3917</v>
      </c>
      <c r="B2282">
        <v>7.1</v>
      </c>
      <c r="C2282" t="s">
        <v>102</v>
      </c>
      <c r="E2282">
        <f t="shared" si="595"/>
        <v>0</v>
      </c>
      <c r="F2282">
        <f t="shared" si="596"/>
        <v>7.1</v>
      </c>
      <c r="G2282">
        <f t="shared" si="597"/>
        <v>0</v>
      </c>
      <c r="H2282">
        <f t="shared" si="598"/>
        <v>0</v>
      </c>
      <c r="I2282">
        <f t="shared" si="599"/>
        <v>7.1</v>
      </c>
      <c r="J2282">
        <f t="shared" si="600"/>
        <v>0</v>
      </c>
      <c r="K2282">
        <f t="shared" si="601"/>
        <v>0</v>
      </c>
      <c r="L2282">
        <f t="shared" si="602"/>
        <v>0</v>
      </c>
      <c r="M2282">
        <f t="shared" si="603"/>
        <v>0</v>
      </c>
      <c r="N2282">
        <f t="shared" si="604"/>
        <v>0</v>
      </c>
      <c r="O2282">
        <f t="shared" si="605"/>
        <v>0</v>
      </c>
      <c r="P2282">
        <f t="shared" si="606"/>
        <v>0</v>
      </c>
      <c r="Q2282">
        <f t="shared" si="607"/>
        <v>0</v>
      </c>
      <c r="R2282">
        <f t="shared" si="608"/>
        <v>0</v>
      </c>
      <c r="S2282">
        <f t="shared" si="609"/>
        <v>7.1</v>
      </c>
      <c r="T2282">
        <f t="shared" si="610"/>
        <v>0</v>
      </c>
      <c r="U2282">
        <f t="shared" si="611"/>
        <v>0</v>
      </c>
    </row>
    <row r="2283" spans="1:21" x14ac:dyDescent="0.25">
      <c r="A2283" t="s">
        <v>5585</v>
      </c>
      <c r="B2283">
        <v>7.1</v>
      </c>
      <c r="C2283" t="s">
        <v>102</v>
      </c>
      <c r="E2283">
        <f t="shared" si="595"/>
        <v>0</v>
      </c>
      <c r="F2283">
        <f t="shared" si="596"/>
        <v>7.1</v>
      </c>
      <c r="G2283">
        <f t="shared" si="597"/>
        <v>7.1</v>
      </c>
      <c r="H2283">
        <f t="shared" si="598"/>
        <v>0</v>
      </c>
      <c r="I2283">
        <f t="shared" si="599"/>
        <v>0</v>
      </c>
      <c r="J2283">
        <f t="shared" si="600"/>
        <v>0</v>
      </c>
      <c r="K2283">
        <f t="shared" si="601"/>
        <v>0</v>
      </c>
      <c r="L2283">
        <f t="shared" si="602"/>
        <v>0</v>
      </c>
      <c r="M2283">
        <f t="shared" si="603"/>
        <v>7.1</v>
      </c>
      <c r="N2283">
        <f t="shared" si="604"/>
        <v>0</v>
      </c>
      <c r="O2283">
        <f t="shared" si="605"/>
        <v>0</v>
      </c>
      <c r="P2283">
        <f t="shared" si="606"/>
        <v>0</v>
      </c>
      <c r="Q2283">
        <f t="shared" si="607"/>
        <v>0</v>
      </c>
      <c r="R2283">
        <f t="shared" si="608"/>
        <v>0</v>
      </c>
      <c r="S2283">
        <f t="shared" si="609"/>
        <v>7.1</v>
      </c>
      <c r="T2283">
        <f t="shared" si="610"/>
        <v>0</v>
      </c>
      <c r="U2283">
        <f t="shared" si="611"/>
        <v>0</v>
      </c>
    </row>
    <row r="2284" spans="1:21" x14ac:dyDescent="0.25">
      <c r="A2284" t="s">
        <v>2867</v>
      </c>
      <c r="B2284">
        <v>6.6</v>
      </c>
      <c r="C2284" t="s">
        <v>28</v>
      </c>
      <c r="E2284">
        <f t="shared" si="595"/>
        <v>6.6</v>
      </c>
      <c r="F2284">
        <f t="shared" si="596"/>
        <v>0</v>
      </c>
      <c r="G2284">
        <f t="shared" si="597"/>
        <v>0</v>
      </c>
      <c r="H2284">
        <f t="shared" si="598"/>
        <v>0</v>
      </c>
      <c r="I2284">
        <f t="shared" si="599"/>
        <v>0</v>
      </c>
      <c r="J2284">
        <f t="shared" si="600"/>
        <v>6.6</v>
      </c>
      <c r="K2284">
        <f t="shared" si="601"/>
        <v>0</v>
      </c>
      <c r="L2284">
        <f t="shared" si="602"/>
        <v>0</v>
      </c>
      <c r="M2284">
        <f t="shared" si="603"/>
        <v>0</v>
      </c>
      <c r="N2284">
        <f t="shared" si="604"/>
        <v>0</v>
      </c>
      <c r="O2284">
        <f t="shared" si="605"/>
        <v>0</v>
      </c>
      <c r="P2284">
        <f t="shared" si="606"/>
        <v>0</v>
      </c>
      <c r="Q2284">
        <f t="shared" si="607"/>
        <v>0</v>
      </c>
      <c r="R2284">
        <f t="shared" si="608"/>
        <v>0</v>
      </c>
      <c r="S2284">
        <f t="shared" si="609"/>
        <v>6.6</v>
      </c>
      <c r="T2284">
        <f t="shared" si="610"/>
        <v>6.6</v>
      </c>
      <c r="U2284">
        <f t="shared" si="611"/>
        <v>0</v>
      </c>
    </row>
    <row r="2285" spans="1:21" x14ac:dyDescent="0.25">
      <c r="A2285" t="s">
        <v>158</v>
      </c>
      <c r="B2285">
        <v>6.6</v>
      </c>
      <c r="C2285" t="s">
        <v>36</v>
      </c>
      <c r="E2285">
        <f t="shared" si="595"/>
        <v>0</v>
      </c>
      <c r="F2285">
        <f t="shared" si="596"/>
        <v>0</v>
      </c>
      <c r="G2285">
        <f t="shared" si="597"/>
        <v>0</v>
      </c>
      <c r="H2285">
        <f t="shared" si="598"/>
        <v>0</v>
      </c>
      <c r="I2285">
        <f t="shared" si="599"/>
        <v>6.6</v>
      </c>
      <c r="J2285">
        <f t="shared" si="600"/>
        <v>0</v>
      </c>
      <c r="K2285">
        <f t="shared" si="601"/>
        <v>6.6</v>
      </c>
      <c r="L2285">
        <f t="shared" si="602"/>
        <v>0</v>
      </c>
      <c r="M2285">
        <f t="shared" si="603"/>
        <v>0</v>
      </c>
      <c r="N2285">
        <f t="shared" si="604"/>
        <v>0</v>
      </c>
      <c r="O2285">
        <f t="shared" si="605"/>
        <v>0</v>
      </c>
      <c r="P2285">
        <f t="shared" si="606"/>
        <v>0</v>
      </c>
      <c r="Q2285">
        <f t="shared" si="607"/>
        <v>0</v>
      </c>
      <c r="R2285">
        <f t="shared" si="608"/>
        <v>0</v>
      </c>
      <c r="S2285">
        <f t="shared" si="609"/>
        <v>0</v>
      </c>
      <c r="T2285">
        <f t="shared" si="610"/>
        <v>0</v>
      </c>
      <c r="U2285">
        <f t="shared" si="611"/>
        <v>0</v>
      </c>
    </row>
    <row r="2286" spans="1:21" x14ac:dyDescent="0.25">
      <c r="A2286" t="s">
        <v>213</v>
      </c>
      <c r="B2286">
        <v>7.2</v>
      </c>
      <c r="C2286" t="s">
        <v>36</v>
      </c>
      <c r="E2286">
        <f t="shared" si="595"/>
        <v>0</v>
      </c>
      <c r="F2286">
        <f t="shared" si="596"/>
        <v>0</v>
      </c>
      <c r="G2286">
        <f t="shared" si="597"/>
        <v>0</v>
      </c>
      <c r="H2286">
        <f t="shared" si="598"/>
        <v>0</v>
      </c>
      <c r="I2286">
        <f t="shared" si="599"/>
        <v>7.2</v>
      </c>
      <c r="J2286">
        <f t="shared" si="600"/>
        <v>0</v>
      </c>
      <c r="K2286">
        <f t="shared" si="601"/>
        <v>0</v>
      </c>
      <c r="L2286">
        <f t="shared" si="602"/>
        <v>7.2</v>
      </c>
      <c r="M2286">
        <f t="shared" si="603"/>
        <v>0</v>
      </c>
      <c r="N2286">
        <f t="shared" si="604"/>
        <v>0</v>
      </c>
      <c r="O2286">
        <f t="shared" si="605"/>
        <v>0</v>
      </c>
      <c r="P2286">
        <f t="shared" si="606"/>
        <v>0</v>
      </c>
      <c r="Q2286">
        <f t="shared" si="607"/>
        <v>0</v>
      </c>
      <c r="R2286">
        <f t="shared" si="608"/>
        <v>7.2</v>
      </c>
      <c r="S2286">
        <f t="shared" si="609"/>
        <v>0</v>
      </c>
      <c r="T2286">
        <f t="shared" si="610"/>
        <v>0</v>
      </c>
      <c r="U2286">
        <f t="shared" si="611"/>
        <v>0</v>
      </c>
    </row>
    <row r="2287" spans="1:21" x14ac:dyDescent="0.25">
      <c r="A2287" t="s">
        <v>1134</v>
      </c>
      <c r="B2287">
        <v>6.2</v>
      </c>
      <c r="C2287" t="s">
        <v>52</v>
      </c>
      <c r="E2287">
        <f t="shared" si="595"/>
        <v>0</v>
      </c>
      <c r="F2287">
        <f t="shared" si="596"/>
        <v>0</v>
      </c>
      <c r="G2287">
        <f t="shared" si="597"/>
        <v>0</v>
      </c>
      <c r="H2287">
        <f t="shared" si="598"/>
        <v>0</v>
      </c>
      <c r="I2287">
        <f t="shared" si="599"/>
        <v>0</v>
      </c>
      <c r="J2287">
        <f t="shared" si="600"/>
        <v>0</v>
      </c>
      <c r="K2287">
        <f t="shared" si="601"/>
        <v>0</v>
      </c>
      <c r="L2287">
        <f t="shared" si="602"/>
        <v>0</v>
      </c>
      <c r="M2287">
        <f t="shared" si="603"/>
        <v>0</v>
      </c>
      <c r="N2287">
        <f t="shared" si="604"/>
        <v>0</v>
      </c>
      <c r="O2287">
        <f t="shared" si="605"/>
        <v>6.2</v>
      </c>
      <c r="P2287">
        <f t="shared" si="606"/>
        <v>0</v>
      </c>
      <c r="Q2287">
        <f t="shared" si="607"/>
        <v>6.2</v>
      </c>
      <c r="R2287">
        <f t="shared" si="608"/>
        <v>0</v>
      </c>
      <c r="S2287">
        <f t="shared" si="609"/>
        <v>0</v>
      </c>
      <c r="T2287">
        <f t="shared" si="610"/>
        <v>0</v>
      </c>
      <c r="U2287">
        <f t="shared" si="611"/>
        <v>0</v>
      </c>
    </row>
    <row r="2288" spans="1:21" x14ac:dyDescent="0.25">
      <c r="A2288" t="s">
        <v>154</v>
      </c>
      <c r="B2288">
        <v>6.9</v>
      </c>
      <c r="C2288" t="s">
        <v>37</v>
      </c>
      <c r="E2288">
        <f t="shared" si="595"/>
        <v>0</v>
      </c>
      <c r="F2288">
        <f t="shared" si="596"/>
        <v>0</v>
      </c>
      <c r="G2288">
        <f t="shared" si="597"/>
        <v>0</v>
      </c>
      <c r="H2288">
        <f t="shared" si="598"/>
        <v>0</v>
      </c>
      <c r="I2288">
        <f t="shared" si="599"/>
        <v>0</v>
      </c>
      <c r="J2288">
        <f t="shared" si="600"/>
        <v>0</v>
      </c>
      <c r="K2288">
        <f t="shared" si="601"/>
        <v>0</v>
      </c>
      <c r="L2288">
        <f t="shared" si="602"/>
        <v>6.9</v>
      </c>
      <c r="M2288">
        <f t="shared" si="603"/>
        <v>0</v>
      </c>
      <c r="N2288">
        <f t="shared" si="604"/>
        <v>0</v>
      </c>
      <c r="O2288">
        <f t="shared" si="605"/>
        <v>0</v>
      </c>
      <c r="P2288">
        <f t="shared" si="606"/>
        <v>0</v>
      </c>
      <c r="Q2288">
        <f t="shared" si="607"/>
        <v>0</v>
      </c>
      <c r="R2288">
        <f t="shared" si="608"/>
        <v>6.9</v>
      </c>
      <c r="S2288">
        <f t="shared" si="609"/>
        <v>0</v>
      </c>
      <c r="T2288">
        <f t="shared" si="610"/>
        <v>0</v>
      </c>
      <c r="U2288">
        <f t="shared" si="611"/>
        <v>0</v>
      </c>
    </row>
    <row r="2289" spans="1:21" x14ac:dyDescent="0.25">
      <c r="A2289" t="s">
        <v>2212</v>
      </c>
      <c r="B2289">
        <v>5.8</v>
      </c>
      <c r="C2289" t="s">
        <v>28</v>
      </c>
      <c r="E2289">
        <f t="shared" si="595"/>
        <v>5.8</v>
      </c>
      <c r="F2289">
        <f t="shared" si="596"/>
        <v>0</v>
      </c>
      <c r="G2289">
        <f t="shared" si="597"/>
        <v>0</v>
      </c>
      <c r="H2289">
        <f t="shared" si="598"/>
        <v>0</v>
      </c>
      <c r="I2289">
        <f t="shared" si="599"/>
        <v>5.8</v>
      </c>
      <c r="J2289">
        <f t="shared" si="600"/>
        <v>0</v>
      </c>
      <c r="K2289">
        <f t="shared" si="601"/>
        <v>0</v>
      </c>
      <c r="L2289">
        <f t="shared" si="602"/>
        <v>0</v>
      </c>
      <c r="M2289">
        <f t="shared" si="603"/>
        <v>0</v>
      </c>
      <c r="N2289">
        <f t="shared" si="604"/>
        <v>0</v>
      </c>
      <c r="O2289">
        <f t="shared" si="605"/>
        <v>0</v>
      </c>
      <c r="P2289">
        <f t="shared" si="606"/>
        <v>0</v>
      </c>
      <c r="Q2289">
        <f t="shared" si="607"/>
        <v>0</v>
      </c>
      <c r="R2289">
        <f t="shared" si="608"/>
        <v>0</v>
      </c>
      <c r="S2289">
        <f t="shared" si="609"/>
        <v>0</v>
      </c>
      <c r="T2289">
        <f t="shared" si="610"/>
        <v>0</v>
      </c>
      <c r="U2289">
        <f t="shared" si="611"/>
        <v>0</v>
      </c>
    </row>
    <row r="2290" spans="1:21" x14ac:dyDescent="0.25">
      <c r="A2290" t="s">
        <v>36</v>
      </c>
      <c r="B2290">
        <v>2.7</v>
      </c>
      <c r="C2290" t="s">
        <v>36</v>
      </c>
      <c r="E2290">
        <f t="shared" si="595"/>
        <v>0</v>
      </c>
      <c r="F2290">
        <f t="shared" si="596"/>
        <v>0</v>
      </c>
      <c r="G2290">
        <f t="shared" si="597"/>
        <v>0</v>
      </c>
      <c r="H2290">
        <f t="shared" si="598"/>
        <v>0</v>
      </c>
      <c r="I2290">
        <f t="shared" si="599"/>
        <v>2.7</v>
      </c>
      <c r="J2290">
        <f t="shared" si="600"/>
        <v>0</v>
      </c>
      <c r="K2290">
        <f t="shared" si="601"/>
        <v>0</v>
      </c>
      <c r="L2290">
        <f t="shared" si="602"/>
        <v>0</v>
      </c>
      <c r="M2290">
        <f t="shared" si="603"/>
        <v>0</v>
      </c>
      <c r="N2290">
        <f t="shared" si="604"/>
        <v>0</v>
      </c>
      <c r="O2290">
        <f t="shared" si="605"/>
        <v>0</v>
      </c>
      <c r="P2290">
        <f t="shared" si="606"/>
        <v>0</v>
      </c>
      <c r="Q2290">
        <f t="shared" si="607"/>
        <v>0</v>
      </c>
      <c r="R2290">
        <f t="shared" si="608"/>
        <v>0</v>
      </c>
      <c r="S2290">
        <f t="shared" si="609"/>
        <v>0</v>
      </c>
      <c r="T2290">
        <f t="shared" si="610"/>
        <v>0</v>
      </c>
      <c r="U2290">
        <f t="shared" si="611"/>
        <v>0</v>
      </c>
    </row>
    <row r="2291" spans="1:21" x14ac:dyDescent="0.25">
      <c r="A2291" t="s">
        <v>5596</v>
      </c>
      <c r="B2291">
        <v>6.3</v>
      </c>
      <c r="C2291" t="s">
        <v>28</v>
      </c>
      <c r="E2291">
        <f t="shared" si="595"/>
        <v>6.3</v>
      </c>
      <c r="F2291">
        <f t="shared" si="596"/>
        <v>6.3</v>
      </c>
      <c r="G2291">
        <f t="shared" si="597"/>
        <v>0</v>
      </c>
      <c r="H2291">
        <f t="shared" si="598"/>
        <v>0</v>
      </c>
      <c r="I2291">
        <f t="shared" si="599"/>
        <v>0</v>
      </c>
      <c r="J2291">
        <f t="shared" si="600"/>
        <v>0</v>
      </c>
      <c r="K2291">
        <f t="shared" si="601"/>
        <v>0</v>
      </c>
      <c r="L2291">
        <f t="shared" si="602"/>
        <v>6.3</v>
      </c>
      <c r="M2291">
        <f t="shared" si="603"/>
        <v>0</v>
      </c>
      <c r="N2291">
        <f t="shared" si="604"/>
        <v>6.3</v>
      </c>
      <c r="O2291">
        <f t="shared" si="605"/>
        <v>0</v>
      </c>
      <c r="P2291">
        <f t="shared" si="606"/>
        <v>0</v>
      </c>
      <c r="Q2291">
        <f t="shared" si="607"/>
        <v>0</v>
      </c>
      <c r="R2291">
        <f t="shared" si="608"/>
        <v>0</v>
      </c>
      <c r="S2291">
        <f t="shared" si="609"/>
        <v>0</v>
      </c>
      <c r="T2291">
        <f t="shared" si="610"/>
        <v>0</v>
      </c>
      <c r="U2291">
        <f t="shared" si="611"/>
        <v>0</v>
      </c>
    </row>
    <row r="2292" spans="1:21" x14ac:dyDescent="0.25">
      <c r="A2292" t="s">
        <v>154</v>
      </c>
      <c r="B2292">
        <v>7.5</v>
      </c>
      <c r="C2292" t="s">
        <v>37</v>
      </c>
      <c r="E2292">
        <f t="shared" si="595"/>
        <v>0</v>
      </c>
      <c r="F2292">
        <f t="shared" si="596"/>
        <v>0</v>
      </c>
      <c r="G2292">
        <f t="shared" si="597"/>
        <v>0</v>
      </c>
      <c r="H2292">
        <f t="shared" si="598"/>
        <v>0</v>
      </c>
      <c r="I2292">
        <f t="shared" si="599"/>
        <v>0</v>
      </c>
      <c r="J2292">
        <f t="shared" si="600"/>
        <v>0</v>
      </c>
      <c r="K2292">
        <f t="shared" si="601"/>
        <v>0</v>
      </c>
      <c r="L2292">
        <f t="shared" si="602"/>
        <v>7.5</v>
      </c>
      <c r="M2292">
        <f t="shared" si="603"/>
        <v>0</v>
      </c>
      <c r="N2292">
        <f t="shared" si="604"/>
        <v>0</v>
      </c>
      <c r="O2292">
        <f t="shared" si="605"/>
        <v>0</v>
      </c>
      <c r="P2292">
        <f t="shared" si="606"/>
        <v>0</v>
      </c>
      <c r="Q2292">
        <f t="shared" si="607"/>
        <v>0</v>
      </c>
      <c r="R2292">
        <f t="shared" si="608"/>
        <v>7.5</v>
      </c>
      <c r="S2292">
        <f t="shared" si="609"/>
        <v>0</v>
      </c>
      <c r="T2292">
        <f t="shared" si="610"/>
        <v>0</v>
      </c>
      <c r="U2292">
        <f t="shared" si="611"/>
        <v>0</v>
      </c>
    </row>
    <row r="2293" spans="1:21" x14ac:dyDescent="0.25">
      <c r="A2293" t="s">
        <v>5098</v>
      </c>
      <c r="B2293">
        <v>7.7</v>
      </c>
      <c r="C2293" t="s">
        <v>102</v>
      </c>
      <c r="E2293">
        <f t="shared" si="595"/>
        <v>0</v>
      </c>
      <c r="F2293">
        <f t="shared" si="596"/>
        <v>7.7</v>
      </c>
      <c r="G2293">
        <f t="shared" si="597"/>
        <v>0</v>
      </c>
      <c r="H2293">
        <f t="shared" si="598"/>
        <v>0</v>
      </c>
      <c r="I2293">
        <f t="shared" si="599"/>
        <v>0</v>
      </c>
      <c r="J2293">
        <f t="shared" si="600"/>
        <v>0</v>
      </c>
      <c r="K2293">
        <f t="shared" si="601"/>
        <v>0</v>
      </c>
      <c r="L2293">
        <f t="shared" si="602"/>
        <v>0</v>
      </c>
      <c r="M2293">
        <f t="shared" si="603"/>
        <v>7.7</v>
      </c>
      <c r="N2293">
        <f t="shared" si="604"/>
        <v>7.7</v>
      </c>
      <c r="O2293">
        <f t="shared" si="605"/>
        <v>0</v>
      </c>
      <c r="P2293">
        <f t="shared" si="606"/>
        <v>0</v>
      </c>
      <c r="Q2293">
        <f t="shared" si="607"/>
        <v>0</v>
      </c>
      <c r="R2293">
        <f t="shared" si="608"/>
        <v>7.7</v>
      </c>
      <c r="S2293">
        <f t="shared" si="609"/>
        <v>0</v>
      </c>
      <c r="T2293">
        <f t="shared" si="610"/>
        <v>0</v>
      </c>
      <c r="U2293">
        <f t="shared" si="611"/>
        <v>0</v>
      </c>
    </row>
    <row r="2294" spans="1:21" x14ac:dyDescent="0.25">
      <c r="A2294" t="s">
        <v>3167</v>
      </c>
      <c r="B2294">
        <v>6.4</v>
      </c>
      <c r="C2294" t="s">
        <v>102</v>
      </c>
      <c r="E2294">
        <f t="shared" si="595"/>
        <v>0</v>
      </c>
      <c r="F2294">
        <f t="shared" si="596"/>
        <v>6.4</v>
      </c>
      <c r="G2294">
        <f t="shared" si="597"/>
        <v>0</v>
      </c>
      <c r="H2294">
        <f t="shared" si="598"/>
        <v>0</v>
      </c>
      <c r="I2294">
        <f t="shared" si="599"/>
        <v>6.4</v>
      </c>
      <c r="J2294">
        <f t="shared" si="600"/>
        <v>0</v>
      </c>
      <c r="K2294">
        <f t="shared" si="601"/>
        <v>0</v>
      </c>
      <c r="L2294">
        <f t="shared" si="602"/>
        <v>6.4</v>
      </c>
      <c r="M2294">
        <f t="shared" si="603"/>
        <v>0</v>
      </c>
      <c r="N2294">
        <f t="shared" si="604"/>
        <v>0</v>
      </c>
      <c r="O2294">
        <f t="shared" si="605"/>
        <v>0</v>
      </c>
      <c r="P2294">
        <f t="shared" si="606"/>
        <v>0</v>
      </c>
      <c r="Q2294">
        <f t="shared" si="607"/>
        <v>0</v>
      </c>
      <c r="R2294">
        <f t="shared" si="608"/>
        <v>0</v>
      </c>
      <c r="S2294">
        <f t="shared" si="609"/>
        <v>0</v>
      </c>
      <c r="T2294">
        <f t="shared" si="610"/>
        <v>0</v>
      </c>
      <c r="U2294">
        <f t="shared" si="611"/>
        <v>0</v>
      </c>
    </row>
    <row r="2295" spans="1:21" x14ac:dyDescent="0.25">
      <c r="A2295" t="s">
        <v>154</v>
      </c>
      <c r="B2295">
        <v>7.8</v>
      </c>
      <c r="C2295" t="s">
        <v>37</v>
      </c>
      <c r="E2295">
        <f t="shared" si="595"/>
        <v>0</v>
      </c>
      <c r="F2295">
        <f t="shared" si="596"/>
        <v>0</v>
      </c>
      <c r="G2295">
        <f t="shared" si="597"/>
        <v>0</v>
      </c>
      <c r="H2295">
        <f t="shared" si="598"/>
        <v>0</v>
      </c>
      <c r="I2295">
        <f t="shared" si="599"/>
        <v>0</v>
      </c>
      <c r="J2295">
        <f t="shared" si="600"/>
        <v>0</v>
      </c>
      <c r="K2295">
        <f t="shared" si="601"/>
        <v>0</v>
      </c>
      <c r="L2295">
        <f t="shared" si="602"/>
        <v>7.8</v>
      </c>
      <c r="M2295">
        <f t="shared" si="603"/>
        <v>0</v>
      </c>
      <c r="N2295">
        <f t="shared" si="604"/>
        <v>0</v>
      </c>
      <c r="O2295">
        <f t="shared" si="605"/>
        <v>0</v>
      </c>
      <c r="P2295">
        <f t="shared" si="606"/>
        <v>0</v>
      </c>
      <c r="Q2295">
        <f t="shared" si="607"/>
        <v>0</v>
      </c>
      <c r="R2295">
        <f t="shared" si="608"/>
        <v>7.8</v>
      </c>
      <c r="S2295">
        <f t="shared" si="609"/>
        <v>0</v>
      </c>
      <c r="T2295">
        <f t="shared" si="610"/>
        <v>0</v>
      </c>
      <c r="U2295">
        <f t="shared" si="611"/>
        <v>0</v>
      </c>
    </row>
    <row r="2296" spans="1:21" x14ac:dyDescent="0.25">
      <c r="A2296" t="s">
        <v>2613</v>
      </c>
      <c r="B2296">
        <v>8.1</v>
      </c>
      <c r="C2296" t="s">
        <v>28</v>
      </c>
      <c r="E2296">
        <f t="shared" si="595"/>
        <v>8.1</v>
      </c>
      <c r="F2296">
        <f t="shared" si="596"/>
        <v>0</v>
      </c>
      <c r="G2296">
        <f t="shared" si="597"/>
        <v>0</v>
      </c>
      <c r="H2296">
        <f t="shared" si="598"/>
        <v>0</v>
      </c>
      <c r="I2296">
        <f t="shared" si="599"/>
        <v>0</v>
      </c>
      <c r="J2296">
        <f t="shared" si="600"/>
        <v>0</v>
      </c>
      <c r="K2296">
        <f t="shared" si="601"/>
        <v>0</v>
      </c>
      <c r="L2296">
        <f t="shared" si="602"/>
        <v>0</v>
      </c>
      <c r="M2296">
        <f t="shared" si="603"/>
        <v>0</v>
      </c>
      <c r="N2296">
        <f t="shared" si="604"/>
        <v>0</v>
      </c>
      <c r="O2296">
        <f t="shared" si="605"/>
        <v>0</v>
      </c>
      <c r="P2296">
        <f t="shared" si="606"/>
        <v>0</v>
      </c>
      <c r="Q2296">
        <f t="shared" si="607"/>
        <v>0</v>
      </c>
      <c r="R2296">
        <f t="shared" si="608"/>
        <v>0</v>
      </c>
      <c r="S2296">
        <f t="shared" si="609"/>
        <v>8.1</v>
      </c>
      <c r="T2296">
        <f t="shared" si="610"/>
        <v>0</v>
      </c>
      <c r="U2296">
        <f t="shared" si="611"/>
        <v>0</v>
      </c>
    </row>
    <row r="2297" spans="1:21" x14ac:dyDescent="0.25">
      <c r="A2297" t="s">
        <v>314</v>
      </c>
      <c r="B2297">
        <v>7.6</v>
      </c>
      <c r="C2297" t="s">
        <v>28</v>
      </c>
      <c r="E2297">
        <f t="shared" si="595"/>
        <v>7.6</v>
      </c>
      <c r="F2297">
        <f t="shared" si="596"/>
        <v>0</v>
      </c>
      <c r="G2297">
        <f t="shared" si="597"/>
        <v>0</v>
      </c>
      <c r="H2297">
        <f t="shared" si="598"/>
        <v>0</v>
      </c>
      <c r="I2297">
        <f t="shared" si="599"/>
        <v>7.6</v>
      </c>
      <c r="J2297">
        <f t="shared" si="600"/>
        <v>7.6</v>
      </c>
      <c r="K2297">
        <f t="shared" si="601"/>
        <v>0</v>
      </c>
      <c r="L2297">
        <f t="shared" si="602"/>
        <v>0</v>
      </c>
      <c r="M2297">
        <f t="shared" si="603"/>
        <v>0</v>
      </c>
      <c r="N2297">
        <f t="shared" si="604"/>
        <v>0</v>
      </c>
      <c r="O2297">
        <f t="shared" si="605"/>
        <v>0</v>
      </c>
      <c r="P2297">
        <f t="shared" si="606"/>
        <v>0</v>
      </c>
      <c r="Q2297">
        <f t="shared" si="607"/>
        <v>0</v>
      </c>
      <c r="R2297">
        <f t="shared" si="608"/>
        <v>0</v>
      </c>
      <c r="S2297">
        <f t="shared" si="609"/>
        <v>0</v>
      </c>
      <c r="T2297">
        <f t="shared" si="610"/>
        <v>7.6</v>
      </c>
      <c r="U2297">
        <f t="shared" si="611"/>
        <v>0</v>
      </c>
    </row>
    <row r="2298" spans="1:21" x14ac:dyDescent="0.25">
      <c r="A2298" t="s">
        <v>5608</v>
      </c>
      <c r="B2298">
        <v>6.9</v>
      </c>
      <c r="C2298" t="s">
        <v>29</v>
      </c>
      <c r="E2298">
        <f t="shared" si="595"/>
        <v>0</v>
      </c>
      <c r="F2298">
        <f t="shared" si="596"/>
        <v>0</v>
      </c>
      <c r="G2298">
        <f t="shared" si="597"/>
        <v>0</v>
      </c>
      <c r="H2298">
        <f t="shared" si="598"/>
        <v>0</v>
      </c>
      <c r="I2298">
        <f t="shared" si="599"/>
        <v>0</v>
      </c>
      <c r="J2298">
        <f t="shared" si="600"/>
        <v>6.9</v>
      </c>
      <c r="K2298">
        <f t="shared" si="601"/>
        <v>0</v>
      </c>
      <c r="L2298">
        <f t="shared" si="602"/>
        <v>6.9</v>
      </c>
      <c r="M2298">
        <f t="shared" si="603"/>
        <v>0</v>
      </c>
      <c r="N2298">
        <f t="shared" si="604"/>
        <v>0</v>
      </c>
      <c r="O2298">
        <f t="shared" si="605"/>
        <v>0</v>
      </c>
      <c r="P2298">
        <f t="shared" si="606"/>
        <v>0</v>
      </c>
      <c r="Q2298">
        <f t="shared" si="607"/>
        <v>0</v>
      </c>
      <c r="R2298">
        <f t="shared" si="608"/>
        <v>0</v>
      </c>
      <c r="S2298">
        <f t="shared" si="609"/>
        <v>0</v>
      </c>
      <c r="T2298">
        <f t="shared" si="610"/>
        <v>0</v>
      </c>
      <c r="U2298">
        <f t="shared" si="611"/>
        <v>0</v>
      </c>
    </row>
    <row r="2299" spans="1:21" x14ac:dyDescent="0.25">
      <c r="A2299" t="s">
        <v>2843</v>
      </c>
      <c r="B2299">
        <v>5.9</v>
      </c>
      <c r="C2299" t="s">
        <v>36</v>
      </c>
      <c r="E2299">
        <f t="shared" si="595"/>
        <v>0</v>
      </c>
      <c r="F2299">
        <f t="shared" si="596"/>
        <v>0</v>
      </c>
      <c r="G2299">
        <f t="shared" si="597"/>
        <v>0</v>
      </c>
      <c r="H2299">
        <f t="shared" si="598"/>
        <v>0</v>
      </c>
      <c r="I2299">
        <f t="shared" si="599"/>
        <v>5.9</v>
      </c>
      <c r="J2299">
        <f t="shared" si="600"/>
        <v>0</v>
      </c>
      <c r="K2299">
        <f t="shared" si="601"/>
        <v>0</v>
      </c>
      <c r="L2299">
        <f t="shared" si="602"/>
        <v>5.9</v>
      </c>
      <c r="M2299">
        <f t="shared" si="603"/>
        <v>0</v>
      </c>
      <c r="N2299">
        <f t="shared" si="604"/>
        <v>0</v>
      </c>
      <c r="O2299">
        <f t="shared" si="605"/>
        <v>0</v>
      </c>
      <c r="P2299">
        <f t="shared" si="606"/>
        <v>5.9</v>
      </c>
      <c r="Q2299">
        <f t="shared" si="607"/>
        <v>0</v>
      </c>
      <c r="R2299">
        <f t="shared" si="608"/>
        <v>5.9</v>
      </c>
      <c r="S2299">
        <f t="shared" si="609"/>
        <v>0</v>
      </c>
      <c r="T2299">
        <f t="shared" si="610"/>
        <v>0</v>
      </c>
      <c r="U2299">
        <f t="shared" si="611"/>
        <v>0</v>
      </c>
    </row>
    <row r="2300" spans="1:21" x14ac:dyDescent="0.25">
      <c r="A2300" t="s">
        <v>2876</v>
      </c>
      <c r="B2300">
        <v>3.6</v>
      </c>
      <c r="C2300" t="s">
        <v>28</v>
      </c>
      <c r="E2300">
        <f t="shared" si="595"/>
        <v>3.6</v>
      </c>
      <c r="F2300">
        <f t="shared" si="596"/>
        <v>3.6</v>
      </c>
      <c r="G2300">
        <f t="shared" si="597"/>
        <v>0</v>
      </c>
      <c r="H2300">
        <f t="shared" si="598"/>
        <v>0</v>
      </c>
      <c r="I2300">
        <f t="shared" si="599"/>
        <v>3.6</v>
      </c>
      <c r="J2300">
        <f t="shared" si="600"/>
        <v>0</v>
      </c>
      <c r="K2300">
        <f t="shared" si="601"/>
        <v>0</v>
      </c>
      <c r="L2300">
        <f t="shared" si="602"/>
        <v>0</v>
      </c>
      <c r="M2300">
        <f t="shared" si="603"/>
        <v>3.6</v>
      </c>
      <c r="N2300">
        <f t="shared" si="604"/>
        <v>0</v>
      </c>
      <c r="O2300">
        <f t="shared" si="605"/>
        <v>0</v>
      </c>
      <c r="P2300">
        <f t="shared" si="606"/>
        <v>0</v>
      </c>
      <c r="Q2300">
        <f t="shared" si="607"/>
        <v>0</v>
      </c>
      <c r="R2300">
        <f t="shared" si="608"/>
        <v>0</v>
      </c>
      <c r="S2300">
        <f t="shared" si="609"/>
        <v>3.6</v>
      </c>
      <c r="T2300">
        <f t="shared" si="610"/>
        <v>0</v>
      </c>
      <c r="U2300">
        <f t="shared" si="611"/>
        <v>0</v>
      </c>
    </row>
    <row r="2301" spans="1:21" x14ac:dyDescent="0.25">
      <c r="A2301" t="s">
        <v>3394</v>
      </c>
      <c r="B2301">
        <v>6.3</v>
      </c>
      <c r="C2301" t="s">
        <v>28</v>
      </c>
      <c r="E2301">
        <f t="shared" si="595"/>
        <v>6.3</v>
      </c>
      <c r="F2301">
        <f t="shared" si="596"/>
        <v>0</v>
      </c>
      <c r="G2301">
        <f t="shared" si="597"/>
        <v>0</v>
      </c>
      <c r="H2301">
        <f t="shared" si="598"/>
        <v>0</v>
      </c>
      <c r="I2301">
        <f t="shared" si="599"/>
        <v>0</v>
      </c>
      <c r="J2301">
        <f t="shared" si="600"/>
        <v>0</v>
      </c>
      <c r="K2301">
        <f t="shared" si="601"/>
        <v>0</v>
      </c>
      <c r="L2301">
        <f t="shared" si="602"/>
        <v>0</v>
      </c>
      <c r="M2301">
        <f t="shared" si="603"/>
        <v>0</v>
      </c>
      <c r="N2301">
        <f t="shared" si="604"/>
        <v>0</v>
      </c>
      <c r="O2301">
        <f t="shared" si="605"/>
        <v>0</v>
      </c>
      <c r="P2301">
        <f t="shared" si="606"/>
        <v>0</v>
      </c>
      <c r="Q2301">
        <f t="shared" si="607"/>
        <v>0</v>
      </c>
      <c r="R2301">
        <f t="shared" si="608"/>
        <v>0</v>
      </c>
      <c r="S2301">
        <f t="shared" si="609"/>
        <v>6.3</v>
      </c>
      <c r="T2301">
        <f t="shared" si="610"/>
        <v>6.3</v>
      </c>
      <c r="U2301">
        <f t="shared" si="611"/>
        <v>0</v>
      </c>
    </row>
    <row r="2302" spans="1:21" x14ac:dyDescent="0.25">
      <c r="A2302" t="s">
        <v>36</v>
      </c>
      <c r="B2302">
        <v>5.0999999999999996</v>
      </c>
      <c r="C2302" t="s">
        <v>36</v>
      </c>
      <c r="E2302">
        <f t="shared" si="595"/>
        <v>0</v>
      </c>
      <c r="F2302">
        <f t="shared" si="596"/>
        <v>0</v>
      </c>
      <c r="G2302">
        <f t="shared" si="597"/>
        <v>0</v>
      </c>
      <c r="H2302">
        <f t="shared" si="598"/>
        <v>0</v>
      </c>
      <c r="I2302">
        <f t="shared" si="599"/>
        <v>5.0999999999999996</v>
      </c>
      <c r="J2302">
        <f t="shared" si="600"/>
        <v>0</v>
      </c>
      <c r="K2302">
        <f t="shared" si="601"/>
        <v>0</v>
      </c>
      <c r="L2302">
        <f t="shared" si="602"/>
        <v>0</v>
      </c>
      <c r="M2302">
        <f t="shared" si="603"/>
        <v>0</v>
      </c>
      <c r="N2302">
        <f t="shared" si="604"/>
        <v>0</v>
      </c>
      <c r="O2302">
        <f t="shared" si="605"/>
        <v>0</v>
      </c>
      <c r="P2302">
        <f t="shared" si="606"/>
        <v>0</v>
      </c>
      <c r="Q2302">
        <f t="shared" si="607"/>
        <v>0</v>
      </c>
      <c r="R2302">
        <f t="shared" si="608"/>
        <v>0</v>
      </c>
      <c r="S2302">
        <f t="shared" si="609"/>
        <v>0</v>
      </c>
      <c r="T2302">
        <f t="shared" si="610"/>
        <v>0</v>
      </c>
      <c r="U2302">
        <f t="shared" si="611"/>
        <v>0</v>
      </c>
    </row>
    <row r="2303" spans="1:21" x14ac:dyDescent="0.25">
      <c r="A2303" t="s">
        <v>5618</v>
      </c>
      <c r="B2303">
        <v>6.8</v>
      </c>
      <c r="C2303" t="s">
        <v>102</v>
      </c>
      <c r="E2303">
        <f t="shared" si="595"/>
        <v>0</v>
      </c>
      <c r="F2303">
        <f t="shared" si="596"/>
        <v>6.8</v>
      </c>
      <c r="G2303">
        <f t="shared" si="597"/>
        <v>0</v>
      </c>
      <c r="H2303">
        <f t="shared" si="598"/>
        <v>0</v>
      </c>
      <c r="I2303">
        <f t="shared" si="599"/>
        <v>0</v>
      </c>
      <c r="J2303">
        <f t="shared" si="600"/>
        <v>0</v>
      </c>
      <c r="K2303">
        <f t="shared" si="601"/>
        <v>0</v>
      </c>
      <c r="L2303">
        <f t="shared" si="602"/>
        <v>6.8</v>
      </c>
      <c r="M2303">
        <f t="shared" si="603"/>
        <v>0</v>
      </c>
      <c r="N2303">
        <f t="shared" si="604"/>
        <v>0</v>
      </c>
      <c r="O2303">
        <f t="shared" si="605"/>
        <v>6.8</v>
      </c>
      <c r="P2303">
        <f t="shared" si="606"/>
        <v>0</v>
      </c>
      <c r="Q2303">
        <f t="shared" si="607"/>
        <v>0</v>
      </c>
      <c r="R2303">
        <f t="shared" si="608"/>
        <v>0</v>
      </c>
      <c r="S2303">
        <f t="shared" si="609"/>
        <v>0</v>
      </c>
      <c r="T2303">
        <f t="shared" si="610"/>
        <v>6.8</v>
      </c>
      <c r="U2303">
        <f t="shared" si="611"/>
        <v>0</v>
      </c>
    </row>
    <row r="2304" spans="1:21" x14ac:dyDescent="0.25">
      <c r="A2304" t="s">
        <v>2531</v>
      </c>
      <c r="B2304">
        <v>4.4000000000000004</v>
      </c>
      <c r="C2304" t="s">
        <v>28</v>
      </c>
      <c r="E2304">
        <f t="shared" si="595"/>
        <v>4.4000000000000004</v>
      </c>
      <c r="F2304">
        <f t="shared" si="596"/>
        <v>4.4000000000000004</v>
      </c>
      <c r="G2304">
        <f t="shared" si="597"/>
        <v>0</v>
      </c>
      <c r="H2304">
        <f t="shared" si="598"/>
        <v>0</v>
      </c>
      <c r="I2304">
        <f t="shared" si="599"/>
        <v>0</v>
      </c>
      <c r="J2304">
        <f t="shared" si="600"/>
        <v>0</v>
      </c>
      <c r="K2304">
        <f t="shared" si="601"/>
        <v>0</v>
      </c>
      <c r="L2304">
        <f t="shared" si="602"/>
        <v>0</v>
      </c>
      <c r="M2304">
        <f t="shared" si="603"/>
        <v>0</v>
      </c>
      <c r="N2304">
        <f t="shared" si="604"/>
        <v>0</v>
      </c>
      <c r="O2304">
        <f t="shared" si="605"/>
        <v>0</v>
      </c>
      <c r="P2304">
        <f t="shared" si="606"/>
        <v>0</v>
      </c>
      <c r="Q2304">
        <f t="shared" si="607"/>
        <v>0</v>
      </c>
      <c r="R2304">
        <f t="shared" si="608"/>
        <v>0</v>
      </c>
      <c r="S2304">
        <f t="shared" si="609"/>
        <v>0</v>
      </c>
      <c r="T2304">
        <f t="shared" si="610"/>
        <v>4.4000000000000004</v>
      </c>
      <c r="U2304">
        <f t="shared" si="611"/>
        <v>0</v>
      </c>
    </row>
    <row r="2305" spans="1:21" x14ac:dyDescent="0.25">
      <c r="A2305" t="s">
        <v>1228</v>
      </c>
      <c r="B2305">
        <v>7</v>
      </c>
      <c r="C2305" t="s">
        <v>36</v>
      </c>
      <c r="E2305">
        <f t="shared" si="595"/>
        <v>0</v>
      </c>
      <c r="F2305">
        <f t="shared" si="596"/>
        <v>0</v>
      </c>
      <c r="G2305">
        <f t="shared" si="597"/>
        <v>0</v>
      </c>
      <c r="H2305">
        <f t="shared" si="598"/>
        <v>0</v>
      </c>
      <c r="I2305">
        <f t="shared" si="599"/>
        <v>7</v>
      </c>
      <c r="J2305">
        <f t="shared" si="600"/>
        <v>0</v>
      </c>
      <c r="K2305">
        <f t="shared" si="601"/>
        <v>0</v>
      </c>
      <c r="L2305">
        <f t="shared" si="602"/>
        <v>0</v>
      </c>
      <c r="M2305">
        <f t="shared" si="603"/>
        <v>0</v>
      </c>
      <c r="N2305">
        <f t="shared" si="604"/>
        <v>0</v>
      </c>
      <c r="O2305">
        <f t="shared" si="605"/>
        <v>0</v>
      </c>
      <c r="P2305">
        <f t="shared" si="606"/>
        <v>0</v>
      </c>
      <c r="Q2305">
        <f t="shared" si="607"/>
        <v>0</v>
      </c>
      <c r="R2305">
        <f t="shared" si="608"/>
        <v>0</v>
      </c>
      <c r="S2305">
        <f t="shared" si="609"/>
        <v>0</v>
      </c>
      <c r="T2305">
        <f t="shared" si="610"/>
        <v>0</v>
      </c>
      <c r="U2305">
        <f t="shared" si="611"/>
        <v>0</v>
      </c>
    </row>
    <row r="2306" spans="1:21" x14ac:dyDescent="0.25">
      <c r="A2306" t="s">
        <v>5623</v>
      </c>
      <c r="B2306">
        <v>6.9</v>
      </c>
      <c r="C2306" t="s">
        <v>36</v>
      </c>
      <c r="E2306">
        <f t="shared" si="595"/>
        <v>0</v>
      </c>
      <c r="F2306">
        <f t="shared" si="596"/>
        <v>0</v>
      </c>
      <c r="G2306">
        <f t="shared" si="597"/>
        <v>0</v>
      </c>
      <c r="H2306">
        <f t="shared" si="598"/>
        <v>0</v>
      </c>
      <c r="I2306">
        <f t="shared" si="599"/>
        <v>6.9</v>
      </c>
      <c r="J2306">
        <f t="shared" si="600"/>
        <v>0</v>
      </c>
      <c r="K2306">
        <f t="shared" si="601"/>
        <v>0</v>
      </c>
      <c r="L2306">
        <f t="shared" si="602"/>
        <v>0</v>
      </c>
      <c r="M2306">
        <f t="shared" si="603"/>
        <v>0</v>
      </c>
      <c r="N2306">
        <f t="shared" si="604"/>
        <v>0</v>
      </c>
      <c r="O2306">
        <f t="shared" si="605"/>
        <v>6.9</v>
      </c>
      <c r="P2306">
        <f t="shared" si="606"/>
        <v>6.9</v>
      </c>
      <c r="Q2306">
        <f t="shared" si="607"/>
        <v>0</v>
      </c>
      <c r="R2306">
        <f t="shared" si="608"/>
        <v>0</v>
      </c>
      <c r="S2306">
        <f t="shared" si="609"/>
        <v>6.9</v>
      </c>
      <c r="T2306">
        <f t="shared" si="610"/>
        <v>0</v>
      </c>
      <c r="U2306">
        <f t="shared" si="611"/>
        <v>0</v>
      </c>
    </row>
    <row r="2307" spans="1:21" x14ac:dyDescent="0.25">
      <c r="A2307" t="s">
        <v>5626</v>
      </c>
      <c r="B2307">
        <v>5.8</v>
      </c>
      <c r="C2307" t="s">
        <v>102</v>
      </c>
      <c r="E2307">
        <f t="shared" si="595"/>
        <v>0</v>
      </c>
      <c r="F2307">
        <f t="shared" si="596"/>
        <v>5.8</v>
      </c>
      <c r="G2307">
        <f t="shared" si="597"/>
        <v>0</v>
      </c>
      <c r="H2307">
        <f t="shared" si="598"/>
        <v>0</v>
      </c>
      <c r="I2307">
        <f t="shared" si="599"/>
        <v>0</v>
      </c>
      <c r="J2307">
        <f t="shared" si="600"/>
        <v>0</v>
      </c>
      <c r="K2307">
        <f t="shared" si="601"/>
        <v>0</v>
      </c>
      <c r="L2307">
        <f t="shared" si="602"/>
        <v>0</v>
      </c>
      <c r="M2307">
        <f t="shared" si="603"/>
        <v>5.8</v>
      </c>
      <c r="N2307">
        <f t="shared" si="604"/>
        <v>0</v>
      </c>
      <c r="O2307">
        <f t="shared" si="605"/>
        <v>0</v>
      </c>
      <c r="P2307">
        <f t="shared" si="606"/>
        <v>0</v>
      </c>
      <c r="Q2307">
        <f t="shared" si="607"/>
        <v>0</v>
      </c>
      <c r="R2307">
        <f t="shared" si="608"/>
        <v>0</v>
      </c>
      <c r="S2307">
        <f t="shared" si="609"/>
        <v>5.8</v>
      </c>
      <c r="T2307">
        <f t="shared" si="610"/>
        <v>0</v>
      </c>
      <c r="U2307">
        <f t="shared" si="611"/>
        <v>0</v>
      </c>
    </row>
    <row r="2308" spans="1:21" x14ac:dyDescent="0.25">
      <c r="A2308" t="s">
        <v>32</v>
      </c>
      <c r="B2308">
        <v>6.7</v>
      </c>
      <c r="C2308" t="s">
        <v>36</v>
      </c>
      <c r="E2308">
        <f t="shared" ref="E2308:E2371" si="612">IF(ISNUMBER(SEARCH($E$2, $A2308)), $B2308, 0)</f>
        <v>0</v>
      </c>
      <c r="F2308">
        <f t="shared" ref="F2308:F2371" si="613">IF(ISNUMBER(SEARCH($F$2, $A2308)), $B2308, 0)</f>
        <v>0</v>
      </c>
      <c r="G2308">
        <f t="shared" ref="G2308:G2371" si="614">IF(ISNUMBER(SEARCH($G$2, $A2308)), $B2308, 0)</f>
        <v>0</v>
      </c>
      <c r="H2308">
        <f t="shared" ref="H2308:H2371" si="615">IF(ISNUMBER(SEARCH($H$2, $A2308)), $B2308, 0)</f>
        <v>0</v>
      </c>
      <c r="I2308">
        <f t="shared" ref="I2308:I2371" si="616">IF(ISNUMBER(SEARCH($I$2, $A2308)), $B2308, 0)</f>
        <v>6.7</v>
      </c>
      <c r="J2308">
        <f t="shared" ref="J2308:J2371" si="617">IF(ISNUMBER(SEARCH($J$2, $A2308)), $B2308, 0)</f>
        <v>0</v>
      </c>
      <c r="K2308">
        <f t="shared" ref="K2308:K2371" si="618">IF(ISNUMBER(SEARCH($K$2, $A2308)), $B2308, 0)</f>
        <v>0</v>
      </c>
      <c r="L2308">
        <f t="shared" ref="L2308:L2371" si="619">IF(ISNUMBER(SEARCH($L$2, $A2308)), $B2308, 0)</f>
        <v>6.7</v>
      </c>
      <c r="M2308">
        <f t="shared" ref="M2308:M2371" si="620">IF(ISNUMBER(SEARCH($M$2, $A2308)), $B2308, 0)</f>
        <v>0</v>
      </c>
      <c r="N2308">
        <f t="shared" ref="N2308:N2371" si="621">IF(ISNUMBER(SEARCH($N$2, $A2308)), $B2308, 0)</f>
        <v>0</v>
      </c>
      <c r="O2308">
        <f t="shared" ref="O2308:O2371" si="622">IF(ISNUMBER(SEARCH($O$2, $A2308)), $B2308, 0)</f>
        <v>0</v>
      </c>
      <c r="P2308">
        <f t="shared" ref="P2308:P2371" si="623">IF(ISNUMBER(SEARCH($P$2, $A2308)), $B2308, 0)</f>
        <v>0</v>
      </c>
      <c r="Q2308">
        <f t="shared" ref="Q2308:Q2371" si="624">IF(ISNUMBER(SEARCH($Q$2, $A2308)), $B2308, 0)</f>
        <v>0</v>
      </c>
      <c r="R2308">
        <f t="shared" ref="R2308:R2371" si="625">IF(ISNUMBER(SEARCH($R$2, $A2308)), $B2308, 0)</f>
        <v>0</v>
      </c>
      <c r="S2308">
        <f t="shared" ref="S2308:S2371" si="626">IF(ISNUMBER(SEARCH($S$2, $A2308)), $B2308, 0)</f>
        <v>0</v>
      </c>
      <c r="T2308">
        <f t="shared" ref="T2308:T2371" si="627">IF(ISNUMBER(SEARCH($T$2, $A2308)), $B2308, 0)</f>
        <v>0</v>
      </c>
      <c r="U2308">
        <f t="shared" ref="U2308:U2371" si="628">IF(ISNUMBER(SEARCH($U$2, $A2308)), $B2308, 0)</f>
        <v>0</v>
      </c>
    </row>
    <row r="2309" spans="1:21" x14ac:dyDescent="0.25">
      <c r="A2309" t="s">
        <v>5443</v>
      </c>
      <c r="B2309">
        <v>6.6</v>
      </c>
      <c r="C2309" t="s">
        <v>36</v>
      </c>
      <c r="E2309">
        <f t="shared" si="612"/>
        <v>0</v>
      </c>
      <c r="F2309">
        <f t="shared" si="613"/>
        <v>0</v>
      </c>
      <c r="G2309">
        <f t="shared" si="614"/>
        <v>0</v>
      </c>
      <c r="H2309">
        <f t="shared" si="615"/>
        <v>0</v>
      </c>
      <c r="I2309">
        <f t="shared" si="616"/>
        <v>6.6</v>
      </c>
      <c r="J2309">
        <f t="shared" si="617"/>
        <v>0</v>
      </c>
      <c r="K2309">
        <f t="shared" si="618"/>
        <v>0</v>
      </c>
      <c r="L2309">
        <f t="shared" si="619"/>
        <v>6.6</v>
      </c>
      <c r="M2309">
        <f t="shared" si="620"/>
        <v>6.6</v>
      </c>
      <c r="N2309">
        <f t="shared" si="621"/>
        <v>0</v>
      </c>
      <c r="O2309">
        <f t="shared" si="622"/>
        <v>0</v>
      </c>
      <c r="P2309">
        <f t="shared" si="623"/>
        <v>0</v>
      </c>
      <c r="Q2309">
        <f t="shared" si="624"/>
        <v>0</v>
      </c>
      <c r="R2309">
        <f t="shared" si="625"/>
        <v>6.6</v>
      </c>
      <c r="S2309">
        <f t="shared" si="626"/>
        <v>0</v>
      </c>
      <c r="T2309">
        <f t="shared" si="627"/>
        <v>0</v>
      </c>
      <c r="U2309">
        <f t="shared" si="628"/>
        <v>0</v>
      </c>
    </row>
    <row r="2310" spans="1:21" x14ac:dyDescent="0.25">
      <c r="A2310" t="s">
        <v>78</v>
      </c>
      <c r="B2310">
        <v>7.6</v>
      </c>
      <c r="C2310" t="s">
        <v>29</v>
      </c>
      <c r="E2310">
        <f t="shared" si="612"/>
        <v>0</v>
      </c>
      <c r="F2310">
        <f t="shared" si="613"/>
        <v>0</v>
      </c>
      <c r="G2310">
        <f t="shared" si="614"/>
        <v>0</v>
      </c>
      <c r="H2310">
        <f t="shared" si="615"/>
        <v>0</v>
      </c>
      <c r="I2310">
        <f t="shared" si="616"/>
        <v>0</v>
      </c>
      <c r="J2310">
        <f t="shared" si="617"/>
        <v>7.6</v>
      </c>
      <c r="K2310">
        <f t="shared" si="618"/>
        <v>0</v>
      </c>
      <c r="L2310">
        <f t="shared" si="619"/>
        <v>7.6</v>
      </c>
      <c r="M2310">
        <f t="shared" si="620"/>
        <v>0</v>
      </c>
      <c r="N2310">
        <f t="shared" si="621"/>
        <v>0</v>
      </c>
      <c r="O2310">
        <f t="shared" si="622"/>
        <v>0</v>
      </c>
      <c r="P2310">
        <f t="shared" si="623"/>
        <v>0</v>
      </c>
      <c r="Q2310">
        <f t="shared" si="624"/>
        <v>0</v>
      </c>
      <c r="R2310">
        <f t="shared" si="625"/>
        <v>0</v>
      </c>
      <c r="S2310">
        <f t="shared" si="626"/>
        <v>0</v>
      </c>
      <c r="T2310">
        <f t="shared" si="627"/>
        <v>0</v>
      </c>
      <c r="U2310">
        <f t="shared" si="628"/>
        <v>0</v>
      </c>
    </row>
    <row r="2311" spans="1:21" x14ac:dyDescent="0.25">
      <c r="A2311" t="s">
        <v>213</v>
      </c>
      <c r="B2311">
        <v>5.9</v>
      </c>
      <c r="C2311" t="s">
        <v>36</v>
      </c>
      <c r="E2311">
        <f t="shared" si="612"/>
        <v>0</v>
      </c>
      <c r="F2311">
        <f t="shared" si="613"/>
        <v>0</v>
      </c>
      <c r="G2311">
        <f t="shared" si="614"/>
        <v>0</v>
      </c>
      <c r="H2311">
        <f t="shared" si="615"/>
        <v>0</v>
      </c>
      <c r="I2311">
        <f t="shared" si="616"/>
        <v>5.9</v>
      </c>
      <c r="J2311">
        <f t="shared" si="617"/>
        <v>0</v>
      </c>
      <c r="K2311">
        <f t="shared" si="618"/>
        <v>0</v>
      </c>
      <c r="L2311">
        <f t="shared" si="619"/>
        <v>5.9</v>
      </c>
      <c r="M2311">
        <f t="shared" si="620"/>
        <v>0</v>
      </c>
      <c r="N2311">
        <f t="shared" si="621"/>
        <v>0</v>
      </c>
      <c r="O2311">
        <f t="shared" si="622"/>
        <v>0</v>
      </c>
      <c r="P2311">
        <f t="shared" si="623"/>
        <v>0</v>
      </c>
      <c r="Q2311">
        <f t="shared" si="624"/>
        <v>0</v>
      </c>
      <c r="R2311">
        <f t="shared" si="625"/>
        <v>5.9</v>
      </c>
      <c r="S2311">
        <f t="shared" si="626"/>
        <v>0</v>
      </c>
      <c r="T2311">
        <f t="shared" si="627"/>
        <v>0</v>
      </c>
      <c r="U2311">
        <f t="shared" si="628"/>
        <v>0</v>
      </c>
    </row>
    <row r="2312" spans="1:21" x14ac:dyDescent="0.25">
      <c r="A2312" t="s">
        <v>135</v>
      </c>
      <c r="B2312">
        <v>6.5</v>
      </c>
      <c r="C2312" t="s">
        <v>52</v>
      </c>
      <c r="E2312">
        <f t="shared" si="612"/>
        <v>0</v>
      </c>
      <c r="F2312">
        <f t="shared" si="613"/>
        <v>0</v>
      </c>
      <c r="G2312">
        <f t="shared" si="614"/>
        <v>0</v>
      </c>
      <c r="H2312">
        <f t="shared" si="615"/>
        <v>0</v>
      </c>
      <c r="I2312">
        <f t="shared" si="616"/>
        <v>0</v>
      </c>
      <c r="J2312">
        <f t="shared" si="617"/>
        <v>0</v>
      </c>
      <c r="K2312">
        <f t="shared" si="618"/>
        <v>0</v>
      </c>
      <c r="L2312">
        <f t="shared" si="619"/>
        <v>0</v>
      </c>
      <c r="M2312">
        <f t="shared" si="620"/>
        <v>0</v>
      </c>
      <c r="N2312">
        <f t="shared" si="621"/>
        <v>0</v>
      </c>
      <c r="O2312">
        <f t="shared" si="622"/>
        <v>6.5</v>
      </c>
      <c r="P2312">
        <f t="shared" si="623"/>
        <v>0</v>
      </c>
      <c r="Q2312">
        <f t="shared" si="624"/>
        <v>0</v>
      </c>
      <c r="R2312">
        <f t="shared" si="625"/>
        <v>0</v>
      </c>
      <c r="S2312">
        <f t="shared" si="626"/>
        <v>0</v>
      </c>
      <c r="T2312">
        <f t="shared" si="627"/>
        <v>6.5</v>
      </c>
      <c r="U2312">
        <f t="shared" si="628"/>
        <v>0</v>
      </c>
    </row>
    <row r="2313" spans="1:21" x14ac:dyDescent="0.25">
      <c r="A2313" t="s">
        <v>135</v>
      </c>
      <c r="B2313">
        <v>5</v>
      </c>
      <c r="C2313" t="s">
        <v>52</v>
      </c>
      <c r="E2313">
        <f t="shared" si="612"/>
        <v>0</v>
      </c>
      <c r="F2313">
        <f t="shared" si="613"/>
        <v>0</v>
      </c>
      <c r="G2313">
        <f t="shared" si="614"/>
        <v>0</v>
      </c>
      <c r="H2313">
        <f t="shared" si="615"/>
        <v>0</v>
      </c>
      <c r="I2313">
        <f t="shared" si="616"/>
        <v>0</v>
      </c>
      <c r="J2313">
        <f t="shared" si="617"/>
        <v>0</v>
      </c>
      <c r="K2313">
        <f t="shared" si="618"/>
        <v>0</v>
      </c>
      <c r="L2313">
        <f t="shared" si="619"/>
        <v>0</v>
      </c>
      <c r="M2313">
        <f t="shared" si="620"/>
        <v>0</v>
      </c>
      <c r="N2313">
        <f t="shared" si="621"/>
        <v>0</v>
      </c>
      <c r="O2313">
        <f t="shared" si="622"/>
        <v>5</v>
      </c>
      <c r="P2313">
        <f t="shared" si="623"/>
        <v>0</v>
      </c>
      <c r="Q2313">
        <f t="shared" si="624"/>
        <v>0</v>
      </c>
      <c r="R2313">
        <f t="shared" si="625"/>
        <v>0</v>
      </c>
      <c r="S2313">
        <f t="shared" si="626"/>
        <v>0</v>
      </c>
      <c r="T2313">
        <f t="shared" si="627"/>
        <v>5</v>
      </c>
      <c r="U2313">
        <f t="shared" si="628"/>
        <v>0</v>
      </c>
    </row>
    <row r="2314" spans="1:21" x14ac:dyDescent="0.25">
      <c r="A2314" t="s">
        <v>142</v>
      </c>
      <c r="B2314">
        <v>5.6</v>
      </c>
      <c r="C2314" t="s">
        <v>29</v>
      </c>
      <c r="E2314">
        <f t="shared" si="612"/>
        <v>0</v>
      </c>
      <c r="F2314">
        <f t="shared" si="613"/>
        <v>0</v>
      </c>
      <c r="G2314">
        <f t="shared" si="614"/>
        <v>0</v>
      </c>
      <c r="H2314">
        <f t="shared" si="615"/>
        <v>0</v>
      </c>
      <c r="I2314">
        <f t="shared" si="616"/>
        <v>0</v>
      </c>
      <c r="J2314">
        <f t="shared" si="617"/>
        <v>5.6</v>
      </c>
      <c r="K2314">
        <f t="shared" si="618"/>
        <v>0</v>
      </c>
      <c r="L2314">
        <f t="shared" si="619"/>
        <v>5.6</v>
      </c>
      <c r="M2314">
        <f t="shared" si="620"/>
        <v>0</v>
      </c>
      <c r="N2314">
        <f t="shared" si="621"/>
        <v>0</v>
      </c>
      <c r="O2314">
        <f t="shared" si="622"/>
        <v>0</v>
      </c>
      <c r="P2314">
        <f t="shared" si="623"/>
        <v>0</v>
      </c>
      <c r="Q2314">
        <f t="shared" si="624"/>
        <v>0</v>
      </c>
      <c r="R2314">
        <f t="shared" si="625"/>
        <v>0</v>
      </c>
      <c r="S2314">
        <f t="shared" si="626"/>
        <v>0</v>
      </c>
      <c r="T2314">
        <f t="shared" si="627"/>
        <v>5.6</v>
      </c>
      <c r="U2314">
        <f t="shared" si="628"/>
        <v>0</v>
      </c>
    </row>
    <row r="2315" spans="1:21" x14ac:dyDescent="0.25">
      <c r="A2315" t="s">
        <v>5641</v>
      </c>
      <c r="B2315">
        <v>3.5</v>
      </c>
      <c r="C2315" t="s">
        <v>28</v>
      </c>
      <c r="E2315">
        <f t="shared" si="612"/>
        <v>3.5</v>
      </c>
      <c r="F2315">
        <f t="shared" si="613"/>
        <v>3.5</v>
      </c>
      <c r="G2315">
        <f t="shared" si="614"/>
        <v>0</v>
      </c>
      <c r="H2315">
        <f t="shared" si="615"/>
        <v>0</v>
      </c>
      <c r="I2315">
        <f t="shared" si="616"/>
        <v>0</v>
      </c>
      <c r="J2315">
        <f t="shared" si="617"/>
        <v>0</v>
      </c>
      <c r="K2315">
        <f t="shared" si="618"/>
        <v>0</v>
      </c>
      <c r="L2315">
        <f t="shared" si="619"/>
        <v>0</v>
      </c>
      <c r="M2315">
        <f t="shared" si="620"/>
        <v>3.5</v>
      </c>
      <c r="N2315">
        <f t="shared" si="621"/>
        <v>3.5</v>
      </c>
      <c r="O2315">
        <f t="shared" si="622"/>
        <v>0</v>
      </c>
      <c r="P2315">
        <f t="shared" si="623"/>
        <v>0</v>
      </c>
      <c r="Q2315">
        <f t="shared" si="624"/>
        <v>0</v>
      </c>
      <c r="R2315">
        <f t="shared" si="625"/>
        <v>0</v>
      </c>
      <c r="S2315">
        <f t="shared" si="626"/>
        <v>0</v>
      </c>
      <c r="T2315">
        <f t="shared" si="627"/>
        <v>0</v>
      </c>
      <c r="U2315">
        <f t="shared" si="628"/>
        <v>0</v>
      </c>
    </row>
    <row r="2316" spans="1:21" x14ac:dyDescent="0.25">
      <c r="A2316" t="s">
        <v>131</v>
      </c>
      <c r="B2316">
        <v>8.1</v>
      </c>
      <c r="C2316" t="s">
        <v>36</v>
      </c>
      <c r="E2316">
        <f t="shared" si="612"/>
        <v>0</v>
      </c>
      <c r="F2316">
        <f t="shared" si="613"/>
        <v>0</v>
      </c>
      <c r="G2316">
        <f t="shared" si="614"/>
        <v>0</v>
      </c>
      <c r="H2316">
        <f t="shared" si="615"/>
        <v>0</v>
      </c>
      <c r="I2316">
        <f t="shared" si="616"/>
        <v>8.1</v>
      </c>
      <c r="J2316">
        <f t="shared" si="617"/>
        <v>0</v>
      </c>
      <c r="K2316">
        <f t="shared" si="618"/>
        <v>0</v>
      </c>
      <c r="L2316">
        <f t="shared" si="619"/>
        <v>0</v>
      </c>
      <c r="M2316">
        <f t="shared" si="620"/>
        <v>0</v>
      </c>
      <c r="N2316">
        <f t="shared" si="621"/>
        <v>0</v>
      </c>
      <c r="O2316">
        <f t="shared" si="622"/>
        <v>0</v>
      </c>
      <c r="P2316">
        <f t="shared" si="623"/>
        <v>0</v>
      </c>
      <c r="Q2316">
        <f t="shared" si="624"/>
        <v>0</v>
      </c>
      <c r="R2316">
        <f t="shared" si="625"/>
        <v>8.1</v>
      </c>
      <c r="S2316">
        <f t="shared" si="626"/>
        <v>0</v>
      </c>
      <c r="T2316">
        <f t="shared" si="627"/>
        <v>0</v>
      </c>
      <c r="U2316">
        <f t="shared" si="628"/>
        <v>0</v>
      </c>
    </row>
    <row r="2317" spans="1:21" x14ac:dyDescent="0.25">
      <c r="A2317" t="s">
        <v>2540</v>
      </c>
      <c r="B2317">
        <v>7.1</v>
      </c>
      <c r="C2317" t="s">
        <v>52</v>
      </c>
      <c r="E2317">
        <f t="shared" si="612"/>
        <v>0</v>
      </c>
      <c r="F2317">
        <f t="shared" si="613"/>
        <v>0</v>
      </c>
      <c r="G2317">
        <f t="shared" si="614"/>
        <v>0</v>
      </c>
      <c r="H2317">
        <f t="shared" si="615"/>
        <v>0</v>
      </c>
      <c r="I2317">
        <f t="shared" si="616"/>
        <v>0</v>
      </c>
      <c r="J2317">
        <f t="shared" si="617"/>
        <v>0</v>
      </c>
      <c r="K2317">
        <f t="shared" si="618"/>
        <v>0</v>
      </c>
      <c r="L2317">
        <f t="shared" si="619"/>
        <v>0</v>
      </c>
      <c r="M2317">
        <f t="shared" si="620"/>
        <v>0</v>
      </c>
      <c r="N2317">
        <f t="shared" si="621"/>
        <v>0</v>
      </c>
      <c r="O2317">
        <f t="shared" si="622"/>
        <v>7.1</v>
      </c>
      <c r="P2317">
        <f t="shared" si="623"/>
        <v>0</v>
      </c>
      <c r="Q2317">
        <f t="shared" si="624"/>
        <v>0</v>
      </c>
      <c r="R2317">
        <f t="shared" si="625"/>
        <v>0</v>
      </c>
      <c r="S2317">
        <f t="shared" si="626"/>
        <v>7.1</v>
      </c>
      <c r="T2317">
        <f t="shared" si="627"/>
        <v>0</v>
      </c>
      <c r="U2317">
        <f t="shared" si="628"/>
        <v>0</v>
      </c>
    </row>
    <row r="2318" spans="1:21" x14ac:dyDescent="0.25">
      <c r="A2318" t="s">
        <v>5647</v>
      </c>
      <c r="B2318">
        <v>6.7</v>
      </c>
      <c r="C2318" t="s">
        <v>37</v>
      </c>
      <c r="E2318">
        <f t="shared" si="612"/>
        <v>0</v>
      </c>
      <c r="F2318">
        <f t="shared" si="613"/>
        <v>0</v>
      </c>
      <c r="G2318">
        <f t="shared" si="614"/>
        <v>0</v>
      </c>
      <c r="H2318">
        <f t="shared" si="615"/>
        <v>0</v>
      </c>
      <c r="I2318">
        <f t="shared" si="616"/>
        <v>0</v>
      </c>
      <c r="J2318">
        <f t="shared" si="617"/>
        <v>0</v>
      </c>
      <c r="K2318">
        <f t="shared" si="618"/>
        <v>0</v>
      </c>
      <c r="L2318">
        <f t="shared" si="619"/>
        <v>6.7</v>
      </c>
      <c r="M2318">
        <f t="shared" si="620"/>
        <v>0</v>
      </c>
      <c r="N2318">
        <f t="shared" si="621"/>
        <v>0</v>
      </c>
      <c r="O2318">
        <f t="shared" si="622"/>
        <v>0</v>
      </c>
      <c r="P2318">
        <f t="shared" si="623"/>
        <v>0</v>
      </c>
      <c r="Q2318">
        <f t="shared" si="624"/>
        <v>0</v>
      </c>
      <c r="R2318">
        <f t="shared" si="625"/>
        <v>6.7</v>
      </c>
      <c r="S2318">
        <f t="shared" si="626"/>
        <v>0</v>
      </c>
      <c r="T2318">
        <f t="shared" si="627"/>
        <v>0</v>
      </c>
      <c r="U2318">
        <f t="shared" si="628"/>
        <v>0</v>
      </c>
    </row>
    <row r="2319" spans="1:21" x14ac:dyDescent="0.25">
      <c r="A2319" t="s">
        <v>142</v>
      </c>
      <c r="B2319">
        <v>6.1</v>
      </c>
      <c r="C2319" t="s">
        <v>29</v>
      </c>
      <c r="E2319">
        <f t="shared" si="612"/>
        <v>0</v>
      </c>
      <c r="F2319">
        <f t="shared" si="613"/>
        <v>0</v>
      </c>
      <c r="G2319">
        <f t="shared" si="614"/>
        <v>0</v>
      </c>
      <c r="H2319">
        <f t="shared" si="615"/>
        <v>0</v>
      </c>
      <c r="I2319">
        <f t="shared" si="616"/>
        <v>0</v>
      </c>
      <c r="J2319">
        <f t="shared" si="617"/>
        <v>6.1</v>
      </c>
      <c r="K2319">
        <f t="shared" si="618"/>
        <v>0</v>
      </c>
      <c r="L2319">
        <f t="shared" si="619"/>
        <v>6.1</v>
      </c>
      <c r="M2319">
        <f t="shared" si="620"/>
        <v>0</v>
      </c>
      <c r="N2319">
        <f t="shared" si="621"/>
        <v>0</v>
      </c>
      <c r="O2319">
        <f t="shared" si="622"/>
        <v>0</v>
      </c>
      <c r="P2319">
        <f t="shared" si="623"/>
        <v>0</v>
      </c>
      <c r="Q2319">
        <f t="shared" si="624"/>
        <v>0</v>
      </c>
      <c r="R2319">
        <f t="shared" si="625"/>
        <v>0</v>
      </c>
      <c r="S2319">
        <f t="shared" si="626"/>
        <v>0</v>
      </c>
      <c r="T2319">
        <f t="shared" si="627"/>
        <v>6.1</v>
      </c>
      <c r="U2319">
        <f t="shared" si="628"/>
        <v>0</v>
      </c>
    </row>
    <row r="2320" spans="1:21" x14ac:dyDescent="0.25">
      <c r="A2320" t="s">
        <v>2531</v>
      </c>
      <c r="B2320">
        <v>6.1</v>
      </c>
      <c r="C2320" t="s">
        <v>28</v>
      </c>
      <c r="E2320">
        <f t="shared" si="612"/>
        <v>6.1</v>
      </c>
      <c r="F2320">
        <f t="shared" si="613"/>
        <v>6.1</v>
      </c>
      <c r="G2320">
        <f t="shared" si="614"/>
        <v>0</v>
      </c>
      <c r="H2320">
        <f t="shared" si="615"/>
        <v>0</v>
      </c>
      <c r="I2320">
        <f t="shared" si="616"/>
        <v>0</v>
      </c>
      <c r="J2320">
        <f t="shared" si="617"/>
        <v>0</v>
      </c>
      <c r="K2320">
        <f t="shared" si="618"/>
        <v>0</v>
      </c>
      <c r="L2320">
        <f t="shared" si="619"/>
        <v>0</v>
      </c>
      <c r="M2320">
        <f t="shared" si="620"/>
        <v>0</v>
      </c>
      <c r="N2320">
        <f t="shared" si="621"/>
        <v>0</v>
      </c>
      <c r="O2320">
        <f t="shared" si="622"/>
        <v>0</v>
      </c>
      <c r="P2320">
        <f t="shared" si="623"/>
        <v>0</v>
      </c>
      <c r="Q2320">
        <f t="shared" si="624"/>
        <v>0</v>
      </c>
      <c r="R2320">
        <f t="shared" si="625"/>
        <v>0</v>
      </c>
      <c r="S2320">
        <f t="shared" si="626"/>
        <v>0</v>
      </c>
      <c r="T2320">
        <f t="shared" si="627"/>
        <v>6.1</v>
      </c>
      <c r="U2320">
        <f t="shared" si="628"/>
        <v>0</v>
      </c>
    </row>
    <row r="2321" spans="1:21" x14ac:dyDescent="0.25">
      <c r="A2321" t="s">
        <v>2187</v>
      </c>
      <c r="B2321">
        <v>7.1</v>
      </c>
      <c r="C2321" t="s">
        <v>28</v>
      </c>
      <c r="E2321">
        <f t="shared" si="612"/>
        <v>7.1</v>
      </c>
      <c r="F2321">
        <f t="shared" si="613"/>
        <v>0</v>
      </c>
      <c r="G2321">
        <f t="shared" si="614"/>
        <v>0</v>
      </c>
      <c r="H2321">
        <f t="shared" si="615"/>
        <v>0</v>
      </c>
      <c r="I2321">
        <f t="shared" si="616"/>
        <v>0</v>
      </c>
      <c r="J2321">
        <f t="shared" si="617"/>
        <v>0</v>
      </c>
      <c r="K2321">
        <f t="shared" si="618"/>
        <v>0</v>
      </c>
      <c r="L2321">
        <f t="shared" si="619"/>
        <v>7.1</v>
      </c>
      <c r="M2321">
        <f t="shared" si="620"/>
        <v>0</v>
      </c>
      <c r="N2321">
        <f t="shared" si="621"/>
        <v>0</v>
      </c>
      <c r="O2321">
        <f t="shared" si="622"/>
        <v>0</v>
      </c>
      <c r="P2321">
        <f t="shared" si="623"/>
        <v>0</v>
      </c>
      <c r="Q2321">
        <f t="shared" si="624"/>
        <v>0</v>
      </c>
      <c r="R2321">
        <f t="shared" si="625"/>
        <v>0</v>
      </c>
      <c r="S2321">
        <f t="shared" si="626"/>
        <v>0</v>
      </c>
      <c r="T2321">
        <f t="shared" si="627"/>
        <v>7.1</v>
      </c>
      <c r="U2321">
        <f t="shared" si="628"/>
        <v>0</v>
      </c>
    </row>
    <row r="2322" spans="1:21" x14ac:dyDescent="0.25">
      <c r="A2322" t="s">
        <v>5655</v>
      </c>
      <c r="B2322">
        <v>5.6</v>
      </c>
      <c r="C2322" t="s">
        <v>102</v>
      </c>
      <c r="E2322">
        <f t="shared" si="612"/>
        <v>0</v>
      </c>
      <c r="F2322">
        <f t="shared" si="613"/>
        <v>5.6</v>
      </c>
      <c r="G2322">
        <f t="shared" si="614"/>
        <v>5.6</v>
      </c>
      <c r="H2322">
        <f t="shared" si="615"/>
        <v>0</v>
      </c>
      <c r="I2322">
        <f t="shared" si="616"/>
        <v>5.6</v>
      </c>
      <c r="J2322">
        <f t="shared" si="617"/>
        <v>0</v>
      </c>
      <c r="K2322">
        <f t="shared" si="618"/>
        <v>0</v>
      </c>
      <c r="L2322">
        <f t="shared" si="619"/>
        <v>0</v>
      </c>
      <c r="M2322">
        <f t="shared" si="620"/>
        <v>5.6</v>
      </c>
      <c r="N2322">
        <f t="shared" si="621"/>
        <v>5.6</v>
      </c>
      <c r="O2322">
        <f t="shared" si="622"/>
        <v>0</v>
      </c>
      <c r="P2322">
        <f t="shared" si="623"/>
        <v>5.6</v>
      </c>
      <c r="Q2322">
        <f t="shared" si="624"/>
        <v>0</v>
      </c>
      <c r="R2322">
        <f t="shared" si="625"/>
        <v>0</v>
      </c>
      <c r="S2322">
        <f t="shared" si="626"/>
        <v>0</v>
      </c>
      <c r="T2322">
        <f t="shared" si="627"/>
        <v>0</v>
      </c>
      <c r="U2322">
        <f t="shared" si="628"/>
        <v>0</v>
      </c>
    </row>
    <row r="2323" spans="1:21" x14ac:dyDescent="0.25">
      <c r="A2323" t="s">
        <v>5659</v>
      </c>
      <c r="B2323">
        <v>6.4</v>
      </c>
      <c r="C2323" t="s">
        <v>37</v>
      </c>
      <c r="E2323">
        <f t="shared" si="612"/>
        <v>0</v>
      </c>
      <c r="F2323">
        <f t="shared" si="613"/>
        <v>0</v>
      </c>
      <c r="G2323">
        <f t="shared" si="614"/>
        <v>0</v>
      </c>
      <c r="H2323">
        <f t="shared" si="615"/>
        <v>0</v>
      </c>
      <c r="I2323">
        <f t="shared" si="616"/>
        <v>0</v>
      </c>
      <c r="J2323">
        <f t="shared" si="617"/>
        <v>0</v>
      </c>
      <c r="K2323">
        <f t="shared" si="618"/>
        <v>0</v>
      </c>
      <c r="L2323">
        <f t="shared" si="619"/>
        <v>6.4</v>
      </c>
      <c r="M2323">
        <f t="shared" si="620"/>
        <v>0</v>
      </c>
      <c r="N2323">
        <f t="shared" si="621"/>
        <v>0</v>
      </c>
      <c r="O2323">
        <f t="shared" si="622"/>
        <v>0</v>
      </c>
      <c r="P2323">
        <f t="shared" si="623"/>
        <v>6.4</v>
      </c>
      <c r="Q2323">
        <f t="shared" si="624"/>
        <v>0</v>
      </c>
      <c r="R2323">
        <f t="shared" si="625"/>
        <v>6.4</v>
      </c>
      <c r="S2323">
        <f t="shared" si="626"/>
        <v>0</v>
      </c>
      <c r="T2323">
        <f t="shared" si="627"/>
        <v>0</v>
      </c>
      <c r="U2323">
        <f t="shared" si="628"/>
        <v>0</v>
      </c>
    </row>
    <row r="2324" spans="1:21" x14ac:dyDescent="0.25">
      <c r="A2324" t="s">
        <v>866</v>
      </c>
      <c r="B2324">
        <v>5.3</v>
      </c>
      <c r="C2324" t="s">
        <v>36</v>
      </c>
      <c r="E2324">
        <f t="shared" si="612"/>
        <v>0</v>
      </c>
      <c r="F2324">
        <f t="shared" si="613"/>
        <v>0</v>
      </c>
      <c r="G2324">
        <f t="shared" si="614"/>
        <v>0</v>
      </c>
      <c r="H2324">
        <f t="shared" si="615"/>
        <v>0</v>
      </c>
      <c r="I2324">
        <f t="shared" si="616"/>
        <v>5.3</v>
      </c>
      <c r="J2324">
        <f t="shared" si="617"/>
        <v>0</v>
      </c>
      <c r="K2324">
        <f t="shared" si="618"/>
        <v>0</v>
      </c>
      <c r="L2324">
        <f t="shared" si="619"/>
        <v>0</v>
      </c>
      <c r="M2324">
        <f t="shared" si="620"/>
        <v>0</v>
      </c>
      <c r="N2324">
        <f t="shared" si="621"/>
        <v>5.3</v>
      </c>
      <c r="O2324">
        <f t="shared" si="622"/>
        <v>0</v>
      </c>
      <c r="P2324">
        <f t="shared" si="623"/>
        <v>0</v>
      </c>
      <c r="Q2324">
        <f t="shared" si="624"/>
        <v>0</v>
      </c>
      <c r="R2324">
        <f t="shared" si="625"/>
        <v>0</v>
      </c>
      <c r="S2324">
        <f t="shared" si="626"/>
        <v>0</v>
      </c>
      <c r="T2324">
        <f t="shared" si="627"/>
        <v>0</v>
      </c>
      <c r="U2324">
        <f t="shared" si="628"/>
        <v>0</v>
      </c>
    </row>
    <row r="2325" spans="1:21" x14ac:dyDescent="0.25">
      <c r="A2325" t="s">
        <v>803</v>
      </c>
      <c r="B2325">
        <v>7.3</v>
      </c>
      <c r="C2325" t="s">
        <v>37</v>
      </c>
      <c r="E2325">
        <f t="shared" si="612"/>
        <v>0</v>
      </c>
      <c r="F2325">
        <f t="shared" si="613"/>
        <v>0</v>
      </c>
      <c r="G2325">
        <f t="shared" si="614"/>
        <v>0</v>
      </c>
      <c r="H2325">
        <f t="shared" si="615"/>
        <v>0</v>
      </c>
      <c r="I2325">
        <f t="shared" si="616"/>
        <v>0</v>
      </c>
      <c r="J2325">
        <f t="shared" si="617"/>
        <v>0</v>
      </c>
      <c r="K2325">
        <f t="shared" si="618"/>
        <v>0</v>
      </c>
      <c r="L2325">
        <f t="shared" si="619"/>
        <v>7.3</v>
      </c>
      <c r="M2325">
        <f t="shared" si="620"/>
        <v>0</v>
      </c>
      <c r="N2325">
        <f t="shared" si="621"/>
        <v>0</v>
      </c>
      <c r="O2325">
        <f t="shared" si="622"/>
        <v>0</v>
      </c>
      <c r="P2325">
        <f t="shared" si="623"/>
        <v>0</v>
      </c>
      <c r="Q2325">
        <f t="shared" si="624"/>
        <v>0</v>
      </c>
      <c r="R2325">
        <f t="shared" si="625"/>
        <v>7.3</v>
      </c>
      <c r="S2325">
        <f t="shared" si="626"/>
        <v>0</v>
      </c>
      <c r="T2325">
        <f t="shared" si="627"/>
        <v>0</v>
      </c>
      <c r="U2325">
        <f t="shared" si="628"/>
        <v>0</v>
      </c>
    </row>
    <row r="2326" spans="1:21" x14ac:dyDescent="0.25">
      <c r="A2326" t="s">
        <v>52</v>
      </c>
      <c r="B2326">
        <v>5.9</v>
      </c>
      <c r="C2326" t="s">
        <v>52</v>
      </c>
      <c r="E2326">
        <f t="shared" si="612"/>
        <v>0</v>
      </c>
      <c r="F2326">
        <f t="shared" si="613"/>
        <v>0</v>
      </c>
      <c r="G2326">
        <f t="shared" si="614"/>
        <v>0</v>
      </c>
      <c r="H2326">
        <f t="shared" si="615"/>
        <v>0</v>
      </c>
      <c r="I2326">
        <f t="shared" si="616"/>
        <v>0</v>
      </c>
      <c r="J2326">
        <f t="shared" si="617"/>
        <v>0</v>
      </c>
      <c r="K2326">
        <f t="shared" si="618"/>
        <v>0</v>
      </c>
      <c r="L2326">
        <f t="shared" si="619"/>
        <v>0</v>
      </c>
      <c r="M2326">
        <f t="shared" si="620"/>
        <v>0</v>
      </c>
      <c r="N2326">
        <f t="shared" si="621"/>
        <v>0</v>
      </c>
      <c r="O2326">
        <f t="shared" si="622"/>
        <v>5.9</v>
      </c>
      <c r="P2326">
        <f t="shared" si="623"/>
        <v>0</v>
      </c>
      <c r="Q2326">
        <f t="shared" si="624"/>
        <v>0</v>
      </c>
      <c r="R2326">
        <f t="shared" si="625"/>
        <v>0</v>
      </c>
      <c r="S2326">
        <f t="shared" si="626"/>
        <v>0</v>
      </c>
      <c r="T2326">
        <f t="shared" si="627"/>
        <v>0</v>
      </c>
      <c r="U2326">
        <f t="shared" si="628"/>
        <v>0</v>
      </c>
    </row>
    <row r="2327" spans="1:21" x14ac:dyDescent="0.25">
      <c r="A2327" t="s">
        <v>2450</v>
      </c>
      <c r="B2327">
        <v>6.7</v>
      </c>
      <c r="C2327" t="s">
        <v>36</v>
      </c>
      <c r="E2327">
        <f t="shared" si="612"/>
        <v>0</v>
      </c>
      <c r="F2327">
        <f t="shared" si="613"/>
        <v>0</v>
      </c>
      <c r="G2327">
        <f t="shared" si="614"/>
        <v>0</v>
      </c>
      <c r="H2327">
        <f t="shared" si="615"/>
        <v>0</v>
      </c>
      <c r="I2327">
        <f t="shared" si="616"/>
        <v>6.7</v>
      </c>
      <c r="J2327">
        <f t="shared" si="617"/>
        <v>0</v>
      </c>
      <c r="K2327">
        <f t="shared" si="618"/>
        <v>0</v>
      </c>
      <c r="L2327">
        <f t="shared" si="619"/>
        <v>0</v>
      </c>
      <c r="M2327">
        <f t="shared" si="620"/>
        <v>6.7</v>
      </c>
      <c r="N2327">
        <f t="shared" si="621"/>
        <v>6.7</v>
      </c>
      <c r="O2327">
        <f t="shared" si="622"/>
        <v>0</v>
      </c>
      <c r="P2327">
        <f t="shared" si="623"/>
        <v>0</v>
      </c>
      <c r="Q2327">
        <f t="shared" si="624"/>
        <v>0</v>
      </c>
      <c r="R2327">
        <f t="shared" si="625"/>
        <v>0</v>
      </c>
      <c r="S2327">
        <f t="shared" si="626"/>
        <v>0</v>
      </c>
      <c r="T2327">
        <f t="shared" si="627"/>
        <v>0</v>
      </c>
      <c r="U2327">
        <f t="shared" si="628"/>
        <v>0</v>
      </c>
    </row>
    <row r="2328" spans="1:21" x14ac:dyDescent="0.25">
      <c r="A2328" t="s">
        <v>3117</v>
      </c>
      <c r="B2328">
        <v>6.7</v>
      </c>
      <c r="C2328" t="s">
        <v>28</v>
      </c>
      <c r="E2328">
        <f t="shared" si="612"/>
        <v>6.7</v>
      </c>
      <c r="F2328">
        <f t="shared" si="613"/>
        <v>0</v>
      </c>
      <c r="G2328">
        <f t="shared" si="614"/>
        <v>0</v>
      </c>
      <c r="H2328">
        <f t="shared" si="615"/>
        <v>0</v>
      </c>
      <c r="I2328">
        <f t="shared" si="616"/>
        <v>0</v>
      </c>
      <c r="J2328">
        <f t="shared" si="617"/>
        <v>0</v>
      </c>
      <c r="K2328">
        <f t="shared" si="618"/>
        <v>0</v>
      </c>
      <c r="L2328">
        <f t="shared" si="619"/>
        <v>0</v>
      </c>
      <c r="M2328">
        <f t="shared" si="620"/>
        <v>0</v>
      </c>
      <c r="N2328">
        <f t="shared" si="621"/>
        <v>0</v>
      </c>
      <c r="O2328">
        <f t="shared" si="622"/>
        <v>6.7</v>
      </c>
      <c r="P2328">
        <f t="shared" si="623"/>
        <v>0</v>
      </c>
      <c r="Q2328">
        <f t="shared" si="624"/>
        <v>0</v>
      </c>
      <c r="R2328">
        <f t="shared" si="625"/>
        <v>0</v>
      </c>
      <c r="S2328">
        <f t="shared" si="626"/>
        <v>6.7</v>
      </c>
      <c r="T2328">
        <f t="shared" si="627"/>
        <v>0</v>
      </c>
      <c r="U2328">
        <f t="shared" si="628"/>
        <v>0</v>
      </c>
    </row>
    <row r="2329" spans="1:21" x14ac:dyDescent="0.25">
      <c r="A2329" t="s">
        <v>5669</v>
      </c>
      <c r="B2329">
        <v>6.1</v>
      </c>
      <c r="C2329" t="s">
        <v>102</v>
      </c>
      <c r="E2329">
        <f t="shared" si="612"/>
        <v>0</v>
      </c>
      <c r="F2329">
        <f t="shared" si="613"/>
        <v>6.1</v>
      </c>
      <c r="G2329">
        <f t="shared" si="614"/>
        <v>0</v>
      </c>
      <c r="H2329">
        <f t="shared" si="615"/>
        <v>0</v>
      </c>
      <c r="I2329">
        <f t="shared" si="616"/>
        <v>0</v>
      </c>
      <c r="J2329">
        <f t="shared" si="617"/>
        <v>0</v>
      </c>
      <c r="K2329">
        <f t="shared" si="618"/>
        <v>0</v>
      </c>
      <c r="L2329">
        <f t="shared" si="619"/>
        <v>0</v>
      </c>
      <c r="M2329">
        <f t="shared" si="620"/>
        <v>6.1</v>
      </c>
      <c r="N2329">
        <f t="shared" si="621"/>
        <v>0</v>
      </c>
      <c r="O2329">
        <f t="shared" si="622"/>
        <v>0</v>
      </c>
      <c r="P2329">
        <f t="shared" si="623"/>
        <v>0</v>
      </c>
      <c r="Q2329">
        <f t="shared" si="624"/>
        <v>0</v>
      </c>
      <c r="R2329">
        <f t="shared" si="625"/>
        <v>6.1</v>
      </c>
      <c r="S2329">
        <f t="shared" si="626"/>
        <v>0</v>
      </c>
      <c r="T2329">
        <f t="shared" si="627"/>
        <v>0</v>
      </c>
      <c r="U2329">
        <f t="shared" si="628"/>
        <v>0</v>
      </c>
    </row>
    <row r="2330" spans="1:21" x14ac:dyDescent="0.25">
      <c r="A2330" t="s">
        <v>52</v>
      </c>
      <c r="B2330">
        <v>6.6</v>
      </c>
      <c r="C2330" t="s">
        <v>52</v>
      </c>
      <c r="E2330">
        <f t="shared" si="612"/>
        <v>0</v>
      </c>
      <c r="F2330">
        <f t="shared" si="613"/>
        <v>0</v>
      </c>
      <c r="G2330">
        <f t="shared" si="614"/>
        <v>0</v>
      </c>
      <c r="H2330">
        <f t="shared" si="615"/>
        <v>0</v>
      </c>
      <c r="I2330">
        <f t="shared" si="616"/>
        <v>0</v>
      </c>
      <c r="J2330">
        <f t="shared" si="617"/>
        <v>0</v>
      </c>
      <c r="K2330">
        <f t="shared" si="618"/>
        <v>0</v>
      </c>
      <c r="L2330">
        <f t="shared" si="619"/>
        <v>0</v>
      </c>
      <c r="M2330">
        <f t="shared" si="620"/>
        <v>0</v>
      </c>
      <c r="N2330">
        <f t="shared" si="621"/>
        <v>0</v>
      </c>
      <c r="O2330">
        <f t="shared" si="622"/>
        <v>6.6</v>
      </c>
      <c r="P2330">
        <f t="shared" si="623"/>
        <v>0</v>
      </c>
      <c r="Q2330">
        <f t="shared" si="624"/>
        <v>0</v>
      </c>
      <c r="R2330">
        <f t="shared" si="625"/>
        <v>0</v>
      </c>
      <c r="S2330">
        <f t="shared" si="626"/>
        <v>0</v>
      </c>
      <c r="T2330">
        <f t="shared" si="627"/>
        <v>0</v>
      </c>
      <c r="U2330">
        <f t="shared" si="628"/>
        <v>0</v>
      </c>
    </row>
    <row r="2331" spans="1:21" x14ac:dyDescent="0.25">
      <c r="A2331" t="s">
        <v>201</v>
      </c>
      <c r="B2331">
        <v>7.5</v>
      </c>
      <c r="C2331" t="s">
        <v>29</v>
      </c>
      <c r="E2331">
        <f t="shared" si="612"/>
        <v>0</v>
      </c>
      <c r="F2331">
        <f t="shared" si="613"/>
        <v>0</v>
      </c>
      <c r="G2331">
        <f t="shared" si="614"/>
        <v>0</v>
      </c>
      <c r="H2331">
        <f t="shared" si="615"/>
        <v>0</v>
      </c>
      <c r="I2331">
        <f t="shared" si="616"/>
        <v>0</v>
      </c>
      <c r="J2331">
        <f t="shared" si="617"/>
        <v>7.5</v>
      </c>
      <c r="K2331">
        <f t="shared" si="618"/>
        <v>0</v>
      </c>
      <c r="L2331">
        <f t="shared" si="619"/>
        <v>0</v>
      </c>
      <c r="M2331">
        <f t="shared" si="620"/>
        <v>0</v>
      </c>
      <c r="N2331">
        <f t="shared" si="621"/>
        <v>0</v>
      </c>
      <c r="O2331">
        <f t="shared" si="622"/>
        <v>0</v>
      </c>
      <c r="P2331">
        <f t="shared" si="623"/>
        <v>0</v>
      </c>
      <c r="Q2331">
        <f t="shared" si="624"/>
        <v>0</v>
      </c>
      <c r="R2331">
        <f t="shared" si="625"/>
        <v>0</v>
      </c>
      <c r="S2331">
        <f t="shared" si="626"/>
        <v>0</v>
      </c>
      <c r="T2331">
        <f t="shared" si="627"/>
        <v>7.5</v>
      </c>
      <c r="U2331">
        <f t="shared" si="628"/>
        <v>0</v>
      </c>
    </row>
    <row r="2332" spans="1:21" x14ac:dyDescent="0.25">
      <c r="A2332" t="s">
        <v>167</v>
      </c>
      <c r="B2332">
        <v>6.3</v>
      </c>
      <c r="C2332" t="s">
        <v>28</v>
      </c>
      <c r="E2332">
        <f t="shared" si="612"/>
        <v>6.3</v>
      </c>
      <c r="F2332">
        <f t="shared" si="613"/>
        <v>0</v>
      </c>
      <c r="G2332">
        <f t="shared" si="614"/>
        <v>0</v>
      </c>
      <c r="H2332">
        <f t="shared" si="615"/>
        <v>0</v>
      </c>
      <c r="I2332">
        <f t="shared" si="616"/>
        <v>0</v>
      </c>
      <c r="J2332">
        <f t="shared" si="617"/>
        <v>6.3</v>
      </c>
      <c r="K2332">
        <f t="shared" si="618"/>
        <v>0</v>
      </c>
      <c r="L2332">
        <f t="shared" si="619"/>
        <v>6.3</v>
      </c>
      <c r="M2332">
        <f t="shared" si="620"/>
        <v>0</v>
      </c>
      <c r="N2332">
        <f t="shared" si="621"/>
        <v>0</v>
      </c>
      <c r="O2332">
        <f t="shared" si="622"/>
        <v>0</v>
      </c>
      <c r="P2332">
        <f t="shared" si="623"/>
        <v>0</v>
      </c>
      <c r="Q2332">
        <f t="shared" si="624"/>
        <v>0</v>
      </c>
      <c r="R2332">
        <f t="shared" si="625"/>
        <v>0</v>
      </c>
      <c r="S2332">
        <f t="shared" si="626"/>
        <v>0</v>
      </c>
      <c r="T2332">
        <f t="shared" si="627"/>
        <v>6.3</v>
      </c>
      <c r="U2332">
        <f t="shared" si="628"/>
        <v>0</v>
      </c>
    </row>
    <row r="2333" spans="1:21" x14ac:dyDescent="0.25">
      <c r="A2333" t="s">
        <v>464</v>
      </c>
      <c r="B2333">
        <v>6.2</v>
      </c>
      <c r="C2333" t="s">
        <v>36</v>
      </c>
      <c r="E2333">
        <f t="shared" si="612"/>
        <v>0</v>
      </c>
      <c r="F2333">
        <f t="shared" si="613"/>
        <v>0</v>
      </c>
      <c r="G2333">
        <f t="shared" si="614"/>
        <v>0</v>
      </c>
      <c r="H2333">
        <f t="shared" si="615"/>
        <v>0</v>
      </c>
      <c r="I2333">
        <f t="shared" si="616"/>
        <v>6.2</v>
      </c>
      <c r="J2333">
        <f t="shared" si="617"/>
        <v>6.2</v>
      </c>
      <c r="K2333">
        <f t="shared" si="618"/>
        <v>0</v>
      </c>
      <c r="L2333">
        <f t="shared" si="619"/>
        <v>0</v>
      </c>
      <c r="M2333">
        <f t="shared" si="620"/>
        <v>0</v>
      </c>
      <c r="N2333">
        <f t="shared" si="621"/>
        <v>0</v>
      </c>
      <c r="O2333">
        <f t="shared" si="622"/>
        <v>0</v>
      </c>
      <c r="P2333">
        <f t="shared" si="623"/>
        <v>0</v>
      </c>
      <c r="Q2333">
        <f t="shared" si="624"/>
        <v>0</v>
      </c>
      <c r="R2333">
        <f t="shared" si="625"/>
        <v>0</v>
      </c>
      <c r="S2333">
        <f t="shared" si="626"/>
        <v>0</v>
      </c>
      <c r="T2333">
        <f t="shared" si="627"/>
        <v>6.2</v>
      </c>
      <c r="U2333">
        <f t="shared" si="628"/>
        <v>0</v>
      </c>
    </row>
    <row r="2334" spans="1:21" x14ac:dyDescent="0.25">
      <c r="A2334" t="s">
        <v>2834</v>
      </c>
      <c r="B2334">
        <v>2.2999999999999998</v>
      </c>
      <c r="C2334" t="s">
        <v>102</v>
      </c>
      <c r="E2334">
        <f t="shared" si="612"/>
        <v>0</v>
      </c>
      <c r="F2334">
        <f t="shared" si="613"/>
        <v>2.2999999999999998</v>
      </c>
      <c r="G2334">
        <f t="shared" si="614"/>
        <v>0</v>
      </c>
      <c r="H2334">
        <f t="shared" si="615"/>
        <v>0</v>
      </c>
      <c r="I2334">
        <f t="shared" si="616"/>
        <v>2.2999999999999998</v>
      </c>
      <c r="J2334">
        <f t="shared" si="617"/>
        <v>0</v>
      </c>
      <c r="K2334">
        <f t="shared" si="618"/>
        <v>0</v>
      </c>
      <c r="L2334">
        <f t="shared" si="619"/>
        <v>0</v>
      </c>
      <c r="M2334">
        <f t="shared" si="620"/>
        <v>0</v>
      </c>
      <c r="N2334">
        <f t="shared" si="621"/>
        <v>0</v>
      </c>
      <c r="O2334">
        <f t="shared" si="622"/>
        <v>0</v>
      </c>
      <c r="P2334">
        <f t="shared" si="623"/>
        <v>0</v>
      </c>
      <c r="Q2334">
        <f t="shared" si="624"/>
        <v>0</v>
      </c>
      <c r="R2334">
        <f t="shared" si="625"/>
        <v>0</v>
      </c>
      <c r="S2334">
        <f t="shared" si="626"/>
        <v>0</v>
      </c>
      <c r="T2334">
        <f t="shared" si="627"/>
        <v>0</v>
      </c>
      <c r="U2334">
        <f t="shared" si="628"/>
        <v>0</v>
      </c>
    </row>
    <row r="2335" spans="1:21" x14ac:dyDescent="0.25">
      <c r="A2335" t="s">
        <v>1902</v>
      </c>
      <c r="B2335">
        <v>6.6</v>
      </c>
      <c r="C2335" t="s">
        <v>102</v>
      </c>
      <c r="E2335">
        <f t="shared" si="612"/>
        <v>0</v>
      </c>
      <c r="F2335">
        <f t="shared" si="613"/>
        <v>6.6</v>
      </c>
      <c r="G2335">
        <f t="shared" si="614"/>
        <v>0</v>
      </c>
      <c r="H2335">
        <f t="shared" si="615"/>
        <v>0</v>
      </c>
      <c r="I2335">
        <f t="shared" si="616"/>
        <v>0</v>
      </c>
      <c r="J2335">
        <f t="shared" si="617"/>
        <v>0</v>
      </c>
      <c r="K2335">
        <f t="shared" si="618"/>
        <v>0</v>
      </c>
      <c r="L2335">
        <f t="shared" si="619"/>
        <v>6.6</v>
      </c>
      <c r="M2335">
        <f t="shared" si="620"/>
        <v>0</v>
      </c>
      <c r="N2335">
        <f t="shared" si="621"/>
        <v>0</v>
      </c>
      <c r="O2335">
        <f t="shared" si="622"/>
        <v>0</v>
      </c>
      <c r="P2335">
        <f t="shared" si="623"/>
        <v>0</v>
      </c>
      <c r="Q2335">
        <f t="shared" si="624"/>
        <v>0</v>
      </c>
      <c r="R2335">
        <f t="shared" si="625"/>
        <v>0</v>
      </c>
      <c r="S2335">
        <f t="shared" si="626"/>
        <v>0</v>
      </c>
      <c r="T2335">
        <f t="shared" si="627"/>
        <v>6.6</v>
      </c>
      <c r="U2335">
        <f t="shared" si="628"/>
        <v>0</v>
      </c>
    </row>
    <row r="2336" spans="1:21" x14ac:dyDescent="0.25">
      <c r="A2336" t="s">
        <v>1228</v>
      </c>
      <c r="B2336">
        <v>7.4</v>
      </c>
      <c r="C2336" t="s">
        <v>36</v>
      </c>
      <c r="E2336">
        <f t="shared" si="612"/>
        <v>0</v>
      </c>
      <c r="F2336">
        <f t="shared" si="613"/>
        <v>0</v>
      </c>
      <c r="G2336">
        <f t="shared" si="614"/>
        <v>0</v>
      </c>
      <c r="H2336">
        <f t="shared" si="615"/>
        <v>0</v>
      </c>
      <c r="I2336">
        <f t="shared" si="616"/>
        <v>7.4</v>
      </c>
      <c r="J2336">
        <f t="shared" si="617"/>
        <v>0</v>
      </c>
      <c r="K2336">
        <f t="shared" si="618"/>
        <v>0</v>
      </c>
      <c r="L2336">
        <f t="shared" si="619"/>
        <v>0</v>
      </c>
      <c r="M2336">
        <f t="shared" si="620"/>
        <v>0</v>
      </c>
      <c r="N2336">
        <f t="shared" si="621"/>
        <v>0</v>
      </c>
      <c r="O2336">
        <f t="shared" si="622"/>
        <v>0</v>
      </c>
      <c r="P2336">
        <f t="shared" si="623"/>
        <v>0</v>
      </c>
      <c r="Q2336">
        <f t="shared" si="624"/>
        <v>0</v>
      </c>
      <c r="R2336">
        <f t="shared" si="625"/>
        <v>0</v>
      </c>
      <c r="S2336">
        <f t="shared" si="626"/>
        <v>0</v>
      </c>
      <c r="T2336">
        <f t="shared" si="627"/>
        <v>0</v>
      </c>
      <c r="U2336">
        <f t="shared" si="628"/>
        <v>0</v>
      </c>
    </row>
    <row r="2337" spans="1:21" x14ac:dyDescent="0.25">
      <c r="A2337" t="s">
        <v>94</v>
      </c>
      <c r="B2337">
        <v>7.6</v>
      </c>
      <c r="C2337" t="s">
        <v>37</v>
      </c>
      <c r="E2337">
        <f t="shared" si="612"/>
        <v>0</v>
      </c>
      <c r="F2337">
        <f t="shared" si="613"/>
        <v>0</v>
      </c>
      <c r="G2337">
        <f t="shared" si="614"/>
        <v>0</v>
      </c>
      <c r="H2337">
        <f t="shared" si="615"/>
        <v>0</v>
      </c>
      <c r="I2337">
        <f t="shared" si="616"/>
        <v>0</v>
      </c>
      <c r="J2337">
        <f t="shared" si="617"/>
        <v>0</v>
      </c>
      <c r="K2337">
        <f t="shared" si="618"/>
        <v>0</v>
      </c>
      <c r="L2337">
        <f t="shared" si="619"/>
        <v>7.6</v>
      </c>
      <c r="M2337">
        <f t="shared" si="620"/>
        <v>0</v>
      </c>
      <c r="N2337">
        <f t="shared" si="621"/>
        <v>0</v>
      </c>
      <c r="O2337">
        <f t="shared" si="622"/>
        <v>0</v>
      </c>
      <c r="P2337">
        <f t="shared" si="623"/>
        <v>0</v>
      </c>
      <c r="Q2337">
        <f t="shared" si="624"/>
        <v>7.6</v>
      </c>
      <c r="R2337">
        <f t="shared" si="625"/>
        <v>7.6</v>
      </c>
      <c r="S2337">
        <f t="shared" si="626"/>
        <v>0</v>
      </c>
      <c r="T2337">
        <f t="shared" si="627"/>
        <v>7.6</v>
      </c>
      <c r="U2337">
        <f t="shared" si="628"/>
        <v>0</v>
      </c>
    </row>
    <row r="2338" spans="1:21" x14ac:dyDescent="0.25">
      <c r="A2338" t="s">
        <v>98</v>
      </c>
      <c r="B2338">
        <v>5.2</v>
      </c>
      <c r="C2338" t="s">
        <v>102</v>
      </c>
      <c r="E2338">
        <f t="shared" si="612"/>
        <v>0</v>
      </c>
      <c r="F2338">
        <f t="shared" si="613"/>
        <v>5.2</v>
      </c>
      <c r="G2338">
        <f t="shared" si="614"/>
        <v>5.2</v>
      </c>
      <c r="H2338">
        <f t="shared" si="615"/>
        <v>0</v>
      </c>
      <c r="I2338">
        <f t="shared" si="616"/>
        <v>5.2</v>
      </c>
      <c r="J2338">
        <f t="shared" si="617"/>
        <v>0</v>
      </c>
      <c r="K2338">
        <f t="shared" si="618"/>
        <v>0</v>
      </c>
      <c r="L2338">
        <f t="shared" si="619"/>
        <v>0</v>
      </c>
      <c r="M2338">
        <f t="shared" si="620"/>
        <v>5.2</v>
      </c>
      <c r="N2338">
        <f t="shared" si="621"/>
        <v>5.2</v>
      </c>
      <c r="O2338">
        <f t="shared" si="622"/>
        <v>0</v>
      </c>
      <c r="P2338">
        <f t="shared" si="623"/>
        <v>0</v>
      </c>
      <c r="Q2338">
        <f t="shared" si="624"/>
        <v>0</v>
      </c>
      <c r="R2338">
        <f t="shared" si="625"/>
        <v>0</v>
      </c>
      <c r="S2338">
        <f t="shared" si="626"/>
        <v>0</v>
      </c>
      <c r="T2338">
        <f t="shared" si="627"/>
        <v>0</v>
      </c>
      <c r="U2338">
        <f t="shared" si="628"/>
        <v>0</v>
      </c>
    </row>
    <row r="2339" spans="1:21" x14ac:dyDescent="0.25">
      <c r="A2339" t="s">
        <v>1134</v>
      </c>
      <c r="B2339">
        <v>4.5999999999999996</v>
      </c>
      <c r="C2339" t="s">
        <v>52</v>
      </c>
      <c r="E2339">
        <f t="shared" si="612"/>
        <v>0</v>
      </c>
      <c r="F2339">
        <f t="shared" si="613"/>
        <v>0</v>
      </c>
      <c r="G2339">
        <f t="shared" si="614"/>
        <v>0</v>
      </c>
      <c r="H2339">
        <f t="shared" si="615"/>
        <v>0</v>
      </c>
      <c r="I2339">
        <f t="shared" si="616"/>
        <v>0</v>
      </c>
      <c r="J2339">
        <f t="shared" si="617"/>
        <v>0</v>
      </c>
      <c r="K2339">
        <f t="shared" si="618"/>
        <v>0</v>
      </c>
      <c r="L2339">
        <f t="shared" si="619"/>
        <v>0</v>
      </c>
      <c r="M2339">
        <f t="shared" si="620"/>
        <v>0</v>
      </c>
      <c r="N2339">
        <f t="shared" si="621"/>
        <v>0</v>
      </c>
      <c r="O2339">
        <f t="shared" si="622"/>
        <v>4.5999999999999996</v>
      </c>
      <c r="P2339">
        <f t="shared" si="623"/>
        <v>0</v>
      </c>
      <c r="Q2339">
        <f t="shared" si="624"/>
        <v>4.5999999999999996</v>
      </c>
      <c r="R2339">
        <f t="shared" si="625"/>
        <v>0</v>
      </c>
      <c r="S2339">
        <f t="shared" si="626"/>
        <v>0</v>
      </c>
      <c r="T2339">
        <f t="shared" si="627"/>
        <v>0</v>
      </c>
      <c r="U2339">
        <f t="shared" si="628"/>
        <v>0</v>
      </c>
    </row>
    <row r="2340" spans="1:21" x14ac:dyDescent="0.25">
      <c r="A2340" t="s">
        <v>866</v>
      </c>
      <c r="B2340">
        <v>5.0999999999999996</v>
      </c>
      <c r="C2340" t="s">
        <v>36</v>
      </c>
      <c r="E2340">
        <f t="shared" si="612"/>
        <v>0</v>
      </c>
      <c r="F2340">
        <f t="shared" si="613"/>
        <v>0</v>
      </c>
      <c r="G2340">
        <f t="shared" si="614"/>
        <v>0</v>
      </c>
      <c r="H2340">
        <f t="shared" si="615"/>
        <v>0</v>
      </c>
      <c r="I2340">
        <f t="shared" si="616"/>
        <v>5.0999999999999996</v>
      </c>
      <c r="J2340">
        <f t="shared" si="617"/>
        <v>0</v>
      </c>
      <c r="K2340">
        <f t="shared" si="618"/>
        <v>0</v>
      </c>
      <c r="L2340">
        <f t="shared" si="619"/>
        <v>0</v>
      </c>
      <c r="M2340">
        <f t="shared" si="620"/>
        <v>0</v>
      </c>
      <c r="N2340">
        <f t="shared" si="621"/>
        <v>5.0999999999999996</v>
      </c>
      <c r="O2340">
        <f t="shared" si="622"/>
        <v>0</v>
      </c>
      <c r="P2340">
        <f t="shared" si="623"/>
        <v>0</v>
      </c>
      <c r="Q2340">
        <f t="shared" si="624"/>
        <v>0</v>
      </c>
      <c r="R2340">
        <f t="shared" si="625"/>
        <v>0</v>
      </c>
      <c r="S2340">
        <f t="shared" si="626"/>
        <v>0</v>
      </c>
      <c r="T2340">
        <f t="shared" si="627"/>
        <v>0</v>
      </c>
      <c r="U2340">
        <f t="shared" si="628"/>
        <v>0</v>
      </c>
    </row>
    <row r="2341" spans="1:21" x14ac:dyDescent="0.25">
      <c r="A2341" t="s">
        <v>2187</v>
      </c>
      <c r="B2341">
        <v>5.5</v>
      </c>
      <c r="C2341" t="s">
        <v>28</v>
      </c>
      <c r="E2341">
        <f t="shared" si="612"/>
        <v>5.5</v>
      </c>
      <c r="F2341">
        <f t="shared" si="613"/>
        <v>0</v>
      </c>
      <c r="G2341">
        <f t="shared" si="614"/>
        <v>0</v>
      </c>
      <c r="H2341">
        <f t="shared" si="615"/>
        <v>0</v>
      </c>
      <c r="I2341">
        <f t="shared" si="616"/>
        <v>0</v>
      </c>
      <c r="J2341">
        <f t="shared" si="617"/>
        <v>0</v>
      </c>
      <c r="K2341">
        <f t="shared" si="618"/>
        <v>0</v>
      </c>
      <c r="L2341">
        <f t="shared" si="619"/>
        <v>5.5</v>
      </c>
      <c r="M2341">
        <f t="shared" si="620"/>
        <v>0</v>
      </c>
      <c r="N2341">
        <f t="shared" si="621"/>
        <v>0</v>
      </c>
      <c r="O2341">
        <f t="shared" si="622"/>
        <v>0</v>
      </c>
      <c r="P2341">
        <f t="shared" si="623"/>
        <v>0</v>
      </c>
      <c r="Q2341">
        <f t="shared" si="624"/>
        <v>0</v>
      </c>
      <c r="R2341">
        <f t="shared" si="625"/>
        <v>0</v>
      </c>
      <c r="S2341">
        <f t="shared" si="626"/>
        <v>0</v>
      </c>
      <c r="T2341">
        <f t="shared" si="627"/>
        <v>5.5</v>
      </c>
      <c r="U2341">
        <f t="shared" si="628"/>
        <v>0</v>
      </c>
    </row>
    <row r="2342" spans="1:21" x14ac:dyDescent="0.25">
      <c r="A2342" t="s">
        <v>3722</v>
      </c>
      <c r="B2342">
        <v>6.4</v>
      </c>
      <c r="C2342" t="s">
        <v>52</v>
      </c>
      <c r="E2342">
        <f t="shared" si="612"/>
        <v>0</v>
      </c>
      <c r="F2342">
        <f t="shared" si="613"/>
        <v>0</v>
      </c>
      <c r="G2342">
        <f t="shared" si="614"/>
        <v>0</v>
      </c>
      <c r="H2342">
        <f t="shared" si="615"/>
        <v>0</v>
      </c>
      <c r="I2342">
        <f t="shared" si="616"/>
        <v>0</v>
      </c>
      <c r="J2342">
        <f t="shared" si="617"/>
        <v>0</v>
      </c>
      <c r="K2342">
        <f t="shared" si="618"/>
        <v>0</v>
      </c>
      <c r="L2342">
        <f t="shared" si="619"/>
        <v>0</v>
      </c>
      <c r="M2342">
        <f t="shared" si="620"/>
        <v>0</v>
      </c>
      <c r="N2342">
        <f t="shared" si="621"/>
        <v>0</v>
      </c>
      <c r="O2342">
        <f t="shared" si="622"/>
        <v>6.4</v>
      </c>
      <c r="P2342">
        <f t="shared" si="623"/>
        <v>0</v>
      </c>
      <c r="Q2342">
        <f t="shared" si="624"/>
        <v>6.4</v>
      </c>
      <c r="R2342">
        <f t="shared" si="625"/>
        <v>0</v>
      </c>
      <c r="S2342">
        <f t="shared" si="626"/>
        <v>6.4</v>
      </c>
      <c r="T2342">
        <f t="shared" si="627"/>
        <v>0</v>
      </c>
      <c r="U2342">
        <f t="shared" si="628"/>
        <v>0</v>
      </c>
    </row>
    <row r="2343" spans="1:21" x14ac:dyDescent="0.25">
      <c r="A2343" t="s">
        <v>310</v>
      </c>
      <c r="B2343">
        <v>3.5</v>
      </c>
      <c r="C2343" t="s">
        <v>37</v>
      </c>
      <c r="E2343">
        <f t="shared" si="612"/>
        <v>0</v>
      </c>
      <c r="F2343">
        <f t="shared" si="613"/>
        <v>0</v>
      </c>
      <c r="G2343">
        <f t="shared" si="614"/>
        <v>0</v>
      </c>
      <c r="H2343">
        <f t="shared" si="615"/>
        <v>0</v>
      </c>
      <c r="I2343">
        <f t="shared" si="616"/>
        <v>0</v>
      </c>
      <c r="J2343">
        <f t="shared" si="617"/>
        <v>0</v>
      </c>
      <c r="K2343">
        <f t="shared" si="618"/>
        <v>0</v>
      </c>
      <c r="L2343">
        <f t="shared" si="619"/>
        <v>3.5</v>
      </c>
      <c r="M2343">
        <f t="shared" si="620"/>
        <v>0</v>
      </c>
      <c r="N2343">
        <f t="shared" si="621"/>
        <v>0</v>
      </c>
      <c r="O2343">
        <f t="shared" si="622"/>
        <v>0</v>
      </c>
      <c r="P2343">
        <f t="shared" si="623"/>
        <v>0</v>
      </c>
      <c r="Q2343">
        <f t="shared" si="624"/>
        <v>0</v>
      </c>
      <c r="R2343">
        <f t="shared" si="625"/>
        <v>0</v>
      </c>
      <c r="S2343">
        <f t="shared" si="626"/>
        <v>0</v>
      </c>
      <c r="T2343">
        <f t="shared" si="627"/>
        <v>0</v>
      </c>
      <c r="U2343">
        <f t="shared" si="628"/>
        <v>0</v>
      </c>
    </row>
    <row r="2344" spans="1:21" x14ac:dyDescent="0.25">
      <c r="A2344" t="s">
        <v>2933</v>
      </c>
      <c r="B2344">
        <v>6</v>
      </c>
      <c r="C2344" t="s">
        <v>28</v>
      </c>
      <c r="E2344">
        <f t="shared" si="612"/>
        <v>6</v>
      </c>
      <c r="F2344">
        <f t="shared" si="613"/>
        <v>0</v>
      </c>
      <c r="G2344">
        <f t="shared" si="614"/>
        <v>0</v>
      </c>
      <c r="H2344">
        <f t="shared" si="615"/>
        <v>0</v>
      </c>
      <c r="I2344">
        <f t="shared" si="616"/>
        <v>0</v>
      </c>
      <c r="J2344">
        <f t="shared" si="617"/>
        <v>6</v>
      </c>
      <c r="K2344">
        <f t="shared" si="618"/>
        <v>0</v>
      </c>
      <c r="L2344">
        <f t="shared" si="619"/>
        <v>6</v>
      </c>
      <c r="M2344">
        <f t="shared" si="620"/>
        <v>0</v>
      </c>
      <c r="N2344">
        <f t="shared" si="621"/>
        <v>0</v>
      </c>
      <c r="O2344">
        <f t="shared" si="622"/>
        <v>0</v>
      </c>
      <c r="P2344">
        <f t="shared" si="623"/>
        <v>0</v>
      </c>
      <c r="Q2344">
        <f t="shared" si="624"/>
        <v>6</v>
      </c>
      <c r="R2344">
        <f t="shared" si="625"/>
        <v>0</v>
      </c>
      <c r="S2344">
        <f t="shared" si="626"/>
        <v>0</v>
      </c>
      <c r="T2344">
        <f t="shared" si="627"/>
        <v>6</v>
      </c>
      <c r="U2344">
        <f t="shared" si="628"/>
        <v>0</v>
      </c>
    </row>
    <row r="2345" spans="1:21" x14ac:dyDescent="0.25">
      <c r="A2345" t="s">
        <v>1579</v>
      </c>
      <c r="B2345">
        <v>5.6</v>
      </c>
      <c r="C2345" t="s">
        <v>37</v>
      </c>
      <c r="E2345">
        <f t="shared" si="612"/>
        <v>0</v>
      </c>
      <c r="F2345">
        <f t="shared" si="613"/>
        <v>0</v>
      </c>
      <c r="G2345">
        <f t="shared" si="614"/>
        <v>0</v>
      </c>
      <c r="H2345">
        <f t="shared" si="615"/>
        <v>0</v>
      </c>
      <c r="I2345">
        <f t="shared" si="616"/>
        <v>0</v>
      </c>
      <c r="J2345">
        <f t="shared" si="617"/>
        <v>0</v>
      </c>
      <c r="K2345">
        <f t="shared" si="618"/>
        <v>0</v>
      </c>
      <c r="L2345">
        <f t="shared" si="619"/>
        <v>5.6</v>
      </c>
      <c r="M2345">
        <f t="shared" si="620"/>
        <v>0</v>
      </c>
      <c r="N2345">
        <f t="shared" si="621"/>
        <v>0</v>
      </c>
      <c r="O2345">
        <f t="shared" si="622"/>
        <v>0</v>
      </c>
      <c r="P2345">
        <f t="shared" si="623"/>
        <v>0</v>
      </c>
      <c r="Q2345">
        <f t="shared" si="624"/>
        <v>0</v>
      </c>
      <c r="R2345">
        <f t="shared" si="625"/>
        <v>5.6</v>
      </c>
      <c r="S2345">
        <f t="shared" si="626"/>
        <v>0</v>
      </c>
      <c r="T2345">
        <f t="shared" si="627"/>
        <v>0</v>
      </c>
      <c r="U2345">
        <f t="shared" si="628"/>
        <v>0</v>
      </c>
    </row>
    <row r="2346" spans="1:21" x14ac:dyDescent="0.25">
      <c r="A2346" t="s">
        <v>691</v>
      </c>
      <c r="B2346">
        <v>7.6</v>
      </c>
      <c r="C2346" t="s">
        <v>36</v>
      </c>
      <c r="E2346">
        <f t="shared" si="612"/>
        <v>0</v>
      </c>
      <c r="F2346">
        <f t="shared" si="613"/>
        <v>0</v>
      </c>
      <c r="G2346">
        <f t="shared" si="614"/>
        <v>0</v>
      </c>
      <c r="H2346">
        <f t="shared" si="615"/>
        <v>0</v>
      </c>
      <c r="I2346">
        <f t="shared" si="616"/>
        <v>7.6</v>
      </c>
      <c r="J2346">
        <f t="shared" si="617"/>
        <v>0</v>
      </c>
      <c r="K2346">
        <f t="shared" si="618"/>
        <v>0</v>
      </c>
      <c r="L2346">
        <f t="shared" si="619"/>
        <v>7.6</v>
      </c>
      <c r="M2346">
        <f t="shared" si="620"/>
        <v>0</v>
      </c>
      <c r="N2346">
        <f t="shared" si="621"/>
        <v>7.6</v>
      </c>
      <c r="O2346">
        <f t="shared" si="622"/>
        <v>0</v>
      </c>
      <c r="P2346">
        <f t="shared" si="623"/>
        <v>0</v>
      </c>
      <c r="Q2346">
        <f t="shared" si="624"/>
        <v>0</v>
      </c>
      <c r="R2346">
        <f t="shared" si="625"/>
        <v>7.6</v>
      </c>
      <c r="S2346">
        <f t="shared" si="626"/>
        <v>0</v>
      </c>
      <c r="T2346">
        <f t="shared" si="627"/>
        <v>0</v>
      </c>
      <c r="U2346">
        <f t="shared" si="628"/>
        <v>0</v>
      </c>
    </row>
    <row r="2347" spans="1:21" x14ac:dyDescent="0.25">
      <c r="A2347" t="s">
        <v>803</v>
      </c>
      <c r="B2347">
        <v>7.6</v>
      </c>
      <c r="C2347" t="s">
        <v>37</v>
      </c>
      <c r="E2347">
        <f t="shared" si="612"/>
        <v>0</v>
      </c>
      <c r="F2347">
        <f t="shared" si="613"/>
        <v>0</v>
      </c>
      <c r="G2347">
        <f t="shared" si="614"/>
        <v>0</v>
      </c>
      <c r="H2347">
        <f t="shared" si="615"/>
        <v>0</v>
      </c>
      <c r="I2347">
        <f t="shared" si="616"/>
        <v>0</v>
      </c>
      <c r="J2347">
        <f t="shared" si="617"/>
        <v>0</v>
      </c>
      <c r="K2347">
        <f t="shared" si="618"/>
        <v>0</v>
      </c>
      <c r="L2347">
        <f t="shared" si="619"/>
        <v>7.6</v>
      </c>
      <c r="M2347">
        <f t="shared" si="620"/>
        <v>0</v>
      </c>
      <c r="N2347">
        <f t="shared" si="621"/>
        <v>0</v>
      </c>
      <c r="O2347">
        <f t="shared" si="622"/>
        <v>0</v>
      </c>
      <c r="P2347">
        <f t="shared" si="623"/>
        <v>0</v>
      </c>
      <c r="Q2347">
        <f t="shared" si="624"/>
        <v>0</v>
      </c>
      <c r="R2347">
        <f t="shared" si="625"/>
        <v>7.6</v>
      </c>
      <c r="S2347">
        <f t="shared" si="626"/>
        <v>0</v>
      </c>
      <c r="T2347">
        <f t="shared" si="627"/>
        <v>0</v>
      </c>
      <c r="U2347">
        <f t="shared" si="628"/>
        <v>0</v>
      </c>
    </row>
    <row r="2348" spans="1:21" x14ac:dyDescent="0.25">
      <c r="A2348" t="s">
        <v>5533</v>
      </c>
      <c r="B2348">
        <v>5.2</v>
      </c>
      <c r="C2348" t="s">
        <v>28</v>
      </c>
      <c r="E2348">
        <f t="shared" si="612"/>
        <v>5.2</v>
      </c>
      <c r="F2348">
        <f t="shared" si="613"/>
        <v>0</v>
      </c>
      <c r="G2348">
        <f t="shared" si="614"/>
        <v>0</v>
      </c>
      <c r="H2348">
        <f t="shared" si="615"/>
        <v>0</v>
      </c>
      <c r="I2348">
        <f t="shared" si="616"/>
        <v>0</v>
      </c>
      <c r="J2348">
        <f t="shared" si="617"/>
        <v>0</v>
      </c>
      <c r="K2348">
        <f t="shared" si="618"/>
        <v>0</v>
      </c>
      <c r="L2348">
        <f t="shared" si="619"/>
        <v>0</v>
      </c>
      <c r="M2348">
        <f t="shared" si="620"/>
        <v>0</v>
      </c>
      <c r="N2348">
        <f t="shared" si="621"/>
        <v>5.2</v>
      </c>
      <c r="O2348">
        <f t="shared" si="622"/>
        <v>5.2</v>
      </c>
      <c r="P2348">
        <f t="shared" si="623"/>
        <v>0</v>
      </c>
      <c r="Q2348">
        <f t="shared" si="624"/>
        <v>0</v>
      </c>
      <c r="R2348">
        <f t="shared" si="625"/>
        <v>0</v>
      </c>
      <c r="S2348">
        <f t="shared" si="626"/>
        <v>0</v>
      </c>
      <c r="T2348">
        <f t="shared" si="627"/>
        <v>0</v>
      </c>
      <c r="U2348">
        <f t="shared" si="628"/>
        <v>0</v>
      </c>
    </row>
    <row r="2349" spans="1:21" x14ac:dyDescent="0.25">
      <c r="A2349" t="s">
        <v>5698</v>
      </c>
      <c r="B2349">
        <v>3.3</v>
      </c>
      <c r="C2349" t="s">
        <v>28</v>
      </c>
      <c r="E2349">
        <f t="shared" si="612"/>
        <v>3.3</v>
      </c>
      <c r="F2349">
        <f t="shared" si="613"/>
        <v>0</v>
      </c>
      <c r="G2349">
        <f t="shared" si="614"/>
        <v>0</v>
      </c>
      <c r="H2349">
        <f t="shared" si="615"/>
        <v>0</v>
      </c>
      <c r="I2349">
        <f t="shared" si="616"/>
        <v>0</v>
      </c>
      <c r="J2349">
        <f t="shared" si="617"/>
        <v>3.3</v>
      </c>
      <c r="K2349">
        <f t="shared" si="618"/>
        <v>0</v>
      </c>
      <c r="L2349">
        <f t="shared" si="619"/>
        <v>0</v>
      </c>
      <c r="M2349">
        <f t="shared" si="620"/>
        <v>0</v>
      </c>
      <c r="N2349">
        <f t="shared" si="621"/>
        <v>3.3</v>
      </c>
      <c r="O2349">
        <f t="shared" si="622"/>
        <v>0</v>
      </c>
      <c r="P2349">
        <f t="shared" si="623"/>
        <v>0</v>
      </c>
      <c r="Q2349">
        <f t="shared" si="624"/>
        <v>0</v>
      </c>
      <c r="R2349">
        <f t="shared" si="625"/>
        <v>3.3</v>
      </c>
      <c r="S2349">
        <f t="shared" si="626"/>
        <v>0</v>
      </c>
      <c r="T2349">
        <f t="shared" si="627"/>
        <v>3.3</v>
      </c>
      <c r="U2349">
        <f t="shared" si="628"/>
        <v>0</v>
      </c>
    </row>
    <row r="2350" spans="1:21" x14ac:dyDescent="0.25">
      <c r="A2350" t="s">
        <v>213</v>
      </c>
      <c r="B2350">
        <v>5.9</v>
      </c>
      <c r="C2350" t="s">
        <v>36</v>
      </c>
      <c r="E2350">
        <f t="shared" si="612"/>
        <v>0</v>
      </c>
      <c r="F2350">
        <f t="shared" si="613"/>
        <v>0</v>
      </c>
      <c r="G2350">
        <f t="shared" si="614"/>
        <v>0</v>
      </c>
      <c r="H2350">
        <f t="shared" si="615"/>
        <v>0</v>
      </c>
      <c r="I2350">
        <f t="shared" si="616"/>
        <v>5.9</v>
      </c>
      <c r="J2350">
        <f t="shared" si="617"/>
        <v>0</v>
      </c>
      <c r="K2350">
        <f t="shared" si="618"/>
        <v>0</v>
      </c>
      <c r="L2350">
        <f t="shared" si="619"/>
        <v>5.9</v>
      </c>
      <c r="M2350">
        <f t="shared" si="620"/>
        <v>0</v>
      </c>
      <c r="N2350">
        <f t="shared" si="621"/>
        <v>0</v>
      </c>
      <c r="O2350">
        <f t="shared" si="622"/>
        <v>0</v>
      </c>
      <c r="P2350">
        <f t="shared" si="623"/>
        <v>0</v>
      </c>
      <c r="Q2350">
        <f t="shared" si="624"/>
        <v>0</v>
      </c>
      <c r="R2350">
        <f t="shared" si="625"/>
        <v>5.9</v>
      </c>
      <c r="S2350">
        <f t="shared" si="626"/>
        <v>0</v>
      </c>
      <c r="T2350">
        <f t="shared" si="627"/>
        <v>0</v>
      </c>
      <c r="U2350">
        <f t="shared" si="628"/>
        <v>0</v>
      </c>
    </row>
    <row r="2351" spans="1:21" x14ac:dyDescent="0.25">
      <c r="A2351" t="s">
        <v>37</v>
      </c>
      <c r="B2351">
        <v>8.1</v>
      </c>
      <c r="C2351" t="s">
        <v>37</v>
      </c>
      <c r="E2351">
        <f t="shared" si="612"/>
        <v>0</v>
      </c>
      <c r="F2351">
        <f t="shared" si="613"/>
        <v>0</v>
      </c>
      <c r="G2351">
        <f t="shared" si="614"/>
        <v>0</v>
      </c>
      <c r="H2351">
        <f t="shared" si="615"/>
        <v>0</v>
      </c>
      <c r="I2351">
        <f t="shared" si="616"/>
        <v>0</v>
      </c>
      <c r="J2351">
        <f t="shared" si="617"/>
        <v>0</v>
      </c>
      <c r="K2351">
        <f t="shared" si="618"/>
        <v>0</v>
      </c>
      <c r="L2351">
        <f t="shared" si="619"/>
        <v>8.1</v>
      </c>
      <c r="M2351">
        <f t="shared" si="620"/>
        <v>0</v>
      </c>
      <c r="N2351">
        <f t="shared" si="621"/>
        <v>0</v>
      </c>
      <c r="O2351">
        <f t="shared" si="622"/>
        <v>0</v>
      </c>
      <c r="P2351">
        <f t="shared" si="623"/>
        <v>0</v>
      </c>
      <c r="Q2351">
        <f t="shared" si="624"/>
        <v>0</v>
      </c>
      <c r="R2351">
        <f t="shared" si="625"/>
        <v>0</v>
      </c>
      <c r="S2351">
        <f t="shared" si="626"/>
        <v>0</v>
      </c>
      <c r="T2351">
        <f t="shared" si="627"/>
        <v>0</v>
      </c>
      <c r="U2351">
        <f t="shared" si="628"/>
        <v>0</v>
      </c>
    </row>
    <row r="2352" spans="1:21" x14ac:dyDescent="0.25">
      <c r="A2352" t="s">
        <v>126</v>
      </c>
      <c r="B2352">
        <v>6.3</v>
      </c>
      <c r="C2352" t="s">
        <v>37</v>
      </c>
      <c r="E2352">
        <f t="shared" si="612"/>
        <v>0</v>
      </c>
      <c r="F2352">
        <f t="shared" si="613"/>
        <v>0</v>
      </c>
      <c r="G2352">
        <f t="shared" si="614"/>
        <v>0</v>
      </c>
      <c r="H2352">
        <f t="shared" si="615"/>
        <v>0</v>
      </c>
      <c r="I2352">
        <f t="shared" si="616"/>
        <v>0</v>
      </c>
      <c r="J2352">
        <f t="shared" si="617"/>
        <v>0</v>
      </c>
      <c r="K2352">
        <f t="shared" si="618"/>
        <v>0</v>
      </c>
      <c r="L2352">
        <f t="shared" si="619"/>
        <v>6.3</v>
      </c>
      <c r="M2352">
        <f t="shared" si="620"/>
        <v>0</v>
      </c>
      <c r="N2352">
        <f t="shared" si="621"/>
        <v>0</v>
      </c>
      <c r="O2352">
        <f t="shared" si="622"/>
        <v>0</v>
      </c>
      <c r="P2352">
        <f t="shared" si="623"/>
        <v>0</v>
      </c>
      <c r="Q2352">
        <f t="shared" si="624"/>
        <v>0</v>
      </c>
      <c r="R2352">
        <f t="shared" si="625"/>
        <v>0</v>
      </c>
      <c r="S2352">
        <f t="shared" si="626"/>
        <v>0</v>
      </c>
      <c r="T2352">
        <f t="shared" si="627"/>
        <v>0</v>
      </c>
      <c r="U2352">
        <f t="shared" si="628"/>
        <v>0</v>
      </c>
    </row>
    <row r="2353" spans="1:21" x14ac:dyDescent="0.25">
      <c r="A2353" t="s">
        <v>2187</v>
      </c>
      <c r="B2353">
        <v>6.8</v>
      </c>
      <c r="C2353" t="s">
        <v>28</v>
      </c>
      <c r="E2353">
        <f t="shared" si="612"/>
        <v>6.8</v>
      </c>
      <c r="F2353">
        <f t="shared" si="613"/>
        <v>0</v>
      </c>
      <c r="G2353">
        <f t="shared" si="614"/>
        <v>0</v>
      </c>
      <c r="H2353">
        <f t="shared" si="615"/>
        <v>0</v>
      </c>
      <c r="I2353">
        <f t="shared" si="616"/>
        <v>0</v>
      </c>
      <c r="J2353">
        <f t="shared" si="617"/>
        <v>0</v>
      </c>
      <c r="K2353">
        <f t="shared" si="618"/>
        <v>0</v>
      </c>
      <c r="L2353">
        <f t="shared" si="619"/>
        <v>6.8</v>
      </c>
      <c r="M2353">
        <f t="shared" si="620"/>
        <v>0</v>
      </c>
      <c r="N2353">
        <f t="shared" si="621"/>
        <v>0</v>
      </c>
      <c r="O2353">
        <f t="shared" si="622"/>
        <v>0</v>
      </c>
      <c r="P2353">
        <f t="shared" si="623"/>
        <v>0</v>
      </c>
      <c r="Q2353">
        <f t="shared" si="624"/>
        <v>0</v>
      </c>
      <c r="R2353">
        <f t="shared" si="625"/>
        <v>0</v>
      </c>
      <c r="S2353">
        <f t="shared" si="626"/>
        <v>0</v>
      </c>
      <c r="T2353">
        <f t="shared" si="627"/>
        <v>6.8</v>
      </c>
      <c r="U2353">
        <f t="shared" si="628"/>
        <v>0</v>
      </c>
    </row>
    <row r="2354" spans="1:21" x14ac:dyDescent="0.25">
      <c r="A2354" t="s">
        <v>37</v>
      </c>
      <c r="B2354">
        <v>7.6</v>
      </c>
      <c r="C2354" t="s">
        <v>37</v>
      </c>
      <c r="E2354">
        <f t="shared" si="612"/>
        <v>0</v>
      </c>
      <c r="F2354">
        <f t="shared" si="613"/>
        <v>0</v>
      </c>
      <c r="G2354">
        <f t="shared" si="614"/>
        <v>0</v>
      </c>
      <c r="H2354">
        <f t="shared" si="615"/>
        <v>0</v>
      </c>
      <c r="I2354">
        <f t="shared" si="616"/>
        <v>0</v>
      </c>
      <c r="J2354">
        <f t="shared" si="617"/>
        <v>0</v>
      </c>
      <c r="K2354">
        <f t="shared" si="618"/>
        <v>0</v>
      </c>
      <c r="L2354">
        <f t="shared" si="619"/>
        <v>7.6</v>
      </c>
      <c r="M2354">
        <f t="shared" si="620"/>
        <v>0</v>
      </c>
      <c r="N2354">
        <f t="shared" si="621"/>
        <v>0</v>
      </c>
      <c r="O2354">
        <f t="shared" si="622"/>
        <v>0</v>
      </c>
      <c r="P2354">
        <f t="shared" si="623"/>
        <v>0</v>
      </c>
      <c r="Q2354">
        <f t="shared" si="624"/>
        <v>0</v>
      </c>
      <c r="R2354">
        <f t="shared" si="625"/>
        <v>0</v>
      </c>
      <c r="S2354">
        <f t="shared" si="626"/>
        <v>0</v>
      </c>
      <c r="T2354">
        <f t="shared" si="627"/>
        <v>0</v>
      </c>
      <c r="U2354">
        <f t="shared" si="628"/>
        <v>0</v>
      </c>
    </row>
    <row r="2355" spans="1:21" x14ac:dyDescent="0.25">
      <c r="A2355" t="s">
        <v>508</v>
      </c>
      <c r="B2355">
        <v>6.2</v>
      </c>
      <c r="C2355" t="s">
        <v>36</v>
      </c>
      <c r="E2355">
        <f t="shared" si="612"/>
        <v>0</v>
      </c>
      <c r="F2355">
        <f t="shared" si="613"/>
        <v>0</v>
      </c>
      <c r="G2355">
        <f t="shared" si="614"/>
        <v>0</v>
      </c>
      <c r="H2355">
        <f t="shared" si="615"/>
        <v>0</v>
      </c>
      <c r="I2355">
        <f t="shared" si="616"/>
        <v>6.2</v>
      </c>
      <c r="J2355">
        <f t="shared" si="617"/>
        <v>6.2</v>
      </c>
      <c r="K2355">
        <f t="shared" si="618"/>
        <v>0</v>
      </c>
      <c r="L2355">
        <f t="shared" si="619"/>
        <v>0</v>
      </c>
      <c r="M2355">
        <f t="shared" si="620"/>
        <v>0</v>
      </c>
      <c r="N2355">
        <f t="shared" si="621"/>
        <v>0</v>
      </c>
      <c r="O2355">
        <f t="shared" si="622"/>
        <v>0</v>
      </c>
      <c r="P2355">
        <f t="shared" si="623"/>
        <v>0</v>
      </c>
      <c r="Q2355">
        <f t="shared" si="624"/>
        <v>0</v>
      </c>
      <c r="R2355">
        <f t="shared" si="625"/>
        <v>6.2</v>
      </c>
      <c r="S2355">
        <f t="shared" si="626"/>
        <v>0</v>
      </c>
      <c r="T2355">
        <f t="shared" si="627"/>
        <v>0</v>
      </c>
      <c r="U2355">
        <f t="shared" si="628"/>
        <v>0</v>
      </c>
    </row>
    <row r="2356" spans="1:21" x14ac:dyDescent="0.25">
      <c r="A2356" t="s">
        <v>2441</v>
      </c>
      <c r="B2356">
        <v>3.3</v>
      </c>
      <c r="C2356" t="s">
        <v>36</v>
      </c>
      <c r="E2356">
        <f t="shared" si="612"/>
        <v>0</v>
      </c>
      <c r="F2356">
        <f t="shared" si="613"/>
        <v>0</v>
      </c>
      <c r="G2356">
        <f t="shared" si="614"/>
        <v>0</v>
      </c>
      <c r="H2356">
        <f t="shared" si="615"/>
        <v>0</v>
      </c>
      <c r="I2356">
        <f t="shared" si="616"/>
        <v>3.3</v>
      </c>
      <c r="J2356">
        <f t="shared" si="617"/>
        <v>0</v>
      </c>
      <c r="K2356">
        <f t="shared" si="618"/>
        <v>0</v>
      </c>
      <c r="L2356">
        <f t="shared" si="619"/>
        <v>0</v>
      </c>
      <c r="M2356">
        <f t="shared" si="620"/>
        <v>3.3</v>
      </c>
      <c r="N2356">
        <f t="shared" si="621"/>
        <v>0</v>
      </c>
      <c r="O2356">
        <f t="shared" si="622"/>
        <v>0</v>
      </c>
      <c r="P2356">
        <f t="shared" si="623"/>
        <v>0</v>
      </c>
      <c r="Q2356">
        <f t="shared" si="624"/>
        <v>0</v>
      </c>
      <c r="R2356">
        <f t="shared" si="625"/>
        <v>0</v>
      </c>
      <c r="S2356">
        <f t="shared" si="626"/>
        <v>0</v>
      </c>
      <c r="T2356">
        <f t="shared" si="627"/>
        <v>0</v>
      </c>
      <c r="U2356">
        <f t="shared" si="628"/>
        <v>0</v>
      </c>
    </row>
    <row r="2357" spans="1:21" x14ac:dyDescent="0.25">
      <c r="A2357" t="s">
        <v>5713</v>
      </c>
      <c r="B2357">
        <v>6.9</v>
      </c>
      <c r="C2357" t="s">
        <v>102</v>
      </c>
      <c r="E2357">
        <f t="shared" si="612"/>
        <v>0</v>
      </c>
      <c r="F2357">
        <f t="shared" si="613"/>
        <v>6.9</v>
      </c>
      <c r="G2357">
        <f t="shared" si="614"/>
        <v>0</v>
      </c>
      <c r="H2357">
        <f t="shared" si="615"/>
        <v>0</v>
      </c>
      <c r="I2357">
        <f t="shared" si="616"/>
        <v>6.9</v>
      </c>
      <c r="J2357">
        <f t="shared" si="617"/>
        <v>0</v>
      </c>
      <c r="K2357">
        <f t="shared" si="618"/>
        <v>0</v>
      </c>
      <c r="L2357">
        <f t="shared" si="619"/>
        <v>0</v>
      </c>
      <c r="M2357">
        <f t="shared" si="620"/>
        <v>0</v>
      </c>
      <c r="N2357">
        <f t="shared" si="621"/>
        <v>0</v>
      </c>
      <c r="O2357">
        <f t="shared" si="622"/>
        <v>0</v>
      </c>
      <c r="P2357">
        <f t="shared" si="623"/>
        <v>0</v>
      </c>
      <c r="Q2357">
        <f t="shared" si="624"/>
        <v>0</v>
      </c>
      <c r="R2357">
        <f t="shared" si="625"/>
        <v>0</v>
      </c>
      <c r="S2357">
        <f t="shared" si="626"/>
        <v>6.9</v>
      </c>
      <c r="T2357">
        <f t="shared" si="627"/>
        <v>0</v>
      </c>
      <c r="U2357">
        <f t="shared" si="628"/>
        <v>0</v>
      </c>
    </row>
    <row r="2358" spans="1:21" x14ac:dyDescent="0.25">
      <c r="A2358" t="s">
        <v>2034</v>
      </c>
      <c r="B2358">
        <v>6.2</v>
      </c>
      <c r="C2358" t="s">
        <v>36</v>
      </c>
      <c r="E2358">
        <f t="shared" si="612"/>
        <v>0</v>
      </c>
      <c r="F2358">
        <f t="shared" si="613"/>
        <v>0</v>
      </c>
      <c r="G2358">
        <f t="shared" si="614"/>
        <v>0</v>
      </c>
      <c r="H2358">
        <f t="shared" si="615"/>
        <v>0</v>
      </c>
      <c r="I2358">
        <f t="shared" si="616"/>
        <v>6.2</v>
      </c>
      <c r="J2358">
        <f t="shared" si="617"/>
        <v>6.2</v>
      </c>
      <c r="K2358">
        <f t="shared" si="618"/>
        <v>0</v>
      </c>
      <c r="L2358">
        <f t="shared" si="619"/>
        <v>0</v>
      </c>
      <c r="M2358">
        <f t="shared" si="620"/>
        <v>0</v>
      </c>
      <c r="N2358">
        <f t="shared" si="621"/>
        <v>0</v>
      </c>
      <c r="O2358">
        <f t="shared" si="622"/>
        <v>0</v>
      </c>
      <c r="P2358">
        <f t="shared" si="623"/>
        <v>0</v>
      </c>
      <c r="Q2358">
        <f t="shared" si="624"/>
        <v>0</v>
      </c>
      <c r="R2358">
        <f t="shared" si="625"/>
        <v>6.2</v>
      </c>
      <c r="S2358">
        <f t="shared" si="626"/>
        <v>0</v>
      </c>
      <c r="T2358">
        <f t="shared" si="627"/>
        <v>6.2</v>
      </c>
      <c r="U2358">
        <f t="shared" si="628"/>
        <v>0</v>
      </c>
    </row>
    <row r="2359" spans="1:21" x14ac:dyDescent="0.25">
      <c r="A2359" t="s">
        <v>213</v>
      </c>
      <c r="B2359">
        <v>7.1</v>
      </c>
      <c r="C2359" t="s">
        <v>36</v>
      </c>
      <c r="E2359">
        <f t="shared" si="612"/>
        <v>0</v>
      </c>
      <c r="F2359">
        <f t="shared" si="613"/>
        <v>0</v>
      </c>
      <c r="G2359">
        <f t="shared" si="614"/>
        <v>0</v>
      </c>
      <c r="H2359">
        <f t="shared" si="615"/>
        <v>0</v>
      </c>
      <c r="I2359">
        <f t="shared" si="616"/>
        <v>7.1</v>
      </c>
      <c r="J2359">
        <f t="shared" si="617"/>
        <v>0</v>
      </c>
      <c r="K2359">
        <f t="shared" si="618"/>
        <v>0</v>
      </c>
      <c r="L2359">
        <f t="shared" si="619"/>
        <v>7.1</v>
      </c>
      <c r="M2359">
        <f t="shared" si="620"/>
        <v>0</v>
      </c>
      <c r="N2359">
        <f t="shared" si="621"/>
        <v>0</v>
      </c>
      <c r="O2359">
        <f t="shared" si="622"/>
        <v>0</v>
      </c>
      <c r="P2359">
        <f t="shared" si="623"/>
        <v>0</v>
      </c>
      <c r="Q2359">
        <f t="shared" si="624"/>
        <v>0</v>
      </c>
      <c r="R2359">
        <f t="shared" si="625"/>
        <v>7.1</v>
      </c>
      <c r="S2359">
        <f t="shared" si="626"/>
        <v>0</v>
      </c>
      <c r="T2359">
        <f t="shared" si="627"/>
        <v>0</v>
      </c>
      <c r="U2359">
        <f t="shared" si="628"/>
        <v>0</v>
      </c>
    </row>
    <row r="2360" spans="1:21" x14ac:dyDescent="0.25">
      <c r="A2360" t="s">
        <v>2933</v>
      </c>
      <c r="B2360">
        <v>5.4</v>
      </c>
      <c r="C2360" t="s">
        <v>28</v>
      </c>
      <c r="E2360">
        <f t="shared" si="612"/>
        <v>5.4</v>
      </c>
      <c r="F2360">
        <f t="shared" si="613"/>
        <v>0</v>
      </c>
      <c r="G2360">
        <f t="shared" si="614"/>
        <v>0</v>
      </c>
      <c r="H2360">
        <f t="shared" si="615"/>
        <v>0</v>
      </c>
      <c r="I2360">
        <f t="shared" si="616"/>
        <v>0</v>
      </c>
      <c r="J2360">
        <f t="shared" si="617"/>
        <v>5.4</v>
      </c>
      <c r="K2360">
        <f t="shared" si="618"/>
        <v>0</v>
      </c>
      <c r="L2360">
        <f t="shared" si="619"/>
        <v>5.4</v>
      </c>
      <c r="M2360">
        <f t="shared" si="620"/>
        <v>0</v>
      </c>
      <c r="N2360">
        <f t="shared" si="621"/>
        <v>0</v>
      </c>
      <c r="O2360">
        <f t="shared" si="622"/>
        <v>0</v>
      </c>
      <c r="P2360">
        <f t="shared" si="623"/>
        <v>0</v>
      </c>
      <c r="Q2360">
        <f t="shared" si="624"/>
        <v>5.4</v>
      </c>
      <c r="R2360">
        <f t="shared" si="625"/>
        <v>0</v>
      </c>
      <c r="S2360">
        <f t="shared" si="626"/>
        <v>0</v>
      </c>
      <c r="T2360">
        <f t="shared" si="627"/>
        <v>5.4</v>
      </c>
      <c r="U2360">
        <f t="shared" si="628"/>
        <v>0</v>
      </c>
    </row>
    <row r="2361" spans="1:21" x14ac:dyDescent="0.25">
      <c r="A2361" t="s">
        <v>2972</v>
      </c>
      <c r="B2361">
        <v>5.6</v>
      </c>
      <c r="C2361" t="s">
        <v>52</v>
      </c>
      <c r="E2361">
        <f t="shared" si="612"/>
        <v>0</v>
      </c>
      <c r="F2361">
        <f t="shared" si="613"/>
        <v>0</v>
      </c>
      <c r="G2361">
        <f t="shared" si="614"/>
        <v>0</v>
      </c>
      <c r="H2361">
        <f t="shared" si="615"/>
        <v>0</v>
      </c>
      <c r="I2361">
        <f t="shared" si="616"/>
        <v>0</v>
      </c>
      <c r="J2361">
        <f t="shared" si="617"/>
        <v>0</v>
      </c>
      <c r="K2361">
        <f t="shared" si="618"/>
        <v>0</v>
      </c>
      <c r="L2361">
        <f t="shared" si="619"/>
        <v>0</v>
      </c>
      <c r="M2361">
        <f t="shared" si="620"/>
        <v>0</v>
      </c>
      <c r="N2361">
        <f t="shared" si="621"/>
        <v>0</v>
      </c>
      <c r="O2361">
        <f t="shared" si="622"/>
        <v>5.6</v>
      </c>
      <c r="P2361">
        <f t="shared" si="623"/>
        <v>0</v>
      </c>
      <c r="Q2361">
        <f t="shared" si="624"/>
        <v>5.6</v>
      </c>
      <c r="R2361">
        <f t="shared" si="625"/>
        <v>0</v>
      </c>
      <c r="S2361">
        <f t="shared" si="626"/>
        <v>0</v>
      </c>
      <c r="T2361">
        <f t="shared" si="627"/>
        <v>5.6</v>
      </c>
      <c r="U2361">
        <f t="shared" si="628"/>
        <v>0</v>
      </c>
    </row>
    <row r="2362" spans="1:21" x14ac:dyDescent="0.25">
      <c r="A2362" t="s">
        <v>410</v>
      </c>
      <c r="B2362">
        <v>6.5</v>
      </c>
      <c r="C2362" t="s">
        <v>29</v>
      </c>
      <c r="E2362">
        <f t="shared" si="612"/>
        <v>0</v>
      </c>
      <c r="F2362">
        <f t="shared" si="613"/>
        <v>0</v>
      </c>
      <c r="G2362">
        <f t="shared" si="614"/>
        <v>0</v>
      </c>
      <c r="H2362">
        <f t="shared" si="615"/>
        <v>0</v>
      </c>
      <c r="I2362">
        <f t="shared" si="616"/>
        <v>0</v>
      </c>
      <c r="J2362">
        <f t="shared" si="617"/>
        <v>6.5</v>
      </c>
      <c r="K2362">
        <f t="shared" si="618"/>
        <v>0</v>
      </c>
      <c r="L2362">
        <f t="shared" si="619"/>
        <v>6.5</v>
      </c>
      <c r="M2362">
        <f t="shared" si="620"/>
        <v>0</v>
      </c>
      <c r="N2362">
        <f t="shared" si="621"/>
        <v>0</v>
      </c>
      <c r="O2362">
        <f t="shared" si="622"/>
        <v>0</v>
      </c>
      <c r="P2362">
        <f t="shared" si="623"/>
        <v>0</v>
      </c>
      <c r="Q2362">
        <f t="shared" si="624"/>
        <v>0</v>
      </c>
      <c r="R2362">
        <f t="shared" si="625"/>
        <v>6.5</v>
      </c>
      <c r="S2362">
        <f t="shared" si="626"/>
        <v>0</v>
      </c>
      <c r="T2362">
        <f t="shared" si="627"/>
        <v>6.5</v>
      </c>
      <c r="U2362">
        <f t="shared" si="628"/>
        <v>0</v>
      </c>
    </row>
    <row r="2363" spans="1:21" x14ac:dyDescent="0.25">
      <c r="A2363" t="s">
        <v>276</v>
      </c>
      <c r="B2363">
        <v>6</v>
      </c>
      <c r="C2363" t="s">
        <v>28</v>
      </c>
      <c r="E2363">
        <f t="shared" si="612"/>
        <v>6</v>
      </c>
      <c r="F2363">
        <f t="shared" si="613"/>
        <v>0</v>
      </c>
      <c r="G2363">
        <f t="shared" si="614"/>
        <v>0</v>
      </c>
      <c r="H2363">
        <f t="shared" si="615"/>
        <v>0</v>
      </c>
      <c r="I2363">
        <f t="shared" si="616"/>
        <v>0</v>
      </c>
      <c r="J2363">
        <f t="shared" si="617"/>
        <v>0</v>
      </c>
      <c r="K2363">
        <f t="shared" si="618"/>
        <v>0</v>
      </c>
      <c r="L2363">
        <f t="shared" si="619"/>
        <v>6</v>
      </c>
      <c r="M2363">
        <f t="shared" si="620"/>
        <v>0</v>
      </c>
      <c r="N2363">
        <f t="shared" si="621"/>
        <v>0</v>
      </c>
      <c r="O2363">
        <f t="shared" si="622"/>
        <v>0</v>
      </c>
      <c r="P2363">
        <f t="shared" si="623"/>
        <v>0</v>
      </c>
      <c r="Q2363">
        <f t="shared" si="624"/>
        <v>0</v>
      </c>
      <c r="R2363">
        <f t="shared" si="625"/>
        <v>0</v>
      </c>
      <c r="S2363">
        <f t="shared" si="626"/>
        <v>0</v>
      </c>
      <c r="T2363">
        <f t="shared" si="627"/>
        <v>0</v>
      </c>
      <c r="U2363">
        <f t="shared" si="628"/>
        <v>0</v>
      </c>
    </row>
    <row r="2364" spans="1:21" x14ac:dyDescent="0.25">
      <c r="A2364" t="s">
        <v>1959</v>
      </c>
      <c r="B2364">
        <v>6.3</v>
      </c>
      <c r="C2364" t="s">
        <v>28</v>
      </c>
      <c r="E2364">
        <f t="shared" si="612"/>
        <v>6.3</v>
      </c>
      <c r="F2364">
        <f t="shared" si="613"/>
        <v>0</v>
      </c>
      <c r="G2364">
        <f t="shared" si="614"/>
        <v>0</v>
      </c>
      <c r="H2364">
        <f t="shared" si="615"/>
        <v>0</v>
      </c>
      <c r="I2364">
        <f t="shared" si="616"/>
        <v>0</v>
      </c>
      <c r="J2364">
        <f t="shared" si="617"/>
        <v>0</v>
      </c>
      <c r="K2364">
        <f t="shared" si="618"/>
        <v>0</v>
      </c>
      <c r="L2364">
        <f t="shared" si="619"/>
        <v>0</v>
      </c>
      <c r="M2364">
        <f t="shared" si="620"/>
        <v>0</v>
      </c>
      <c r="N2364">
        <f t="shared" si="621"/>
        <v>0</v>
      </c>
      <c r="O2364">
        <f t="shared" si="622"/>
        <v>0</v>
      </c>
      <c r="P2364">
        <f t="shared" si="623"/>
        <v>0</v>
      </c>
      <c r="Q2364">
        <f t="shared" si="624"/>
        <v>0</v>
      </c>
      <c r="R2364">
        <f t="shared" si="625"/>
        <v>0</v>
      </c>
      <c r="S2364">
        <f t="shared" si="626"/>
        <v>0</v>
      </c>
      <c r="T2364">
        <f t="shared" si="627"/>
        <v>6.3</v>
      </c>
      <c r="U2364">
        <f t="shared" si="628"/>
        <v>0</v>
      </c>
    </row>
    <row r="2365" spans="1:21" x14ac:dyDescent="0.25">
      <c r="A2365" t="s">
        <v>37</v>
      </c>
      <c r="B2365">
        <v>7.1</v>
      </c>
      <c r="C2365" t="s">
        <v>37</v>
      </c>
      <c r="E2365">
        <f t="shared" si="612"/>
        <v>0</v>
      </c>
      <c r="F2365">
        <f t="shared" si="613"/>
        <v>0</v>
      </c>
      <c r="G2365">
        <f t="shared" si="614"/>
        <v>0</v>
      </c>
      <c r="H2365">
        <f t="shared" si="615"/>
        <v>0</v>
      </c>
      <c r="I2365">
        <f t="shared" si="616"/>
        <v>0</v>
      </c>
      <c r="J2365">
        <f t="shared" si="617"/>
        <v>0</v>
      </c>
      <c r="K2365">
        <f t="shared" si="618"/>
        <v>0</v>
      </c>
      <c r="L2365">
        <f t="shared" si="619"/>
        <v>7.1</v>
      </c>
      <c r="M2365">
        <f t="shared" si="620"/>
        <v>0</v>
      </c>
      <c r="N2365">
        <f t="shared" si="621"/>
        <v>0</v>
      </c>
      <c r="O2365">
        <f t="shared" si="622"/>
        <v>0</v>
      </c>
      <c r="P2365">
        <f t="shared" si="623"/>
        <v>0</v>
      </c>
      <c r="Q2365">
        <f t="shared" si="624"/>
        <v>0</v>
      </c>
      <c r="R2365">
        <f t="shared" si="625"/>
        <v>0</v>
      </c>
      <c r="S2365">
        <f t="shared" si="626"/>
        <v>0</v>
      </c>
      <c r="T2365">
        <f t="shared" si="627"/>
        <v>0</v>
      </c>
      <c r="U2365">
        <f t="shared" si="628"/>
        <v>0</v>
      </c>
    </row>
    <row r="2366" spans="1:21" x14ac:dyDescent="0.25">
      <c r="A2366" t="s">
        <v>142</v>
      </c>
      <c r="B2366">
        <v>7.7</v>
      </c>
      <c r="C2366" t="s">
        <v>29</v>
      </c>
      <c r="E2366">
        <f t="shared" si="612"/>
        <v>0</v>
      </c>
      <c r="F2366">
        <f t="shared" si="613"/>
        <v>0</v>
      </c>
      <c r="G2366">
        <f t="shared" si="614"/>
        <v>0</v>
      </c>
      <c r="H2366">
        <f t="shared" si="615"/>
        <v>0</v>
      </c>
      <c r="I2366">
        <f t="shared" si="616"/>
        <v>0</v>
      </c>
      <c r="J2366">
        <f t="shared" si="617"/>
        <v>7.7</v>
      </c>
      <c r="K2366">
        <f t="shared" si="618"/>
        <v>0</v>
      </c>
      <c r="L2366">
        <f t="shared" si="619"/>
        <v>7.7</v>
      </c>
      <c r="M2366">
        <f t="shared" si="620"/>
        <v>0</v>
      </c>
      <c r="N2366">
        <f t="shared" si="621"/>
        <v>0</v>
      </c>
      <c r="O2366">
        <f t="shared" si="622"/>
        <v>0</v>
      </c>
      <c r="P2366">
        <f t="shared" si="623"/>
        <v>0</v>
      </c>
      <c r="Q2366">
        <f t="shared" si="624"/>
        <v>0</v>
      </c>
      <c r="R2366">
        <f t="shared" si="625"/>
        <v>0</v>
      </c>
      <c r="S2366">
        <f t="shared" si="626"/>
        <v>0</v>
      </c>
      <c r="T2366">
        <f t="shared" si="627"/>
        <v>7.7</v>
      </c>
      <c r="U2366">
        <f t="shared" si="628"/>
        <v>0</v>
      </c>
    </row>
    <row r="2367" spans="1:21" x14ac:dyDescent="0.25">
      <c r="A2367" t="s">
        <v>3665</v>
      </c>
      <c r="B2367">
        <v>5.6</v>
      </c>
      <c r="C2367" t="s">
        <v>37</v>
      </c>
      <c r="E2367">
        <f t="shared" si="612"/>
        <v>0</v>
      </c>
      <c r="F2367">
        <f t="shared" si="613"/>
        <v>0</v>
      </c>
      <c r="G2367">
        <f t="shared" si="614"/>
        <v>0</v>
      </c>
      <c r="H2367">
        <f t="shared" si="615"/>
        <v>0</v>
      </c>
      <c r="I2367">
        <f t="shared" si="616"/>
        <v>0</v>
      </c>
      <c r="J2367">
        <f t="shared" si="617"/>
        <v>0</v>
      </c>
      <c r="K2367">
        <f t="shared" si="618"/>
        <v>0</v>
      </c>
      <c r="L2367">
        <f t="shared" si="619"/>
        <v>5.6</v>
      </c>
      <c r="M2367">
        <f t="shared" si="620"/>
        <v>0</v>
      </c>
      <c r="N2367">
        <f t="shared" si="621"/>
        <v>0</v>
      </c>
      <c r="O2367">
        <f t="shared" si="622"/>
        <v>5.6</v>
      </c>
      <c r="P2367">
        <f t="shared" si="623"/>
        <v>0</v>
      </c>
      <c r="Q2367">
        <f t="shared" si="624"/>
        <v>0</v>
      </c>
      <c r="R2367">
        <f t="shared" si="625"/>
        <v>0</v>
      </c>
      <c r="S2367">
        <f t="shared" si="626"/>
        <v>0</v>
      </c>
      <c r="T2367">
        <f t="shared" si="627"/>
        <v>5.6</v>
      </c>
      <c r="U2367">
        <f t="shared" si="628"/>
        <v>0</v>
      </c>
    </row>
    <row r="2368" spans="1:21" x14ac:dyDescent="0.25">
      <c r="A2368" t="s">
        <v>142</v>
      </c>
      <c r="B2368">
        <v>6.7</v>
      </c>
      <c r="C2368" t="s">
        <v>29</v>
      </c>
      <c r="E2368">
        <f t="shared" si="612"/>
        <v>0</v>
      </c>
      <c r="F2368">
        <f t="shared" si="613"/>
        <v>0</v>
      </c>
      <c r="G2368">
        <f t="shared" si="614"/>
        <v>0</v>
      </c>
      <c r="H2368">
        <f t="shared" si="615"/>
        <v>0</v>
      </c>
      <c r="I2368">
        <f t="shared" si="616"/>
        <v>0</v>
      </c>
      <c r="J2368">
        <f t="shared" si="617"/>
        <v>6.7</v>
      </c>
      <c r="K2368">
        <f t="shared" si="618"/>
        <v>0</v>
      </c>
      <c r="L2368">
        <f t="shared" si="619"/>
        <v>6.7</v>
      </c>
      <c r="M2368">
        <f t="shared" si="620"/>
        <v>0</v>
      </c>
      <c r="N2368">
        <f t="shared" si="621"/>
        <v>0</v>
      </c>
      <c r="O2368">
        <f t="shared" si="622"/>
        <v>0</v>
      </c>
      <c r="P2368">
        <f t="shared" si="623"/>
        <v>0</v>
      </c>
      <c r="Q2368">
        <f t="shared" si="624"/>
        <v>0</v>
      </c>
      <c r="R2368">
        <f t="shared" si="625"/>
        <v>0</v>
      </c>
      <c r="S2368">
        <f t="shared" si="626"/>
        <v>0</v>
      </c>
      <c r="T2368">
        <f t="shared" si="627"/>
        <v>6.7</v>
      </c>
      <c r="U2368">
        <f t="shared" si="628"/>
        <v>0</v>
      </c>
    </row>
    <row r="2369" spans="1:21" x14ac:dyDescent="0.25">
      <c r="A2369" t="s">
        <v>314</v>
      </c>
      <c r="B2369">
        <v>6.1</v>
      </c>
      <c r="C2369" t="s">
        <v>28</v>
      </c>
      <c r="E2369">
        <f t="shared" si="612"/>
        <v>6.1</v>
      </c>
      <c r="F2369">
        <f t="shared" si="613"/>
        <v>0</v>
      </c>
      <c r="G2369">
        <f t="shared" si="614"/>
        <v>0</v>
      </c>
      <c r="H2369">
        <f t="shared" si="615"/>
        <v>0</v>
      </c>
      <c r="I2369">
        <f t="shared" si="616"/>
        <v>6.1</v>
      </c>
      <c r="J2369">
        <f t="shared" si="617"/>
        <v>6.1</v>
      </c>
      <c r="K2369">
        <f t="shared" si="618"/>
        <v>0</v>
      </c>
      <c r="L2369">
        <f t="shared" si="619"/>
        <v>0</v>
      </c>
      <c r="M2369">
        <f t="shared" si="620"/>
        <v>0</v>
      </c>
      <c r="N2369">
        <f t="shared" si="621"/>
        <v>0</v>
      </c>
      <c r="O2369">
        <f t="shared" si="622"/>
        <v>0</v>
      </c>
      <c r="P2369">
        <f t="shared" si="623"/>
        <v>0</v>
      </c>
      <c r="Q2369">
        <f t="shared" si="624"/>
        <v>0</v>
      </c>
      <c r="R2369">
        <f t="shared" si="625"/>
        <v>0</v>
      </c>
      <c r="S2369">
        <f t="shared" si="626"/>
        <v>0</v>
      </c>
      <c r="T2369">
        <f t="shared" si="627"/>
        <v>6.1</v>
      </c>
      <c r="U2369">
        <f t="shared" si="628"/>
        <v>0</v>
      </c>
    </row>
    <row r="2370" spans="1:21" x14ac:dyDescent="0.25">
      <c r="A2370" t="s">
        <v>213</v>
      </c>
      <c r="B2370">
        <v>5.7</v>
      </c>
      <c r="C2370" t="s">
        <v>36</v>
      </c>
      <c r="E2370">
        <f t="shared" si="612"/>
        <v>0</v>
      </c>
      <c r="F2370">
        <f t="shared" si="613"/>
        <v>0</v>
      </c>
      <c r="G2370">
        <f t="shared" si="614"/>
        <v>0</v>
      </c>
      <c r="H2370">
        <f t="shared" si="615"/>
        <v>0</v>
      </c>
      <c r="I2370">
        <f t="shared" si="616"/>
        <v>5.7</v>
      </c>
      <c r="J2370">
        <f t="shared" si="617"/>
        <v>0</v>
      </c>
      <c r="K2370">
        <f t="shared" si="618"/>
        <v>0</v>
      </c>
      <c r="L2370">
        <f t="shared" si="619"/>
        <v>5.7</v>
      </c>
      <c r="M2370">
        <f t="shared" si="620"/>
        <v>0</v>
      </c>
      <c r="N2370">
        <f t="shared" si="621"/>
        <v>0</v>
      </c>
      <c r="O2370">
        <f t="shared" si="622"/>
        <v>0</v>
      </c>
      <c r="P2370">
        <f t="shared" si="623"/>
        <v>0</v>
      </c>
      <c r="Q2370">
        <f t="shared" si="624"/>
        <v>0</v>
      </c>
      <c r="R2370">
        <f t="shared" si="625"/>
        <v>5.7</v>
      </c>
      <c r="S2370">
        <f t="shared" si="626"/>
        <v>0</v>
      </c>
      <c r="T2370">
        <f t="shared" si="627"/>
        <v>0</v>
      </c>
      <c r="U2370">
        <f t="shared" si="628"/>
        <v>0</v>
      </c>
    </row>
    <row r="2371" spans="1:21" x14ac:dyDescent="0.25">
      <c r="A2371" t="s">
        <v>154</v>
      </c>
      <c r="B2371">
        <v>7.4</v>
      </c>
      <c r="C2371" t="s">
        <v>37</v>
      </c>
      <c r="E2371">
        <f t="shared" si="612"/>
        <v>0</v>
      </c>
      <c r="F2371">
        <f t="shared" si="613"/>
        <v>0</v>
      </c>
      <c r="G2371">
        <f t="shared" si="614"/>
        <v>0</v>
      </c>
      <c r="H2371">
        <f t="shared" si="615"/>
        <v>0</v>
      </c>
      <c r="I2371">
        <f t="shared" si="616"/>
        <v>0</v>
      </c>
      <c r="J2371">
        <f t="shared" si="617"/>
        <v>0</v>
      </c>
      <c r="K2371">
        <f t="shared" si="618"/>
        <v>0</v>
      </c>
      <c r="L2371">
        <f t="shared" si="619"/>
        <v>7.4</v>
      </c>
      <c r="M2371">
        <f t="shared" si="620"/>
        <v>0</v>
      </c>
      <c r="N2371">
        <f t="shared" si="621"/>
        <v>0</v>
      </c>
      <c r="O2371">
        <f t="shared" si="622"/>
        <v>0</v>
      </c>
      <c r="P2371">
        <f t="shared" si="623"/>
        <v>0</v>
      </c>
      <c r="Q2371">
        <f t="shared" si="624"/>
        <v>0</v>
      </c>
      <c r="R2371">
        <f t="shared" si="625"/>
        <v>7.4</v>
      </c>
      <c r="S2371">
        <f t="shared" si="626"/>
        <v>0</v>
      </c>
      <c r="T2371">
        <f t="shared" si="627"/>
        <v>0</v>
      </c>
      <c r="U2371">
        <f t="shared" si="628"/>
        <v>0</v>
      </c>
    </row>
    <row r="2372" spans="1:21" x14ac:dyDescent="0.25">
      <c r="A2372" t="s">
        <v>213</v>
      </c>
      <c r="B2372">
        <v>6.5</v>
      </c>
      <c r="C2372" t="s">
        <v>36</v>
      </c>
      <c r="E2372">
        <f t="shared" ref="E2372:E2435" si="629">IF(ISNUMBER(SEARCH($E$2, $A2372)), $B2372, 0)</f>
        <v>0</v>
      </c>
      <c r="F2372">
        <f t="shared" ref="F2372:F2435" si="630">IF(ISNUMBER(SEARCH($F$2, $A2372)), $B2372, 0)</f>
        <v>0</v>
      </c>
      <c r="G2372">
        <f t="shared" ref="G2372:G2435" si="631">IF(ISNUMBER(SEARCH($G$2, $A2372)), $B2372, 0)</f>
        <v>0</v>
      </c>
      <c r="H2372">
        <f t="shared" ref="H2372:H2435" si="632">IF(ISNUMBER(SEARCH($H$2, $A2372)), $B2372, 0)</f>
        <v>0</v>
      </c>
      <c r="I2372">
        <f t="shared" ref="I2372:I2435" si="633">IF(ISNUMBER(SEARCH($I$2, $A2372)), $B2372, 0)</f>
        <v>6.5</v>
      </c>
      <c r="J2372">
        <f t="shared" ref="J2372:J2435" si="634">IF(ISNUMBER(SEARCH($J$2, $A2372)), $B2372, 0)</f>
        <v>0</v>
      </c>
      <c r="K2372">
        <f t="shared" ref="K2372:K2435" si="635">IF(ISNUMBER(SEARCH($K$2, $A2372)), $B2372, 0)</f>
        <v>0</v>
      </c>
      <c r="L2372">
        <f t="shared" ref="L2372:L2435" si="636">IF(ISNUMBER(SEARCH($L$2, $A2372)), $B2372, 0)</f>
        <v>6.5</v>
      </c>
      <c r="M2372">
        <f t="shared" ref="M2372:M2435" si="637">IF(ISNUMBER(SEARCH($M$2, $A2372)), $B2372, 0)</f>
        <v>0</v>
      </c>
      <c r="N2372">
        <f t="shared" ref="N2372:N2435" si="638">IF(ISNUMBER(SEARCH($N$2, $A2372)), $B2372, 0)</f>
        <v>0</v>
      </c>
      <c r="O2372">
        <f t="shared" ref="O2372:O2435" si="639">IF(ISNUMBER(SEARCH($O$2, $A2372)), $B2372, 0)</f>
        <v>0</v>
      </c>
      <c r="P2372">
        <f t="shared" ref="P2372:P2435" si="640">IF(ISNUMBER(SEARCH($P$2, $A2372)), $B2372, 0)</f>
        <v>0</v>
      </c>
      <c r="Q2372">
        <f t="shared" ref="Q2372:Q2435" si="641">IF(ISNUMBER(SEARCH($Q$2, $A2372)), $B2372, 0)</f>
        <v>0</v>
      </c>
      <c r="R2372">
        <f t="shared" ref="R2372:R2435" si="642">IF(ISNUMBER(SEARCH($R$2, $A2372)), $B2372, 0)</f>
        <v>6.5</v>
      </c>
      <c r="S2372">
        <f t="shared" ref="S2372:S2435" si="643">IF(ISNUMBER(SEARCH($S$2, $A2372)), $B2372, 0)</f>
        <v>0</v>
      </c>
      <c r="T2372">
        <f t="shared" ref="T2372:T2435" si="644">IF(ISNUMBER(SEARCH($T$2, $A2372)), $B2372, 0)</f>
        <v>0</v>
      </c>
      <c r="U2372">
        <f t="shared" ref="U2372:U2435" si="645">IF(ISNUMBER(SEARCH($U$2, $A2372)), $B2372, 0)</f>
        <v>0</v>
      </c>
    </row>
    <row r="2373" spans="1:21" x14ac:dyDescent="0.25">
      <c r="A2373" t="s">
        <v>1959</v>
      </c>
      <c r="B2373">
        <v>5.9</v>
      </c>
      <c r="C2373" t="s">
        <v>28</v>
      </c>
      <c r="E2373">
        <f t="shared" si="629"/>
        <v>5.9</v>
      </c>
      <c r="F2373">
        <f t="shared" si="630"/>
        <v>0</v>
      </c>
      <c r="G2373">
        <f t="shared" si="631"/>
        <v>0</v>
      </c>
      <c r="H2373">
        <f t="shared" si="632"/>
        <v>0</v>
      </c>
      <c r="I2373">
        <f t="shared" si="633"/>
        <v>0</v>
      </c>
      <c r="J2373">
        <f t="shared" si="634"/>
        <v>0</v>
      </c>
      <c r="K2373">
        <f t="shared" si="635"/>
        <v>0</v>
      </c>
      <c r="L2373">
        <f t="shared" si="636"/>
        <v>0</v>
      </c>
      <c r="M2373">
        <f t="shared" si="637"/>
        <v>0</v>
      </c>
      <c r="N2373">
        <f t="shared" si="638"/>
        <v>0</v>
      </c>
      <c r="O2373">
        <f t="shared" si="639"/>
        <v>0</v>
      </c>
      <c r="P2373">
        <f t="shared" si="640"/>
        <v>0</v>
      </c>
      <c r="Q2373">
        <f t="shared" si="641"/>
        <v>0</v>
      </c>
      <c r="R2373">
        <f t="shared" si="642"/>
        <v>0</v>
      </c>
      <c r="S2373">
        <f t="shared" si="643"/>
        <v>0</v>
      </c>
      <c r="T2373">
        <f t="shared" si="644"/>
        <v>5.9</v>
      </c>
      <c r="U2373">
        <f t="shared" si="645"/>
        <v>0</v>
      </c>
    </row>
    <row r="2374" spans="1:21" x14ac:dyDescent="0.25">
      <c r="A2374" t="s">
        <v>68</v>
      </c>
      <c r="B2374">
        <v>7.3</v>
      </c>
      <c r="C2374" t="s">
        <v>37</v>
      </c>
      <c r="E2374">
        <f t="shared" si="629"/>
        <v>0</v>
      </c>
      <c r="F2374">
        <f t="shared" si="630"/>
        <v>0</v>
      </c>
      <c r="G2374">
        <f t="shared" si="631"/>
        <v>0</v>
      </c>
      <c r="H2374">
        <f t="shared" si="632"/>
        <v>0</v>
      </c>
      <c r="I2374">
        <f t="shared" si="633"/>
        <v>0</v>
      </c>
      <c r="J2374">
        <f t="shared" si="634"/>
        <v>0</v>
      </c>
      <c r="K2374">
        <f t="shared" si="635"/>
        <v>0</v>
      </c>
      <c r="L2374">
        <f t="shared" si="636"/>
        <v>7.3</v>
      </c>
      <c r="M2374">
        <f t="shared" si="637"/>
        <v>0</v>
      </c>
      <c r="N2374">
        <f t="shared" si="638"/>
        <v>0</v>
      </c>
      <c r="O2374">
        <f t="shared" si="639"/>
        <v>0</v>
      </c>
      <c r="P2374">
        <f t="shared" si="640"/>
        <v>0</v>
      </c>
      <c r="Q2374">
        <f t="shared" si="641"/>
        <v>7.3</v>
      </c>
      <c r="R2374">
        <f t="shared" si="642"/>
        <v>0</v>
      </c>
      <c r="S2374">
        <f t="shared" si="643"/>
        <v>0</v>
      </c>
      <c r="T2374">
        <f t="shared" si="644"/>
        <v>0</v>
      </c>
      <c r="U2374">
        <f t="shared" si="645"/>
        <v>0</v>
      </c>
    </row>
    <row r="2375" spans="1:21" x14ac:dyDescent="0.25">
      <c r="A2375" t="s">
        <v>691</v>
      </c>
      <c r="B2375">
        <v>6.3</v>
      </c>
      <c r="C2375" t="s">
        <v>36</v>
      </c>
      <c r="E2375">
        <f t="shared" si="629"/>
        <v>0</v>
      </c>
      <c r="F2375">
        <f t="shared" si="630"/>
        <v>0</v>
      </c>
      <c r="G2375">
        <f t="shared" si="631"/>
        <v>0</v>
      </c>
      <c r="H2375">
        <f t="shared" si="632"/>
        <v>0</v>
      </c>
      <c r="I2375">
        <f t="shared" si="633"/>
        <v>6.3</v>
      </c>
      <c r="J2375">
        <f t="shared" si="634"/>
        <v>0</v>
      </c>
      <c r="K2375">
        <f t="shared" si="635"/>
        <v>0</v>
      </c>
      <c r="L2375">
        <f t="shared" si="636"/>
        <v>6.3</v>
      </c>
      <c r="M2375">
        <f t="shared" si="637"/>
        <v>0</v>
      </c>
      <c r="N2375">
        <f t="shared" si="638"/>
        <v>6.3</v>
      </c>
      <c r="O2375">
        <f t="shared" si="639"/>
        <v>0</v>
      </c>
      <c r="P2375">
        <f t="shared" si="640"/>
        <v>0</v>
      </c>
      <c r="Q2375">
        <f t="shared" si="641"/>
        <v>0</v>
      </c>
      <c r="R2375">
        <f t="shared" si="642"/>
        <v>6.3</v>
      </c>
      <c r="S2375">
        <f t="shared" si="643"/>
        <v>0</v>
      </c>
      <c r="T2375">
        <f t="shared" si="644"/>
        <v>0</v>
      </c>
      <c r="U2375">
        <f t="shared" si="645"/>
        <v>0</v>
      </c>
    </row>
    <row r="2376" spans="1:21" x14ac:dyDescent="0.25">
      <c r="A2376" t="s">
        <v>260</v>
      </c>
      <c r="B2376">
        <v>7.3</v>
      </c>
      <c r="C2376" t="s">
        <v>260</v>
      </c>
      <c r="E2376">
        <f t="shared" si="629"/>
        <v>0</v>
      </c>
      <c r="F2376">
        <f t="shared" si="630"/>
        <v>0</v>
      </c>
      <c r="G2376">
        <f t="shared" si="631"/>
        <v>0</v>
      </c>
      <c r="H2376">
        <f t="shared" si="632"/>
        <v>0</v>
      </c>
      <c r="I2376">
        <f t="shared" si="633"/>
        <v>0</v>
      </c>
      <c r="J2376">
        <f t="shared" si="634"/>
        <v>0</v>
      </c>
      <c r="K2376">
        <f t="shared" si="635"/>
        <v>0</v>
      </c>
      <c r="L2376">
        <f t="shared" si="636"/>
        <v>0</v>
      </c>
      <c r="M2376">
        <f t="shared" si="637"/>
        <v>0</v>
      </c>
      <c r="N2376">
        <f t="shared" si="638"/>
        <v>0</v>
      </c>
      <c r="O2376">
        <f t="shared" si="639"/>
        <v>0</v>
      </c>
      <c r="P2376">
        <f t="shared" si="640"/>
        <v>0</v>
      </c>
      <c r="Q2376">
        <f t="shared" si="641"/>
        <v>0</v>
      </c>
      <c r="R2376">
        <f t="shared" si="642"/>
        <v>0</v>
      </c>
      <c r="S2376">
        <f t="shared" si="643"/>
        <v>0</v>
      </c>
      <c r="T2376">
        <f t="shared" si="644"/>
        <v>0</v>
      </c>
      <c r="U2376">
        <f t="shared" si="645"/>
        <v>7.3</v>
      </c>
    </row>
    <row r="2377" spans="1:21" x14ac:dyDescent="0.25">
      <c r="A2377" t="s">
        <v>567</v>
      </c>
      <c r="B2377">
        <v>7.6</v>
      </c>
      <c r="C2377" t="s">
        <v>36</v>
      </c>
      <c r="E2377">
        <f t="shared" si="629"/>
        <v>0</v>
      </c>
      <c r="F2377">
        <f t="shared" si="630"/>
        <v>0</v>
      </c>
      <c r="G2377">
        <f t="shared" si="631"/>
        <v>0</v>
      </c>
      <c r="H2377">
        <f t="shared" si="632"/>
        <v>0</v>
      </c>
      <c r="I2377">
        <f t="shared" si="633"/>
        <v>7.6</v>
      </c>
      <c r="J2377">
        <f t="shared" si="634"/>
        <v>0</v>
      </c>
      <c r="K2377">
        <f t="shared" si="635"/>
        <v>0</v>
      </c>
      <c r="L2377">
        <f t="shared" si="636"/>
        <v>7.6</v>
      </c>
      <c r="M2377">
        <f t="shared" si="637"/>
        <v>7.6</v>
      </c>
      <c r="N2377">
        <f t="shared" si="638"/>
        <v>0</v>
      </c>
      <c r="O2377">
        <f t="shared" si="639"/>
        <v>0</v>
      </c>
      <c r="P2377">
        <f t="shared" si="640"/>
        <v>0</v>
      </c>
      <c r="Q2377">
        <f t="shared" si="641"/>
        <v>0</v>
      </c>
      <c r="R2377">
        <f t="shared" si="642"/>
        <v>0</v>
      </c>
      <c r="S2377">
        <f t="shared" si="643"/>
        <v>0</v>
      </c>
      <c r="T2377">
        <f t="shared" si="644"/>
        <v>0</v>
      </c>
      <c r="U2377">
        <f t="shared" si="645"/>
        <v>0</v>
      </c>
    </row>
    <row r="2378" spans="1:21" x14ac:dyDescent="0.25">
      <c r="A2378" t="s">
        <v>648</v>
      </c>
      <c r="B2378">
        <v>6.3</v>
      </c>
      <c r="C2378" t="s">
        <v>36</v>
      </c>
      <c r="E2378">
        <f t="shared" si="629"/>
        <v>0</v>
      </c>
      <c r="F2378">
        <f t="shared" si="630"/>
        <v>0</v>
      </c>
      <c r="G2378">
        <f t="shared" si="631"/>
        <v>0</v>
      </c>
      <c r="H2378">
        <f t="shared" si="632"/>
        <v>0</v>
      </c>
      <c r="I2378">
        <f t="shared" si="633"/>
        <v>6.3</v>
      </c>
      <c r="J2378">
        <f t="shared" si="634"/>
        <v>0</v>
      </c>
      <c r="K2378">
        <f t="shared" si="635"/>
        <v>0</v>
      </c>
      <c r="L2378">
        <f t="shared" si="636"/>
        <v>0</v>
      </c>
      <c r="M2378">
        <f t="shared" si="637"/>
        <v>0</v>
      </c>
      <c r="N2378">
        <f t="shared" si="638"/>
        <v>6.3</v>
      </c>
      <c r="O2378">
        <f t="shared" si="639"/>
        <v>6.3</v>
      </c>
      <c r="P2378">
        <f t="shared" si="640"/>
        <v>0</v>
      </c>
      <c r="Q2378">
        <f t="shared" si="641"/>
        <v>0</v>
      </c>
      <c r="R2378">
        <f t="shared" si="642"/>
        <v>0</v>
      </c>
      <c r="S2378">
        <f t="shared" si="643"/>
        <v>0</v>
      </c>
      <c r="T2378">
        <f t="shared" si="644"/>
        <v>0</v>
      </c>
      <c r="U2378">
        <f t="shared" si="645"/>
        <v>0</v>
      </c>
    </row>
    <row r="2379" spans="1:21" x14ac:dyDescent="0.25">
      <c r="A2379" t="s">
        <v>356</v>
      </c>
      <c r="B2379">
        <v>6.6</v>
      </c>
      <c r="C2379" t="s">
        <v>36</v>
      </c>
      <c r="E2379">
        <f t="shared" si="629"/>
        <v>0</v>
      </c>
      <c r="F2379">
        <f t="shared" si="630"/>
        <v>0</v>
      </c>
      <c r="G2379">
        <f t="shared" si="631"/>
        <v>0</v>
      </c>
      <c r="H2379">
        <f t="shared" si="632"/>
        <v>0</v>
      </c>
      <c r="I2379">
        <f t="shared" si="633"/>
        <v>6.6</v>
      </c>
      <c r="J2379">
        <f t="shared" si="634"/>
        <v>6.6</v>
      </c>
      <c r="K2379">
        <f t="shared" si="635"/>
        <v>0</v>
      </c>
      <c r="L2379">
        <f t="shared" si="636"/>
        <v>6.6</v>
      </c>
      <c r="M2379">
        <f t="shared" si="637"/>
        <v>0</v>
      </c>
      <c r="N2379">
        <f t="shared" si="638"/>
        <v>0</v>
      </c>
      <c r="O2379">
        <f t="shared" si="639"/>
        <v>0</v>
      </c>
      <c r="P2379">
        <f t="shared" si="640"/>
        <v>0</v>
      </c>
      <c r="Q2379">
        <f t="shared" si="641"/>
        <v>0</v>
      </c>
      <c r="R2379">
        <f t="shared" si="642"/>
        <v>6.6</v>
      </c>
      <c r="S2379">
        <f t="shared" si="643"/>
        <v>0</v>
      </c>
      <c r="T2379">
        <f t="shared" si="644"/>
        <v>0</v>
      </c>
      <c r="U2379">
        <f t="shared" si="645"/>
        <v>0</v>
      </c>
    </row>
    <row r="2380" spans="1:21" x14ac:dyDescent="0.25">
      <c r="A2380" t="s">
        <v>1174</v>
      </c>
      <c r="B2380">
        <v>6.3</v>
      </c>
      <c r="C2380" t="s">
        <v>29</v>
      </c>
      <c r="E2380">
        <f t="shared" si="629"/>
        <v>0</v>
      </c>
      <c r="F2380">
        <f t="shared" si="630"/>
        <v>0</v>
      </c>
      <c r="G2380">
        <f t="shared" si="631"/>
        <v>0</v>
      </c>
      <c r="H2380">
        <f t="shared" si="632"/>
        <v>0</v>
      </c>
      <c r="I2380">
        <f t="shared" si="633"/>
        <v>0</v>
      </c>
      <c r="J2380">
        <f t="shared" si="634"/>
        <v>6.3</v>
      </c>
      <c r="K2380">
        <f t="shared" si="635"/>
        <v>0</v>
      </c>
      <c r="L2380">
        <f t="shared" si="636"/>
        <v>6.3</v>
      </c>
      <c r="M2380">
        <f t="shared" si="637"/>
        <v>0</v>
      </c>
      <c r="N2380">
        <f t="shared" si="638"/>
        <v>0</v>
      </c>
      <c r="O2380">
        <f t="shared" si="639"/>
        <v>0</v>
      </c>
      <c r="P2380">
        <f t="shared" si="640"/>
        <v>0</v>
      </c>
      <c r="Q2380">
        <f t="shared" si="641"/>
        <v>6.3</v>
      </c>
      <c r="R2380">
        <f t="shared" si="642"/>
        <v>0</v>
      </c>
      <c r="S2380">
        <f t="shared" si="643"/>
        <v>0</v>
      </c>
      <c r="T2380">
        <f t="shared" si="644"/>
        <v>6.3</v>
      </c>
      <c r="U2380">
        <f t="shared" si="645"/>
        <v>0</v>
      </c>
    </row>
    <row r="2381" spans="1:21" x14ac:dyDescent="0.25">
      <c r="A2381" t="s">
        <v>154</v>
      </c>
      <c r="B2381">
        <v>7.6</v>
      </c>
      <c r="C2381" t="s">
        <v>37</v>
      </c>
      <c r="E2381">
        <f t="shared" si="629"/>
        <v>0</v>
      </c>
      <c r="F2381">
        <f t="shared" si="630"/>
        <v>0</v>
      </c>
      <c r="G2381">
        <f t="shared" si="631"/>
        <v>0</v>
      </c>
      <c r="H2381">
        <f t="shared" si="632"/>
        <v>0</v>
      </c>
      <c r="I2381">
        <f t="shared" si="633"/>
        <v>0</v>
      </c>
      <c r="J2381">
        <f t="shared" si="634"/>
        <v>0</v>
      </c>
      <c r="K2381">
        <f t="shared" si="635"/>
        <v>0</v>
      </c>
      <c r="L2381">
        <f t="shared" si="636"/>
        <v>7.6</v>
      </c>
      <c r="M2381">
        <f t="shared" si="637"/>
        <v>0</v>
      </c>
      <c r="N2381">
        <f t="shared" si="638"/>
        <v>0</v>
      </c>
      <c r="O2381">
        <f t="shared" si="639"/>
        <v>0</v>
      </c>
      <c r="P2381">
        <f t="shared" si="640"/>
        <v>0</v>
      </c>
      <c r="Q2381">
        <f t="shared" si="641"/>
        <v>0</v>
      </c>
      <c r="R2381">
        <f t="shared" si="642"/>
        <v>7.6</v>
      </c>
      <c r="S2381">
        <f t="shared" si="643"/>
        <v>0</v>
      </c>
      <c r="T2381">
        <f t="shared" si="644"/>
        <v>0</v>
      </c>
      <c r="U2381">
        <f t="shared" si="645"/>
        <v>0</v>
      </c>
    </row>
    <row r="2382" spans="1:21" x14ac:dyDescent="0.25">
      <c r="A2382" t="s">
        <v>4222</v>
      </c>
      <c r="B2382">
        <v>7.3</v>
      </c>
      <c r="C2382" t="s">
        <v>28</v>
      </c>
      <c r="E2382">
        <f t="shared" si="629"/>
        <v>7.3</v>
      </c>
      <c r="F2382">
        <f t="shared" si="630"/>
        <v>7.3</v>
      </c>
      <c r="G2382">
        <f t="shared" si="631"/>
        <v>0</v>
      </c>
      <c r="H2382">
        <f t="shared" si="632"/>
        <v>0</v>
      </c>
      <c r="I2382">
        <f t="shared" si="633"/>
        <v>0</v>
      </c>
      <c r="J2382">
        <f t="shared" si="634"/>
        <v>7.3</v>
      </c>
      <c r="K2382">
        <f t="shared" si="635"/>
        <v>0</v>
      </c>
      <c r="L2382">
        <f t="shared" si="636"/>
        <v>0</v>
      </c>
      <c r="M2382">
        <f t="shared" si="637"/>
        <v>0</v>
      </c>
      <c r="N2382">
        <f t="shared" si="638"/>
        <v>0</v>
      </c>
      <c r="O2382">
        <f t="shared" si="639"/>
        <v>0</v>
      </c>
      <c r="P2382">
        <f t="shared" si="640"/>
        <v>0</v>
      </c>
      <c r="Q2382">
        <f t="shared" si="641"/>
        <v>0</v>
      </c>
      <c r="R2382">
        <f t="shared" si="642"/>
        <v>0</v>
      </c>
      <c r="S2382">
        <f t="shared" si="643"/>
        <v>0</v>
      </c>
      <c r="T2382">
        <f t="shared" si="644"/>
        <v>7.3</v>
      </c>
      <c r="U2382">
        <f t="shared" si="645"/>
        <v>0</v>
      </c>
    </row>
    <row r="2383" spans="1:21" x14ac:dyDescent="0.25">
      <c r="A2383" t="s">
        <v>52</v>
      </c>
      <c r="B2383">
        <v>6.4</v>
      </c>
      <c r="C2383" t="s">
        <v>52</v>
      </c>
      <c r="E2383">
        <f t="shared" si="629"/>
        <v>0</v>
      </c>
      <c r="F2383">
        <f t="shared" si="630"/>
        <v>0</v>
      </c>
      <c r="G2383">
        <f t="shared" si="631"/>
        <v>0</v>
      </c>
      <c r="H2383">
        <f t="shared" si="632"/>
        <v>0</v>
      </c>
      <c r="I2383">
        <f t="shared" si="633"/>
        <v>0</v>
      </c>
      <c r="J2383">
        <f t="shared" si="634"/>
        <v>0</v>
      </c>
      <c r="K2383">
        <f t="shared" si="635"/>
        <v>0</v>
      </c>
      <c r="L2383">
        <f t="shared" si="636"/>
        <v>0</v>
      </c>
      <c r="M2383">
        <f t="shared" si="637"/>
        <v>0</v>
      </c>
      <c r="N2383">
        <f t="shared" si="638"/>
        <v>0</v>
      </c>
      <c r="O2383">
        <f t="shared" si="639"/>
        <v>6.4</v>
      </c>
      <c r="P2383">
        <f t="shared" si="640"/>
        <v>0</v>
      </c>
      <c r="Q2383">
        <f t="shared" si="641"/>
        <v>0</v>
      </c>
      <c r="R2383">
        <f t="shared" si="642"/>
        <v>0</v>
      </c>
      <c r="S2383">
        <f t="shared" si="643"/>
        <v>0</v>
      </c>
      <c r="T2383">
        <f t="shared" si="644"/>
        <v>0</v>
      </c>
      <c r="U2383">
        <f t="shared" si="645"/>
        <v>0</v>
      </c>
    </row>
    <row r="2384" spans="1:21" x14ac:dyDescent="0.25">
      <c r="A2384" t="s">
        <v>3581</v>
      </c>
      <c r="B2384">
        <v>4.7</v>
      </c>
      <c r="C2384" t="s">
        <v>28</v>
      </c>
      <c r="E2384">
        <f t="shared" si="629"/>
        <v>4.7</v>
      </c>
      <c r="F2384">
        <f t="shared" si="630"/>
        <v>0</v>
      </c>
      <c r="G2384">
        <f t="shared" si="631"/>
        <v>0</v>
      </c>
      <c r="H2384">
        <f t="shared" si="632"/>
        <v>0</v>
      </c>
      <c r="I2384">
        <f t="shared" si="633"/>
        <v>0</v>
      </c>
      <c r="J2384">
        <f t="shared" si="634"/>
        <v>0</v>
      </c>
      <c r="K2384">
        <f t="shared" si="635"/>
        <v>0</v>
      </c>
      <c r="L2384">
        <f t="shared" si="636"/>
        <v>0</v>
      </c>
      <c r="M2384">
        <f t="shared" si="637"/>
        <v>0</v>
      </c>
      <c r="N2384">
        <f t="shared" si="638"/>
        <v>0</v>
      </c>
      <c r="O2384">
        <f t="shared" si="639"/>
        <v>4.7</v>
      </c>
      <c r="P2384">
        <f t="shared" si="640"/>
        <v>0</v>
      </c>
      <c r="Q2384">
        <f t="shared" si="641"/>
        <v>0</v>
      </c>
      <c r="R2384">
        <f t="shared" si="642"/>
        <v>0</v>
      </c>
      <c r="S2384">
        <f t="shared" si="643"/>
        <v>4.7</v>
      </c>
      <c r="T2384">
        <f t="shared" si="644"/>
        <v>4.7</v>
      </c>
      <c r="U2384">
        <f t="shared" si="645"/>
        <v>0</v>
      </c>
    </row>
    <row r="2385" spans="1:21" x14ac:dyDescent="0.25">
      <c r="A2385" t="s">
        <v>2972</v>
      </c>
      <c r="B2385">
        <v>5.0999999999999996</v>
      </c>
      <c r="C2385" t="s">
        <v>52</v>
      </c>
      <c r="E2385">
        <f t="shared" si="629"/>
        <v>0</v>
      </c>
      <c r="F2385">
        <f t="shared" si="630"/>
        <v>0</v>
      </c>
      <c r="G2385">
        <f t="shared" si="631"/>
        <v>0</v>
      </c>
      <c r="H2385">
        <f t="shared" si="632"/>
        <v>0</v>
      </c>
      <c r="I2385">
        <f t="shared" si="633"/>
        <v>0</v>
      </c>
      <c r="J2385">
        <f t="shared" si="634"/>
        <v>0</v>
      </c>
      <c r="K2385">
        <f t="shared" si="635"/>
        <v>0</v>
      </c>
      <c r="L2385">
        <f t="shared" si="636"/>
        <v>0</v>
      </c>
      <c r="M2385">
        <f t="shared" si="637"/>
        <v>0</v>
      </c>
      <c r="N2385">
        <f t="shared" si="638"/>
        <v>0</v>
      </c>
      <c r="O2385">
        <f t="shared" si="639"/>
        <v>5.0999999999999996</v>
      </c>
      <c r="P2385">
        <f t="shared" si="640"/>
        <v>0</v>
      </c>
      <c r="Q2385">
        <f t="shared" si="641"/>
        <v>5.0999999999999996</v>
      </c>
      <c r="R2385">
        <f t="shared" si="642"/>
        <v>0</v>
      </c>
      <c r="S2385">
        <f t="shared" si="643"/>
        <v>0</v>
      </c>
      <c r="T2385">
        <f t="shared" si="644"/>
        <v>5.0999999999999996</v>
      </c>
      <c r="U2385">
        <f t="shared" si="645"/>
        <v>0</v>
      </c>
    </row>
    <row r="2386" spans="1:21" x14ac:dyDescent="0.25">
      <c r="A2386" t="s">
        <v>52</v>
      </c>
      <c r="B2386">
        <v>5.5</v>
      </c>
      <c r="C2386" t="s">
        <v>52</v>
      </c>
      <c r="E2386">
        <f t="shared" si="629"/>
        <v>0</v>
      </c>
      <c r="F2386">
        <f t="shared" si="630"/>
        <v>0</v>
      </c>
      <c r="G2386">
        <f t="shared" si="631"/>
        <v>0</v>
      </c>
      <c r="H2386">
        <f t="shared" si="632"/>
        <v>0</v>
      </c>
      <c r="I2386">
        <f t="shared" si="633"/>
        <v>0</v>
      </c>
      <c r="J2386">
        <f t="shared" si="634"/>
        <v>0</v>
      </c>
      <c r="K2386">
        <f t="shared" si="635"/>
        <v>0</v>
      </c>
      <c r="L2386">
        <f t="shared" si="636"/>
        <v>0</v>
      </c>
      <c r="M2386">
        <f t="shared" si="637"/>
        <v>0</v>
      </c>
      <c r="N2386">
        <f t="shared" si="638"/>
        <v>0</v>
      </c>
      <c r="O2386">
        <f t="shared" si="639"/>
        <v>5.5</v>
      </c>
      <c r="P2386">
        <f t="shared" si="640"/>
        <v>0</v>
      </c>
      <c r="Q2386">
        <f t="shared" si="641"/>
        <v>0</v>
      </c>
      <c r="R2386">
        <f t="shared" si="642"/>
        <v>0</v>
      </c>
      <c r="S2386">
        <f t="shared" si="643"/>
        <v>0</v>
      </c>
      <c r="T2386">
        <f t="shared" si="644"/>
        <v>0</v>
      </c>
      <c r="U2386">
        <f t="shared" si="645"/>
        <v>0</v>
      </c>
    </row>
    <row r="2387" spans="1:21" x14ac:dyDescent="0.25">
      <c r="A2387" t="s">
        <v>4579</v>
      </c>
      <c r="B2387">
        <v>7.6</v>
      </c>
      <c r="C2387" t="s">
        <v>36</v>
      </c>
      <c r="E2387">
        <f t="shared" si="629"/>
        <v>0</v>
      </c>
      <c r="F2387">
        <f t="shared" si="630"/>
        <v>0</v>
      </c>
      <c r="G2387">
        <f t="shared" si="631"/>
        <v>0</v>
      </c>
      <c r="H2387">
        <f t="shared" si="632"/>
        <v>0</v>
      </c>
      <c r="I2387">
        <f t="shared" si="633"/>
        <v>7.6</v>
      </c>
      <c r="J2387">
        <f t="shared" si="634"/>
        <v>0</v>
      </c>
      <c r="K2387">
        <f t="shared" si="635"/>
        <v>0</v>
      </c>
      <c r="L2387">
        <f t="shared" si="636"/>
        <v>7.6</v>
      </c>
      <c r="M2387">
        <f t="shared" si="637"/>
        <v>0</v>
      </c>
      <c r="N2387">
        <f t="shared" si="638"/>
        <v>7.6</v>
      </c>
      <c r="O2387">
        <f t="shared" si="639"/>
        <v>0</v>
      </c>
      <c r="P2387">
        <f t="shared" si="640"/>
        <v>0</v>
      </c>
      <c r="Q2387">
        <f t="shared" si="641"/>
        <v>0</v>
      </c>
      <c r="R2387">
        <f t="shared" si="642"/>
        <v>0</v>
      </c>
      <c r="S2387">
        <f t="shared" si="643"/>
        <v>0</v>
      </c>
      <c r="T2387">
        <f t="shared" si="644"/>
        <v>0</v>
      </c>
      <c r="U2387">
        <f t="shared" si="645"/>
        <v>0</v>
      </c>
    </row>
    <row r="2388" spans="1:21" x14ac:dyDescent="0.25">
      <c r="A2388" t="s">
        <v>1642</v>
      </c>
      <c r="B2388">
        <v>7.8</v>
      </c>
      <c r="C2388" t="s">
        <v>234</v>
      </c>
      <c r="E2388">
        <f t="shared" si="629"/>
        <v>0</v>
      </c>
      <c r="F2388">
        <f t="shared" si="630"/>
        <v>0</v>
      </c>
      <c r="G2388">
        <f t="shared" si="631"/>
        <v>0</v>
      </c>
      <c r="H2388">
        <f t="shared" si="632"/>
        <v>7.8</v>
      </c>
      <c r="I2388">
        <f t="shared" si="633"/>
        <v>0</v>
      </c>
      <c r="J2388">
        <f t="shared" si="634"/>
        <v>7.8</v>
      </c>
      <c r="K2388">
        <f t="shared" si="635"/>
        <v>0</v>
      </c>
      <c r="L2388">
        <f t="shared" si="636"/>
        <v>7.8</v>
      </c>
      <c r="M2388">
        <f t="shared" si="637"/>
        <v>0</v>
      </c>
      <c r="N2388">
        <f t="shared" si="638"/>
        <v>0</v>
      </c>
      <c r="O2388">
        <f t="shared" si="639"/>
        <v>0</v>
      </c>
      <c r="P2388">
        <f t="shared" si="640"/>
        <v>0</v>
      </c>
      <c r="Q2388">
        <f t="shared" si="641"/>
        <v>0</v>
      </c>
      <c r="R2388">
        <f t="shared" si="642"/>
        <v>0</v>
      </c>
      <c r="S2388">
        <f t="shared" si="643"/>
        <v>0</v>
      </c>
      <c r="T2388">
        <f t="shared" si="644"/>
        <v>0</v>
      </c>
      <c r="U2388">
        <f t="shared" si="645"/>
        <v>0</v>
      </c>
    </row>
    <row r="2389" spans="1:21" x14ac:dyDescent="0.25">
      <c r="A2389" t="s">
        <v>3394</v>
      </c>
      <c r="B2389">
        <v>6.4</v>
      </c>
      <c r="C2389" t="s">
        <v>28</v>
      </c>
      <c r="E2389">
        <f t="shared" si="629"/>
        <v>6.4</v>
      </c>
      <c r="F2389">
        <f t="shared" si="630"/>
        <v>0</v>
      </c>
      <c r="G2389">
        <f t="shared" si="631"/>
        <v>0</v>
      </c>
      <c r="H2389">
        <f t="shared" si="632"/>
        <v>0</v>
      </c>
      <c r="I2389">
        <f t="shared" si="633"/>
        <v>0</v>
      </c>
      <c r="J2389">
        <f t="shared" si="634"/>
        <v>0</v>
      </c>
      <c r="K2389">
        <f t="shared" si="635"/>
        <v>0</v>
      </c>
      <c r="L2389">
        <f t="shared" si="636"/>
        <v>0</v>
      </c>
      <c r="M2389">
        <f t="shared" si="637"/>
        <v>0</v>
      </c>
      <c r="N2389">
        <f t="shared" si="638"/>
        <v>0</v>
      </c>
      <c r="O2389">
        <f t="shared" si="639"/>
        <v>0</v>
      </c>
      <c r="P2389">
        <f t="shared" si="640"/>
        <v>0</v>
      </c>
      <c r="Q2389">
        <f t="shared" si="641"/>
        <v>0</v>
      </c>
      <c r="R2389">
        <f t="shared" si="642"/>
        <v>0</v>
      </c>
      <c r="S2389">
        <f t="shared" si="643"/>
        <v>6.4</v>
      </c>
      <c r="T2389">
        <f t="shared" si="644"/>
        <v>6.4</v>
      </c>
      <c r="U2389">
        <f t="shared" si="645"/>
        <v>0</v>
      </c>
    </row>
    <row r="2390" spans="1:21" x14ac:dyDescent="0.25">
      <c r="A2390" t="s">
        <v>249</v>
      </c>
      <c r="B2390">
        <v>6.4</v>
      </c>
      <c r="C2390" t="s">
        <v>37</v>
      </c>
      <c r="E2390">
        <f t="shared" si="629"/>
        <v>0</v>
      </c>
      <c r="F2390">
        <f t="shared" si="630"/>
        <v>0</v>
      </c>
      <c r="G2390">
        <f t="shared" si="631"/>
        <v>0</v>
      </c>
      <c r="H2390">
        <f t="shared" si="632"/>
        <v>0</v>
      </c>
      <c r="I2390">
        <f t="shared" si="633"/>
        <v>0</v>
      </c>
      <c r="J2390">
        <f t="shared" si="634"/>
        <v>0</v>
      </c>
      <c r="K2390">
        <f t="shared" si="635"/>
        <v>0</v>
      </c>
      <c r="L2390">
        <f t="shared" si="636"/>
        <v>6.4</v>
      </c>
      <c r="M2390">
        <f t="shared" si="637"/>
        <v>6.4</v>
      </c>
      <c r="N2390">
        <f t="shared" si="638"/>
        <v>0</v>
      </c>
      <c r="O2390">
        <f t="shared" si="639"/>
        <v>0</v>
      </c>
      <c r="P2390">
        <f t="shared" si="640"/>
        <v>0</v>
      </c>
      <c r="Q2390">
        <f t="shared" si="641"/>
        <v>0</v>
      </c>
      <c r="R2390">
        <f t="shared" si="642"/>
        <v>0</v>
      </c>
      <c r="S2390">
        <f t="shared" si="643"/>
        <v>0</v>
      </c>
      <c r="T2390">
        <f t="shared" si="644"/>
        <v>0</v>
      </c>
      <c r="U2390">
        <f t="shared" si="645"/>
        <v>0</v>
      </c>
    </row>
    <row r="2391" spans="1:21" x14ac:dyDescent="0.25">
      <c r="A2391" t="s">
        <v>1823</v>
      </c>
      <c r="B2391">
        <v>7</v>
      </c>
      <c r="C2391" t="s">
        <v>61</v>
      </c>
      <c r="E2391">
        <f t="shared" si="629"/>
        <v>0</v>
      </c>
      <c r="F2391">
        <f t="shared" si="630"/>
        <v>0</v>
      </c>
      <c r="G2391">
        <f t="shared" si="631"/>
        <v>0</v>
      </c>
      <c r="H2391">
        <f t="shared" si="632"/>
        <v>0</v>
      </c>
      <c r="I2391">
        <f t="shared" si="633"/>
        <v>0</v>
      </c>
      <c r="J2391">
        <f t="shared" si="634"/>
        <v>0</v>
      </c>
      <c r="K2391">
        <f t="shared" si="635"/>
        <v>0</v>
      </c>
      <c r="L2391">
        <f t="shared" si="636"/>
        <v>0</v>
      </c>
      <c r="M2391">
        <f t="shared" si="637"/>
        <v>0</v>
      </c>
      <c r="N2391">
        <f t="shared" si="638"/>
        <v>7</v>
      </c>
      <c r="O2391">
        <f t="shared" si="639"/>
        <v>7</v>
      </c>
      <c r="P2391">
        <f t="shared" si="640"/>
        <v>0</v>
      </c>
      <c r="Q2391">
        <f t="shared" si="641"/>
        <v>7</v>
      </c>
      <c r="R2391">
        <f t="shared" si="642"/>
        <v>0</v>
      </c>
      <c r="S2391">
        <f t="shared" si="643"/>
        <v>0</v>
      </c>
      <c r="T2391">
        <f t="shared" si="644"/>
        <v>7</v>
      </c>
      <c r="U2391">
        <f t="shared" si="645"/>
        <v>0</v>
      </c>
    </row>
    <row r="2392" spans="1:21" x14ac:dyDescent="0.25">
      <c r="A2392" t="s">
        <v>213</v>
      </c>
      <c r="B2392">
        <v>6.5</v>
      </c>
      <c r="C2392" t="s">
        <v>36</v>
      </c>
      <c r="E2392">
        <f t="shared" si="629"/>
        <v>0</v>
      </c>
      <c r="F2392">
        <f t="shared" si="630"/>
        <v>0</v>
      </c>
      <c r="G2392">
        <f t="shared" si="631"/>
        <v>0</v>
      </c>
      <c r="H2392">
        <f t="shared" si="632"/>
        <v>0</v>
      </c>
      <c r="I2392">
        <f t="shared" si="633"/>
        <v>6.5</v>
      </c>
      <c r="J2392">
        <f t="shared" si="634"/>
        <v>0</v>
      </c>
      <c r="K2392">
        <f t="shared" si="635"/>
        <v>0</v>
      </c>
      <c r="L2392">
        <f t="shared" si="636"/>
        <v>6.5</v>
      </c>
      <c r="M2392">
        <f t="shared" si="637"/>
        <v>0</v>
      </c>
      <c r="N2392">
        <f t="shared" si="638"/>
        <v>0</v>
      </c>
      <c r="O2392">
        <f t="shared" si="639"/>
        <v>0</v>
      </c>
      <c r="P2392">
        <f t="shared" si="640"/>
        <v>0</v>
      </c>
      <c r="Q2392">
        <f t="shared" si="641"/>
        <v>0</v>
      </c>
      <c r="R2392">
        <f t="shared" si="642"/>
        <v>6.5</v>
      </c>
      <c r="S2392">
        <f t="shared" si="643"/>
        <v>0</v>
      </c>
      <c r="T2392">
        <f t="shared" si="644"/>
        <v>0</v>
      </c>
      <c r="U2392">
        <f t="shared" si="645"/>
        <v>0</v>
      </c>
    </row>
    <row r="2393" spans="1:21" x14ac:dyDescent="0.25">
      <c r="A2393" t="s">
        <v>135</v>
      </c>
      <c r="B2393">
        <v>6.6</v>
      </c>
      <c r="C2393" t="s">
        <v>52</v>
      </c>
      <c r="E2393">
        <f t="shared" si="629"/>
        <v>0</v>
      </c>
      <c r="F2393">
        <f t="shared" si="630"/>
        <v>0</v>
      </c>
      <c r="G2393">
        <f t="shared" si="631"/>
        <v>0</v>
      </c>
      <c r="H2393">
        <f t="shared" si="632"/>
        <v>0</v>
      </c>
      <c r="I2393">
        <f t="shared" si="633"/>
        <v>0</v>
      </c>
      <c r="J2393">
        <f t="shared" si="634"/>
        <v>0</v>
      </c>
      <c r="K2393">
        <f t="shared" si="635"/>
        <v>0</v>
      </c>
      <c r="L2393">
        <f t="shared" si="636"/>
        <v>0</v>
      </c>
      <c r="M2393">
        <f t="shared" si="637"/>
        <v>0</v>
      </c>
      <c r="N2393">
        <f t="shared" si="638"/>
        <v>0</v>
      </c>
      <c r="O2393">
        <f t="shared" si="639"/>
        <v>6.6</v>
      </c>
      <c r="P2393">
        <f t="shared" si="640"/>
        <v>0</v>
      </c>
      <c r="Q2393">
        <f t="shared" si="641"/>
        <v>0</v>
      </c>
      <c r="R2393">
        <f t="shared" si="642"/>
        <v>0</v>
      </c>
      <c r="S2393">
        <f t="shared" si="643"/>
        <v>0</v>
      </c>
      <c r="T2393">
        <f t="shared" si="644"/>
        <v>6.6</v>
      </c>
      <c r="U2393">
        <f t="shared" si="645"/>
        <v>0</v>
      </c>
    </row>
    <row r="2394" spans="1:21" x14ac:dyDescent="0.25">
      <c r="A2394" t="s">
        <v>637</v>
      </c>
      <c r="B2394">
        <v>6.2</v>
      </c>
      <c r="C2394" t="s">
        <v>36</v>
      </c>
      <c r="E2394">
        <f t="shared" si="629"/>
        <v>0</v>
      </c>
      <c r="F2394">
        <f t="shared" si="630"/>
        <v>0</v>
      </c>
      <c r="G2394">
        <f t="shared" si="631"/>
        <v>0</v>
      </c>
      <c r="H2394">
        <f t="shared" si="632"/>
        <v>0</v>
      </c>
      <c r="I2394">
        <f t="shared" si="633"/>
        <v>6.2</v>
      </c>
      <c r="J2394">
        <f t="shared" si="634"/>
        <v>0</v>
      </c>
      <c r="K2394">
        <f t="shared" si="635"/>
        <v>0</v>
      </c>
      <c r="L2394">
        <f t="shared" si="636"/>
        <v>6.2</v>
      </c>
      <c r="M2394">
        <f t="shared" si="637"/>
        <v>0</v>
      </c>
      <c r="N2394">
        <f t="shared" si="638"/>
        <v>0</v>
      </c>
      <c r="O2394">
        <f t="shared" si="639"/>
        <v>0</v>
      </c>
      <c r="P2394">
        <f t="shared" si="640"/>
        <v>0</v>
      </c>
      <c r="Q2394">
        <f t="shared" si="641"/>
        <v>0</v>
      </c>
      <c r="R2394">
        <f t="shared" si="642"/>
        <v>6.2</v>
      </c>
      <c r="S2394">
        <f t="shared" si="643"/>
        <v>0</v>
      </c>
      <c r="T2394">
        <f t="shared" si="644"/>
        <v>0</v>
      </c>
      <c r="U2394">
        <f t="shared" si="645"/>
        <v>0</v>
      </c>
    </row>
    <row r="2395" spans="1:21" x14ac:dyDescent="0.25">
      <c r="A2395" t="s">
        <v>213</v>
      </c>
      <c r="B2395">
        <v>5.3</v>
      </c>
      <c r="C2395" t="s">
        <v>36</v>
      </c>
      <c r="E2395">
        <f t="shared" si="629"/>
        <v>0</v>
      </c>
      <c r="F2395">
        <f t="shared" si="630"/>
        <v>0</v>
      </c>
      <c r="G2395">
        <f t="shared" si="631"/>
        <v>0</v>
      </c>
      <c r="H2395">
        <f t="shared" si="632"/>
        <v>0</v>
      </c>
      <c r="I2395">
        <f t="shared" si="633"/>
        <v>5.3</v>
      </c>
      <c r="J2395">
        <f t="shared" si="634"/>
        <v>0</v>
      </c>
      <c r="K2395">
        <f t="shared" si="635"/>
        <v>0</v>
      </c>
      <c r="L2395">
        <f t="shared" si="636"/>
        <v>5.3</v>
      </c>
      <c r="M2395">
        <f t="shared" si="637"/>
        <v>0</v>
      </c>
      <c r="N2395">
        <f t="shared" si="638"/>
        <v>0</v>
      </c>
      <c r="O2395">
        <f t="shared" si="639"/>
        <v>0</v>
      </c>
      <c r="P2395">
        <f t="shared" si="640"/>
        <v>0</v>
      </c>
      <c r="Q2395">
        <f t="shared" si="641"/>
        <v>0</v>
      </c>
      <c r="R2395">
        <f t="shared" si="642"/>
        <v>5.3</v>
      </c>
      <c r="S2395">
        <f t="shared" si="643"/>
        <v>0</v>
      </c>
      <c r="T2395">
        <f t="shared" si="644"/>
        <v>0</v>
      </c>
      <c r="U2395">
        <f t="shared" si="645"/>
        <v>0</v>
      </c>
    </row>
    <row r="2396" spans="1:21" x14ac:dyDescent="0.25">
      <c r="A2396" t="s">
        <v>5049</v>
      </c>
      <c r="B2396">
        <v>6.1</v>
      </c>
      <c r="C2396" t="s">
        <v>102</v>
      </c>
      <c r="E2396">
        <f t="shared" si="629"/>
        <v>0</v>
      </c>
      <c r="F2396">
        <f t="shared" si="630"/>
        <v>6.1</v>
      </c>
      <c r="G2396">
        <f t="shared" si="631"/>
        <v>6.1</v>
      </c>
      <c r="H2396">
        <f t="shared" si="632"/>
        <v>0</v>
      </c>
      <c r="I2396">
        <f t="shared" si="633"/>
        <v>6.1</v>
      </c>
      <c r="J2396">
        <f t="shared" si="634"/>
        <v>0</v>
      </c>
      <c r="K2396">
        <f t="shared" si="635"/>
        <v>0</v>
      </c>
      <c r="L2396">
        <f t="shared" si="636"/>
        <v>0</v>
      </c>
      <c r="M2396">
        <f t="shared" si="637"/>
        <v>6.1</v>
      </c>
      <c r="N2396">
        <f t="shared" si="638"/>
        <v>0</v>
      </c>
      <c r="O2396">
        <f t="shared" si="639"/>
        <v>0</v>
      </c>
      <c r="P2396">
        <f t="shared" si="640"/>
        <v>0</v>
      </c>
      <c r="Q2396">
        <f t="shared" si="641"/>
        <v>0</v>
      </c>
      <c r="R2396">
        <f t="shared" si="642"/>
        <v>0</v>
      </c>
      <c r="S2396">
        <f t="shared" si="643"/>
        <v>6.1</v>
      </c>
      <c r="T2396">
        <f t="shared" si="644"/>
        <v>0</v>
      </c>
      <c r="U2396">
        <f t="shared" si="645"/>
        <v>0</v>
      </c>
    </row>
    <row r="2397" spans="1:21" x14ac:dyDescent="0.25">
      <c r="A2397" t="s">
        <v>3877</v>
      </c>
      <c r="B2397">
        <v>5.6</v>
      </c>
      <c r="C2397" t="s">
        <v>37</v>
      </c>
      <c r="E2397">
        <f t="shared" si="629"/>
        <v>0</v>
      </c>
      <c r="F2397">
        <f t="shared" si="630"/>
        <v>0</v>
      </c>
      <c r="G2397">
        <f t="shared" si="631"/>
        <v>0</v>
      </c>
      <c r="H2397">
        <f t="shared" si="632"/>
        <v>0</v>
      </c>
      <c r="I2397">
        <f t="shared" si="633"/>
        <v>0</v>
      </c>
      <c r="J2397">
        <f t="shared" si="634"/>
        <v>0</v>
      </c>
      <c r="K2397">
        <f t="shared" si="635"/>
        <v>0</v>
      </c>
      <c r="L2397">
        <f t="shared" si="636"/>
        <v>5.6</v>
      </c>
      <c r="M2397">
        <f t="shared" si="637"/>
        <v>0</v>
      </c>
      <c r="N2397">
        <f t="shared" si="638"/>
        <v>5.6</v>
      </c>
      <c r="O2397">
        <f t="shared" si="639"/>
        <v>0</v>
      </c>
      <c r="P2397">
        <f t="shared" si="640"/>
        <v>0</v>
      </c>
      <c r="Q2397">
        <f t="shared" si="641"/>
        <v>5.6</v>
      </c>
      <c r="R2397">
        <f t="shared" si="642"/>
        <v>0</v>
      </c>
      <c r="S2397">
        <f t="shared" si="643"/>
        <v>0</v>
      </c>
      <c r="T2397">
        <f t="shared" si="644"/>
        <v>5.6</v>
      </c>
      <c r="U2397">
        <f t="shared" si="645"/>
        <v>0</v>
      </c>
    </row>
    <row r="2398" spans="1:21" x14ac:dyDescent="0.25">
      <c r="A2398" t="s">
        <v>213</v>
      </c>
      <c r="B2398">
        <v>7.8</v>
      </c>
      <c r="C2398" t="s">
        <v>36</v>
      </c>
      <c r="E2398">
        <f t="shared" si="629"/>
        <v>0</v>
      </c>
      <c r="F2398">
        <f t="shared" si="630"/>
        <v>0</v>
      </c>
      <c r="G2398">
        <f t="shared" si="631"/>
        <v>0</v>
      </c>
      <c r="H2398">
        <f t="shared" si="632"/>
        <v>0</v>
      </c>
      <c r="I2398">
        <f t="shared" si="633"/>
        <v>7.8</v>
      </c>
      <c r="J2398">
        <f t="shared" si="634"/>
        <v>0</v>
      </c>
      <c r="K2398">
        <f t="shared" si="635"/>
        <v>0</v>
      </c>
      <c r="L2398">
        <f t="shared" si="636"/>
        <v>7.8</v>
      </c>
      <c r="M2398">
        <f t="shared" si="637"/>
        <v>0</v>
      </c>
      <c r="N2398">
        <f t="shared" si="638"/>
        <v>0</v>
      </c>
      <c r="O2398">
        <f t="shared" si="639"/>
        <v>0</v>
      </c>
      <c r="P2398">
        <f t="shared" si="640"/>
        <v>0</v>
      </c>
      <c r="Q2398">
        <f t="shared" si="641"/>
        <v>0</v>
      </c>
      <c r="R2398">
        <f t="shared" si="642"/>
        <v>7.8</v>
      </c>
      <c r="S2398">
        <f t="shared" si="643"/>
        <v>0</v>
      </c>
      <c r="T2398">
        <f t="shared" si="644"/>
        <v>0</v>
      </c>
      <c r="U2398">
        <f t="shared" si="645"/>
        <v>0</v>
      </c>
    </row>
    <row r="2399" spans="1:21" x14ac:dyDescent="0.25">
      <c r="A2399" t="s">
        <v>3581</v>
      </c>
      <c r="B2399">
        <v>5.4</v>
      </c>
      <c r="C2399" t="s">
        <v>28</v>
      </c>
      <c r="E2399">
        <f t="shared" si="629"/>
        <v>5.4</v>
      </c>
      <c r="F2399">
        <f t="shared" si="630"/>
        <v>0</v>
      </c>
      <c r="G2399">
        <f t="shared" si="631"/>
        <v>0</v>
      </c>
      <c r="H2399">
        <f t="shared" si="632"/>
        <v>0</v>
      </c>
      <c r="I2399">
        <f t="shared" si="633"/>
        <v>0</v>
      </c>
      <c r="J2399">
        <f t="shared" si="634"/>
        <v>0</v>
      </c>
      <c r="K2399">
        <f t="shared" si="635"/>
        <v>0</v>
      </c>
      <c r="L2399">
        <f t="shared" si="636"/>
        <v>0</v>
      </c>
      <c r="M2399">
        <f t="shared" si="637"/>
        <v>0</v>
      </c>
      <c r="N2399">
        <f t="shared" si="638"/>
        <v>0</v>
      </c>
      <c r="O2399">
        <f t="shared" si="639"/>
        <v>5.4</v>
      </c>
      <c r="P2399">
        <f t="shared" si="640"/>
        <v>0</v>
      </c>
      <c r="Q2399">
        <f t="shared" si="641"/>
        <v>0</v>
      </c>
      <c r="R2399">
        <f t="shared" si="642"/>
        <v>0</v>
      </c>
      <c r="S2399">
        <f t="shared" si="643"/>
        <v>5.4</v>
      </c>
      <c r="T2399">
        <f t="shared" si="644"/>
        <v>5.4</v>
      </c>
      <c r="U2399">
        <f t="shared" si="645"/>
        <v>0</v>
      </c>
    </row>
    <row r="2400" spans="1:21" x14ac:dyDescent="0.25">
      <c r="A2400" t="s">
        <v>5771</v>
      </c>
      <c r="B2400">
        <v>7</v>
      </c>
      <c r="C2400" t="s">
        <v>102</v>
      </c>
      <c r="E2400">
        <f t="shared" si="629"/>
        <v>0</v>
      </c>
      <c r="F2400">
        <f t="shared" si="630"/>
        <v>7</v>
      </c>
      <c r="G2400">
        <f t="shared" si="631"/>
        <v>0</v>
      </c>
      <c r="H2400">
        <f t="shared" si="632"/>
        <v>0</v>
      </c>
      <c r="I2400">
        <f t="shared" si="633"/>
        <v>7</v>
      </c>
      <c r="J2400">
        <f t="shared" si="634"/>
        <v>0</v>
      </c>
      <c r="K2400">
        <f t="shared" si="635"/>
        <v>0</v>
      </c>
      <c r="L2400">
        <f t="shared" si="636"/>
        <v>0</v>
      </c>
      <c r="M2400">
        <f t="shared" si="637"/>
        <v>0</v>
      </c>
      <c r="N2400">
        <f t="shared" si="638"/>
        <v>7</v>
      </c>
      <c r="O2400">
        <f t="shared" si="639"/>
        <v>0</v>
      </c>
      <c r="P2400">
        <f t="shared" si="640"/>
        <v>0</v>
      </c>
      <c r="Q2400">
        <f t="shared" si="641"/>
        <v>0</v>
      </c>
      <c r="R2400">
        <f t="shared" si="642"/>
        <v>0</v>
      </c>
      <c r="S2400">
        <f t="shared" si="643"/>
        <v>7</v>
      </c>
      <c r="T2400">
        <f t="shared" si="644"/>
        <v>0</v>
      </c>
      <c r="U2400">
        <f t="shared" si="645"/>
        <v>0</v>
      </c>
    </row>
    <row r="2401" spans="1:21" x14ac:dyDescent="0.25">
      <c r="A2401" t="s">
        <v>803</v>
      </c>
      <c r="B2401">
        <v>6.2</v>
      </c>
      <c r="C2401" t="s">
        <v>37</v>
      </c>
      <c r="E2401">
        <f t="shared" si="629"/>
        <v>0</v>
      </c>
      <c r="F2401">
        <f t="shared" si="630"/>
        <v>0</v>
      </c>
      <c r="G2401">
        <f t="shared" si="631"/>
        <v>0</v>
      </c>
      <c r="H2401">
        <f t="shared" si="632"/>
        <v>0</v>
      </c>
      <c r="I2401">
        <f t="shared" si="633"/>
        <v>0</v>
      </c>
      <c r="J2401">
        <f t="shared" si="634"/>
        <v>0</v>
      </c>
      <c r="K2401">
        <f t="shared" si="635"/>
        <v>0</v>
      </c>
      <c r="L2401">
        <f t="shared" si="636"/>
        <v>6.2</v>
      </c>
      <c r="M2401">
        <f t="shared" si="637"/>
        <v>0</v>
      </c>
      <c r="N2401">
        <f t="shared" si="638"/>
        <v>0</v>
      </c>
      <c r="O2401">
        <f t="shared" si="639"/>
        <v>0</v>
      </c>
      <c r="P2401">
        <f t="shared" si="640"/>
        <v>0</v>
      </c>
      <c r="Q2401">
        <f t="shared" si="641"/>
        <v>0</v>
      </c>
      <c r="R2401">
        <f t="shared" si="642"/>
        <v>6.2</v>
      </c>
      <c r="S2401">
        <f t="shared" si="643"/>
        <v>0</v>
      </c>
      <c r="T2401">
        <f t="shared" si="644"/>
        <v>0</v>
      </c>
      <c r="U2401">
        <f t="shared" si="645"/>
        <v>0</v>
      </c>
    </row>
    <row r="2402" spans="1:21" x14ac:dyDescent="0.25">
      <c r="A2402" t="s">
        <v>1642</v>
      </c>
      <c r="B2402">
        <v>8.1999999999999993</v>
      </c>
      <c r="C2402" t="s">
        <v>234</v>
      </c>
      <c r="E2402">
        <f t="shared" si="629"/>
        <v>0</v>
      </c>
      <c r="F2402">
        <f t="shared" si="630"/>
        <v>0</v>
      </c>
      <c r="G2402">
        <f t="shared" si="631"/>
        <v>0</v>
      </c>
      <c r="H2402">
        <f t="shared" si="632"/>
        <v>8.1999999999999993</v>
      </c>
      <c r="I2402">
        <f t="shared" si="633"/>
        <v>0</v>
      </c>
      <c r="J2402">
        <f t="shared" si="634"/>
        <v>8.1999999999999993</v>
      </c>
      <c r="K2402">
        <f t="shared" si="635"/>
        <v>0</v>
      </c>
      <c r="L2402">
        <f t="shared" si="636"/>
        <v>8.1999999999999993</v>
      </c>
      <c r="M2402">
        <f t="shared" si="637"/>
        <v>0</v>
      </c>
      <c r="N2402">
        <f t="shared" si="638"/>
        <v>0</v>
      </c>
      <c r="O2402">
        <f t="shared" si="639"/>
        <v>0</v>
      </c>
      <c r="P2402">
        <f t="shared" si="640"/>
        <v>0</v>
      </c>
      <c r="Q2402">
        <f t="shared" si="641"/>
        <v>0</v>
      </c>
      <c r="R2402">
        <f t="shared" si="642"/>
        <v>0</v>
      </c>
      <c r="S2402">
        <f t="shared" si="643"/>
        <v>0</v>
      </c>
      <c r="T2402">
        <f t="shared" si="644"/>
        <v>0</v>
      </c>
      <c r="U2402">
        <f t="shared" si="645"/>
        <v>0</v>
      </c>
    </row>
    <row r="2403" spans="1:21" x14ac:dyDescent="0.25">
      <c r="A2403" t="s">
        <v>3911</v>
      </c>
      <c r="B2403">
        <v>7.2</v>
      </c>
      <c r="C2403" t="s">
        <v>37</v>
      </c>
      <c r="E2403">
        <f t="shared" si="629"/>
        <v>0</v>
      </c>
      <c r="F2403">
        <f t="shared" si="630"/>
        <v>0</v>
      </c>
      <c r="G2403">
        <f t="shared" si="631"/>
        <v>0</v>
      </c>
      <c r="H2403">
        <f t="shared" si="632"/>
        <v>0</v>
      </c>
      <c r="I2403">
        <f t="shared" si="633"/>
        <v>0</v>
      </c>
      <c r="J2403">
        <f t="shared" si="634"/>
        <v>0</v>
      </c>
      <c r="K2403">
        <f t="shared" si="635"/>
        <v>0</v>
      </c>
      <c r="L2403">
        <f t="shared" si="636"/>
        <v>7.2</v>
      </c>
      <c r="M2403">
        <f t="shared" si="637"/>
        <v>0</v>
      </c>
      <c r="N2403">
        <f t="shared" si="638"/>
        <v>7.2</v>
      </c>
      <c r="O2403">
        <f t="shared" si="639"/>
        <v>0</v>
      </c>
      <c r="P2403">
        <f t="shared" si="640"/>
        <v>0</v>
      </c>
      <c r="Q2403">
        <f t="shared" si="641"/>
        <v>0</v>
      </c>
      <c r="R2403">
        <f t="shared" si="642"/>
        <v>7.2</v>
      </c>
      <c r="S2403">
        <f t="shared" si="643"/>
        <v>0</v>
      </c>
      <c r="T2403">
        <f t="shared" si="644"/>
        <v>0</v>
      </c>
      <c r="U2403">
        <f t="shared" si="645"/>
        <v>0</v>
      </c>
    </row>
    <row r="2404" spans="1:21" x14ac:dyDescent="0.25">
      <c r="A2404" t="s">
        <v>52</v>
      </c>
      <c r="B2404">
        <v>5.9</v>
      </c>
      <c r="C2404" t="s">
        <v>52</v>
      </c>
      <c r="E2404">
        <f t="shared" si="629"/>
        <v>0</v>
      </c>
      <c r="F2404">
        <f t="shared" si="630"/>
        <v>0</v>
      </c>
      <c r="G2404">
        <f t="shared" si="631"/>
        <v>0</v>
      </c>
      <c r="H2404">
        <f t="shared" si="632"/>
        <v>0</v>
      </c>
      <c r="I2404">
        <f t="shared" si="633"/>
        <v>0</v>
      </c>
      <c r="J2404">
        <f t="shared" si="634"/>
        <v>0</v>
      </c>
      <c r="K2404">
        <f t="shared" si="635"/>
        <v>0</v>
      </c>
      <c r="L2404">
        <f t="shared" si="636"/>
        <v>0</v>
      </c>
      <c r="M2404">
        <f t="shared" si="637"/>
        <v>0</v>
      </c>
      <c r="N2404">
        <f t="shared" si="638"/>
        <v>0</v>
      </c>
      <c r="O2404">
        <f t="shared" si="639"/>
        <v>5.9</v>
      </c>
      <c r="P2404">
        <f t="shared" si="640"/>
        <v>0</v>
      </c>
      <c r="Q2404">
        <f t="shared" si="641"/>
        <v>0</v>
      </c>
      <c r="R2404">
        <f t="shared" si="642"/>
        <v>0</v>
      </c>
      <c r="S2404">
        <f t="shared" si="643"/>
        <v>0</v>
      </c>
      <c r="T2404">
        <f t="shared" si="644"/>
        <v>0</v>
      </c>
      <c r="U2404">
        <f t="shared" si="645"/>
        <v>0</v>
      </c>
    </row>
    <row r="2405" spans="1:21" x14ac:dyDescent="0.25">
      <c r="A2405" t="s">
        <v>648</v>
      </c>
      <c r="B2405">
        <v>6.2</v>
      </c>
      <c r="C2405" t="s">
        <v>36</v>
      </c>
      <c r="E2405">
        <f t="shared" si="629"/>
        <v>0</v>
      </c>
      <c r="F2405">
        <f t="shared" si="630"/>
        <v>0</v>
      </c>
      <c r="G2405">
        <f t="shared" si="631"/>
        <v>0</v>
      </c>
      <c r="H2405">
        <f t="shared" si="632"/>
        <v>0</v>
      </c>
      <c r="I2405">
        <f t="shared" si="633"/>
        <v>6.2</v>
      </c>
      <c r="J2405">
        <f t="shared" si="634"/>
        <v>0</v>
      </c>
      <c r="K2405">
        <f t="shared" si="635"/>
        <v>0</v>
      </c>
      <c r="L2405">
        <f t="shared" si="636"/>
        <v>0</v>
      </c>
      <c r="M2405">
        <f t="shared" si="637"/>
        <v>0</v>
      </c>
      <c r="N2405">
        <f t="shared" si="638"/>
        <v>6.2</v>
      </c>
      <c r="O2405">
        <f t="shared" si="639"/>
        <v>6.2</v>
      </c>
      <c r="P2405">
        <f t="shared" si="640"/>
        <v>0</v>
      </c>
      <c r="Q2405">
        <f t="shared" si="641"/>
        <v>0</v>
      </c>
      <c r="R2405">
        <f t="shared" si="642"/>
        <v>0</v>
      </c>
      <c r="S2405">
        <f t="shared" si="643"/>
        <v>0</v>
      </c>
      <c r="T2405">
        <f t="shared" si="644"/>
        <v>0</v>
      </c>
      <c r="U2405">
        <f t="shared" si="645"/>
        <v>0</v>
      </c>
    </row>
    <row r="2406" spans="1:21" x14ac:dyDescent="0.25">
      <c r="A2406" t="s">
        <v>314</v>
      </c>
      <c r="B2406">
        <v>5.5</v>
      </c>
      <c r="C2406" t="s">
        <v>28</v>
      </c>
      <c r="E2406">
        <f t="shared" si="629"/>
        <v>5.5</v>
      </c>
      <c r="F2406">
        <f t="shared" si="630"/>
        <v>0</v>
      </c>
      <c r="G2406">
        <f t="shared" si="631"/>
        <v>0</v>
      </c>
      <c r="H2406">
        <f t="shared" si="632"/>
        <v>0</v>
      </c>
      <c r="I2406">
        <f t="shared" si="633"/>
        <v>5.5</v>
      </c>
      <c r="J2406">
        <f t="shared" si="634"/>
        <v>5.5</v>
      </c>
      <c r="K2406">
        <f t="shared" si="635"/>
        <v>0</v>
      </c>
      <c r="L2406">
        <f t="shared" si="636"/>
        <v>0</v>
      </c>
      <c r="M2406">
        <f t="shared" si="637"/>
        <v>0</v>
      </c>
      <c r="N2406">
        <f t="shared" si="638"/>
        <v>0</v>
      </c>
      <c r="O2406">
        <f t="shared" si="639"/>
        <v>0</v>
      </c>
      <c r="P2406">
        <f t="shared" si="640"/>
        <v>0</v>
      </c>
      <c r="Q2406">
        <f t="shared" si="641"/>
        <v>0</v>
      </c>
      <c r="R2406">
        <f t="shared" si="642"/>
        <v>0</v>
      </c>
      <c r="S2406">
        <f t="shared" si="643"/>
        <v>0</v>
      </c>
      <c r="T2406">
        <f t="shared" si="644"/>
        <v>5.5</v>
      </c>
      <c r="U2406">
        <f t="shared" si="645"/>
        <v>0</v>
      </c>
    </row>
    <row r="2407" spans="1:21" x14ac:dyDescent="0.25">
      <c r="A2407" t="s">
        <v>2714</v>
      </c>
      <c r="B2407">
        <v>6.1</v>
      </c>
      <c r="C2407" t="s">
        <v>36</v>
      </c>
      <c r="E2407">
        <f t="shared" si="629"/>
        <v>0</v>
      </c>
      <c r="F2407">
        <f t="shared" si="630"/>
        <v>0</v>
      </c>
      <c r="G2407">
        <f t="shared" si="631"/>
        <v>0</v>
      </c>
      <c r="H2407">
        <f t="shared" si="632"/>
        <v>0</v>
      </c>
      <c r="I2407">
        <f t="shared" si="633"/>
        <v>6.1</v>
      </c>
      <c r="J2407">
        <f t="shared" si="634"/>
        <v>0</v>
      </c>
      <c r="K2407">
        <f t="shared" si="635"/>
        <v>0</v>
      </c>
      <c r="L2407">
        <f t="shared" si="636"/>
        <v>0</v>
      </c>
      <c r="M2407">
        <f t="shared" si="637"/>
        <v>0</v>
      </c>
      <c r="N2407">
        <f t="shared" si="638"/>
        <v>0</v>
      </c>
      <c r="O2407">
        <f t="shared" si="639"/>
        <v>0</v>
      </c>
      <c r="P2407">
        <f t="shared" si="640"/>
        <v>0</v>
      </c>
      <c r="Q2407">
        <f t="shared" si="641"/>
        <v>0</v>
      </c>
      <c r="R2407">
        <f t="shared" si="642"/>
        <v>0</v>
      </c>
      <c r="S2407">
        <f t="shared" si="643"/>
        <v>0</v>
      </c>
      <c r="T2407">
        <f t="shared" si="644"/>
        <v>0</v>
      </c>
      <c r="U2407">
        <f t="shared" si="645"/>
        <v>6.1</v>
      </c>
    </row>
    <row r="2408" spans="1:21" x14ac:dyDescent="0.25">
      <c r="A2408" t="s">
        <v>5789</v>
      </c>
      <c r="B2408">
        <v>4.8</v>
      </c>
      <c r="C2408" t="s">
        <v>37</v>
      </c>
      <c r="E2408">
        <f t="shared" si="629"/>
        <v>0</v>
      </c>
      <c r="F2408">
        <f t="shared" si="630"/>
        <v>0</v>
      </c>
      <c r="G2408">
        <f t="shared" si="631"/>
        <v>0</v>
      </c>
      <c r="H2408">
        <f t="shared" si="632"/>
        <v>0</v>
      </c>
      <c r="I2408">
        <f t="shared" si="633"/>
        <v>0</v>
      </c>
      <c r="J2408">
        <f t="shared" si="634"/>
        <v>0</v>
      </c>
      <c r="K2408">
        <f t="shared" si="635"/>
        <v>0</v>
      </c>
      <c r="L2408">
        <f t="shared" si="636"/>
        <v>4.8</v>
      </c>
      <c r="M2408">
        <f t="shared" si="637"/>
        <v>0</v>
      </c>
      <c r="N2408">
        <f t="shared" si="638"/>
        <v>4.8</v>
      </c>
      <c r="O2408">
        <f t="shared" si="639"/>
        <v>4.8</v>
      </c>
      <c r="P2408">
        <f t="shared" si="640"/>
        <v>0</v>
      </c>
      <c r="Q2408">
        <f t="shared" si="641"/>
        <v>4.8</v>
      </c>
      <c r="R2408">
        <f t="shared" si="642"/>
        <v>0</v>
      </c>
      <c r="S2408">
        <f t="shared" si="643"/>
        <v>0</v>
      </c>
      <c r="T2408">
        <f t="shared" si="644"/>
        <v>4.8</v>
      </c>
      <c r="U2408">
        <f t="shared" si="645"/>
        <v>0</v>
      </c>
    </row>
    <row r="2409" spans="1:21" x14ac:dyDescent="0.25">
      <c r="A2409" t="s">
        <v>5789</v>
      </c>
      <c r="B2409">
        <v>4.8</v>
      </c>
      <c r="C2409" t="s">
        <v>37</v>
      </c>
      <c r="E2409">
        <f t="shared" si="629"/>
        <v>0</v>
      </c>
      <c r="F2409">
        <f t="shared" si="630"/>
        <v>0</v>
      </c>
      <c r="G2409">
        <f t="shared" si="631"/>
        <v>0</v>
      </c>
      <c r="H2409">
        <f t="shared" si="632"/>
        <v>0</v>
      </c>
      <c r="I2409">
        <f t="shared" si="633"/>
        <v>0</v>
      </c>
      <c r="J2409">
        <f t="shared" si="634"/>
        <v>0</v>
      </c>
      <c r="K2409">
        <f t="shared" si="635"/>
        <v>0</v>
      </c>
      <c r="L2409">
        <f t="shared" si="636"/>
        <v>4.8</v>
      </c>
      <c r="M2409">
        <f t="shared" si="637"/>
        <v>0</v>
      </c>
      <c r="N2409">
        <f t="shared" si="638"/>
        <v>4.8</v>
      </c>
      <c r="O2409">
        <f t="shared" si="639"/>
        <v>4.8</v>
      </c>
      <c r="P2409">
        <f t="shared" si="640"/>
        <v>0</v>
      </c>
      <c r="Q2409">
        <f t="shared" si="641"/>
        <v>4.8</v>
      </c>
      <c r="R2409">
        <f t="shared" si="642"/>
        <v>0</v>
      </c>
      <c r="S2409">
        <f t="shared" si="643"/>
        <v>0</v>
      </c>
      <c r="T2409">
        <f t="shared" si="644"/>
        <v>4.8</v>
      </c>
      <c r="U2409">
        <f t="shared" si="645"/>
        <v>0</v>
      </c>
    </row>
    <row r="2410" spans="1:21" x14ac:dyDescent="0.25">
      <c r="A2410" t="s">
        <v>3422</v>
      </c>
      <c r="B2410">
        <v>6.8</v>
      </c>
      <c r="C2410" t="s">
        <v>102</v>
      </c>
      <c r="E2410">
        <f t="shared" si="629"/>
        <v>0</v>
      </c>
      <c r="F2410">
        <f t="shared" si="630"/>
        <v>6.8</v>
      </c>
      <c r="G2410">
        <f t="shared" si="631"/>
        <v>0</v>
      </c>
      <c r="H2410">
        <f t="shared" si="632"/>
        <v>0</v>
      </c>
      <c r="I2410">
        <f t="shared" si="633"/>
        <v>0</v>
      </c>
      <c r="J2410">
        <f t="shared" si="634"/>
        <v>0</v>
      </c>
      <c r="K2410">
        <f t="shared" si="635"/>
        <v>0</v>
      </c>
      <c r="L2410">
        <f t="shared" si="636"/>
        <v>0</v>
      </c>
      <c r="M2410">
        <f t="shared" si="637"/>
        <v>6.8</v>
      </c>
      <c r="N2410">
        <f t="shared" si="638"/>
        <v>0</v>
      </c>
      <c r="O2410">
        <f t="shared" si="639"/>
        <v>0</v>
      </c>
      <c r="P2410">
        <f t="shared" si="640"/>
        <v>0</v>
      </c>
      <c r="Q2410">
        <f t="shared" si="641"/>
        <v>0</v>
      </c>
      <c r="R2410">
        <f t="shared" si="642"/>
        <v>0</v>
      </c>
      <c r="S2410">
        <f t="shared" si="643"/>
        <v>0</v>
      </c>
      <c r="T2410">
        <f t="shared" si="644"/>
        <v>0</v>
      </c>
      <c r="U2410">
        <f t="shared" si="645"/>
        <v>0</v>
      </c>
    </row>
    <row r="2411" spans="1:21" x14ac:dyDescent="0.25">
      <c r="A2411" t="s">
        <v>4935</v>
      </c>
      <c r="B2411">
        <v>4.8</v>
      </c>
      <c r="C2411" t="s">
        <v>28</v>
      </c>
      <c r="E2411">
        <f t="shared" si="629"/>
        <v>4.8</v>
      </c>
      <c r="F2411">
        <f t="shared" si="630"/>
        <v>4.8</v>
      </c>
      <c r="G2411">
        <f t="shared" si="631"/>
        <v>0</v>
      </c>
      <c r="H2411">
        <f t="shared" si="632"/>
        <v>0</v>
      </c>
      <c r="I2411">
        <f t="shared" si="633"/>
        <v>4.8</v>
      </c>
      <c r="J2411">
        <f t="shared" si="634"/>
        <v>0</v>
      </c>
      <c r="K2411">
        <f t="shared" si="635"/>
        <v>0</v>
      </c>
      <c r="L2411">
        <f t="shared" si="636"/>
        <v>0</v>
      </c>
      <c r="M2411">
        <f t="shared" si="637"/>
        <v>4.8</v>
      </c>
      <c r="N2411">
        <f t="shared" si="638"/>
        <v>4.8</v>
      </c>
      <c r="O2411">
        <f t="shared" si="639"/>
        <v>0</v>
      </c>
      <c r="P2411">
        <f t="shared" si="640"/>
        <v>0</v>
      </c>
      <c r="Q2411">
        <f t="shared" si="641"/>
        <v>0</v>
      </c>
      <c r="R2411">
        <f t="shared" si="642"/>
        <v>0</v>
      </c>
      <c r="S2411">
        <f t="shared" si="643"/>
        <v>4.8</v>
      </c>
      <c r="T2411">
        <f t="shared" si="644"/>
        <v>0</v>
      </c>
      <c r="U2411">
        <f t="shared" si="645"/>
        <v>0</v>
      </c>
    </row>
    <row r="2412" spans="1:21" x14ac:dyDescent="0.25">
      <c r="A2412" t="s">
        <v>5796</v>
      </c>
      <c r="B2412">
        <v>5.3</v>
      </c>
      <c r="C2412" t="s">
        <v>102</v>
      </c>
      <c r="E2412">
        <f t="shared" si="629"/>
        <v>0</v>
      </c>
      <c r="F2412">
        <f t="shared" si="630"/>
        <v>5.3</v>
      </c>
      <c r="G2412">
        <f t="shared" si="631"/>
        <v>0</v>
      </c>
      <c r="H2412">
        <f t="shared" si="632"/>
        <v>0</v>
      </c>
      <c r="I2412">
        <f t="shared" si="633"/>
        <v>5.3</v>
      </c>
      <c r="J2412">
        <f t="shared" si="634"/>
        <v>0</v>
      </c>
      <c r="K2412">
        <f t="shared" si="635"/>
        <v>0</v>
      </c>
      <c r="L2412">
        <f t="shared" si="636"/>
        <v>0</v>
      </c>
      <c r="M2412">
        <f t="shared" si="637"/>
        <v>5.3</v>
      </c>
      <c r="N2412">
        <f t="shared" si="638"/>
        <v>0</v>
      </c>
      <c r="O2412">
        <f t="shared" si="639"/>
        <v>0</v>
      </c>
      <c r="P2412">
        <f t="shared" si="640"/>
        <v>0</v>
      </c>
      <c r="Q2412">
        <f t="shared" si="641"/>
        <v>0</v>
      </c>
      <c r="R2412">
        <f t="shared" si="642"/>
        <v>5.3</v>
      </c>
      <c r="S2412">
        <f t="shared" si="643"/>
        <v>0</v>
      </c>
      <c r="T2412">
        <f t="shared" si="644"/>
        <v>0</v>
      </c>
      <c r="U2412">
        <f t="shared" si="645"/>
        <v>0</v>
      </c>
    </row>
    <row r="2413" spans="1:21" x14ac:dyDescent="0.25">
      <c r="A2413" t="s">
        <v>154</v>
      </c>
      <c r="B2413">
        <v>7.7</v>
      </c>
      <c r="C2413" t="s">
        <v>37</v>
      </c>
      <c r="E2413">
        <f t="shared" si="629"/>
        <v>0</v>
      </c>
      <c r="F2413">
        <f t="shared" si="630"/>
        <v>0</v>
      </c>
      <c r="G2413">
        <f t="shared" si="631"/>
        <v>0</v>
      </c>
      <c r="H2413">
        <f t="shared" si="632"/>
        <v>0</v>
      </c>
      <c r="I2413">
        <f t="shared" si="633"/>
        <v>0</v>
      </c>
      <c r="J2413">
        <f t="shared" si="634"/>
        <v>0</v>
      </c>
      <c r="K2413">
        <f t="shared" si="635"/>
        <v>0</v>
      </c>
      <c r="L2413">
        <f t="shared" si="636"/>
        <v>7.7</v>
      </c>
      <c r="M2413">
        <f t="shared" si="637"/>
        <v>0</v>
      </c>
      <c r="N2413">
        <f t="shared" si="638"/>
        <v>0</v>
      </c>
      <c r="O2413">
        <f t="shared" si="639"/>
        <v>0</v>
      </c>
      <c r="P2413">
        <f t="shared" si="640"/>
        <v>0</v>
      </c>
      <c r="Q2413">
        <f t="shared" si="641"/>
        <v>0</v>
      </c>
      <c r="R2413">
        <f t="shared" si="642"/>
        <v>7.7</v>
      </c>
      <c r="S2413">
        <f t="shared" si="643"/>
        <v>0</v>
      </c>
      <c r="T2413">
        <f t="shared" si="644"/>
        <v>0</v>
      </c>
      <c r="U2413">
        <f t="shared" si="645"/>
        <v>0</v>
      </c>
    </row>
    <row r="2414" spans="1:21" x14ac:dyDescent="0.25">
      <c r="A2414" t="s">
        <v>3688</v>
      </c>
      <c r="B2414">
        <v>4.9000000000000004</v>
      </c>
      <c r="C2414" t="s">
        <v>102</v>
      </c>
      <c r="E2414">
        <f t="shared" si="629"/>
        <v>0</v>
      </c>
      <c r="F2414">
        <f t="shared" si="630"/>
        <v>4.9000000000000004</v>
      </c>
      <c r="G2414">
        <f t="shared" si="631"/>
        <v>0</v>
      </c>
      <c r="H2414">
        <f t="shared" si="632"/>
        <v>0</v>
      </c>
      <c r="I2414">
        <f t="shared" si="633"/>
        <v>4.9000000000000004</v>
      </c>
      <c r="J2414">
        <f t="shared" si="634"/>
        <v>0</v>
      </c>
      <c r="K2414">
        <f t="shared" si="635"/>
        <v>0</v>
      </c>
      <c r="L2414">
        <f t="shared" si="636"/>
        <v>0</v>
      </c>
      <c r="M2414">
        <f t="shared" si="637"/>
        <v>4.9000000000000004</v>
      </c>
      <c r="N2414">
        <f t="shared" si="638"/>
        <v>4.9000000000000004</v>
      </c>
      <c r="O2414">
        <f t="shared" si="639"/>
        <v>0</v>
      </c>
      <c r="P2414">
        <f t="shared" si="640"/>
        <v>0</v>
      </c>
      <c r="Q2414">
        <f t="shared" si="641"/>
        <v>0</v>
      </c>
      <c r="R2414">
        <f t="shared" si="642"/>
        <v>0</v>
      </c>
      <c r="S2414">
        <f t="shared" si="643"/>
        <v>0</v>
      </c>
      <c r="T2414">
        <f t="shared" si="644"/>
        <v>0</v>
      </c>
      <c r="U2414">
        <f t="shared" si="645"/>
        <v>0</v>
      </c>
    </row>
    <row r="2415" spans="1:21" x14ac:dyDescent="0.25">
      <c r="A2415" t="s">
        <v>167</v>
      </c>
      <c r="B2415">
        <v>6.1</v>
      </c>
      <c r="C2415" t="s">
        <v>28</v>
      </c>
      <c r="E2415">
        <f t="shared" si="629"/>
        <v>6.1</v>
      </c>
      <c r="F2415">
        <f t="shared" si="630"/>
        <v>0</v>
      </c>
      <c r="G2415">
        <f t="shared" si="631"/>
        <v>0</v>
      </c>
      <c r="H2415">
        <f t="shared" si="632"/>
        <v>0</v>
      </c>
      <c r="I2415">
        <f t="shared" si="633"/>
        <v>0</v>
      </c>
      <c r="J2415">
        <f t="shared" si="634"/>
        <v>6.1</v>
      </c>
      <c r="K2415">
        <f t="shared" si="635"/>
        <v>0</v>
      </c>
      <c r="L2415">
        <f t="shared" si="636"/>
        <v>6.1</v>
      </c>
      <c r="M2415">
        <f t="shared" si="637"/>
        <v>0</v>
      </c>
      <c r="N2415">
        <f t="shared" si="638"/>
        <v>0</v>
      </c>
      <c r="O2415">
        <f t="shared" si="639"/>
        <v>0</v>
      </c>
      <c r="P2415">
        <f t="shared" si="640"/>
        <v>0</v>
      </c>
      <c r="Q2415">
        <f t="shared" si="641"/>
        <v>0</v>
      </c>
      <c r="R2415">
        <f t="shared" si="642"/>
        <v>0</v>
      </c>
      <c r="S2415">
        <f t="shared" si="643"/>
        <v>0</v>
      </c>
      <c r="T2415">
        <f t="shared" si="644"/>
        <v>6.1</v>
      </c>
      <c r="U2415">
        <f t="shared" si="645"/>
        <v>0</v>
      </c>
    </row>
    <row r="2416" spans="1:21" x14ac:dyDescent="0.25">
      <c r="A2416" t="s">
        <v>2187</v>
      </c>
      <c r="B2416">
        <v>6.5</v>
      </c>
      <c r="C2416" t="s">
        <v>28</v>
      </c>
      <c r="E2416">
        <f t="shared" si="629"/>
        <v>6.5</v>
      </c>
      <c r="F2416">
        <f t="shared" si="630"/>
        <v>0</v>
      </c>
      <c r="G2416">
        <f t="shared" si="631"/>
        <v>0</v>
      </c>
      <c r="H2416">
        <f t="shared" si="632"/>
        <v>0</v>
      </c>
      <c r="I2416">
        <f t="shared" si="633"/>
        <v>0</v>
      </c>
      <c r="J2416">
        <f t="shared" si="634"/>
        <v>0</v>
      </c>
      <c r="K2416">
        <f t="shared" si="635"/>
        <v>0</v>
      </c>
      <c r="L2416">
        <f t="shared" si="636"/>
        <v>6.5</v>
      </c>
      <c r="M2416">
        <f t="shared" si="637"/>
        <v>0</v>
      </c>
      <c r="N2416">
        <f t="shared" si="638"/>
        <v>0</v>
      </c>
      <c r="O2416">
        <f t="shared" si="639"/>
        <v>0</v>
      </c>
      <c r="P2416">
        <f t="shared" si="640"/>
        <v>0</v>
      </c>
      <c r="Q2416">
        <f t="shared" si="641"/>
        <v>0</v>
      </c>
      <c r="R2416">
        <f t="shared" si="642"/>
        <v>0</v>
      </c>
      <c r="S2416">
        <f t="shared" si="643"/>
        <v>0</v>
      </c>
      <c r="T2416">
        <f t="shared" si="644"/>
        <v>6.5</v>
      </c>
      <c r="U2416">
        <f t="shared" si="645"/>
        <v>0</v>
      </c>
    </row>
    <row r="2417" spans="1:21" x14ac:dyDescent="0.25">
      <c r="A2417" t="s">
        <v>2187</v>
      </c>
      <c r="B2417">
        <v>6.5</v>
      </c>
      <c r="C2417" t="s">
        <v>28</v>
      </c>
      <c r="E2417">
        <f t="shared" si="629"/>
        <v>6.5</v>
      </c>
      <c r="F2417">
        <f t="shared" si="630"/>
        <v>0</v>
      </c>
      <c r="G2417">
        <f t="shared" si="631"/>
        <v>0</v>
      </c>
      <c r="H2417">
        <f t="shared" si="632"/>
        <v>0</v>
      </c>
      <c r="I2417">
        <f t="shared" si="633"/>
        <v>0</v>
      </c>
      <c r="J2417">
        <f t="shared" si="634"/>
        <v>0</v>
      </c>
      <c r="K2417">
        <f t="shared" si="635"/>
        <v>0</v>
      </c>
      <c r="L2417">
        <f t="shared" si="636"/>
        <v>6.5</v>
      </c>
      <c r="M2417">
        <f t="shared" si="637"/>
        <v>0</v>
      </c>
      <c r="N2417">
        <f t="shared" si="638"/>
        <v>0</v>
      </c>
      <c r="O2417">
        <f t="shared" si="639"/>
        <v>0</v>
      </c>
      <c r="P2417">
        <f t="shared" si="640"/>
        <v>0</v>
      </c>
      <c r="Q2417">
        <f t="shared" si="641"/>
        <v>0</v>
      </c>
      <c r="R2417">
        <f t="shared" si="642"/>
        <v>0</v>
      </c>
      <c r="S2417">
        <f t="shared" si="643"/>
        <v>0</v>
      </c>
      <c r="T2417">
        <f t="shared" si="644"/>
        <v>6.5</v>
      </c>
      <c r="U2417">
        <f t="shared" si="645"/>
        <v>0</v>
      </c>
    </row>
    <row r="2418" spans="1:21" x14ac:dyDescent="0.25">
      <c r="A2418" t="s">
        <v>32</v>
      </c>
      <c r="B2418">
        <v>7.1</v>
      </c>
      <c r="C2418" t="s">
        <v>36</v>
      </c>
      <c r="E2418">
        <f t="shared" si="629"/>
        <v>0</v>
      </c>
      <c r="F2418">
        <f t="shared" si="630"/>
        <v>0</v>
      </c>
      <c r="G2418">
        <f t="shared" si="631"/>
        <v>0</v>
      </c>
      <c r="H2418">
        <f t="shared" si="632"/>
        <v>0</v>
      </c>
      <c r="I2418">
        <f t="shared" si="633"/>
        <v>7.1</v>
      </c>
      <c r="J2418">
        <f t="shared" si="634"/>
        <v>0</v>
      </c>
      <c r="K2418">
        <f t="shared" si="635"/>
        <v>0</v>
      </c>
      <c r="L2418">
        <f t="shared" si="636"/>
        <v>7.1</v>
      </c>
      <c r="M2418">
        <f t="shared" si="637"/>
        <v>0</v>
      </c>
      <c r="N2418">
        <f t="shared" si="638"/>
        <v>0</v>
      </c>
      <c r="O2418">
        <f t="shared" si="639"/>
        <v>0</v>
      </c>
      <c r="P2418">
        <f t="shared" si="640"/>
        <v>0</v>
      </c>
      <c r="Q2418">
        <f t="shared" si="641"/>
        <v>0</v>
      </c>
      <c r="R2418">
        <f t="shared" si="642"/>
        <v>0</v>
      </c>
      <c r="S2418">
        <f t="shared" si="643"/>
        <v>0</v>
      </c>
      <c r="T2418">
        <f t="shared" si="644"/>
        <v>0</v>
      </c>
      <c r="U2418">
        <f t="shared" si="645"/>
        <v>0</v>
      </c>
    </row>
    <row r="2419" spans="1:21" x14ac:dyDescent="0.25">
      <c r="A2419" t="s">
        <v>2729</v>
      </c>
      <c r="B2419">
        <v>6.2</v>
      </c>
      <c r="C2419" t="s">
        <v>28</v>
      </c>
      <c r="E2419">
        <f t="shared" si="629"/>
        <v>6.2</v>
      </c>
      <c r="F2419">
        <f t="shared" si="630"/>
        <v>6.2</v>
      </c>
      <c r="G2419">
        <f t="shared" si="631"/>
        <v>0</v>
      </c>
      <c r="H2419">
        <f t="shared" si="632"/>
        <v>0</v>
      </c>
      <c r="I2419">
        <f t="shared" si="633"/>
        <v>0</v>
      </c>
      <c r="J2419">
        <f t="shared" si="634"/>
        <v>0</v>
      </c>
      <c r="K2419">
        <f t="shared" si="635"/>
        <v>0</v>
      </c>
      <c r="L2419">
        <f t="shared" si="636"/>
        <v>0</v>
      </c>
      <c r="M2419">
        <f t="shared" si="637"/>
        <v>0</v>
      </c>
      <c r="N2419">
        <f t="shared" si="638"/>
        <v>6.2</v>
      </c>
      <c r="O2419">
        <f t="shared" si="639"/>
        <v>0</v>
      </c>
      <c r="P2419">
        <f t="shared" si="640"/>
        <v>0</v>
      </c>
      <c r="Q2419">
        <f t="shared" si="641"/>
        <v>0</v>
      </c>
      <c r="R2419">
        <f t="shared" si="642"/>
        <v>0</v>
      </c>
      <c r="S2419">
        <f t="shared" si="643"/>
        <v>6.2</v>
      </c>
      <c r="T2419">
        <f t="shared" si="644"/>
        <v>6.2</v>
      </c>
      <c r="U2419">
        <f t="shared" si="645"/>
        <v>0</v>
      </c>
    </row>
    <row r="2420" spans="1:21" x14ac:dyDescent="0.25">
      <c r="A2420" t="s">
        <v>23</v>
      </c>
      <c r="B2420">
        <v>6.3</v>
      </c>
      <c r="C2420" t="s">
        <v>28</v>
      </c>
      <c r="E2420">
        <f t="shared" si="629"/>
        <v>6.3</v>
      </c>
      <c r="F2420">
        <f t="shared" si="630"/>
        <v>0</v>
      </c>
      <c r="G2420">
        <f t="shared" si="631"/>
        <v>0</v>
      </c>
      <c r="H2420">
        <f t="shared" si="632"/>
        <v>0</v>
      </c>
      <c r="I2420">
        <f t="shared" si="633"/>
        <v>0</v>
      </c>
      <c r="J2420">
        <f t="shared" si="634"/>
        <v>6.3</v>
      </c>
      <c r="K2420">
        <f t="shared" si="635"/>
        <v>0</v>
      </c>
      <c r="L2420">
        <f t="shared" si="636"/>
        <v>0</v>
      </c>
      <c r="M2420">
        <f t="shared" si="637"/>
        <v>0</v>
      </c>
      <c r="N2420">
        <f t="shared" si="638"/>
        <v>0</v>
      </c>
      <c r="O2420">
        <f t="shared" si="639"/>
        <v>0</v>
      </c>
      <c r="P2420">
        <f t="shared" si="640"/>
        <v>0</v>
      </c>
      <c r="Q2420">
        <f t="shared" si="641"/>
        <v>0</v>
      </c>
      <c r="R2420">
        <f t="shared" si="642"/>
        <v>0</v>
      </c>
      <c r="S2420">
        <f t="shared" si="643"/>
        <v>0</v>
      </c>
      <c r="T2420">
        <f t="shared" si="644"/>
        <v>6.3</v>
      </c>
      <c r="U2420">
        <f t="shared" si="645"/>
        <v>0</v>
      </c>
    </row>
    <row r="2421" spans="1:21" x14ac:dyDescent="0.25">
      <c r="A2421" t="s">
        <v>213</v>
      </c>
      <c r="B2421">
        <v>6.3</v>
      </c>
      <c r="C2421" t="s">
        <v>36</v>
      </c>
      <c r="E2421">
        <f t="shared" si="629"/>
        <v>0</v>
      </c>
      <c r="F2421">
        <f t="shared" si="630"/>
        <v>0</v>
      </c>
      <c r="G2421">
        <f t="shared" si="631"/>
        <v>0</v>
      </c>
      <c r="H2421">
        <f t="shared" si="632"/>
        <v>0</v>
      </c>
      <c r="I2421">
        <f t="shared" si="633"/>
        <v>6.3</v>
      </c>
      <c r="J2421">
        <f t="shared" si="634"/>
        <v>0</v>
      </c>
      <c r="K2421">
        <f t="shared" si="635"/>
        <v>0</v>
      </c>
      <c r="L2421">
        <f t="shared" si="636"/>
        <v>6.3</v>
      </c>
      <c r="M2421">
        <f t="shared" si="637"/>
        <v>0</v>
      </c>
      <c r="N2421">
        <f t="shared" si="638"/>
        <v>0</v>
      </c>
      <c r="O2421">
        <f t="shared" si="639"/>
        <v>0</v>
      </c>
      <c r="P2421">
        <f t="shared" si="640"/>
        <v>0</v>
      </c>
      <c r="Q2421">
        <f t="shared" si="641"/>
        <v>0</v>
      </c>
      <c r="R2421">
        <f t="shared" si="642"/>
        <v>6.3</v>
      </c>
      <c r="S2421">
        <f t="shared" si="643"/>
        <v>0</v>
      </c>
      <c r="T2421">
        <f t="shared" si="644"/>
        <v>0</v>
      </c>
      <c r="U2421">
        <f t="shared" si="645"/>
        <v>0</v>
      </c>
    </row>
    <row r="2422" spans="1:21" x14ac:dyDescent="0.25">
      <c r="A2422" t="s">
        <v>2531</v>
      </c>
      <c r="B2422">
        <v>6.9</v>
      </c>
      <c r="C2422" t="s">
        <v>28</v>
      </c>
      <c r="E2422">
        <f t="shared" si="629"/>
        <v>6.9</v>
      </c>
      <c r="F2422">
        <f t="shared" si="630"/>
        <v>6.9</v>
      </c>
      <c r="G2422">
        <f t="shared" si="631"/>
        <v>0</v>
      </c>
      <c r="H2422">
        <f t="shared" si="632"/>
        <v>0</v>
      </c>
      <c r="I2422">
        <f t="shared" si="633"/>
        <v>0</v>
      </c>
      <c r="J2422">
        <f t="shared" si="634"/>
        <v>0</v>
      </c>
      <c r="K2422">
        <f t="shared" si="635"/>
        <v>0</v>
      </c>
      <c r="L2422">
        <f t="shared" si="636"/>
        <v>0</v>
      </c>
      <c r="M2422">
        <f t="shared" si="637"/>
        <v>0</v>
      </c>
      <c r="N2422">
        <f t="shared" si="638"/>
        <v>0</v>
      </c>
      <c r="O2422">
        <f t="shared" si="639"/>
        <v>0</v>
      </c>
      <c r="P2422">
        <f t="shared" si="640"/>
        <v>0</v>
      </c>
      <c r="Q2422">
        <f t="shared" si="641"/>
        <v>0</v>
      </c>
      <c r="R2422">
        <f t="shared" si="642"/>
        <v>0</v>
      </c>
      <c r="S2422">
        <f t="shared" si="643"/>
        <v>0</v>
      </c>
      <c r="T2422">
        <f t="shared" si="644"/>
        <v>6.9</v>
      </c>
      <c r="U2422">
        <f t="shared" si="645"/>
        <v>0</v>
      </c>
    </row>
    <row r="2423" spans="1:21" x14ac:dyDescent="0.25">
      <c r="A2423" t="s">
        <v>3163</v>
      </c>
      <c r="B2423">
        <v>6.4</v>
      </c>
      <c r="C2423" t="s">
        <v>28</v>
      </c>
      <c r="E2423">
        <f t="shared" si="629"/>
        <v>6.4</v>
      </c>
      <c r="F2423">
        <f t="shared" si="630"/>
        <v>6.4</v>
      </c>
      <c r="G2423">
        <f t="shared" si="631"/>
        <v>0</v>
      </c>
      <c r="H2423">
        <f t="shared" si="632"/>
        <v>0</v>
      </c>
      <c r="I2423">
        <f t="shared" si="633"/>
        <v>0</v>
      </c>
      <c r="J2423">
        <f t="shared" si="634"/>
        <v>0</v>
      </c>
      <c r="K2423">
        <f t="shared" si="635"/>
        <v>0</v>
      </c>
      <c r="L2423">
        <f t="shared" si="636"/>
        <v>0</v>
      </c>
      <c r="M2423">
        <f t="shared" si="637"/>
        <v>0</v>
      </c>
      <c r="N2423">
        <f t="shared" si="638"/>
        <v>0</v>
      </c>
      <c r="O2423">
        <f t="shared" si="639"/>
        <v>0</v>
      </c>
      <c r="P2423">
        <f t="shared" si="640"/>
        <v>0</v>
      </c>
      <c r="Q2423">
        <f t="shared" si="641"/>
        <v>0</v>
      </c>
      <c r="R2423">
        <f t="shared" si="642"/>
        <v>0</v>
      </c>
      <c r="S2423">
        <f t="shared" si="643"/>
        <v>6.4</v>
      </c>
      <c r="T2423">
        <f t="shared" si="644"/>
        <v>6.4</v>
      </c>
      <c r="U2423">
        <f t="shared" si="645"/>
        <v>0</v>
      </c>
    </row>
    <row r="2424" spans="1:21" x14ac:dyDescent="0.25">
      <c r="A2424" t="s">
        <v>5815</v>
      </c>
      <c r="B2424">
        <v>7.1</v>
      </c>
      <c r="C2424" t="s">
        <v>102</v>
      </c>
      <c r="E2424">
        <f t="shared" si="629"/>
        <v>0</v>
      </c>
      <c r="F2424">
        <f t="shared" si="630"/>
        <v>7.1</v>
      </c>
      <c r="G2424">
        <f t="shared" si="631"/>
        <v>0</v>
      </c>
      <c r="H2424">
        <f t="shared" si="632"/>
        <v>7.1</v>
      </c>
      <c r="I2424">
        <f t="shared" si="633"/>
        <v>0</v>
      </c>
      <c r="J2424">
        <f t="shared" si="634"/>
        <v>0</v>
      </c>
      <c r="K2424">
        <f t="shared" si="635"/>
        <v>0</v>
      </c>
      <c r="L2424">
        <f t="shared" si="636"/>
        <v>7.1</v>
      </c>
      <c r="M2424">
        <f t="shared" si="637"/>
        <v>0</v>
      </c>
      <c r="N2424">
        <f t="shared" si="638"/>
        <v>0</v>
      </c>
      <c r="O2424">
        <f t="shared" si="639"/>
        <v>0</v>
      </c>
      <c r="P2424">
        <f t="shared" si="640"/>
        <v>0</v>
      </c>
      <c r="Q2424">
        <f t="shared" si="641"/>
        <v>0</v>
      </c>
      <c r="R2424">
        <f t="shared" si="642"/>
        <v>0</v>
      </c>
      <c r="S2424">
        <f t="shared" si="643"/>
        <v>0</v>
      </c>
      <c r="T2424">
        <f t="shared" si="644"/>
        <v>7.1</v>
      </c>
      <c r="U2424">
        <f t="shared" si="645"/>
        <v>0</v>
      </c>
    </row>
    <row r="2425" spans="1:21" x14ac:dyDescent="0.25">
      <c r="A2425" t="s">
        <v>1174</v>
      </c>
      <c r="B2425">
        <v>6.6</v>
      </c>
      <c r="C2425" t="s">
        <v>29</v>
      </c>
      <c r="E2425">
        <f t="shared" si="629"/>
        <v>0</v>
      </c>
      <c r="F2425">
        <f t="shared" si="630"/>
        <v>0</v>
      </c>
      <c r="G2425">
        <f t="shared" si="631"/>
        <v>0</v>
      </c>
      <c r="H2425">
        <f t="shared" si="632"/>
        <v>0</v>
      </c>
      <c r="I2425">
        <f t="shared" si="633"/>
        <v>0</v>
      </c>
      <c r="J2425">
        <f t="shared" si="634"/>
        <v>6.6</v>
      </c>
      <c r="K2425">
        <f t="shared" si="635"/>
        <v>0</v>
      </c>
      <c r="L2425">
        <f t="shared" si="636"/>
        <v>6.6</v>
      </c>
      <c r="M2425">
        <f t="shared" si="637"/>
        <v>0</v>
      </c>
      <c r="N2425">
        <f t="shared" si="638"/>
        <v>0</v>
      </c>
      <c r="O2425">
        <f t="shared" si="639"/>
        <v>0</v>
      </c>
      <c r="P2425">
        <f t="shared" si="640"/>
        <v>0</v>
      </c>
      <c r="Q2425">
        <f t="shared" si="641"/>
        <v>6.6</v>
      </c>
      <c r="R2425">
        <f t="shared" si="642"/>
        <v>0</v>
      </c>
      <c r="S2425">
        <f t="shared" si="643"/>
        <v>0</v>
      </c>
      <c r="T2425">
        <f t="shared" si="644"/>
        <v>6.6</v>
      </c>
      <c r="U2425">
        <f t="shared" si="645"/>
        <v>0</v>
      </c>
    </row>
    <row r="2426" spans="1:21" x14ac:dyDescent="0.25">
      <c r="A2426" t="s">
        <v>2834</v>
      </c>
      <c r="B2426">
        <v>4.9000000000000004</v>
      </c>
      <c r="C2426" t="s">
        <v>102</v>
      </c>
      <c r="E2426">
        <f t="shared" si="629"/>
        <v>0</v>
      </c>
      <c r="F2426">
        <f t="shared" si="630"/>
        <v>4.9000000000000004</v>
      </c>
      <c r="G2426">
        <f t="shared" si="631"/>
        <v>0</v>
      </c>
      <c r="H2426">
        <f t="shared" si="632"/>
        <v>0</v>
      </c>
      <c r="I2426">
        <f t="shared" si="633"/>
        <v>4.9000000000000004</v>
      </c>
      <c r="J2426">
        <f t="shared" si="634"/>
        <v>0</v>
      </c>
      <c r="K2426">
        <f t="shared" si="635"/>
        <v>0</v>
      </c>
      <c r="L2426">
        <f t="shared" si="636"/>
        <v>0</v>
      </c>
      <c r="M2426">
        <f t="shared" si="637"/>
        <v>0</v>
      </c>
      <c r="N2426">
        <f t="shared" si="638"/>
        <v>0</v>
      </c>
      <c r="O2426">
        <f t="shared" si="639"/>
        <v>0</v>
      </c>
      <c r="P2426">
        <f t="shared" si="640"/>
        <v>0</v>
      </c>
      <c r="Q2426">
        <f t="shared" si="641"/>
        <v>0</v>
      </c>
      <c r="R2426">
        <f t="shared" si="642"/>
        <v>0</v>
      </c>
      <c r="S2426">
        <f t="shared" si="643"/>
        <v>0</v>
      </c>
      <c r="T2426">
        <f t="shared" si="644"/>
        <v>0</v>
      </c>
      <c r="U2426">
        <f t="shared" si="645"/>
        <v>0</v>
      </c>
    </row>
    <row r="2427" spans="1:21" x14ac:dyDescent="0.25">
      <c r="A2427" t="s">
        <v>3835</v>
      </c>
      <c r="B2427">
        <v>6.6</v>
      </c>
      <c r="C2427" t="s">
        <v>28</v>
      </c>
      <c r="E2427">
        <f t="shared" si="629"/>
        <v>6.6</v>
      </c>
      <c r="F2427">
        <f t="shared" si="630"/>
        <v>0</v>
      </c>
      <c r="G2427">
        <f t="shared" si="631"/>
        <v>0</v>
      </c>
      <c r="H2427">
        <f t="shared" si="632"/>
        <v>0</v>
      </c>
      <c r="I2427">
        <f t="shared" si="633"/>
        <v>0</v>
      </c>
      <c r="J2427">
        <f t="shared" si="634"/>
        <v>0</v>
      </c>
      <c r="K2427">
        <f t="shared" si="635"/>
        <v>0</v>
      </c>
      <c r="L2427">
        <f t="shared" si="636"/>
        <v>6.6</v>
      </c>
      <c r="M2427">
        <f t="shared" si="637"/>
        <v>0</v>
      </c>
      <c r="N2427">
        <f t="shared" si="638"/>
        <v>0</v>
      </c>
      <c r="O2427">
        <f t="shared" si="639"/>
        <v>0</v>
      </c>
      <c r="P2427">
        <f t="shared" si="640"/>
        <v>0</v>
      </c>
      <c r="Q2427">
        <f t="shared" si="641"/>
        <v>0</v>
      </c>
      <c r="R2427">
        <f t="shared" si="642"/>
        <v>0</v>
      </c>
      <c r="S2427">
        <f t="shared" si="643"/>
        <v>0</v>
      </c>
      <c r="T2427">
        <f t="shared" si="644"/>
        <v>6.6</v>
      </c>
      <c r="U2427">
        <f t="shared" si="645"/>
        <v>0</v>
      </c>
    </row>
    <row r="2428" spans="1:21" x14ac:dyDescent="0.25">
      <c r="A2428" t="s">
        <v>32</v>
      </c>
      <c r="B2428">
        <v>6.9</v>
      </c>
      <c r="C2428" t="s">
        <v>36</v>
      </c>
      <c r="E2428">
        <f t="shared" si="629"/>
        <v>0</v>
      </c>
      <c r="F2428">
        <f t="shared" si="630"/>
        <v>0</v>
      </c>
      <c r="G2428">
        <f t="shared" si="631"/>
        <v>0</v>
      </c>
      <c r="H2428">
        <f t="shared" si="632"/>
        <v>0</v>
      </c>
      <c r="I2428">
        <f t="shared" si="633"/>
        <v>6.9</v>
      </c>
      <c r="J2428">
        <f t="shared" si="634"/>
        <v>0</v>
      </c>
      <c r="K2428">
        <f t="shared" si="635"/>
        <v>0</v>
      </c>
      <c r="L2428">
        <f t="shared" si="636"/>
        <v>6.9</v>
      </c>
      <c r="M2428">
        <f t="shared" si="637"/>
        <v>0</v>
      </c>
      <c r="N2428">
        <f t="shared" si="638"/>
        <v>0</v>
      </c>
      <c r="O2428">
        <f t="shared" si="639"/>
        <v>0</v>
      </c>
      <c r="P2428">
        <f t="shared" si="640"/>
        <v>0</v>
      </c>
      <c r="Q2428">
        <f t="shared" si="641"/>
        <v>0</v>
      </c>
      <c r="R2428">
        <f t="shared" si="642"/>
        <v>0</v>
      </c>
      <c r="S2428">
        <f t="shared" si="643"/>
        <v>0</v>
      </c>
      <c r="T2428">
        <f t="shared" si="644"/>
        <v>0</v>
      </c>
      <c r="U2428">
        <f t="shared" si="645"/>
        <v>0</v>
      </c>
    </row>
    <row r="2429" spans="1:21" x14ac:dyDescent="0.25">
      <c r="A2429" t="s">
        <v>126</v>
      </c>
      <c r="B2429">
        <v>7.1</v>
      </c>
      <c r="C2429" t="s">
        <v>37</v>
      </c>
      <c r="E2429">
        <f t="shared" si="629"/>
        <v>0</v>
      </c>
      <c r="F2429">
        <f t="shared" si="630"/>
        <v>0</v>
      </c>
      <c r="G2429">
        <f t="shared" si="631"/>
        <v>0</v>
      </c>
      <c r="H2429">
        <f t="shared" si="632"/>
        <v>0</v>
      </c>
      <c r="I2429">
        <f t="shared" si="633"/>
        <v>0</v>
      </c>
      <c r="J2429">
        <f t="shared" si="634"/>
        <v>0</v>
      </c>
      <c r="K2429">
        <f t="shared" si="635"/>
        <v>0</v>
      </c>
      <c r="L2429">
        <f t="shared" si="636"/>
        <v>7.1</v>
      </c>
      <c r="M2429">
        <f t="shared" si="637"/>
        <v>0</v>
      </c>
      <c r="N2429">
        <f t="shared" si="638"/>
        <v>0</v>
      </c>
      <c r="O2429">
        <f t="shared" si="639"/>
        <v>0</v>
      </c>
      <c r="P2429">
        <f t="shared" si="640"/>
        <v>0</v>
      </c>
      <c r="Q2429">
        <f t="shared" si="641"/>
        <v>0</v>
      </c>
      <c r="R2429">
        <f t="shared" si="642"/>
        <v>0</v>
      </c>
      <c r="S2429">
        <f t="shared" si="643"/>
        <v>0</v>
      </c>
      <c r="T2429">
        <f t="shared" si="644"/>
        <v>0</v>
      </c>
      <c r="U2429">
        <f t="shared" si="645"/>
        <v>0</v>
      </c>
    </row>
    <row r="2430" spans="1:21" x14ac:dyDescent="0.25">
      <c r="A2430" t="s">
        <v>167</v>
      </c>
      <c r="B2430">
        <v>6.5</v>
      </c>
      <c r="C2430" t="s">
        <v>28</v>
      </c>
      <c r="E2430">
        <f t="shared" si="629"/>
        <v>6.5</v>
      </c>
      <c r="F2430">
        <f t="shared" si="630"/>
        <v>0</v>
      </c>
      <c r="G2430">
        <f t="shared" si="631"/>
        <v>0</v>
      </c>
      <c r="H2430">
        <f t="shared" si="632"/>
        <v>0</v>
      </c>
      <c r="I2430">
        <f t="shared" si="633"/>
        <v>0</v>
      </c>
      <c r="J2430">
        <f t="shared" si="634"/>
        <v>6.5</v>
      </c>
      <c r="K2430">
        <f t="shared" si="635"/>
        <v>0</v>
      </c>
      <c r="L2430">
        <f t="shared" si="636"/>
        <v>6.5</v>
      </c>
      <c r="M2430">
        <f t="shared" si="637"/>
        <v>0</v>
      </c>
      <c r="N2430">
        <f t="shared" si="638"/>
        <v>0</v>
      </c>
      <c r="O2430">
        <f t="shared" si="639"/>
        <v>0</v>
      </c>
      <c r="P2430">
        <f t="shared" si="640"/>
        <v>0</v>
      </c>
      <c r="Q2430">
        <f t="shared" si="641"/>
        <v>0</v>
      </c>
      <c r="R2430">
        <f t="shared" si="642"/>
        <v>0</v>
      </c>
      <c r="S2430">
        <f t="shared" si="643"/>
        <v>0</v>
      </c>
      <c r="T2430">
        <f t="shared" si="644"/>
        <v>6.5</v>
      </c>
      <c r="U2430">
        <f t="shared" si="645"/>
        <v>0</v>
      </c>
    </row>
    <row r="2431" spans="1:21" x14ac:dyDescent="0.25">
      <c r="A2431" t="s">
        <v>5826</v>
      </c>
      <c r="B2431">
        <v>4.3</v>
      </c>
      <c r="C2431" t="s">
        <v>28</v>
      </c>
      <c r="E2431">
        <f t="shared" si="629"/>
        <v>4.3</v>
      </c>
      <c r="F2431">
        <f t="shared" si="630"/>
        <v>0</v>
      </c>
      <c r="G2431">
        <f t="shared" si="631"/>
        <v>0</v>
      </c>
      <c r="H2431">
        <f t="shared" si="632"/>
        <v>0</v>
      </c>
      <c r="I2431">
        <f t="shared" si="633"/>
        <v>4.3</v>
      </c>
      <c r="J2431">
        <f t="shared" si="634"/>
        <v>0</v>
      </c>
      <c r="K2431">
        <f t="shared" si="635"/>
        <v>0</v>
      </c>
      <c r="L2431">
        <f t="shared" si="636"/>
        <v>0</v>
      </c>
      <c r="M2431">
        <f t="shared" si="637"/>
        <v>4.3</v>
      </c>
      <c r="N2431">
        <f t="shared" si="638"/>
        <v>4.3</v>
      </c>
      <c r="O2431">
        <f t="shared" si="639"/>
        <v>0</v>
      </c>
      <c r="P2431">
        <f t="shared" si="640"/>
        <v>0</v>
      </c>
      <c r="Q2431">
        <f t="shared" si="641"/>
        <v>0</v>
      </c>
      <c r="R2431">
        <f t="shared" si="642"/>
        <v>0</v>
      </c>
      <c r="S2431">
        <f t="shared" si="643"/>
        <v>0</v>
      </c>
      <c r="T2431">
        <f t="shared" si="644"/>
        <v>0</v>
      </c>
      <c r="U2431">
        <f t="shared" si="645"/>
        <v>0</v>
      </c>
    </row>
    <row r="2432" spans="1:21" x14ac:dyDescent="0.25">
      <c r="A2432" t="s">
        <v>213</v>
      </c>
      <c r="B2432">
        <v>6.7</v>
      </c>
      <c r="C2432" t="s">
        <v>36</v>
      </c>
      <c r="E2432">
        <f t="shared" si="629"/>
        <v>0</v>
      </c>
      <c r="F2432">
        <f t="shared" si="630"/>
        <v>0</v>
      </c>
      <c r="G2432">
        <f t="shared" si="631"/>
        <v>0</v>
      </c>
      <c r="H2432">
        <f t="shared" si="632"/>
        <v>0</v>
      </c>
      <c r="I2432">
        <f t="shared" si="633"/>
        <v>6.7</v>
      </c>
      <c r="J2432">
        <f t="shared" si="634"/>
        <v>0</v>
      </c>
      <c r="K2432">
        <f t="shared" si="635"/>
        <v>0</v>
      </c>
      <c r="L2432">
        <f t="shared" si="636"/>
        <v>6.7</v>
      </c>
      <c r="M2432">
        <f t="shared" si="637"/>
        <v>0</v>
      </c>
      <c r="N2432">
        <f t="shared" si="638"/>
        <v>0</v>
      </c>
      <c r="O2432">
        <f t="shared" si="639"/>
        <v>0</v>
      </c>
      <c r="P2432">
        <f t="shared" si="640"/>
        <v>0</v>
      </c>
      <c r="Q2432">
        <f t="shared" si="641"/>
        <v>0</v>
      </c>
      <c r="R2432">
        <f t="shared" si="642"/>
        <v>6.7</v>
      </c>
      <c r="S2432">
        <f t="shared" si="643"/>
        <v>0</v>
      </c>
      <c r="T2432">
        <f t="shared" si="644"/>
        <v>0</v>
      </c>
      <c r="U2432">
        <f t="shared" si="645"/>
        <v>0</v>
      </c>
    </row>
    <row r="2433" spans="1:21" x14ac:dyDescent="0.25">
      <c r="A2433" t="s">
        <v>5832</v>
      </c>
      <c r="B2433">
        <v>7.6</v>
      </c>
      <c r="C2433" t="s">
        <v>29</v>
      </c>
      <c r="E2433">
        <f t="shared" si="629"/>
        <v>0</v>
      </c>
      <c r="F2433">
        <f t="shared" si="630"/>
        <v>0</v>
      </c>
      <c r="G2433">
        <f t="shared" si="631"/>
        <v>0</v>
      </c>
      <c r="H2433">
        <f t="shared" si="632"/>
        <v>0</v>
      </c>
      <c r="I2433">
        <f t="shared" si="633"/>
        <v>0</v>
      </c>
      <c r="J2433">
        <f t="shared" si="634"/>
        <v>7.6</v>
      </c>
      <c r="K2433">
        <f t="shared" si="635"/>
        <v>0</v>
      </c>
      <c r="L2433">
        <f t="shared" si="636"/>
        <v>7.6</v>
      </c>
      <c r="M2433">
        <f t="shared" si="637"/>
        <v>0</v>
      </c>
      <c r="N2433">
        <f t="shared" si="638"/>
        <v>0</v>
      </c>
      <c r="O2433">
        <f t="shared" si="639"/>
        <v>0</v>
      </c>
      <c r="P2433">
        <f t="shared" si="640"/>
        <v>7.6</v>
      </c>
      <c r="Q2433">
        <f t="shared" si="641"/>
        <v>0</v>
      </c>
      <c r="R2433">
        <f t="shared" si="642"/>
        <v>7.6</v>
      </c>
      <c r="S2433">
        <f t="shared" si="643"/>
        <v>0</v>
      </c>
      <c r="T2433">
        <f t="shared" si="644"/>
        <v>7.6</v>
      </c>
      <c r="U2433">
        <f t="shared" si="645"/>
        <v>0</v>
      </c>
    </row>
    <row r="2434" spans="1:21" x14ac:dyDescent="0.25">
      <c r="A2434" t="s">
        <v>2513</v>
      </c>
      <c r="B2434">
        <v>7.1</v>
      </c>
      <c r="C2434" t="s">
        <v>71</v>
      </c>
      <c r="E2434">
        <f t="shared" si="629"/>
        <v>0</v>
      </c>
      <c r="F2434">
        <f t="shared" si="630"/>
        <v>0</v>
      </c>
      <c r="G2434">
        <f t="shared" si="631"/>
        <v>0</v>
      </c>
      <c r="H2434">
        <f t="shared" si="632"/>
        <v>0</v>
      </c>
      <c r="I2434">
        <f t="shared" si="633"/>
        <v>0</v>
      </c>
      <c r="J2434">
        <f t="shared" si="634"/>
        <v>0</v>
      </c>
      <c r="K2434">
        <f t="shared" si="635"/>
        <v>0</v>
      </c>
      <c r="L2434">
        <f t="shared" si="636"/>
        <v>0</v>
      </c>
      <c r="M2434">
        <f t="shared" si="637"/>
        <v>0</v>
      </c>
      <c r="N2434">
        <f t="shared" si="638"/>
        <v>0</v>
      </c>
      <c r="O2434">
        <f t="shared" si="639"/>
        <v>0</v>
      </c>
      <c r="P2434">
        <f t="shared" si="640"/>
        <v>0</v>
      </c>
      <c r="Q2434">
        <f t="shared" si="641"/>
        <v>7.1</v>
      </c>
      <c r="R2434">
        <f t="shared" si="642"/>
        <v>0</v>
      </c>
      <c r="S2434">
        <f t="shared" si="643"/>
        <v>0</v>
      </c>
      <c r="T2434">
        <f t="shared" si="644"/>
        <v>7.1</v>
      </c>
      <c r="U2434">
        <f t="shared" si="645"/>
        <v>0</v>
      </c>
    </row>
    <row r="2435" spans="1:21" x14ac:dyDescent="0.25">
      <c r="A2435" t="s">
        <v>2513</v>
      </c>
      <c r="B2435">
        <v>7.1</v>
      </c>
      <c r="C2435" t="s">
        <v>71</v>
      </c>
      <c r="E2435">
        <f t="shared" si="629"/>
        <v>0</v>
      </c>
      <c r="F2435">
        <f t="shared" si="630"/>
        <v>0</v>
      </c>
      <c r="G2435">
        <f t="shared" si="631"/>
        <v>0</v>
      </c>
      <c r="H2435">
        <f t="shared" si="632"/>
        <v>0</v>
      </c>
      <c r="I2435">
        <f t="shared" si="633"/>
        <v>0</v>
      </c>
      <c r="J2435">
        <f t="shared" si="634"/>
        <v>0</v>
      </c>
      <c r="K2435">
        <f t="shared" si="635"/>
        <v>0</v>
      </c>
      <c r="L2435">
        <f t="shared" si="636"/>
        <v>0</v>
      </c>
      <c r="M2435">
        <f t="shared" si="637"/>
        <v>0</v>
      </c>
      <c r="N2435">
        <f t="shared" si="638"/>
        <v>0</v>
      </c>
      <c r="O2435">
        <f t="shared" si="639"/>
        <v>0</v>
      </c>
      <c r="P2435">
        <f t="shared" si="640"/>
        <v>0</v>
      </c>
      <c r="Q2435">
        <f t="shared" si="641"/>
        <v>7.1</v>
      </c>
      <c r="R2435">
        <f t="shared" si="642"/>
        <v>0</v>
      </c>
      <c r="S2435">
        <f t="shared" si="643"/>
        <v>0</v>
      </c>
      <c r="T2435">
        <f t="shared" si="644"/>
        <v>7.1</v>
      </c>
      <c r="U2435">
        <f t="shared" si="645"/>
        <v>0</v>
      </c>
    </row>
    <row r="2436" spans="1:21" x14ac:dyDescent="0.25">
      <c r="A2436" t="s">
        <v>131</v>
      </c>
      <c r="B2436">
        <v>5.3</v>
      </c>
      <c r="C2436" t="s">
        <v>36</v>
      </c>
      <c r="E2436">
        <f t="shared" ref="E2436:E2499" si="646">IF(ISNUMBER(SEARCH($E$2, $A2436)), $B2436, 0)</f>
        <v>0</v>
      </c>
      <c r="F2436">
        <f t="shared" ref="F2436:F2499" si="647">IF(ISNUMBER(SEARCH($F$2, $A2436)), $B2436, 0)</f>
        <v>0</v>
      </c>
      <c r="G2436">
        <f t="shared" ref="G2436:G2499" si="648">IF(ISNUMBER(SEARCH($G$2, $A2436)), $B2436, 0)</f>
        <v>0</v>
      </c>
      <c r="H2436">
        <f t="shared" ref="H2436:H2499" si="649">IF(ISNUMBER(SEARCH($H$2, $A2436)), $B2436, 0)</f>
        <v>0</v>
      </c>
      <c r="I2436">
        <f t="shared" ref="I2436:I2499" si="650">IF(ISNUMBER(SEARCH($I$2, $A2436)), $B2436, 0)</f>
        <v>5.3</v>
      </c>
      <c r="J2436">
        <f t="shared" ref="J2436:J2499" si="651">IF(ISNUMBER(SEARCH($J$2, $A2436)), $B2436, 0)</f>
        <v>0</v>
      </c>
      <c r="K2436">
        <f t="shared" ref="K2436:K2499" si="652">IF(ISNUMBER(SEARCH($K$2, $A2436)), $B2436, 0)</f>
        <v>0</v>
      </c>
      <c r="L2436">
        <f t="shared" ref="L2436:L2499" si="653">IF(ISNUMBER(SEARCH($L$2, $A2436)), $B2436, 0)</f>
        <v>0</v>
      </c>
      <c r="M2436">
        <f t="shared" ref="M2436:M2499" si="654">IF(ISNUMBER(SEARCH($M$2, $A2436)), $B2436, 0)</f>
        <v>0</v>
      </c>
      <c r="N2436">
        <f t="shared" ref="N2436:N2499" si="655">IF(ISNUMBER(SEARCH($N$2, $A2436)), $B2436, 0)</f>
        <v>0</v>
      </c>
      <c r="O2436">
        <f t="shared" ref="O2436:O2499" si="656">IF(ISNUMBER(SEARCH($O$2, $A2436)), $B2436, 0)</f>
        <v>0</v>
      </c>
      <c r="P2436">
        <f t="shared" ref="P2436:P2499" si="657">IF(ISNUMBER(SEARCH($P$2, $A2436)), $B2436, 0)</f>
        <v>0</v>
      </c>
      <c r="Q2436">
        <f t="shared" ref="Q2436:Q2499" si="658">IF(ISNUMBER(SEARCH($Q$2, $A2436)), $B2436, 0)</f>
        <v>0</v>
      </c>
      <c r="R2436">
        <f t="shared" ref="R2436:R2499" si="659">IF(ISNUMBER(SEARCH($R$2, $A2436)), $B2436, 0)</f>
        <v>5.3</v>
      </c>
      <c r="S2436">
        <f t="shared" ref="S2436:S2499" si="660">IF(ISNUMBER(SEARCH($S$2, $A2436)), $B2436, 0)</f>
        <v>0</v>
      </c>
      <c r="T2436">
        <f t="shared" ref="T2436:T2499" si="661">IF(ISNUMBER(SEARCH($T$2, $A2436)), $B2436, 0)</f>
        <v>0</v>
      </c>
      <c r="U2436">
        <f t="shared" ref="U2436:U2499" si="662">IF(ISNUMBER(SEARCH($U$2, $A2436)), $B2436, 0)</f>
        <v>0</v>
      </c>
    </row>
    <row r="2437" spans="1:21" x14ac:dyDescent="0.25">
      <c r="A2437" t="s">
        <v>2531</v>
      </c>
      <c r="B2437">
        <v>6.7</v>
      </c>
      <c r="C2437" t="s">
        <v>28</v>
      </c>
      <c r="E2437">
        <f t="shared" si="646"/>
        <v>6.7</v>
      </c>
      <c r="F2437">
        <f t="shared" si="647"/>
        <v>6.7</v>
      </c>
      <c r="G2437">
        <f t="shared" si="648"/>
        <v>0</v>
      </c>
      <c r="H2437">
        <f t="shared" si="649"/>
        <v>0</v>
      </c>
      <c r="I2437">
        <f t="shared" si="650"/>
        <v>0</v>
      </c>
      <c r="J2437">
        <f t="shared" si="651"/>
        <v>0</v>
      </c>
      <c r="K2437">
        <f t="shared" si="652"/>
        <v>0</v>
      </c>
      <c r="L2437">
        <f t="shared" si="653"/>
        <v>0</v>
      </c>
      <c r="M2437">
        <f t="shared" si="654"/>
        <v>0</v>
      </c>
      <c r="N2437">
        <f t="shared" si="655"/>
        <v>0</v>
      </c>
      <c r="O2437">
        <f t="shared" si="656"/>
        <v>0</v>
      </c>
      <c r="P2437">
        <f t="shared" si="657"/>
        <v>0</v>
      </c>
      <c r="Q2437">
        <f t="shared" si="658"/>
        <v>0</v>
      </c>
      <c r="R2437">
        <f t="shared" si="659"/>
        <v>0</v>
      </c>
      <c r="S2437">
        <f t="shared" si="660"/>
        <v>0</v>
      </c>
      <c r="T2437">
        <f t="shared" si="661"/>
        <v>6.7</v>
      </c>
      <c r="U2437">
        <f t="shared" si="662"/>
        <v>0</v>
      </c>
    </row>
    <row r="2438" spans="1:21" x14ac:dyDescent="0.25">
      <c r="A2438" t="s">
        <v>1134</v>
      </c>
      <c r="B2438">
        <v>3.9</v>
      </c>
      <c r="C2438" t="s">
        <v>52</v>
      </c>
      <c r="E2438">
        <f t="shared" si="646"/>
        <v>0</v>
      </c>
      <c r="F2438">
        <f t="shared" si="647"/>
        <v>0</v>
      </c>
      <c r="G2438">
        <f t="shared" si="648"/>
        <v>0</v>
      </c>
      <c r="H2438">
        <f t="shared" si="649"/>
        <v>0</v>
      </c>
      <c r="I2438">
        <f t="shared" si="650"/>
        <v>0</v>
      </c>
      <c r="J2438">
        <f t="shared" si="651"/>
        <v>0</v>
      </c>
      <c r="K2438">
        <f t="shared" si="652"/>
        <v>0</v>
      </c>
      <c r="L2438">
        <f t="shared" si="653"/>
        <v>0</v>
      </c>
      <c r="M2438">
        <f t="shared" si="654"/>
        <v>0</v>
      </c>
      <c r="N2438">
        <f t="shared" si="655"/>
        <v>0</v>
      </c>
      <c r="O2438">
        <f t="shared" si="656"/>
        <v>3.9</v>
      </c>
      <c r="P2438">
        <f t="shared" si="657"/>
        <v>0</v>
      </c>
      <c r="Q2438">
        <f t="shared" si="658"/>
        <v>3.9</v>
      </c>
      <c r="R2438">
        <f t="shared" si="659"/>
        <v>0</v>
      </c>
      <c r="S2438">
        <f t="shared" si="660"/>
        <v>0</v>
      </c>
      <c r="T2438">
        <f t="shared" si="661"/>
        <v>0</v>
      </c>
      <c r="U2438">
        <f t="shared" si="662"/>
        <v>0</v>
      </c>
    </row>
    <row r="2439" spans="1:21" x14ac:dyDescent="0.25">
      <c r="A2439" t="s">
        <v>78</v>
      </c>
      <c r="B2439">
        <v>7.4</v>
      </c>
      <c r="C2439" t="s">
        <v>29</v>
      </c>
      <c r="E2439">
        <f t="shared" si="646"/>
        <v>0</v>
      </c>
      <c r="F2439">
        <f t="shared" si="647"/>
        <v>0</v>
      </c>
      <c r="G2439">
        <f t="shared" si="648"/>
        <v>0</v>
      </c>
      <c r="H2439">
        <f t="shared" si="649"/>
        <v>0</v>
      </c>
      <c r="I2439">
        <f t="shared" si="650"/>
        <v>0</v>
      </c>
      <c r="J2439">
        <f t="shared" si="651"/>
        <v>7.4</v>
      </c>
      <c r="K2439">
        <f t="shared" si="652"/>
        <v>0</v>
      </c>
      <c r="L2439">
        <f t="shared" si="653"/>
        <v>7.4</v>
      </c>
      <c r="M2439">
        <f t="shared" si="654"/>
        <v>0</v>
      </c>
      <c r="N2439">
        <f t="shared" si="655"/>
        <v>0</v>
      </c>
      <c r="O2439">
        <f t="shared" si="656"/>
        <v>0</v>
      </c>
      <c r="P2439">
        <f t="shared" si="657"/>
        <v>0</v>
      </c>
      <c r="Q2439">
        <f t="shared" si="658"/>
        <v>0</v>
      </c>
      <c r="R2439">
        <f t="shared" si="659"/>
        <v>0</v>
      </c>
      <c r="S2439">
        <f t="shared" si="660"/>
        <v>0</v>
      </c>
      <c r="T2439">
        <f t="shared" si="661"/>
        <v>0</v>
      </c>
      <c r="U2439">
        <f t="shared" si="662"/>
        <v>0</v>
      </c>
    </row>
    <row r="2440" spans="1:21" x14ac:dyDescent="0.25">
      <c r="A2440" t="s">
        <v>5845</v>
      </c>
      <c r="B2440">
        <v>7.1</v>
      </c>
      <c r="C2440" t="s">
        <v>234</v>
      </c>
      <c r="E2440">
        <f t="shared" si="646"/>
        <v>0</v>
      </c>
      <c r="F2440">
        <f t="shared" si="647"/>
        <v>0</v>
      </c>
      <c r="G2440">
        <f t="shared" si="648"/>
        <v>0</v>
      </c>
      <c r="H2440">
        <f t="shared" si="649"/>
        <v>7.1</v>
      </c>
      <c r="I2440">
        <f t="shared" si="650"/>
        <v>0</v>
      </c>
      <c r="J2440">
        <f t="shared" si="651"/>
        <v>0</v>
      </c>
      <c r="K2440">
        <f t="shared" si="652"/>
        <v>0</v>
      </c>
      <c r="L2440">
        <f t="shared" si="653"/>
        <v>7.1</v>
      </c>
      <c r="M2440">
        <f t="shared" si="654"/>
        <v>7.1</v>
      </c>
      <c r="N2440">
        <f t="shared" si="655"/>
        <v>0</v>
      </c>
      <c r="O2440">
        <f t="shared" si="656"/>
        <v>0</v>
      </c>
      <c r="P2440">
        <f t="shared" si="657"/>
        <v>0</v>
      </c>
      <c r="Q2440">
        <f t="shared" si="658"/>
        <v>0</v>
      </c>
      <c r="R2440">
        <f t="shared" si="659"/>
        <v>0</v>
      </c>
      <c r="S2440">
        <f t="shared" si="660"/>
        <v>0</v>
      </c>
      <c r="T2440">
        <f t="shared" si="661"/>
        <v>0</v>
      </c>
      <c r="U2440">
        <f t="shared" si="662"/>
        <v>0</v>
      </c>
    </row>
    <row r="2441" spans="1:21" x14ac:dyDescent="0.25">
      <c r="A2441" t="s">
        <v>131</v>
      </c>
      <c r="B2441">
        <v>5.9</v>
      </c>
      <c r="C2441" t="s">
        <v>36</v>
      </c>
      <c r="E2441">
        <f t="shared" si="646"/>
        <v>0</v>
      </c>
      <c r="F2441">
        <f t="shared" si="647"/>
        <v>0</v>
      </c>
      <c r="G2441">
        <f t="shared" si="648"/>
        <v>0</v>
      </c>
      <c r="H2441">
        <f t="shared" si="649"/>
        <v>0</v>
      </c>
      <c r="I2441">
        <f t="shared" si="650"/>
        <v>5.9</v>
      </c>
      <c r="J2441">
        <f t="shared" si="651"/>
        <v>0</v>
      </c>
      <c r="K2441">
        <f t="shared" si="652"/>
        <v>0</v>
      </c>
      <c r="L2441">
        <f t="shared" si="653"/>
        <v>0</v>
      </c>
      <c r="M2441">
        <f t="shared" si="654"/>
        <v>0</v>
      </c>
      <c r="N2441">
        <f t="shared" si="655"/>
        <v>0</v>
      </c>
      <c r="O2441">
        <f t="shared" si="656"/>
        <v>0</v>
      </c>
      <c r="P2441">
        <f t="shared" si="657"/>
        <v>0</v>
      </c>
      <c r="Q2441">
        <f t="shared" si="658"/>
        <v>0</v>
      </c>
      <c r="R2441">
        <f t="shared" si="659"/>
        <v>5.9</v>
      </c>
      <c r="S2441">
        <f t="shared" si="660"/>
        <v>0</v>
      </c>
      <c r="T2441">
        <f t="shared" si="661"/>
        <v>0</v>
      </c>
      <c r="U2441">
        <f t="shared" si="662"/>
        <v>0</v>
      </c>
    </row>
    <row r="2442" spans="1:21" x14ac:dyDescent="0.25">
      <c r="A2442" t="s">
        <v>3394</v>
      </c>
      <c r="B2442">
        <v>5.9</v>
      </c>
      <c r="C2442" t="s">
        <v>28</v>
      </c>
      <c r="E2442">
        <f t="shared" si="646"/>
        <v>5.9</v>
      </c>
      <c r="F2442">
        <f t="shared" si="647"/>
        <v>0</v>
      </c>
      <c r="G2442">
        <f t="shared" si="648"/>
        <v>0</v>
      </c>
      <c r="H2442">
        <f t="shared" si="649"/>
        <v>0</v>
      </c>
      <c r="I2442">
        <f t="shared" si="650"/>
        <v>0</v>
      </c>
      <c r="J2442">
        <f t="shared" si="651"/>
        <v>0</v>
      </c>
      <c r="K2442">
        <f t="shared" si="652"/>
        <v>0</v>
      </c>
      <c r="L2442">
        <f t="shared" si="653"/>
        <v>0</v>
      </c>
      <c r="M2442">
        <f t="shared" si="654"/>
        <v>0</v>
      </c>
      <c r="N2442">
        <f t="shared" si="655"/>
        <v>0</v>
      </c>
      <c r="O2442">
        <f t="shared" si="656"/>
        <v>0</v>
      </c>
      <c r="P2442">
        <f t="shared" si="657"/>
        <v>0</v>
      </c>
      <c r="Q2442">
        <f t="shared" si="658"/>
        <v>0</v>
      </c>
      <c r="R2442">
        <f t="shared" si="659"/>
        <v>0</v>
      </c>
      <c r="S2442">
        <f t="shared" si="660"/>
        <v>5.9</v>
      </c>
      <c r="T2442">
        <f t="shared" si="661"/>
        <v>5.9</v>
      </c>
      <c r="U2442">
        <f t="shared" si="662"/>
        <v>0</v>
      </c>
    </row>
    <row r="2443" spans="1:21" x14ac:dyDescent="0.25">
      <c r="A2443" t="s">
        <v>5850</v>
      </c>
      <c r="B2443">
        <v>6.1</v>
      </c>
      <c r="C2443" t="s">
        <v>28</v>
      </c>
      <c r="E2443">
        <f t="shared" si="646"/>
        <v>6.1</v>
      </c>
      <c r="F2443">
        <f t="shared" si="647"/>
        <v>0</v>
      </c>
      <c r="G2443">
        <f t="shared" si="648"/>
        <v>0</v>
      </c>
      <c r="H2443">
        <f t="shared" si="649"/>
        <v>0</v>
      </c>
      <c r="I2443">
        <f t="shared" si="650"/>
        <v>0</v>
      </c>
      <c r="J2443">
        <f t="shared" si="651"/>
        <v>0</v>
      </c>
      <c r="K2443">
        <f t="shared" si="652"/>
        <v>0</v>
      </c>
      <c r="L2443">
        <f t="shared" si="653"/>
        <v>0</v>
      </c>
      <c r="M2443">
        <f t="shared" si="654"/>
        <v>6.1</v>
      </c>
      <c r="N2443">
        <f t="shared" si="655"/>
        <v>0</v>
      </c>
      <c r="O2443">
        <f t="shared" si="656"/>
        <v>0</v>
      </c>
      <c r="P2443">
        <f t="shared" si="657"/>
        <v>0</v>
      </c>
      <c r="Q2443">
        <f t="shared" si="658"/>
        <v>0</v>
      </c>
      <c r="R2443">
        <f t="shared" si="659"/>
        <v>0</v>
      </c>
      <c r="S2443">
        <f t="shared" si="660"/>
        <v>0</v>
      </c>
      <c r="T2443">
        <f t="shared" si="661"/>
        <v>0</v>
      </c>
      <c r="U2443">
        <f t="shared" si="662"/>
        <v>0</v>
      </c>
    </row>
    <row r="2444" spans="1:21" x14ac:dyDescent="0.25">
      <c r="A2444" t="s">
        <v>3515</v>
      </c>
      <c r="B2444">
        <v>6.7</v>
      </c>
      <c r="C2444" t="s">
        <v>37</v>
      </c>
      <c r="E2444">
        <f t="shared" si="646"/>
        <v>0</v>
      </c>
      <c r="F2444">
        <f t="shared" si="647"/>
        <v>0</v>
      </c>
      <c r="G2444">
        <f t="shared" si="648"/>
        <v>0</v>
      </c>
      <c r="H2444">
        <f t="shared" si="649"/>
        <v>0</v>
      </c>
      <c r="I2444">
        <f t="shared" si="650"/>
        <v>0</v>
      </c>
      <c r="J2444">
        <f t="shared" si="651"/>
        <v>0</v>
      </c>
      <c r="K2444">
        <f t="shared" si="652"/>
        <v>0</v>
      </c>
      <c r="L2444">
        <f t="shared" si="653"/>
        <v>6.7</v>
      </c>
      <c r="M2444">
        <f t="shared" si="654"/>
        <v>0</v>
      </c>
      <c r="N2444">
        <f t="shared" si="655"/>
        <v>6.7</v>
      </c>
      <c r="O2444">
        <f t="shared" si="656"/>
        <v>0</v>
      </c>
      <c r="P2444">
        <f t="shared" si="657"/>
        <v>0</v>
      </c>
      <c r="Q2444">
        <f t="shared" si="658"/>
        <v>0</v>
      </c>
      <c r="R2444">
        <f t="shared" si="659"/>
        <v>0</v>
      </c>
      <c r="S2444">
        <f t="shared" si="660"/>
        <v>0</v>
      </c>
      <c r="T2444">
        <f t="shared" si="661"/>
        <v>6.7</v>
      </c>
      <c r="U2444">
        <f t="shared" si="662"/>
        <v>0</v>
      </c>
    </row>
    <row r="2445" spans="1:21" x14ac:dyDescent="0.25">
      <c r="A2445" t="s">
        <v>3515</v>
      </c>
      <c r="B2445">
        <v>6.7</v>
      </c>
      <c r="C2445" t="s">
        <v>37</v>
      </c>
      <c r="E2445">
        <f t="shared" si="646"/>
        <v>0</v>
      </c>
      <c r="F2445">
        <f t="shared" si="647"/>
        <v>0</v>
      </c>
      <c r="G2445">
        <f t="shared" si="648"/>
        <v>0</v>
      </c>
      <c r="H2445">
        <f t="shared" si="649"/>
        <v>0</v>
      </c>
      <c r="I2445">
        <f t="shared" si="650"/>
        <v>0</v>
      </c>
      <c r="J2445">
        <f t="shared" si="651"/>
        <v>0</v>
      </c>
      <c r="K2445">
        <f t="shared" si="652"/>
        <v>0</v>
      </c>
      <c r="L2445">
        <f t="shared" si="653"/>
        <v>6.7</v>
      </c>
      <c r="M2445">
        <f t="shared" si="654"/>
        <v>0</v>
      </c>
      <c r="N2445">
        <f t="shared" si="655"/>
        <v>6.7</v>
      </c>
      <c r="O2445">
        <f t="shared" si="656"/>
        <v>0</v>
      </c>
      <c r="P2445">
        <f t="shared" si="657"/>
        <v>0</v>
      </c>
      <c r="Q2445">
        <f t="shared" si="658"/>
        <v>0</v>
      </c>
      <c r="R2445">
        <f t="shared" si="659"/>
        <v>0</v>
      </c>
      <c r="S2445">
        <f t="shared" si="660"/>
        <v>0</v>
      </c>
      <c r="T2445">
        <f t="shared" si="661"/>
        <v>6.7</v>
      </c>
      <c r="U2445">
        <f t="shared" si="662"/>
        <v>0</v>
      </c>
    </row>
    <row r="2446" spans="1:21" x14ac:dyDescent="0.25">
      <c r="A2446" t="s">
        <v>2353</v>
      </c>
      <c r="B2446">
        <v>7.8</v>
      </c>
      <c r="C2446" t="s">
        <v>234</v>
      </c>
      <c r="E2446">
        <f t="shared" si="646"/>
        <v>0</v>
      </c>
      <c r="F2446">
        <f t="shared" si="647"/>
        <v>0</v>
      </c>
      <c r="G2446">
        <f t="shared" si="648"/>
        <v>0</v>
      </c>
      <c r="H2446">
        <f t="shared" si="649"/>
        <v>7.8</v>
      </c>
      <c r="I2446">
        <f t="shared" si="650"/>
        <v>0</v>
      </c>
      <c r="J2446">
        <f t="shared" si="651"/>
        <v>0</v>
      </c>
      <c r="K2446">
        <f t="shared" si="652"/>
        <v>0</v>
      </c>
      <c r="L2446">
        <f t="shared" si="653"/>
        <v>7.8</v>
      </c>
      <c r="M2446">
        <f t="shared" si="654"/>
        <v>0</v>
      </c>
      <c r="N2446">
        <f t="shared" si="655"/>
        <v>0</v>
      </c>
      <c r="O2446">
        <f t="shared" si="656"/>
        <v>0</v>
      </c>
      <c r="P2446">
        <f t="shared" si="657"/>
        <v>0</v>
      </c>
      <c r="Q2446">
        <f t="shared" si="658"/>
        <v>0</v>
      </c>
      <c r="R2446">
        <f t="shared" si="659"/>
        <v>0</v>
      </c>
      <c r="S2446">
        <f t="shared" si="660"/>
        <v>0</v>
      </c>
      <c r="T2446">
        <f t="shared" si="661"/>
        <v>0</v>
      </c>
      <c r="U2446">
        <f t="shared" si="662"/>
        <v>0</v>
      </c>
    </row>
    <row r="2447" spans="1:21" x14ac:dyDescent="0.25">
      <c r="A2447" t="s">
        <v>32</v>
      </c>
      <c r="B2447">
        <v>7.3</v>
      </c>
      <c r="C2447" t="s">
        <v>36</v>
      </c>
      <c r="E2447">
        <f t="shared" si="646"/>
        <v>0</v>
      </c>
      <c r="F2447">
        <f t="shared" si="647"/>
        <v>0</v>
      </c>
      <c r="G2447">
        <f t="shared" si="648"/>
        <v>0</v>
      </c>
      <c r="H2447">
        <f t="shared" si="649"/>
        <v>0</v>
      </c>
      <c r="I2447">
        <f t="shared" si="650"/>
        <v>7.3</v>
      </c>
      <c r="J2447">
        <f t="shared" si="651"/>
        <v>0</v>
      </c>
      <c r="K2447">
        <f t="shared" si="652"/>
        <v>0</v>
      </c>
      <c r="L2447">
        <f t="shared" si="653"/>
        <v>7.3</v>
      </c>
      <c r="M2447">
        <f t="shared" si="654"/>
        <v>0</v>
      </c>
      <c r="N2447">
        <f t="shared" si="655"/>
        <v>0</v>
      </c>
      <c r="O2447">
        <f t="shared" si="656"/>
        <v>0</v>
      </c>
      <c r="P2447">
        <f t="shared" si="657"/>
        <v>0</v>
      </c>
      <c r="Q2447">
        <f t="shared" si="658"/>
        <v>0</v>
      </c>
      <c r="R2447">
        <f t="shared" si="659"/>
        <v>0</v>
      </c>
      <c r="S2447">
        <f t="shared" si="660"/>
        <v>0</v>
      </c>
      <c r="T2447">
        <f t="shared" si="661"/>
        <v>0</v>
      </c>
      <c r="U2447">
        <f t="shared" si="662"/>
        <v>0</v>
      </c>
    </row>
    <row r="2448" spans="1:21" x14ac:dyDescent="0.25">
      <c r="A2448" t="s">
        <v>1498</v>
      </c>
      <c r="B2448">
        <v>7.2</v>
      </c>
      <c r="C2448" t="s">
        <v>37</v>
      </c>
      <c r="E2448">
        <f t="shared" si="646"/>
        <v>0</v>
      </c>
      <c r="F2448">
        <f t="shared" si="647"/>
        <v>0</v>
      </c>
      <c r="G2448">
        <f t="shared" si="648"/>
        <v>0</v>
      </c>
      <c r="H2448">
        <f t="shared" si="649"/>
        <v>0</v>
      </c>
      <c r="I2448">
        <f t="shared" si="650"/>
        <v>0</v>
      </c>
      <c r="J2448">
        <f t="shared" si="651"/>
        <v>0</v>
      </c>
      <c r="K2448">
        <f t="shared" si="652"/>
        <v>0</v>
      </c>
      <c r="L2448">
        <f t="shared" si="653"/>
        <v>7.2</v>
      </c>
      <c r="M2448">
        <f t="shared" si="654"/>
        <v>0</v>
      </c>
      <c r="N2448">
        <f t="shared" si="655"/>
        <v>0</v>
      </c>
      <c r="O2448">
        <f t="shared" si="656"/>
        <v>0</v>
      </c>
      <c r="P2448">
        <f t="shared" si="657"/>
        <v>0</v>
      </c>
      <c r="Q2448">
        <f t="shared" si="658"/>
        <v>0</v>
      </c>
      <c r="R2448">
        <f t="shared" si="659"/>
        <v>0</v>
      </c>
      <c r="S2448">
        <f t="shared" si="660"/>
        <v>0</v>
      </c>
      <c r="T2448">
        <f t="shared" si="661"/>
        <v>0</v>
      </c>
      <c r="U2448">
        <f t="shared" si="662"/>
        <v>0</v>
      </c>
    </row>
    <row r="2449" spans="1:21" x14ac:dyDescent="0.25">
      <c r="A2449" t="s">
        <v>2867</v>
      </c>
      <c r="B2449">
        <v>5.8</v>
      </c>
      <c r="C2449" t="s">
        <v>28</v>
      </c>
      <c r="E2449">
        <f t="shared" si="646"/>
        <v>5.8</v>
      </c>
      <c r="F2449">
        <f t="shared" si="647"/>
        <v>0</v>
      </c>
      <c r="G2449">
        <f t="shared" si="648"/>
        <v>0</v>
      </c>
      <c r="H2449">
        <f t="shared" si="649"/>
        <v>0</v>
      </c>
      <c r="I2449">
        <f t="shared" si="650"/>
        <v>0</v>
      </c>
      <c r="J2449">
        <f t="shared" si="651"/>
        <v>5.8</v>
      </c>
      <c r="K2449">
        <f t="shared" si="652"/>
        <v>0</v>
      </c>
      <c r="L2449">
        <f t="shared" si="653"/>
        <v>0</v>
      </c>
      <c r="M2449">
        <f t="shared" si="654"/>
        <v>0</v>
      </c>
      <c r="N2449">
        <f t="shared" si="655"/>
        <v>0</v>
      </c>
      <c r="O2449">
        <f t="shared" si="656"/>
        <v>0</v>
      </c>
      <c r="P2449">
        <f t="shared" si="657"/>
        <v>0</v>
      </c>
      <c r="Q2449">
        <f t="shared" si="658"/>
        <v>0</v>
      </c>
      <c r="R2449">
        <f t="shared" si="659"/>
        <v>0</v>
      </c>
      <c r="S2449">
        <f t="shared" si="660"/>
        <v>5.8</v>
      </c>
      <c r="T2449">
        <f t="shared" si="661"/>
        <v>5.8</v>
      </c>
      <c r="U2449">
        <f t="shared" si="662"/>
        <v>0</v>
      </c>
    </row>
    <row r="2450" spans="1:21" x14ac:dyDescent="0.25">
      <c r="A2450" t="s">
        <v>3089</v>
      </c>
      <c r="B2450">
        <v>6.7</v>
      </c>
      <c r="C2450" t="s">
        <v>28</v>
      </c>
      <c r="E2450">
        <f t="shared" si="646"/>
        <v>6.7</v>
      </c>
      <c r="F2450">
        <f t="shared" si="647"/>
        <v>6.7</v>
      </c>
      <c r="G2450">
        <f t="shared" si="648"/>
        <v>0</v>
      </c>
      <c r="H2450">
        <f t="shared" si="649"/>
        <v>0</v>
      </c>
      <c r="I2450">
        <f t="shared" si="650"/>
        <v>6.7</v>
      </c>
      <c r="J2450">
        <f t="shared" si="651"/>
        <v>6.7</v>
      </c>
      <c r="K2450">
        <f t="shared" si="652"/>
        <v>0</v>
      </c>
      <c r="L2450">
        <f t="shared" si="653"/>
        <v>0</v>
      </c>
      <c r="M2450">
        <f t="shared" si="654"/>
        <v>0</v>
      </c>
      <c r="N2450">
        <f t="shared" si="655"/>
        <v>0</v>
      </c>
      <c r="O2450">
        <f t="shared" si="656"/>
        <v>0</v>
      </c>
      <c r="P2450">
        <f t="shared" si="657"/>
        <v>0</v>
      </c>
      <c r="Q2450">
        <f t="shared" si="658"/>
        <v>0</v>
      </c>
      <c r="R2450">
        <f t="shared" si="659"/>
        <v>0</v>
      </c>
      <c r="S2450">
        <f t="shared" si="660"/>
        <v>0</v>
      </c>
      <c r="T2450">
        <f t="shared" si="661"/>
        <v>0</v>
      </c>
      <c r="U2450">
        <f t="shared" si="662"/>
        <v>0</v>
      </c>
    </row>
    <row r="2451" spans="1:21" x14ac:dyDescent="0.25">
      <c r="A2451" t="s">
        <v>32</v>
      </c>
      <c r="B2451">
        <v>7.6</v>
      </c>
      <c r="C2451" t="s">
        <v>36</v>
      </c>
      <c r="E2451">
        <f t="shared" si="646"/>
        <v>0</v>
      </c>
      <c r="F2451">
        <f t="shared" si="647"/>
        <v>0</v>
      </c>
      <c r="G2451">
        <f t="shared" si="648"/>
        <v>0</v>
      </c>
      <c r="H2451">
        <f t="shared" si="649"/>
        <v>0</v>
      </c>
      <c r="I2451">
        <f t="shared" si="650"/>
        <v>7.6</v>
      </c>
      <c r="J2451">
        <f t="shared" si="651"/>
        <v>0</v>
      </c>
      <c r="K2451">
        <f t="shared" si="652"/>
        <v>0</v>
      </c>
      <c r="L2451">
        <f t="shared" si="653"/>
        <v>7.6</v>
      </c>
      <c r="M2451">
        <f t="shared" si="654"/>
        <v>0</v>
      </c>
      <c r="N2451">
        <f t="shared" si="655"/>
        <v>0</v>
      </c>
      <c r="O2451">
        <f t="shared" si="656"/>
        <v>0</v>
      </c>
      <c r="P2451">
        <f t="shared" si="657"/>
        <v>0</v>
      </c>
      <c r="Q2451">
        <f t="shared" si="658"/>
        <v>0</v>
      </c>
      <c r="R2451">
        <f t="shared" si="659"/>
        <v>0</v>
      </c>
      <c r="S2451">
        <f t="shared" si="660"/>
        <v>0</v>
      </c>
      <c r="T2451">
        <f t="shared" si="661"/>
        <v>0</v>
      </c>
      <c r="U2451">
        <f t="shared" si="662"/>
        <v>0</v>
      </c>
    </row>
    <row r="2452" spans="1:21" x14ac:dyDescent="0.25">
      <c r="A2452" t="s">
        <v>461</v>
      </c>
      <c r="B2452">
        <v>7.4</v>
      </c>
      <c r="C2452" t="s">
        <v>234</v>
      </c>
      <c r="E2452">
        <f t="shared" si="646"/>
        <v>0</v>
      </c>
      <c r="F2452">
        <f t="shared" si="647"/>
        <v>0</v>
      </c>
      <c r="G2452">
        <f t="shared" si="648"/>
        <v>0</v>
      </c>
      <c r="H2452">
        <f t="shared" si="649"/>
        <v>7.4</v>
      </c>
      <c r="I2452">
        <f t="shared" si="650"/>
        <v>0</v>
      </c>
      <c r="J2452">
        <f t="shared" si="651"/>
        <v>0</v>
      </c>
      <c r="K2452">
        <f t="shared" si="652"/>
        <v>0</v>
      </c>
      <c r="L2452">
        <f t="shared" si="653"/>
        <v>7.4</v>
      </c>
      <c r="M2452">
        <f t="shared" si="654"/>
        <v>0</v>
      </c>
      <c r="N2452">
        <f t="shared" si="655"/>
        <v>0</v>
      </c>
      <c r="O2452">
        <f t="shared" si="656"/>
        <v>0</v>
      </c>
      <c r="P2452">
        <f t="shared" si="657"/>
        <v>0</v>
      </c>
      <c r="Q2452">
        <f t="shared" si="658"/>
        <v>0</v>
      </c>
      <c r="R2452">
        <f t="shared" si="659"/>
        <v>0</v>
      </c>
      <c r="S2452">
        <f t="shared" si="660"/>
        <v>0</v>
      </c>
      <c r="T2452">
        <f t="shared" si="661"/>
        <v>0</v>
      </c>
      <c r="U2452">
        <f t="shared" si="662"/>
        <v>0</v>
      </c>
    </row>
    <row r="2453" spans="1:21" x14ac:dyDescent="0.25">
      <c r="A2453" t="s">
        <v>2933</v>
      </c>
      <c r="B2453">
        <v>7.3</v>
      </c>
      <c r="C2453" t="s">
        <v>28</v>
      </c>
      <c r="E2453">
        <f t="shared" si="646"/>
        <v>7.3</v>
      </c>
      <c r="F2453">
        <f t="shared" si="647"/>
        <v>0</v>
      </c>
      <c r="G2453">
        <f t="shared" si="648"/>
        <v>0</v>
      </c>
      <c r="H2453">
        <f t="shared" si="649"/>
        <v>0</v>
      </c>
      <c r="I2453">
        <f t="shared" si="650"/>
        <v>0</v>
      </c>
      <c r="J2453">
        <f t="shared" si="651"/>
        <v>7.3</v>
      </c>
      <c r="K2453">
        <f t="shared" si="652"/>
        <v>0</v>
      </c>
      <c r="L2453">
        <f t="shared" si="653"/>
        <v>7.3</v>
      </c>
      <c r="M2453">
        <f t="shared" si="654"/>
        <v>0</v>
      </c>
      <c r="N2453">
        <f t="shared" si="655"/>
        <v>0</v>
      </c>
      <c r="O2453">
        <f t="shared" si="656"/>
        <v>0</v>
      </c>
      <c r="P2453">
        <f t="shared" si="657"/>
        <v>0</v>
      </c>
      <c r="Q2453">
        <f t="shared" si="658"/>
        <v>7.3</v>
      </c>
      <c r="R2453">
        <f t="shared" si="659"/>
        <v>0</v>
      </c>
      <c r="S2453">
        <f t="shared" si="660"/>
        <v>0</v>
      </c>
      <c r="T2453">
        <f t="shared" si="661"/>
        <v>7.3</v>
      </c>
      <c r="U2453">
        <f t="shared" si="662"/>
        <v>0</v>
      </c>
    </row>
    <row r="2454" spans="1:21" x14ac:dyDescent="0.25">
      <c r="A2454" t="s">
        <v>36</v>
      </c>
      <c r="B2454">
        <v>6.9</v>
      </c>
      <c r="C2454" t="s">
        <v>36</v>
      </c>
      <c r="E2454">
        <f t="shared" si="646"/>
        <v>0</v>
      </c>
      <c r="F2454">
        <f t="shared" si="647"/>
        <v>0</v>
      </c>
      <c r="G2454">
        <f t="shared" si="648"/>
        <v>0</v>
      </c>
      <c r="H2454">
        <f t="shared" si="649"/>
        <v>0</v>
      </c>
      <c r="I2454">
        <f t="shared" si="650"/>
        <v>6.9</v>
      </c>
      <c r="J2454">
        <f t="shared" si="651"/>
        <v>0</v>
      </c>
      <c r="K2454">
        <f t="shared" si="652"/>
        <v>0</v>
      </c>
      <c r="L2454">
        <f t="shared" si="653"/>
        <v>0</v>
      </c>
      <c r="M2454">
        <f t="shared" si="654"/>
        <v>0</v>
      </c>
      <c r="N2454">
        <f t="shared" si="655"/>
        <v>0</v>
      </c>
      <c r="O2454">
        <f t="shared" si="656"/>
        <v>0</v>
      </c>
      <c r="P2454">
        <f t="shared" si="657"/>
        <v>0</v>
      </c>
      <c r="Q2454">
        <f t="shared" si="658"/>
        <v>0</v>
      </c>
      <c r="R2454">
        <f t="shared" si="659"/>
        <v>0</v>
      </c>
      <c r="S2454">
        <f t="shared" si="660"/>
        <v>0</v>
      </c>
      <c r="T2454">
        <f t="shared" si="661"/>
        <v>0</v>
      </c>
      <c r="U2454">
        <f t="shared" si="662"/>
        <v>0</v>
      </c>
    </row>
    <row r="2455" spans="1:21" x14ac:dyDescent="0.25">
      <c r="A2455" t="s">
        <v>37</v>
      </c>
      <c r="B2455">
        <v>7.8</v>
      </c>
      <c r="C2455" t="s">
        <v>37</v>
      </c>
      <c r="E2455">
        <f t="shared" si="646"/>
        <v>0</v>
      </c>
      <c r="F2455">
        <f t="shared" si="647"/>
        <v>0</v>
      </c>
      <c r="G2455">
        <f t="shared" si="648"/>
        <v>0</v>
      </c>
      <c r="H2455">
        <f t="shared" si="649"/>
        <v>0</v>
      </c>
      <c r="I2455">
        <f t="shared" si="650"/>
        <v>0</v>
      </c>
      <c r="J2455">
        <f t="shared" si="651"/>
        <v>0</v>
      </c>
      <c r="K2455">
        <f t="shared" si="652"/>
        <v>0</v>
      </c>
      <c r="L2455">
        <f t="shared" si="653"/>
        <v>7.8</v>
      </c>
      <c r="M2455">
        <f t="shared" si="654"/>
        <v>0</v>
      </c>
      <c r="N2455">
        <f t="shared" si="655"/>
        <v>0</v>
      </c>
      <c r="O2455">
        <f t="shared" si="656"/>
        <v>0</v>
      </c>
      <c r="P2455">
        <f t="shared" si="657"/>
        <v>0</v>
      </c>
      <c r="Q2455">
        <f t="shared" si="658"/>
        <v>0</v>
      </c>
      <c r="R2455">
        <f t="shared" si="659"/>
        <v>0</v>
      </c>
      <c r="S2455">
        <f t="shared" si="660"/>
        <v>0</v>
      </c>
      <c r="T2455">
        <f t="shared" si="661"/>
        <v>0</v>
      </c>
      <c r="U2455">
        <f t="shared" si="662"/>
        <v>0</v>
      </c>
    </row>
    <row r="2456" spans="1:21" x14ac:dyDescent="0.25">
      <c r="A2456" t="s">
        <v>3911</v>
      </c>
      <c r="B2456">
        <v>7.1</v>
      </c>
      <c r="C2456" t="s">
        <v>37</v>
      </c>
      <c r="E2456">
        <f t="shared" si="646"/>
        <v>0</v>
      </c>
      <c r="F2456">
        <f t="shared" si="647"/>
        <v>0</v>
      </c>
      <c r="G2456">
        <f t="shared" si="648"/>
        <v>0</v>
      </c>
      <c r="H2456">
        <f t="shared" si="649"/>
        <v>0</v>
      </c>
      <c r="I2456">
        <f t="shared" si="650"/>
        <v>0</v>
      </c>
      <c r="J2456">
        <f t="shared" si="651"/>
        <v>0</v>
      </c>
      <c r="K2456">
        <f t="shared" si="652"/>
        <v>0</v>
      </c>
      <c r="L2456">
        <f t="shared" si="653"/>
        <v>7.1</v>
      </c>
      <c r="M2456">
        <f t="shared" si="654"/>
        <v>0</v>
      </c>
      <c r="N2456">
        <f t="shared" si="655"/>
        <v>7.1</v>
      </c>
      <c r="O2456">
        <f t="shared" si="656"/>
        <v>0</v>
      </c>
      <c r="P2456">
        <f t="shared" si="657"/>
        <v>0</v>
      </c>
      <c r="Q2456">
        <f t="shared" si="658"/>
        <v>0</v>
      </c>
      <c r="R2456">
        <f t="shared" si="659"/>
        <v>7.1</v>
      </c>
      <c r="S2456">
        <f t="shared" si="660"/>
        <v>0</v>
      </c>
      <c r="T2456">
        <f t="shared" si="661"/>
        <v>0</v>
      </c>
      <c r="U2456">
        <f t="shared" si="662"/>
        <v>0</v>
      </c>
    </row>
    <row r="2457" spans="1:21" x14ac:dyDescent="0.25">
      <c r="A2457" t="s">
        <v>36</v>
      </c>
      <c r="B2457">
        <v>6.3</v>
      </c>
      <c r="C2457" t="s">
        <v>36</v>
      </c>
      <c r="E2457">
        <f t="shared" si="646"/>
        <v>0</v>
      </c>
      <c r="F2457">
        <f t="shared" si="647"/>
        <v>0</v>
      </c>
      <c r="G2457">
        <f t="shared" si="648"/>
        <v>0</v>
      </c>
      <c r="H2457">
        <f t="shared" si="649"/>
        <v>0</v>
      </c>
      <c r="I2457">
        <f t="shared" si="650"/>
        <v>6.3</v>
      </c>
      <c r="J2457">
        <f t="shared" si="651"/>
        <v>0</v>
      </c>
      <c r="K2457">
        <f t="shared" si="652"/>
        <v>0</v>
      </c>
      <c r="L2457">
        <f t="shared" si="653"/>
        <v>0</v>
      </c>
      <c r="M2457">
        <f t="shared" si="654"/>
        <v>0</v>
      </c>
      <c r="N2457">
        <f t="shared" si="655"/>
        <v>0</v>
      </c>
      <c r="O2457">
        <f t="shared" si="656"/>
        <v>0</v>
      </c>
      <c r="P2457">
        <f t="shared" si="657"/>
        <v>0</v>
      </c>
      <c r="Q2457">
        <f t="shared" si="658"/>
        <v>0</v>
      </c>
      <c r="R2457">
        <f t="shared" si="659"/>
        <v>0</v>
      </c>
      <c r="S2457">
        <f t="shared" si="660"/>
        <v>0</v>
      </c>
      <c r="T2457">
        <f t="shared" si="661"/>
        <v>0</v>
      </c>
      <c r="U2457">
        <f t="shared" si="662"/>
        <v>0</v>
      </c>
    </row>
    <row r="2458" spans="1:21" x14ac:dyDescent="0.25">
      <c r="A2458" t="s">
        <v>213</v>
      </c>
      <c r="B2458">
        <v>8</v>
      </c>
      <c r="C2458" t="s">
        <v>36</v>
      </c>
      <c r="E2458">
        <f t="shared" si="646"/>
        <v>0</v>
      </c>
      <c r="F2458">
        <f t="shared" si="647"/>
        <v>0</v>
      </c>
      <c r="G2458">
        <f t="shared" si="648"/>
        <v>0</v>
      </c>
      <c r="H2458">
        <f t="shared" si="649"/>
        <v>0</v>
      </c>
      <c r="I2458">
        <f t="shared" si="650"/>
        <v>8</v>
      </c>
      <c r="J2458">
        <f t="shared" si="651"/>
        <v>0</v>
      </c>
      <c r="K2458">
        <f t="shared" si="652"/>
        <v>0</v>
      </c>
      <c r="L2458">
        <f t="shared" si="653"/>
        <v>8</v>
      </c>
      <c r="M2458">
        <f t="shared" si="654"/>
        <v>0</v>
      </c>
      <c r="N2458">
        <f t="shared" si="655"/>
        <v>0</v>
      </c>
      <c r="O2458">
        <f t="shared" si="656"/>
        <v>0</v>
      </c>
      <c r="P2458">
        <f t="shared" si="657"/>
        <v>0</v>
      </c>
      <c r="Q2458">
        <f t="shared" si="658"/>
        <v>0</v>
      </c>
      <c r="R2458">
        <f t="shared" si="659"/>
        <v>8</v>
      </c>
      <c r="S2458">
        <f t="shared" si="660"/>
        <v>0</v>
      </c>
      <c r="T2458">
        <f t="shared" si="661"/>
        <v>0</v>
      </c>
      <c r="U2458">
        <f t="shared" si="662"/>
        <v>0</v>
      </c>
    </row>
    <row r="2459" spans="1:21" x14ac:dyDescent="0.25">
      <c r="A2459" t="s">
        <v>78</v>
      </c>
      <c r="B2459">
        <v>8.3000000000000007</v>
      </c>
      <c r="C2459" t="s">
        <v>29</v>
      </c>
      <c r="E2459">
        <f t="shared" si="646"/>
        <v>0</v>
      </c>
      <c r="F2459">
        <f t="shared" si="647"/>
        <v>0</v>
      </c>
      <c r="G2459">
        <f t="shared" si="648"/>
        <v>0</v>
      </c>
      <c r="H2459">
        <f t="shared" si="649"/>
        <v>0</v>
      </c>
      <c r="I2459">
        <f t="shared" si="650"/>
        <v>0</v>
      </c>
      <c r="J2459">
        <f t="shared" si="651"/>
        <v>8.3000000000000007</v>
      </c>
      <c r="K2459">
        <f t="shared" si="652"/>
        <v>0</v>
      </c>
      <c r="L2459">
        <f t="shared" si="653"/>
        <v>8.3000000000000007</v>
      </c>
      <c r="M2459">
        <f t="shared" si="654"/>
        <v>0</v>
      </c>
      <c r="N2459">
        <f t="shared" si="655"/>
        <v>0</v>
      </c>
      <c r="O2459">
        <f t="shared" si="656"/>
        <v>0</v>
      </c>
      <c r="P2459">
        <f t="shared" si="657"/>
        <v>0</v>
      </c>
      <c r="Q2459">
        <f t="shared" si="658"/>
        <v>0</v>
      </c>
      <c r="R2459">
        <f t="shared" si="659"/>
        <v>0</v>
      </c>
      <c r="S2459">
        <f t="shared" si="660"/>
        <v>0</v>
      </c>
      <c r="T2459">
        <f t="shared" si="661"/>
        <v>0</v>
      </c>
      <c r="U2459">
        <f t="shared" si="662"/>
        <v>0</v>
      </c>
    </row>
    <row r="2460" spans="1:21" x14ac:dyDescent="0.25">
      <c r="A2460" t="s">
        <v>2981</v>
      </c>
      <c r="B2460">
        <v>6.8</v>
      </c>
      <c r="C2460" t="s">
        <v>28</v>
      </c>
      <c r="E2460">
        <f t="shared" si="646"/>
        <v>6.8</v>
      </c>
      <c r="F2460">
        <f t="shared" si="647"/>
        <v>0</v>
      </c>
      <c r="G2460">
        <f t="shared" si="648"/>
        <v>0</v>
      </c>
      <c r="H2460">
        <f t="shared" si="649"/>
        <v>0</v>
      </c>
      <c r="I2460">
        <f t="shared" si="650"/>
        <v>0</v>
      </c>
      <c r="J2460">
        <f t="shared" si="651"/>
        <v>6.8</v>
      </c>
      <c r="K2460">
        <f t="shared" si="652"/>
        <v>0</v>
      </c>
      <c r="L2460">
        <f t="shared" si="653"/>
        <v>6.8</v>
      </c>
      <c r="M2460">
        <f t="shared" si="654"/>
        <v>0</v>
      </c>
      <c r="N2460">
        <f t="shared" si="655"/>
        <v>0</v>
      </c>
      <c r="O2460">
        <f t="shared" si="656"/>
        <v>0</v>
      </c>
      <c r="P2460">
        <f t="shared" si="657"/>
        <v>0</v>
      </c>
      <c r="Q2460">
        <f t="shared" si="658"/>
        <v>0</v>
      </c>
      <c r="R2460">
        <f t="shared" si="659"/>
        <v>0</v>
      </c>
      <c r="S2460">
        <f t="shared" si="660"/>
        <v>0</v>
      </c>
      <c r="T2460">
        <f t="shared" si="661"/>
        <v>6.8</v>
      </c>
      <c r="U2460">
        <f t="shared" si="662"/>
        <v>6.8</v>
      </c>
    </row>
    <row r="2461" spans="1:21" x14ac:dyDescent="0.25">
      <c r="A2461" t="s">
        <v>1228</v>
      </c>
      <c r="B2461">
        <v>6.5</v>
      </c>
      <c r="C2461" t="s">
        <v>36</v>
      </c>
      <c r="E2461">
        <f t="shared" si="646"/>
        <v>0</v>
      </c>
      <c r="F2461">
        <f t="shared" si="647"/>
        <v>0</v>
      </c>
      <c r="G2461">
        <f t="shared" si="648"/>
        <v>0</v>
      </c>
      <c r="H2461">
        <f t="shared" si="649"/>
        <v>0</v>
      </c>
      <c r="I2461">
        <f t="shared" si="650"/>
        <v>6.5</v>
      </c>
      <c r="J2461">
        <f t="shared" si="651"/>
        <v>0</v>
      </c>
      <c r="K2461">
        <f t="shared" si="652"/>
        <v>0</v>
      </c>
      <c r="L2461">
        <f t="shared" si="653"/>
        <v>0</v>
      </c>
      <c r="M2461">
        <f t="shared" si="654"/>
        <v>0</v>
      </c>
      <c r="N2461">
        <f t="shared" si="655"/>
        <v>0</v>
      </c>
      <c r="O2461">
        <f t="shared" si="656"/>
        <v>0</v>
      </c>
      <c r="P2461">
        <f t="shared" si="657"/>
        <v>0</v>
      </c>
      <c r="Q2461">
        <f t="shared" si="658"/>
        <v>0</v>
      </c>
      <c r="R2461">
        <f t="shared" si="659"/>
        <v>0</v>
      </c>
      <c r="S2461">
        <f t="shared" si="660"/>
        <v>0</v>
      </c>
      <c r="T2461">
        <f t="shared" si="661"/>
        <v>0</v>
      </c>
      <c r="U2461">
        <f t="shared" si="662"/>
        <v>0</v>
      </c>
    </row>
    <row r="2462" spans="1:21" x14ac:dyDescent="0.25">
      <c r="A2462" t="s">
        <v>3176</v>
      </c>
      <c r="B2462">
        <v>6.6</v>
      </c>
      <c r="C2462" t="s">
        <v>28</v>
      </c>
      <c r="E2462">
        <f t="shared" si="646"/>
        <v>6.6</v>
      </c>
      <c r="F2462">
        <f t="shared" si="647"/>
        <v>0</v>
      </c>
      <c r="G2462">
        <f t="shared" si="648"/>
        <v>0</v>
      </c>
      <c r="H2462">
        <f t="shared" si="649"/>
        <v>0</v>
      </c>
      <c r="I2462">
        <f t="shared" si="650"/>
        <v>0</v>
      </c>
      <c r="J2462">
        <f t="shared" si="651"/>
        <v>0</v>
      </c>
      <c r="K2462">
        <f t="shared" si="652"/>
        <v>0</v>
      </c>
      <c r="L2462">
        <f t="shared" si="653"/>
        <v>0</v>
      </c>
      <c r="M2462">
        <f t="shared" si="654"/>
        <v>0</v>
      </c>
      <c r="N2462">
        <f t="shared" si="655"/>
        <v>6.6</v>
      </c>
      <c r="O2462">
        <f t="shared" si="656"/>
        <v>6.6</v>
      </c>
      <c r="P2462">
        <f t="shared" si="657"/>
        <v>0</v>
      </c>
      <c r="Q2462">
        <f t="shared" si="658"/>
        <v>0</v>
      </c>
      <c r="R2462">
        <f t="shared" si="659"/>
        <v>0</v>
      </c>
      <c r="S2462">
        <f t="shared" si="660"/>
        <v>0</v>
      </c>
      <c r="T2462">
        <f t="shared" si="661"/>
        <v>6.6</v>
      </c>
      <c r="U2462">
        <f t="shared" si="662"/>
        <v>0</v>
      </c>
    </row>
    <row r="2463" spans="1:21" x14ac:dyDescent="0.25">
      <c r="A2463" t="s">
        <v>490</v>
      </c>
      <c r="B2463">
        <v>5.6</v>
      </c>
      <c r="C2463" t="s">
        <v>37</v>
      </c>
      <c r="E2463">
        <f t="shared" si="646"/>
        <v>0</v>
      </c>
      <c r="F2463">
        <f t="shared" si="647"/>
        <v>0</v>
      </c>
      <c r="G2463">
        <f t="shared" si="648"/>
        <v>0</v>
      </c>
      <c r="H2463">
        <f t="shared" si="649"/>
        <v>0</v>
      </c>
      <c r="I2463">
        <f t="shared" si="650"/>
        <v>0</v>
      </c>
      <c r="J2463">
        <f t="shared" si="651"/>
        <v>0</v>
      </c>
      <c r="K2463">
        <f t="shared" si="652"/>
        <v>0</v>
      </c>
      <c r="L2463">
        <f t="shared" si="653"/>
        <v>5.6</v>
      </c>
      <c r="M2463">
        <f t="shared" si="654"/>
        <v>0</v>
      </c>
      <c r="N2463">
        <f t="shared" si="655"/>
        <v>0</v>
      </c>
      <c r="O2463">
        <f t="shared" si="656"/>
        <v>0</v>
      </c>
      <c r="P2463">
        <f t="shared" si="657"/>
        <v>0</v>
      </c>
      <c r="Q2463">
        <f t="shared" si="658"/>
        <v>0</v>
      </c>
      <c r="R2463">
        <f t="shared" si="659"/>
        <v>0</v>
      </c>
      <c r="S2463">
        <f t="shared" si="660"/>
        <v>0</v>
      </c>
      <c r="T2463">
        <f t="shared" si="661"/>
        <v>5.6</v>
      </c>
      <c r="U2463">
        <f t="shared" si="662"/>
        <v>0</v>
      </c>
    </row>
    <row r="2464" spans="1:21" x14ac:dyDescent="0.25">
      <c r="A2464" t="s">
        <v>733</v>
      </c>
      <c r="B2464">
        <v>5.6</v>
      </c>
      <c r="C2464" t="s">
        <v>28</v>
      </c>
      <c r="E2464">
        <f t="shared" si="646"/>
        <v>5.6</v>
      </c>
      <c r="F2464">
        <f t="shared" si="647"/>
        <v>0</v>
      </c>
      <c r="G2464">
        <f t="shared" si="648"/>
        <v>0</v>
      </c>
      <c r="H2464">
        <f t="shared" si="649"/>
        <v>0</v>
      </c>
      <c r="I2464">
        <f t="shared" si="650"/>
        <v>5.6</v>
      </c>
      <c r="J2464">
        <f t="shared" si="651"/>
        <v>5.6</v>
      </c>
      <c r="K2464">
        <f t="shared" si="652"/>
        <v>0</v>
      </c>
      <c r="L2464">
        <f t="shared" si="653"/>
        <v>0</v>
      </c>
      <c r="M2464">
        <f t="shared" si="654"/>
        <v>0</v>
      </c>
      <c r="N2464">
        <f t="shared" si="655"/>
        <v>0</v>
      </c>
      <c r="O2464">
        <f t="shared" si="656"/>
        <v>0</v>
      </c>
      <c r="P2464">
        <f t="shared" si="657"/>
        <v>0</v>
      </c>
      <c r="Q2464">
        <f t="shared" si="658"/>
        <v>0</v>
      </c>
      <c r="R2464">
        <f t="shared" si="659"/>
        <v>0</v>
      </c>
      <c r="S2464">
        <f t="shared" si="660"/>
        <v>0</v>
      </c>
      <c r="T2464">
        <f t="shared" si="661"/>
        <v>0</v>
      </c>
      <c r="U2464">
        <f t="shared" si="662"/>
        <v>0</v>
      </c>
    </row>
    <row r="2465" spans="1:21" x14ac:dyDescent="0.25">
      <c r="A2465" t="s">
        <v>142</v>
      </c>
      <c r="B2465">
        <v>6.9</v>
      </c>
      <c r="C2465" t="s">
        <v>29</v>
      </c>
      <c r="E2465">
        <f t="shared" si="646"/>
        <v>0</v>
      </c>
      <c r="F2465">
        <f t="shared" si="647"/>
        <v>0</v>
      </c>
      <c r="G2465">
        <f t="shared" si="648"/>
        <v>0</v>
      </c>
      <c r="H2465">
        <f t="shared" si="649"/>
        <v>0</v>
      </c>
      <c r="I2465">
        <f t="shared" si="650"/>
        <v>0</v>
      </c>
      <c r="J2465">
        <f t="shared" si="651"/>
        <v>6.9</v>
      </c>
      <c r="K2465">
        <f t="shared" si="652"/>
        <v>0</v>
      </c>
      <c r="L2465">
        <f t="shared" si="653"/>
        <v>6.9</v>
      </c>
      <c r="M2465">
        <f t="shared" si="654"/>
        <v>0</v>
      </c>
      <c r="N2465">
        <f t="shared" si="655"/>
        <v>0</v>
      </c>
      <c r="O2465">
        <f t="shared" si="656"/>
        <v>0</v>
      </c>
      <c r="P2465">
        <f t="shared" si="657"/>
        <v>0</v>
      </c>
      <c r="Q2465">
        <f t="shared" si="658"/>
        <v>0</v>
      </c>
      <c r="R2465">
        <f t="shared" si="659"/>
        <v>0</v>
      </c>
      <c r="S2465">
        <f t="shared" si="660"/>
        <v>0</v>
      </c>
      <c r="T2465">
        <f t="shared" si="661"/>
        <v>6.9</v>
      </c>
      <c r="U2465">
        <f t="shared" si="662"/>
        <v>0</v>
      </c>
    </row>
    <row r="2466" spans="1:21" x14ac:dyDescent="0.25">
      <c r="A2466" t="s">
        <v>5886</v>
      </c>
      <c r="B2466">
        <v>7.3</v>
      </c>
      <c r="C2466" t="s">
        <v>29</v>
      </c>
      <c r="E2466">
        <f t="shared" si="646"/>
        <v>0</v>
      </c>
      <c r="F2466">
        <f t="shared" si="647"/>
        <v>0</v>
      </c>
      <c r="G2466">
        <f t="shared" si="648"/>
        <v>0</v>
      </c>
      <c r="H2466">
        <f t="shared" si="649"/>
        <v>0</v>
      </c>
      <c r="I2466">
        <f t="shared" si="650"/>
        <v>0</v>
      </c>
      <c r="J2466">
        <f t="shared" si="651"/>
        <v>7.3</v>
      </c>
      <c r="K2466">
        <f t="shared" si="652"/>
        <v>0</v>
      </c>
      <c r="L2466">
        <f t="shared" si="653"/>
        <v>7.3</v>
      </c>
      <c r="M2466">
        <f t="shared" si="654"/>
        <v>0</v>
      </c>
      <c r="N2466">
        <f t="shared" si="655"/>
        <v>0</v>
      </c>
      <c r="O2466">
        <f t="shared" si="656"/>
        <v>0</v>
      </c>
      <c r="P2466">
        <f t="shared" si="657"/>
        <v>0</v>
      </c>
      <c r="Q2466">
        <f t="shared" si="658"/>
        <v>7.3</v>
      </c>
      <c r="R2466">
        <f t="shared" si="659"/>
        <v>0</v>
      </c>
      <c r="S2466">
        <f t="shared" si="660"/>
        <v>7.3</v>
      </c>
      <c r="T2466">
        <f t="shared" si="661"/>
        <v>7.3</v>
      </c>
      <c r="U2466">
        <f t="shared" si="662"/>
        <v>0</v>
      </c>
    </row>
    <row r="2467" spans="1:21" x14ac:dyDescent="0.25">
      <c r="A2467" t="s">
        <v>5888</v>
      </c>
      <c r="B2467">
        <v>8.1</v>
      </c>
      <c r="C2467" t="s">
        <v>234</v>
      </c>
      <c r="E2467">
        <f t="shared" si="646"/>
        <v>0</v>
      </c>
      <c r="F2467">
        <f t="shared" si="647"/>
        <v>0</v>
      </c>
      <c r="G2467">
        <f t="shared" si="648"/>
        <v>0</v>
      </c>
      <c r="H2467">
        <f t="shared" si="649"/>
        <v>8.1</v>
      </c>
      <c r="I2467">
        <f t="shared" si="650"/>
        <v>0</v>
      </c>
      <c r="J2467">
        <f t="shared" si="651"/>
        <v>8.1</v>
      </c>
      <c r="K2467">
        <f t="shared" si="652"/>
        <v>0</v>
      </c>
      <c r="L2467">
        <f t="shared" si="653"/>
        <v>8.1</v>
      </c>
      <c r="M2467">
        <f t="shared" si="654"/>
        <v>0</v>
      </c>
      <c r="N2467">
        <f t="shared" si="655"/>
        <v>0</v>
      </c>
      <c r="O2467">
        <f t="shared" si="656"/>
        <v>0</v>
      </c>
      <c r="P2467">
        <f t="shared" si="657"/>
        <v>0</v>
      </c>
      <c r="Q2467">
        <f t="shared" si="658"/>
        <v>0</v>
      </c>
      <c r="R2467">
        <f t="shared" si="659"/>
        <v>0</v>
      </c>
      <c r="S2467">
        <f t="shared" si="660"/>
        <v>0</v>
      </c>
      <c r="T2467">
        <f t="shared" si="661"/>
        <v>0</v>
      </c>
      <c r="U2467">
        <f t="shared" si="662"/>
        <v>0</v>
      </c>
    </row>
    <row r="2468" spans="1:21" x14ac:dyDescent="0.25">
      <c r="A2468" t="s">
        <v>131</v>
      </c>
      <c r="B2468">
        <v>5.9</v>
      </c>
      <c r="C2468" t="s">
        <v>36</v>
      </c>
      <c r="E2468">
        <f t="shared" si="646"/>
        <v>0</v>
      </c>
      <c r="F2468">
        <f t="shared" si="647"/>
        <v>0</v>
      </c>
      <c r="G2468">
        <f t="shared" si="648"/>
        <v>0</v>
      </c>
      <c r="H2468">
        <f t="shared" si="649"/>
        <v>0</v>
      </c>
      <c r="I2468">
        <f t="shared" si="650"/>
        <v>5.9</v>
      </c>
      <c r="J2468">
        <f t="shared" si="651"/>
        <v>0</v>
      </c>
      <c r="K2468">
        <f t="shared" si="652"/>
        <v>0</v>
      </c>
      <c r="L2468">
        <f t="shared" si="653"/>
        <v>0</v>
      </c>
      <c r="M2468">
        <f t="shared" si="654"/>
        <v>0</v>
      </c>
      <c r="N2468">
        <f t="shared" si="655"/>
        <v>0</v>
      </c>
      <c r="O2468">
        <f t="shared" si="656"/>
        <v>0</v>
      </c>
      <c r="P2468">
        <f t="shared" si="657"/>
        <v>0</v>
      </c>
      <c r="Q2468">
        <f t="shared" si="658"/>
        <v>0</v>
      </c>
      <c r="R2468">
        <f t="shared" si="659"/>
        <v>5.9</v>
      </c>
      <c r="S2468">
        <f t="shared" si="660"/>
        <v>0</v>
      </c>
      <c r="T2468">
        <f t="shared" si="661"/>
        <v>0</v>
      </c>
      <c r="U2468">
        <f t="shared" si="662"/>
        <v>0</v>
      </c>
    </row>
    <row r="2469" spans="1:21" x14ac:dyDescent="0.25">
      <c r="A2469" t="s">
        <v>2694</v>
      </c>
      <c r="B2469">
        <v>7.6</v>
      </c>
      <c r="C2469" t="s">
        <v>37</v>
      </c>
      <c r="E2469">
        <f t="shared" si="646"/>
        <v>0</v>
      </c>
      <c r="F2469">
        <f t="shared" si="647"/>
        <v>0</v>
      </c>
      <c r="G2469">
        <f t="shared" si="648"/>
        <v>0</v>
      </c>
      <c r="H2469">
        <f t="shared" si="649"/>
        <v>0</v>
      </c>
      <c r="I2469">
        <f t="shared" si="650"/>
        <v>0</v>
      </c>
      <c r="J2469">
        <f t="shared" si="651"/>
        <v>0</v>
      </c>
      <c r="K2469">
        <f t="shared" si="652"/>
        <v>0</v>
      </c>
      <c r="L2469">
        <f t="shared" si="653"/>
        <v>7.6</v>
      </c>
      <c r="M2469">
        <f t="shared" si="654"/>
        <v>0</v>
      </c>
      <c r="N2469">
        <f t="shared" si="655"/>
        <v>0</v>
      </c>
      <c r="O2469">
        <f t="shared" si="656"/>
        <v>7.6</v>
      </c>
      <c r="P2469">
        <f t="shared" si="657"/>
        <v>0</v>
      </c>
      <c r="Q2469">
        <f t="shared" si="658"/>
        <v>0</v>
      </c>
      <c r="R2469">
        <f t="shared" si="659"/>
        <v>0</v>
      </c>
      <c r="S2469">
        <f t="shared" si="660"/>
        <v>7.6</v>
      </c>
      <c r="T2469">
        <f t="shared" si="661"/>
        <v>7.6</v>
      </c>
      <c r="U2469">
        <f t="shared" si="662"/>
        <v>0</v>
      </c>
    </row>
    <row r="2470" spans="1:21" x14ac:dyDescent="0.25">
      <c r="A2470" t="s">
        <v>1012</v>
      </c>
      <c r="B2470">
        <v>6.5</v>
      </c>
      <c r="C2470" t="s">
        <v>37</v>
      </c>
      <c r="E2470">
        <f t="shared" si="646"/>
        <v>0</v>
      </c>
      <c r="F2470">
        <f t="shared" si="647"/>
        <v>0</v>
      </c>
      <c r="G2470">
        <f t="shared" si="648"/>
        <v>0</v>
      </c>
      <c r="H2470">
        <f t="shared" si="649"/>
        <v>0</v>
      </c>
      <c r="I2470">
        <f t="shared" si="650"/>
        <v>0</v>
      </c>
      <c r="J2470">
        <f t="shared" si="651"/>
        <v>0</v>
      </c>
      <c r="K2470">
        <f t="shared" si="652"/>
        <v>0</v>
      </c>
      <c r="L2470">
        <f t="shared" si="653"/>
        <v>6.5</v>
      </c>
      <c r="M2470">
        <f t="shared" si="654"/>
        <v>0</v>
      </c>
      <c r="N2470">
        <f t="shared" si="655"/>
        <v>0</v>
      </c>
      <c r="O2470">
        <f t="shared" si="656"/>
        <v>0</v>
      </c>
      <c r="P2470">
        <f t="shared" si="657"/>
        <v>0</v>
      </c>
      <c r="Q2470">
        <f t="shared" si="658"/>
        <v>0</v>
      </c>
      <c r="R2470">
        <f t="shared" si="659"/>
        <v>6.5</v>
      </c>
      <c r="S2470">
        <f t="shared" si="660"/>
        <v>6.5</v>
      </c>
      <c r="T2470">
        <f t="shared" si="661"/>
        <v>0</v>
      </c>
      <c r="U2470">
        <f t="shared" si="662"/>
        <v>0</v>
      </c>
    </row>
    <row r="2471" spans="1:21" x14ac:dyDescent="0.25">
      <c r="A2471" t="s">
        <v>36</v>
      </c>
      <c r="B2471">
        <v>6.6</v>
      </c>
      <c r="C2471" t="s">
        <v>36</v>
      </c>
      <c r="E2471">
        <f t="shared" si="646"/>
        <v>0</v>
      </c>
      <c r="F2471">
        <f t="shared" si="647"/>
        <v>0</v>
      </c>
      <c r="G2471">
        <f t="shared" si="648"/>
        <v>0</v>
      </c>
      <c r="H2471">
        <f t="shared" si="649"/>
        <v>0</v>
      </c>
      <c r="I2471">
        <f t="shared" si="650"/>
        <v>6.6</v>
      </c>
      <c r="J2471">
        <f t="shared" si="651"/>
        <v>0</v>
      </c>
      <c r="K2471">
        <f t="shared" si="652"/>
        <v>0</v>
      </c>
      <c r="L2471">
        <f t="shared" si="653"/>
        <v>0</v>
      </c>
      <c r="M2471">
        <f t="shared" si="654"/>
        <v>0</v>
      </c>
      <c r="N2471">
        <f t="shared" si="655"/>
        <v>0</v>
      </c>
      <c r="O2471">
        <f t="shared" si="656"/>
        <v>0</v>
      </c>
      <c r="P2471">
        <f t="shared" si="657"/>
        <v>0</v>
      </c>
      <c r="Q2471">
        <f t="shared" si="658"/>
        <v>0</v>
      </c>
      <c r="R2471">
        <f t="shared" si="659"/>
        <v>0</v>
      </c>
      <c r="S2471">
        <f t="shared" si="660"/>
        <v>0</v>
      </c>
      <c r="T2471">
        <f t="shared" si="661"/>
        <v>0</v>
      </c>
      <c r="U2471">
        <f t="shared" si="662"/>
        <v>0</v>
      </c>
    </row>
    <row r="2472" spans="1:21" x14ac:dyDescent="0.25">
      <c r="A2472" t="s">
        <v>85</v>
      </c>
      <c r="B2472">
        <v>5.5</v>
      </c>
      <c r="C2472" t="s">
        <v>29</v>
      </c>
      <c r="E2472">
        <f t="shared" si="646"/>
        <v>0</v>
      </c>
      <c r="F2472">
        <f t="shared" si="647"/>
        <v>0</v>
      </c>
      <c r="G2472">
        <f t="shared" si="648"/>
        <v>0</v>
      </c>
      <c r="H2472">
        <f t="shared" si="649"/>
        <v>0</v>
      </c>
      <c r="I2472">
        <f t="shared" si="650"/>
        <v>0</v>
      </c>
      <c r="J2472">
        <f t="shared" si="651"/>
        <v>5.5</v>
      </c>
      <c r="K2472">
        <f t="shared" si="652"/>
        <v>0</v>
      </c>
      <c r="L2472">
        <f t="shared" si="653"/>
        <v>0</v>
      </c>
      <c r="M2472">
        <f t="shared" si="654"/>
        <v>0</v>
      </c>
      <c r="N2472">
        <f t="shared" si="655"/>
        <v>0</v>
      </c>
      <c r="O2472">
        <f t="shared" si="656"/>
        <v>0</v>
      </c>
      <c r="P2472">
        <f t="shared" si="657"/>
        <v>0</v>
      </c>
      <c r="Q2472">
        <f t="shared" si="658"/>
        <v>5.5</v>
      </c>
      <c r="R2472">
        <f t="shared" si="659"/>
        <v>0</v>
      </c>
      <c r="S2472">
        <f t="shared" si="660"/>
        <v>0</v>
      </c>
      <c r="T2472">
        <f t="shared" si="661"/>
        <v>5.5</v>
      </c>
      <c r="U2472">
        <f t="shared" si="662"/>
        <v>0</v>
      </c>
    </row>
    <row r="2473" spans="1:21" x14ac:dyDescent="0.25">
      <c r="A2473" t="s">
        <v>1244</v>
      </c>
      <c r="B2473">
        <v>6.5</v>
      </c>
      <c r="C2473" t="s">
        <v>28</v>
      </c>
      <c r="E2473">
        <f t="shared" si="646"/>
        <v>6.5</v>
      </c>
      <c r="F2473">
        <f t="shared" si="647"/>
        <v>0</v>
      </c>
      <c r="G2473">
        <f t="shared" si="648"/>
        <v>0</v>
      </c>
      <c r="H2473">
        <f t="shared" si="649"/>
        <v>0</v>
      </c>
      <c r="I2473">
        <f t="shared" si="650"/>
        <v>6.5</v>
      </c>
      <c r="J2473">
        <f t="shared" si="651"/>
        <v>0</v>
      </c>
      <c r="K2473">
        <f t="shared" si="652"/>
        <v>0</v>
      </c>
      <c r="L2473">
        <f t="shared" si="653"/>
        <v>0</v>
      </c>
      <c r="M2473">
        <f t="shared" si="654"/>
        <v>0</v>
      </c>
      <c r="N2473">
        <f t="shared" si="655"/>
        <v>0</v>
      </c>
      <c r="O2473">
        <f t="shared" si="656"/>
        <v>0</v>
      </c>
      <c r="P2473">
        <f t="shared" si="657"/>
        <v>0</v>
      </c>
      <c r="Q2473">
        <f t="shared" si="658"/>
        <v>0</v>
      </c>
      <c r="R2473">
        <f t="shared" si="659"/>
        <v>0</v>
      </c>
      <c r="S2473">
        <f t="shared" si="660"/>
        <v>0</v>
      </c>
      <c r="T2473">
        <f t="shared" si="661"/>
        <v>0</v>
      </c>
      <c r="U2473">
        <f t="shared" si="662"/>
        <v>0</v>
      </c>
    </row>
    <row r="2474" spans="1:21" x14ac:dyDescent="0.25">
      <c r="A2474" t="s">
        <v>3058</v>
      </c>
      <c r="B2474">
        <v>5.9</v>
      </c>
      <c r="C2474" t="s">
        <v>28</v>
      </c>
      <c r="E2474">
        <f t="shared" si="646"/>
        <v>5.9</v>
      </c>
      <c r="F2474">
        <f t="shared" si="647"/>
        <v>5.9</v>
      </c>
      <c r="G2474">
        <f t="shared" si="648"/>
        <v>0</v>
      </c>
      <c r="H2474">
        <f t="shared" si="649"/>
        <v>0</v>
      </c>
      <c r="I2474">
        <f t="shared" si="650"/>
        <v>0</v>
      </c>
      <c r="J2474">
        <f t="shared" si="651"/>
        <v>0</v>
      </c>
      <c r="K2474">
        <f t="shared" si="652"/>
        <v>0</v>
      </c>
      <c r="L2474">
        <f t="shared" si="653"/>
        <v>0</v>
      </c>
      <c r="M2474">
        <f t="shared" si="654"/>
        <v>0</v>
      </c>
      <c r="N2474">
        <f t="shared" si="655"/>
        <v>0</v>
      </c>
      <c r="O2474">
        <f t="shared" si="656"/>
        <v>0</v>
      </c>
      <c r="P2474">
        <f t="shared" si="657"/>
        <v>0</v>
      </c>
      <c r="Q2474">
        <f t="shared" si="658"/>
        <v>0</v>
      </c>
      <c r="R2474">
        <f t="shared" si="659"/>
        <v>0</v>
      </c>
      <c r="S2474">
        <f t="shared" si="660"/>
        <v>0</v>
      </c>
      <c r="T2474">
        <f t="shared" si="661"/>
        <v>0</v>
      </c>
      <c r="U2474">
        <f t="shared" si="662"/>
        <v>5.9</v>
      </c>
    </row>
    <row r="2475" spans="1:21" x14ac:dyDescent="0.25">
      <c r="A2475" t="s">
        <v>3407</v>
      </c>
      <c r="B2475">
        <v>7.3</v>
      </c>
      <c r="C2475" t="s">
        <v>28</v>
      </c>
      <c r="E2475">
        <f t="shared" si="646"/>
        <v>7.3</v>
      </c>
      <c r="F2475">
        <f t="shared" si="647"/>
        <v>7.3</v>
      </c>
      <c r="G2475">
        <f t="shared" si="648"/>
        <v>0</v>
      </c>
      <c r="H2475">
        <f t="shared" si="649"/>
        <v>0</v>
      </c>
      <c r="I2475">
        <f t="shared" si="650"/>
        <v>7.3</v>
      </c>
      <c r="J2475">
        <f t="shared" si="651"/>
        <v>0</v>
      </c>
      <c r="K2475">
        <f t="shared" si="652"/>
        <v>0</v>
      </c>
      <c r="L2475">
        <f t="shared" si="653"/>
        <v>0</v>
      </c>
      <c r="M2475">
        <f t="shared" si="654"/>
        <v>0</v>
      </c>
      <c r="N2475">
        <f t="shared" si="655"/>
        <v>0</v>
      </c>
      <c r="O2475">
        <f t="shared" si="656"/>
        <v>0</v>
      </c>
      <c r="P2475">
        <f t="shared" si="657"/>
        <v>0</v>
      </c>
      <c r="Q2475">
        <f t="shared" si="658"/>
        <v>0</v>
      </c>
      <c r="R2475">
        <f t="shared" si="659"/>
        <v>0</v>
      </c>
      <c r="S2475">
        <f t="shared" si="660"/>
        <v>0</v>
      </c>
      <c r="T2475">
        <f t="shared" si="661"/>
        <v>0</v>
      </c>
      <c r="U2475">
        <f t="shared" si="662"/>
        <v>0</v>
      </c>
    </row>
    <row r="2476" spans="1:21" x14ac:dyDescent="0.25">
      <c r="A2476" t="s">
        <v>213</v>
      </c>
      <c r="B2476">
        <v>6.5</v>
      </c>
      <c r="C2476" t="s">
        <v>36</v>
      </c>
      <c r="E2476">
        <f t="shared" si="646"/>
        <v>0</v>
      </c>
      <c r="F2476">
        <f t="shared" si="647"/>
        <v>0</v>
      </c>
      <c r="G2476">
        <f t="shared" si="648"/>
        <v>0</v>
      </c>
      <c r="H2476">
        <f t="shared" si="649"/>
        <v>0</v>
      </c>
      <c r="I2476">
        <f t="shared" si="650"/>
        <v>6.5</v>
      </c>
      <c r="J2476">
        <f t="shared" si="651"/>
        <v>0</v>
      </c>
      <c r="K2476">
        <f t="shared" si="652"/>
        <v>0</v>
      </c>
      <c r="L2476">
        <f t="shared" si="653"/>
        <v>6.5</v>
      </c>
      <c r="M2476">
        <f t="shared" si="654"/>
        <v>0</v>
      </c>
      <c r="N2476">
        <f t="shared" si="655"/>
        <v>0</v>
      </c>
      <c r="O2476">
        <f t="shared" si="656"/>
        <v>0</v>
      </c>
      <c r="P2476">
        <f t="shared" si="657"/>
        <v>0</v>
      </c>
      <c r="Q2476">
        <f t="shared" si="658"/>
        <v>0</v>
      </c>
      <c r="R2476">
        <f t="shared" si="659"/>
        <v>6.5</v>
      </c>
      <c r="S2476">
        <f t="shared" si="660"/>
        <v>0</v>
      </c>
      <c r="T2476">
        <f t="shared" si="661"/>
        <v>0</v>
      </c>
      <c r="U2476">
        <f t="shared" si="662"/>
        <v>0</v>
      </c>
    </row>
    <row r="2477" spans="1:21" x14ac:dyDescent="0.25">
      <c r="A2477" t="s">
        <v>2084</v>
      </c>
      <c r="B2477">
        <v>6</v>
      </c>
      <c r="C2477" t="s">
        <v>102</v>
      </c>
      <c r="E2477">
        <f t="shared" si="646"/>
        <v>0</v>
      </c>
      <c r="F2477">
        <f t="shared" si="647"/>
        <v>6</v>
      </c>
      <c r="G2477">
        <f t="shared" si="648"/>
        <v>0</v>
      </c>
      <c r="H2477">
        <f t="shared" si="649"/>
        <v>0</v>
      </c>
      <c r="I2477">
        <f t="shared" si="650"/>
        <v>0</v>
      </c>
      <c r="J2477">
        <f t="shared" si="651"/>
        <v>0</v>
      </c>
      <c r="K2477">
        <f t="shared" si="652"/>
        <v>0</v>
      </c>
      <c r="L2477">
        <f t="shared" si="653"/>
        <v>6</v>
      </c>
      <c r="M2477">
        <f t="shared" si="654"/>
        <v>0</v>
      </c>
      <c r="N2477">
        <f t="shared" si="655"/>
        <v>0</v>
      </c>
      <c r="O2477">
        <f t="shared" si="656"/>
        <v>0</v>
      </c>
      <c r="P2477">
        <f t="shared" si="657"/>
        <v>0</v>
      </c>
      <c r="Q2477">
        <f t="shared" si="658"/>
        <v>0</v>
      </c>
      <c r="R2477">
        <f t="shared" si="659"/>
        <v>6</v>
      </c>
      <c r="S2477">
        <f t="shared" si="660"/>
        <v>0</v>
      </c>
      <c r="T2477">
        <f t="shared" si="661"/>
        <v>0</v>
      </c>
      <c r="U2477">
        <f t="shared" si="662"/>
        <v>0</v>
      </c>
    </row>
    <row r="2478" spans="1:21" x14ac:dyDescent="0.25">
      <c r="A2478" t="s">
        <v>5903</v>
      </c>
      <c r="B2478">
        <v>7.8</v>
      </c>
      <c r="C2478" t="s">
        <v>102</v>
      </c>
      <c r="E2478">
        <f t="shared" si="646"/>
        <v>0</v>
      </c>
      <c r="F2478">
        <f t="shared" si="647"/>
        <v>7.8</v>
      </c>
      <c r="G2478">
        <f t="shared" si="648"/>
        <v>0</v>
      </c>
      <c r="H2478">
        <f t="shared" si="649"/>
        <v>0</v>
      </c>
      <c r="I2478">
        <f t="shared" si="650"/>
        <v>7.8</v>
      </c>
      <c r="J2478">
        <f t="shared" si="651"/>
        <v>7.8</v>
      </c>
      <c r="K2478">
        <f t="shared" si="652"/>
        <v>0</v>
      </c>
      <c r="L2478">
        <f t="shared" si="653"/>
        <v>0</v>
      </c>
      <c r="M2478">
        <f t="shared" si="654"/>
        <v>0</v>
      </c>
      <c r="N2478">
        <f t="shared" si="655"/>
        <v>0</v>
      </c>
      <c r="O2478">
        <f t="shared" si="656"/>
        <v>0</v>
      </c>
      <c r="P2478">
        <f t="shared" si="657"/>
        <v>0</v>
      </c>
      <c r="Q2478">
        <f t="shared" si="658"/>
        <v>0</v>
      </c>
      <c r="R2478">
        <f t="shared" si="659"/>
        <v>0</v>
      </c>
      <c r="S2478">
        <f t="shared" si="660"/>
        <v>0</v>
      </c>
      <c r="T2478">
        <f t="shared" si="661"/>
        <v>0</v>
      </c>
      <c r="U2478">
        <f t="shared" si="662"/>
        <v>0</v>
      </c>
    </row>
    <row r="2479" spans="1:21" x14ac:dyDescent="0.25">
      <c r="A2479" t="s">
        <v>2289</v>
      </c>
      <c r="B2479">
        <v>7.8</v>
      </c>
      <c r="C2479" t="s">
        <v>102</v>
      </c>
      <c r="E2479">
        <f t="shared" si="646"/>
        <v>0</v>
      </c>
      <c r="F2479">
        <f t="shared" si="647"/>
        <v>7.8</v>
      </c>
      <c r="G2479">
        <f t="shared" si="648"/>
        <v>0</v>
      </c>
      <c r="H2479">
        <f t="shared" si="649"/>
        <v>0</v>
      </c>
      <c r="I2479">
        <f t="shared" si="650"/>
        <v>7.8</v>
      </c>
      <c r="J2479">
        <f t="shared" si="651"/>
        <v>0</v>
      </c>
      <c r="K2479">
        <f t="shared" si="652"/>
        <v>0</v>
      </c>
      <c r="L2479">
        <f t="shared" si="653"/>
        <v>7.8</v>
      </c>
      <c r="M2479">
        <f t="shared" si="654"/>
        <v>0</v>
      </c>
      <c r="N2479">
        <f t="shared" si="655"/>
        <v>0</v>
      </c>
      <c r="O2479">
        <f t="shared" si="656"/>
        <v>0</v>
      </c>
      <c r="P2479">
        <f t="shared" si="657"/>
        <v>0</v>
      </c>
      <c r="Q2479">
        <f t="shared" si="658"/>
        <v>0</v>
      </c>
      <c r="R2479">
        <f t="shared" si="659"/>
        <v>7.8</v>
      </c>
      <c r="S2479">
        <f t="shared" si="660"/>
        <v>0</v>
      </c>
      <c r="T2479">
        <f t="shared" si="661"/>
        <v>0</v>
      </c>
      <c r="U2479">
        <f t="shared" si="662"/>
        <v>0</v>
      </c>
    </row>
    <row r="2480" spans="1:21" x14ac:dyDescent="0.25">
      <c r="A2480" t="s">
        <v>5907</v>
      </c>
      <c r="B2480">
        <v>6.3</v>
      </c>
      <c r="C2480" t="s">
        <v>103</v>
      </c>
      <c r="E2480">
        <f t="shared" si="646"/>
        <v>0</v>
      </c>
      <c r="F2480">
        <f t="shared" si="647"/>
        <v>0</v>
      </c>
      <c r="G2480">
        <f t="shared" si="648"/>
        <v>6.3</v>
      </c>
      <c r="H2480">
        <f t="shared" si="649"/>
        <v>0</v>
      </c>
      <c r="I2480">
        <f t="shared" si="650"/>
        <v>6.3</v>
      </c>
      <c r="J2480">
        <f t="shared" si="651"/>
        <v>0</v>
      </c>
      <c r="K2480">
        <f t="shared" si="652"/>
        <v>0</v>
      </c>
      <c r="L2480">
        <f t="shared" si="653"/>
        <v>6.3</v>
      </c>
      <c r="M2480">
        <f t="shared" si="654"/>
        <v>6.3</v>
      </c>
      <c r="N2480">
        <f t="shared" si="655"/>
        <v>0</v>
      </c>
      <c r="O2480">
        <f t="shared" si="656"/>
        <v>0</v>
      </c>
      <c r="P2480">
        <f t="shared" si="657"/>
        <v>6.3</v>
      </c>
      <c r="Q2480">
        <f t="shared" si="658"/>
        <v>0</v>
      </c>
      <c r="R2480">
        <f t="shared" si="659"/>
        <v>0</v>
      </c>
      <c r="S2480">
        <f t="shared" si="660"/>
        <v>0</v>
      </c>
      <c r="T2480">
        <f t="shared" si="661"/>
        <v>0</v>
      </c>
      <c r="U2480">
        <f t="shared" si="662"/>
        <v>0</v>
      </c>
    </row>
    <row r="2481" spans="1:21" x14ac:dyDescent="0.25">
      <c r="A2481" t="s">
        <v>23</v>
      </c>
      <c r="B2481">
        <v>6.6</v>
      </c>
      <c r="C2481" t="s">
        <v>28</v>
      </c>
      <c r="E2481">
        <f t="shared" si="646"/>
        <v>6.6</v>
      </c>
      <c r="F2481">
        <f t="shared" si="647"/>
        <v>0</v>
      </c>
      <c r="G2481">
        <f t="shared" si="648"/>
        <v>0</v>
      </c>
      <c r="H2481">
        <f t="shared" si="649"/>
        <v>0</v>
      </c>
      <c r="I2481">
        <f t="shared" si="650"/>
        <v>0</v>
      </c>
      <c r="J2481">
        <f t="shared" si="651"/>
        <v>6.6</v>
      </c>
      <c r="K2481">
        <f t="shared" si="652"/>
        <v>0</v>
      </c>
      <c r="L2481">
        <f t="shared" si="653"/>
        <v>0</v>
      </c>
      <c r="M2481">
        <f t="shared" si="654"/>
        <v>0</v>
      </c>
      <c r="N2481">
        <f t="shared" si="655"/>
        <v>0</v>
      </c>
      <c r="O2481">
        <f t="shared" si="656"/>
        <v>0</v>
      </c>
      <c r="P2481">
        <f t="shared" si="657"/>
        <v>0</v>
      </c>
      <c r="Q2481">
        <f t="shared" si="658"/>
        <v>0</v>
      </c>
      <c r="R2481">
        <f t="shared" si="659"/>
        <v>0</v>
      </c>
      <c r="S2481">
        <f t="shared" si="660"/>
        <v>0</v>
      </c>
      <c r="T2481">
        <f t="shared" si="661"/>
        <v>6.6</v>
      </c>
      <c r="U2481">
        <f t="shared" si="662"/>
        <v>0</v>
      </c>
    </row>
    <row r="2482" spans="1:21" x14ac:dyDescent="0.25">
      <c r="A2482" t="s">
        <v>1134</v>
      </c>
      <c r="B2482">
        <v>5.6</v>
      </c>
      <c r="C2482" t="s">
        <v>52</v>
      </c>
      <c r="E2482">
        <f t="shared" si="646"/>
        <v>0</v>
      </c>
      <c r="F2482">
        <f t="shared" si="647"/>
        <v>0</v>
      </c>
      <c r="G2482">
        <f t="shared" si="648"/>
        <v>0</v>
      </c>
      <c r="H2482">
        <f t="shared" si="649"/>
        <v>0</v>
      </c>
      <c r="I2482">
        <f t="shared" si="650"/>
        <v>0</v>
      </c>
      <c r="J2482">
        <f t="shared" si="651"/>
        <v>0</v>
      </c>
      <c r="K2482">
        <f t="shared" si="652"/>
        <v>0</v>
      </c>
      <c r="L2482">
        <f t="shared" si="653"/>
        <v>0</v>
      </c>
      <c r="M2482">
        <f t="shared" si="654"/>
        <v>0</v>
      </c>
      <c r="N2482">
        <f t="shared" si="655"/>
        <v>0</v>
      </c>
      <c r="O2482">
        <f t="shared" si="656"/>
        <v>5.6</v>
      </c>
      <c r="P2482">
        <f t="shared" si="657"/>
        <v>0</v>
      </c>
      <c r="Q2482">
        <f t="shared" si="658"/>
        <v>5.6</v>
      </c>
      <c r="R2482">
        <f t="shared" si="659"/>
        <v>0</v>
      </c>
      <c r="S2482">
        <f t="shared" si="660"/>
        <v>0</v>
      </c>
      <c r="T2482">
        <f t="shared" si="661"/>
        <v>0</v>
      </c>
      <c r="U2482">
        <f t="shared" si="662"/>
        <v>0</v>
      </c>
    </row>
    <row r="2483" spans="1:21" x14ac:dyDescent="0.25">
      <c r="A2483" t="s">
        <v>2729</v>
      </c>
      <c r="B2483">
        <v>6.6</v>
      </c>
      <c r="C2483" t="s">
        <v>28</v>
      </c>
      <c r="E2483">
        <f t="shared" si="646"/>
        <v>6.6</v>
      </c>
      <c r="F2483">
        <f t="shared" si="647"/>
        <v>6.6</v>
      </c>
      <c r="G2483">
        <f t="shared" si="648"/>
        <v>0</v>
      </c>
      <c r="H2483">
        <f t="shared" si="649"/>
        <v>0</v>
      </c>
      <c r="I2483">
        <f t="shared" si="650"/>
        <v>0</v>
      </c>
      <c r="J2483">
        <f t="shared" si="651"/>
        <v>0</v>
      </c>
      <c r="K2483">
        <f t="shared" si="652"/>
        <v>0</v>
      </c>
      <c r="L2483">
        <f t="shared" si="653"/>
        <v>0</v>
      </c>
      <c r="M2483">
        <f t="shared" si="654"/>
        <v>0</v>
      </c>
      <c r="N2483">
        <f t="shared" si="655"/>
        <v>6.6</v>
      </c>
      <c r="O2483">
        <f t="shared" si="656"/>
        <v>0</v>
      </c>
      <c r="P2483">
        <f t="shared" si="657"/>
        <v>0</v>
      </c>
      <c r="Q2483">
        <f t="shared" si="658"/>
        <v>0</v>
      </c>
      <c r="R2483">
        <f t="shared" si="659"/>
        <v>0</v>
      </c>
      <c r="S2483">
        <f t="shared" si="660"/>
        <v>6.6</v>
      </c>
      <c r="T2483">
        <f t="shared" si="661"/>
        <v>6.6</v>
      </c>
      <c r="U2483">
        <f t="shared" si="662"/>
        <v>0</v>
      </c>
    </row>
    <row r="2484" spans="1:21" x14ac:dyDescent="0.25">
      <c r="A2484" t="s">
        <v>142</v>
      </c>
      <c r="B2484">
        <v>7.1</v>
      </c>
      <c r="C2484" t="s">
        <v>29</v>
      </c>
      <c r="E2484">
        <f t="shared" si="646"/>
        <v>0</v>
      </c>
      <c r="F2484">
        <f t="shared" si="647"/>
        <v>0</v>
      </c>
      <c r="G2484">
        <f t="shared" si="648"/>
        <v>0</v>
      </c>
      <c r="H2484">
        <f t="shared" si="649"/>
        <v>0</v>
      </c>
      <c r="I2484">
        <f t="shared" si="650"/>
        <v>0</v>
      </c>
      <c r="J2484">
        <f t="shared" si="651"/>
        <v>7.1</v>
      </c>
      <c r="K2484">
        <f t="shared" si="652"/>
        <v>0</v>
      </c>
      <c r="L2484">
        <f t="shared" si="653"/>
        <v>7.1</v>
      </c>
      <c r="M2484">
        <f t="shared" si="654"/>
        <v>0</v>
      </c>
      <c r="N2484">
        <f t="shared" si="655"/>
        <v>0</v>
      </c>
      <c r="O2484">
        <f t="shared" si="656"/>
        <v>0</v>
      </c>
      <c r="P2484">
        <f t="shared" si="657"/>
        <v>0</v>
      </c>
      <c r="Q2484">
        <f t="shared" si="658"/>
        <v>0</v>
      </c>
      <c r="R2484">
        <f t="shared" si="659"/>
        <v>0</v>
      </c>
      <c r="S2484">
        <f t="shared" si="660"/>
        <v>0</v>
      </c>
      <c r="T2484">
        <f t="shared" si="661"/>
        <v>7.1</v>
      </c>
      <c r="U2484">
        <f t="shared" si="662"/>
        <v>0</v>
      </c>
    </row>
    <row r="2485" spans="1:21" x14ac:dyDescent="0.25">
      <c r="A2485" t="s">
        <v>428</v>
      </c>
      <c r="B2485">
        <v>7.2</v>
      </c>
      <c r="C2485" t="s">
        <v>36</v>
      </c>
      <c r="E2485">
        <f t="shared" si="646"/>
        <v>0</v>
      </c>
      <c r="F2485">
        <f t="shared" si="647"/>
        <v>0</v>
      </c>
      <c r="G2485">
        <f t="shared" si="648"/>
        <v>0</v>
      </c>
      <c r="H2485">
        <f t="shared" si="649"/>
        <v>0</v>
      </c>
      <c r="I2485">
        <f t="shared" si="650"/>
        <v>7.2</v>
      </c>
      <c r="J2485">
        <f t="shared" si="651"/>
        <v>0</v>
      </c>
      <c r="K2485">
        <f t="shared" si="652"/>
        <v>0</v>
      </c>
      <c r="L2485">
        <f t="shared" si="653"/>
        <v>7.2</v>
      </c>
      <c r="M2485">
        <f t="shared" si="654"/>
        <v>0</v>
      </c>
      <c r="N2485">
        <f t="shared" si="655"/>
        <v>0</v>
      </c>
      <c r="O2485">
        <f t="shared" si="656"/>
        <v>0</v>
      </c>
      <c r="P2485">
        <f t="shared" si="657"/>
        <v>0</v>
      </c>
      <c r="Q2485">
        <f t="shared" si="658"/>
        <v>0</v>
      </c>
      <c r="R2485">
        <f t="shared" si="659"/>
        <v>0</v>
      </c>
      <c r="S2485">
        <f t="shared" si="660"/>
        <v>0</v>
      </c>
      <c r="T2485">
        <f t="shared" si="661"/>
        <v>0</v>
      </c>
      <c r="U2485">
        <f t="shared" si="662"/>
        <v>0</v>
      </c>
    </row>
    <row r="2486" spans="1:21" x14ac:dyDescent="0.25">
      <c r="A2486" t="s">
        <v>5046</v>
      </c>
      <c r="B2486">
        <v>6.2</v>
      </c>
      <c r="C2486" t="s">
        <v>28</v>
      </c>
      <c r="E2486">
        <f t="shared" si="646"/>
        <v>6.2</v>
      </c>
      <c r="F2486">
        <f t="shared" si="647"/>
        <v>0</v>
      </c>
      <c r="G2486">
        <f t="shared" si="648"/>
        <v>0</v>
      </c>
      <c r="H2486">
        <f t="shared" si="649"/>
        <v>0</v>
      </c>
      <c r="I2486">
        <f t="shared" si="650"/>
        <v>0</v>
      </c>
      <c r="J2486">
        <f t="shared" si="651"/>
        <v>6.2</v>
      </c>
      <c r="K2486">
        <f t="shared" si="652"/>
        <v>0</v>
      </c>
      <c r="L2486">
        <f t="shared" si="653"/>
        <v>0</v>
      </c>
      <c r="M2486">
        <f t="shared" si="654"/>
        <v>0</v>
      </c>
      <c r="N2486">
        <f t="shared" si="655"/>
        <v>0</v>
      </c>
      <c r="O2486">
        <f t="shared" si="656"/>
        <v>0</v>
      </c>
      <c r="P2486">
        <f t="shared" si="657"/>
        <v>0</v>
      </c>
      <c r="Q2486">
        <f t="shared" si="658"/>
        <v>0</v>
      </c>
      <c r="R2486">
        <f t="shared" si="659"/>
        <v>0</v>
      </c>
      <c r="S2486">
        <f t="shared" si="660"/>
        <v>0</v>
      </c>
      <c r="T2486">
        <f t="shared" si="661"/>
        <v>0</v>
      </c>
      <c r="U2486">
        <f t="shared" si="662"/>
        <v>0</v>
      </c>
    </row>
    <row r="2487" spans="1:21" x14ac:dyDescent="0.25">
      <c r="A2487" t="s">
        <v>167</v>
      </c>
      <c r="B2487">
        <v>6.7</v>
      </c>
      <c r="C2487" t="s">
        <v>28</v>
      </c>
      <c r="E2487">
        <f t="shared" si="646"/>
        <v>6.7</v>
      </c>
      <c r="F2487">
        <f t="shared" si="647"/>
        <v>0</v>
      </c>
      <c r="G2487">
        <f t="shared" si="648"/>
        <v>0</v>
      </c>
      <c r="H2487">
        <f t="shared" si="649"/>
        <v>0</v>
      </c>
      <c r="I2487">
        <f t="shared" si="650"/>
        <v>0</v>
      </c>
      <c r="J2487">
        <f t="shared" si="651"/>
        <v>6.7</v>
      </c>
      <c r="K2487">
        <f t="shared" si="652"/>
        <v>0</v>
      </c>
      <c r="L2487">
        <f t="shared" si="653"/>
        <v>6.7</v>
      </c>
      <c r="M2487">
        <f t="shared" si="654"/>
        <v>0</v>
      </c>
      <c r="N2487">
        <f t="shared" si="655"/>
        <v>0</v>
      </c>
      <c r="O2487">
        <f t="shared" si="656"/>
        <v>0</v>
      </c>
      <c r="P2487">
        <f t="shared" si="657"/>
        <v>0</v>
      </c>
      <c r="Q2487">
        <f t="shared" si="658"/>
        <v>0</v>
      </c>
      <c r="R2487">
        <f t="shared" si="659"/>
        <v>0</v>
      </c>
      <c r="S2487">
        <f t="shared" si="660"/>
        <v>0</v>
      </c>
      <c r="T2487">
        <f t="shared" si="661"/>
        <v>6.7</v>
      </c>
      <c r="U2487">
        <f t="shared" si="662"/>
        <v>0</v>
      </c>
    </row>
    <row r="2488" spans="1:21" x14ac:dyDescent="0.25">
      <c r="A2488" t="s">
        <v>131</v>
      </c>
      <c r="B2488">
        <v>5.8</v>
      </c>
      <c r="C2488" t="s">
        <v>36</v>
      </c>
      <c r="E2488">
        <f t="shared" si="646"/>
        <v>0</v>
      </c>
      <c r="F2488">
        <f t="shared" si="647"/>
        <v>0</v>
      </c>
      <c r="G2488">
        <f t="shared" si="648"/>
        <v>0</v>
      </c>
      <c r="H2488">
        <f t="shared" si="649"/>
        <v>0</v>
      </c>
      <c r="I2488">
        <f t="shared" si="650"/>
        <v>5.8</v>
      </c>
      <c r="J2488">
        <f t="shared" si="651"/>
        <v>0</v>
      </c>
      <c r="K2488">
        <f t="shared" si="652"/>
        <v>0</v>
      </c>
      <c r="L2488">
        <f t="shared" si="653"/>
        <v>0</v>
      </c>
      <c r="M2488">
        <f t="shared" si="654"/>
        <v>0</v>
      </c>
      <c r="N2488">
        <f t="shared" si="655"/>
        <v>0</v>
      </c>
      <c r="O2488">
        <f t="shared" si="656"/>
        <v>0</v>
      </c>
      <c r="P2488">
        <f t="shared" si="657"/>
        <v>0</v>
      </c>
      <c r="Q2488">
        <f t="shared" si="658"/>
        <v>0</v>
      </c>
      <c r="R2488">
        <f t="shared" si="659"/>
        <v>5.8</v>
      </c>
      <c r="S2488">
        <f t="shared" si="660"/>
        <v>0</v>
      </c>
      <c r="T2488">
        <f t="shared" si="661"/>
        <v>0</v>
      </c>
      <c r="U2488">
        <f t="shared" si="662"/>
        <v>0</v>
      </c>
    </row>
    <row r="2489" spans="1:21" x14ac:dyDescent="0.25">
      <c r="A2489" t="s">
        <v>131</v>
      </c>
      <c r="B2489">
        <v>6.5</v>
      </c>
      <c r="C2489" t="s">
        <v>36</v>
      </c>
      <c r="E2489">
        <f t="shared" si="646"/>
        <v>0</v>
      </c>
      <c r="F2489">
        <f t="shared" si="647"/>
        <v>0</v>
      </c>
      <c r="G2489">
        <f t="shared" si="648"/>
        <v>0</v>
      </c>
      <c r="H2489">
        <f t="shared" si="649"/>
        <v>0</v>
      </c>
      <c r="I2489">
        <f t="shared" si="650"/>
        <v>6.5</v>
      </c>
      <c r="J2489">
        <f t="shared" si="651"/>
        <v>0</v>
      </c>
      <c r="K2489">
        <f t="shared" si="652"/>
        <v>0</v>
      </c>
      <c r="L2489">
        <f t="shared" si="653"/>
        <v>0</v>
      </c>
      <c r="M2489">
        <f t="shared" si="654"/>
        <v>0</v>
      </c>
      <c r="N2489">
        <f t="shared" si="655"/>
        <v>0</v>
      </c>
      <c r="O2489">
        <f t="shared" si="656"/>
        <v>0</v>
      </c>
      <c r="P2489">
        <f t="shared" si="657"/>
        <v>0</v>
      </c>
      <c r="Q2489">
        <f t="shared" si="658"/>
        <v>0</v>
      </c>
      <c r="R2489">
        <f t="shared" si="659"/>
        <v>6.5</v>
      </c>
      <c r="S2489">
        <f t="shared" si="660"/>
        <v>0</v>
      </c>
      <c r="T2489">
        <f t="shared" si="661"/>
        <v>0</v>
      </c>
      <c r="U2489">
        <f t="shared" si="662"/>
        <v>0</v>
      </c>
    </row>
    <row r="2490" spans="1:21" x14ac:dyDescent="0.25">
      <c r="A2490" t="s">
        <v>3089</v>
      </c>
      <c r="B2490">
        <v>7.6</v>
      </c>
      <c r="C2490" t="s">
        <v>28</v>
      </c>
      <c r="E2490">
        <f t="shared" si="646"/>
        <v>7.6</v>
      </c>
      <c r="F2490">
        <f t="shared" si="647"/>
        <v>7.6</v>
      </c>
      <c r="G2490">
        <f t="shared" si="648"/>
        <v>0</v>
      </c>
      <c r="H2490">
        <f t="shared" si="649"/>
        <v>0</v>
      </c>
      <c r="I2490">
        <f t="shared" si="650"/>
        <v>7.6</v>
      </c>
      <c r="J2490">
        <f t="shared" si="651"/>
        <v>7.6</v>
      </c>
      <c r="K2490">
        <f t="shared" si="652"/>
        <v>0</v>
      </c>
      <c r="L2490">
        <f t="shared" si="653"/>
        <v>0</v>
      </c>
      <c r="M2490">
        <f t="shared" si="654"/>
        <v>0</v>
      </c>
      <c r="N2490">
        <f t="shared" si="655"/>
        <v>0</v>
      </c>
      <c r="O2490">
        <f t="shared" si="656"/>
        <v>0</v>
      </c>
      <c r="P2490">
        <f t="shared" si="657"/>
        <v>0</v>
      </c>
      <c r="Q2490">
        <f t="shared" si="658"/>
        <v>0</v>
      </c>
      <c r="R2490">
        <f t="shared" si="659"/>
        <v>0</v>
      </c>
      <c r="S2490">
        <f t="shared" si="660"/>
        <v>0</v>
      </c>
      <c r="T2490">
        <f t="shared" si="661"/>
        <v>0</v>
      </c>
      <c r="U2490">
        <f t="shared" si="662"/>
        <v>0</v>
      </c>
    </row>
    <row r="2491" spans="1:21" x14ac:dyDescent="0.25">
      <c r="A2491" t="s">
        <v>154</v>
      </c>
      <c r="B2491">
        <v>6.8</v>
      </c>
      <c r="C2491" t="s">
        <v>37</v>
      </c>
      <c r="E2491">
        <f t="shared" si="646"/>
        <v>0</v>
      </c>
      <c r="F2491">
        <f t="shared" si="647"/>
        <v>0</v>
      </c>
      <c r="G2491">
        <f t="shared" si="648"/>
        <v>0</v>
      </c>
      <c r="H2491">
        <f t="shared" si="649"/>
        <v>0</v>
      </c>
      <c r="I2491">
        <f t="shared" si="650"/>
        <v>0</v>
      </c>
      <c r="J2491">
        <f t="shared" si="651"/>
        <v>0</v>
      </c>
      <c r="K2491">
        <f t="shared" si="652"/>
        <v>0</v>
      </c>
      <c r="L2491">
        <f t="shared" si="653"/>
        <v>6.8</v>
      </c>
      <c r="M2491">
        <f t="shared" si="654"/>
        <v>0</v>
      </c>
      <c r="N2491">
        <f t="shared" si="655"/>
        <v>0</v>
      </c>
      <c r="O2491">
        <f t="shared" si="656"/>
        <v>0</v>
      </c>
      <c r="P2491">
        <f t="shared" si="657"/>
        <v>0</v>
      </c>
      <c r="Q2491">
        <f t="shared" si="658"/>
        <v>0</v>
      </c>
      <c r="R2491">
        <f t="shared" si="659"/>
        <v>6.8</v>
      </c>
      <c r="S2491">
        <f t="shared" si="660"/>
        <v>0</v>
      </c>
      <c r="T2491">
        <f t="shared" si="661"/>
        <v>0</v>
      </c>
      <c r="U2491">
        <f t="shared" si="662"/>
        <v>0</v>
      </c>
    </row>
    <row r="2492" spans="1:21" x14ac:dyDescent="0.25">
      <c r="A2492" t="s">
        <v>704</v>
      </c>
      <c r="B2492">
        <v>4.0999999999999996</v>
      </c>
      <c r="C2492" t="s">
        <v>37</v>
      </c>
      <c r="E2492">
        <f t="shared" si="646"/>
        <v>0</v>
      </c>
      <c r="F2492">
        <f t="shared" si="647"/>
        <v>0</v>
      </c>
      <c r="G2492">
        <f t="shared" si="648"/>
        <v>0</v>
      </c>
      <c r="H2492">
        <f t="shared" si="649"/>
        <v>0</v>
      </c>
      <c r="I2492">
        <f t="shared" si="650"/>
        <v>0</v>
      </c>
      <c r="J2492">
        <f t="shared" si="651"/>
        <v>0</v>
      </c>
      <c r="K2492">
        <f t="shared" si="652"/>
        <v>0</v>
      </c>
      <c r="L2492">
        <f t="shared" si="653"/>
        <v>4.0999999999999996</v>
      </c>
      <c r="M2492">
        <f t="shared" si="654"/>
        <v>0</v>
      </c>
      <c r="N2492">
        <f t="shared" si="655"/>
        <v>0</v>
      </c>
      <c r="O2492">
        <f t="shared" si="656"/>
        <v>4.0999999999999996</v>
      </c>
      <c r="P2492">
        <f t="shared" si="657"/>
        <v>0</v>
      </c>
      <c r="Q2492">
        <f t="shared" si="658"/>
        <v>4.0999999999999996</v>
      </c>
      <c r="R2492">
        <f t="shared" si="659"/>
        <v>0</v>
      </c>
      <c r="S2492">
        <f t="shared" si="660"/>
        <v>0</v>
      </c>
      <c r="T2492">
        <f t="shared" si="661"/>
        <v>4.0999999999999996</v>
      </c>
      <c r="U2492">
        <f t="shared" si="662"/>
        <v>0</v>
      </c>
    </row>
    <row r="2493" spans="1:21" x14ac:dyDescent="0.25">
      <c r="A2493" t="s">
        <v>32</v>
      </c>
      <c r="B2493">
        <v>7.3</v>
      </c>
      <c r="C2493" t="s">
        <v>36</v>
      </c>
      <c r="E2493">
        <f t="shared" si="646"/>
        <v>0</v>
      </c>
      <c r="F2493">
        <f t="shared" si="647"/>
        <v>0</v>
      </c>
      <c r="G2493">
        <f t="shared" si="648"/>
        <v>0</v>
      </c>
      <c r="H2493">
        <f t="shared" si="649"/>
        <v>0</v>
      </c>
      <c r="I2493">
        <f t="shared" si="650"/>
        <v>7.3</v>
      </c>
      <c r="J2493">
        <f t="shared" si="651"/>
        <v>0</v>
      </c>
      <c r="K2493">
        <f t="shared" si="652"/>
        <v>0</v>
      </c>
      <c r="L2493">
        <f t="shared" si="653"/>
        <v>7.3</v>
      </c>
      <c r="M2493">
        <f t="shared" si="654"/>
        <v>0</v>
      </c>
      <c r="N2493">
        <f t="shared" si="655"/>
        <v>0</v>
      </c>
      <c r="O2493">
        <f t="shared" si="656"/>
        <v>0</v>
      </c>
      <c r="P2493">
        <f t="shared" si="657"/>
        <v>0</v>
      </c>
      <c r="Q2493">
        <f t="shared" si="658"/>
        <v>0</v>
      </c>
      <c r="R2493">
        <f t="shared" si="659"/>
        <v>0</v>
      </c>
      <c r="S2493">
        <f t="shared" si="660"/>
        <v>0</v>
      </c>
      <c r="T2493">
        <f t="shared" si="661"/>
        <v>0</v>
      </c>
      <c r="U2493">
        <f t="shared" si="662"/>
        <v>0</v>
      </c>
    </row>
    <row r="2494" spans="1:21" x14ac:dyDescent="0.25">
      <c r="A2494" t="s">
        <v>98</v>
      </c>
      <c r="B2494">
        <v>7.1</v>
      </c>
      <c r="C2494" t="s">
        <v>102</v>
      </c>
      <c r="E2494">
        <f t="shared" si="646"/>
        <v>0</v>
      </c>
      <c r="F2494">
        <f t="shared" si="647"/>
        <v>7.1</v>
      </c>
      <c r="G2494">
        <f t="shared" si="648"/>
        <v>7.1</v>
      </c>
      <c r="H2494">
        <f t="shared" si="649"/>
        <v>0</v>
      </c>
      <c r="I2494">
        <f t="shared" si="650"/>
        <v>7.1</v>
      </c>
      <c r="J2494">
        <f t="shared" si="651"/>
        <v>0</v>
      </c>
      <c r="K2494">
        <f t="shared" si="652"/>
        <v>0</v>
      </c>
      <c r="L2494">
        <f t="shared" si="653"/>
        <v>0</v>
      </c>
      <c r="M2494">
        <f t="shared" si="654"/>
        <v>7.1</v>
      </c>
      <c r="N2494">
        <f t="shared" si="655"/>
        <v>7.1</v>
      </c>
      <c r="O2494">
        <f t="shared" si="656"/>
        <v>0</v>
      </c>
      <c r="P2494">
        <f t="shared" si="657"/>
        <v>0</v>
      </c>
      <c r="Q2494">
        <f t="shared" si="658"/>
        <v>0</v>
      </c>
      <c r="R2494">
        <f t="shared" si="659"/>
        <v>0</v>
      </c>
      <c r="S2494">
        <f t="shared" si="660"/>
        <v>0</v>
      </c>
      <c r="T2494">
        <f t="shared" si="661"/>
        <v>0</v>
      </c>
      <c r="U2494">
        <f t="shared" si="662"/>
        <v>0</v>
      </c>
    </row>
    <row r="2495" spans="1:21" x14ac:dyDescent="0.25">
      <c r="A2495" t="s">
        <v>135</v>
      </c>
      <c r="B2495">
        <v>6.2</v>
      </c>
      <c r="C2495" t="s">
        <v>52</v>
      </c>
      <c r="E2495">
        <f t="shared" si="646"/>
        <v>0</v>
      </c>
      <c r="F2495">
        <f t="shared" si="647"/>
        <v>0</v>
      </c>
      <c r="G2495">
        <f t="shared" si="648"/>
        <v>0</v>
      </c>
      <c r="H2495">
        <f t="shared" si="649"/>
        <v>0</v>
      </c>
      <c r="I2495">
        <f t="shared" si="650"/>
        <v>0</v>
      </c>
      <c r="J2495">
        <f t="shared" si="651"/>
        <v>0</v>
      </c>
      <c r="K2495">
        <f t="shared" si="652"/>
        <v>0</v>
      </c>
      <c r="L2495">
        <f t="shared" si="653"/>
        <v>0</v>
      </c>
      <c r="M2495">
        <f t="shared" si="654"/>
        <v>0</v>
      </c>
      <c r="N2495">
        <f t="shared" si="655"/>
        <v>0</v>
      </c>
      <c r="O2495">
        <f t="shared" si="656"/>
        <v>6.2</v>
      </c>
      <c r="P2495">
        <f t="shared" si="657"/>
        <v>0</v>
      </c>
      <c r="Q2495">
        <f t="shared" si="658"/>
        <v>0</v>
      </c>
      <c r="R2495">
        <f t="shared" si="659"/>
        <v>0</v>
      </c>
      <c r="S2495">
        <f t="shared" si="660"/>
        <v>0</v>
      </c>
      <c r="T2495">
        <f t="shared" si="661"/>
        <v>6.2</v>
      </c>
      <c r="U2495">
        <f t="shared" si="662"/>
        <v>0</v>
      </c>
    </row>
    <row r="2496" spans="1:21" x14ac:dyDescent="0.25">
      <c r="A2496" t="s">
        <v>201</v>
      </c>
      <c r="B2496">
        <v>7.1</v>
      </c>
      <c r="C2496" t="s">
        <v>29</v>
      </c>
      <c r="E2496">
        <f t="shared" si="646"/>
        <v>0</v>
      </c>
      <c r="F2496">
        <f t="shared" si="647"/>
        <v>0</v>
      </c>
      <c r="G2496">
        <f t="shared" si="648"/>
        <v>0</v>
      </c>
      <c r="H2496">
        <f t="shared" si="649"/>
        <v>0</v>
      </c>
      <c r="I2496">
        <f t="shared" si="650"/>
        <v>0</v>
      </c>
      <c r="J2496">
        <f t="shared" si="651"/>
        <v>7.1</v>
      </c>
      <c r="K2496">
        <f t="shared" si="652"/>
        <v>0</v>
      </c>
      <c r="L2496">
        <f t="shared" si="653"/>
        <v>0</v>
      </c>
      <c r="M2496">
        <f t="shared" si="654"/>
        <v>0</v>
      </c>
      <c r="N2496">
        <f t="shared" si="655"/>
        <v>0</v>
      </c>
      <c r="O2496">
        <f t="shared" si="656"/>
        <v>0</v>
      </c>
      <c r="P2496">
        <f t="shared" si="657"/>
        <v>0</v>
      </c>
      <c r="Q2496">
        <f t="shared" si="658"/>
        <v>0</v>
      </c>
      <c r="R2496">
        <f t="shared" si="659"/>
        <v>0</v>
      </c>
      <c r="S2496">
        <f t="shared" si="660"/>
        <v>0</v>
      </c>
      <c r="T2496">
        <f t="shared" si="661"/>
        <v>7.1</v>
      </c>
      <c r="U2496">
        <f t="shared" si="662"/>
        <v>0</v>
      </c>
    </row>
    <row r="2497" spans="1:21" x14ac:dyDescent="0.25">
      <c r="A2497" t="s">
        <v>691</v>
      </c>
      <c r="B2497">
        <v>6.1</v>
      </c>
      <c r="C2497" t="s">
        <v>36</v>
      </c>
      <c r="E2497">
        <f t="shared" si="646"/>
        <v>0</v>
      </c>
      <c r="F2497">
        <f t="shared" si="647"/>
        <v>0</v>
      </c>
      <c r="G2497">
        <f t="shared" si="648"/>
        <v>0</v>
      </c>
      <c r="H2497">
        <f t="shared" si="649"/>
        <v>0</v>
      </c>
      <c r="I2497">
        <f t="shared" si="650"/>
        <v>6.1</v>
      </c>
      <c r="J2497">
        <f t="shared" si="651"/>
        <v>0</v>
      </c>
      <c r="K2497">
        <f t="shared" si="652"/>
        <v>0</v>
      </c>
      <c r="L2497">
        <f t="shared" si="653"/>
        <v>6.1</v>
      </c>
      <c r="M2497">
        <f t="shared" si="654"/>
        <v>0</v>
      </c>
      <c r="N2497">
        <f t="shared" si="655"/>
        <v>6.1</v>
      </c>
      <c r="O2497">
        <f t="shared" si="656"/>
        <v>0</v>
      </c>
      <c r="P2497">
        <f t="shared" si="657"/>
        <v>0</v>
      </c>
      <c r="Q2497">
        <f t="shared" si="658"/>
        <v>0</v>
      </c>
      <c r="R2497">
        <f t="shared" si="659"/>
        <v>6.1</v>
      </c>
      <c r="S2497">
        <f t="shared" si="660"/>
        <v>0</v>
      </c>
      <c r="T2497">
        <f t="shared" si="661"/>
        <v>0</v>
      </c>
      <c r="U2497">
        <f t="shared" si="662"/>
        <v>0</v>
      </c>
    </row>
    <row r="2498" spans="1:21" x14ac:dyDescent="0.25">
      <c r="A2498" t="s">
        <v>2531</v>
      </c>
      <c r="B2498">
        <v>5.9</v>
      </c>
      <c r="C2498" t="s">
        <v>28</v>
      </c>
      <c r="E2498">
        <f t="shared" si="646"/>
        <v>5.9</v>
      </c>
      <c r="F2498">
        <f t="shared" si="647"/>
        <v>5.9</v>
      </c>
      <c r="G2498">
        <f t="shared" si="648"/>
        <v>0</v>
      </c>
      <c r="H2498">
        <f t="shared" si="649"/>
        <v>0</v>
      </c>
      <c r="I2498">
        <f t="shared" si="650"/>
        <v>0</v>
      </c>
      <c r="J2498">
        <f t="shared" si="651"/>
        <v>0</v>
      </c>
      <c r="K2498">
        <f t="shared" si="652"/>
        <v>0</v>
      </c>
      <c r="L2498">
        <f t="shared" si="653"/>
        <v>0</v>
      </c>
      <c r="M2498">
        <f t="shared" si="654"/>
        <v>0</v>
      </c>
      <c r="N2498">
        <f t="shared" si="655"/>
        <v>0</v>
      </c>
      <c r="O2498">
        <f t="shared" si="656"/>
        <v>0</v>
      </c>
      <c r="P2498">
        <f t="shared" si="657"/>
        <v>0</v>
      </c>
      <c r="Q2498">
        <f t="shared" si="658"/>
        <v>0</v>
      </c>
      <c r="R2498">
        <f t="shared" si="659"/>
        <v>0</v>
      </c>
      <c r="S2498">
        <f t="shared" si="660"/>
        <v>0</v>
      </c>
      <c r="T2498">
        <f t="shared" si="661"/>
        <v>5.9</v>
      </c>
      <c r="U2498">
        <f t="shared" si="662"/>
        <v>0</v>
      </c>
    </row>
    <row r="2499" spans="1:21" x14ac:dyDescent="0.25">
      <c r="A2499" t="s">
        <v>5026</v>
      </c>
      <c r="B2499">
        <v>5.5</v>
      </c>
      <c r="C2499" t="s">
        <v>36</v>
      </c>
      <c r="E2499">
        <f t="shared" si="646"/>
        <v>0</v>
      </c>
      <c r="F2499">
        <f t="shared" si="647"/>
        <v>0</v>
      </c>
      <c r="G2499">
        <f t="shared" si="648"/>
        <v>0</v>
      </c>
      <c r="H2499">
        <f t="shared" si="649"/>
        <v>0</v>
      </c>
      <c r="I2499">
        <f t="shared" si="650"/>
        <v>5.5</v>
      </c>
      <c r="J2499">
        <f t="shared" si="651"/>
        <v>0</v>
      </c>
      <c r="K2499">
        <f t="shared" si="652"/>
        <v>0</v>
      </c>
      <c r="L2499">
        <f t="shared" si="653"/>
        <v>0</v>
      </c>
      <c r="M2499">
        <f t="shared" si="654"/>
        <v>0</v>
      </c>
      <c r="N2499">
        <f t="shared" si="655"/>
        <v>0</v>
      </c>
      <c r="O2499">
        <f t="shared" si="656"/>
        <v>0</v>
      </c>
      <c r="P2499">
        <f t="shared" si="657"/>
        <v>0</v>
      </c>
      <c r="Q2499">
        <f t="shared" si="658"/>
        <v>5.5</v>
      </c>
      <c r="R2499">
        <f t="shared" si="659"/>
        <v>0</v>
      </c>
      <c r="S2499">
        <f t="shared" si="660"/>
        <v>0</v>
      </c>
      <c r="T2499">
        <f t="shared" si="661"/>
        <v>0</v>
      </c>
      <c r="U2499">
        <f t="shared" si="662"/>
        <v>0</v>
      </c>
    </row>
    <row r="2500" spans="1:21" x14ac:dyDescent="0.25">
      <c r="A2500" t="s">
        <v>3163</v>
      </c>
      <c r="B2500">
        <v>7.1</v>
      </c>
      <c r="C2500" t="s">
        <v>28</v>
      </c>
      <c r="E2500">
        <f t="shared" ref="E2500:E2563" si="663">IF(ISNUMBER(SEARCH($E$2, $A2500)), $B2500, 0)</f>
        <v>7.1</v>
      </c>
      <c r="F2500">
        <f t="shared" ref="F2500:F2563" si="664">IF(ISNUMBER(SEARCH($F$2, $A2500)), $B2500, 0)</f>
        <v>7.1</v>
      </c>
      <c r="G2500">
        <f t="shared" ref="G2500:G2563" si="665">IF(ISNUMBER(SEARCH($G$2, $A2500)), $B2500, 0)</f>
        <v>0</v>
      </c>
      <c r="H2500">
        <f t="shared" ref="H2500:H2563" si="666">IF(ISNUMBER(SEARCH($H$2, $A2500)), $B2500, 0)</f>
        <v>0</v>
      </c>
      <c r="I2500">
        <f t="shared" ref="I2500:I2563" si="667">IF(ISNUMBER(SEARCH($I$2, $A2500)), $B2500, 0)</f>
        <v>0</v>
      </c>
      <c r="J2500">
        <f t="shared" ref="J2500:J2563" si="668">IF(ISNUMBER(SEARCH($J$2, $A2500)), $B2500, 0)</f>
        <v>0</v>
      </c>
      <c r="K2500">
        <f t="shared" ref="K2500:K2563" si="669">IF(ISNUMBER(SEARCH($K$2, $A2500)), $B2500, 0)</f>
        <v>0</v>
      </c>
      <c r="L2500">
        <f t="shared" ref="L2500:L2563" si="670">IF(ISNUMBER(SEARCH($L$2, $A2500)), $B2500, 0)</f>
        <v>0</v>
      </c>
      <c r="M2500">
        <f t="shared" ref="M2500:M2563" si="671">IF(ISNUMBER(SEARCH($M$2, $A2500)), $B2500, 0)</f>
        <v>0</v>
      </c>
      <c r="N2500">
        <f t="shared" ref="N2500:N2563" si="672">IF(ISNUMBER(SEARCH($N$2, $A2500)), $B2500, 0)</f>
        <v>0</v>
      </c>
      <c r="O2500">
        <f t="shared" ref="O2500:O2563" si="673">IF(ISNUMBER(SEARCH($O$2, $A2500)), $B2500, 0)</f>
        <v>0</v>
      </c>
      <c r="P2500">
        <f t="shared" ref="P2500:P2563" si="674">IF(ISNUMBER(SEARCH($P$2, $A2500)), $B2500, 0)</f>
        <v>0</v>
      </c>
      <c r="Q2500">
        <f t="shared" ref="Q2500:Q2563" si="675">IF(ISNUMBER(SEARCH($Q$2, $A2500)), $B2500, 0)</f>
        <v>0</v>
      </c>
      <c r="R2500">
        <f t="shared" ref="R2500:R2563" si="676">IF(ISNUMBER(SEARCH($R$2, $A2500)), $B2500, 0)</f>
        <v>0</v>
      </c>
      <c r="S2500">
        <f t="shared" ref="S2500:S2563" si="677">IF(ISNUMBER(SEARCH($S$2, $A2500)), $B2500, 0)</f>
        <v>7.1</v>
      </c>
      <c r="T2500">
        <f t="shared" ref="T2500:T2563" si="678">IF(ISNUMBER(SEARCH($T$2, $A2500)), $B2500, 0)</f>
        <v>7.1</v>
      </c>
      <c r="U2500">
        <f t="shared" ref="U2500:U2563" si="679">IF(ISNUMBER(SEARCH($U$2, $A2500)), $B2500, 0)</f>
        <v>0</v>
      </c>
    </row>
    <row r="2501" spans="1:21" x14ac:dyDescent="0.25">
      <c r="A2501" t="s">
        <v>131</v>
      </c>
      <c r="B2501">
        <v>6.1</v>
      </c>
      <c r="C2501" t="s">
        <v>36</v>
      </c>
      <c r="E2501">
        <f t="shared" si="663"/>
        <v>0</v>
      </c>
      <c r="F2501">
        <f t="shared" si="664"/>
        <v>0</v>
      </c>
      <c r="G2501">
        <f t="shared" si="665"/>
        <v>0</v>
      </c>
      <c r="H2501">
        <f t="shared" si="666"/>
        <v>0</v>
      </c>
      <c r="I2501">
        <f t="shared" si="667"/>
        <v>6.1</v>
      </c>
      <c r="J2501">
        <f t="shared" si="668"/>
        <v>0</v>
      </c>
      <c r="K2501">
        <f t="shared" si="669"/>
        <v>0</v>
      </c>
      <c r="L2501">
        <f t="shared" si="670"/>
        <v>0</v>
      </c>
      <c r="M2501">
        <f t="shared" si="671"/>
        <v>0</v>
      </c>
      <c r="N2501">
        <f t="shared" si="672"/>
        <v>0</v>
      </c>
      <c r="O2501">
        <f t="shared" si="673"/>
        <v>0</v>
      </c>
      <c r="P2501">
        <f t="shared" si="674"/>
        <v>0</v>
      </c>
      <c r="Q2501">
        <f t="shared" si="675"/>
        <v>0</v>
      </c>
      <c r="R2501">
        <f t="shared" si="676"/>
        <v>6.1</v>
      </c>
      <c r="S2501">
        <f t="shared" si="677"/>
        <v>0</v>
      </c>
      <c r="T2501">
        <f t="shared" si="678"/>
        <v>0</v>
      </c>
      <c r="U2501">
        <f t="shared" si="679"/>
        <v>0</v>
      </c>
    </row>
    <row r="2502" spans="1:21" x14ac:dyDescent="0.25">
      <c r="A2502" t="s">
        <v>4222</v>
      </c>
      <c r="B2502">
        <v>6.3</v>
      </c>
      <c r="C2502" t="s">
        <v>28</v>
      </c>
      <c r="E2502">
        <f t="shared" si="663"/>
        <v>6.3</v>
      </c>
      <c r="F2502">
        <f t="shared" si="664"/>
        <v>6.3</v>
      </c>
      <c r="G2502">
        <f t="shared" si="665"/>
        <v>0</v>
      </c>
      <c r="H2502">
        <f t="shared" si="666"/>
        <v>0</v>
      </c>
      <c r="I2502">
        <f t="shared" si="667"/>
        <v>0</v>
      </c>
      <c r="J2502">
        <f t="shared" si="668"/>
        <v>6.3</v>
      </c>
      <c r="K2502">
        <f t="shared" si="669"/>
        <v>0</v>
      </c>
      <c r="L2502">
        <f t="shared" si="670"/>
        <v>0</v>
      </c>
      <c r="M2502">
        <f t="shared" si="671"/>
        <v>0</v>
      </c>
      <c r="N2502">
        <f t="shared" si="672"/>
        <v>0</v>
      </c>
      <c r="O2502">
        <f t="shared" si="673"/>
        <v>0</v>
      </c>
      <c r="P2502">
        <f t="shared" si="674"/>
        <v>0</v>
      </c>
      <c r="Q2502">
        <f t="shared" si="675"/>
        <v>0</v>
      </c>
      <c r="R2502">
        <f t="shared" si="676"/>
        <v>0</v>
      </c>
      <c r="S2502">
        <f t="shared" si="677"/>
        <v>0</v>
      </c>
      <c r="T2502">
        <f t="shared" si="678"/>
        <v>6.3</v>
      </c>
      <c r="U2502">
        <f t="shared" si="679"/>
        <v>0</v>
      </c>
    </row>
    <row r="2503" spans="1:21" x14ac:dyDescent="0.25">
      <c r="A2503" t="s">
        <v>1642</v>
      </c>
      <c r="B2503">
        <v>8.6999999999999993</v>
      </c>
      <c r="C2503" t="s">
        <v>234</v>
      </c>
      <c r="E2503">
        <f t="shared" si="663"/>
        <v>0</v>
      </c>
      <c r="F2503">
        <f t="shared" si="664"/>
        <v>0</v>
      </c>
      <c r="G2503">
        <f t="shared" si="665"/>
        <v>0</v>
      </c>
      <c r="H2503">
        <f t="shared" si="666"/>
        <v>8.6999999999999993</v>
      </c>
      <c r="I2503">
        <f t="shared" si="667"/>
        <v>0</v>
      </c>
      <c r="J2503">
        <f t="shared" si="668"/>
        <v>8.6999999999999993</v>
      </c>
      <c r="K2503">
        <f t="shared" si="669"/>
        <v>0</v>
      </c>
      <c r="L2503">
        <f t="shared" si="670"/>
        <v>8.6999999999999993</v>
      </c>
      <c r="M2503">
        <f t="shared" si="671"/>
        <v>0</v>
      </c>
      <c r="N2503">
        <f t="shared" si="672"/>
        <v>0</v>
      </c>
      <c r="O2503">
        <f t="shared" si="673"/>
        <v>0</v>
      </c>
      <c r="P2503">
        <f t="shared" si="674"/>
        <v>0</v>
      </c>
      <c r="Q2503">
        <f t="shared" si="675"/>
        <v>0</v>
      </c>
      <c r="R2503">
        <f t="shared" si="676"/>
        <v>0</v>
      </c>
      <c r="S2503">
        <f t="shared" si="677"/>
        <v>0</v>
      </c>
      <c r="T2503">
        <f t="shared" si="678"/>
        <v>0</v>
      </c>
      <c r="U2503">
        <f t="shared" si="679"/>
        <v>0</v>
      </c>
    </row>
    <row r="2504" spans="1:21" x14ac:dyDescent="0.25">
      <c r="A2504" t="s">
        <v>2933</v>
      </c>
      <c r="B2504">
        <v>7.6</v>
      </c>
      <c r="C2504" t="s">
        <v>28</v>
      </c>
      <c r="E2504">
        <f t="shared" si="663"/>
        <v>7.6</v>
      </c>
      <c r="F2504">
        <f t="shared" si="664"/>
        <v>0</v>
      </c>
      <c r="G2504">
        <f t="shared" si="665"/>
        <v>0</v>
      </c>
      <c r="H2504">
        <f t="shared" si="666"/>
        <v>0</v>
      </c>
      <c r="I2504">
        <f t="shared" si="667"/>
        <v>0</v>
      </c>
      <c r="J2504">
        <f t="shared" si="668"/>
        <v>7.6</v>
      </c>
      <c r="K2504">
        <f t="shared" si="669"/>
        <v>0</v>
      </c>
      <c r="L2504">
        <f t="shared" si="670"/>
        <v>7.6</v>
      </c>
      <c r="M2504">
        <f t="shared" si="671"/>
        <v>0</v>
      </c>
      <c r="N2504">
        <f t="shared" si="672"/>
        <v>0</v>
      </c>
      <c r="O2504">
        <f t="shared" si="673"/>
        <v>0</v>
      </c>
      <c r="P2504">
        <f t="shared" si="674"/>
        <v>0</v>
      </c>
      <c r="Q2504">
        <f t="shared" si="675"/>
        <v>7.6</v>
      </c>
      <c r="R2504">
        <f t="shared" si="676"/>
        <v>0</v>
      </c>
      <c r="S2504">
        <f t="shared" si="677"/>
        <v>0</v>
      </c>
      <c r="T2504">
        <f t="shared" si="678"/>
        <v>7.6</v>
      </c>
      <c r="U2504">
        <f t="shared" si="679"/>
        <v>0</v>
      </c>
    </row>
    <row r="2505" spans="1:21" x14ac:dyDescent="0.25">
      <c r="A2505" t="s">
        <v>2933</v>
      </c>
      <c r="B2505">
        <v>7.2</v>
      </c>
      <c r="C2505" t="s">
        <v>28</v>
      </c>
      <c r="E2505">
        <f t="shared" si="663"/>
        <v>7.2</v>
      </c>
      <c r="F2505">
        <f t="shared" si="664"/>
        <v>0</v>
      </c>
      <c r="G2505">
        <f t="shared" si="665"/>
        <v>0</v>
      </c>
      <c r="H2505">
        <f t="shared" si="666"/>
        <v>0</v>
      </c>
      <c r="I2505">
        <f t="shared" si="667"/>
        <v>0</v>
      </c>
      <c r="J2505">
        <f t="shared" si="668"/>
        <v>7.2</v>
      </c>
      <c r="K2505">
        <f t="shared" si="669"/>
        <v>0</v>
      </c>
      <c r="L2505">
        <f t="shared" si="670"/>
        <v>7.2</v>
      </c>
      <c r="M2505">
        <f t="shared" si="671"/>
        <v>0</v>
      </c>
      <c r="N2505">
        <f t="shared" si="672"/>
        <v>0</v>
      </c>
      <c r="O2505">
        <f t="shared" si="673"/>
        <v>0</v>
      </c>
      <c r="P2505">
        <f t="shared" si="674"/>
        <v>0</v>
      </c>
      <c r="Q2505">
        <f t="shared" si="675"/>
        <v>7.2</v>
      </c>
      <c r="R2505">
        <f t="shared" si="676"/>
        <v>0</v>
      </c>
      <c r="S2505">
        <f t="shared" si="677"/>
        <v>0</v>
      </c>
      <c r="T2505">
        <f t="shared" si="678"/>
        <v>7.2</v>
      </c>
      <c r="U2505">
        <f t="shared" si="679"/>
        <v>0</v>
      </c>
    </row>
    <row r="2506" spans="1:21" x14ac:dyDescent="0.25">
      <c r="A2506" t="s">
        <v>2720</v>
      </c>
      <c r="B2506">
        <v>7.3</v>
      </c>
      <c r="C2506" t="s">
        <v>28</v>
      </c>
      <c r="E2506">
        <f t="shared" si="663"/>
        <v>7.3</v>
      </c>
      <c r="F2506">
        <f t="shared" si="664"/>
        <v>7.3</v>
      </c>
      <c r="G2506">
        <f t="shared" si="665"/>
        <v>0</v>
      </c>
      <c r="H2506">
        <f t="shared" si="666"/>
        <v>0</v>
      </c>
      <c r="I2506">
        <f t="shared" si="667"/>
        <v>0</v>
      </c>
      <c r="J2506">
        <f t="shared" si="668"/>
        <v>0</v>
      </c>
      <c r="K2506">
        <f t="shared" si="669"/>
        <v>0</v>
      </c>
      <c r="L2506">
        <f t="shared" si="670"/>
        <v>0</v>
      </c>
      <c r="M2506">
        <f t="shared" si="671"/>
        <v>0</v>
      </c>
      <c r="N2506">
        <f t="shared" si="672"/>
        <v>7.3</v>
      </c>
      <c r="O2506">
        <f t="shared" si="673"/>
        <v>0</v>
      </c>
      <c r="P2506">
        <f t="shared" si="674"/>
        <v>0</v>
      </c>
      <c r="Q2506">
        <f t="shared" si="675"/>
        <v>0</v>
      </c>
      <c r="R2506">
        <f t="shared" si="676"/>
        <v>0</v>
      </c>
      <c r="S2506">
        <f t="shared" si="677"/>
        <v>0</v>
      </c>
      <c r="T2506">
        <f t="shared" si="678"/>
        <v>0</v>
      </c>
      <c r="U2506">
        <f t="shared" si="679"/>
        <v>0</v>
      </c>
    </row>
    <row r="2507" spans="1:21" x14ac:dyDescent="0.25">
      <c r="A2507" t="s">
        <v>5949</v>
      </c>
      <c r="B2507">
        <v>6.6</v>
      </c>
      <c r="C2507" t="s">
        <v>102</v>
      </c>
      <c r="E2507">
        <f t="shared" si="663"/>
        <v>0</v>
      </c>
      <c r="F2507">
        <f t="shared" si="664"/>
        <v>6.6</v>
      </c>
      <c r="G2507">
        <f t="shared" si="665"/>
        <v>0</v>
      </c>
      <c r="H2507">
        <f t="shared" si="666"/>
        <v>0</v>
      </c>
      <c r="I2507">
        <f t="shared" si="667"/>
        <v>0</v>
      </c>
      <c r="J2507">
        <f t="shared" si="668"/>
        <v>0</v>
      </c>
      <c r="K2507">
        <f t="shared" si="669"/>
        <v>0</v>
      </c>
      <c r="L2507">
        <f t="shared" si="670"/>
        <v>0</v>
      </c>
      <c r="M2507">
        <f t="shared" si="671"/>
        <v>0</v>
      </c>
      <c r="N2507">
        <f t="shared" si="672"/>
        <v>0</v>
      </c>
      <c r="O2507">
        <f t="shared" si="673"/>
        <v>6.6</v>
      </c>
      <c r="P2507">
        <f t="shared" si="674"/>
        <v>0</v>
      </c>
      <c r="Q2507">
        <f t="shared" si="675"/>
        <v>6.6</v>
      </c>
      <c r="R2507">
        <f t="shared" si="676"/>
        <v>0</v>
      </c>
      <c r="S2507">
        <f t="shared" si="677"/>
        <v>0</v>
      </c>
      <c r="T2507">
        <f t="shared" si="678"/>
        <v>0</v>
      </c>
      <c r="U2507">
        <f t="shared" si="679"/>
        <v>0</v>
      </c>
    </row>
    <row r="2508" spans="1:21" x14ac:dyDescent="0.25">
      <c r="A2508" t="s">
        <v>135</v>
      </c>
      <c r="B2508">
        <v>7.9</v>
      </c>
      <c r="C2508" t="s">
        <v>52</v>
      </c>
      <c r="E2508">
        <f t="shared" si="663"/>
        <v>0</v>
      </c>
      <c r="F2508">
        <f t="shared" si="664"/>
        <v>0</v>
      </c>
      <c r="G2508">
        <f t="shared" si="665"/>
        <v>0</v>
      </c>
      <c r="H2508">
        <f t="shared" si="666"/>
        <v>0</v>
      </c>
      <c r="I2508">
        <f t="shared" si="667"/>
        <v>0</v>
      </c>
      <c r="J2508">
        <f t="shared" si="668"/>
        <v>0</v>
      </c>
      <c r="K2508">
        <f t="shared" si="669"/>
        <v>0</v>
      </c>
      <c r="L2508">
        <f t="shared" si="670"/>
        <v>0</v>
      </c>
      <c r="M2508">
        <f t="shared" si="671"/>
        <v>0</v>
      </c>
      <c r="N2508">
        <f t="shared" si="672"/>
        <v>0</v>
      </c>
      <c r="O2508">
        <f t="shared" si="673"/>
        <v>7.9</v>
      </c>
      <c r="P2508">
        <f t="shared" si="674"/>
        <v>0</v>
      </c>
      <c r="Q2508">
        <f t="shared" si="675"/>
        <v>0</v>
      </c>
      <c r="R2508">
        <f t="shared" si="676"/>
        <v>0</v>
      </c>
      <c r="S2508">
        <f t="shared" si="677"/>
        <v>0</v>
      </c>
      <c r="T2508">
        <f t="shared" si="678"/>
        <v>7.9</v>
      </c>
      <c r="U2508">
        <f t="shared" si="679"/>
        <v>0</v>
      </c>
    </row>
    <row r="2509" spans="1:21" x14ac:dyDescent="0.25">
      <c r="A2509" t="s">
        <v>135</v>
      </c>
      <c r="B2509">
        <v>7.9</v>
      </c>
      <c r="C2509" t="s">
        <v>52</v>
      </c>
      <c r="E2509">
        <f t="shared" si="663"/>
        <v>0</v>
      </c>
      <c r="F2509">
        <f t="shared" si="664"/>
        <v>0</v>
      </c>
      <c r="G2509">
        <f t="shared" si="665"/>
        <v>0</v>
      </c>
      <c r="H2509">
        <f t="shared" si="666"/>
        <v>0</v>
      </c>
      <c r="I2509">
        <f t="shared" si="667"/>
        <v>0</v>
      </c>
      <c r="J2509">
        <f t="shared" si="668"/>
        <v>0</v>
      </c>
      <c r="K2509">
        <f t="shared" si="669"/>
        <v>0</v>
      </c>
      <c r="L2509">
        <f t="shared" si="670"/>
        <v>0</v>
      </c>
      <c r="M2509">
        <f t="shared" si="671"/>
        <v>0</v>
      </c>
      <c r="N2509">
        <f t="shared" si="672"/>
        <v>0</v>
      </c>
      <c r="O2509">
        <f t="shared" si="673"/>
        <v>7.9</v>
      </c>
      <c r="P2509">
        <f t="shared" si="674"/>
        <v>0</v>
      </c>
      <c r="Q2509">
        <f t="shared" si="675"/>
        <v>0</v>
      </c>
      <c r="R2509">
        <f t="shared" si="676"/>
        <v>0</v>
      </c>
      <c r="S2509">
        <f t="shared" si="677"/>
        <v>0</v>
      </c>
      <c r="T2509">
        <f t="shared" si="678"/>
        <v>7.9</v>
      </c>
      <c r="U2509">
        <f t="shared" si="679"/>
        <v>0</v>
      </c>
    </row>
    <row r="2510" spans="1:21" x14ac:dyDescent="0.25">
      <c r="A2510" t="s">
        <v>5952</v>
      </c>
      <c r="B2510">
        <v>5.4</v>
      </c>
      <c r="C2510" t="s">
        <v>28</v>
      </c>
      <c r="E2510">
        <f t="shared" si="663"/>
        <v>5.4</v>
      </c>
      <c r="F2510">
        <f t="shared" si="664"/>
        <v>0</v>
      </c>
      <c r="G2510">
        <f t="shared" si="665"/>
        <v>0</v>
      </c>
      <c r="H2510">
        <f t="shared" si="666"/>
        <v>0</v>
      </c>
      <c r="I2510">
        <f t="shared" si="667"/>
        <v>5.4</v>
      </c>
      <c r="J2510">
        <f t="shared" si="668"/>
        <v>0</v>
      </c>
      <c r="K2510">
        <f t="shared" si="669"/>
        <v>0</v>
      </c>
      <c r="L2510">
        <f t="shared" si="670"/>
        <v>0</v>
      </c>
      <c r="M2510">
        <f t="shared" si="671"/>
        <v>0</v>
      </c>
      <c r="N2510">
        <f t="shared" si="672"/>
        <v>0</v>
      </c>
      <c r="O2510">
        <f t="shared" si="673"/>
        <v>0</v>
      </c>
      <c r="P2510">
        <f t="shared" si="674"/>
        <v>0</v>
      </c>
      <c r="Q2510">
        <f t="shared" si="675"/>
        <v>0</v>
      </c>
      <c r="R2510">
        <f t="shared" si="676"/>
        <v>5.4</v>
      </c>
      <c r="S2510">
        <f t="shared" si="677"/>
        <v>0</v>
      </c>
      <c r="T2510">
        <f t="shared" si="678"/>
        <v>5.4</v>
      </c>
      <c r="U2510">
        <f t="shared" si="679"/>
        <v>0</v>
      </c>
    </row>
    <row r="2511" spans="1:21" x14ac:dyDescent="0.25">
      <c r="A2511" t="s">
        <v>2761</v>
      </c>
      <c r="B2511">
        <v>6.9</v>
      </c>
      <c r="C2511" t="s">
        <v>234</v>
      </c>
      <c r="E2511">
        <f t="shared" si="663"/>
        <v>0</v>
      </c>
      <c r="F2511">
        <f t="shared" si="664"/>
        <v>0</v>
      </c>
      <c r="G2511">
        <f t="shared" si="665"/>
        <v>0</v>
      </c>
      <c r="H2511">
        <f t="shared" si="666"/>
        <v>6.9</v>
      </c>
      <c r="I2511">
        <f t="shared" si="667"/>
        <v>0</v>
      </c>
      <c r="J2511">
        <f t="shared" si="668"/>
        <v>0</v>
      </c>
      <c r="K2511">
        <f t="shared" si="669"/>
        <v>0</v>
      </c>
      <c r="L2511">
        <f t="shared" si="670"/>
        <v>6.9</v>
      </c>
      <c r="M2511">
        <f t="shared" si="671"/>
        <v>0</v>
      </c>
      <c r="N2511">
        <f t="shared" si="672"/>
        <v>0</v>
      </c>
      <c r="O2511">
        <f t="shared" si="673"/>
        <v>0</v>
      </c>
      <c r="P2511">
        <f t="shared" si="674"/>
        <v>6.9</v>
      </c>
      <c r="Q2511">
        <f t="shared" si="675"/>
        <v>0</v>
      </c>
      <c r="R2511">
        <f t="shared" si="676"/>
        <v>0</v>
      </c>
      <c r="S2511">
        <f t="shared" si="677"/>
        <v>0</v>
      </c>
      <c r="T2511">
        <f t="shared" si="678"/>
        <v>0</v>
      </c>
      <c r="U2511">
        <f t="shared" si="679"/>
        <v>0</v>
      </c>
    </row>
    <row r="2512" spans="1:21" x14ac:dyDescent="0.25">
      <c r="A2512" t="s">
        <v>2582</v>
      </c>
      <c r="B2512">
        <v>6.4</v>
      </c>
      <c r="C2512" t="s">
        <v>36</v>
      </c>
      <c r="E2512">
        <f t="shared" si="663"/>
        <v>0</v>
      </c>
      <c r="F2512">
        <f t="shared" si="664"/>
        <v>0</v>
      </c>
      <c r="G2512">
        <f t="shared" si="665"/>
        <v>0</v>
      </c>
      <c r="H2512">
        <f t="shared" si="666"/>
        <v>0</v>
      </c>
      <c r="I2512">
        <f t="shared" si="667"/>
        <v>6.4</v>
      </c>
      <c r="J2512">
        <f t="shared" si="668"/>
        <v>0</v>
      </c>
      <c r="K2512">
        <f t="shared" si="669"/>
        <v>0</v>
      </c>
      <c r="L2512">
        <f t="shared" si="670"/>
        <v>0</v>
      </c>
      <c r="M2512">
        <f t="shared" si="671"/>
        <v>0</v>
      </c>
      <c r="N2512">
        <f t="shared" si="672"/>
        <v>6.4</v>
      </c>
      <c r="O2512">
        <f t="shared" si="673"/>
        <v>0</v>
      </c>
      <c r="P2512">
        <f t="shared" si="674"/>
        <v>0</v>
      </c>
      <c r="Q2512">
        <f t="shared" si="675"/>
        <v>0</v>
      </c>
      <c r="R2512">
        <f t="shared" si="676"/>
        <v>6.4</v>
      </c>
      <c r="S2512">
        <f t="shared" si="677"/>
        <v>0</v>
      </c>
      <c r="T2512">
        <f t="shared" si="678"/>
        <v>0</v>
      </c>
      <c r="U2512">
        <f t="shared" si="679"/>
        <v>0</v>
      </c>
    </row>
    <row r="2513" spans="1:21" x14ac:dyDescent="0.25">
      <c r="A2513" t="s">
        <v>78</v>
      </c>
      <c r="B2513">
        <v>7.4</v>
      </c>
      <c r="C2513" t="s">
        <v>29</v>
      </c>
      <c r="E2513">
        <f t="shared" si="663"/>
        <v>0</v>
      </c>
      <c r="F2513">
        <f t="shared" si="664"/>
        <v>0</v>
      </c>
      <c r="G2513">
        <f t="shared" si="665"/>
        <v>0</v>
      </c>
      <c r="H2513">
        <f t="shared" si="666"/>
        <v>0</v>
      </c>
      <c r="I2513">
        <f t="shared" si="667"/>
        <v>0</v>
      </c>
      <c r="J2513">
        <f t="shared" si="668"/>
        <v>7.4</v>
      </c>
      <c r="K2513">
        <f t="shared" si="669"/>
        <v>0</v>
      </c>
      <c r="L2513">
        <f t="shared" si="670"/>
        <v>7.4</v>
      </c>
      <c r="M2513">
        <f t="shared" si="671"/>
        <v>0</v>
      </c>
      <c r="N2513">
        <f t="shared" si="672"/>
        <v>0</v>
      </c>
      <c r="O2513">
        <f t="shared" si="673"/>
        <v>0</v>
      </c>
      <c r="P2513">
        <f t="shared" si="674"/>
        <v>0</v>
      </c>
      <c r="Q2513">
        <f t="shared" si="675"/>
        <v>0</v>
      </c>
      <c r="R2513">
        <f t="shared" si="676"/>
        <v>0</v>
      </c>
      <c r="S2513">
        <f t="shared" si="677"/>
        <v>0</v>
      </c>
      <c r="T2513">
        <f t="shared" si="678"/>
        <v>0</v>
      </c>
      <c r="U2513">
        <f t="shared" si="679"/>
        <v>0</v>
      </c>
    </row>
    <row r="2514" spans="1:21" x14ac:dyDescent="0.25">
      <c r="A2514" t="s">
        <v>2450</v>
      </c>
      <c r="B2514">
        <v>6.6</v>
      </c>
      <c r="C2514" t="s">
        <v>36</v>
      </c>
      <c r="E2514">
        <f t="shared" si="663"/>
        <v>0</v>
      </c>
      <c r="F2514">
        <f t="shared" si="664"/>
        <v>0</v>
      </c>
      <c r="G2514">
        <f t="shared" si="665"/>
        <v>0</v>
      </c>
      <c r="H2514">
        <f t="shared" si="666"/>
        <v>0</v>
      </c>
      <c r="I2514">
        <f t="shared" si="667"/>
        <v>6.6</v>
      </c>
      <c r="J2514">
        <f t="shared" si="668"/>
        <v>0</v>
      </c>
      <c r="K2514">
        <f t="shared" si="669"/>
        <v>0</v>
      </c>
      <c r="L2514">
        <f t="shared" si="670"/>
        <v>0</v>
      </c>
      <c r="M2514">
        <f t="shared" si="671"/>
        <v>6.6</v>
      </c>
      <c r="N2514">
        <f t="shared" si="672"/>
        <v>6.6</v>
      </c>
      <c r="O2514">
        <f t="shared" si="673"/>
        <v>0</v>
      </c>
      <c r="P2514">
        <f t="shared" si="674"/>
        <v>0</v>
      </c>
      <c r="Q2514">
        <f t="shared" si="675"/>
        <v>0</v>
      </c>
      <c r="R2514">
        <f t="shared" si="676"/>
        <v>0</v>
      </c>
      <c r="S2514">
        <f t="shared" si="677"/>
        <v>0</v>
      </c>
      <c r="T2514">
        <f t="shared" si="678"/>
        <v>0</v>
      </c>
      <c r="U2514">
        <f t="shared" si="679"/>
        <v>0</v>
      </c>
    </row>
    <row r="2515" spans="1:21" x14ac:dyDescent="0.25">
      <c r="A2515" t="s">
        <v>52</v>
      </c>
      <c r="B2515">
        <v>5.9</v>
      </c>
      <c r="C2515" t="s">
        <v>52</v>
      </c>
      <c r="E2515">
        <f t="shared" si="663"/>
        <v>0</v>
      </c>
      <c r="F2515">
        <f t="shared" si="664"/>
        <v>0</v>
      </c>
      <c r="G2515">
        <f t="shared" si="665"/>
        <v>0</v>
      </c>
      <c r="H2515">
        <f t="shared" si="666"/>
        <v>0</v>
      </c>
      <c r="I2515">
        <f t="shared" si="667"/>
        <v>0</v>
      </c>
      <c r="J2515">
        <f t="shared" si="668"/>
        <v>0</v>
      </c>
      <c r="K2515">
        <f t="shared" si="669"/>
        <v>0</v>
      </c>
      <c r="L2515">
        <f t="shared" si="670"/>
        <v>0</v>
      </c>
      <c r="M2515">
        <f t="shared" si="671"/>
        <v>0</v>
      </c>
      <c r="N2515">
        <f t="shared" si="672"/>
        <v>0</v>
      </c>
      <c r="O2515">
        <f t="shared" si="673"/>
        <v>5.9</v>
      </c>
      <c r="P2515">
        <f t="shared" si="674"/>
        <v>0</v>
      </c>
      <c r="Q2515">
        <f t="shared" si="675"/>
        <v>0</v>
      </c>
      <c r="R2515">
        <f t="shared" si="676"/>
        <v>0</v>
      </c>
      <c r="S2515">
        <f t="shared" si="677"/>
        <v>0</v>
      </c>
      <c r="T2515">
        <f t="shared" si="678"/>
        <v>0</v>
      </c>
      <c r="U2515">
        <f t="shared" si="679"/>
        <v>0</v>
      </c>
    </row>
    <row r="2516" spans="1:21" x14ac:dyDescent="0.25">
      <c r="A2516" t="s">
        <v>5961</v>
      </c>
      <c r="B2516">
        <v>5</v>
      </c>
      <c r="C2516" t="s">
        <v>28</v>
      </c>
      <c r="E2516">
        <f t="shared" si="663"/>
        <v>5</v>
      </c>
      <c r="F2516">
        <f t="shared" si="664"/>
        <v>5</v>
      </c>
      <c r="G2516">
        <f t="shared" si="665"/>
        <v>0</v>
      </c>
      <c r="H2516">
        <f t="shared" si="666"/>
        <v>0</v>
      </c>
      <c r="I2516">
        <f t="shared" si="667"/>
        <v>5</v>
      </c>
      <c r="J2516">
        <f t="shared" si="668"/>
        <v>5</v>
      </c>
      <c r="K2516">
        <f t="shared" si="669"/>
        <v>0</v>
      </c>
      <c r="L2516">
        <f t="shared" si="670"/>
        <v>0</v>
      </c>
      <c r="M2516">
        <f t="shared" si="671"/>
        <v>5</v>
      </c>
      <c r="N2516">
        <f t="shared" si="672"/>
        <v>0</v>
      </c>
      <c r="O2516">
        <f t="shared" si="673"/>
        <v>0</v>
      </c>
      <c r="P2516">
        <f t="shared" si="674"/>
        <v>0</v>
      </c>
      <c r="Q2516">
        <f t="shared" si="675"/>
        <v>0</v>
      </c>
      <c r="R2516">
        <f t="shared" si="676"/>
        <v>5</v>
      </c>
      <c r="S2516">
        <f t="shared" si="677"/>
        <v>0</v>
      </c>
      <c r="T2516">
        <f t="shared" si="678"/>
        <v>5</v>
      </c>
      <c r="U2516">
        <f t="shared" si="679"/>
        <v>0</v>
      </c>
    </row>
    <row r="2517" spans="1:21" x14ac:dyDescent="0.25">
      <c r="A2517" t="s">
        <v>142</v>
      </c>
      <c r="B2517">
        <v>6.5</v>
      </c>
      <c r="C2517" t="s">
        <v>29</v>
      </c>
      <c r="E2517">
        <f t="shared" si="663"/>
        <v>0</v>
      </c>
      <c r="F2517">
        <f t="shared" si="664"/>
        <v>0</v>
      </c>
      <c r="G2517">
        <f t="shared" si="665"/>
        <v>0</v>
      </c>
      <c r="H2517">
        <f t="shared" si="666"/>
        <v>0</v>
      </c>
      <c r="I2517">
        <f t="shared" si="667"/>
        <v>0</v>
      </c>
      <c r="J2517">
        <f t="shared" si="668"/>
        <v>6.5</v>
      </c>
      <c r="K2517">
        <f t="shared" si="669"/>
        <v>0</v>
      </c>
      <c r="L2517">
        <f t="shared" si="670"/>
        <v>6.5</v>
      </c>
      <c r="M2517">
        <f t="shared" si="671"/>
        <v>0</v>
      </c>
      <c r="N2517">
        <f t="shared" si="672"/>
        <v>0</v>
      </c>
      <c r="O2517">
        <f t="shared" si="673"/>
        <v>0</v>
      </c>
      <c r="P2517">
        <f t="shared" si="674"/>
        <v>0</v>
      </c>
      <c r="Q2517">
        <f t="shared" si="675"/>
        <v>0</v>
      </c>
      <c r="R2517">
        <f t="shared" si="676"/>
        <v>0</v>
      </c>
      <c r="S2517">
        <f t="shared" si="677"/>
        <v>0</v>
      </c>
      <c r="T2517">
        <f t="shared" si="678"/>
        <v>6.5</v>
      </c>
      <c r="U2517">
        <f t="shared" si="679"/>
        <v>0</v>
      </c>
    </row>
    <row r="2518" spans="1:21" x14ac:dyDescent="0.25">
      <c r="A2518" t="s">
        <v>3472</v>
      </c>
      <c r="B2518">
        <v>5.4</v>
      </c>
      <c r="C2518" t="s">
        <v>28</v>
      </c>
      <c r="E2518">
        <f t="shared" si="663"/>
        <v>5.4</v>
      </c>
      <c r="F2518">
        <f t="shared" si="664"/>
        <v>5.4</v>
      </c>
      <c r="G2518">
        <f t="shared" si="665"/>
        <v>0</v>
      </c>
      <c r="H2518">
        <f t="shared" si="666"/>
        <v>0</v>
      </c>
      <c r="I2518">
        <f t="shared" si="667"/>
        <v>0</v>
      </c>
      <c r="J2518">
        <f t="shared" si="668"/>
        <v>0</v>
      </c>
      <c r="K2518">
        <f t="shared" si="669"/>
        <v>0</v>
      </c>
      <c r="L2518">
        <f t="shared" si="670"/>
        <v>0</v>
      </c>
      <c r="M2518">
        <f t="shared" si="671"/>
        <v>0</v>
      </c>
      <c r="N2518">
        <f t="shared" si="672"/>
        <v>0</v>
      </c>
      <c r="O2518">
        <f t="shared" si="673"/>
        <v>0</v>
      </c>
      <c r="P2518">
        <f t="shared" si="674"/>
        <v>0</v>
      </c>
      <c r="Q2518">
        <f t="shared" si="675"/>
        <v>0</v>
      </c>
      <c r="R2518">
        <f t="shared" si="676"/>
        <v>0</v>
      </c>
      <c r="S2518">
        <f t="shared" si="677"/>
        <v>5.4</v>
      </c>
      <c r="T2518">
        <f t="shared" si="678"/>
        <v>0</v>
      </c>
      <c r="U2518">
        <f t="shared" si="679"/>
        <v>0</v>
      </c>
    </row>
    <row r="2519" spans="1:21" x14ac:dyDescent="0.25">
      <c r="A2519" t="s">
        <v>2476</v>
      </c>
      <c r="B2519">
        <v>7.6</v>
      </c>
      <c r="C2519" t="s">
        <v>37</v>
      </c>
      <c r="E2519">
        <f t="shared" si="663"/>
        <v>0</v>
      </c>
      <c r="F2519">
        <f t="shared" si="664"/>
        <v>0</v>
      </c>
      <c r="G2519">
        <f t="shared" si="665"/>
        <v>0</v>
      </c>
      <c r="H2519">
        <f t="shared" si="666"/>
        <v>0</v>
      </c>
      <c r="I2519">
        <f t="shared" si="667"/>
        <v>0</v>
      </c>
      <c r="J2519">
        <f t="shared" si="668"/>
        <v>0</v>
      </c>
      <c r="K2519">
        <f t="shared" si="669"/>
        <v>0</v>
      </c>
      <c r="L2519">
        <f t="shared" si="670"/>
        <v>7.6</v>
      </c>
      <c r="M2519">
        <f t="shared" si="671"/>
        <v>0</v>
      </c>
      <c r="N2519">
        <f t="shared" si="672"/>
        <v>0</v>
      </c>
      <c r="O2519">
        <f t="shared" si="673"/>
        <v>0</v>
      </c>
      <c r="P2519">
        <f t="shared" si="674"/>
        <v>0</v>
      </c>
      <c r="Q2519">
        <f t="shared" si="675"/>
        <v>0</v>
      </c>
      <c r="R2519">
        <f t="shared" si="676"/>
        <v>0</v>
      </c>
      <c r="S2519">
        <f t="shared" si="677"/>
        <v>0</v>
      </c>
      <c r="T2519">
        <f t="shared" si="678"/>
        <v>7.6</v>
      </c>
      <c r="U2519">
        <f t="shared" si="679"/>
        <v>0</v>
      </c>
    </row>
    <row r="2520" spans="1:21" x14ac:dyDescent="0.25">
      <c r="A2520" t="s">
        <v>775</v>
      </c>
      <c r="B2520">
        <v>7.2</v>
      </c>
      <c r="C2520" t="s">
        <v>28</v>
      </c>
      <c r="E2520">
        <f t="shared" si="663"/>
        <v>7.2</v>
      </c>
      <c r="F2520">
        <f t="shared" si="664"/>
        <v>7.2</v>
      </c>
      <c r="G2520">
        <f t="shared" si="665"/>
        <v>0</v>
      </c>
      <c r="H2520">
        <f t="shared" si="666"/>
        <v>0</v>
      </c>
      <c r="I2520">
        <f t="shared" si="667"/>
        <v>0</v>
      </c>
      <c r="J2520">
        <f t="shared" si="668"/>
        <v>0</v>
      </c>
      <c r="K2520">
        <f t="shared" si="669"/>
        <v>0</v>
      </c>
      <c r="L2520">
        <f t="shared" si="670"/>
        <v>7.2</v>
      </c>
      <c r="M2520">
        <f t="shared" si="671"/>
        <v>0</v>
      </c>
      <c r="N2520">
        <f t="shared" si="672"/>
        <v>0</v>
      </c>
      <c r="O2520">
        <f t="shared" si="673"/>
        <v>0</v>
      </c>
      <c r="P2520">
        <f t="shared" si="674"/>
        <v>0</v>
      </c>
      <c r="Q2520">
        <f t="shared" si="675"/>
        <v>0</v>
      </c>
      <c r="R2520">
        <f t="shared" si="676"/>
        <v>0</v>
      </c>
      <c r="S2520">
        <f t="shared" si="677"/>
        <v>0</v>
      </c>
      <c r="T2520">
        <f t="shared" si="678"/>
        <v>0</v>
      </c>
      <c r="U2520">
        <f t="shared" si="679"/>
        <v>0</v>
      </c>
    </row>
    <row r="2521" spans="1:21" x14ac:dyDescent="0.25">
      <c r="A2521" t="s">
        <v>2187</v>
      </c>
      <c r="B2521">
        <v>7.1</v>
      </c>
      <c r="C2521" t="s">
        <v>28</v>
      </c>
      <c r="E2521">
        <f t="shared" si="663"/>
        <v>7.1</v>
      </c>
      <c r="F2521">
        <f t="shared" si="664"/>
        <v>0</v>
      </c>
      <c r="G2521">
        <f t="shared" si="665"/>
        <v>0</v>
      </c>
      <c r="H2521">
        <f t="shared" si="666"/>
        <v>0</v>
      </c>
      <c r="I2521">
        <f t="shared" si="667"/>
        <v>0</v>
      </c>
      <c r="J2521">
        <f t="shared" si="668"/>
        <v>0</v>
      </c>
      <c r="K2521">
        <f t="shared" si="669"/>
        <v>0</v>
      </c>
      <c r="L2521">
        <f t="shared" si="670"/>
        <v>7.1</v>
      </c>
      <c r="M2521">
        <f t="shared" si="671"/>
        <v>0</v>
      </c>
      <c r="N2521">
        <f t="shared" si="672"/>
        <v>0</v>
      </c>
      <c r="O2521">
        <f t="shared" si="673"/>
        <v>0</v>
      </c>
      <c r="P2521">
        <f t="shared" si="674"/>
        <v>0</v>
      </c>
      <c r="Q2521">
        <f t="shared" si="675"/>
        <v>0</v>
      </c>
      <c r="R2521">
        <f t="shared" si="676"/>
        <v>0</v>
      </c>
      <c r="S2521">
        <f t="shared" si="677"/>
        <v>0</v>
      </c>
      <c r="T2521">
        <f t="shared" si="678"/>
        <v>7.1</v>
      </c>
      <c r="U2521">
        <f t="shared" si="679"/>
        <v>0</v>
      </c>
    </row>
    <row r="2522" spans="1:21" x14ac:dyDescent="0.25">
      <c r="A2522" t="s">
        <v>1666</v>
      </c>
      <c r="B2522">
        <v>5.4</v>
      </c>
      <c r="C2522" t="s">
        <v>28</v>
      </c>
      <c r="E2522">
        <f t="shared" si="663"/>
        <v>5.4</v>
      </c>
      <c r="F2522">
        <f t="shared" si="664"/>
        <v>0</v>
      </c>
      <c r="G2522">
        <f t="shared" si="665"/>
        <v>0</v>
      </c>
      <c r="H2522">
        <f t="shared" si="666"/>
        <v>0</v>
      </c>
      <c r="I2522">
        <f t="shared" si="667"/>
        <v>0</v>
      </c>
      <c r="J2522">
        <f t="shared" si="668"/>
        <v>0</v>
      </c>
      <c r="K2522">
        <f t="shared" si="669"/>
        <v>0</v>
      </c>
      <c r="L2522">
        <f t="shared" si="670"/>
        <v>5.4</v>
      </c>
      <c r="M2522">
        <f t="shared" si="671"/>
        <v>0</v>
      </c>
      <c r="N2522">
        <f t="shared" si="672"/>
        <v>0</v>
      </c>
      <c r="O2522">
        <f t="shared" si="673"/>
        <v>0</v>
      </c>
      <c r="P2522">
        <f t="shared" si="674"/>
        <v>0</v>
      </c>
      <c r="Q2522">
        <f t="shared" si="675"/>
        <v>0</v>
      </c>
      <c r="R2522">
        <f t="shared" si="676"/>
        <v>0</v>
      </c>
      <c r="S2522">
        <f t="shared" si="677"/>
        <v>5.4</v>
      </c>
      <c r="T2522">
        <f t="shared" si="678"/>
        <v>5.4</v>
      </c>
      <c r="U2522">
        <f t="shared" si="679"/>
        <v>0</v>
      </c>
    </row>
    <row r="2523" spans="1:21" x14ac:dyDescent="0.25">
      <c r="A2523" t="s">
        <v>37</v>
      </c>
      <c r="B2523">
        <v>7.3</v>
      </c>
      <c r="C2523" t="s">
        <v>37</v>
      </c>
      <c r="E2523">
        <f t="shared" si="663"/>
        <v>0</v>
      </c>
      <c r="F2523">
        <f t="shared" si="664"/>
        <v>0</v>
      </c>
      <c r="G2523">
        <f t="shared" si="665"/>
        <v>0</v>
      </c>
      <c r="H2523">
        <f t="shared" si="666"/>
        <v>0</v>
      </c>
      <c r="I2523">
        <f t="shared" si="667"/>
        <v>0</v>
      </c>
      <c r="J2523">
        <f t="shared" si="668"/>
        <v>0</v>
      </c>
      <c r="K2523">
        <f t="shared" si="669"/>
        <v>0</v>
      </c>
      <c r="L2523">
        <f t="shared" si="670"/>
        <v>7.3</v>
      </c>
      <c r="M2523">
        <f t="shared" si="671"/>
        <v>0</v>
      </c>
      <c r="N2523">
        <f t="shared" si="672"/>
        <v>0</v>
      </c>
      <c r="O2523">
        <f t="shared" si="673"/>
        <v>0</v>
      </c>
      <c r="P2523">
        <f t="shared" si="674"/>
        <v>0</v>
      </c>
      <c r="Q2523">
        <f t="shared" si="675"/>
        <v>0</v>
      </c>
      <c r="R2523">
        <f t="shared" si="676"/>
        <v>0</v>
      </c>
      <c r="S2523">
        <f t="shared" si="677"/>
        <v>0</v>
      </c>
      <c r="T2523">
        <f t="shared" si="678"/>
        <v>0</v>
      </c>
      <c r="U2523">
        <f t="shared" si="679"/>
        <v>0</v>
      </c>
    </row>
    <row r="2524" spans="1:21" x14ac:dyDescent="0.25">
      <c r="A2524" t="s">
        <v>37</v>
      </c>
      <c r="B2524">
        <v>7.3</v>
      </c>
      <c r="C2524" t="s">
        <v>37</v>
      </c>
      <c r="E2524">
        <f t="shared" si="663"/>
        <v>0</v>
      </c>
      <c r="F2524">
        <f t="shared" si="664"/>
        <v>0</v>
      </c>
      <c r="G2524">
        <f t="shared" si="665"/>
        <v>0</v>
      </c>
      <c r="H2524">
        <f t="shared" si="666"/>
        <v>0</v>
      </c>
      <c r="I2524">
        <f t="shared" si="667"/>
        <v>0</v>
      </c>
      <c r="J2524">
        <f t="shared" si="668"/>
        <v>0</v>
      </c>
      <c r="K2524">
        <f t="shared" si="669"/>
        <v>0</v>
      </c>
      <c r="L2524">
        <f t="shared" si="670"/>
        <v>7.3</v>
      </c>
      <c r="M2524">
        <f t="shared" si="671"/>
        <v>0</v>
      </c>
      <c r="N2524">
        <f t="shared" si="672"/>
        <v>0</v>
      </c>
      <c r="O2524">
        <f t="shared" si="673"/>
        <v>0</v>
      </c>
      <c r="P2524">
        <f t="shared" si="674"/>
        <v>0</v>
      </c>
      <c r="Q2524">
        <f t="shared" si="675"/>
        <v>0</v>
      </c>
      <c r="R2524">
        <f t="shared" si="676"/>
        <v>0</v>
      </c>
      <c r="S2524">
        <f t="shared" si="677"/>
        <v>0</v>
      </c>
      <c r="T2524">
        <f t="shared" si="678"/>
        <v>0</v>
      </c>
      <c r="U2524">
        <f t="shared" si="679"/>
        <v>0</v>
      </c>
    </row>
    <row r="2525" spans="1:21" x14ac:dyDescent="0.25">
      <c r="A2525" t="s">
        <v>1959</v>
      </c>
      <c r="B2525">
        <v>5.8</v>
      </c>
      <c r="C2525" t="s">
        <v>28</v>
      </c>
      <c r="E2525">
        <f t="shared" si="663"/>
        <v>5.8</v>
      </c>
      <c r="F2525">
        <f t="shared" si="664"/>
        <v>0</v>
      </c>
      <c r="G2525">
        <f t="shared" si="665"/>
        <v>0</v>
      </c>
      <c r="H2525">
        <f t="shared" si="666"/>
        <v>0</v>
      </c>
      <c r="I2525">
        <f t="shared" si="667"/>
        <v>0</v>
      </c>
      <c r="J2525">
        <f t="shared" si="668"/>
        <v>0</v>
      </c>
      <c r="K2525">
        <f t="shared" si="669"/>
        <v>0</v>
      </c>
      <c r="L2525">
        <f t="shared" si="670"/>
        <v>0</v>
      </c>
      <c r="M2525">
        <f t="shared" si="671"/>
        <v>0</v>
      </c>
      <c r="N2525">
        <f t="shared" si="672"/>
        <v>0</v>
      </c>
      <c r="O2525">
        <f t="shared" si="673"/>
        <v>0</v>
      </c>
      <c r="P2525">
        <f t="shared" si="674"/>
        <v>0</v>
      </c>
      <c r="Q2525">
        <f t="shared" si="675"/>
        <v>0</v>
      </c>
      <c r="R2525">
        <f t="shared" si="676"/>
        <v>0</v>
      </c>
      <c r="S2525">
        <f t="shared" si="677"/>
        <v>0</v>
      </c>
      <c r="T2525">
        <f t="shared" si="678"/>
        <v>5.8</v>
      </c>
      <c r="U2525">
        <f t="shared" si="679"/>
        <v>0</v>
      </c>
    </row>
    <row r="2526" spans="1:21" x14ac:dyDescent="0.25">
      <c r="A2526" t="s">
        <v>5056</v>
      </c>
      <c r="B2526">
        <v>6.7</v>
      </c>
      <c r="C2526" t="s">
        <v>28</v>
      </c>
      <c r="E2526">
        <f t="shared" si="663"/>
        <v>6.7</v>
      </c>
      <c r="F2526">
        <f t="shared" si="664"/>
        <v>6.7</v>
      </c>
      <c r="G2526">
        <f t="shared" si="665"/>
        <v>0</v>
      </c>
      <c r="H2526">
        <f t="shared" si="666"/>
        <v>0</v>
      </c>
      <c r="I2526">
        <f t="shared" si="667"/>
        <v>6.7</v>
      </c>
      <c r="J2526">
        <f t="shared" si="668"/>
        <v>0</v>
      </c>
      <c r="K2526">
        <f t="shared" si="669"/>
        <v>0</v>
      </c>
      <c r="L2526">
        <f t="shared" si="670"/>
        <v>0</v>
      </c>
      <c r="M2526">
        <f t="shared" si="671"/>
        <v>0</v>
      </c>
      <c r="N2526">
        <f t="shared" si="672"/>
        <v>0</v>
      </c>
      <c r="O2526">
        <f t="shared" si="673"/>
        <v>0</v>
      </c>
      <c r="P2526">
        <f t="shared" si="674"/>
        <v>0</v>
      </c>
      <c r="Q2526">
        <f t="shared" si="675"/>
        <v>0</v>
      </c>
      <c r="R2526">
        <f t="shared" si="676"/>
        <v>0</v>
      </c>
      <c r="S2526">
        <f t="shared" si="677"/>
        <v>0</v>
      </c>
      <c r="T2526">
        <f t="shared" si="678"/>
        <v>6.7</v>
      </c>
      <c r="U2526">
        <f t="shared" si="679"/>
        <v>0</v>
      </c>
    </row>
    <row r="2527" spans="1:21" x14ac:dyDescent="0.25">
      <c r="A2527" t="s">
        <v>3117</v>
      </c>
      <c r="B2527">
        <v>6.3</v>
      </c>
      <c r="C2527" t="s">
        <v>28</v>
      </c>
      <c r="E2527">
        <f t="shared" si="663"/>
        <v>6.3</v>
      </c>
      <c r="F2527">
        <f t="shared" si="664"/>
        <v>0</v>
      </c>
      <c r="G2527">
        <f t="shared" si="665"/>
        <v>0</v>
      </c>
      <c r="H2527">
        <f t="shared" si="666"/>
        <v>0</v>
      </c>
      <c r="I2527">
        <f t="shared" si="667"/>
        <v>0</v>
      </c>
      <c r="J2527">
        <f t="shared" si="668"/>
        <v>0</v>
      </c>
      <c r="K2527">
        <f t="shared" si="669"/>
        <v>0</v>
      </c>
      <c r="L2527">
        <f t="shared" si="670"/>
        <v>0</v>
      </c>
      <c r="M2527">
        <f t="shared" si="671"/>
        <v>0</v>
      </c>
      <c r="N2527">
        <f t="shared" si="672"/>
        <v>0</v>
      </c>
      <c r="O2527">
        <f t="shared" si="673"/>
        <v>6.3</v>
      </c>
      <c r="P2527">
        <f t="shared" si="674"/>
        <v>0</v>
      </c>
      <c r="Q2527">
        <f t="shared" si="675"/>
        <v>0</v>
      </c>
      <c r="R2527">
        <f t="shared" si="676"/>
        <v>0</v>
      </c>
      <c r="S2527">
        <f t="shared" si="677"/>
        <v>6.3</v>
      </c>
      <c r="T2527">
        <f t="shared" si="678"/>
        <v>0</v>
      </c>
      <c r="U2527">
        <f t="shared" si="679"/>
        <v>0</v>
      </c>
    </row>
    <row r="2528" spans="1:21" x14ac:dyDescent="0.25">
      <c r="A2528" t="s">
        <v>2513</v>
      </c>
      <c r="B2528">
        <v>6.6</v>
      </c>
      <c r="C2528" t="s">
        <v>71</v>
      </c>
      <c r="E2528">
        <f t="shared" si="663"/>
        <v>0</v>
      </c>
      <c r="F2528">
        <f t="shared" si="664"/>
        <v>0</v>
      </c>
      <c r="G2528">
        <f t="shared" si="665"/>
        <v>0</v>
      </c>
      <c r="H2528">
        <f t="shared" si="666"/>
        <v>0</v>
      </c>
      <c r="I2528">
        <f t="shared" si="667"/>
        <v>0</v>
      </c>
      <c r="J2528">
        <f t="shared" si="668"/>
        <v>0</v>
      </c>
      <c r="K2528">
        <f t="shared" si="669"/>
        <v>0</v>
      </c>
      <c r="L2528">
        <f t="shared" si="670"/>
        <v>0</v>
      </c>
      <c r="M2528">
        <f t="shared" si="671"/>
        <v>0</v>
      </c>
      <c r="N2528">
        <f t="shared" si="672"/>
        <v>0</v>
      </c>
      <c r="O2528">
        <f t="shared" si="673"/>
        <v>0</v>
      </c>
      <c r="P2528">
        <f t="shared" si="674"/>
        <v>0</v>
      </c>
      <c r="Q2528">
        <f t="shared" si="675"/>
        <v>6.6</v>
      </c>
      <c r="R2528">
        <f t="shared" si="676"/>
        <v>0</v>
      </c>
      <c r="S2528">
        <f t="shared" si="677"/>
        <v>0</v>
      </c>
      <c r="T2528">
        <f t="shared" si="678"/>
        <v>6.6</v>
      </c>
      <c r="U2528">
        <f t="shared" si="679"/>
        <v>0</v>
      </c>
    </row>
    <row r="2529" spans="1:21" x14ac:dyDescent="0.25">
      <c r="A2529" t="s">
        <v>2972</v>
      </c>
      <c r="B2529">
        <v>6.5</v>
      </c>
      <c r="C2529" t="s">
        <v>52</v>
      </c>
      <c r="E2529">
        <f t="shared" si="663"/>
        <v>0</v>
      </c>
      <c r="F2529">
        <f t="shared" si="664"/>
        <v>0</v>
      </c>
      <c r="G2529">
        <f t="shared" si="665"/>
        <v>0</v>
      </c>
      <c r="H2529">
        <f t="shared" si="666"/>
        <v>0</v>
      </c>
      <c r="I2529">
        <f t="shared" si="667"/>
        <v>0</v>
      </c>
      <c r="J2529">
        <f t="shared" si="668"/>
        <v>0</v>
      </c>
      <c r="K2529">
        <f t="shared" si="669"/>
        <v>0</v>
      </c>
      <c r="L2529">
        <f t="shared" si="670"/>
        <v>0</v>
      </c>
      <c r="M2529">
        <f t="shared" si="671"/>
        <v>0</v>
      </c>
      <c r="N2529">
        <f t="shared" si="672"/>
        <v>0</v>
      </c>
      <c r="O2529">
        <f t="shared" si="673"/>
        <v>6.5</v>
      </c>
      <c r="P2529">
        <f t="shared" si="674"/>
        <v>0</v>
      </c>
      <c r="Q2529">
        <f t="shared" si="675"/>
        <v>6.5</v>
      </c>
      <c r="R2529">
        <f t="shared" si="676"/>
        <v>0</v>
      </c>
      <c r="S2529">
        <f t="shared" si="677"/>
        <v>0</v>
      </c>
      <c r="T2529">
        <f t="shared" si="678"/>
        <v>6.5</v>
      </c>
      <c r="U2529">
        <f t="shared" si="679"/>
        <v>0</v>
      </c>
    </row>
    <row r="2530" spans="1:21" x14ac:dyDescent="0.25">
      <c r="A2530" t="s">
        <v>3072</v>
      </c>
      <c r="B2530">
        <v>5.4</v>
      </c>
      <c r="C2530" t="s">
        <v>102</v>
      </c>
      <c r="E2530">
        <f t="shared" si="663"/>
        <v>0</v>
      </c>
      <c r="F2530">
        <f t="shared" si="664"/>
        <v>5.4</v>
      </c>
      <c r="G2530">
        <f t="shared" si="665"/>
        <v>0</v>
      </c>
      <c r="H2530">
        <f t="shared" si="666"/>
        <v>0</v>
      </c>
      <c r="I2530">
        <f t="shared" si="667"/>
        <v>5.4</v>
      </c>
      <c r="J2530">
        <f t="shared" si="668"/>
        <v>0</v>
      </c>
      <c r="K2530">
        <f t="shared" si="669"/>
        <v>0</v>
      </c>
      <c r="L2530">
        <f t="shared" si="670"/>
        <v>0</v>
      </c>
      <c r="M2530">
        <f t="shared" si="671"/>
        <v>5.4</v>
      </c>
      <c r="N2530">
        <f t="shared" si="672"/>
        <v>0</v>
      </c>
      <c r="O2530">
        <f t="shared" si="673"/>
        <v>0</v>
      </c>
      <c r="P2530">
        <f t="shared" si="674"/>
        <v>0</v>
      </c>
      <c r="Q2530">
        <f t="shared" si="675"/>
        <v>0</v>
      </c>
      <c r="R2530">
        <f t="shared" si="676"/>
        <v>0</v>
      </c>
      <c r="S2530">
        <f t="shared" si="677"/>
        <v>0</v>
      </c>
      <c r="T2530">
        <f t="shared" si="678"/>
        <v>0</v>
      </c>
      <c r="U2530">
        <f t="shared" si="679"/>
        <v>0</v>
      </c>
    </row>
    <row r="2531" spans="1:21" x14ac:dyDescent="0.25">
      <c r="A2531" t="s">
        <v>912</v>
      </c>
      <c r="B2531">
        <v>5.9</v>
      </c>
      <c r="C2531" t="s">
        <v>37</v>
      </c>
      <c r="E2531">
        <f t="shared" si="663"/>
        <v>0</v>
      </c>
      <c r="F2531">
        <f t="shared" si="664"/>
        <v>0</v>
      </c>
      <c r="G2531">
        <f t="shared" si="665"/>
        <v>0</v>
      </c>
      <c r="H2531">
        <f t="shared" si="666"/>
        <v>0</v>
      </c>
      <c r="I2531">
        <f t="shared" si="667"/>
        <v>0</v>
      </c>
      <c r="J2531">
        <f t="shared" si="668"/>
        <v>0</v>
      </c>
      <c r="K2531">
        <f t="shared" si="669"/>
        <v>0</v>
      </c>
      <c r="L2531">
        <f t="shared" si="670"/>
        <v>5.9</v>
      </c>
      <c r="M2531">
        <f t="shared" si="671"/>
        <v>0</v>
      </c>
      <c r="N2531">
        <f t="shared" si="672"/>
        <v>0</v>
      </c>
      <c r="O2531">
        <f t="shared" si="673"/>
        <v>0</v>
      </c>
      <c r="P2531">
        <f t="shared" si="674"/>
        <v>0</v>
      </c>
      <c r="Q2531">
        <f t="shared" si="675"/>
        <v>5.9</v>
      </c>
      <c r="R2531">
        <f t="shared" si="676"/>
        <v>0</v>
      </c>
      <c r="S2531">
        <f t="shared" si="677"/>
        <v>0</v>
      </c>
      <c r="T2531">
        <f t="shared" si="678"/>
        <v>5.9</v>
      </c>
      <c r="U2531">
        <f t="shared" si="679"/>
        <v>0</v>
      </c>
    </row>
    <row r="2532" spans="1:21" x14ac:dyDescent="0.25">
      <c r="A2532" t="s">
        <v>135</v>
      </c>
      <c r="B2532">
        <v>5</v>
      </c>
      <c r="C2532" t="s">
        <v>52</v>
      </c>
      <c r="E2532">
        <f t="shared" si="663"/>
        <v>0</v>
      </c>
      <c r="F2532">
        <f t="shared" si="664"/>
        <v>0</v>
      </c>
      <c r="G2532">
        <f t="shared" si="665"/>
        <v>0</v>
      </c>
      <c r="H2532">
        <f t="shared" si="666"/>
        <v>0</v>
      </c>
      <c r="I2532">
        <f t="shared" si="667"/>
        <v>0</v>
      </c>
      <c r="J2532">
        <f t="shared" si="668"/>
        <v>0</v>
      </c>
      <c r="K2532">
        <f t="shared" si="669"/>
        <v>0</v>
      </c>
      <c r="L2532">
        <f t="shared" si="670"/>
        <v>0</v>
      </c>
      <c r="M2532">
        <f t="shared" si="671"/>
        <v>0</v>
      </c>
      <c r="N2532">
        <f t="shared" si="672"/>
        <v>0</v>
      </c>
      <c r="O2532">
        <f t="shared" si="673"/>
        <v>5</v>
      </c>
      <c r="P2532">
        <f t="shared" si="674"/>
        <v>0</v>
      </c>
      <c r="Q2532">
        <f t="shared" si="675"/>
        <v>0</v>
      </c>
      <c r="R2532">
        <f t="shared" si="676"/>
        <v>0</v>
      </c>
      <c r="S2532">
        <f t="shared" si="677"/>
        <v>0</v>
      </c>
      <c r="T2532">
        <f t="shared" si="678"/>
        <v>5</v>
      </c>
      <c r="U2532">
        <f t="shared" si="679"/>
        <v>0</v>
      </c>
    </row>
    <row r="2533" spans="1:21" x14ac:dyDescent="0.25">
      <c r="A2533" t="s">
        <v>5985</v>
      </c>
      <c r="B2533">
        <v>5.4</v>
      </c>
      <c r="C2533" t="s">
        <v>102</v>
      </c>
      <c r="E2533">
        <f t="shared" si="663"/>
        <v>0</v>
      </c>
      <c r="F2533">
        <f t="shared" si="664"/>
        <v>5.4</v>
      </c>
      <c r="G2533">
        <f t="shared" si="665"/>
        <v>5.4</v>
      </c>
      <c r="H2533">
        <f t="shared" si="666"/>
        <v>0</v>
      </c>
      <c r="I2533">
        <f t="shared" si="667"/>
        <v>0</v>
      </c>
      <c r="J2533">
        <f t="shared" si="668"/>
        <v>0</v>
      </c>
      <c r="K2533">
        <f t="shared" si="669"/>
        <v>0</v>
      </c>
      <c r="L2533">
        <f t="shared" si="670"/>
        <v>0</v>
      </c>
      <c r="M2533">
        <f t="shared" si="671"/>
        <v>5.4</v>
      </c>
      <c r="N2533">
        <f t="shared" si="672"/>
        <v>0</v>
      </c>
      <c r="O2533">
        <f t="shared" si="673"/>
        <v>0</v>
      </c>
      <c r="P2533">
        <f t="shared" si="674"/>
        <v>5.4</v>
      </c>
      <c r="Q2533">
        <f t="shared" si="675"/>
        <v>0</v>
      </c>
      <c r="R2533">
        <f t="shared" si="676"/>
        <v>0</v>
      </c>
      <c r="S2533">
        <f t="shared" si="677"/>
        <v>0</v>
      </c>
      <c r="T2533">
        <f t="shared" si="678"/>
        <v>0</v>
      </c>
      <c r="U2533">
        <f t="shared" si="679"/>
        <v>0</v>
      </c>
    </row>
    <row r="2534" spans="1:21" x14ac:dyDescent="0.25">
      <c r="A2534" t="s">
        <v>5596</v>
      </c>
      <c r="B2534">
        <v>6.1</v>
      </c>
      <c r="C2534" t="s">
        <v>28</v>
      </c>
      <c r="E2534">
        <f t="shared" si="663"/>
        <v>6.1</v>
      </c>
      <c r="F2534">
        <f t="shared" si="664"/>
        <v>6.1</v>
      </c>
      <c r="G2534">
        <f t="shared" si="665"/>
        <v>0</v>
      </c>
      <c r="H2534">
        <f t="shared" si="666"/>
        <v>0</v>
      </c>
      <c r="I2534">
        <f t="shared" si="667"/>
        <v>0</v>
      </c>
      <c r="J2534">
        <f t="shared" si="668"/>
        <v>0</v>
      </c>
      <c r="K2534">
        <f t="shared" si="669"/>
        <v>0</v>
      </c>
      <c r="L2534">
        <f t="shared" si="670"/>
        <v>6.1</v>
      </c>
      <c r="M2534">
        <f t="shared" si="671"/>
        <v>0</v>
      </c>
      <c r="N2534">
        <f t="shared" si="672"/>
        <v>6.1</v>
      </c>
      <c r="O2534">
        <f t="shared" si="673"/>
        <v>0</v>
      </c>
      <c r="P2534">
        <f t="shared" si="674"/>
        <v>0</v>
      </c>
      <c r="Q2534">
        <f t="shared" si="675"/>
        <v>0</v>
      </c>
      <c r="R2534">
        <f t="shared" si="676"/>
        <v>0</v>
      </c>
      <c r="S2534">
        <f t="shared" si="677"/>
        <v>0</v>
      </c>
      <c r="T2534">
        <f t="shared" si="678"/>
        <v>0</v>
      </c>
      <c r="U2534">
        <f t="shared" si="679"/>
        <v>0</v>
      </c>
    </row>
    <row r="2535" spans="1:21" x14ac:dyDescent="0.25">
      <c r="A2535" t="s">
        <v>3688</v>
      </c>
      <c r="B2535">
        <v>6</v>
      </c>
      <c r="C2535" t="s">
        <v>102</v>
      </c>
      <c r="E2535">
        <f t="shared" si="663"/>
        <v>0</v>
      </c>
      <c r="F2535">
        <f t="shared" si="664"/>
        <v>6</v>
      </c>
      <c r="G2535">
        <f t="shared" si="665"/>
        <v>0</v>
      </c>
      <c r="H2535">
        <f t="shared" si="666"/>
        <v>0</v>
      </c>
      <c r="I2535">
        <f t="shared" si="667"/>
        <v>6</v>
      </c>
      <c r="J2535">
        <f t="shared" si="668"/>
        <v>0</v>
      </c>
      <c r="K2535">
        <f t="shared" si="669"/>
        <v>0</v>
      </c>
      <c r="L2535">
        <f t="shared" si="670"/>
        <v>0</v>
      </c>
      <c r="M2535">
        <f t="shared" si="671"/>
        <v>6</v>
      </c>
      <c r="N2535">
        <f t="shared" si="672"/>
        <v>6</v>
      </c>
      <c r="O2535">
        <f t="shared" si="673"/>
        <v>0</v>
      </c>
      <c r="P2535">
        <f t="shared" si="674"/>
        <v>0</v>
      </c>
      <c r="Q2535">
        <f t="shared" si="675"/>
        <v>0</v>
      </c>
      <c r="R2535">
        <f t="shared" si="676"/>
        <v>0</v>
      </c>
      <c r="S2535">
        <f t="shared" si="677"/>
        <v>0</v>
      </c>
      <c r="T2535">
        <f t="shared" si="678"/>
        <v>0</v>
      </c>
      <c r="U2535">
        <f t="shared" si="679"/>
        <v>0</v>
      </c>
    </row>
    <row r="2536" spans="1:21" x14ac:dyDescent="0.25">
      <c r="A2536" t="s">
        <v>2212</v>
      </c>
      <c r="B2536">
        <v>7.7</v>
      </c>
      <c r="C2536" t="s">
        <v>28</v>
      </c>
      <c r="E2536">
        <f t="shared" si="663"/>
        <v>7.7</v>
      </c>
      <c r="F2536">
        <f t="shared" si="664"/>
        <v>0</v>
      </c>
      <c r="G2536">
        <f t="shared" si="665"/>
        <v>0</v>
      </c>
      <c r="H2536">
        <f t="shared" si="666"/>
        <v>0</v>
      </c>
      <c r="I2536">
        <f t="shared" si="667"/>
        <v>7.7</v>
      </c>
      <c r="J2536">
        <f t="shared" si="668"/>
        <v>0</v>
      </c>
      <c r="K2536">
        <f t="shared" si="669"/>
        <v>0</v>
      </c>
      <c r="L2536">
        <f t="shared" si="670"/>
        <v>0</v>
      </c>
      <c r="M2536">
        <f t="shared" si="671"/>
        <v>0</v>
      </c>
      <c r="N2536">
        <f t="shared" si="672"/>
        <v>0</v>
      </c>
      <c r="O2536">
        <f t="shared" si="673"/>
        <v>0</v>
      </c>
      <c r="P2536">
        <f t="shared" si="674"/>
        <v>0</v>
      </c>
      <c r="Q2536">
        <f t="shared" si="675"/>
        <v>0</v>
      </c>
      <c r="R2536">
        <f t="shared" si="676"/>
        <v>0</v>
      </c>
      <c r="S2536">
        <f t="shared" si="677"/>
        <v>0</v>
      </c>
      <c r="T2536">
        <f t="shared" si="678"/>
        <v>0</v>
      </c>
      <c r="U2536">
        <f t="shared" si="679"/>
        <v>0</v>
      </c>
    </row>
    <row r="2537" spans="1:21" x14ac:dyDescent="0.25">
      <c r="A2537" t="s">
        <v>1134</v>
      </c>
      <c r="B2537">
        <v>6.8</v>
      </c>
      <c r="C2537" t="s">
        <v>52</v>
      </c>
      <c r="E2537">
        <f t="shared" si="663"/>
        <v>0</v>
      </c>
      <c r="F2537">
        <f t="shared" si="664"/>
        <v>0</v>
      </c>
      <c r="G2537">
        <f t="shared" si="665"/>
        <v>0</v>
      </c>
      <c r="H2537">
        <f t="shared" si="666"/>
        <v>0</v>
      </c>
      <c r="I2537">
        <f t="shared" si="667"/>
        <v>0</v>
      </c>
      <c r="J2537">
        <f t="shared" si="668"/>
        <v>0</v>
      </c>
      <c r="K2537">
        <f t="shared" si="669"/>
        <v>0</v>
      </c>
      <c r="L2537">
        <f t="shared" si="670"/>
        <v>0</v>
      </c>
      <c r="M2537">
        <f t="shared" si="671"/>
        <v>0</v>
      </c>
      <c r="N2537">
        <f t="shared" si="672"/>
        <v>0</v>
      </c>
      <c r="O2537">
        <f t="shared" si="673"/>
        <v>6.8</v>
      </c>
      <c r="P2537">
        <f t="shared" si="674"/>
        <v>0</v>
      </c>
      <c r="Q2537">
        <f t="shared" si="675"/>
        <v>6.8</v>
      </c>
      <c r="R2537">
        <f t="shared" si="676"/>
        <v>0</v>
      </c>
      <c r="S2537">
        <f t="shared" si="677"/>
        <v>0</v>
      </c>
      <c r="T2537">
        <f t="shared" si="678"/>
        <v>0</v>
      </c>
      <c r="U2537">
        <f t="shared" si="679"/>
        <v>0</v>
      </c>
    </row>
    <row r="2538" spans="1:21" x14ac:dyDescent="0.25">
      <c r="A2538" t="s">
        <v>4146</v>
      </c>
      <c r="B2538">
        <v>3.7</v>
      </c>
      <c r="C2538" t="s">
        <v>28</v>
      </c>
      <c r="E2538">
        <f t="shared" si="663"/>
        <v>3.7</v>
      </c>
      <c r="F2538">
        <f t="shared" si="664"/>
        <v>0</v>
      </c>
      <c r="G2538">
        <f t="shared" si="665"/>
        <v>0</v>
      </c>
      <c r="H2538">
        <f t="shared" si="666"/>
        <v>0</v>
      </c>
      <c r="I2538">
        <f t="shared" si="667"/>
        <v>0</v>
      </c>
      <c r="J2538">
        <f t="shared" si="668"/>
        <v>3.7</v>
      </c>
      <c r="K2538">
        <f t="shared" si="669"/>
        <v>0</v>
      </c>
      <c r="L2538">
        <f t="shared" si="670"/>
        <v>0</v>
      </c>
      <c r="M2538">
        <f t="shared" si="671"/>
        <v>0</v>
      </c>
      <c r="N2538">
        <f t="shared" si="672"/>
        <v>0</v>
      </c>
      <c r="O2538">
        <f t="shared" si="673"/>
        <v>0</v>
      </c>
      <c r="P2538">
        <f t="shared" si="674"/>
        <v>0</v>
      </c>
      <c r="Q2538">
        <f t="shared" si="675"/>
        <v>0</v>
      </c>
      <c r="R2538">
        <f t="shared" si="676"/>
        <v>3.7</v>
      </c>
      <c r="S2538">
        <f t="shared" si="677"/>
        <v>0</v>
      </c>
      <c r="T2538">
        <f t="shared" si="678"/>
        <v>3.7</v>
      </c>
      <c r="U2538">
        <f t="shared" si="679"/>
        <v>0</v>
      </c>
    </row>
    <row r="2539" spans="1:21" x14ac:dyDescent="0.25">
      <c r="A2539" t="s">
        <v>5460</v>
      </c>
      <c r="B2539">
        <v>7.3</v>
      </c>
      <c r="C2539" t="s">
        <v>102</v>
      </c>
      <c r="E2539">
        <f t="shared" si="663"/>
        <v>0</v>
      </c>
      <c r="F2539">
        <f t="shared" si="664"/>
        <v>7.3</v>
      </c>
      <c r="G2539">
        <f t="shared" si="665"/>
        <v>7.3</v>
      </c>
      <c r="H2539">
        <f t="shared" si="666"/>
        <v>0</v>
      </c>
      <c r="I2539">
        <f t="shared" si="667"/>
        <v>0</v>
      </c>
      <c r="J2539">
        <f t="shared" si="668"/>
        <v>0</v>
      </c>
      <c r="K2539">
        <f t="shared" si="669"/>
        <v>0</v>
      </c>
      <c r="L2539">
        <f t="shared" si="670"/>
        <v>0</v>
      </c>
      <c r="M2539">
        <f t="shared" si="671"/>
        <v>7.3</v>
      </c>
      <c r="N2539">
        <f t="shared" si="672"/>
        <v>0</v>
      </c>
      <c r="O2539">
        <f t="shared" si="673"/>
        <v>0</v>
      </c>
      <c r="P2539">
        <f t="shared" si="674"/>
        <v>0</v>
      </c>
      <c r="Q2539">
        <f t="shared" si="675"/>
        <v>0</v>
      </c>
      <c r="R2539">
        <f t="shared" si="676"/>
        <v>0</v>
      </c>
      <c r="S2539">
        <f t="shared" si="677"/>
        <v>0</v>
      </c>
      <c r="T2539">
        <f t="shared" si="678"/>
        <v>0</v>
      </c>
      <c r="U2539">
        <f t="shared" si="679"/>
        <v>0</v>
      </c>
    </row>
    <row r="2540" spans="1:21" x14ac:dyDescent="0.25">
      <c r="A2540" t="s">
        <v>4232</v>
      </c>
      <c r="B2540">
        <v>4.3</v>
      </c>
      <c r="C2540" t="s">
        <v>36</v>
      </c>
      <c r="E2540">
        <f t="shared" si="663"/>
        <v>0</v>
      </c>
      <c r="F2540">
        <f t="shared" si="664"/>
        <v>0</v>
      </c>
      <c r="G2540">
        <f t="shared" si="665"/>
        <v>0</v>
      </c>
      <c r="H2540">
        <f t="shared" si="666"/>
        <v>0</v>
      </c>
      <c r="I2540">
        <f t="shared" si="667"/>
        <v>4.3</v>
      </c>
      <c r="J2540">
        <f t="shared" si="668"/>
        <v>0</v>
      </c>
      <c r="K2540">
        <f t="shared" si="669"/>
        <v>0</v>
      </c>
      <c r="L2540">
        <f t="shared" si="670"/>
        <v>0</v>
      </c>
      <c r="M2540">
        <f t="shared" si="671"/>
        <v>4.3</v>
      </c>
      <c r="N2540">
        <f t="shared" si="672"/>
        <v>4.3</v>
      </c>
      <c r="O2540">
        <f t="shared" si="673"/>
        <v>0</v>
      </c>
      <c r="P2540">
        <f t="shared" si="674"/>
        <v>0</v>
      </c>
      <c r="Q2540">
        <f t="shared" si="675"/>
        <v>0</v>
      </c>
      <c r="R2540">
        <f t="shared" si="676"/>
        <v>4.3</v>
      </c>
      <c r="S2540">
        <f t="shared" si="677"/>
        <v>0</v>
      </c>
      <c r="T2540">
        <f t="shared" si="678"/>
        <v>0</v>
      </c>
      <c r="U2540">
        <f t="shared" si="679"/>
        <v>0</v>
      </c>
    </row>
    <row r="2541" spans="1:21" x14ac:dyDescent="0.25">
      <c r="A2541" t="s">
        <v>276</v>
      </c>
      <c r="B2541">
        <v>5.8</v>
      </c>
      <c r="C2541" t="s">
        <v>28</v>
      </c>
      <c r="E2541">
        <f t="shared" si="663"/>
        <v>5.8</v>
      </c>
      <c r="F2541">
        <f t="shared" si="664"/>
        <v>0</v>
      </c>
      <c r="G2541">
        <f t="shared" si="665"/>
        <v>0</v>
      </c>
      <c r="H2541">
        <f t="shared" si="666"/>
        <v>0</v>
      </c>
      <c r="I2541">
        <f t="shared" si="667"/>
        <v>0</v>
      </c>
      <c r="J2541">
        <f t="shared" si="668"/>
        <v>0</v>
      </c>
      <c r="K2541">
        <f t="shared" si="669"/>
        <v>0</v>
      </c>
      <c r="L2541">
        <f t="shared" si="670"/>
        <v>5.8</v>
      </c>
      <c r="M2541">
        <f t="shared" si="671"/>
        <v>0</v>
      </c>
      <c r="N2541">
        <f t="shared" si="672"/>
        <v>0</v>
      </c>
      <c r="O2541">
        <f t="shared" si="673"/>
        <v>0</v>
      </c>
      <c r="P2541">
        <f t="shared" si="674"/>
        <v>0</v>
      </c>
      <c r="Q2541">
        <f t="shared" si="675"/>
        <v>0</v>
      </c>
      <c r="R2541">
        <f t="shared" si="676"/>
        <v>0</v>
      </c>
      <c r="S2541">
        <f t="shared" si="677"/>
        <v>0</v>
      </c>
      <c r="T2541">
        <f t="shared" si="678"/>
        <v>0</v>
      </c>
      <c r="U2541">
        <f t="shared" si="679"/>
        <v>0</v>
      </c>
    </row>
    <row r="2542" spans="1:21" x14ac:dyDescent="0.25">
      <c r="A2542" t="s">
        <v>2045</v>
      </c>
      <c r="B2542">
        <v>7.7</v>
      </c>
      <c r="C2542" t="s">
        <v>234</v>
      </c>
      <c r="E2542">
        <f t="shared" si="663"/>
        <v>0</v>
      </c>
      <c r="F2542">
        <f t="shared" si="664"/>
        <v>0</v>
      </c>
      <c r="G2542">
        <f t="shared" si="665"/>
        <v>0</v>
      </c>
      <c r="H2542">
        <f t="shared" si="666"/>
        <v>7.7</v>
      </c>
      <c r="I2542">
        <f t="shared" si="667"/>
        <v>0</v>
      </c>
      <c r="J2542">
        <f t="shared" si="668"/>
        <v>0</v>
      </c>
      <c r="K2542">
        <f t="shared" si="669"/>
        <v>0</v>
      </c>
      <c r="L2542">
        <f t="shared" si="670"/>
        <v>7.7</v>
      </c>
      <c r="M2542">
        <f t="shared" si="671"/>
        <v>0</v>
      </c>
      <c r="N2542">
        <f t="shared" si="672"/>
        <v>0</v>
      </c>
      <c r="O2542">
        <f t="shared" si="673"/>
        <v>0</v>
      </c>
      <c r="P2542">
        <f t="shared" si="674"/>
        <v>0</v>
      </c>
      <c r="Q2542">
        <f t="shared" si="675"/>
        <v>0</v>
      </c>
      <c r="R2542">
        <f t="shared" si="676"/>
        <v>7.7</v>
      </c>
      <c r="S2542">
        <f t="shared" si="677"/>
        <v>0</v>
      </c>
      <c r="T2542">
        <f t="shared" si="678"/>
        <v>0</v>
      </c>
      <c r="U2542">
        <f t="shared" si="679"/>
        <v>0</v>
      </c>
    </row>
    <row r="2543" spans="1:21" x14ac:dyDescent="0.25">
      <c r="A2543" t="s">
        <v>131</v>
      </c>
      <c r="B2543">
        <v>5.5</v>
      </c>
      <c r="C2543" t="s">
        <v>36</v>
      </c>
      <c r="E2543">
        <f t="shared" si="663"/>
        <v>0</v>
      </c>
      <c r="F2543">
        <f t="shared" si="664"/>
        <v>0</v>
      </c>
      <c r="G2543">
        <f t="shared" si="665"/>
        <v>0</v>
      </c>
      <c r="H2543">
        <f t="shared" si="666"/>
        <v>0</v>
      </c>
      <c r="I2543">
        <f t="shared" si="667"/>
        <v>5.5</v>
      </c>
      <c r="J2543">
        <f t="shared" si="668"/>
        <v>0</v>
      </c>
      <c r="K2543">
        <f t="shared" si="669"/>
        <v>0</v>
      </c>
      <c r="L2543">
        <f t="shared" si="670"/>
        <v>0</v>
      </c>
      <c r="M2543">
        <f t="shared" si="671"/>
        <v>0</v>
      </c>
      <c r="N2543">
        <f t="shared" si="672"/>
        <v>0</v>
      </c>
      <c r="O2543">
        <f t="shared" si="673"/>
        <v>0</v>
      </c>
      <c r="P2543">
        <f t="shared" si="674"/>
        <v>0</v>
      </c>
      <c r="Q2543">
        <f t="shared" si="675"/>
        <v>0</v>
      </c>
      <c r="R2543">
        <f t="shared" si="676"/>
        <v>5.5</v>
      </c>
      <c r="S2543">
        <f t="shared" si="677"/>
        <v>0</v>
      </c>
      <c r="T2543">
        <f t="shared" si="678"/>
        <v>0</v>
      </c>
      <c r="U2543">
        <f t="shared" si="679"/>
        <v>0</v>
      </c>
    </row>
    <row r="2544" spans="1:21" x14ac:dyDescent="0.25">
      <c r="A2544" t="s">
        <v>912</v>
      </c>
      <c r="B2544">
        <v>7.8</v>
      </c>
      <c r="C2544" t="s">
        <v>37</v>
      </c>
      <c r="E2544">
        <f t="shared" si="663"/>
        <v>0</v>
      </c>
      <c r="F2544">
        <f t="shared" si="664"/>
        <v>0</v>
      </c>
      <c r="G2544">
        <f t="shared" si="665"/>
        <v>0</v>
      </c>
      <c r="H2544">
        <f t="shared" si="666"/>
        <v>0</v>
      </c>
      <c r="I2544">
        <f t="shared" si="667"/>
        <v>0</v>
      </c>
      <c r="J2544">
        <f t="shared" si="668"/>
        <v>0</v>
      </c>
      <c r="K2544">
        <f t="shared" si="669"/>
        <v>0</v>
      </c>
      <c r="L2544">
        <f t="shared" si="670"/>
        <v>7.8</v>
      </c>
      <c r="M2544">
        <f t="shared" si="671"/>
        <v>0</v>
      </c>
      <c r="N2544">
        <f t="shared" si="672"/>
        <v>0</v>
      </c>
      <c r="O2544">
        <f t="shared" si="673"/>
        <v>0</v>
      </c>
      <c r="P2544">
        <f t="shared" si="674"/>
        <v>0</v>
      </c>
      <c r="Q2544">
        <f t="shared" si="675"/>
        <v>7.8</v>
      </c>
      <c r="R2544">
        <f t="shared" si="676"/>
        <v>0</v>
      </c>
      <c r="S2544">
        <f t="shared" si="677"/>
        <v>0</v>
      </c>
      <c r="T2544">
        <f t="shared" si="678"/>
        <v>7.8</v>
      </c>
      <c r="U2544">
        <f t="shared" si="679"/>
        <v>0</v>
      </c>
    </row>
    <row r="2545" spans="1:21" x14ac:dyDescent="0.25">
      <c r="A2545" t="s">
        <v>2582</v>
      </c>
      <c r="B2545">
        <v>6.7</v>
      </c>
      <c r="C2545" t="s">
        <v>36</v>
      </c>
      <c r="E2545">
        <f t="shared" si="663"/>
        <v>0</v>
      </c>
      <c r="F2545">
        <f t="shared" si="664"/>
        <v>0</v>
      </c>
      <c r="G2545">
        <f t="shared" si="665"/>
        <v>0</v>
      </c>
      <c r="H2545">
        <f t="shared" si="666"/>
        <v>0</v>
      </c>
      <c r="I2545">
        <f t="shared" si="667"/>
        <v>6.7</v>
      </c>
      <c r="J2545">
        <f t="shared" si="668"/>
        <v>0</v>
      </c>
      <c r="K2545">
        <f t="shared" si="669"/>
        <v>0</v>
      </c>
      <c r="L2545">
        <f t="shared" si="670"/>
        <v>0</v>
      </c>
      <c r="M2545">
        <f t="shared" si="671"/>
        <v>0</v>
      </c>
      <c r="N2545">
        <f t="shared" si="672"/>
        <v>6.7</v>
      </c>
      <c r="O2545">
        <f t="shared" si="673"/>
        <v>0</v>
      </c>
      <c r="P2545">
        <f t="shared" si="674"/>
        <v>0</v>
      </c>
      <c r="Q2545">
        <f t="shared" si="675"/>
        <v>0</v>
      </c>
      <c r="R2545">
        <f t="shared" si="676"/>
        <v>6.7</v>
      </c>
      <c r="S2545">
        <f t="shared" si="677"/>
        <v>0</v>
      </c>
      <c r="T2545">
        <f t="shared" si="678"/>
        <v>0</v>
      </c>
      <c r="U2545">
        <f t="shared" si="679"/>
        <v>0</v>
      </c>
    </row>
    <row r="2546" spans="1:21" x14ac:dyDescent="0.25">
      <c r="A2546" t="s">
        <v>1384</v>
      </c>
      <c r="B2546">
        <v>5.8</v>
      </c>
      <c r="C2546" t="s">
        <v>102</v>
      </c>
      <c r="E2546">
        <f t="shared" si="663"/>
        <v>0</v>
      </c>
      <c r="F2546">
        <f t="shared" si="664"/>
        <v>5.8</v>
      </c>
      <c r="G2546">
        <f t="shared" si="665"/>
        <v>5.8</v>
      </c>
      <c r="H2546">
        <f t="shared" si="666"/>
        <v>0</v>
      </c>
      <c r="I2546">
        <f t="shared" si="667"/>
        <v>0</v>
      </c>
      <c r="J2546">
        <f t="shared" si="668"/>
        <v>0</v>
      </c>
      <c r="K2546">
        <f t="shared" si="669"/>
        <v>0</v>
      </c>
      <c r="L2546">
        <f t="shared" si="670"/>
        <v>0</v>
      </c>
      <c r="M2546">
        <f t="shared" si="671"/>
        <v>5.8</v>
      </c>
      <c r="N2546">
        <f t="shared" si="672"/>
        <v>5.8</v>
      </c>
      <c r="O2546">
        <f t="shared" si="673"/>
        <v>0</v>
      </c>
      <c r="P2546">
        <f t="shared" si="674"/>
        <v>0</v>
      </c>
      <c r="Q2546">
        <f t="shared" si="675"/>
        <v>0</v>
      </c>
      <c r="R2546">
        <f t="shared" si="676"/>
        <v>0</v>
      </c>
      <c r="S2546">
        <f t="shared" si="677"/>
        <v>0</v>
      </c>
      <c r="T2546">
        <f t="shared" si="678"/>
        <v>0</v>
      </c>
      <c r="U2546">
        <f t="shared" si="679"/>
        <v>0</v>
      </c>
    </row>
    <row r="2547" spans="1:21" x14ac:dyDescent="0.25">
      <c r="A2547" t="s">
        <v>32</v>
      </c>
      <c r="B2547">
        <v>5.3</v>
      </c>
      <c r="C2547" t="s">
        <v>36</v>
      </c>
      <c r="E2547">
        <f t="shared" si="663"/>
        <v>0</v>
      </c>
      <c r="F2547">
        <f t="shared" si="664"/>
        <v>0</v>
      </c>
      <c r="G2547">
        <f t="shared" si="665"/>
        <v>0</v>
      </c>
      <c r="H2547">
        <f t="shared" si="666"/>
        <v>0</v>
      </c>
      <c r="I2547">
        <f t="shared" si="667"/>
        <v>5.3</v>
      </c>
      <c r="J2547">
        <f t="shared" si="668"/>
        <v>0</v>
      </c>
      <c r="K2547">
        <f t="shared" si="669"/>
        <v>0</v>
      </c>
      <c r="L2547">
        <f t="shared" si="670"/>
        <v>5.3</v>
      </c>
      <c r="M2547">
        <f t="shared" si="671"/>
        <v>0</v>
      </c>
      <c r="N2547">
        <f t="shared" si="672"/>
        <v>0</v>
      </c>
      <c r="O2547">
        <f t="shared" si="673"/>
        <v>0</v>
      </c>
      <c r="P2547">
        <f t="shared" si="674"/>
        <v>0</v>
      </c>
      <c r="Q2547">
        <f t="shared" si="675"/>
        <v>0</v>
      </c>
      <c r="R2547">
        <f t="shared" si="676"/>
        <v>0</v>
      </c>
      <c r="S2547">
        <f t="shared" si="677"/>
        <v>0</v>
      </c>
      <c r="T2547">
        <f t="shared" si="678"/>
        <v>0</v>
      </c>
      <c r="U2547">
        <f t="shared" si="679"/>
        <v>0</v>
      </c>
    </row>
    <row r="2548" spans="1:21" x14ac:dyDescent="0.25">
      <c r="A2548" t="s">
        <v>733</v>
      </c>
      <c r="B2548">
        <v>5</v>
      </c>
      <c r="C2548" t="s">
        <v>28</v>
      </c>
      <c r="E2548">
        <f t="shared" si="663"/>
        <v>5</v>
      </c>
      <c r="F2548">
        <f t="shared" si="664"/>
        <v>0</v>
      </c>
      <c r="G2548">
        <f t="shared" si="665"/>
        <v>0</v>
      </c>
      <c r="H2548">
        <f t="shared" si="666"/>
        <v>0</v>
      </c>
      <c r="I2548">
        <f t="shared" si="667"/>
        <v>5</v>
      </c>
      <c r="J2548">
        <f t="shared" si="668"/>
        <v>5</v>
      </c>
      <c r="K2548">
        <f t="shared" si="669"/>
        <v>0</v>
      </c>
      <c r="L2548">
        <f t="shared" si="670"/>
        <v>0</v>
      </c>
      <c r="M2548">
        <f t="shared" si="671"/>
        <v>0</v>
      </c>
      <c r="N2548">
        <f t="shared" si="672"/>
        <v>0</v>
      </c>
      <c r="O2548">
        <f t="shared" si="673"/>
        <v>0</v>
      </c>
      <c r="P2548">
        <f t="shared" si="674"/>
        <v>0</v>
      </c>
      <c r="Q2548">
        <f t="shared" si="675"/>
        <v>0</v>
      </c>
      <c r="R2548">
        <f t="shared" si="676"/>
        <v>0</v>
      </c>
      <c r="S2548">
        <f t="shared" si="677"/>
        <v>0</v>
      </c>
      <c r="T2548">
        <f t="shared" si="678"/>
        <v>0</v>
      </c>
      <c r="U2548">
        <f t="shared" si="679"/>
        <v>0</v>
      </c>
    </row>
    <row r="2549" spans="1:21" x14ac:dyDescent="0.25">
      <c r="A2549" t="s">
        <v>131</v>
      </c>
      <c r="B2549">
        <v>2.7</v>
      </c>
      <c r="C2549" t="s">
        <v>36</v>
      </c>
      <c r="E2549">
        <f t="shared" si="663"/>
        <v>0</v>
      </c>
      <c r="F2549">
        <f t="shared" si="664"/>
        <v>0</v>
      </c>
      <c r="G2549">
        <f t="shared" si="665"/>
        <v>0</v>
      </c>
      <c r="H2549">
        <f t="shared" si="666"/>
        <v>0</v>
      </c>
      <c r="I2549">
        <f t="shared" si="667"/>
        <v>2.7</v>
      </c>
      <c r="J2549">
        <f t="shared" si="668"/>
        <v>0</v>
      </c>
      <c r="K2549">
        <f t="shared" si="669"/>
        <v>0</v>
      </c>
      <c r="L2549">
        <f t="shared" si="670"/>
        <v>0</v>
      </c>
      <c r="M2549">
        <f t="shared" si="671"/>
        <v>0</v>
      </c>
      <c r="N2549">
        <f t="shared" si="672"/>
        <v>0</v>
      </c>
      <c r="O2549">
        <f t="shared" si="673"/>
        <v>0</v>
      </c>
      <c r="P2549">
        <f t="shared" si="674"/>
        <v>0</v>
      </c>
      <c r="Q2549">
        <f t="shared" si="675"/>
        <v>0</v>
      </c>
      <c r="R2549">
        <f t="shared" si="676"/>
        <v>2.7</v>
      </c>
      <c r="S2549">
        <f t="shared" si="677"/>
        <v>0</v>
      </c>
      <c r="T2549">
        <f t="shared" si="678"/>
        <v>0</v>
      </c>
      <c r="U2549">
        <f t="shared" si="679"/>
        <v>0</v>
      </c>
    </row>
    <row r="2550" spans="1:21" x14ac:dyDescent="0.25">
      <c r="A2550" t="s">
        <v>131</v>
      </c>
      <c r="B2550">
        <v>6.1</v>
      </c>
      <c r="C2550" t="s">
        <v>36</v>
      </c>
      <c r="E2550">
        <f t="shared" si="663"/>
        <v>0</v>
      </c>
      <c r="F2550">
        <f t="shared" si="664"/>
        <v>0</v>
      </c>
      <c r="G2550">
        <f t="shared" si="665"/>
        <v>0</v>
      </c>
      <c r="H2550">
        <f t="shared" si="666"/>
        <v>0</v>
      </c>
      <c r="I2550">
        <f t="shared" si="667"/>
        <v>6.1</v>
      </c>
      <c r="J2550">
        <f t="shared" si="668"/>
        <v>0</v>
      </c>
      <c r="K2550">
        <f t="shared" si="669"/>
        <v>0</v>
      </c>
      <c r="L2550">
        <f t="shared" si="670"/>
        <v>0</v>
      </c>
      <c r="M2550">
        <f t="shared" si="671"/>
        <v>0</v>
      </c>
      <c r="N2550">
        <f t="shared" si="672"/>
        <v>0</v>
      </c>
      <c r="O2550">
        <f t="shared" si="673"/>
        <v>0</v>
      </c>
      <c r="P2550">
        <f t="shared" si="674"/>
        <v>0</v>
      </c>
      <c r="Q2550">
        <f t="shared" si="675"/>
        <v>0</v>
      </c>
      <c r="R2550">
        <f t="shared" si="676"/>
        <v>6.1</v>
      </c>
      <c r="S2550">
        <f t="shared" si="677"/>
        <v>0</v>
      </c>
      <c r="T2550">
        <f t="shared" si="678"/>
        <v>0</v>
      </c>
      <c r="U2550">
        <f t="shared" si="679"/>
        <v>0</v>
      </c>
    </row>
    <row r="2551" spans="1:21" x14ac:dyDescent="0.25">
      <c r="A2551" t="s">
        <v>201</v>
      </c>
      <c r="B2551">
        <v>5.8</v>
      </c>
      <c r="C2551" t="s">
        <v>29</v>
      </c>
      <c r="E2551">
        <f t="shared" si="663"/>
        <v>0</v>
      </c>
      <c r="F2551">
        <f t="shared" si="664"/>
        <v>0</v>
      </c>
      <c r="G2551">
        <f t="shared" si="665"/>
        <v>0</v>
      </c>
      <c r="H2551">
        <f t="shared" si="666"/>
        <v>0</v>
      </c>
      <c r="I2551">
        <f t="shared" si="667"/>
        <v>0</v>
      </c>
      <c r="J2551">
        <f t="shared" si="668"/>
        <v>5.8</v>
      </c>
      <c r="K2551">
        <f t="shared" si="669"/>
        <v>0</v>
      </c>
      <c r="L2551">
        <f t="shared" si="670"/>
        <v>0</v>
      </c>
      <c r="M2551">
        <f t="shared" si="671"/>
        <v>0</v>
      </c>
      <c r="N2551">
        <f t="shared" si="672"/>
        <v>0</v>
      </c>
      <c r="O2551">
        <f t="shared" si="673"/>
        <v>0</v>
      </c>
      <c r="P2551">
        <f t="shared" si="674"/>
        <v>0</v>
      </c>
      <c r="Q2551">
        <f t="shared" si="675"/>
        <v>0</v>
      </c>
      <c r="R2551">
        <f t="shared" si="676"/>
        <v>0</v>
      </c>
      <c r="S2551">
        <f t="shared" si="677"/>
        <v>0</v>
      </c>
      <c r="T2551">
        <f t="shared" si="678"/>
        <v>5.8</v>
      </c>
      <c r="U2551">
        <f t="shared" si="679"/>
        <v>0</v>
      </c>
    </row>
    <row r="2552" spans="1:21" x14ac:dyDescent="0.25">
      <c r="A2552" t="s">
        <v>231</v>
      </c>
      <c r="B2552">
        <v>7.2</v>
      </c>
      <c r="C2552" t="s">
        <v>234</v>
      </c>
      <c r="E2552">
        <f t="shared" si="663"/>
        <v>0</v>
      </c>
      <c r="F2552">
        <f t="shared" si="664"/>
        <v>0</v>
      </c>
      <c r="G2552">
        <f t="shared" si="665"/>
        <v>0</v>
      </c>
      <c r="H2552">
        <f t="shared" si="666"/>
        <v>7.2</v>
      </c>
      <c r="I2552">
        <f t="shared" si="667"/>
        <v>0</v>
      </c>
      <c r="J2552">
        <f t="shared" si="668"/>
        <v>0</v>
      </c>
      <c r="K2552">
        <f t="shared" si="669"/>
        <v>0</v>
      </c>
      <c r="L2552">
        <f t="shared" si="670"/>
        <v>7.2</v>
      </c>
      <c r="M2552">
        <f t="shared" si="671"/>
        <v>0</v>
      </c>
      <c r="N2552">
        <f t="shared" si="672"/>
        <v>0</v>
      </c>
      <c r="O2552">
        <f t="shared" si="673"/>
        <v>0</v>
      </c>
      <c r="P2552">
        <f t="shared" si="674"/>
        <v>0</v>
      </c>
      <c r="Q2552">
        <f t="shared" si="675"/>
        <v>0</v>
      </c>
      <c r="R2552">
        <f t="shared" si="676"/>
        <v>0</v>
      </c>
      <c r="S2552">
        <f t="shared" si="677"/>
        <v>0</v>
      </c>
      <c r="T2552">
        <f t="shared" si="678"/>
        <v>0</v>
      </c>
      <c r="U2552">
        <f t="shared" si="679"/>
        <v>0</v>
      </c>
    </row>
    <row r="2553" spans="1:21" x14ac:dyDescent="0.25">
      <c r="A2553" t="s">
        <v>2441</v>
      </c>
      <c r="B2553">
        <v>6.4</v>
      </c>
      <c r="C2553" t="s">
        <v>36</v>
      </c>
      <c r="E2553">
        <f t="shared" si="663"/>
        <v>0</v>
      </c>
      <c r="F2553">
        <f t="shared" si="664"/>
        <v>0</v>
      </c>
      <c r="G2553">
        <f t="shared" si="665"/>
        <v>0</v>
      </c>
      <c r="H2553">
        <f t="shared" si="666"/>
        <v>0</v>
      </c>
      <c r="I2553">
        <f t="shared" si="667"/>
        <v>6.4</v>
      </c>
      <c r="J2553">
        <f t="shared" si="668"/>
        <v>0</v>
      </c>
      <c r="K2553">
        <f t="shared" si="669"/>
        <v>0</v>
      </c>
      <c r="L2553">
        <f t="shared" si="670"/>
        <v>0</v>
      </c>
      <c r="M2553">
        <f t="shared" si="671"/>
        <v>6.4</v>
      </c>
      <c r="N2553">
        <f t="shared" si="672"/>
        <v>0</v>
      </c>
      <c r="O2553">
        <f t="shared" si="673"/>
        <v>0</v>
      </c>
      <c r="P2553">
        <f t="shared" si="674"/>
        <v>0</v>
      </c>
      <c r="Q2553">
        <f t="shared" si="675"/>
        <v>0</v>
      </c>
      <c r="R2553">
        <f t="shared" si="676"/>
        <v>0</v>
      </c>
      <c r="S2553">
        <f t="shared" si="677"/>
        <v>0</v>
      </c>
      <c r="T2553">
        <f t="shared" si="678"/>
        <v>0</v>
      </c>
      <c r="U2553">
        <f t="shared" si="679"/>
        <v>0</v>
      </c>
    </row>
    <row r="2554" spans="1:21" x14ac:dyDescent="0.25">
      <c r="A2554" t="s">
        <v>1174</v>
      </c>
      <c r="B2554">
        <v>7.3</v>
      </c>
      <c r="C2554" t="s">
        <v>29</v>
      </c>
      <c r="E2554">
        <f t="shared" si="663"/>
        <v>0</v>
      </c>
      <c r="F2554">
        <f t="shared" si="664"/>
        <v>0</v>
      </c>
      <c r="G2554">
        <f t="shared" si="665"/>
        <v>0</v>
      </c>
      <c r="H2554">
        <f t="shared" si="666"/>
        <v>0</v>
      </c>
      <c r="I2554">
        <f t="shared" si="667"/>
        <v>0</v>
      </c>
      <c r="J2554">
        <f t="shared" si="668"/>
        <v>7.3</v>
      </c>
      <c r="K2554">
        <f t="shared" si="669"/>
        <v>0</v>
      </c>
      <c r="L2554">
        <f t="shared" si="670"/>
        <v>7.3</v>
      </c>
      <c r="M2554">
        <f t="shared" si="671"/>
        <v>0</v>
      </c>
      <c r="N2554">
        <f t="shared" si="672"/>
        <v>0</v>
      </c>
      <c r="O2554">
        <f t="shared" si="673"/>
        <v>0</v>
      </c>
      <c r="P2554">
        <f t="shared" si="674"/>
        <v>0</v>
      </c>
      <c r="Q2554">
        <f t="shared" si="675"/>
        <v>7.3</v>
      </c>
      <c r="R2554">
        <f t="shared" si="676"/>
        <v>0</v>
      </c>
      <c r="S2554">
        <f t="shared" si="677"/>
        <v>0</v>
      </c>
      <c r="T2554">
        <f t="shared" si="678"/>
        <v>7.3</v>
      </c>
      <c r="U2554">
        <f t="shared" si="679"/>
        <v>0</v>
      </c>
    </row>
    <row r="2555" spans="1:21" x14ac:dyDescent="0.25">
      <c r="A2555" t="s">
        <v>213</v>
      </c>
      <c r="B2555">
        <v>6.1</v>
      </c>
      <c r="C2555" t="s">
        <v>36</v>
      </c>
      <c r="E2555">
        <f t="shared" si="663"/>
        <v>0</v>
      </c>
      <c r="F2555">
        <f t="shared" si="664"/>
        <v>0</v>
      </c>
      <c r="G2555">
        <f t="shared" si="665"/>
        <v>0</v>
      </c>
      <c r="H2555">
        <f t="shared" si="666"/>
        <v>0</v>
      </c>
      <c r="I2555">
        <f t="shared" si="667"/>
        <v>6.1</v>
      </c>
      <c r="J2555">
        <f t="shared" si="668"/>
        <v>0</v>
      </c>
      <c r="K2555">
        <f t="shared" si="669"/>
        <v>0</v>
      </c>
      <c r="L2555">
        <f t="shared" si="670"/>
        <v>6.1</v>
      </c>
      <c r="M2555">
        <f t="shared" si="671"/>
        <v>0</v>
      </c>
      <c r="N2555">
        <f t="shared" si="672"/>
        <v>0</v>
      </c>
      <c r="O2555">
        <f t="shared" si="673"/>
        <v>0</v>
      </c>
      <c r="P2555">
        <f t="shared" si="674"/>
        <v>0</v>
      </c>
      <c r="Q2555">
        <f t="shared" si="675"/>
        <v>0</v>
      </c>
      <c r="R2555">
        <f t="shared" si="676"/>
        <v>6.1</v>
      </c>
      <c r="S2555">
        <f t="shared" si="677"/>
        <v>0</v>
      </c>
      <c r="T2555">
        <f t="shared" si="678"/>
        <v>0</v>
      </c>
      <c r="U2555">
        <f t="shared" si="679"/>
        <v>0</v>
      </c>
    </row>
    <row r="2556" spans="1:21" x14ac:dyDescent="0.25">
      <c r="A2556" t="s">
        <v>135</v>
      </c>
      <c r="B2556">
        <v>5.9</v>
      </c>
      <c r="C2556" t="s">
        <v>52</v>
      </c>
      <c r="E2556">
        <f t="shared" si="663"/>
        <v>0</v>
      </c>
      <c r="F2556">
        <f t="shared" si="664"/>
        <v>0</v>
      </c>
      <c r="G2556">
        <f t="shared" si="665"/>
        <v>0</v>
      </c>
      <c r="H2556">
        <f t="shared" si="666"/>
        <v>0</v>
      </c>
      <c r="I2556">
        <f t="shared" si="667"/>
        <v>0</v>
      </c>
      <c r="J2556">
        <f t="shared" si="668"/>
        <v>0</v>
      </c>
      <c r="K2556">
        <f t="shared" si="669"/>
        <v>0</v>
      </c>
      <c r="L2556">
        <f t="shared" si="670"/>
        <v>0</v>
      </c>
      <c r="M2556">
        <f t="shared" si="671"/>
        <v>0</v>
      </c>
      <c r="N2556">
        <f t="shared" si="672"/>
        <v>0</v>
      </c>
      <c r="O2556">
        <f t="shared" si="673"/>
        <v>5.9</v>
      </c>
      <c r="P2556">
        <f t="shared" si="674"/>
        <v>0</v>
      </c>
      <c r="Q2556">
        <f t="shared" si="675"/>
        <v>0</v>
      </c>
      <c r="R2556">
        <f t="shared" si="676"/>
        <v>0</v>
      </c>
      <c r="S2556">
        <f t="shared" si="677"/>
        <v>0</v>
      </c>
      <c r="T2556">
        <f t="shared" si="678"/>
        <v>5.9</v>
      </c>
      <c r="U2556">
        <f t="shared" si="679"/>
        <v>0</v>
      </c>
    </row>
    <row r="2557" spans="1:21" x14ac:dyDescent="0.25">
      <c r="A2557" t="s">
        <v>37</v>
      </c>
      <c r="B2557">
        <v>7.4</v>
      </c>
      <c r="C2557" t="s">
        <v>37</v>
      </c>
      <c r="E2557">
        <f t="shared" si="663"/>
        <v>0</v>
      </c>
      <c r="F2557">
        <f t="shared" si="664"/>
        <v>0</v>
      </c>
      <c r="G2557">
        <f t="shared" si="665"/>
        <v>0</v>
      </c>
      <c r="H2557">
        <f t="shared" si="666"/>
        <v>0</v>
      </c>
      <c r="I2557">
        <f t="shared" si="667"/>
        <v>0</v>
      </c>
      <c r="J2557">
        <f t="shared" si="668"/>
        <v>0</v>
      </c>
      <c r="K2557">
        <f t="shared" si="669"/>
        <v>0</v>
      </c>
      <c r="L2557">
        <f t="shared" si="670"/>
        <v>7.4</v>
      </c>
      <c r="M2557">
        <f t="shared" si="671"/>
        <v>0</v>
      </c>
      <c r="N2557">
        <f t="shared" si="672"/>
        <v>0</v>
      </c>
      <c r="O2557">
        <f t="shared" si="673"/>
        <v>0</v>
      </c>
      <c r="P2557">
        <f t="shared" si="674"/>
        <v>0</v>
      </c>
      <c r="Q2557">
        <f t="shared" si="675"/>
        <v>0</v>
      </c>
      <c r="R2557">
        <f t="shared" si="676"/>
        <v>0</v>
      </c>
      <c r="S2557">
        <f t="shared" si="677"/>
        <v>0</v>
      </c>
      <c r="T2557">
        <f t="shared" si="678"/>
        <v>0</v>
      </c>
      <c r="U2557">
        <f t="shared" si="679"/>
        <v>0</v>
      </c>
    </row>
    <row r="2558" spans="1:21" x14ac:dyDescent="0.25">
      <c r="A2558" t="s">
        <v>1934</v>
      </c>
      <c r="B2558">
        <v>5.7</v>
      </c>
      <c r="C2558" t="s">
        <v>61</v>
      </c>
      <c r="E2558">
        <f t="shared" si="663"/>
        <v>0</v>
      </c>
      <c r="F2558">
        <f t="shared" si="664"/>
        <v>0</v>
      </c>
      <c r="G2558">
        <f t="shared" si="665"/>
        <v>0</v>
      </c>
      <c r="H2558">
        <f t="shared" si="666"/>
        <v>0</v>
      </c>
      <c r="I2558">
        <f t="shared" si="667"/>
        <v>0</v>
      </c>
      <c r="J2558">
        <f t="shared" si="668"/>
        <v>0</v>
      </c>
      <c r="K2558">
        <f t="shared" si="669"/>
        <v>0</v>
      </c>
      <c r="L2558">
        <f t="shared" si="670"/>
        <v>0</v>
      </c>
      <c r="M2558">
        <f t="shared" si="671"/>
        <v>0</v>
      </c>
      <c r="N2558">
        <f t="shared" si="672"/>
        <v>5.7</v>
      </c>
      <c r="O2558">
        <f t="shared" si="673"/>
        <v>5.7</v>
      </c>
      <c r="P2558">
        <f t="shared" si="674"/>
        <v>0</v>
      </c>
      <c r="Q2558">
        <f t="shared" si="675"/>
        <v>0</v>
      </c>
      <c r="R2558">
        <f t="shared" si="676"/>
        <v>0</v>
      </c>
      <c r="S2558">
        <f t="shared" si="677"/>
        <v>0</v>
      </c>
      <c r="T2558">
        <f t="shared" si="678"/>
        <v>5.7</v>
      </c>
      <c r="U2558">
        <f t="shared" si="679"/>
        <v>0</v>
      </c>
    </row>
    <row r="2559" spans="1:21" x14ac:dyDescent="0.25">
      <c r="A2559" t="s">
        <v>3917</v>
      </c>
      <c r="B2559">
        <v>5.4</v>
      </c>
      <c r="C2559" t="s">
        <v>102</v>
      </c>
      <c r="E2559">
        <f t="shared" si="663"/>
        <v>0</v>
      </c>
      <c r="F2559">
        <f t="shared" si="664"/>
        <v>5.4</v>
      </c>
      <c r="G2559">
        <f t="shared" si="665"/>
        <v>0</v>
      </c>
      <c r="H2559">
        <f t="shared" si="666"/>
        <v>0</v>
      </c>
      <c r="I2559">
        <f t="shared" si="667"/>
        <v>5.4</v>
      </c>
      <c r="J2559">
        <f t="shared" si="668"/>
        <v>0</v>
      </c>
      <c r="K2559">
        <f t="shared" si="669"/>
        <v>0</v>
      </c>
      <c r="L2559">
        <f t="shared" si="670"/>
        <v>0</v>
      </c>
      <c r="M2559">
        <f t="shared" si="671"/>
        <v>0</v>
      </c>
      <c r="N2559">
        <f t="shared" si="672"/>
        <v>0</v>
      </c>
      <c r="O2559">
        <f t="shared" si="673"/>
        <v>0</v>
      </c>
      <c r="P2559">
        <f t="shared" si="674"/>
        <v>0</v>
      </c>
      <c r="Q2559">
        <f t="shared" si="675"/>
        <v>0</v>
      </c>
      <c r="R2559">
        <f t="shared" si="676"/>
        <v>0</v>
      </c>
      <c r="S2559">
        <f t="shared" si="677"/>
        <v>5.4</v>
      </c>
      <c r="T2559">
        <f t="shared" si="678"/>
        <v>0</v>
      </c>
      <c r="U2559">
        <f t="shared" si="679"/>
        <v>0</v>
      </c>
    </row>
    <row r="2560" spans="1:21" x14ac:dyDescent="0.25">
      <c r="A2560" t="s">
        <v>2441</v>
      </c>
      <c r="B2560">
        <v>5.4</v>
      </c>
      <c r="C2560" t="s">
        <v>36</v>
      </c>
      <c r="E2560">
        <f t="shared" si="663"/>
        <v>0</v>
      </c>
      <c r="F2560">
        <f t="shared" si="664"/>
        <v>0</v>
      </c>
      <c r="G2560">
        <f t="shared" si="665"/>
        <v>0</v>
      </c>
      <c r="H2560">
        <f t="shared" si="666"/>
        <v>0</v>
      </c>
      <c r="I2560">
        <f t="shared" si="667"/>
        <v>5.4</v>
      </c>
      <c r="J2560">
        <f t="shared" si="668"/>
        <v>0</v>
      </c>
      <c r="K2560">
        <f t="shared" si="669"/>
        <v>0</v>
      </c>
      <c r="L2560">
        <f t="shared" si="670"/>
        <v>0</v>
      </c>
      <c r="M2560">
        <f t="shared" si="671"/>
        <v>5.4</v>
      </c>
      <c r="N2560">
        <f t="shared" si="672"/>
        <v>0</v>
      </c>
      <c r="O2560">
        <f t="shared" si="673"/>
        <v>0</v>
      </c>
      <c r="P2560">
        <f t="shared" si="674"/>
        <v>0</v>
      </c>
      <c r="Q2560">
        <f t="shared" si="675"/>
        <v>0</v>
      </c>
      <c r="R2560">
        <f t="shared" si="676"/>
        <v>0</v>
      </c>
      <c r="S2560">
        <f t="shared" si="677"/>
        <v>0</v>
      </c>
      <c r="T2560">
        <f t="shared" si="678"/>
        <v>0</v>
      </c>
      <c r="U2560">
        <f t="shared" si="679"/>
        <v>0</v>
      </c>
    </row>
    <row r="2561" spans="1:21" x14ac:dyDescent="0.25">
      <c r="A2561" t="s">
        <v>1537</v>
      </c>
      <c r="B2561">
        <v>6.6</v>
      </c>
      <c r="C2561" t="s">
        <v>102</v>
      </c>
      <c r="E2561">
        <f t="shared" si="663"/>
        <v>0</v>
      </c>
      <c r="F2561">
        <f t="shared" si="664"/>
        <v>6.6</v>
      </c>
      <c r="G2561">
        <f t="shared" si="665"/>
        <v>0</v>
      </c>
      <c r="H2561">
        <f t="shared" si="666"/>
        <v>0</v>
      </c>
      <c r="I2561">
        <f t="shared" si="667"/>
        <v>0</v>
      </c>
      <c r="J2561">
        <f t="shared" si="668"/>
        <v>0</v>
      </c>
      <c r="K2561">
        <f t="shared" si="669"/>
        <v>0</v>
      </c>
      <c r="L2561">
        <f t="shared" si="670"/>
        <v>6.6</v>
      </c>
      <c r="M2561">
        <f t="shared" si="671"/>
        <v>0</v>
      </c>
      <c r="N2561">
        <f t="shared" si="672"/>
        <v>0</v>
      </c>
      <c r="O2561">
        <f t="shared" si="673"/>
        <v>0</v>
      </c>
      <c r="P2561">
        <f t="shared" si="674"/>
        <v>0</v>
      </c>
      <c r="Q2561">
        <f t="shared" si="675"/>
        <v>0</v>
      </c>
      <c r="R2561">
        <f t="shared" si="676"/>
        <v>6.6</v>
      </c>
      <c r="S2561">
        <f t="shared" si="677"/>
        <v>0</v>
      </c>
      <c r="T2561">
        <f t="shared" si="678"/>
        <v>0</v>
      </c>
      <c r="U2561">
        <f t="shared" si="679"/>
        <v>0</v>
      </c>
    </row>
    <row r="2562" spans="1:21" x14ac:dyDescent="0.25">
      <c r="A2562" t="s">
        <v>1228</v>
      </c>
      <c r="B2562">
        <v>7.2</v>
      </c>
      <c r="C2562" t="s">
        <v>36</v>
      </c>
      <c r="E2562">
        <f t="shared" si="663"/>
        <v>0</v>
      </c>
      <c r="F2562">
        <f t="shared" si="664"/>
        <v>0</v>
      </c>
      <c r="G2562">
        <f t="shared" si="665"/>
        <v>0</v>
      </c>
      <c r="H2562">
        <f t="shared" si="666"/>
        <v>0</v>
      </c>
      <c r="I2562">
        <f t="shared" si="667"/>
        <v>7.2</v>
      </c>
      <c r="J2562">
        <f t="shared" si="668"/>
        <v>0</v>
      </c>
      <c r="K2562">
        <f t="shared" si="669"/>
        <v>0</v>
      </c>
      <c r="L2562">
        <f t="shared" si="670"/>
        <v>0</v>
      </c>
      <c r="M2562">
        <f t="shared" si="671"/>
        <v>0</v>
      </c>
      <c r="N2562">
        <f t="shared" si="672"/>
        <v>0</v>
      </c>
      <c r="O2562">
        <f t="shared" si="673"/>
        <v>0</v>
      </c>
      <c r="P2562">
        <f t="shared" si="674"/>
        <v>0</v>
      </c>
      <c r="Q2562">
        <f t="shared" si="675"/>
        <v>0</v>
      </c>
      <c r="R2562">
        <f t="shared" si="676"/>
        <v>0</v>
      </c>
      <c r="S2562">
        <f t="shared" si="677"/>
        <v>0</v>
      </c>
      <c r="T2562">
        <f t="shared" si="678"/>
        <v>0</v>
      </c>
      <c r="U2562">
        <f t="shared" si="679"/>
        <v>0</v>
      </c>
    </row>
    <row r="2563" spans="1:21" x14ac:dyDescent="0.25">
      <c r="A2563" t="s">
        <v>508</v>
      </c>
      <c r="B2563">
        <v>5.9</v>
      </c>
      <c r="C2563" t="s">
        <v>36</v>
      </c>
      <c r="E2563">
        <f t="shared" si="663"/>
        <v>0</v>
      </c>
      <c r="F2563">
        <f t="shared" si="664"/>
        <v>0</v>
      </c>
      <c r="G2563">
        <f t="shared" si="665"/>
        <v>0</v>
      </c>
      <c r="H2563">
        <f t="shared" si="666"/>
        <v>0</v>
      </c>
      <c r="I2563">
        <f t="shared" si="667"/>
        <v>5.9</v>
      </c>
      <c r="J2563">
        <f t="shared" si="668"/>
        <v>5.9</v>
      </c>
      <c r="K2563">
        <f t="shared" si="669"/>
        <v>0</v>
      </c>
      <c r="L2563">
        <f t="shared" si="670"/>
        <v>0</v>
      </c>
      <c r="M2563">
        <f t="shared" si="671"/>
        <v>0</v>
      </c>
      <c r="N2563">
        <f t="shared" si="672"/>
        <v>0</v>
      </c>
      <c r="O2563">
        <f t="shared" si="673"/>
        <v>0</v>
      </c>
      <c r="P2563">
        <f t="shared" si="674"/>
        <v>0</v>
      </c>
      <c r="Q2563">
        <f t="shared" si="675"/>
        <v>0</v>
      </c>
      <c r="R2563">
        <f t="shared" si="676"/>
        <v>5.9</v>
      </c>
      <c r="S2563">
        <f t="shared" si="677"/>
        <v>0</v>
      </c>
      <c r="T2563">
        <f t="shared" si="678"/>
        <v>0</v>
      </c>
      <c r="U2563">
        <f t="shared" si="679"/>
        <v>0</v>
      </c>
    </row>
    <row r="2564" spans="1:21" x14ac:dyDescent="0.25">
      <c r="A2564" t="s">
        <v>432</v>
      </c>
      <c r="B2564">
        <v>6.5</v>
      </c>
      <c r="C2564" t="s">
        <v>36</v>
      </c>
      <c r="E2564">
        <f t="shared" ref="E2564:E2627" si="680">IF(ISNUMBER(SEARCH($E$2, $A2564)), $B2564, 0)</f>
        <v>0</v>
      </c>
      <c r="F2564">
        <f t="shared" ref="F2564:F2627" si="681">IF(ISNUMBER(SEARCH($F$2, $A2564)), $B2564, 0)</f>
        <v>0</v>
      </c>
      <c r="G2564">
        <f t="shared" ref="G2564:G2627" si="682">IF(ISNUMBER(SEARCH($G$2, $A2564)), $B2564, 0)</f>
        <v>0</v>
      </c>
      <c r="H2564">
        <f t="shared" ref="H2564:H2627" si="683">IF(ISNUMBER(SEARCH($H$2, $A2564)), $B2564, 0)</f>
        <v>0</v>
      </c>
      <c r="I2564">
        <f t="shared" ref="I2564:I2627" si="684">IF(ISNUMBER(SEARCH($I$2, $A2564)), $B2564, 0)</f>
        <v>6.5</v>
      </c>
      <c r="J2564">
        <f t="shared" ref="J2564:J2627" si="685">IF(ISNUMBER(SEARCH($J$2, $A2564)), $B2564, 0)</f>
        <v>6.5</v>
      </c>
      <c r="K2564">
        <f t="shared" ref="K2564:K2627" si="686">IF(ISNUMBER(SEARCH($K$2, $A2564)), $B2564, 0)</f>
        <v>0</v>
      </c>
      <c r="L2564">
        <f t="shared" ref="L2564:L2627" si="687">IF(ISNUMBER(SEARCH($L$2, $A2564)), $B2564, 0)</f>
        <v>6.5</v>
      </c>
      <c r="M2564">
        <f t="shared" ref="M2564:M2627" si="688">IF(ISNUMBER(SEARCH($M$2, $A2564)), $B2564, 0)</f>
        <v>0</v>
      </c>
      <c r="N2564">
        <f t="shared" ref="N2564:N2627" si="689">IF(ISNUMBER(SEARCH($N$2, $A2564)), $B2564, 0)</f>
        <v>0</v>
      </c>
      <c r="O2564">
        <f t="shared" ref="O2564:O2627" si="690">IF(ISNUMBER(SEARCH($O$2, $A2564)), $B2564, 0)</f>
        <v>0</v>
      </c>
      <c r="P2564">
        <f t="shared" ref="P2564:P2627" si="691">IF(ISNUMBER(SEARCH($P$2, $A2564)), $B2564, 0)</f>
        <v>0</v>
      </c>
      <c r="Q2564">
        <f t="shared" ref="Q2564:Q2627" si="692">IF(ISNUMBER(SEARCH($Q$2, $A2564)), $B2564, 0)</f>
        <v>0</v>
      </c>
      <c r="R2564">
        <f t="shared" ref="R2564:R2627" si="693">IF(ISNUMBER(SEARCH($R$2, $A2564)), $B2564, 0)</f>
        <v>0</v>
      </c>
      <c r="S2564">
        <f t="shared" ref="S2564:S2627" si="694">IF(ISNUMBER(SEARCH($S$2, $A2564)), $B2564, 0)</f>
        <v>0</v>
      </c>
      <c r="T2564">
        <f t="shared" ref="T2564:T2627" si="695">IF(ISNUMBER(SEARCH($T$2, $A2564)), $B2564, 0)</f>
        <v>0</v>
      </c>
      <c r="U2564">
        <f t="shared" ref="U2564:U2627" si="696">IF(ISNUMBER(SEARCH($U$2, $A2564)), $B2564, 0)</f>
        <v>0</v>
      </c>
    </row>
    <row r="2565" spans="1:21" x14ac:dyDescent="0.25">
      <c r="A2565" t="s">
        <v>775</v>
      </c>
      <c r="B2565">
        <v>5.9</v>
      </c>
      <c r="C2565" t="s">
        <v>28</v>
      </c>
      <c r="E2565">
        <f t="shared" si="680"/>
        <v>5.9</v>
      </c>
      <c r="F2565">
        <f t="shared" si="681"/>
        <v>5.9</v>
      </c>
      <c r="G2565">
        <f t="shared" si="682"/>
        <v>0</v>
      </c>
      <c r="H2565">
        <f t="shared" si="683"/>
        <v>0</v>
      </c>
      <c r="I2565">
        <f t="shared" si="684"/>
        <v>0</v>
      </c>
      <c r="J2565">
        <f t="shared" si="685"/>
        <v>0</v>
      </c>
      <c r="K2565">
        <f t="shared" si="686"/>
        <v>0</v>
      </c>
      <c r="L2565">
        <f t="shared" si="687"/>
        <v>5.9</v>
      </c>
      <c r="M2565">
        <f t="shared" si="688"/>
        <v>0</v>
      </c>
      <c r="N2565">
        <f t="shared" si="689"/>
        <v>0</v>
      </c>
      <c r="O2565">
        <f t="shared" si="690"/>
        <v>0</v>
      </c>
      <c r="P2565">
        <f t="shared" si="691"/>
        <v>0</v>
      </c>
      <c r="Q2565">
        <f t="shared" si="692"/>
        <v>0</v>
      </c>
      <c r="R2565">
        <f t="shared" si="693"/>
        <v>0</v>
      </c>
      <c r="S2565">
        <f t="shared" si="694"/>
        <v>0</v>
      </c>
      <c r="T2565">
        <f t="shared" si="695"/>
        <v>0</v>
      </c>
      <c r="U2565">
        <f t="shared" si="696"/>
        <v>0</v>
      </c>
    </row>
    <row r="2566" spans="1:21" x14ac:dyDescent="0.25">
      <c r="A2566" t="s">
        <v>131</v>
      </c>
      <c r="B2566">
        <v>6.9</v>
      </c>
      <c r="C2566" t="s">
        <v>36</v>
      </c>
      <c r="E2566">
        <f t="shared" si="680"/>
        <v>0</v>
      </c>
      <c r="F2566">
        <f t="shared" si="681"/>
        <v>0</v>
      </c>
      <c r="G2566">
        <f t="shared" si="682"/>
        <v>0</v>
      </c>
      <c r="H2566">
        <f t="shared" si="683"/>
        <v>0</v>
      </c>
      <c r="I2566">
        <f t="shared" si="684"/>
        <v>6.9</v>
      </c>
      <c r="J2566">
        <f t="shared" si="685"/>
        <v>0</v>
      </c>
      <c r="K2566">
        <f t="shared" si="686"/>
        <v>0</v>
      </c>
      <c r="L2566">
        <f t="shared" si="687"/>
        <v>0</v>
      </c>
      <c r="M2566">
        <f t="shared" si="688"/>
        <v>0</v>
      </c>
      <c r="N2566">
        <f t="shared" si="689"/>
        <v>0</v>
      </c>
      <c r="O2566">
        <f t="shared" si="690"/>
        <v>0</v>
      </c>
      <c r="P2566">
        <f t="shared" si="691"/>
        <v>0</v>
      </c>
      <c r="Q2566">
        <f t="shared" si="692"/>
        <v>0</v>
      </c>
      <c r="R2566">
        <f t="shared" si="693"/>
        <v>6.9</v>
      </c>
      <c r="S2566">
        <f t="shared" si="694"/>
        <v>0</v>
      </c>
      <c r="T2566">
        <f t="shared" si="695"/>
        <v>0</v>
      </c>
      <c r="U2566">
        <f t="shared" si="696"/>
        <v>0</v>
      </c>
    </row>
    <row r="2567" spans="1:21" x14ac:dyDescent="0.25">
      <c r="A2567" t="s">
        <v>6035</v>
      </c>
      <c r="B2567">
        <v>6.3</v>
      </c>
      <c r="C2567" t="s">
        <v>234</v>
      </c>
      <c r="E2567">
        <f t="shared" si="680"/>
        <v>0</v>
      </c>
      <c r="F2567">
        <f t="shared" si="681"/>
        <v>0</v>
      </c>
      <c r="G2567">
        <f t="shared" si="682"/>
        <v>0</v>
      </c>
      <c r="H2567">
        <f t="shared" si="683"/>
        <v>6.3</v>
      </c>
      <c r="I2567">
        <f t="shared" si="684"/>
        <v>0</v>
      </c>
      <c r="J2567">
        <f t="shared" si="685"/>
        <v>0</v>
      </c>
      <c r="K2567">
        <f t="shared" si="686"/>
        <v>0</v>
      </c>
      <c r="L2567">
        <f t="shared" si="687"/>
        <v>6.3</v>
      </c>
      <c r="M2567">
        <f t="shared" si="688"/>
        <v>0</v>
      </c>
      <c r="N2567">
        <f t="shared" si="689"/>
        <v>0</v>
      </c>
      <c r="O2567">
        <f t="shared" si="690"/>
        <v>0</v>
      </c>
      <c r="P2567">
        <f t="shared" si="691"/>
        <v>6.3</v>
      </c>
      <c r="Q2567">
        <f t="shared" si="692"/>
        <v>0</v>
      </c>
      <c r="R2567">
        <f t="shared" si="693"/>
        <v>0</v>
      </c>
      <c r="S2567">
        <f t="shared" si="694"/>
        <v>0</v>
      </c>
      <c r="T2567">
        <f t="shared" si="695"/>
        <v>0</v>
      </c>
      <c r="U2567">
        <f t="shared" si="696"/>
        <v>0</v>
      </c>
    </row>
    <row r="2568" spans="1:21" x14ac:dyDescent="0.25">
      <c r="A2568" t="s">
        <v>6038</v>
      </c>
      <c r="B2568">
        <v>8</v>
      </c>
      <c r="C2568" t="s">
        <v>37</v>
      </c>
      <c r="E2568">
        <f t="shared" si="680"/>
        <v>0</v>
      </c>
      <c r="F2568">
        <f t="shared" si="681"/>
        <v>0</v>
      </c>
      <c r="G2568">
        <f t="shared" si="682"/>
        <v>0</v>
      </c>
      <c r="H2568">
        <f t="shared" si="683"/>
        <v>0</v>
      </c>
      <c r="I2568">
        <f t="shared" si="684"/>
        <v>0</v>
      </c>
      <c r="J2568">
        <f t="shared" si="685"/>
        <v>0</v>
      </c>
      <c r="K2568">
        <f t="shared" si="686"/>
        <v>0</v>
      </c>
      <c r="L2568">
        <f t="shared" si="687"/>
        <v>8</v>
      </c>
      <c r="M2568">
        <f t="shared" si="688"/>
        <v>8</v>
      </c>
      <c r="N2568">
        <f t="shared" si="689"/>
        <v>0</v>
      </c>
      <c r="O2568">
        <f t="shared" si="690"/>
        <v>0</v>
      </c>
      <c r="P2568">
        <f t="shared" si="691"/>
        <v>8</v>
      </c>
      <c r="Q2568">
        <f t="shared" si="692"/>
        <v>0</v>
      </c>
      <c r="R2568">
        <f t="shared" si="693"/>
        <v>8</v>
      </c>
      <c r="S2568">
        <f t="shared" si="694"/>
        <v>0</v>
      </c>
      <c r="T2568">
        <f t="shared" si="695"/>
        <v>0</v>
      </c>
      <c r="U2568">
        <f t="shared" si="696"/>
        <v>0</v>
      </c>
    </row>
    <row r="2569" spans="1:21" x14ac:dyDescent="0.25">
      <c r="A2569" t="s">
        <v>5449</v>
      </c>
      <c r="B2569">
        <v>7.3</v>
      </c>
      <c r="C2569" t="s">
        <v>37</v>
      </c>
      <c r="E2569">
        <f t="shared" si="680"/>
        <v>0</v>
      </c>
      <c r="F2569">
        <f t="shared" si="681"/>
        <v>0</v>
      </c>
      <c r="G2569">
        <f t="shared" si="682"/>
        <v>0</v>
      </c>
      <c r="H2569">
        <f t="shared" si="683"/>
        <v>0</v>
      </c>
      <c r="I2569">
        <f t="shared" si="684"/>
        <v>0</v>
      </c>
      <c r="J2569">
        <f t="shared" si="685"/>
        <v>0</v>
      </c>
      <c r="K2569">
        <f t="shared" si="686"/>
        <v>0</v>
      </c>
      <c r="L2569">
        <f t="shared" si="687"/>
        <v>7.3</v>
      </c>
      <c r="M2569">
        <f t="shared" si="688"/>
        <v>7.3</v>
      </c>
      <c r="N2569">
        <f t="shared" si="689"/>
        <v>0</v>
      </c>
      <c r="O2569">
        <f t="shared" si="690"/>
        <v>0</v>
      </c>
      <c r="P2569">
        <f t="shared" si="691"/>
        <v>0</v>
      </c>
      <c r="Q2569">
        <f t="shared" si="692"/>
        <v>0</v>
      </c>
      <c r="R2569">
        <f t="shared" si="693"/>
        <v>7.3</v>
      </c>
      <c r="S2569">
        <f t="shared" si="694"/>
        <v>0</v>
      </c>
      <c r="T2569">
        <f t="shared" si="695"/>
        <v>0</v>
      </c>
      <c r="U2569">
        <f t="shared" si="696"/>
        <v>0</v>
      </c>
    </row>
    <row r="2570" spans="1:21" x14ac:dyDescent="0.25">
      <c r="A2570" t="s">
        <v>167</v>
      </c>
      <c r="B2570">
        <v>6.7</v>
      </c>
      <c r="C2570" t="s">
        <v>28</v>
      </c>
      <c r="E2570">
        <f t="shared" si="680"/>
        <v>6.7</v>
      </c>
      <c r="F2570">
        <f t="shared" si="681"/>
        <v>0</v>
      </c>
      <c r="G2570">
        <f t="shared" si="682"/>
        <v>0</v>
      </c>
      <c r="H2570">
        <f t="shared" si="683"/>
        <v>0</v>
      </c>
      <c r="I2570">
        <f t="shared" si="684"/>
        <v>0</v>
      </c>
      <c r="J2570">
        <f t="shared" si="685"/>
        <v>6.7</v>
      </c>
      <c r="K2570">
        <f t="shared" si="686"/>
        <v>0</v>
      </c>
      <c r="L2570">
        <f t="shared" si="687"/>
        <v>6.7</v>
      </c>
      <c r="M2570">
        <f t="shared" si="688"/>
        <v>0</v>
      </c>
      <c r="N2570">
        <f t="shared" si="689"/>
        <v>0</v>
      </c>
      <c r="O2570">
        <f t="shared" si="690"/>
        <v>0</v>
      </c>
      <c r="P2570">
        <f t="shared" si="691"/>
        <v>0</v>
      </c>
      <c r="Q2570">
        <f t="shared" si="692"/>
        <v>0</v>
      </c>
      <c r="R2570">
        <f t="shared" si="693"/>
        <v>0</v>
      </c>
      <c r="S2570">
        <f t="shared" si="694"/>
        <v>0</v>
      </c>
      <c r="T2570">
        <f t="shared" si="695"/>
        <v>6.7</v>
      </c>
      <c r="U2570">
        <f t="shared" si="696"/>
        <v>0</v>
      </c>
    </row>
    <row r="2571" spans="1:21" x14ac:dyDescent="0.25">
      <c r="A2571" t="s">
        <v>3419</v>
      </c>
      <c r="B2571">
        <v>6.2</v>
      </c>
      <c r="C2571" t="s">
        <v>28</v>
      </c>
      <c r="E2571">
        <f t="shared" si="680"/>
        <v>6.2</v>
      </c>
      <c r="F2571">
        <f t="shared" si="681"/>
        <v>6.2</v>
      </c>
      <c r="G2571">
        <f t="shared" si="682"/>
        <v>0</v>
      </c>
      <c r="H2571">
        <f t="shared" si="683"/>
        <v>0</v>
      </c>
      <c r="I2571">
        <f t="shared" si="684"/>
        <v>6.2</v>
      </c>
      <c r="J2571">
        <f t="shared" si="685"/>
        <v>0</v>
      </c>
      <c r="K2571">
        <f t="shared" si="686"/>
        <v>0</v>
      </c>
      <c r="L2571">
        <f t="shared" si="687"/>
        <v>0</v>
      </c>
      <c r="M2571">
        <f t="shared" si="688"/>
        <v>0</v>
      </c>
      <c r="N2571">
        <f t="shared" si="689"/>
        <v>6.2</v>
      </c>
      <c r="O2571">
        <f t="shared" si="690"/>
        <v>0</v>
      </c>
      <c r="P2571">
        <f t="shared" si="691"/>
        <v>0</v>
      </c>
      <c r="Q2571">
        <f t="shared" si="692"/>
        <v>0</v>
      </c>
      <c r="R2571">
        <f t="shared" si="693"/>
        <v>0</v>
      </c>
      <c r="S2571">
        <f t="shared" si="694"/>
        <v>0</v>
      </c>
      <c r="T2571">
        <f t="shared" si="695"/>
        <v>0</v>
      </c>
      <c r="U2571">
        <f t="shared" si="696"/>
        <v>0</v>
      </c>
    </row>
    <row r="2572" spans="1:21" x14ac:dyDescent="0.25">
      <c r="A2572" t="s">
        <v>1959</v>
      </c>
      <c r="B2572">
        <v>5.4</v>
      </c>
      <c r="C2572" t="s">
        <v>28</v>
      </c>
      <c r="E2572">
        <f t="shared" si="680"/>
        <v>5.4</v>
      </c>
      <c r="F2572">
        <f t="shared" si="681"/>
        <v>0</v>
      </c>
      <c r="G2572">
        <f t="shared" si="682"/>
        <v>0</v>
      </c>
      <c r="H2572">
        <f t="shared" si="683"/>
        <v>0</v>
      </c>
      <c r="I2572">
        <f t="shared" si="684"/>
        <v>0</v>
      </c>
      <c r="J2572">
        <f t="shared" si="685"/>
        <v>0</v>
      </c>
      <c r="K2572">
        <f t="shared" si="686"/>
        <v>0</v>
      </c>
      <c r="L2572">
        <f t="shared" si="687"/>
        <v>0</v>
      </c>
      <c r="M2572">
        <f t="shared" si="688"/>
        <v>0</v>
      </c>
      <c r="N2572">
        <f t="shared" si="689"/>
        <v>0</v>
      </c>
      <c r="O2572">
        <f t="shared" si="690"/>
        <v>0</v>
      </c>
      <c r="P2572">
        <f t="shared" si="691"/>
        <v>0</v>
      </c>
      <c r="Q2572">
        <f t="shared" si="692"/>
        <v>0</v>
      </c>
      <c r="R2572">
        <f t="shared" si="693"/>
        <v>0</v>
      </c>
      <c r="S2572">
        <f t="shared" si="694"/>
        <v>0</v>
      </c>
      <c r="T2572">
        <f t="shared" si="695"/>
        <v>5.4</v>
      </c>
      <c r="U2572">
        <f t="shared" si="696"/>
        <v>0</v>
      </c>
    </row>
    <row r="2573" spans="1:21" x14ac:dyDescent="0.25">
      <c r="A2573" t="s">
        <v>6048</v>
      </c>
      <c r="B2573">
        <v>5.4</v>
      </c>
      <c r="C2573" t="s">
        <v>103</v>
      </c>
      <c r="E2573">
        <f t="shared" si="680"/>
        <v>0</v>
      </c>
      <c r="F2573">
        <f t="shared" si="681"/>
        <v>0</v>
      </c>
      <c r="G2573">
        <f t="shared" si="682"/>
        <v>5.4</v>
      </c>
      <c r="H2573">
        <f t="shared" si="683"/>
        <v>0</v>
      </c>
      <c r="I2573">
        <f t="shared" si="684"/>
        <v>5.4</v>
      </c>
      <c r="J2573">
        <f t="shared" si="685"/>
        <v>0</v>
      </c>
      <c r="K2573">
        <f t="shared" si="686"/>
        <v>0</v>
      </c>
      <c r="L2573">
        <f t="shared" si="687"/>
        <v>0</v>
      </c>
      <c r="M2573">
        <f t="shared" si="688"/>
        <v>5.4</v>
      </c>
      <c r="N2573">
        <f t="shared" si="689"/>
        <v>0</v>
      </c>
      <c r="O2573">
        <f t="shared" si="690"/>
        <v>0</v>
      </c>
      <c r="P2573">
        <f t="shared" si="691"/>
        <v>0</v>
      </c>
      <c r="Q2573">
        <f t="shared" si="692"/>
        <v>0</v>
      </c>
      <c r="R2573">
        <f t="shared" si="693"/>
        <v>0</v>
      </c>
      <c r="S2573">
        <f t="shared" si="694"/>
        <v>0</v>
      </c>
      <c r="T2573">
        <f t="shared" si="695"/>
        <v>0</v>
      </c>
      <c r="U2573">
        <f t="shared" si="696"/>
        <v>5.4</v>
      </c>
    </row>
    <row r="2574" spans="1:21" x14ac:dyDescent="0.25">
      <c r="A2574" t="s">
        <v>52</v>
      </c>
      <c r="B2574">
        <v>6.2</v>
      </c>
      <c r="C2574" t="s">
        <v>52</v>
      </c>
      <c r="E2574">
        <f t="shared" si="680"/>
        <v>0</v>
      </c>
      <c r="F2574">
        <f t="shared" si="681"/>
        <v>0</v>
      </c>
      <c r="G2574">
        <f t="shared" si="682"/>
        <v>0</v>
      </c>
      <c r="H2574">
        <f t="shared" si="683"/>
        <v>0</v>
      </c>
      <c r="I2574">
        <f t="shared" si="684"/>
        <v>0</v>
      </c>
      <c r="J2574">
        <f t="shared" si="685"/>
        <v>0</v>
      </c>
      <c r="K2574">
        <f t="shared" si="686"/>
        <v>0</v>
      </c>
      <c r="L2574">
        <f t="shared" si="687"/>
        <v>0</v>
      </c>
      <c r="M2574">
        <f t="shared" si="688"/>
        <v>0</v>
      </c>
      <c r="N2574">
        <f t="shared" si="689"/>
        <v>0</v>
      </c>
      <c r="O2574">
        <f t="shared" si="690"/>
        <v>6.2</v>
      </c>
      <c r="P2574">
        <f t="shared" si="691"/>
        <v>0</v>
      </c>
      <c r="Q2574">
        <f t="shared" si="692"/>
        <v>0</v>
      </c>
      <c r="R2574">
        <f t="shared" si="693"/>
        <v>0</v>
      </c>
      <c r="S2574">
        <f t="shared" si="694"/>
        <v>0</v>
      </c>
      <c r="T2574">
        <f t="shared" si="695"/>
        <v>0</v>
      </c>
      <c r="U2574">
        <f t="shared" si="696"/>
        <v>0</v>
      </c>
    </row>
    <row r="2575" spans="1:21" x14ac:dyDescent="0.25">
      <c r="A2575" t="s">
        <v>2933</v>
      </c>
      <c r="B2575">
        <v>6.9</v>
      </c>
      <c r="C2575" t="s">
        <v>28</v>
      </c>
      <c r="E2575">
        <f t="shared" si="680"/>
        <v>6.9</v>
      </c>
      <c r="F2575">
        <f t="shared" si="681"/>
        <v>0</v>
      </c>
      <c r="G2575">
        <f t="shared" si="682"/>
        <v>0</v>
      </c>
      <c r="H2575">
        <f t="shared" si="683"/>
        <v>0</v>
      </c>
      <c r="I2575">
        <f t="shared" si="684"/>
        <v>0</v>
      </c>
      <c r="J2575">
        <f t="shared" si="685"/>
        <v>6.9</v>
      </c>
      <c r="K2575">
        <f t="shared" si="686"/>
        <v>0</v>
      </c>
      <c r="L2575">
        <f t="shared" si="687"/>
        <v>6.9</v>
      </c>
      <c r="M2575">
        <f t="shared" si="688"/>
        <v>0</v>
      </c>
      <c r="N2575">
        <f t="shared" si="689"/>
        <v>0</v>
      </c>
      <c r="O2575">
        <f t="shared" si="690"/>
        <v>0</v>
      </c>
      <c r="P2575">
        <f t="shared" si="691"/>
        <v>0</v>
      </c>
      <c r="Q2575">
        <f t="shared" si="692"/>
        <v>6.9</v>
      </c>
      <c r="R2575">
        <f t="shared" si="693"/>
        <v>0</v>
      </c>
      <c r="S2575">
        <f t="shared" si="694"/>
        <v>0</v>
      </c>
      <c r="T2575">
        <f t="shared" si="695"/>
        <v>6.9</v>
      </c>
      <c r="U2575">
        <f t="shared" si="696"/>
        <v>0</v>
      </c>
    </row>
    <row r="2576" spans="1:21" x14ac:dyDescent="0.25">
      <c r="A2576" t="s">
        <v>6055</v>
      </c>
      <c r="B2576">
        <v>7.3</v>
      </c>
      <c r="C2576" t="s">
        <v>102</v>
      </c>
      <c r="E2576">
        <f t="shared" si="680"/>
        <v>0</v>
      </c>
      <c r="F2576">
        <f t="shared" si="681"/>
        <v>7.3</v>
      </c>
      <c r="G2576">
        <f t="shared" si="682"/>
        <v>7.3</v>
      </c>
      <c r="H2576">
        <f t="shared" si="683"/>
        <v>0</v>
      </c>
      <c r="I2576">
        <f t="shared" si="684"/>
        <v>7.3</v>
      </c>
      <c r="J2576">
        <f t="shared" si="685"/>
        <v>0</v>
      </c>
      <c r="K2576">
        <f t="shared" si="686"/>
        <v>0</v>
      </c>
      <c r="L2576">
        <f t="shared" si="687"/>
        <v>0</v>
      </c>
      <c r="M2576">
        <f t="shared" si="688"/>
        <v>7.3</v>
      </c>
      <c r="N2576">
        <f t="shared" si="689"/>
        <v>7.3</v>
      </c>
      <c r="O2576">
        <f t="shared" si="690"/>
        <v>0</v>
      </c>
      <c r="P2576">
        <f t="shared" si="691"/>
        <v>0</v>
      </c>
      <c r="Q2576">
        <f t="shared" si="692"/>
        <v>0</v>
      </c>
      <c r="R2576">
        <f t="shared" si="693"/>
        <v>7.3</v>
      </c>
      <c r="S2576">
        <f t="shared" si="694"/>
        <v>0</v>
      </c>
      <c r="T2576">
        <f t="shared" si="695"/>
        <v>0</v>
      </c>
      <c r="U2576">
        <f t="shared" si="696"/>
        <v>0</v>
      </c>
    </row>
    <row r="2577" spans="1:21" x14ac:dyDescent="0.25">
      <c r="A2577" t="s">
        <v>1456</v>
      </c>
      <c r="B2577">
        <v>7.4</v>
      </c>
      <c r="C2577" t="s">
        <v>37</v>
      </c>
      <c r="E2577">
        <f t="shared" si="680"/>
        <v>0</v>
      </c>
      <c r="F2577">
        <f t="shared" si="681"/>
        <v>0</v>
      </c>
      <c r="G2577">
        <f t="shared" si="682"/>
        <v>0</v>
      </c>
      <c r="H2577">
        <f t="shared" si="683"/>
        <v>0</v>
      </c>
      <c r="I2577">
        <f t="shared" si="684"/>
        <v>0</v>
      </c>
      <c r="J2577">
        <f t="shared" si="685"/>
        <v>0</v>
      </c>
      <c r="K2577">
        <f t="shared" si="686"/>
        <v>0</v>
      </c>
      <c r="L2577">
        <f t="shared" si="687"/>
        <v>7.4</v>
      </c>
      <c r="M2577">
        <f t="shared" si="688"/>
        <v>0</v>
      </c>
      <c r="N2577">
        <f t="shared" si="689"/>
        <v>0</v>
      </c>
      <c r="O2577">
        <f t="shared" si="690"/>
        <v>0</v>
      </c>
      <c r="P2577">
        <f t="shared" si="691"/>
        <v>0</v>
      </c>
      <c r="Q2577">
        <f t="shared" si="692"/>
        <v>7.4</v>
      </c>
      <c r="R2577">
        <f t="shared" si="693"/>
        <v>0</v>
      </c>
      <c r="S2577">
        <f t="shared" si="694"/>
        <v>7.4</v>
      </c>
      <c r="T2577">
        <f t="shared" si="695"/>
        <v>0</v>
      </c>
      <c r="U2577">
        <f t="shared" si="696"/>
        <v>0</v>
      </c>
    </row>
    <row r="2578" spans="1:21" x14ac:dyDescent="0.25">
      <c r="A2578" t="s">
        <v>2380</v>
      </c>
      <c r="B2578">
        <v>5.3</v>
      </c>
      <c r="C2578" t="s">
        <v>28</v>
      </c>
      <c r="E2578">
        <f t="shared" si="680"/>
        <v>5.3</v>
      </c>
      <c r="F2578">
        <f t="shared" si="681"/>
        <v>0</v>
      </c>
      <c r="G2578">
        <f t="shared" si="682"/>
        <v>0</v>
      </c>
      <c r="H2578">
        <f t="shared" si="683"/>
        <v>0</v>
      </c>
      <c r="I2578">
        <f t="shared" si="684"/>
        <v>5.3</v>
      </c>
      <c r="J2578">
        <f t="shared" si="685"/>
        <v>0</v>
      </c>
      <c r="K2578">
        <f t="shared" si="686"/>
        <v>0</v>
      </c>
      <c r="L2578">
        <f t="shared" si="687"/>
        <v>0</v>
      </c>
      <c r="M2578">
        <f t="shared" si="688"/>
        <v>0</v>
      </c>
      <c r="N2578">
        <f t="shared" si="689"/>
        <v>0</v>
      </c>
      <c r="O2578">
        <f t="shared" si="690"/>
        <v>0</v>
      </c>
      <c r="P2578">
        <f t="shared" si="691"/>
        <v>0</v>
      </c>
      <c r="Q2578">
        <f t="shared" si="692"/>
        <v>0</v>
      </c>
      <c r="R2578">
        <f t="shared" si="693"/>
        <v>0</v>
      </c>
      <c r="S2578">
        <f t="shared" si="694"/>
        <v>5.3</v>
      </c>
      <c r="T2578">
        <f t="shared" si="695"/>
        <v>0</v>
      </c>
      <c r="U2578">
        <f t="shared" si="696"/>
        <v>0</v>
      </c>
    </row>
    <row r="2579" spans="1:21" x14ac:dyDescent="0.25">
      <c r="A2579" t="s">
        <v>1311</v>
      </c>
      <c r="B2579">
        <v>6.4</v>
      </c>
      <c r="C2579" t="s">
        <v>36</v>
      </c>
      <c r="E2579">
        <f t="shared" si="680"/>
        <v>0</v>
      </c>
      <c r="F2579">
        <f t="shared" si="681"/>
        <v>0</v>
      </c>
      <c r="G2579">
        <f t="shared" si="682"/>
        <v>0</v>
      </c>
      <c r="H2579">
        <f t="shared" si="683"/>
        <v>0</v>
      </c>
      <c r="I2579">
        <f t="shared" si="684"/>
        <v>6.4</v>
      </c>
      <c r="J2579">
        <f t="shared" si="685"/>
        <v>0</v>
      </c>
      <c r="K2579">
        <f t="shared" si="686"/>
        <v>0</v>
      </c>
      <c r="L2579">
        <f t="shared" si="687"/>
        <v>0</v>
      </c>
      <c r="M2579">
        <f t="shared" si="688"/>
        <v>0</v>
      </c>
      <c r="N2579">
        <f t="shared" si="689"/>
        <v>0</v>
      </c>
      <c r="O2579">
        <f t="shared" si="690"/>
        <v>0</v>
      </c>
      <c r="P2579">
        <f t="shared" si="691"/>
        <v>0</v>
      </c>
      <c r="Q2579">
        <f t="shared" si="692"/>
        <v>0</v>
      </c>
      <c r="R2579">
        <f t="shared" si="693"/>
        <v>0</v>
      </c>
      <c r="S2579">
        <f t="shared" si="694"/>
        <v>6.4</v>
      </c>
      <c r="T2579">
        <f t="shared" si="695"/>
        <v>0</v>
      </c>
      <c r="U2579">
        <f t="shared" si="696"/>
        <v>0</v>
      </c>
    </row>
    <row r="2580" spans="1:21" x14ac:dyDescent="0.25">
      <c r="A2580" t="s">
        <v>2531</v>
      </c>
      <c r="B2580">
        <v>6.3</v>
      </c>
      <c r="C2580" t="s">
        <v>28</v>
      </c>
      <c r="E2580">
        <f t="shared" si="680"/>
        <v>6.3</v>
      </c>
      <c r="F2580">
        <f t="shared" si="681"/>
        <v>6.3</v>
      </c>
      <c r="G2580">
        <f t="shared" si="682"/>
        <v>0</v>
      </c>
      <c r="H2580">
        <f t="shared" si="683"/>
        <v>0</v>
      </c>
      <c r="I2580">
        <f t="shared" si="684"/>
        <v>0</v>
      </c>
      <c r="J2580">
        <f t="shared" si="685"/>
        <v>0</v>
      </c>
      <c r="K2580">
        <f t="shared" si="686"/>
        <v>0</v>
      </c>
      <c r="L2580">
        <f t="shared" si="687"/>
        <v>0</v>
      </c>
      <c r="M2580">
        <f t="shared" si="688"/>
        <v>0</v>
      </c>
      <c r="N2580">
        <f t="shared" si="689"/>
        <v>0</v>
      </c>
      <c r="O2580">
        <f t="shared" si="690"/>
        <v>0</v>
      </c>
      <c r="P2580">
        <f t="shared" si="691"/>
        <v>0</v>
      </c>
      <c r="Q2580">
        <f t="shared" si="692"/>
        <v>0</v>
      </c>
      <c r="R2580">
        <f t="shared" si="693"/>
        <v>0</v>
      </c>
      <c r="S2580">
        <f t="shared" si="694"/>
        <v>0</v>
      </c>
      <c r="T2580">
        <f t="shared" si="695"/>
        <v>6.3</v>
      </c>
      <c r="U2580">
        <f t="shared" si="696"/>
        <v>0</v>
      </c>
    </row>
    <row r="2581" spans="1:21" x14ac:dyDescent="0.25">
      <c r="A2581" t="s">
        <v>213</v>
      </c>
      <c r="B2581">
        <v>5.6</v>
      </c>
      <c r="C2581" t="s">
        <v>36</v>
      </c>
      <c r="E2581">
        <f t="shared" si="680"/>
        <v>0</v>
      </c>
      <c r="F2581">
        <f t="shared" si="681"/>
        <v>0</v>
      </c>
      <c r="G2581">
        <f t="shared" si="682"/>
        <v>0</v>
      </c>
      <c r="H2581">
        <f t="shared" si="683"/>
        <v>0</v>
      </c>
      <c r="I2581">
        <f t="shared" si="684"/>
        <v>5.6</v>
      </c>
      <c r="J2581">
        <f t="shared" si="685"/>
        <v>0</v>
      </c>
      <c r="K2581">
        <f t="shared" si="686"/>
        <v>0</v>
      </c>
      <c r="L2581">
        <f t="shared" si="687"/>
        <v>5.6</v>
      </c>
      <c r="M2581">
        <f t="shared" si="688"/>
        <v>0</v>
      </c>
      <c r="N2581">
        <f t="shared" si="689"/>
        <v>0</v>
      </c>
      <c r="O2581">
        <f t="shared" si="690"/>
        <v>0</v>
      </c>
      <c r="P2581">
        <f t="shared" si="691"/>
        <v>0</v>
      </c>
      <c r="Q2581">
        <f t="shared" si="692"/>
        <v>0</v>
      </c>
      <c r="R2581">
        <f t="shared" si="693"/>
        <v>5.6</v>
      </c>
      <c r="S2581">
        <f t="shared" si="694"/>
        <v>0</v>
      </c>
      <c r="T2581">
        <f t="shared" si="695"/>
        <v>0</v>
      </c>
      <c r="U2581">
        <f t="shared" si="696"/>
        <v>0</v>
      </c>
    </row>
    <row r="2582" spans="1:21" x14ac:dyDescent="0.25">
      <c r="A2582" t="s">
        <v>6066</v>
      </c>
      <c r="B2582">
        <v>6.8</v>
      </c>
      <c r="C2582" t="s">
        <v>37</v>
      </c>
      <c r="E2582">
        <f t="shared" si="680"/>
        <v>0</v>
      </c>
      <c r="F2582">
        <f t="shared" si="681"/>
        <v>0</v>
      </c>
      <c r="G2582">
        <f t="shared" si="682"/>
        <v>0</v>
      </c>
      <c r="H2582">
        <f t="shared" si="683"/>
        <v>0</v>
      </c>
      <c r="I2582">
        <f t="shared" si="684"/>
        <v>0</v>
      </c>
      <c r="J2582">
        <f t="shared" si="685"/>
        <v>0</v>
      </c>
      <c r="K2582">
        <f t="shared" si="686"/>
        <v>0</v>
      </c>
      <c r="L2582">
        <f t="shared" si="687"/>
        <v>6.8</v>
      </c>
      <c r="M2582">
        <f t="shared" si="688"/>
        <v>0</v>
      </c>
      <c r="N2582">
        <f t="shared" si="689"/>
        <v>6.8</v>
      </c>
      <c r="O2582">
        <f t="shared" si="690"/>
        <v>0</v>
      </c>
      <c r="P2582">
        <f t="shared" si="691"/>
        <v>0</v>
      </c>
      <c r="Q2582">
        <f t="shared" si="692"/>
        <v>0</v>
      </c>
      <c r="R2582">
        <f t="shared" si="693"/>
        <v>6.8</v>
      </c>
      <c r="S2582">
        <f t="shared" si="694"/>
        <v>0</v>
      </c>
      <c r="T2582">
        <f t="shared" si="695"/>
        <v>0</v>
      </c>
      <c r="U2582">
        <f t="shared" si="696"/>
        <v>0</v>
      </c>
    </row>
    <row r="2583" spans="1:21" x14ac:dyDescent="0.25">
      <c r="A2583" t="s">
        <v>2187</v>
      </c>
      <c r="B2583">
        <v>6.2</v>
      </c>
      <c r="C2583" t="s">
        <v>28</v>
      </c>
      <c r="E2583">
        <f t="shared" si="680"/>
        <v>6.2</v>
      </c>
      <c r="F2583">
        <f t="shared" si="681"/>
        <v>0</v>
      </c>
      <c r="G2583">
        <f t="shared" si="682"/>
        <v>0</v>
      </c>
      <c r="H2583">
        <f t="shared" si="683"/>
        <v>0</v>
      </c>
      <c r="I2583">
        <f t="shared" si="684"/>
        <v>0</v>
      </c>
      <c r="J2583">
        <f t="shared" si="685"/>
        <v>0</v>
      </c>
      <c r="K2583">
        <f t="shared" si="686"/>
        <v>0</v>
      </c>
      <c r="L2583">
        <f t="shared" si="687"/>
        <v>6.2</v>
      </c>
      <c r="M2583">
        <f t="shared" si="688"/>
        <v>0</v>
      </c>
      <c r="N2583">
        <f t="shared" si="689"/>
        <v>0</v>
      </c>
      <c r="O2583">
        <f t="shared" si="690"/>
        <v>0</v>
      </c>
      <c r="P2583">
        <f t="shared" si="691"/>
        <v>0</v>
      </c>
      <c r="Q2583">
        <f t="shared" si="692"/>
        <v>0</v>
      </c>
      <c r="R2583">
        <f t="shared" si="693"/>
        <v>0</v>
      </c>
      <c r="S2583">
        <f t="shared" si="694"/>
        <v>0</v>
      </c>
      <c r="T2583">
        <f t="shared" si="695"/>
        <v>6.2</v>
      </c>
      <c r="U2583">
        <f t="shared" si="696"/>
        <v>0</v>
      </c>
    </row>
    <row r="2584" spans="1:21" x14ac:dyDescent="0.25">
      <c r="A2584" t="s">
        <v>6070</v>
      </c>
      <c r="B2584">
        <v>5.6</v>
      </c>
      <c r="C2584" t="s">
        <v>28</v>
      </c>
      <c r="E2584">
        <f t="shared" si="680"/>
        <v>5.6</v>
      </c>
      <c r="F2584">
        <f t="shared" si="681"/>
        <v>5.6</v>
      </c>
      <c r="G2584">
        <f t="shared" si="682"/>
        <v>0</v>
      </c>
      <c r="H2584">
        <f t="shared" si="683"/>
        <v>0</v>
      </c>
      <c r="I2584">
        <f t="shared" si="684"/>
        <v>0</v>
      </c>
      <c r="J2584">
        <f t="shared" si="685"/>
        <v>0</v>
      </c>
      <c r="K2584">
        <f t="shared" si="686"/>
        <v>0</v>
      </c>
      <c r="L2584">
        <f t="shared" si="687"/>
        <v>0</v>
      </c>
      <c r="M2584">
        <f t="shared" si="688"/>
        <v>5.6</v>
      </c>
      <c r="N2584">
        <f t="shared" si="689"/>
        <v>5.6</v>
      </c>
      <c r="O2584">
        <f t="shared" si="690"/>
        <v>0</v>
      </c>
      <c r="P2584">
        <f t="shared" si="691"/>
        <v>0</v>
      </c>
      <c r="Q2584">
        <f t="shared" si="692"/>
        <v>0</v>
      </c>
      <c r="R2584">
        <f t="shared" si="693"/>
        <v>0</v>
      </c>
      <c r="S2584">
        <f t="shared" si="694"/>
        <v>0</v>
      </c>
      <c r="T2584">
        <f t="shared" si="695"/>
        <v>5.6</v>
      </c>
      <c r="U2584">
        <f t="shared" si="696"/>
        <v>0</v>
      </c>
    </row>
    <row r="2585" spans="1:21" x14ac:dyDescent="0.25">
      <c r="A2585" t="s">
        <v>3581</v>
      </c>
      <c r="B2585">
        <v>6.3</v>
      </c>
      <c r="C2585" t="s">
        <v>28</v>
      </c>
      <c r="E2585">
        <f t="shared" si="680"/>
        <v>6.3</v>
      </c>
      <c r="F2585">
        <f t="shared" si="681"/>
        <v>0</v>
      </c>
      <c r="G2585">
        <f t="shared" si="682"/>
        <v>0</v>
      </c>
      <c r="H2585">
        <f t="shared" si="683"/>
        <v>0</v>
      </c>
      <c r="I2585">
        <f t="shared" si="684"/>
        <v>0</v>
      </c>
      <c r="J2585">
        <f t="shared" si="685"/>
        <v>0</v>
      </c>
      <c r="K2585">
        <f t="shared" si="686"/>
        <v>0</v>
      </c>
      <c r="L2585">
        <f t="shared" si="687"/>
        <v>0</v>
      </c>
      <c r="M2585">
        <f t="shared" si="688"/>
        <v>0</v>
      </c>
      <c r="N2585">
        <f t="shared" si="689"/>
        <v>0</v>
      </c>
      <c r="O2585">
        <f t="shared" si="690"/>
        <v>6.3</v>
      </c>
      <c r="P2585">
        <f t="shared" si="691"/>
        <v>0</v>
      </c>
      <c r="Q2585">
        <f t="shared" si="692"/>
        <v>0</v>
      </c>
      <c r="R2585">
        <f t="shared" si="693"/>
        <v>0</v>
      </c>
      <c r="S2585">
        <f t="shared" si="694"/>
        <v>6.3</v>
      </c>
      <c r="T2585">
        <f t="shared" si="695"/>
        <v>6.3</v>
      </c>
      <c r="U2585">
        <f t="shared" si="696"/>
        <v>0</v>
      </c>
    </row>
    <row r="2586" spans="1:21" x14ac:dyDescent="0.25">
      <c r="A2586" t="s">
        <v>461</v>
      </c>
      <c r="B2586">
        <v>7.6</v>
      </c>
      <c r="C2586" t="s">
        <v>234</v>
      </c>
      <c r="E2586">
        <f t="shared" si="680"/>
        <v>0</v>
      </c>
      <c r="F2586">
        <f t="shared" si="681"/>
        <v>0</v>
      </c>
      <c r="G2586">
        <f t="shared" si="682"/>
        <v>0</v>
      </c>
      <c r="H2586">
        <f t="shared" si="683"/>
        <v>7.6</v>
      </c>
      <c r="I2586">
        <f t="shared" si="684"/>
        <v>0</v>
      </c>
      <c r="J2586">
        <f t="shared" si="685"/>
        <v>0</v>
      </c>
      <c r="K2586">
        <f t="shared" si="686"/>
        <v>0</v>
      </c>
      <c r="L2586">
        <f t="shared" si="687"/>
        <v>7.6</v>
      </c>
      <c r="M2586">
        <f t="shared" si="688"/>
        <v>0</v>
      </c>
      <c r="N2586">
        <f t="shared" si="689"/>
        <v>0</v>
      </c>
      <c r="O2586">
        <f t="shared" si="690"/>
        <v>0</v>
      </c>
      <c r="P2586">
        <f t="shared" si="691"/>
        <v>0</v>
      </c>
      <c r="Q2586">
        <f t="shared" si="692"/>
        <v>0</v>
      </c>
      <c r="R2586">
        <f t="shared" si="693"/>
        <v>0</v>
      </c>
      <c r="S2586">
        <f t="shared" si="694"/>
        <v>0</v>
      </c>
      <c r="T2586">
        <f t="shared" si="695"/>
        <v>0</v>
      </c>
      <c r="U2586">
        <f t="shared" si="696"/>
        <v>0</v>
      </c>
    </row>
    <row r="2587" spans="1:21" x14ac:dyDescent="0.25">
      <c r="A2587" t="s">
        <v>1388</v>
      </c>
      <c r="B2587">
        <v>7.6</v>
      </c>
      <c r="C2587" t="s">
        <v>28</v>
      </c>
      <c r="E2587">
        <f t="shared" si="680"/>
        <v>7.6</v>
      </c>
      <c r="F2587">
        <f t="shared" si="681"/>
        <v>0</v>
      </c>
      <c r="G2587">
        <f t="shared" si="682"/>
        <v>0</v>
      </c>
      <c r="H2587">
        <f t="shared" si="683"/>
        <v>0</v>
      </c>
      <c r="I2587">
        <f t="shared" si="684"/>
        <v>0</v>
      </c>
      <c r="J2587">
        <f t="shared" si="685"/>
        <v>0</v>
      </c>
      <c r="K2587">
        <f t="shared" si="686"/>
        <v>0</v>
      </c>
      <c r="L2587">
        <f t="shared" si="687"/>
        <v>7.6</v>
      </c>
      <c r="M2587">
        <f t="shared" si="688"/>
        <v>0</v>
      </c>
      <c r="N2587">
        <f t="shared" si="689"/>
        <v>7.6</v>
      </c>
      <c r="O2587">
        <f t="shared" si="690"/>
        <v>0</v>
      </c>
      <c r="P2587">
        <f t="shared" si="691"/>
        <v>0</v>
      </c>
      <c r="Q2587">
        <f t="shared" si="692"/>
        <v>0</v>
      </c>
      <c r="R2587">
        <f t="shared" si="693"/>
        <v>0</v>
      </c>
      <c r="S2587">
        <f t="shared" si="694"/>
        <v>0</v>
      </c>
      <c r="T2587">
        <f t="shared" si="695"/>
        <v>0</v>
      </c>
      <c r="U2587">
        <f t="shared" si="696"/>
        <v>0</v>
      </c>
    </row>
    <row r="2588" spans="1:21" x14ac:dyDescent="0.25">
      <c r="A2588" t="s">
        <v>2933</v>
      </c>
      <c r="B2588">
        <v>5.8</v>
      </c>
      <c r="C2588" t="s">
        <v>28</v>
      </c>
      <c r="E2588">
        <f t="shared" si="680"/>
        <v>5.8</v>
      </c>
      <c r="F2588">
        <f t="shared" si="681"/>
        <v>0</v>
      </c>
      <c r="G2588">
        <f t="shared" si="682"/>
        <v>0</v>
      </c>
      <c r="H2588">
        <f t="shared" si="683"/>
        <v>0</v>
      </c>
      <c r="I2588">
        <f t="shared" si="684"/>
        <v>0</v>
      </c>
      <c r="J2588">
        <f t="shared" si="685"/>
        <v>5.8</v>
      </c>
      <c r="K2588">
        <f t="shared" si="686"/>
        <v>0</v>
      </c>
      <c r="L2588">
        <f t="shared" si="687"/>
        <v>5.8</v>
      </c>
      <c r="M2588">
        <f t="shared" si="688"/>
        <v>0</v>
      </c>
      <c r="N2588">
        <f t="shared" si="689"/>
        <v>0</v>
      </c>
      <c r="O2588">
        <f t="shared" si="690"/>
        <v>0</v>
      </c>
      <c r="P2588">
        <f t="shared" si="691"/>
        <v>0</v>
      </c>
      <c r="Q2588">
        <f t="shared" si="692"/>
        <v>5.8</v>
      </c>
      <c r="R2588">
        <f t="shared" si="693"/>
        <v>0</v>
      </c>
      <c r="S2588">
        <f t="shared" si="694"/>
        <v>0</v>
      </c>
      <c r="T2588">
        <f t="shared" si="695"/>
        <v>5.8</v>
      </c>
      <c r="U2588">
        <f t="shared" si="696"/>
        <v>0</v>
      </c>
    </row>
    <row r="2589" spans="1:21" x14ac:dyDescent="0.25">
      <c r="A2589" t="s">
        <v>3581</v>
      </c>
      <c r="B2589">
        <v>6.2</v>
      </c>
      <c r="C2589" t="s">
        <v>28</v>
      </c>
      <c r="E2589">
        <f t="shared" si="680"/>
        <v>6.2</v>
      </c>
      <c r="F2589">
        <f t="shared" si="681"/>
        <v>0</v>
      </c>
      <c r="G2589">
        <f t="shared" si="682"/>
        <v>0</v>
      </c>
      <c r="H2589">
        <f t="shared" si="683"/>
        <v>0</v>
      </c>
      <c r="I2589">
        <f t="shared" si="684"/>
        <v>0</v>
      </c>
      <c r="J2589">
        <f t="shared" si="685"/>
        <v>0</v>
      </c>
      <c r="K2589">
        <f t="shared" si="686"/>
        <v>0</v>
      </c>
      <c r="L2589">
        <f t="shared" si="687"/>
        <v>0</v>
      </c>
      <c r="M2589">
        <f t="shared" si="688"/>
        <v>0</v>
      </c>
      <c r="N2589">
        <f t="shared" si="689"/>
        <v>0</v>
      </c>
      <c r="O2589">
        <f t="shared" si="690"/>
        <v>6.2</v>
      </c>
      <c r="P2589">
        <f t="shared" si="691"/>
        <v>0</v>
      </c>
      <c r="Q2589">
        <f t="shared" si="692"/>
        <v>0</v>
      </c>
      <c r="R2589">
        <f t="shared" si="693"/>
        <v>0</v>
      </c>
      <c r="S2589">
        <f t="shared" si="694"/>
        <v>6.2</v>
      </c>
      <c r="T2589">
        <f t="shared" si="695"/>
        <v>6.2</v>
      </c>
      <c r="U2589">
        <f t="shared" si="696"/>
        <v>0</v>
      </c>
    </row>
    <row r="2590" spans="1:21" x14ac:dyDescent="0.25">
      <c r="A2590" t="s">
        <v>1607</v>
      </c>
      <c r="B2590">
        <v>6.4</v>
      </c>
      <c r="C2590" t="s">
        <v>36</v>
      </c>
      <c r="E2590">
        <f t="shared" si="680"/>
        <v>0</v>
      </c>
      <c r="F2590">
        <f t="shared" si="681"/>
        <v>0</v>
      </c>
      <c r="G2590">
        <f t="shared" si="682"/>
        <v>0</v>
      </c>
      <c r="H2590">
        <f t="shared" si="683"/>
        <v>0</v>
      </c>
      <c r="I2590">
        <f t="shared" si="684"/>
        <v>6.4</v>
      </c>
      <c r="J2590">
        <f t="shared" si="685"/>
        <v>0</v>
      </c>
      <c r="K2590">
        <f t="shared" si="686"/>
        <v>0</v>
      </c>
      <c r="L2590">
        <f t="shared" si="687"/>
        <v>6.4</v>
      </c>
      <c r="M2590">
        <f t="shared" si="688"/>
        <v>6.4</v>
      </c>
      <c r="N2590">
        <f t="shared" si="689"/>
        <v>0</v>
      </c>
      <c r="O2590">
        <f t="shared" si="690"/>
        <v>0</v>
      </c>
      <c r="P2590">
        <f t="shared" si="691"/>
        <v>0</v>
      </c>
      <c r="Q2590">
        <f t="shared" si="692"/>
        <v>0</v>
      </c>
      <c r="R2590">
        <f t="shared" si="693"/>
        <v>0</v>
      </c>
      <c r="S2590">
        <f t="shared" si="694"/>
        <v>0</v>
      </c>
      <c r="T2590">
        <f t="shared" si="695"/>
        <v>0</v>
      </c>
      <c r="U2590">
        <f t="shared" si="696"/>
        <v>0</v>
      </c>
    </row>
    <row r="2591" spans="1:21" x14ac:dyDescent="0.25">
      <c r="A2591" t="s">
        <v>579</v>
      </c>
      <c r="B2591">
        <v>7.4</v>
      </c>
      <c r="C2591" t="s">
        <v>37</v>
      </c>
      <c r="E2591">
        <f t="shared" si="680"/>
        <v>0</v>
      </c>
      <c r="F2591">
        <f t="shared" si="681"/>
        <v>0</v>
      </c>
      <c r="G2591">
        <f t="shared" si="682"/>
        <v>0</v>
      </c>
      <c r="H2591">
        <f t="shared" si="683"/>
        <v>0</v>
      </c>
      <c r="I2591">
        <f t="shared" si="684"/>
        <v>0</v>
      </c>
      <c r="J2591">
        <f t="shared" si="685"/>
        <v>0</v>
      </c>
      <c r="K2591">
        <f t="shared" si="686"/>
        <v>0</v>
      </c>
      <c r="L2591">
        <f t="shared" si="687"/>
        <v>7.4</v>
      </c>
      <c r="M2591">
        <f t="shared" si="688"/>
        <v>0</v>
      </c>
      <c r="N2591">
        <f t="shared" si="689"/>
        <v>0</v>
      </c>
      <c r="O2591">
        <f t="shared" si="690"/>
        <v>0</v>
      </c>
      <c r="P2591">
        <f t="shared" si="691"/>
        <v>0</v>
      </c>
      <c r="Q2591">
        <f t="shared" si="692"/>
        <v>0</v>
      </c>
      <c r="R2591">
        <f t="shared" si="693"/>
        <v>0</v>
      </c>
      <c r="S2591">
        <f t="shared" si="694"/>
        <v>0</v>
      </c>
      <c r="T2591">
        <f t="shared" si="695"/>
        <v>0</v>
      </c>
      <c r="U2591">
        <f t="shared" si="696"/>
        <v>0</v>
      </c>
    </row>
    <row r="2592" spans="1:21" x14ac:dyDescent="0.25">
      <c r="A2592" t="s">
        <v>4710</v>
      </c>
      <c r="B2592">
        <v>6.9</v>
      </c>
      <c r="C2592" t="s">
        <v>102</v>
      </c>
      <c r="E2592">
        <f t="shared" si="680"/>
        <v>0</v>
      </c>
      <c r="F2592">
        <f t="shared" si="681"/>
        <v>6.9</v>
      </c>
      <c r="G2592">
        <f t="shared" si="682"/>
        <v>6.9</v>
      </c>
      <c r="H2592">
        <f t="shared" si="683"/>
        <v>0</v>
      </c>
      <c r="I2592">
        <f t="shared" si="684"/>
        <v>6.9</v>
      </c>
      <c r="J2592">
        <f t="shared" si="685"/>
        <v>0</v>
      </c>
      <c r="K2592">
        <f t="shared" si="686"/>
        <v>0</v>
      </c>
      <c r="L2592">
        <f t="shared" si="687"/>
        <v>0</v>
      </c>
      <c r="M2592">
        <f t="shared" si="688"/>
        <v>6.9</v>
      </c>
      <c r="N2592">
        <f t="shared" si="689"/>
        <v>0</v>
      </c>
      <c r="O2592">
        <f t="shared" si="690"/>
        <v>0</v>
      </c>
      <c r="P2592">
        <f t="shared" si="691"/>
        <v>0</v>
      </c>
      <c r="Q2592">
        <f t="shared" si="692"/>
        <v>0</v>
      </c>
      <c r="R2592">
        <f t="shared" si="693"/>
        <v>6.9</v>
      </c>
      <c r="S2592">
        <f t="shared" si="694"/>
        <v>0</v>
      </c>
      <c r="T2592">
        <f t="shared" si="695"/>
        <v>0</v>
      </c>
      <c r="U2592">
        <f t="shared" si="696"/>
        <v>0</v>
      </c>
    </row>
    <row r="2593" spans="1:21" x14ac:dyDescent="0.25">
      <c r="A2593" t="s">
        <v>98</v>
      </c>
      <c r="B2593">
        <v>6.8</v>
      </c>
      <c r="C2593" t="s">
        <v>102</v>
      </c>
      <c r="E2593">
        <f t="shared" si="680"/>
        <v>0</v>
      </c>
      <c r="F2593">
        <f t="shared" si="681"/>
        <v>6.8</v>
      </c>
      <c r="G2593">
        <f t="shared" si="682"/>
        <v>6.8</v>
      </c>
      <c r="H2593">
        <f t="shared" si="683"/>
        <v>0</v>
      </c>
      <c r="I2593">
        <f t="shared" si="684"/>
        <v>6.8</v>
      </c>
      <c r="J2593">
        <f t="shared" si="685"/>
        <v>0</v>
      </c>
      <c r="K2593">
        <f t="shared" si="686"/>
        <v>0</v>
      </c>
      <c r="L2593">
        <f t="shared" si="687"/>
        <v>0</v>
      </c>
      <c r="M2593">
        <f t="shared" si="688"/>
        <v>6.8</v>
      </c>
      <c r="N2593">
        <f t="shared" si="689"/>
        <v>6.8</v>
      </c>
      <c r="O2593">
        <f t="shared" si="690"/>
        <v>0</v>
      </c>
      <c r="P2593">
        <f t="shared" si="691"/>
        <v>0</v>
      </c>
      <c r="Q2593">
        <f t="shared" si="692"/>
        <v>0</v>
      </c>
      <c r="R2593">
        <f t="shared" si="693"/>
        <v>0</v>
      </c>
      <c r="S2593">
        <f t="shared" si="694"/>
        <v>0</v>
      </c>
      <c r="T2593">
        <f t="shared" si="695"/>
        <v>0</v>
      </c>
      <c r="U2593">
        <f t="shared" si="696"/>
        <v>0</v>
      </c>
    </row>
    <row r="2594" spans="1:21" x14ac:dyDescent="0.25">
      <c r="A2594" t="s">
        <v>490</v>
      </c>
      <c r="B2594">
        <v>7</v>
      </c>
      <c r="C2594" t="s">
        <v>37</v>
      </c>
      <c r="E2594">
        <f t="shared" si="680"/>
        <v>0</v>
      </c>
      <c r="F2594">
        <f t="shared" si="681"/>
        <v>0</v>
      </c>
      <c r="G2594">
        <f t="shared" si="682"/>
        <v>0</v>
      </c>
      <c r="H2594">
        <f t="shared" si="683"/>
        <v>0</v>
      </c>
      <c r="I2594">
        <f t="shared" si="684"/>
        <v>0</v>
      </c>
      <c r="J2594">
        <f t="shared" si="685"/>
        <v>0</v>
      </c>
      <c r="K2594">
        <f t="shared" si="686"/>
        <v>0</v>
      </c>
      <c r="L2594">
        <f t="shared" si="687"/>
        <v>7</v>
      </c>
      <c r="M2594">
        <f t="shared" si="688"/>
        <v>0</v>
      </c>
      <c r="N2594">
        <f t="shared" si="689"/>
        <v>0</v>
      </c>
      <c r="O2594">
        <f t="shared" si="690"/>
        <v>0</v>
      </c>
      <c r="P2594">
        <f t="shared" si="691"/>
        <v>0</v>
      </c>
      <c r="Q2594">
        <f t="shared" si="692"/>
        <v>0</v>
      </c>
      <c r="R2594">
        <f t="shared" si="693"/>
        <v>0</v>
      </c>
      <c r="S2594">
        <f t="shared" si="694"/>
        <v>0</v>
      </c>
      <c r="T2594">
        <f t="shared" si="695"/>
        <v>7</v>
      </c>
      <c r="U2594">
        <f t="shared" si="696"/>
        <v>0</v>
      </c>
    </row>
    <row r="2595" spans="1:21" x14ac:dyDescent="0.25">
      <c r="A2595" t="s">
        <v>490</v>
      </c>
      <c r="B2595">
        <v>7</v>
      </c>
      <c r="C2595" t="s">
        <v>37</v>
      </c>
      <c r="E2595">
        <f t="shared" si="680"/>
        <v>0</v>
      </c>
      <c r="F2595">
        <f t="shared" si="681"/>
        <v>0</v>
      </c>
      <c r="G2595">
        <f t="shared" si="682"/>
        <v>0</v>
      </c>
      <c r="H2595">
        <f t="shared" si="683"/>
        <v>0</v>
      </c>
      <c r="I2595">
        <f t="shared" si="684"/>
        <v>0</v>
      </c>
      <c r="J2595">
        <f t="shared" si="685"/>
        <v>0</v>
      </c>
      <c r="K2595">
        <f t="shared" si="686"/>
        <v>0</v>
      </c>
      <c r="L2595">
        <f t="shared" si="687"/>
        <v>7</v>
      </c>
      <c r="M2595">
        <f t="shared" si="688"/>
        <v>0</v>
      </c>
      <c r="N2595">
        <f t="shared" si="689"/>
        <v>0</v>
      </c>
      <c r="O2595">
        <f t="shared" si="690"/>
        <v>0</v>
      </c>
      <c r="P2595">
        <f t="shared" si="691"/>
        <v>0</v>
      </c>
      <c r="Q2595">
        <f t="shared" si="692"/>
        <v>0</v>
      </c>
      <c r="R2595">
        <f t="shared" si="693"/>
        <v>0</v>
      </c>
      <c r="S2595">
        <f t="shared" si="694"/>
        <v>0</v>
      </c>
      <c r="T2595">
        <f t="shared" si="695"/>
        <v>7</v>
      </c>
      <c r="U2595">
        <f t="shared" si="696"/>
        <v>0</v>
      </c>
    </row>
    <row r="2596" spans="1:21" x14ac:dyDescent="0.25">
      <c r="A2596" t="s">
        <v>98</v>
      </c>
      <c r="B2596">
        <v>6.1</v>
      </c>
      <c r="C2596" t="s">
        <v>102</v>
      </c>
      <c r="E2596">
        <f t="shared" si="680"/>
        <v>0</v>
      </c>
      <c r="F2596">
        <f t="shared" si="681"/>
        <v>6.1</v>
      </c>
      <c r="G2596">
        <f t="shared" si="682"/>
        <v>6.1</v>
      </c>
      <c r="H2596">
        <f t="shared" si="683"/>
        <v>0</v>
      </c>
      <c r="I2596">
        <f t="shared" si="684"/>
        <v>6.1</v>
      </c>
      <c r="J2596">
        <f t="shared" si="685"/>
        <v>0</v>
      </c>
      <c r="K2596">
        <f t="shared" si="686"/>
        <v>0</v>
      </c>
      <c r="L2596">
        <f t="shared" si="687"/>
        <v>0</v>
      </c>
      <c r="M2596">
        <f t="shared" si="688"/>
        <v>6.1</v>
      </c>
      <c r="N2596">
        <f t="shared" si="689"/>
        <v>6.1</v>
      </c>
      <c r="O2596">
        <f t="shared" si="690"/>
        <v>0</v>
      </c>
      <c r="P2596">
        <f t="shared" si="691"/>
        <v>0</v>
      </c>
      <c r="Q2596">
        <f t="shared" si="692"/>
        <v>0</v>
      </c>
      <c r="R2596">
        <f t="shared" si="693"/>
        <v>0</v>
      </c>
      <c r="S2596">
        <f t="shared" si="694"/>
        <v>0</v>
      </c>
      <c r="T2596">
        <f t="shared" si="695"/>
        <v>0</v>
      </c>
      <c r="U2596">
        <f t="shared" si="696"/>
        <v>0</v>
      </c>
    </row>
    <row r="2597" spans="1:21" x14ac:dyDescent="0.25">
      <c r="A2597" t="s">
        <v>82</v>
      </c>
      <c r="B2597">
        <v>4.4000000000000004</v>
      </c>
      <c r="C2597" t="s">
        <v>61</v>
      </c>
      <c r="E2597">
        <f t="shared" si="680"/>
        <v>0</v>
      </c>
      <c r="F2597">
        <f t="shared" si="681"/>
        <v>0</v>
      </c>
      <c r="G2597">
        <f t="shared" si="682"/>
        <v>0</v>
      </c>
      <c r="H2597">
        <f t="shared" si="683"/>
        <v>0</v>
      </c>
      <c r="I2597">
        <f t="shared" si="684"/>
        <v>0</v>
      </c>
      <c r="J2597">
        <f t="shared" si="685"/>
        <v>0</v>
      </c>
      <c r="K2597">
        <f t="shared" si="686"/>
        <v>0</v>
      </c>
      <c r="L2597">
        <f t="shared" si="687"/>
        <v>0</v>
      </c>
      <c r="M2597">
        <f t="shared" si="688"/>
        <v>0</v>
      </c>
      <c r="N2597">
        <f t="shared" si="689"/>
        <v>4.4000000000000004</v>
      </c>
      <c r="O2597">
        <f t="shared" si="690"/>
        <v>4.4000000000000004</v>
      </c>
      <c r="P2597">
        <f t="shared" si="691"/>
        <v>0</v>
      </c>
      <c r="Q2597">
        <f t="shared" si="692"/>
        <v>0</v>
      </c>
      <c r="R2597">
        <f t="shared" si="693"/>
        <v>0</v>
      </c>
      <c r="S2597">
        <f t="shared" si="694"/>
        <v>0</v>
      </c>
      <c r="T2597">
        <f t="shared" si="695"/>
        <v>0</v>
      </c>
      <c r="U2597">
        <f t="shared" si="696"/>
        <v>0</v>
      </c>
    </row>
    <row r="2598" spans="1:21" x14ac:dyDescent="0.25">
      <c r="A2598" t="s">
        <v>2907</v>
      </c>
      <c r="B2598">
        <v>7.8</v>
      </c>
      <c r="C2598" t="s">
        <v>28</v>
      </c>
      <c r="E2598">
        <f t="shared" si="680"/>
        <v>7.8</v>
      </c>
      <c r="F2598">
        <f t="shared" si="681"/>
        <v>7.8</v>
      </c>
      <c r="G2598">
        <f t="shared" si="682"/>
        <v>0</v>
      </c>
      <c r="H2598">
        <f t="shared" si="683"/>
        <v>0</v>
      </c>
      <c r="I2598">
        <f t="shared" si="684"/>
        <v>0</v>
      </c>
      <c r="J2598">
        <f t="shared" si="685"/>
        <v>0</v>
      </c>
      <c r="K2598">
        <f t="shared" si="686"/>
        <v>0</v>
      </c>
      <c r="L2598">
        <f t="shared" si="687"/>
        <v>7.8</v>
      </c>
      <c r="M2598">
        <f t="shared" si="688"/>
        <v>0</v>
      </c>
      <c r="N2598">
        <f t="shared" si="689"/>
        <v>0</v>
      </c>
      <c r="O2598">
        <f t="shared" si="690"/>
        <v>0</v>
      </c>
      <c r="P2598">
        <f t="shared" si="691"/>
        <v>0</v>
      </c>
      <c r="Q2598">
        <f t="shared" si="692"/>
        <v>0</v>
      </c>
      <c r="R2598">
        <f t="shared" si="693"/>
        <v>0</v>
      </c>
      <c r="S2598">
        <f t="shared" si="694"/>
        <v>0</v>
      </c>
      <c r="T2598">
        <f t="shared" si="695"/>
        <v>7.8</v>
      </c>
      <c r="U2598">
        <f t="shared" si="696"/>
        <v>0</v>
      </c>
    </row>
    <row r="2599" spans="1:21" x14ac:dyDescent="0.25">
      <c r="A2599" t="s">
        <v>2770</v>
      </c>
      <c r="B2599">
        <v>7.8</v>
      </c>
      <c r="C2599" t="s">
        <v>37</v>
      </c>
      <c r="E2599">
        <f t="shared" si="680"/>
        <v>0</v>
      </c>
      <c r="F2599">
        <f t="shared" si="681"/>
        <v>0</v>
      </c>
      <c r="G2599">
        <f t="shared" si="682"/>
        <v>0</v>
      </c>
      <c r="H2599">
        <f t="shared" si="683"/>
        <v>0</v>
      </c>
      <c r="I2599">
        <f t="shared" si="684"/>
        <v>0</v>
      </c>
      <c r="J2599">
        <f t="shared" si="685"/>
        <v>0</v>
      </c>
      <c r="K2599">
        <f t="shared" si="686"/>
        <v>0</v>
      </c>
      <c r="L2599">
        <f t="shared" si="687"/>
        <v>7.8</v>
      </c>
      <c r="M2599">
        <f t="shared" si="688"/>
        <v>0</v>
      </c>
      <c r="N2599">
        <f t="shared" si="689"/>
        <v>0</v>
      </c>
      <c r="O2599">
        <f t="shared" si="690"/>
        <v>0</v>
      </c>
      <c r="P2599">
        <f t="shared" si="691"/>
        <v>0</v>
      </c>
      <c r="Q2599">
        <f t="shared" si="692"/>
        <v>7.8</v>
      </c>
      <c r="R2599">
        <f t="shared" si="693"/>
        <v>7.8</v>
      </c>
      <c r="S2599">
        <f t="shared" si="694"/>
        <v>0</v>
      </c>
      <c r="T2599">
        <f t="shared" si="695"/>
        <v>0</v>
      </c>
      <c r="U2599">
        <f t="shared" si="696"/>
        <v>0</v>
      </c>
    </row>
    <row r="2600" spans="1:21" x14ac:dyDescent="0.25">
      <c r="A2600" t="s">
        <v>3917</v>
      </c>
      <c r="B2600">
        <v>6.8</v>
      </c>
      <c r="C2600" t="s">
        <v>102</v>
      </c>
      <c r="E2600">
        <f t="shared" si="680"/>
        <v>0</v>
      </c>
      <c r="F2600">
        <f t="shared" si="681"/>
        <v>6.8</v>
      </c>
      <c r="G2600">
        <f t="shared" si="682"/>
        <v>0</v>
      </c>
      <c r="H2600">
        <f t="shared" si="683"/>
        <v>0</v>
      </c>
      <c r="I2600">
        <f t="shared" si="684"/>
        <v>6.8</v>
      </c>
      <c r="J2600">
        <f t="shared" si="685"/>
        <v>0</v>
      </c>
      <c r="K2600">
        <f t="shared" si="686"/>
        <v>0</v>
      </c>
      <c r="L2600">
        <f t="shared" si="687"/>
        <v>0</v>
      </c>
      <c r="M2600">
        <f t="shared" si="688"/>
        <v>0</v>
      </c>
      <c r="N2600">
        <f t="shared" si="689"/>
        <v>0</v>
      </c>
      <c r="O2600">
        <f t="shared" si="690"/>
        <v>0</v>
      </c>
      <c r="P2600">
        <f t="shared" si="691"/>
        <v>0</v>
      </c>
      <c r="Q2600">
        <f t="shared" si="692"/>
        <v>0</v>
      </c>
      <c r="R2600">
        <f t="shared" si="693"/>
        <v>0</v>
      </c>
      <c r="S2600">
        <f t="shared" si="694"/>
        <v>6.8</v>
      </c>
      <c r="T2600">
        <f t="shared" si="695"/>
        <v>0</v>
      </c>
      <c r="U2600">
        <f t="shared" si="696"/>
        <v>0</v>
      </c>
    </row>
    <row r="2601" spans="1:21" x14ac:dyDescent="0.25">
      <c r="A2601" t="s">
        <v>154</v>
      </c>
      <c r="B2601">
        <v>6.1</v>
      </c>
      <c r="C2601" t="s">
        <v>37</v>
      </c>
      <c r="E2601">
        <f t="shared" si="680"/>
        <v>0</v>
      </c>
      <c r="F2601">
        <f t="shared" si="681"/>
        <v>0</v>
      </c>
      <c r="G2601">
        <f t="shared" si="682"/>
        <v>0</v>
      </c>
      <c r="H2601">
        <f t="shared" si="683"/>
        <v>0</v>
      </c>
      <c r="I2601">
        <f t="shared" si="684"/>
        <v>0</v>
      </c>
      <c r="J2601">
        <f t="shared" si="685"/>
        <v>0</v>
      </c>
      <c r="K2601">
        <f t="shared" si="686"/>
        <v>0</v>
      </c>
      <c r="L2601">
        <f t="shared" si="687"/>
        <v>6.1</v>
      </c>
      <c r="M2601">
        <f t="shared" si="688"/>
        <v>0</v>
      </c>
      <c r="N2601">
        <f t="shared" si="689"/>
        <v>0</v>
      </c>
      <c r="O2601">
        <f t="shared" si="690"/>
        <v>0</v>
      </c>
      <c r="P2601">
        <f t="shared" si="691"/>
        <v>0</v>
      </c>
      <c r="Q2601">
        <f t="shared" si="692"/>
        <v>0</v>
      </c>
      <c r="R2601">
        <f t="shared" si="693"/>
        <v>6.1</v>
      </c>
      <c r="S2601">
        <f t="shared" si="694"/>
        <v>0</v>
      </c>
      <c r="T2601">
        <f t="shared" si="695"/>
        <v>0</v>
      </c>
      <c r="U2601">
        <f t="shared" si="696"/>
        <v>0</v>
      </c>
    </row>
    <row r="2602" spans="1:21" x14ac:dyDescent="0.25">
      <c r="A2602" t="s">
        <v>6101</v>
      </c>
      <c r="B2602">
        <v>6.5</v>
      </c>
      <c r="C2602" t="s">
        <v>28</v>
      </c>
      <c r="E2602">
        <f t="shared" si="680"/>
        <v>6.5</v>
      </c>
      <c r="F2602">
        <f t="shared" si="681"/>
        <v>0</v>
      </c>
      <c r="G2602">
        <f t="shared" si="682"/>
        <v>6.5</v>
      </c>
      <c r="H2602">
        <f t="shared" si="683"/>
        <v>0</v>
      </c>
      <c r="I2602">
        <f t="shared" si="684"/>
        <v>6.5</v>
      </c>
      <c r="J2602">
        <f t="shared" si="685"/>
        <v>6.5</v>
      </c>
      <c r="K2602">
        <f t="shared" si="686"/>
        <v>0</v>
      </c>
      <c r="L2602">
        <f t="shared" si="687"/>
        <v>0</v>
      </c>
      <c r="M2602">
        <f t="shared" si="688"/>
        <v>6.5</v>
      </c>
      <c r="N2602">
        <f t="shared" si="689"/>
        <v>0</v>
      </c>
      <c r="O2602">
        <f t="shared" si="690"/>
        <v>0</v>
      </c>
      <c r="P2602">
        <f t="shared" si="691"/>
        <v>0</v>
      </c>
      <c r="Q2602">
        <f t="shared" si="692"/>
        <v>0</v>
      </c>
      <c r="R2602">
        <f t="shared" si="693"/>
        <v>0</v>
      </c>
      <c r="S2602">
        <f t="shared" si="694"/>
        <v>0</v>
      </c>
      <c r="T2602">
        <f t="shared" si="695"/>
        <v>0</v>
      </c>
      <c r="U2602">
        <f t="shared" si="696"/>
        <v>0</v>
      </c>
    </row>
    <row r="2603" spans="1:21" x14ac:dyDescent="0.25">
      <c r="A2603" t="s">
        <v>704</v>
      </c>
      <c r="B2603">
        <v>5.9</v>
      </c>
      <c r="C2603" t="s">
        <v>37</v>
      </c>
      <c r="E2603">
        <f t="shared" si="680"/>
        <v>0</v>
      </c>
      <c r="F2603">
        <f t="shared" si="681"/>
        <v>0</v>
      </c>
      <c r="G2603">
        <f t="shared" si="682"/>
        <v>0</v>
      </c>
      <c r="H2603">
        <f t="shared" si="683"/>
        <v>0</v>
      </c>
      <c r="I2603">
        <f t="shared" si="684"/>
        <v>0</v>
      </c>
      <c r="J2603">
        <f t="shared" si="685"/>
        <v>0</v>
      </c>
      <c r="K2603">
        <f t="shared" si="686"/>
        <v>0</v>
      </c>
      <c r="L2603">
        <f t="shared" si="687"/>
        <v>5.9</v>
      </c>
      <c r="M2603">
        <f t="shared" si="688"/>
        <v>0</v>
      </c>
      <c r="N2603">
        <f t="shared" si="689"/>
        <v>0</v>
      </c>
      <c r="O2603">
        <f t="shared" si="690"/>
        <v>5.9</v>
      </c>
      <c r="P2603">
        <f t="shared" si="691"/>
        <v>0</v>
      </c>
      <c r="Q2603">
        <f t="shared" si="692"/>
        <v>5.9</v>
      </c>
      <c r="R2603">
        <f t="shared" si="693"/>
        <v>0</v>
      </c>
      <c r="S2603">
        <f t="shared" si="694"/>
        <v>0</v>
      </c>
      <c r="T2603">
        <f t="shared" si="695"/>
        <v>5.9</v>
      </c>
      <c r="U2603">
        <f t="shared" si="696"/>
        <v>0</v>
      </c>
    </row>
    <row r="2604" spans="1:21" x14ac:dyDescent="0.25">
      <c r="A2604" t="s">
        <v>2531</v>
      </c>
      <c r="B2604">
        <v>7.8</v>
      </c>
      <c r="C2604" t="s">
        <v>28</v>
      </c>
      <c r="E2604">
        <f t="shared" si="680"/>
        <v>7.8</v>
      </c>
      <c r="F2604">
        <f t="shared" si="681"/>
        <v>7.8</v>
      </c>
      <c r="G2604">
        <f t="shared" si="682"/>
        <v>0</v>
      </c>
      <c r="H2604">
        <f t="shared" si="683"/>
        <v>0</v>
      </c>
      <c r="I2604">
        <f t="shared" si="684"/>
        <v>0</v>
      </c>
      <c r="J2604">
        <f t="shared" si="685"/>
        <v>0</v>
      </c>
      <c r="K2604">
        <f t="shared" si="686"/>
        <v>0</v>
      </c>
      <c r="L2604">
        <f t="shared" si="687"/>
        <v>0</v>
      </c>
      <c r="M2604">
        <f t="shared" si="688"/>
        <v>0</v>
      </c>
      <c r="N2604">
        <f t="shared" si="689"/>
        <v>0</v>
      </c>
      <c r="O2604">
        <f t="shared" si="690"/>
        <v>0</v>
      </c>
      <c r="P2604">
        <f t="shared" si="691"/>
        <v>0</v>
      </c>
      <c r="Q2604">
        <f t="shared" si="692"/>
        <v>0</v>
      </c>
      <c r="R2604">
        <f t="shared" si="693"/>
        <v>0</v>
      </c>
      <c r="S2604">
        <f t="shared" si="694"/>
        <v>0</v>
      </c>
      <c r="T2604">
        <f t="shared" si="695"/>
        <v>7.8</v>
      </c>
      <c r="U2604">
        <f t="shared" si="696"/>
        <v>0</v>
      </c>
    </row>
    <row r="2605" spans="1:21" x14ac:dyDescent="0.25">
      <c r="A2605" t="s">
        <v>328</v>
      </c>
      <c r="B2605">
        <v>6.4</v>
      </c>
      <c r="C2605" t="s">
        <v>36</v>
      </c>
      <c r="E2605">
        <f t="shared" si="680"/>
        <v>0</v>
      </c>
      <c r="F2605">
        <f t="shared" si="681"/>
        <v>0</v>
      </c>
      <c r="G2605">
        <f t="shared" si="682"/>
        <v>0</v>
      </c>
      <c r="H2605">
        <f t="shared" si="683"/>
        <v>0</v>
      </c>
      <c r="I2605">
        <f t="shared" si="684"/>
        <v>6.4</v>
      </c>
      <c r="J2605">
        <f t="shared" si="685"/>
        <v>6.4</v>
      </c>
      <c r="K2605">
        <f t="shared" si="686"/>
        <v>0</v>
      </c>
      <c r="L2605">
        <f t="shared" si="687"/>
        <v>0</v>
      </c>
      <c r="M2605">
        <f t="shared" si="688"/>
        <v>0</v>
      </c>
      <c r="N2605">
        <f t="shared" si="689"/>
        <v>0</v>
      </c>
      <c r="O2605">
        <f t="shared" si="690"/>
        <v>0</v>
      </c>
      <c r="P2605">
        <f t="shared" si="691"/>
        <v>0</v>
      </c>
      <c r="Q2605">
        <f t="shared" si="692"/>
        <v>0</v>
      </c>
      <c r="R2605">
        <f t="shared" si="693"/>
        <v>0</v>
      </c>
      <c r="S2605">
        <f t="shared" si="694"/>
        <v>0</v>
      </c>
      <c r="T2605">
        <f t="shared" si="695"/>
        <v>0</v>
      </c>
      <c r="U2605">
        <f t="shared" si="696"/>
        <v>0</v>
      </c>
    </row>
    <row r="2606" spans="1:21" x14ac:dyDescent="0.25">
      <c r="A2606" t="s">
        <v>6108</v>
      </c>
      <c r="B2606">
        <v>6.4</v>
      </c>
      <c r="C2606" t="s">
        <v>102</v>
      </c>
      <c r="E2606">
        <f t="shared" si="680"/>
        <v>0</v>
      </c>
      <c r="F2606">
        <f t="shared" si="681"/>
        <v>6.4</v>
      </c>
      <c r="G2606">
        <f t="shared" si="682"/>
        <v>0</v>
      </c>
      <c r="H2606">
        <f t="shared" si="683"/>
        <v>0</v>
      </c>
      <c r="I2606">
        <f t="shared" si="684"/>
        <v>6.4</v>
      </c>
      <c r="J2606">
        <f t="shared" si="685"/>
        <v>6.4</v>
      </c>
      <c r="K2606">
        <f t="shared" si="686"/>
        <v>0</v>
      </c>
      <c r="L2606">
        <f t="shared" si="687"/>
        <v>0</v>
      </c>
      <c r="M2606">
        <f t="shared" si="688"/>
        <v>6.4</v>
      </c>
      <c r="N2606">
        <f t="shared" si="689"/>
        <v>0</v>
      </c>
      <c r="O2606">
        <f t="shared" si="690"/>
        <v>0</v>
      </c>
      <c r="P2606">
        <f t="shared" si="691"/>
        <v>6.4</v>
      </c>
      <c r="Q2606">
        <f t="shared" si="692"/>
        <v>0</v>
      </c>
      <c r="R2606">
        <f t="shared" si="693"/>
        <v>0</v>
      </c>
      <c r="S2606">
        <f t="shared" si="694"/>
        <v>0</v>
      </c>
      <c r="T2606">
        <f t="shared" si="695"/>
        <v>0</v>
      </c>
      <c r="U2606">
        <f t="shared" si="696"/>
        <v>0</v>
      </c>
    </row>
    <row r="2607" spans="1:21" x14ac:dyDescent="0.25">
      <c r="A2607" t="s">
        <v>2531</v>
      </c>
      <c r="B2607">
        <v>6.7</v>
      </c>
      <c r="C2607" t="s">
        <v>28</v>
      </c>
      <c r="E2607">
        <f t="shared" si="680"/>
        <v>6.7</v>
      </c>
      <c r="F2607">
        <f t="shared" si="681"/>
        <v>6.7</v>
      </c>
      <c r="G2607">
        <f t="shared" si="682"/>
        <v>0</v>
      </c>
      <c r="H2607">
        <f t="shared" si="683"/>
        <v>0</v>
      </c>
      <c r="I2607">
        <f t="shared" si="684"/>
        <v>0</v>
      </c>
      <c r="J2607">
        <f t="shared" si="685"/>
        <v>0</v>
      </c>
      <c r="K2607">
        <f t="shared" si="686"/>
        <v>0</v>
      </c>
      <c r="L2607">
        <f t="shared" si="687"/>
        <v>0</v>
      </c>
      <c r="M2607">
        <f t="shared" si="688"/>
        <v>0</v>
      </c>
      <c r="N2607">
        <f t="shared" si="689"/>
        <v>0</v>
      </c>
      <c r="O2607">
        <f t="shared" si="690"/>
        <v>0</v>
      </c>
      <c r="P2607">
        <f t="shared" si="691"/>
        <v>0</v>
      </c>
      <c r="Q2607">
        <f t="shared" si="692"/>
        <v>0</v>
      </c>
      <c r="R2607">
        <f t="shared" si="693"/>
        <v>0</v>
      </c>
      <c r="S2607">
        <f t="shared" si="694"/>
        <v>0</v>
      </c>
      <c r="T2607">
        <f t="shared" si="695"/>
        <v>6.7</v>
      </c>
      <c r="U2607">
        <f t="shared" si="696"/>
        <v>0</v>
      </c>
    </row>
    <row r="2608" spans="1:21" x14ac:dyDescent="0.25">
      <c r="A2608" t="s">
        <v>6113</v>
      </c>
      <c r="B2608">
        <v>7.4</v>
      </c>
      <c r="C2608" t="s">
        <v>37</v>
      </c>
      <c r="E2608">
        <f t="shared" si="680"/>
        <v>0</v>
      </c>
      <c r="F2608">
        <f t="shared" si="681"/>
        <v>0</v>
      </c>
      <c r="G2608">
        <f t="shared" si="682"/>
        <v>0</v>
      </c>
      <c r="H2608">
        <f t="shared" si="683"/>
        <v>0</v>
      </c>
      <c r="I2608">
        <f t="shared" si="684"/>
        <v>0</v>
      </c>
      <c r="J2608">
        <f t="shared" si="685"/>
        <v>0</v>
      </c>
      <c r="K2608">
        <f t="shared" si="686"/>
        <v>0</v>
      </c>
      <c r="L2608">
        <f t="shared" si="687"/>
        <v>7.4</v>
      </c>
      <c r="M2608">
        <f t="shared" si="688"/>
        <v>0</v>
      </c>
      <c r="N2608">
        <f t="shared" si="689"/>
        <v>0</v>
      </c>
      <c r="O2608">
        <f t="shared" si="690"/>
        <v>0</v>
      </c>
      <c r="P2608">
        <f t="shared" si="691"/>
        <v>7.4</v>
      </c>
      <c r="Q2608">
        <f t="shared" si="692"/>
        <v>0</v>
      </c>
      <c r="R2608">
        <f t="shared" si="693"/>
        <v>7.4</v>
      </c>
      <c r="S2608">
        <f t="shared" si="694"/>
        <v>0</v>
      </c>
      <c r="T2608">
        <f t="shared" si="695"/>
        <v>7.4</v>
      </c>
      <c r="U2608">
        <f t="shared" si="696"/>
        <v>0</v>
      </c>
    </row>
    <row r="2609" spans="1:21" x14ac:dyDescent="0.25">
      <c r="A2609" t="s">
        <v>2720</v>
      </c>
      <c r="B2609">
        <v>6.4</v>
      </c>
      <c r="C2609" t="s">
        <v>28</v>
      </c>
      <c r="E2609">
        <f t="shared" si="680"/>
        <v>6.4</v>
      </c>
      <c r="F2609">
        <f t="shared" si="681"/>
        <v>6.4</v>
      </c>
      <c r="G2609">
        <f t="shared" si="682"/>
        <v>0</v>
      </c>
      <c r="H2609">
        <f t="shared" si="683"/>
        <v>0</v>
      </c>
      <c r="I2609">
        <f t="shared" si="684"/>
        <v>0</v>
      </c>
      <c r="J2609">
        <f t="shared" si="685"/>
        <v>0</v>
      </c>
      <c r="K2609">
        <f t="shared" si="686"/>
        <v>0</v>
      </c>
      <c r="L2609">
        <f t="shared" si="687"/>
        <v>0</v>
      </c>
      <c r="M2609">
        <f t="shared" si="688"/>
        <v>0</v>
      </c>
      <c r="N2609">
        <f t="shared" si="689"/>
        <v>6.4</v>
      </c>
      <c r="O2609">
        <f t="shared" si="690"/>
        <v>0</v>
      </c>
      <c r="P2609">
        <f t="shared" si="691"/>
        <v>0</v>
      </c>
      <c r="Q2609">
        <f t="shared" si="692"/>
        <v>0</v>
      </c>
      <c r="R2609">
        <f t="shared" si="693"/>
        <v>0</v>
      </c>
      <c r="S2609">
        <f t="shared" si="694"/>
        <v>0</v>
      </c>
      <c r="T2609">
        <f t="shared" si="695"/>
        <v>0</v>
      </c>
      <c r="U2609">
        <f t="shared" si="696"/>
        <v>0</v>
      </c>
    </row>
    <row r="2610" spans="1:21" x14ac:dyDescent="0.25">
      <c r="A2610" t="s">
        <v>579</v>
      </c>
      <c r="B2610">
        <v>7.6</v>
      </c>
      <c r="C2610" t="s">
        <v>37</v>
      </c>
      <c r="E2610">
        <f t="shared" si="680"/>
        <v>0</v>
      </c>
      <c r="F2610">
        <f t="shared" si="681"/>
        <v>0</v>
      </c>
      <c r="G2610">
        <f t="shared" si="682"/>
        <v>0</v>
      </c>
      <c r="H2610">
        <f t="shared" si="683"/>
        <v>0</v>
      </c>
      <c r="I2610">
        <f t="shared" si="684"/>
        <v>0</v>
      </c>
      <c r="J2610">
        <f t="shared" si="685"/>
        <v>0</v>
      </c>
      <c r="K2610">
        <f t="shared" si="686"/>
        <v>0</v>
      </c>
      <c r="L2610">
        <f t="shared" si="687"/>
        <v>7.6</v>
      </c>
      <c r="M2610">
        <f t="shared" si="688"/>
        <v>0</v>
      </c>
      <c r="N2610">
        <f t="shared" si="689"/>
        <v>0</v>
      </c>
      <c r="O2610">
        <f t="shared" si="690"/>
        <v>0</v>
      </c>
      <c r="P2610">
        <f t="shared" si="691"/>
        <v>0</v>
      </c>
      <c r="Q2610">
        <f t="shared" si="692"/>
        <v>0</v>
      </c>
      <c r="R2610">
        <f t="shared" si="693"/>
        <v>0</v>
      </c>
      <c r="S2610">
        <f t="shared" si="694"/>
        <v>0</v>
      </c>
      <c r="T2610">
        <f t="shared" si="695"/>
        <v>0</v>
      </c>
      <c r="U2610">
        <f t="shared" si="696"/>
        <v>0</v>
      </c>
    </row>
    <row r="2611" spans="1:21" x14ac:dyDescent="0.25">
      <c r="A2611" t="s">
        <v>1480</v>
      </c>
      <c r="B2611">
        <v>5.9</v>
      </c>
      <c r="C2611" t="s">
        <v>36</v>
      </c>
      <c r="E2611">
        <f t="shared" si="680"/>
        <v>0</v>
      </c>
      <c r="F2611">
        <f t="shared" si="681"/>
        <v>0</v>
      </c>
      <c r="G2611">
        <f t="shared" si="682"/>
        <v>0</v>
      </c>
      <c r="H2611">
        <f t="shared" si="683"/>
        <v>0</v>
      </c>
      <c r="I2611">
        <f t="shared" si="684"/>
        <v>5.9</v>
      </c>
      <c r="J2611">
        <f t="shared" si="685"/>
        <v>0</v>
      </c>
      <c r="K2611">
        <f t="shared" si="686"/>
        <v>0</v>
      </c>
      <c r="L2611">
        <f t="shared" si="687"/>
        <v>0</v>
      </c>
      <c r="M2611">
        <f t="shared" si="688"/>
        <v>5.9</v>
      </c>
      <c r="N2611">
        <f t="shared" si="689"/>
        <v>0</v>
      </c>
      <c r="O2611">
        <f t="shared" si="690"/>
        <v>0</v>
      </c>
      <c r="P2611">
        <f t="shared" si="691"/>
        <v>0</v>
      </c>
      <c r="Q2611">
        <f t="shared" si="692"/>
        <v>0</v>
      </c>
      <c r="R2611">
        <f t="shared" si="693"/>
        <v>5.9</v>
      </c>
      <c r="S2611">
        <f t="shared" si="694"/>
        <v>0</v>
      </c>
      <c r="T2611">
        <f t="shared" si="695"/>
        <v>0</v>
      </c>
      <c r="U2611">
        <f t="shared" si="696"/>
        <v>0</v>
      </c>
    </row>
    <row r="2612" spans="1:21" x14ac:dyDescent="0.25">
      <c r="A2612" t="s">
        <v>6118</v>
      </c>
      <c r="B2612">
        <v>5.0999999999999996</v>
      </c>
      <c r="C2612" t="s">
        <v>36</v>
      </c>
      <c r="E2612">
        <f t="shared" si="680"/>
        <v>0</v>
      </c>
      <c r="F2612">
        <f t="shared" si="681"/>
        <v>0</v>
      </c>
      <c r="G2612">
        <f t="shared" si="682"/>
        <v>0</v>
      </c>
      <c r="H2612">
        <f t="shared" si="683"/>
        <v>0</v>
      </c>
      <c r="I2612">
        <f t="shared" si="684"/>
        <v>5.0999999999999996</v>
      </c>
      <c r="J2612">
        <f t="shared" si="685"/>
        <v>0</v>
      </c>
      <c r="K2612">
        <f t="shared" si="686"/>
        <v>0</v>
      </c>
      <c r="L2612">
        <f t="shared" si="687"/>
        <v>0</v>
      </c>
      <c r="M2612">
        <f t="shared" si="688"/>
        <v>5.0999999999999996</v>
      </c>
      <c r="N2612">
        <f t="shared" si="689"/>
        <v>5.0999999999999996</v>
      </c>
      <c r="O2612">
        <f t="shared" si="690"/>
        <v>0</v>
      </c>
      <c r="P2612">
        <f t="shared" si="691"/>
        <v>0</v>
      </c>
      <c r="Q2612">
        <f t="shared" si="692"/>
        <v>0</v>
      </c>
      <c r="R2612">
        <f t="shared" si="693"/>
        <v>0</v>
      </c>
      <c r="S2612">
        <f t="shared" si="694"/>
        <v>0</v>
      </c>
      <c r="T2612">
        <f t="shared" si="695"/>
        <v>0</v>
      </c>
      <c r="U2612">
        <f t="shared" si="696"/>
        <v>0</v>
      </c>
    </row>
    <row r="2613" spans="1:21" x14ac:dyDescent="0.25">
      <c r="A2613" t="s">
        <v>2513</v>
      </c>
      <c r="B2613">
        <v>7.3</v>
      </c>
      <c r="C2613" t="s">
        <v>71</v>
      </c>
      <c r="E2613">
        <f t="shared" si="680"/>
        <v>0</v>
      </c>
      <c r="F2613">
        <f t="shared" si="681"/>
        <v>0</v>
      </c>
      <c r="G2613">
        <f t="shared" si="682"/>
        <v>0</v>
      </c>
      <c r="H2613">
        <f t="shared" si="683"/>
        <v>0</v>
      </c>
      <c r="I2613">
        <f t="shared" si="684"/>
        <v>0</v>
      </c>
      <c r="J2613">
        <f t="shared" si="685"/>
        <v>0</v>
      </c>
      <c r="K2613">
        <f t="shared" si="686"/>
        <v>0</v>
      </c>
      <c r="L2613">
        <f t="shared" si="687"/>
        <v>0</v>
      </c>
      <c r="M2613">
        <f t="shared" si="688"/>
        <v>0</v>
      </c>
      <c r="N2613">
        <f t="shared" si="689"/>
        <v>0</v>
      </c>
      <c r="O2613">
        <f t="shared" si="690"/>
        <v>0</v>
      </c>
      <c r="P2613">
        <f t="shared" si="691"/>
        <v>0</v>
      </c>
      <c r="Q2613">
        <f t="shared" si="692"/>
        <v>7.3</v>
      </c>
      <c r="R2613">
        <f t="shared" si="693"/>
        <v>0</v>
      </c>
      <c r="S2613">
        <f t="shared" si="694"/>
        <v>0</v>
      </c>
      <c r="T2613">
        <f t="shared" si="695"/>
        <v>7.3</v>
      </c>
      <c r="U2613">
        <f t="shared" si="696"/>
        <v>0</v>
      </c>
    </row>
    <row r="2614" spans="1:21" x14ac:dyDescent="0.25">
      <c r="A2614" t="s">
        <v>3370</v>
      </c>
      <c r="B2614">
        <v>7</v>
      </c>
      <c r="C2614" t="s">
        <v>28</v>
      </c>
      <c r="E2614">
        <f t="shared" si="680"/>
        <v>7</v>
      </c>
      <c r="F2614">
        <f t="shared" si="681"/>
        <v>0</v>
      </c>
      <c r="G2614">
        <f t="shared" si="682"/>
        <v>0</v>
      </c>
      <c r="H2614">
        <f t="shared" si="683"/>
        <v>0</v>
      </c>
      <c r="I2614">
        <f t="shared" si="684"/>
        <v>0</v>
      </c>
      <c r="J2614">
        <f t="shared" si="685"/>
        <v>0</v>
      </c>
      <c r="K2614">
        <f t="shared" si="686"/>
        <v>0</v>
      </c>
      <c r="L2614">
        <f t="shared" si="687"/>
        <v>0</v>
      </c>
      <c r="M2614">
        <f t="shared" si="688"/>
        <v>0</v>
      </c>
      <c r="N2614">
        <f t="shared" si="689"/>
        <v>7</v>
      </c>
      <c r="O2614">
        <f t="shared" si="690"/>
        <v>0</v>
      </c>
      <c r="P2614">
        <f t="shared" si="691"/>
        <v>0</v>
      </c>
      <c r="Q2614">
        <f t="shared" si="692"/>
        <v>0</v>
      </c>
      <c r="R2614">
        <f t="shared" si="693"/>
        <v>0</v>
      </c>
      <c r="S2614">
        <f t="shared" si="694"/>
        <v>0</v>
      </c>
      <c r="T2614">
        <f t="shared" si="695"/>
        <v>7</v>
      </c>
      <c r="U2614">
        <f t="shared" si="696"/>
        <v>0</v>
      </c>
    </row>
    <row r="2615" spans="1:21" x14ac:dyDescent="0.25">
      <c r="A2615" t="s">
        <v>135</v>
      </c>
      <c r="B2615">
        <v>5.5</v>
      </c>
      <c r="C2615" t="s">
        <v>52</v>
      </c>
      <c r="E2615">
        <f t="shared" si="680"/>
        <v>0</v>
      </c>
      <c r="F2615">
        <f t="shared" si="681"/>
        <v>0</v>
      </c>
      <c r="G2615">
        <f t="shared" si="682"/>
        <v>0</v>
      </c>
      <c r="H2615">
        <f t="shared" si="683"/>
        <v>0</v>
      </c>
      <c r="I2615">
        <f t="shared" si="684"/>
        <v>0</v>
      </c>
      <c r="J2615">
        <f t="shared" si="685"/>
        <v>0</v>
      </c>
      <c r="K2615">
        <f t="shared" si="686"/>
        <v>0</v>
      </c>
      <c r="L2615">
        <f t="shared" si="687"/>
        <v>0</v>
      </c>
      <c r="M2615">
        <f t="shared" si="688"/>
        <v>0</v>
      </c>
      <c r="N2615">
        <f t="shared" si="689"/>
        <v>0</v>
      </c>
      <c r="O2615">
        <f t="shared" si="690"/>
        <v>5.5</v>
      </c>
      <c r="P2615">
        <f t="shared" si="691"/>
        <v>0</v>
      </c>
      <c r="Q2615">
        <f t="shared" si="692"/>
        <v>0</v>
      </c>
      <c r="R2615">
        <f t="shared" si="693"/>
        <v>0</v>
      </c>
      <c r="S2615">
        <f t="shared" si="694"/>
        <v>0</v>
      </c>
      <c r="T2615">
        <f t="shared" si="695"/>
        <v>5.5</v>
      </c>
      <c r="U2615">
        <f t="shared" si="696"/>
        <v>0</v>
      </c>
    </row>
    <row r="2616" spans="1:21" x14ac:dyDescent="0.25">
      <c r="A2616" t="s">
        <v>2907</v>
      </c>
      <c r="B2616">
        <v>6.8</v>
      </c>
      <c r="C2616" t="s">
        <v>28</v>
      </c>
      <c r="E2616">
        <f t="shared" si="680"/>
        <v>6.8</v>
      </c>
      <c r="F2616">
        <f t="shared" si="681"/>
        <v>6.8</v>
      </c>
      <c r="G2616">
        <f t="shared" si="682"/>
        <v>0</v>
      </c>
      <c r="H2616">
        <f t="shared" si="683"/>
        <v>0</v>
      </c>
      <c r="I2616">
        <f t="shared" si="684"/>
        <v>0</v>
      </c>
      <c r="J2616">
        <f t="shared" si="685"/>
        <v>0</v>
      </c>
      <c r="K2616">
        <f t="shared" si="686"/>
        <v>0</v>
      </c>
      <c r="L2616">
        <f t="shared" si="687"/>
        <v>6.8</v>
      </c>
      <c r="M2616">
        <f t="shared" si="688"/>
        <v>0</v>
      </c>
      <c r="N2616">
        <f t="shared" si="689"/>
        <v>0</v>
      </c>
      <c r="O2616">
        <f t="shared" si="690"/>
        <v>0</v>
      </c>
      <c r="P2616">
        <f t="shared" si="691"/>
        <v>0</v>
      </c>
      <c r="Q2616">
        <f t="shared" si="692"/>
        <v>0</v>
      </c>
      <c r="R2616">
        <f t="shared" si="693"/>
        <v>0</v>
      </c>
      <c r="S2616">
        <f t="shared" si="694"/>
        <v>0</v>
      </c>
      <c r="T2616">
        <f t="shared" si="695"/>
        <v>6.8</v>
      </c>
      <c r="U2616">
        <f t="shared" si="696"/>
        <v>0</v>
      </c>
    </row>
    <row r="2617" spans="1:21" x14ac:dyDescent="0.25">
      <c r="A2617" t="s">
        <v>6128</v>
      </c>
      <c r="B2617">
        <v>8.3000000000000007</v>
      </c>
      <c r="C2617" t="s">
        <v>234</v>
      </c>
      <c r="E2617">
        <f t="shared" si="680"/>
        <v>0</v>
      </c>
      <c r="F2617">
        <f t="shared" si="681"/>
        <v>0</v>
      </c>
      <c r="G2617">
        <f t="shared" si="682"/>
        <v>0</v>
      </c>
      <c r="H2617">
        <f t="shared" si="683"/>
        <v>8.3000000000000007</v>
      </c>
      <c r="I2617">
        <f t="shared" si="684"/>
        <v>0</v>
      </c>
      <c r="J2617">
        <f t="shared" si="685"/>
        <v>0</v>
      </c>
      <c r="K2617">
        <f t="shared" si="686"/>
        <v>0</v>
      </c>
      <c r="L2617">
        <f t="shared" si="687"/>
        <v>8.3000000000000007</v>
      </c>
      <c r="M2617">
        <f t="shared" si="688"/>
        <v>0</v>
      </c>
      <c r="N2617">
        <f t="shared" si="689"/>
        <v>0</v>
      </c>
      <c r="O2617">
        <f t="shared" si="690"/>
        <v>0</v>
      </c>
      <c r="P2617">
        <f t="shared" si="691"/>
        <v>0</v>
      </c>
      <c r="Q2617">
        <f t="shared" si="692"/>
        <v>0</v>
      </c>
      <c r="R2617">
        <f t="shared" si="693"/>
        <v>0</v>
      </c>
      <c r="S2617">
        <f t="shared" si="694"/>
        <v>0</v>
      </c>
      <c r="T2617">
        <f t="shared" si="695"/>
        <v>0</v>
      </c>
      <c r="U2617">
        <f t="shared" si="696"/>
        <v>0</v>
      </c>
    </row>
    <row r="2618" spans="1:21" x14ac:dyDescent="0.25">
      <c r="A2618" t="s">
        <v>6130</v>
      </c>
      <c r="B2618">
        <v>7.8</v>
      </c>
      <c r="C2618" t="s">
        <v>234</v>
      </c>
      <c r="E2618">
        <f t="shared" si="680"/>
        <v>0</v>
      </c>
      <c r="F2618">
        <f t="shared" si="681"/>
        <v>0</v>
      </c>
      <c r="G2618">
        <f t="shared" si="682"/>
        <v>0</v>
      </c>
      <c r="H2618">
        <f t="shared" si="683"/>
        <v>7.8</v>
      </c>
      <c r="I2618">
        <f t="shared" si="684"/>
        <v>0</v>
      </c>
      <c r="J2618">
        <f t="shared" si="685"/>
        <v>0</v>
      </c>
      <c r="K2618">
        <f t="shared" si="686"/>
        <v>0</v>
      </c>
      <c r="L2618">
        <f t="shared" si="687"/>
        <v>7.8</v>
      </c>
      <c r="M2618">
        <f t="shared" si="688"/>
        <v>7.8</v>
      </c>
      <c r="N2618">
        <f t="shared" si="689"/>
        <v>0</v>
      </c>
      <c r="O2618">
        <f t="shared" si="690"/>
        <v>0</v>
      </c>
      <c r="P2618">
        <f t="shared" si="691"/>
        <v>0</v>
      </c>
      <c r="Q2618">
        <f t="shared" si="692"/>
        <v>0</v>
      </c>
      <c r="R2618">
        <f t="shared" si="693"/>
        <v>0</v>
      </c>
      <c r="S2618">
        <f t="shared" si="694"/>
        <v>0</v>
      </c>
      <c r="T2618">
        <f t="shared" si="695"/>
        <v>0</v>
      </c>
      <c r="U2618">
        <f t="shared" si="696"/>
        <v>0</v>
      </c>
    </row>
    <row r="2619" spans="1:21" x14ac:dyDescent="0.25">
      <c r="A2619" t="s">
        <v>32</v>
      </c>
      <c r="B2619">
        <v>4.0999999999999996</v>
      </c>
      <c r="C2619" t="s">
        <v>36</v>
      </c>
      <c r="E2619">
        <f t="shared" si="680"/>
        <v>0</v>
      </c>
      <c r="F2619">
        <f t="shared" si="681"/>
        <v>0</v>
      </c>
      <c r="G2619">
        <f t="shared" si="682"/>
        <v>0</v>
      </c>
      <c r="H2619">
        <f t="shared" si="683"/>
        <v>0</v>
      </c>
      <c r="I2619">
        <f t="shared" si="684"/>
        <v>4.0999999999999996</v>
      </c>
      <c r="J2619">
        <f t="shared" si="685"/>
        <v>0</v>
      </c>
      <c r="K2619">
        <f t="shared" si="686"/>
        <v>0</v>
      </c>
      <c r="L2619">
        <f t="shared" si="687"/>
        <v>4.0999999999999996</v>
      </c>
      <c r="M2619">
        <f t="shared" si="688"/>
        <v>0</v>
      </c>
      <c r="N2619">
        <f t="shared" si="689"/>
        <v>0</v>
      </c>
      <c r="O2619">
        <f t="shared" si="690"/>
        <v>0</v>
      </c>
      <c r="P2619">
        <f t="shared" si="691"/>
        <v>0</v>
      </c>
      <c r="Q2619">
        <f t="shared" si="692"/>
        <v>0</v>
      </c>
      <c r="R2619">
        <f t="shared" si="693"/>
        <v>0</v>
      </c>
      <c r="S2619">
        <f t="shared" si="694"/>
        <v>0</v>
      </c>
      <c r="T2619">
        <f t="shared" si="695"/>
        <v>0</v>
      </c>
      <c r="U2619">
        <f t="shared" si="696"/>
        <v>0</v>
      </c>
    </row>
    <row r="2620" spans="1:21" x14ac:dyDescent="0.25">
      <c r="A2620" t="s">
        <v>607</v>
      </c>
      <c r="B2620">
        <v>5.5</v>
      </c>
      <c r="C2620" t="s">
        <v>28</v>
      </c>
      <c r="E2620">
        <f t="shared" si="680"/>
        <v>5.5</v>
      </c>
      <c r="F2620">
        <f t="shared" si="681"/>
        <v>0</v>
      </c>
      <c r="G2620">
        <f t="shared" si="682"/>
        <v>0</v>
      </c>
      <c r="H2620">
        <f t="shared" si="683"/>
        <v>0</v>
      </c>
      <c r="I2620">
        <f t="shared" si="684"/>
        <v>5.5</v>
      </c>
      <c r="J2620">
        <f t="shared" si="685"/>
        <v>5.5</v>
      </c>
      <c r="K2620">
        <f t="shared" si="686"/>
        <v>0</v>
      </c>
      <c r="L2620">
        <f t="shared" si="687"/>
        <v>5.5</v>
      </c>
      <c r="M2620">
        <f t="shared" si="688"/>
        <v>0</v>
      </c>
      <c r="N2620">
        <f t="shared" si="689"/>
        <v>0</v>
      </c>
      <c r="O2620">
        <f t="shared" si="690"/>
        <v>0</v>
      </c>
      <c r="P2620">
        <f t="shared" si="691"/>
        <v>0</v>
      </c>
      <c r="Q2620">
        <f t="shared" si="692"/>
        <v>0</v>
      </c>
      <c r="R2620">
        <f t="shared" si="693"/>
        <v>0</v>
      </c>
      <c r="S2620">
        <f t="shared" si="694"/>
        <v>0</v>
      </c>
      <c r="T2620">
        <f t="shared" si="695"/>
        <v>5.5</v>
      </c>
      <c r="U2620">
        <f t="shared" si="696"/>
        <v>0</v>
      </c>
    </row>
    <row r="2621" spans="1:21" x14ac:dyDescent="0.25">
      <c r="A2621" t="s">
        <v>37</v>
      </c>
      <c r="B2621">
        <v>7.3</v>
      </c>
      <c r="C2621" t="s">
        <v>37</v>
      </c>
      <c r="E2621">
        <f t="shared" si="680"/>
        <v>0</v>
      </c>
      <c r="F2621">
        <f t="shared" si="681"/>
        <v>0</v>
      </c>
      <c r="G2621">
        <f t="shared" si="682"/>
        <v>0</v>
      </c>
      <c r="H2621">
        <f t="shared" si="683"/>
        <v>0</v>
      </c>
      <c r="I2621">
        <f t="shared" si="684"/>
        <v>0</v>
      </c>
      <c r="J2621">
        <f t="shared" si="685"/>
        <v>0</v>
      </c>
      <c r="K2621">
        <f t="shared" si="686"/>
        <v>0</v>
      </c>
      <c r="L2621">
        <f t="shared" si="687"/>
        <v>7.3</v>
      </c>
      <c r="M2621">
        <f t="shared" si="688"/>
        <v>0</v>
      </c>
      <c r="N2621">
        <f t="shared" si="689"/>
        <v>0</v>
      </c>
      <c r="O2621">
        <f t="shared" si="690"/>
        <v>0</v>
      </c>
      <c r="P2621">
        <f t="shared" si="691"/>
        <v>0</v>
      </c>
      <c r="Q2621">
        <f t="shared" si="692"/>
        <v>0</v>
      </c>
      <c r="R2621">
        <f t="shared" si="693"/>
        <v>0</v>
      </c>
      <c r="S2621">
        <f t="shared" si="694"/>
        <v>0</v>
      </c>
      <c r="T2621">
        <f t="shared" si="695"/>
        <v>0</v>
      </c>
      <c r="U2621">
        <f t="shared" si="696"/>
        <v>0</v>
      </c>
    </row>
    <row r="2622" spans="1:21" x14ac:dyDescent="0.25">
      <c r="A2622" t="s">
        <v>3370</v>
      </c>
      <c r="B2622">
        <v>4.3</v>
      </c>
      <c r="C2622" t="s">
        <v>28</v>
      </c>
      <c r="E2622">
        <f t="shared" si="680"/>
        <v>4.3</v>
      </c>
      <c r="F2622">
        <f t="shared" si="681"/>
        <v>0</v>
      </c>
      <c r="G2622">
        <f t="shared" si="682"/>
        <v>0</v>
      </c>
      <c r="H2622">
        <f t="shared" si="683"/>
        <v>0</v>
      </c>
      <c r="I2622">
        <f t="shared" si="684"/>
        <v>0</v>
      </c>
      <c r="J2622">
        <f t="shared" si="685"/>
        <v>0</v>
      </c>
      <c r="K2622">
        <f t="shared" si="686"/>
        <v>0</v>
      </c>
      <c r="L2622">
        <f t="shared" si="687"/>
        <v>0</v>
      </c>
      <c r="M2622">
        <f t="shared" si="688"/>
        <v>0</v>
      </c>
      <c r="N2622">
        <f t="shared" si="689"/>
        <v>4.3</v>
      </c>
      <c r="O2622">
        <f t="shared" si="690"/>
        <v>0</v>
      </c>
      <c r="P2622">
        <f t="shared" si="691"/>
        <v>0</v>
      </c>
      <c r="Q2622">
        <f t="shared" si="692"/>
        <v>0</v>
      </c>
      <c r="R2622">
        <f t="shared" si="693"/>
        <v>0</v>
      </c>
      <c r="S2622">
        <f t="shared" si="694"/>
        <v>0</v>
      </c>
      <c r="T2622">
        <f t="shared" si="695"/>
        <v>4.3</v>
      </c>
      <c r="U2622">
        <f t="shared" si="696"/>
        <v>0</v>
      </c>
    </row>
    <row r="2623" spans="1:21" x14ac:dyDescent="0.25">
      <c r="A2623" t="s">
        <v>32</v>
      </c>
      <c r="B2623">
        <v>6.4</v>
      </c>
      <c r="C2623" t="s">
        <v>36</v>
      </c>
      <c r="E2623">
        <f t="shared" si="680"/>
        <v>0</v>
      </c>
      <c r="F2623">
        <f t="shared" si="681"/>
        <v>0</v>
      </c>
      <c r="G2623">
        <f t="shared" si="682"/>
        <v>0</v>
      </c>
      <c r="H2623">
        <f t="shared" si="683"/>
        <v>0</v>
      </c>
      <c r="I2623">
        <f t="shared" si="684"/>
        <v>6.4</v>
      </c>
      <c r="J2623">
        <f t="shared" si="685"/>
        <v>0</v>
      </c>
      <c r="K2623">
        <f t="shared" si="686"/>
        <v>0</v>
      </c>
      <c r="L2623">
        <f t="shared" si="687"/>
        <v>6.4</v>
      </c>
      <c r="M2623">
        <f t="shared" si="688"/>
        <v>0</v>
      </c>
      <c r="N2623">
        <f t="shared" si="689"/>
        <v>0</v>
      </c>
      <c r="O2623">
        <f t="shared" si="690"/>
        <v>0</v>
      </c>
      <c r="P2623">
        <f t="shared" si="691"/>
        <v>0</v>
      </c>
      <c r="Q2623">
        <f t="shared" si="692"/>
        <v>0</v>
      </c>
      <c r="R2623">
        <f t="shared" si="693"/>
        <v>0</v>
      </c>
      <c r="S2623">
        <f t="shared" si="694"/>
        <v>0</v>
      </c>
      <c r="T2623">
        <f t="shared" si="695"/>
        <v>0</v>
      </c>
      <c r="U2623">
        <f t="shared" si="696"/>
        <v>0</v>
      </c>
    </row>
    <row r="2624" spans="1:21" x14ac:dyDescent="0.25">
      <c r="A2624" t="s">
        <v>3985</v>
      </c>
      <c r="B2624">
        <v>6.6</v>
      </c>
      <c r="C2624" t="s">
        <v>36</v>
      </c>
      <c r="E2624">
        <f t="shared" si="680"/>
        <v>0</v>
      </c>
      <c r="F2624">
        <f t="shared" si="681"/>
        <v>0</v>
      </c>
      <c r="G2624">
        <f t="shared" si="682"/>
        <v>0</v>
      </c>
      <c r="H2624">
        <f t="shared" si="683"/>
        <v>0</v>
      </c>
      <c r="I2624">
        <f t="shared" si="684"/>
        <v>6.6</v>
      </c>
      <c r="J2624">
        <f t="shared" si="685"/>
        <v>0</v>
      </c>
      <c r="K2624">
        <f t="shared" si="686"/>
        <v>0</v>
      </c>
      <c r="L2624">
        <f t="shared" si="687"/>
        <v>6.6</v>
      </c>
      <c r="M2624">
        <f t="shared" si="688"/>
        <v>6.6</v>
      </c>
      <c r="N2624">
        <f t="shared" si="689"/>
        <v>6.6</v>
      </c>
      <c r="O2624">
        <f t="shared" si="690"/>
        <v>0</v>
      </c>
      <c r="P2624">
        <f t="shared" si="691"/>
        <v>0</v>
      </c>
      <c r="Q2624">
        <f t="shared" si="692"/>
        <v>0</v>
      </c>
      <c r="R2624">
        <f t="shared" si="693"/>
        <v>0</v>
      </c>
      <c r="S2624">
        <f t="shared" si="694"/>
        <v>0</v>
      </c>
      <c r="T2624">
        <f t="shared" si="695"/>
        <v>0</v>
      </c>
      <c r="U2624">
        <f t="shared" si="696"/>
        <v>0</v>
      </c>
    </row>
    <row r="2625" spans="1:21" x14ac:dyDescent="0.25">
      <c r="A2625" t="s">
        <v>201</v>
      </c>
      <c r="B2625">
        <v>6.7</v>
      </c>
      <c r="C2625" t="s">
        <v>29</v>
      </c>
      <c r="E2625">
        <f t="shared" si="680"/>
        <v>0</v>
      </c>
      <c r="F2625">
        <f t="shared" si="681"/>
        <v>0</v>
      </c>
      <c r="G2625">
        <f t="shared" si="682"/>
        <v>0</v>
      </c>
      <c r="H2625">
        <f t="shared" si="683"/>
        <v>0</v>
      </c>
      <c r="I2625">
        <f t="shared" si="684"/>
        <v>0</v>
      </c>
      <c r="J2625">
        <f t="shared" si="685"/>
        <v>6.7</v>
      </c>
      <c r="K2625">
        <f t="shared" si="686"/>
        <v>0</v>
      </c>
      <c r="L2625">
        <f t="shared" si="687"/>
        <v>0</v>
      </c>
      <c r="M2625">
        <f t="shared" si="688"/>
        <v>0</v>
      </c>
      <c r="N2625">
        <f t="shared" si="689"/>
        <v>0</v>
      </c>
      <c r="O2625">
        <f t="shared" si="690"/>
        <v>0</v>
      </c>
      <c r="P2625">
        <f t="shared" si="691"/>
        <v>0</v>
      </c>
      <c r="Q2625">
        <f t="shared" si="692"/>
        <v>0</v>
      </c>
      <c r="R2625">
        <f t="shared" si="693"/>
        <v>0</v>
      </c>
      <c r="S2625">
        <f t="shared" si="694"/>
        <v>0</v>
      </c>
      <c r="T2625">
        <f t="shared" si="695"/>
        <v>6.7</v>
      </c>
      <c r="U2625">
        <f t="shared" si="696"/>
        <v>0</v>
      </c>
    </row>
    <row r="2626" spans="1:21" x14ac:dyDescent="0.25">
      <c r="A2626" t="s">
        <v>3163</v>
      </c>
      <c r="B2626">
        <v>6.4</v>
      </c>
      <c r="C2626" t="s">
        <v>28</v>
      </c>
      <c r="E2626">
        <f t="shared" si="680"/>
        <v>6.4</v>
      </c>
      <c r="F2626">
        <f t="shared" si="681"/>
        <v>6.4</v>
      </c>
      <c r="G2626">
        <f t="shared" si="682"/>
        <v>0</v>
      </c>
      <c r="H2626">
        <f t="shared" si="683"/>
        <v>0</v>
      </c>
      <c r="I2626">
        <f t="shared" si="684"/>
        <v>0</v>
      </c>
      <c r="J2626">
        <f t="shared" si="685"/>
        <v>0</v>
      </c>
      <c r="K2626">
        <f t="shared" si="686"/>
        <v>0</v>
      </c>
      <c r="L2626">
        <f t="shared" si="687"/>
        <v>0</v>
      </c>
      <c r="M2626">
        <f t="shared" si="688"/>
        <v>0</v>
      </c>
      <c r="N2626">
        <f t="shared" si="689"/>
        <v>0</v>
      </c>
      <c r="O2626">
        <f t="shared" si="690"/>
        <v>0</v>
      </c>
      <c r="P2626">
        <f t="shared" si="691"/>
        <v>0</v>
      </c>
      <c r="Q2626">
        <f t="shared" si="692"/>
        <v>0</v>
      </c>
      <c r="R2626">
        <f t="shared" si="693"/>
        <v>0</v>
      </c>
      <c r="S2626">
        <f t="shared" si="694"/>
        <v>6.4</v>
      </c>
      <c r="T2626">
        <f t="shared" si="695"/>
        <v>6.4</v>
      </c>
      <c r="U2626">
        <f t="shared" si="696"/>
        <v>0</v>
      </c>
    </row>
    <row r="2627" spans="1:21" x14ac:dyDescent="0.25">
      <c r="A2627" t="s">
        <v>6143</v>
      </c>
      <c r="B2627">
        <v>7.8</v>
      </c>
      <c r="C2627" t="s">
        <v>103</v>
      </c>
      <c r="E2627">
        <f t="shared" si="680"/>
        <v>0</v>
      </c>
      <c r="F2627">
        <f t="shared" si="681"/>
        <v>0</v>
      </c>
      <c r="G2627">
        <f t="shared" si="682"/>
        <v>7.8</v>
      </c>
      <c r="H2627">
        <f t="shared" si="683"/>
        <v>0</v>
      </c>
      <c r="I2627">
        <f t="shared" si="684"/>
        <v>7.8</v>
      </c>
      <c r="J2627">
        <f t="shared" si="685"/>
        <v>0</v>
      </c>
      <c r="K2627">
        <f t="shared" si="686"/>
        <v>0</v>
      </c>
      <c r="L2627">
        <f t="shared" si="687"/>
        <v>0</v>
      </c>
      <c r="M2627">
        <f t="shared" si="688"/>
        <v>0</v>
      </c>
      <c r="N2627">
        <f t="shared" si="689"/>
        <v>7.8</v>
      </c>
      <c r="O2627">
        <f t="shared" si="690"/>
        <v>0</v>
      </c>
      <c r="P2627">
        <f t="shared" si="691"/>
        <v>7.8</v>
      </c>
      <c r="Q2627">
        <f t="shared" si="692"/>
        <v>0</v>
      </c>
      <c r="R2627">
        <f t="shared" si="693"/>
        <v>0</v>
      </c>
      <c r="S2627">
        <f t="shared" si="694"/>
        <v>0</v>
      </c>
      <c r="T2627">
        <f t="shared" si="695"/>
        <v>0</v>
      </c>
      <c r="U2627">
        <f t="shared" si="696"/>
        <v>0</v>
      </c>
    </row>
    <row r="2628" spans="1:21" x14ac:dyDescent="0.25">
      <c r="A2628" t="s">
        <v>2353</v>
      </c>
      <c r="B2628">
        <v>7.5</v>
      </c>
      <c r="C2628" t="s">
        <v>234</v>
      </c>
      <c r="E2628">
        <f t="shared" ref="E2628:E2691" si="697">IF(ISNUMBER(SEARCH($E$2, $A2628)), $B2628, 0)</f>
        <v>0</v>
      </c>
      <c r="F2628">
        <f t="shared" ref="F2628:F2691" si="698">IF(ISNUMBER(SEARCH($F$2, $A2628)), $B2628, 0)</f>
        <v>0</v>
      </c>
      <c r="G2628">
        <f t="shared" ref="G2628:G2691" si="699">IF(ISNUMBER(SEARCH($G$2, $A2628)), $B2628, 0)</f>
        <v>0</v>
      </c>
      <c r="H2628">
        <f t="shared" ref="H2628:H2691" si="700">IF(ISNUMBER(SEARCH($H$2, $A2628)), $B2628, 0)</f>
        <v>7.5</v>
      </c>
      <c r="I2628">
        <f t="shared" ref="I2628:I2691" si="701">IF(ISNUMBER(SEARCH($I$2, $A2628)), $B2628, 0)</f>
        <v>0</v>
      </c>
      <c r="J2628">
        <f t="shared" ref="J2628:J2691" si="702">IF(ISNUMBER(SEARCH($J$2, $A2628)), $B2628, 0)</f>
        <v>0</v>
      </c>
      <c r="K2628">
        <f t="shared" ref="K2628:K2691" si="703">IF(ISNUMBER(SEARCH($K$2, $A2628)), $B2628, 0)</f>
        <v>0</v>
      </c>
      <c r="L2628">
        <f t="shared" ref="L2628:L2691" si="704">IF(ISNUMBER(SEARCH($L$2, $A2628)), $B2628, 0)</f>
        <v>7.5</v>
      </c>
      <c r="M2628">
        <f t="shared" ref="M2628:M2691" si="705">IF(ISNUMBER(SEARCH($M$2, $A2628)), $B2628, 0)</f>
        <v>0</v>
      </c>
      <c r="N2628">
        <f t="shared" ref="N2628:N2691" si="706">IF(ISNUMBER(SEARCH($N$2, $A2628)), $B2628, 0)</f>
        <v>0</v>
      </c>
      <c r="O2628">
        <f t="shared" ref="O2628:O2691" si="707">IF(ISNUMBER(SEARCH($O$2, $A2628)), $B2628, 0)</f>
        <v>0</v>
      </c>
      <c r="P2628">
        <f t="shared" ref="P2628:P2691" si="708">IF(ISNUMBER(SEARCH($P$2, $A2628)), $B2628, 0)</f>
        <v>0</v>
      </c>
      <c r="Q2628">
        <f t="shared" ref="Q2628:Q2691" si="709">IF(ISNUMBER(SEARCH($Q$2, $A2628)), $B2628, 0)</f>
        <v>0</v>
      </c>
      <c r="R2628">
        <f t="shared" ref="R2628:R2691" si="710">IF(ISNUMBER(SEARCH($R$2, $A2628)), $B2628, 0)</f>
        <v>0</v>
      </c>
      <c r="S2628">
        <f t="shared" ref="S2628:S2691" si="711">IF(ISNUMBER(SEARCH($S$2, $A2628)), $B2628, 0)</f>
        <v>0</v>
      </c>
      <c r="T2628">
        <f t="shared" ref="T2628:T2691" si="712">IF(ISNUMBER(SEARCH($T$2, $A2628)), $B2628, 0)</f>
        <v>0</v>
      </c>
      <c r="U2628">
        <f t="shared" ref="U2628:U2691" si="713">IF(ISNUMBER(SEARCH($U$2, $A2628)), $B2628, 0)</f>
        <v>0</v>
      </c>
    </row>
    <row r="2629" spans="1:21" x14ac:dyDescent="0.25">
      <c r="A2629" t="s">
        <v>1934</v>
      </c>
      <c r="B2629">
        <v>6.1</v>
      </c>
      <c r="C2629" t="s">
        <v>61</v>
      </c>
      <c r="E2629">
        <f t="shared" si="697"/>
        <v>0</v>
      </c>
      <c r="F2629">
        <f t="shared" si="698"/>
        <v>0</v>
      </c>
      <c r="G2629">
        <f t="shared" si="699"/>
        <v>0</v>
      </c>
      <c r="H2629">
        <f t="shared" si="700"/>
        <v>0</v>
      </c>
      <c r="I2629">
        <f t="shared" si="701"/>
        <v>0</v>
      </c>
      <c r="J2629">
        <f t="shared" si="702"/>
        <v>0</v>
      </c>
      <c r="K2629">
        <f t="shared" si="703"/>
        <v>0</v>
      </c>
      <c r="L2629">
        <f t="shared" si="704"/>
        <v>0</v>
      </c>
      <c r="M2629">
        <f t="shared" si="705"/>
        <v>0</v>
      </c>
      <c r="N2629">
        <f t="shared" si="706"/>
        <v>6.1</v>
      </c>
      <c r="O2629">
        <f t="shared" si="707"/>
        <v>6.1</v>
      </c>
      <c r="P2629">
        <f t="shared" si="708"/>
        <v>0</v>
      </c>
      <c r="Q2629">
        <f t="shared" si="709"/>
        <v>0</v>
      </c>
      <c r="R2629">
        <f t="shared" si="710"/>
        <v>0</v>
      </c>
      <c r="S2629">
        <f t="shared" si="711"/>
        <v>0</v>
      </c>
      <c r="T2629">
        <f t="shared" si="712"/>
        <v>6.1</v>
      </c>
      <c r="U2629">
        <f t="shared" si="713"/>
        <v>0</v>
      </c>
    </row>
    <row r="2630" spans="1:21" x14ac:dyDescent="0.25">
      <c r="A2630" t="s">
        <v>461</v>
      </c>
      <c r="B2630">
        <v>6.9</v>
      </c>
      <c r="C2630" t="s">
        <v>234</v>
      </c>
      <c r="E2630">
        <f t="shared" si="697"/>
        <v>0</v>
      </c>
      <c r="F2630">
        <f t="shared" si="698"/>
        <v>0</v>
      </c>
      <c r="G2630">
        <f t="shared" si="699"/>
        <v>0</v>
      </c>
      <c r="H2630">
        <f t="shared" si="700"/>
        <v>6.9</v>
      </c>
      <c r="I2630">
        <f t="shared" si="701"/>
        <v>0</v>
      </c>
      <c r="J2630">
        <f t="shared" si="702"/>
        <v>0</v>
      </c>
      <c r="K2630">
        <f t="shared" si="703"/>
        <v>0</v>
      </c>
      <c r="L2630">
        <f t="shared" si="704"/>
        <v>6.9</v>
      </c>
      <c r="M2630">
        <f t="shared" si="705"/>
        <v>0</v>
      </c>
      <c r="N2630">
        <f t="shared" si="706"/>
        <v>0</v>
      </c>
      <c r="O2630">
        <f t="shared" si="707"/>
        <v>0</v>
      </c>
      <c r="P2630">
        <f t="shared" si="708"/>
        <v>0</v>
      </c>
      <c r="Q2630">
        <f t="shared" si="709"/>
        <v>0</v>
      </c>
      <c r="R2630">
        <f t="shared" si="710"/>
        <v>0</v>
      </c>
      <c r="S2630">
        <f t="shared" si="711"/>
        <v>0</v>
      </c>
      <c r="T2630">
        <f t="shared" si="712"/>
        <v>0</v>
      </c>
      <c r="U2630">
        <f t="shared" si="713"/>
        <v>0</v>
      </c>
    </row>
    <row r="2631" spans="1:21" x14ac:dyDescent="0.25">
      <c r="A2631" t="s">
        <v>519</v>
      </c>
      <c r="B2631">
        <v>8.1</v>
      </c>
      <c r="C2631" t="s">
        <v>102</v>
      </c>
      <c r="E2631">
        <f t="shared" si="697"/>
        <v>0</v>
      </c>
      <c r="F2631">
        <f t="shared" si="698"/>
        <v>8.1</v>
      </c>
      <c r="G2631">
        <f t="shared" si="699"/>
        <v>0</v>
      </c>
      <c r="H2631">
        <f t="shared" si="700"/>
        <v>0</v>
      </c>
      <c r="I2631">
        <f t="shared" si="701"/>
        <v>0</v>
      </c>
      <c r="J2631">
        <f t="shared" si="702"/>
        <v>0</v>
      </c>
      <c r="K2631">
        <f t="shared" si="703"/>
        <v>0</v>
      </c>
      <c r="L2631">
        <f t="shared" si="704"/>
        <v>8.1</v>
      </c>
      <c r="M2631">
        <f t="shared" si="705"/>
        <v>0</v>
      </c>
      <c r="N2631">
        <f t="shared" si="706"/>
        <v>0</v>
      </c>
      <c r="O2631">
        <f t="shared" si="707"/>
        <v>0</v>
      </c>
      <c r="P2631">
        <f t="shared" si="708"/>
        <v>0</v>
      </c>
      <c r="Q2631">
        <f t="shared" si="709"/>
        <v>0</v>
      </c>
      <c r="R2631">
        <f t="shared" si="710"/>
        <v>0</v>
      </c>
      <c r="S2631">
        <f t="shared" si="711"/>
        <v>0</v>
      </c>
      <c r="T2631">
        <f t="shared" si="712"/>
        <v>0</v>
      </c>
      <c r="U2631">
        <f t="shared" si="713"/>
        <v>0</v>
      </c>
    </row>
    <row r="2632" spans="1:21" x14ac:dyDescent="0.25">
      <c r="A2632" t="s">
        <v>126</v>
      </c>
      <c r="B2632">
        <v>7</v>
      </c>
      <c r="C2632" t="s">
        <v>37</v>
      </c>
      <c r="E2632">
        <f t="shared" si="697"/>
        <v>0</v>
      </c>
      <c r="F2632">
        <f t="shared" si="698"/>
        <v>0</v>
      </c>
      <c r="G2632">
        <f t="shared" si="699"/>
        <v>0</v>
      </c>
      <c r="H2632">
        <f t="shared" si="700"/>
        <v>0</v>
      </c>
      <c r="I2632">
        <f t="shared" si="701"/>
        <v>0</v>
      </c>
      <c r="J2632">
        <f t="shared" si="702"/>
        <v>0</v>
      </c>
      <c r="K2632">
        <f t="shared" si="703"/>
        <v>0</v>
      </c>
      <c r="L2632">
        <f t="shared" si="704"/>
        <v>7</v>
      </c>
      <c r="M2632">
        <f t="shared" si="705"/>
        <v>0</v>
      </c>
      <c r="N2632">
        <f t="shared" si="706"/>
        <v>0</v>
      </c>
      <c r="O2632">
        <f t="shared" si="707"/>
        <v>0</v>
      </c>
      <c r="P2632">
        <f t="shared" si="708"/>
        <v>0</v>
      </c>
      <c r="Q2632">
        <f t="shared" si="709"/>
        <v>0</v>
      </c>
      <c r="R2632">
        <f t="shared" si="710"/>
        <v>0</v>
      </c>
      <c r="S2632">
        <f t="shared" si="711"/>
        <v>0</v>
      </c>
      <c r="T2632">
        <f t="shared" si="712"/>
        <v>0</v>
      </c>
      <c r="U2632">
        <f t="shared" si="713"/>
        <v>0</v>
      </c>
    </row>
    <row r="2633" spans="1:21" x14ac:dyDescent="0.25">
      <c r="A2633" t="s">
        <v>3911</v>
      </c>
      <c r="B2633">
        <v>6.8</v>
      </c>
      <c r="C2633" t="s">
        <v>37</v>
      </c>
      <c r="E2633">
        <f t="shared" si="697"/>
        <v>0</v>
      </c>
      <c r="F2633">
        <f t="shared" si="698"/>
        <v>0</v>
      </c>
      <c r="G2633">
        <f t="shared" si="699"/>
        <v>0</v>
      </c>
      <c r="H2633">
        <f t="shared" si="700"/>
        <v>0</v>
      </c>
      <c r="I2633">
        <f t="shared" si="701"/>
        <v>0</v>
      </c>
      <c r="J2633">
        <f t="shared" si="702"/>
        <v>0</v>
      </c>
      <c r="K2633">
        <f t="shared" si="703"/>
        <v>0</v>
      </c>
      <c r="L2633">
        <f t="shared" si="704"/>
        <v>6.8</v>
      </c>
      <c r="M2633">
        <f t="shared" si="705"/>
        <v>0</v>
      </c>
      <c r="N2633">
        <f t="shared" si="706"/>
        <v>6.8</v>
      </c>
      <c r="O2633">
        <f t="shared" si="707"/>
        <v>0</v>
      </c>
      <c r="P2633">
        <f t="shared" si="708"/>
        <v>0</v>
      </c>
      <c r="Q2633">
        <f t="shared" si="709"/>
        <v>0</v>
      </c>
      <c r="R2633">
        <f t="shared" si="710"/>
        <v>6.8</v>
      </c>
      <c r="S2633">
        <f t="shared" si="711"/>
        <v>0</v>
      </c>
      <c r="T2633">
        <f t="shared" si="712"/>
        <v>0</v>
      </c>
      <c r="U2633">
        <f t="shared" si="713"/>
        <v>0</v>
      </c>
    </row>
    <row r="2634" spans="1:21" x14ac:dyDescent="0.25">
      <c r="A2634" t="s">
        <v>32</v>
      </c>
      <c r="B2634">
        <v>7.6</v>
      </c>
      <c r="C2634" t="s">
        <v>36</v>
      </c>
      <c r="E2634">
        <f t="shared" si="697"/>
        <v>0</v>
      </c>
      <c r="F2634">
        <f t="shared" si="698"/>
        <v>0</v>
      </c>
      <c r="G2634">
        <f t="shared" si="699"/>
        <v>0</v>
      </c>
      <c r="H2634">
        <f t="shared" si="700"/>
        <v>0</v>
      </c>
      <c r="I2634">
        <f t="shared" si="701"/>
        <v>7.6</v>
      </c>
      <c r="J2634">
        <f t="shared" si="702"/>
        <v>0</v>
      </c>
      <c r="K2634">
        <f t="shared" si="703"/>
        <v>0</v>
      </c>
      <c r="L2634">
        <f t="shared" si="704"/>
        <v>7.6</v>
      </c>
      <c r="M2634">
        <f t="shared" si="705"/>
        <v>0</v>
      </c>
      <c r="N2634">
        <f t="shared" si="706"/>
        <v>0</v>
      </c>
      <c r="O2634">
        <f t="shared" si="707"/>
        <v>0</v>
      </c>
      <c r="P2634">
        <f t="shared" si="708"/>
        <v>0</v>
      </c>
      <c r="Q2634">
        <f t="shared" si="709"/>
        <v>0</v>
      </c>
      <c r="R2634">
        <f t="shared" si="710"/>
        <v>0</v>
      </c>
      <c r="S2634">
        <f t="shared" si="711"/>
        <v>0</v>
      </c>
      <c r="T2634">
        <f t="shared" si="712"/>
        <v>0</v>
      </c>
      <c r="U2634">
        <f t="shared" si="713"/>
        <v>0</v>
      </c>
    </row>
    <row r="2635" spans="1:21" x14ac:dyDescent="0.25">
      <c r="A2635" t="s">
        <v>6155</v>
      </c>
      <c r="B2635">
        <v>5.9</v>
      </c>
      <c r="C2635" t="s">
        <v>28</v>
      </c>
      <c r="E2635">
        <f t="shared" si="697"/>
        <v>5.9</v>
      </c>
      <c r="F2635">
        <f t="shared" si="698"/>
        <v>5.9</v>
      </c>
      <c r="G2635">
        <f t="shared" si="699"/>
        <v>0</v>
      </c>
      <c r="H2635">
        <f t="shared" si="700"/>
        <v>0</v>
      </c>
      <c r="I2635">
        <f t="shared" si="701"/>
        <v>0</v>
      </c>
      <c r="J2635">
        <f t="shared" si="702"/>
        <v>0</v>
      </c>
      <c r="K2635">
        <f t="shared" si="703"/>
        <v>0</v>
      </c>
      <c r="L2635">
        <f t="shared" si="704"/>
        <v>0</v>
      </c>
      <c r="M2635">
        <f t="shared" si="705"/>
        <v>0</v>
      </c>
      <c r="N2635">
        <f t="shared" si="706"/>
        <v>5.9</v>
      </c>
      <c r="O2635">
        <f t="shared" si="707"/>
        <v>5.9</v>
      </c>
      <c r="P2635">
        <f t="shared" si="708"/>
        <v>0</v>
      </c>
      <c r="Q2635">
        <f t="shared" si="709"/>
        <v>0</v>
      </c>
      <c r="R2635">
        <f t="shared" si="710"/>
        <v>0</v>
      </c>
      <c r="S2635">
        <f t="shared" si="711"/>
        <v>5.9</v>
      </c>
      <c r="T2635">
        <f t="shared" si="712"/>
        <v>5.9</v>
      </c>
      <c r="U2635">
        <f t="shared" si="713"/>
        <v>0</v>
      </c>
    </row>
    <row r="2636" spans="1:21" x14ac:dyDescent="0.25">
      <c r="A2636" t="s">
        <v>126</v>
      </c>
      <c r="B2636">
        <v>7.5</v>
      </c>
      <c r="C2636" t="s">
        <v>37</v>
      </c>
      <c r="E2636">
        <f t="shared" si="697"/>
        <v>0</v>
      </c>
      <c r="F2636">
        <f t="shared" si="698"/>
        <v>0</v>
      </c>
      <c r="G2636">
        <f t="shared" si="699"/>
        <v>0</v>
      </c>
      <c r="H2636">
        <f t="shared" si="700"/>
        <v>0</v>
      </c>
      <c r="I2636">
        <f t="shared" si="701"/>
        <v>0</v>
      </c>
      <c r="J2636">
        <f t="shared" si="702"/>
        <v>0</v>
      </c>
      <c r="K2636">
        <f t="shared" si="703"/>
        <v>0</v>
      </c>
      <c r="L2636">
        <f t="shared" si="704"/>
        <v>7.5</v>
      </c>
      <c r="M2636">
        <f t="shared" si="705"/>
        <v>0</v>
      </c>
      <c r="N2636">
        <f t="shared" si="706"/>
        <v>0</v>
      </c>
      <c r="O2636">
        <f t="shared" si="707"/>
        <v>0</v>
      </c>
      <c r="P2636">
        <f t="shared" si="708"/>
        <v>0</v>
      </c>
      <c r="Q2636">
        <f t="shared" si="709"/>
        <v>0</v>
      </c>
      <c r="R2636">
        <f t="shared" si="710"/>
        <v>0</v>
      </c>
      <c r="S2636">
        <f t="shared" si="711"/>
        <v>0</v>
      </c>
      <c r="T2636">
        <f t="shared" si="712"/>
        <v>0</v>
      </c>
      <c r="U2636">
        <f t="shared" si="713"/>
        <v>0</v>
      </c>
    </row>
    <row r="2637" spans="1:21" x14ac:dyDescent="0.25">
      <c r="A2637" t="s">
        <v>37</v>
      </c>
      <c r="B2637">
        <v>6.3</v>
      </c>
      <c r="C2637" t="s">
        <v>37</v>
      </c>
      <c r="E2637">
        <f t="shared" si="697"/>
        <v>0</v>
      </c>
      <c r="F2637">
        <f t="shared" si="698"/>
        <v>0</v>
      </c>
      <c r="G2637">
        <f t="shared" si="699"/>
        <v>0</v>
      </c>
      <c r="H2637">
        <f t="shared" si="700"/>
        <v>0</v>
      </c>
      <c r="I2637">
        <f t="shared" si="701"/>
        <v>0</v>
      </c>
      <c r="J2637">
        <f t="shared" si="702"/>
        <v>0</v>
      </c>
      <c r="K2637">
        <f t="shared" si="703"/>
        <v>0</v>
      </c>
      <c r="L2637">
        <f t="shared" si="704"/>
        <v>6.3</v>
      </c>
      <c r="M2637">
        <f t="shared" si="705"/>
        <v>0</v>
      </c>
      <c r="N2637">
        <f t="shared" si="706"/>
        <v>0</v>
      </c>
      <c r="O2637">
        <f t="shared" si="707"/>
        <v>0</v>
      </c>
      <c r="P2637">
        <f t="shared" si="708"/>
        <v>0</v>
      </c>
      <c r="Q2637">
        <f t="shared" si="709"/>
        <v>0</v>
      </c>
      <c r="R2637">
        <f t="shared" si="710"/>
        <v>0</v>
      </c>
      <c r="S2637">
        <f t="shared" si="711"/>
        <v>0</v>
      </c>
      <c r="T2637">
        <f t="shared" si="712"/>
        <v>0</v>
      </c>
      <c r="U2637">
        <f t="shared" si="713"/>
        <v>0</v>
      </c>
    </row>
    <row r="2638" spans="1:21" x14ac:dyDescent="0.25">
      <c r="A2638" t="s">
        <v>32</v>
      </c>
      <c r="B2638">
        <v>4.7</v>
      </c>
      <c r="C2638" t="s">
        <v>36</v>
      </c>
      <c r="E2638">
        <f t="shared" si="697"/>
        <v>0</v>
      </c>
      <c r="F2638">
        <f t="shared" si="698"/>
        <v>0</v>
      </c>
      <c r="G2638">
        <f t="shared" si="699"/>
        <v>0</v>
      </c>
      <c r="H2638">
        <f t="shared" si="700"/>
        <v>0</v>
      </c>
      <c r="I2638">
        <f t="shared" si="701"/>
        <v>4.7</v>
      </c>
      <c r="J2638">
        <f t="shared" si="702"/>
        <v>0</v>
      </c>
      <c r="K2638">
        <f t="shared" si="703"/>
        <v>0</v>
      </c>
      <c r="L2638">
        <f t="shared" si="704"/>
        <v>4.7</v>
      </c>
      <c r="M2638">
        <f t="shared" si="705"/>
        <v>0</v>
      </c>
      <c r="N2638">
        <f t="shared" si="706"/>
        <v>0</v>
      </c>
      <c r="O2638">
        <f t="shared" si="707"/>
        <v>0</v>
      </c>
      <c r="P2638">
        <f t="shared" si="708"/>
        <v>0</v>
      </c>
      <c r="Q2638">
        <f t="shared" si="709"/>
        <v>0</v>
      </c>
      <c r="R2638">
        <f t="shared" si="710"/>
        <v>0</v>
      </c>
      <c r="S2638">
        <f t="shared" si="711"/>
        <v>0</v>
      </c>
      <c r="T2638">
        <f t="shared" si="712"/>
        <v>0</v>
      </c>
      <c r="U2638">
        <f t="shared" si="713"/>
        <v>0</v>
      </c>
    </row>
    <row r="2639" spans="1:21" x14ac:dyDescent="0.25">
      <c r="A2639" t="s">
        <v>201</v>
      </c>
      <c r="B2639">
        <v>5.6</v>
      </c>
      <c r="C2639" t="s">
        <v>29</v>
      </c>
      <c r="E2639">
        <f t="shared" si="697"/>
        <v>0</v>
      </c>
      <c r="F2639">
        <f t="shared" si="698"/>
        <v>0</v>
      </c>
      <c r="G2639">
        <f t="shared" si="699"/>
        <v>0</v>
      </c>
      <c r="H2639">
        <f t="shared" si="700"/>
        <v>0</v>
      </c>
      <c r="I2639">
        <f t="shared" si="701"/>
        <v>0</v>
      </c>
      <c r="J2639">
        <f t="shared" si="702"/>
        <v>5.6</v>
      </c>
      <c r="K2639">
        <f t="shared" si="703"/>
        <v>0</v>
      </c>
      <c r="L2639">
        <f t="shared" si="704"/>
        <v>0</v>
      </c>
      <c r="M2639">
        <f t="shared" si="705"/>
        <v>0</v>
      </c>
      <c r="N2639">
        <f t="shared" si="706"/>
        <v>0</v>
      </c>
      <c r="O2639">
        <f t="shared" si="707"/>
        <v>0</v>
      </c>
      <c r="P2639">
        <f t="shared" si="708"/>
        <v>0</v>
      </c>
      <c r="Q2639">
        <f t="shared" si="709"/>
        <v>0</v>
      </c>
      <c r="R2639">
        <f t="shared" si="710"/>
        <v>0</v>
      </c>
      <c r="S2639">
        <f t="shared" si="711"/>
        <v>0</v>
      </c>
      <c r="T2639">
        <f t="shared" si="712"/>
        <v>5.6</v>
      </c>
      <c r="U2639">
        <f t="shared" si="713"/>
        <v>0</v>
      </c>
    </row>
    <row r="2640" spans="1:21" x14ac:dyDescent="0.25">
      <c r="A2640" t="s">
        <v>6161</v>
      </c>
      <c r="B2640">
        <v>5.6</v>
      </c>
      <c r="C2640" t="s">
        <v>36</v>
      </c>
      <c r="E2640">
        <f t="shared" si="697"/>
        <v>0</v>
      </c>
      <c r="F2640">
        <f t="shared" si="698"/>
        <v>0</v>
      </c>
      <c r="G2640">
        <f t="shared" si="699"/>
        <v>0</v>
      </c>
      <c r="H2640">
        <f t="shared" si="700"/>
        <v>0</v>
      </c>
      <c r="I2640">
        <f t="shared" si="701"/>
        <v>5.6</v>
      </c>
      <c r="J2640">
        <f t="shared" si="702"/>
        <v>0</v>
      </c>
      <c r="K2640">
        <f t="shared" si="703"/>
        <v>0</v>
      </c>
      <c r="L2640">
        <f t="shared" si="704"/>
        <v>0</v>
      </c>
      <c r="M2640">
        <f t="shared" si="705"/>
        <v>5.6</v>
      </c>
      <c r="N2640">
        <f t="shared" si="706"/>
        <v>0</v>
      </c>
      <c r="O2640">
        <f t="shared" si="707"/>
        <v>0</v>
      </c>
      <c r="P2640">
        <f t="shared" si="708"/>
        <v>0</v>
      </c>
      <c r="Q2640">
        <f t="shared" si="709"/>
        <v>0</v>
      </c>
      <c r="R2640">
        <f t="shared" si="710"/>
        <v>5.6</v>
      </c>
      <c r="S2640">
        <f t="shared" si="711"/>
        <v>0</v>
      </c>
      <c r="T2640">
        <f t="shared" si="712"/>
        <v>0</v>
      </c>
      <c r="U2640">
        <f t="shared" si="713"/>
        <v>0</v>
      </c>
    </row>
    <row r="2641" spans="1:21" x14ac:dyDescent="0.25">
      <c r="A2641" t="s">
        <v>2441</v>
      </c>
      <c r="B2641">
        <v>6.6</v>
      </c>
      <c r="C2641" t="s">
        <v>36</v>
      </c>
      <c r="E2641">
        <f t="shared" si="697"/>
        <v>0</v>
      </c>
      <c r="F2641">
        <f t="shared" si="698"/>
        <v>0</v>
      </c>
      <c r="G2641">
        <f t="shared" si="699"/>
        <v>0</v>
      </c>
      <c r="H2641">
        <f t="shared" si="700"/>
        <v>0</v>
      </c>
      <c r="I2641">
        <f t="shared" si="701"/>
        <v>6.6</v>
      </c>
      <c r="J2641">
        <f t="shared" si="702"/>
        <v>0</v>
      </c>
      <c r="K2641">
        <f t="shared" si="703"/>
        <v>0</v>
      </c>
      <c r="L2641">
        <f t="shared" si="704"/>
        <v>0</v>
      </c>
      <c r="M2641">
        <f t="shared" si="705"/>
        <v>6.6</v>
      </c>
      <c r="N2641">
        <f t="shared" si="706"/>
        <v>0</v>
      </c>
      <c r="O2641">
        <f t="shared" si="707"/>
        <v>0</v>
      </c>
      <c r="P2641">
        <f t="shared" si="708"/>
        <v>0</v>
      </c>
      <c r="Q2641">
        <f t="shared" si="709"/>
        <v>0</v>
      </c>
      <c r="R2641">
        <f t="shared" si="710"/>
        <v>0</v>
      </c>
      <c r="S2641">
        <f t="shared" si="711"/>
        <v>0</v>
      </c>
      <c r="T2641">
        <f t="shared" si="712"/>
        <v>0</v>
      </c>
      <c r="U2641">
        <f t="shared" si="713"/>
        <v>0</v>
      </c>
    </row>
    <row r="2642" spans="1:21" x14ac:dyDescent="0.25">
      <c r="A2642" t="s">
        <v>213</v>
      </c>
      <c r="B2642">
        <v>7.1</v>
      </c>
      <c r="C2642" t="s">
        <v>36</v>
      </c>
      <c r="E2642">
        <f t="shared" si="697"/>
        <v>0</v>
      </c>
      <c r="F2642">
        <f t="shared" si="698"/>
        <v>0</v>
      </c>
      <c r="G2642">
        <f t="shared" si="699"/>
        <v>0</v>
      </c>
      <c r="H2642">
        <f t="shared" si="700"/>
        <v>0</v>
      </c>
      <c r="I2642">
        <f t="shared" si="701"/>
        <v>7.1</v>
      </c>
      <c r="J2642">
        <f t="shared" si="702"/>
        <v>0</v>
      </c>
      <c r="K2642">
        <f t="shared" si="703"/>
        <v>0</v>
      </c>
      <c r="L2642">
        <f t="shared" si="704"/>
        <v>7.1</v>
      </c>
      <c r="M2642">
        <f t="shared" si="705"/>
        <v>0</v>
      </c>
      <c r="N2642">
        <f t="shared" si="706"/>
        <v>0</v>
      </c>
      <c r="O2642">
        <f t="shared" si="707"/>
        <v>0</v>
      </c>
      <c r="P2642">
        <f t="shared" si="708"/>
        <v>0</v>
      </c>
      <c r="Q2642">
        <f t="shared" si="709"/>
        <v>0</v>
      </c>
      <c r="R2642">
        <f t="shared" si="710"/>
        <v>7.1</v>
      </c>
      <c r="S2642">
        <f t="shared" si="711"/>
        <v>0</v>
      </c>
      <c r="T2642">
        <f t="shared" si="712"/>
        <v>0</v>
      </c>
      <c r="U2642">
        <f t="shared" si="713"/>
        <v>0</v>
      </c>
    </row>
    <row r="2643" spans="1:21" x14ac:dyDescent="0.25">
      <c r="A2643" t="s">
        <v>490</v>
      </c>
      <c r="B2643">
        <v>6.7</v>
      </c>
      <c r="C2643" t="s">
        <v>37</v>
      </c>
      <c r="E2643">
        <f t="shared" si="697"/>
        <v>0</v>
      </c>
      <c r="F2643">
        <f t="shared" si="698"/>
        <v>0</v>
      </c>
      <c r="G2643">
        <f t="shared" si="699"/>
        <v>0</v>
      </c>
      <c r="H2643">
        <f t="shared" si="700"/>
        <v>0</v>
      </c>
      <c r="I2643">
        <f t="shared" si="701"/>
        <v>0</v>
      </c>
      <c r="J2643">
        <f t="shared" si="702"/>
        <v>0</v>
      </c>
      <c r="K2643">
        <f t="shared" si="703"/>
        <v>0</v>
      </c>
      <c r="L2643">
        <f t="shared" si="704"/>
        <v>6.7</v>
      </c>
      <c r="M2643">
        <f t="shared" si="705"/>
        <v>0</v>
      </c>
      <c r="N2643">
        <f t="shared" si="706"/>
        <v>0</v>
      </c>
      <c r="O2643">
        <f t="shared" si="707"/>
        <v>0</v>
      </c>
      <c r="P2643">
        <f t="shared" si="708"/>
        <v>0</v>
      </c>
      <c r="Q2643">
        <f t="shared" si="709"/>
        <v>0</v>
      </c>
      <c r="R2643">
        <f t="shared" si="710"/>
        <v>0</v>
      </c>
      <c r="S2643">
        <f t="shared" si="711"/>
        <v>0</v>
      </c>
      <c r="T2643">
        <f t="shared" si="712"/>
        <v>6.7</v>
      </c>
      <c r="U2643">
        <f t="shared" si="713"/>
        <v>0</v>
      </c>
    </row>
    <row r="2644" spans="1:21" x14ac:dyDescent="0.25">
      <c r="A2644" t="s">
        <v>109</v>
      </c>
      <c r="B2644">
        <v>6.8</v>
      </c>
      <c r="C2644" t="s">
        <v>102</v>
      </c>
      <c r="E2644">
        <f t="shared" si="697"/>
        <v>0</v>
      </c>
      <c r="F2644">
        <f t="shared" si="698"/>
        <v>6.8</v>
      </c>
      <c r="G2644">
        <f t="shared" si="699"/>
        <v>0</v>
      </c>
      <c r="H2644">
        <f t="shared" si="700"/>
        <v>0</v>
      </c>
      <c r="I2644">
        <f t="shared" si="701"/>
        <v>0</v>
      </c>
      <c r="J2644">
        <f t="shared" si="702"/>
        <v>0</v>
      </c>
      <c r="K2644">
        <f t="shared" si="703"/>
        <v>0</v>
      </c>
      <c r="L2644">
        <f t="shared" si="704"/>
        <v>0</v>
      </c>
      <c r="M2644">
        <f t="shared" si="705"/>
        <v>6.8</v>
      </c>
      <c r="N2644">
        <f t="shared" si="706"/>
        <v>6.8</v>
      </c>
      <c r="O2644">
        <f t="shared" si="707"/>
        <v>0</v>
      </c>
      <c r="P2644">
        <f t="shared" si="708"/>
        <v>0</v>
      </c>
      <c r="Q2644">
        <f t="shared" si="709"/>
        <v>0</v>
      </c>
      <c r="R2644">
        <f t="shared" si="710"/>
        <v>0</v>
      </c>
      <c r="S2644">
        <f t="shared" si="711"/>
        <v>0</v>
      </c>
      <c r="T2644">
        <f t="shared" si="712"/>
        <v>0</v>
      </c>
      <c r="U2644">
        <f t="shared" si="713"/>
        <v>0</v>
      </c>
    </row>
    <row r="2645" spans="1:21" x14ac:dyDescent="0.25">
      <c r="A2645" t="s">
        <v>154</v>
      </c>
      <c r="B2645">
        <v>6.1</v>
      </c>
      <c r="C2645" t="s">
        <v>37</v>
      </c>
      <c r="E2645">
        <f t="shared" si="697"/>
        <v>0</v>
      </c>
      <c r="F2645">
        <f t="shared" si="698"/>
        <v>0</v>
      </c>
      <c r="G2645">
        <f t="shared" si="699"/>
        <v>0</v>
      </c>
      <c r="H2645">
        <f t="shared" si="700"/>
        <v>0</v>
      </c>
      <c r="I2645">
        <f t="shared" si="701"/>
        <v>0</v>
      </c>
      <c r="J2645">
        <f t="shared" si="702"/>
        <v>0</v>
      </c>
      <c r="K2645">
        <f t="shared" si="703"/>
        <v>0</v>
      </c>
      <c r="L2645">
        <f t="shared" si="704"/>
        <v>6.1</v>
      </c>
      <c r="M2645">
        <f t="shared" si="705"/>
        <v>0</v>
      </c>
      <c r="N2645">
        <f t="shared" si="706"/>
        <v>0</v>
      </c>
      <c r="O2645">
        <f t="shared" si="707"/>
        <v>0</v>
      </c>
      <c r="P2645">
        <f t="shared" si="708"/>
        <v>0</v>
      </c>
      <c r="Q2645">
        <f t="shared" si="709"/>
        <v>0</v>
      </c>
      <c r="R2645">
        <f t="shared" si="710"/>
        <v>6.1</v>
      </c>
      <c r="S2645">
        <f t="shared" si="711"/>
        <v>0</v>
      </c>
      <c r="T2645">
        <f t="shared" si="712"/>
        <v>0</v>
      </c>
      <c r="U2645">
        <f t="shared" si="713"/>
        <v>0</v>
      </c>
    </row>
    <row r="2646" spans="1:21" x14ac:dyDescent="0.25">
      <c r="A2646" t="s">
        <v>3835</v>
      </c>
      <c r="B2646">
        <v>7.4</v>
      </c>
      <c r="C2646" t="s">
        <v>28</v>
      </c>
      <c r="E2646">
        <f t="shared" si="697"/>
        <v>7.4</v>
      </c>
      <c r="F2646">
        <f t="shared" si="698"/>
        <v>0</v>
      </c>
      <c r="G2646">
        <f t="shared" si="699"/>
        <v>0</v>
      </c>
      <c r="H2646">
        <f t="shared" si="700"/>
        <v>0</v>
      </c>
      <c r="I2646">
        <f t="shared" si="701"/>
        <v>0</v>
      </c>
      <c r="J2646">
        <f t="shared" si="702"/>
        <v>0</v>
      </c>
      <c r="K2646">
        <f t="shared" si="703"/>
        <v>0</v>
      </c>
      <c r="L2646">
        <f t="shared" si="704"/>
        <v>7.4</v>
      </c>
      <c r="M2646">
        <f t="shared" si="705"/>
        <v>0</v>
      </c>
      <c r="N2646">
        <f t="shared" si="706"/>
        <v>0</v>
      </c>
      <c r="O2646">
        <f t="shared" si="707"/>
        <v>0</v>
      </c>
      <c r="P2646">
        <f t="shared" si="708"/>
        <v>0</v>
      </c>
      <c r="Q2646">
        <f t="shared" si="709"/>
        <v>0</v>
      </c>
      <c r="R2646">
        <f t="shared" si="710"/>
        <v>0</v>
      </c>
      <c r="S2646">
        <f t="shared" si="711"/>
        <v>0</v>
      </c>
      <c r="T2646">
        <f t="shared" si="712"/>
        <v>7.4</v>
      </c>
      <c r="U2646">
        <f t="shared" si="713"/>
        <v>0</v>
      </c>
    </row>
    <row r="2647" spans="1:21" x14ac:dyDescent="0.25">
      <c r="A2647" t="s">
        <v>637</v>
      </c>
      <c r="B2647">
        <v>6.4</v>
      </c>
      <c r="C2647" t="s">
        <v>36</v>
      </c>
      <c r="E2647">
        <f t="shared" si="697"/>
        <v>0</v>
      </c>
      <c r="F2647">
        <f t="shared" si="698"/>
        <v>0</v>
      </c>
      <c r="G2647">
        <f t="shared" si="699"/>
        <v>0</v>
      </c>
      <c r="H2647">
        <f t="shared" si="700"/>
        <v>0</v>
      </c>
      <c r="I2647">
        <f t="shared" si="701"/>
        <v>6.4</v>
      </c>
      <c r="J2647">
        <f t="shared" si="702"/>
        <v>0</v>
      </c>
      <c r="K2647">
        <f t="shared" si="703"/>
        <v>0</v>
      </c>
      <c r="L2647">
        <f t="shared" si="704"/>
        <v>6.4</v>
      </c>
      <c r="M2647">
        <f t="shared" si="705"/>
        <v>0</v>
      </c>
      <c r="N2647">
        <f t="shared" si="706"/>
        <v>0</v>
      </c>
      <c r="O2647">
        <f t="shared" si="707"/>
        <v>0</v>
      </c>
      <c r="P2647">
        <f t="shared" si="708"/>
        <v>0</v>
      </c>
      <c r="Q2647">
        <f t="shared" si="709"/>
        <v>0</v>
      </c>
      <c r="R2647">
        <f t="shared" si="710"/>
        <v>6.4</v>
      </c>
      <c r="S2647">
        <f t="shared" si="711"/>
        <v>0</v>
      </c>
      <c r="T2647">
        <f t="shared" si="712"/>
        <v>0</v>
      </c>
      <c r="U2647">
        <f t="shared" si="713"/>
        <v>0</v>
      </c>
    </row>
    <row r="2648" spans="1:21" x14ac:dyDescent="0.25">
      <c r="A2648" t="s">
        <v>328</v>
      </c>
      <c r="B2648">
        <v>7.5</v>
      </c>
      <c r="C2648" t="s">
        <v>36</v>
      </c>
      <c r="E2648">
        <f t="shared" si="697"/>
        <v>0</v>
      </c>
      <c r="F2648">
        <f t="shared" si="698"/>
        <v>0</v>
      </c>
      <c r="G2648">
        <f t="shared" si="699"/>
        <v>0</v>
      </c>
      <c r="H2648">
        <f t="shared" si="700"/>
        <v>0</v>
      </c>
      <c r="I2648">
        <f t="shared" si="701"/>
        <v>7.5</v>
      </c>
      <c r="J2648">
        <f t="shared" si="702"/>
        <v>7.5</v>
      </c>
      <c r="K2648">
        <f t="shared" si="703"/>
        <v>0</v>
      </c>
      <c r="L2648">
        <f t="shared" si="704"/>
        <v>0</v>
      </c>
      <c r="M2648">
        <f t="shared" si="705"/>
        <v>0</v>
      </c>
      <c r="N2648">
        <f t="shared" si="706"/>
        <v>0</v>
      </c>
      <c r="O2648">
        <f t="shared" si="707"/>
        <v>0</v>
      </c>
      <c r="P2648">
        <f t="shared" si="708"/>
        <v>0</v>
      </c>
      <c r="Q2648">
        <f t="shared" si="709"/>
        <v>0</v>
      </c>
      <c r="R2648">
        <f t="shared" si="710"/>
        <v>0</v>
      </c>
      <c r="S2648">
        <f t="shared" si="711"/>
        <v>0</v>
      </c>
      <c r="T2648">
        <f t="shared" si="712"/>
        <v>0</v>
      </c>
      <c r="U2648">
        <f t="shared" si="713"/>
        <v>0</v>
      </c>
    </row>
    <row r="2649" spans="1:21" x14ac:dyDescent="0.25">
      <c r="A2649" t="s">
        <v>1642</v>
      </c>
      <c r="B2649">
        <v>7.6</v>
      </c>
      <c r="C2649" t="s">
        <v>234</v>
      </c>
      <c r="E2649">
        <f t="shared" si="697"/>
        <v>0</v>
      </c>
      <c r="F2649">
        <f t="shared" si="698"/>
        <v>0</v>
      </c>
      <c r="G2649">
        <f t="shared" si="699"/>
        <v>0</v>
      </c>
      <c r="H2649">
        <f t="shared" si="700"/>
        <v>7.6</v>
      </c>
      <c r="I2649">
        <f t="shared" si="701"/>
        <v>0</v>
      </c>
      <c r="J2649">
        <f t="shared" si="702"/>
        <v>7.6</v>
      </c>
      <c r="K2649">
        <f t="shared" si="703"/>
        <v>0</v>
      </c>
      <c r="L2649">
        <f t="shared" si="704"/>
        <v>7.6</v>
      </c>
      <c r="M2649">
        <f t="shared" si="705"/>
        <v>0</v>
      </c>
      <c r="N2649">
        <f t="shared" si="706"/>
        <v>0</v>
      </c>
      <c r="O2649">
        <f t="shared" si="707"/>
        <v>0</v>
      </c>
      <c r="P2649">
        <f t="shared" si="708"/>
        <v>0</v>
      </c>
      <c r="Q2649">
        <f t="shared" si="709"/>
        <v>0</v>
      </c>
      <c r="R2649">
        <f t="shared" si="710"/>
        <v>0</v>
      </c>
      <c r="S2649">
        <f t="shared" si="711"/>
        <v>0</v>
      </c>
      <c r="T2649">
        <f t="shared" si="712"/>
        <v>0</v>
      </c>
      <c r="U2649">
        <f t="shared" si="713"/>
        <v>0</v>
      </c>
    </row>
    <row r="2650" spans="1:21" x14ac:dyDescent="0.25">
      <c r="A2650" t="s">
        <v>213</v>
      </c>
      <c r="B2650">
        <v>6.5</v>
      </c>
      <c r="C2650" t="s">
        <v>36</v>
      </c>
      <c r="E2650">
        <f t="shared" si="697"/>
        <v>0</v>
      </c>
      <c r="F2650">
        <f t="shared" si="698"/>
        <v>0</v>
      </c>
      <c r="G2650">
        <f t="shared" si="699"/>
        <v>0</v>
      </c>
      <c r="H2650">
        <f t="shared" si="700"/>
        <v>0</v>
      </c>
      <c r="I2650">
        <f t="shared" si="701"/>
        <v>6.5</v>
      </c>
      <c r="J2650">
        <f t="shared" si="702"/>
        <v>0</v>
      </c>
      <c r="K2650">
        <f t="shared" si="703"/>
        <v>0</v>
      </c>
      <c r="L2650">
        <f t="shared" si="704"/>
        <v>6.5</v>
      </c>
      <c r="M2650">
        <f t="shared" si="705"/>
        <v>0</v>
      </c>
      <c r="N2650">
        <f t="shared" si="706"/>
        <v>0</v>
      </c>
      <c r="O2650">
        <f t="shared" si="707"/>
        <v>0</v>
      </c>
      <c r="P2650">
        <f t="shared" si="708"/>
        <v>0</v>
      </c>
      <c r="Q2650">
        <f t="shared" si="709"/>
        <v>0</v>
      </c>
      <c r="R2650">
        <f t="shared" si="710"/>
        <v>6.5</v>
      </c>
      <c r="S2650">
        <f t="shared" si="711"/>
        <v>0</v>
      </c>
      <c r="T2650">
        <f t="shared" si="712"/>
        <v>0</v>
      </c>
      <c r="U2650">
        <f t="shared" si="713"/>
        <v>0</v>
      </c>
    </row>
    <row r="2651" spans="1:21" x14ac:dyDescent="0.25">
      <c r="A2651" t="s">
        <v>2196</v>
      </c>
      <c r="B2651">
        <v>8.5</v>
      </c>
      <c r="C2651" t="s">
        <v>37</v>
      </c>
      <c r="E2651">
        <f t="shared" si="697"/>
        <v>0</v>
      </c>
      <c r="F2651">
        <f t="shared" si="698"/>
        <v>0</v>
      </c>
      <c r="G2651">
        <f t="shared" si="699"/>
        <v>0</v>
      </c>
      <c r="H2651">
        <f t="shared" si="700"/>
        <v>0</v>
      </c>
      <c r="I2651">
        <f t="shared" si="701"/>
        <v>0</v>
      </c>
      <c r="J2651">
        <f t="shared" si="702"/>
        <v>0</v>
      </c>
      <c r="K2651">
        <f t="shared" si="703"/>
        <v>0</v>
      </c>
      <c r="L2651">
        <f t="shared" si="704"/>
        <v>8.5</v>
      </c>
      <c r="M2651">
        <f t="shared" si="705"/>
        <v>0</v>
      </c>
      <c r="N2651">
        <f t="shared" si="706"/>
        <v>0</v>
      </c>
      <c r="O2651">
        <f t="shared" si="707"/>
        <v>0</v>
      </c>
      <c r="P2651">
        <f t="shared" si="708"/>
        <v>0</v>
      </c>
      <c r="Q2651">
        <f t="shared" si="709"/>
        <v>8.5</v>
      </c>
      <c r="R2651">
        <f t="shared" si="710"/>
        <v>0</v>
      </c>
      <c r="S2651">
        <f t="shared" si="711"/>
        <v>8.5</v>
      </c>
      <c r="T2651">
        <f t="shared" si="712"/>
        <v>8.5</v>
      </c>
      <c r="U2651">
        <f t="shared" si="713"/>
        <v>0</v>
      </c>
    </row>
    <row r="2652" spans="1:21" x14ac:dyDescent="0.25">
      <c r="A2652" t="s">
        <v>2364</v>
      </c>
      <c r="B2652">
        <v>6.3</v>
      </c>
      <c r="C2652" t="s">
        <v>36</v>
      </c>
      <c r="E2652">
        <f t="shared" si="697"/>
        <v>0</v>
      </c>
      <c r="F2652">
        <f t="shared" si="698"/>
        <v>0</v>
      </c>
      <c r="G2652">
        <f t="shared" si="699"/>
        <v>0</v>
      </c>
      <c r="H2652">
        <f t="shared" si="700"/>
        <v>0</v>
      </c>
      <c r="I2652">
        <f t="shared" si="701"/>
        <v>6.3</v>
      </c>
      <c r="J2652">
        <f t="shared" si="702"/>
        <v>0</v>
      </c>
      <c r="K2652">
        <f t="shared" si="703"/>
        <v>0</v>
      </c>
      <c r="L2652">
        <f t="shared" si="704"/>
        <v>0</v>
      </c>
      <c r="M2652">
        <f t="shared" si="705"/>
        <v>0</v>
      </c>
      <c r="N2652">
        <f t="shared" si="706"/>
        <v>6.3</v>
      </c>
      <c r="O2652">
        <f t="shared" si="707"/>
        <v>6.3</v>
      </c>
      <c r="P2652">
        <f t="shared" si="708"/>
        <v>0</v>
      </c>
      <c r="Q2652">
        <f t="shared" si="709"/>
        <v>0</v>
      </c>
      <c r="R2652">
        <f t="shared" si="710"/>
        <v>0</v>
      </c>
      <c r="S2652">
        <f t="shared" si="711"/>
        <v>0</v>
      </c>
      <c r="T2652">
        <f t="shared" si="712"/>
        <v>6.3</v>
      </c>
      <c r="U2652">
        <f t="shared" si="713"/>
        <v>0</v>
      </c>
    </row>
    <row r="2653" spans="1:21" x14ac:dyDescent="0.25">
      <c r="A2653" t="s">
        <v>142</v>
      </c>
      <c r="B2653">
        <v>6.1</v>
      </c>
      <c r="C2653" t="s">
        <v>29</v>
      </c>
      <c r="E2653">
        <f t="shared" si="697"/>
        <v>0</v>
      </c>
      <c r="F2653">
        <f t="shared" si="698"/>
        <v>0</v>
      </c>
      <c r="G2653">
        <f t="shared" si="699"/>
        <v>0</v>
      </c>
      <c r="H2653">
        <f t="shared" si="700"/>
        <v>0</v>
      </c>
      <c r="I2653">
        <f t="shared" si="701"/>
        <v>0</v>
      </c>
      <c r="J2653">
        <f t="shared" si="702"/>
        <v>6.1</v>
      </c>
      <c r="K2653">
        <f t="shared" si="703"/>
        <v>0</v>
      </c>
      <c r="L2653">
        <f t="shared" si="704"/>
        <v>6.1</v>
      </c>
      <c r="M2653">
        <f t="shared" si="705"/>
        <v>0</v>
      </c>
      <c r="N2653">
        <f t="shared" si="706"/>
        <v>0</v>
      </c>
      <c r="O2653">
        <f t="shared" si="707"/>
        <v>0</v>
      </c>
      <c r="P2653">
        <f t="shared" si="708"/>
        <v>0</v>
      </c>
      <c r="Q2653">
        <f t="shared" si="709"/>
        <v>0</v>
      </c>
      <c r="R2653">
        <f t="shared" si="710"/>
        <v>0</v>
      </c>
      <c r="S2653">
        <f t="shared" si="711"/>
        <v>0</v>
      </c>
      <c r="T2653">
        <f t="shared" si="712"/>
        <v>6.1</v>
      </c>
      <c r="U2653">
        <f t="shared" si="713"/>
        <v>0</v>
      </c>
    </row>
    <row r="2654" spans="1:21" x14ac:dyDescent="0.25">
      <c r="A2654" t="s">
        <v>314</v>
      </c>
      <c r="B2654">
        <v>6.7</v>
      </c>
      <c r="C2654" t="s">
        <v>28</v>
      </c>
      <c r="E2654">
        <f t="shared" si="697"/>
        <v>6.7</v>
      </c>
      <c r="F2654">
        <f t="shared" si="698"/>
        <v>0</v>
      </c>
      <c r="G2654">
        <f t="shared" si="699"/>
        <v>0</v>
      </c>
      <c r="H2654">
        <f t="shared" si="700"/>
        <v>0</v>
      </c>
      <c r="I2654">
        <f t="shared" si="701"/>
        <v>6.7</v>
      </c>
      <c r="J2654">
        <f t="shared" si="702"/>
        <v>6.7</v>
      </c>
      <c r="K2654">
        <f t="shared" si="703"/>
        <v>0</v>
      </c>
      <c r="L2654">
        <f t="shared" si="704"/>
        <v>0</v>
      </c>
      <c r="M2654">
        <f t="shared" si="705"/>
        <v>0</v>
      </c>
      <c r="N2654">
        <f t="shared" si="706"/>
        <v>0</v>
      </c>
      <c r="O2654">
        <f t="shared" si="707"/>
        <v>0</v>
      </c>
      <c r="P2654">
        <f t="shared" si="708"/>
        <v>0</v>
      </c>
      <c r="Q2654">
        <f t="shared" si="709"/>
        <v>0</v>
      </c>
      <c r="R2654">
        <f t="shared" si="710"/>
        <v>0</v>
      </c>
      <c r="S2654">
        <f t="shared" si="711"/>
        <v>0</v>
      </c>
      <c r="T2654">
        <f t="shared" si="712"/>
        <v>6.7</v>
      </c>
      <c r="U2654">
        <f t="shared" si="713"/>
        <v>0</v>
      </c>
    </row>
    <row r="2655" spans="1:21" x14ac:dyDescent="0.25">
      <c r="A2655" t="s">
        <v>52</v>
      </c>
      <c r="B2655">
        <v>4.2</v>
      </c>
      <c r="C2655" t="s">
        <v>52</v>
      </c>
      <c r="E2655">
        <f t="shared" si="697"/>
        <v>0</v>
      </c>
      <c r="F2655">
        <f t="shared" si="698"/>
        <v>0</v>
      </c>
      <c r="G2655">
        <f t="shared" si="699"/>
        <v>0</v>
      </c>
      <c r="H2655">
        <f t="shared" si="700"/>
        <v>0</v>
      </c>
      <c r="I2655">
        <f t="shared" si="701"/>
        <v>0</v>
      </c>
      <c r="J2655">
        <f t="shared" si="702"/>
        <v>0</v>
      </c>
      <c r="K2655">
        <f t="shared" si="703"/>
        <v>0</v>
      </c>
      <c r="L2655">
        <f t="shared" si="704"/>
        <v>0</v>
      </c>
      <c r="M2655">
        <f t="shared" si="705"/>
        <v>0</v>
      </c>
      <c r="N2655">
        <f t="shared" si="706"/>
        <v>0</v>
      </c>
      <c r="O2655">
        <f t="shared" si="707"/>
        <v>4.2</v>
      </c>
      <c r="P2655">
        <f t="shared" si="708"/>
        <v>0</v>
      </c>
      <c r="Q2655">
        <f t="shared" si="709"/>
        <v>0</v>
      </c>
      <c r="R2655">
        <f t="shared" si="710"/>
        <v>0</v>
      </c>
      <c r="S2655">
        <f t="shared" si="711"/>
        <v>0</v>
      </c>
      <c r="T2655">
        <f t="shared" si="712"/>
        <v>0</v>
      </c>
      <c r="U2655">
        <f t="shared" si="713"/>
        <v>0</v>
      </c>
    </row>
    <row r="2656" spans="1:21" x14ac:dyDescent="0.25">
      <c r="A2656" t="s">
        <v>142</v>
      </c>
      <c r="B2656">
        <v>7.5</v>
      </c>
      <c r="C2656" t="s">
        <v>29</v>
      </c>
      <c r="E2656">
        <f t="shared" si="697"/>
        <v>0</v>
      </c>
      <c r="F2656">
        <f t="shared" si="698"/>
        <v>0</v>
      </c>
      <c r="G2656">
        <f t="shared" si="699"/>
        <v>0</v>
      </c>
      <c r="H2656">
        <f t="shared" si="700"/>
        <v>0</v>
      </c>
      <c r="I2656">
        <f t="shared" si="701"/>
        <v>0</v>
      </c>
      <c r="J2656">
        <f t="shared" si="702"/>
        <v>7.5</v>
      </c>
      <c r="K2656">
        <f t="shared" si="703"/>
        <v>0</v>
      </c>
      <c r="L2656">
        <f t="shared" si="704"/>
        <v>7.5</v>
      </c>
      <c r="M2656">
        <f t="shared" si="705"/>
        <v>0</v>
      </c>
      <c r="N2656">
        <f t="shared" si="706"/>
        <v>0</v>
      </c>
      <c r="O2656">
        <f t="shared" si="707"/>
        <v>0</v>
      </c>
      <c r="P2656">
        <f t="shared" si="708"/>
        <v>0</v>
      </c>
      <c r="Q2656">
        <f t="shared" si="709"/>
        <v>0</v>
      </c>
      <c r="R2656">
        <f t="shared" si="710"/>
        <v>0</v>
      </c>
      <c r="S2656">
        <f t="shared" si="711"/>
        <v>0</v>
      </c>
      <c r="T2656">
        <f t="shared" si="712"/>
        <v>7.5</v>
      </c>
      <c r="U2656">
        <f t="shared" si="713"/>
        <v>0</v>
      </c>
    </row>
    <row r="2657" spans="1:21" x14ac:dyDescent="0.25">
      <c r="A2657" t="s">
        <v>135</v>
      </c>
      <c r="B2657">
        <v>6.7</v>
      </c>
      <c r="C2657" t="s">
        <v>52</v>
      </c>
      <c r="E2657">
        <f t="shared" si="697"/>
        <v>0</v>
      </c>
      <c r="F2657">
        <f t="shared" si="698"/>
        <v>0</v>
      </c>
      <c r="G2657">
        <f t="shared" si="699"/>
        <v>0</v>
      </c>
      <c r="H2657">
        <f t="shared" si="700"/>
        <v>0</v>
      </c>
      <c r="I2657">
        <f t="shared" si="701"/>
        <v>0</v>
      </c>
      <c r="J2657">
        <f t="shared" si="702"/>
        <v>0</v>
      </c>
      <c r="K2657">
        <f t="shared" si="703"/>
        <v>0</v>
      </c>
      <c r="L2657">
        <f t="shared" si="704"/>
        <v>0</v>
      </c>
      <c r="M2657">
        <f t="shared" si="705"/>
        <v>0</v>
      </c>
      <c r="N2657">
        <f t="shared" si="706"/>
        <v>0</v>
      </c>
      <c r="O2657">
        <f t="shared" si="707"/>
        <v>6.7</v>
      </c>
      <c r="P2657">
        <f t="shared" si="708"/>
        <v>0</v>
      </c>
      <c r="Q2657">
        <f t="shared" si="709"/>
        <v>0</v>
      </c>
      <c r="R2657">
        <f t="shared" si="710"/>
        <v>0</v>
      </c>
      <c r="S2657">
        <f t="shared" si="711"/>
        <v>0</v>
      </c>
      <c r="T2657">
        <f t="shared" si="712"/>
        <v>6.7</v>
      </c>
      <c r="U2657">
        <f t="shared" si="713"/>
        <v>0</v>
      </c>
    </row>
    <row r="2658" spans="1:21" x14ac:dyDescent="0.25">
      <c r="A2658" t="s">
        <v>6186</v>
      </c>
      <c r="B2658">
        <v>7.4</v>
      </c>
      <c r="C2658" t="s">
        <v>103</v>
      </c>
      <c r="E2658">
        <f t="shared" si="697"/>
        <v>0</v>
      </c>
      <c r="F2658">
        <f t="shared" si="698"/>
        <v>0</v>
      </c>
      <c r="G2658">
        <f t="shared" si="699"/>
        <v>7.4</v>
      </c>
      <c r="H2658">
        <f t="shared" si="700"/>
        <v>0</v>
      </c>
      <c r="I2658">
        <f t="shared" si="701"/>
        <v>0</v>
      </c>
      <c r="J2658">
        <f t="shared" si="702"/>
        <v>0</v>
      </c>
      <c r="K2658">
        <f t="shared" si="703"/>
        <v>0</v>
      </c>
      <c r="L2658">
        <f t="shared" si="704"/>
        <v>7.4</v>
      </c>
      <c r="M2658">
        <f t="shared" si="705"/>
        <v>7.4</v>
      </c>
      <c r="N2658">
        <f t="shared" si="706"/>
        <v>7.4</v>
      </c>
      <c r="O2658">
        <f t="shared" si="707"/>
        <v>0</v>
      </c>
      <c r="P2658">
        <f t="shared" si="708"/>
        <v>7.4</v>
      </c>
      <c r="Q2658">
        <f t="shared" si="709"/>
        <v>0</v>
      </c>
      <c r="R2658">
        <f t="shared" si="710"/>
        <v>7.4</v>
      </c>
      <c r="S2658">
        <f t="shared" si="711"/>
        <v>0</v>
      </c>
      <c r="T2658">
        <f t="shared" si="712"/>
        <v>0</v>
      </c>
      <c r="U2658">
        <f t="shared" si="713"/>
        <v>0</v>
      </c>
    </row>
    <row r="2659" spans="1:21" x14ac:dyDescent="0.25">
      <c r="A2659" t="s">
        <v>6188</v>
      </c>
      <c r="B2659">
        <v>7.8</v>
      </c>
      <c r="C2659" t="s">
        <v>102</v>
      </c>
      <c r="E2659">
        <f t="shared" si="697"/>
        <v>0</v>
      </c>
      <c r="F2659">
        <f t="shared" si="698"/>
        <v>7.8</v>
      </c>
      <c r="G2659">
        <f t="shared" si="699"/>
        <v>0</v>
      </c>
      <c r="H2659">
        <f t="shared" si="700"/>
        <v>0</v>
      </c>
      <c r="I2659">
        <f t="shared" si="701"/>
        <v>0</v>
      </c>
      <c r="J2659">
        <f t="shared" si="702"/>
        <v>7.8</v>
      </c>
      <c r="K2659">
        <f t="shared" si="703"/>
        <v>0</v>
      </c>
      <c r="L2659">
        <f t="shared" si="704"/>
        <v>7.8</v>
      </c>
      <c r="M2659">
        <f t="shared" si="705"/>
        <v>0</v>
      </c>
      <c r="N2659">
        <f t="shared" si="706"/>
        <v>0</v>
      </c>
      <c r="O2659">
        <f t="shared" si="707"/>
        <v>0</v>
      </c>
      <c r="P2659">
        <f t="shared" si="708"/>
        <v>0</v>
      </c>
      <c r="Q2659">
        <f t="shared" si="709"/>
        <v>0</v>
      </c>
      <c r="R2659">
        <f t="shared" si="710"/>
        <v>0</v>
      </c>
      <c r="S2659">
        <f t="shared" si="711"/>
        <v>0</v>
      </c>
      <c r="T2659">
        <f t="shared" si="712"/>
        <v>0</v>
      </c>
      <c r="U2659">
        <f t="shared" si="713"/>
        <v>7.8</v>
      </c>
    </row>
    <row r="2660" spans="1:21" x14ac:dyDescent="0.25">
      <c r="A2660" t="s">
        <v>154</v>
      </c>
      <c r="B2660">
        <v>7.1</v>
      </c>
      <c r="C2660" t="s">
        <v>37</v>
      </c>
      <c r="E2660">
        <f t="shared" si="697"/>
        <v>0</v>
      </c>
      <c r="F2660">
        <f t="shared" si="698"/>
        <v>0</v>
      </c>
      <c r="G2660">
        <f t="shared" si="699"/>
        <v>0</v>
      </c>
      <c r="H2660">
        <f t="shared" si="700"/>
        <v>0</v>
      </c>
      <c r="I2660">
        <f t="shared" si="701"/>
        <v>0</v>
      </c>
      <c r="J2660">
        <f t="shared" si="702"/>
        <v>0</v>
      </c>
      <c r="K2660">
        <f t="shared" si="703"/>
        <v>0</v>
      </c>
      <c r="L2660">
        <f t="shared" si="704"/>
        <v>7.1</v>
      </c>
      <c r="M2660">
        <f t="shared" si="705"/>
        <v>0</v>
      </c>
      <c r="N2660">
        <f t="shared" si="706"/>
        <v>0</v>
      </c>
      <c r="O2660">
        <f t="shared" si="707"/>
        <v>0</v>
      </c>
      <c r="P2660">
        <f t="shared" si="708"/>
        <v>0</v>
      </c>
      <c r="Q2660">
        <f t="shared" si="709"/>
        <v>0</v>
      </c>
      <c r="R2660">
        <f t="shared" si="710"/>
        <v>7.1</v>
      </c>
      <c r="S2660">
        <f t="shared" si="711"/>
        <v>0</v>
      </c>
      <c r="T2660">
        <f t="shared" si="712"/>
        <v>0</v>
      </c>
      <c r="U2660">
        <f t="shared" si="713"/>
        <v>0</v>
      </c>
    </row>
    <row r="2661" spans="1:21" x14ac:dyDescent="0.25">
      <c r="A2661" t="s">
        <v>6192</v>
      </c>
      <c r="B2661">
        <v>5.7</v>
      </c>
      <c r="C2661" t="s">
        <v>28</v>
      </c>
      <c r="E2661">
        <f t="shared" si="697"/>
        <v>5.7</v>
      </c>
      <c r="F2661">
        <f t="shared" si="698"/>
        <v>5.7</v>
      </c>
      <c r="G2661">
        <f t="shared" si="699"/>
        <v>0</v>
      </c>
      <c r="H2661">
        <f t="shared" si="700"/>
        <v>0</v>
      </c>
      <c r="I2661">
        <f t="shared" si="701"/>
        <v>0</v>
      </c>
      <c r="J2661">
        <f t="shared" si="702"/>
        <v>0</v>
      </c>
      <c r="K2661">
        <f t="shared" si="703"/>
        <v>0</v>
      </c>
      <c r="L2661">
        <f t="shared" si="704"/>
        <v>0</v>
      </c>
      <c r="M2661">
        <f t="shared" si="705"/>
        <v>0</v>
      </c>
      <c r="N2661">
        <f t="shared" si="706"/>
        <v>0</v>
      </c>
      <c r="O2661">
        <f t="shared" si="707"/>
        <v>0</v>
      </c>
      <c r="P2661">
        <f t="shared" si="708"/>
        <v>0</v>
      </c>
      <c r="Q2661">
        <f t="shared" si="709"/>
        <v>0</v>
      </c>
      <c r="R2661">
        <f t="shared" si="710"/>
        <v>0</v>
      </c>
      <c r="S2661">
        <f t="shared" si="711"/>
        <v>0</v>
      </c>
      <c r="T2661">
        <f t="shared" si="712"/>
        <v>5.7</v>
      </c>
      <c r="U2661">
        <f t="shared" si="713"/>
        <v>0</v>
      </c>
    </row>
    <row r="2662" spans="1:21" x14ac:dyDescent="0.25">
      <c r="A2662" t="s">
        <v>3550</v>
      </c>
      <c r="B2662">
        <v>6.3</v>
      </c>
      <c r="C2662" t="s">
        <v>28</v>
      </c>
      <c r="E2662">
        <f t="shared" si="697"/>
        <v>6.3</v>
      </c>
      <c r="F2662">
        <f t="shared" si="698"/>
        <v>0</v>
      </c>
      <c r="G2662">
        <f t="shared" si="699"/>
        <v>0</v>
      </c>
      <c r="H2662">
        <f t="shared" si="700"/>
        <v>0</v>
      </c>
      <c r="I2662">
        <f t="shared" si="701"/>
        <v>0</v>
      </c>
      <c r="J2662">
        <f t="shared" si="702"/>
        <v>0</v>
      </c>
      <c r="K2662">
        <f t="shared" si="703"/>
        <v>0</v>
      </c>
      <c r="L2662">
        <f t="shared" si="704"/>
        <v>0</v>
      </c>
      <c r="M2662">
        <f t="shared" si="705"/>
        <v>0</v>
      </c>
      <c r="N2662">
        <f t="shared" si="706"/>
        <v>0</v>
      </c>
      <c r="O2662">
        <f t="shared" si="707"/>
        <v>0</v>
      </c>
      <c r="P2662">
        <f t="shared" si="708"/>
        <v>0</v>
      </c>
      <c r="Q2662">
        <f t="shared" si="709"/>
        <v>6.3</v>
      </c>
      <c r="R2662">
        <f t="shared" si="710"/>
        <v>0</v>
      </c>
      <c r="S2662">
        <f t="shared" si="711"/>
        <v>6.3</v>
      </c>
      <c r="T2662">
        <f t="shared" si="712"/>
        <v>6.3</v>
      </c>
      <c r="U2662">
        <f t="shared" si="713"/>
        <v>0</v>
      </c>
    </row>
    <row r="2663" spans="1:21" x14ac:dyDescent="0.25">
      <c r="A2663" t="s">
        <v>356</v>
      </c>
      <c r="B2663">
        <v>6.6</v>
      </c>
      <c r="C2663" t="s">
        <v>36</v>
      </c>
      <c r="E2663">
        <f t="shared" si="697"/>
        <v>0</v>
      </c>
      <c r="F2663">
        <f t="shared" si="698"/>
        <v>0</v>
      </c>
      <c r="G2663">
        <f t="shared" si="699"/>
        <v>0</v>
      </c>
      <c r="H2663">
        <f t="shared" si="700"/>
        <v>0</v>
      </c>
      <c r="I2663">
        <f t="shared" si="701"/>
        <v>6.6</v>
      </c>
      <c r="J2663">
        <f t="shared" si="702"/>
        <v>6.6</v>
      </c>
      <c r="K2663">
        <f t="shared" si="703"/>
        <v>0</v>
      </c>
      <c r="L2663">
        <f t="shared" si="704"/>
        <v>6.6</v>
      </c>
      <c r="M2663">
        <f t="shared" si="705"/>
        <v>0</v>
      </c>
      <c r="N2663">
        <f t="shared" si="706"/>
        <v>0</v>
      </c>
      <c r="O2663">
        <f t="shared" si="707"/>
        <v>0</v>
      </c>
      <c r="P2663">
        <f t="shared" si="708"/>
        <v>0</v>
      </c>
      <c r="Q2663">
        <f t="shared" si="709"/>
        <v>0</v>
      </c>
      <c r="R2663">
        <f t="shared" si="710"/>
        <v>6.6</v>
      </c>
      <c r="S2663">
        <f t="shared" si="711"/>
        <v>0</v>
      </c>
      <c r="T2663">
        <f t="shared" si="712"/>
        <v>0</v>
      </c>
      <c r="U2663">
        <f t="shared" si="713"/>
        <v>0</v>
      </c>
    </row>
    <row r="2664" spans="1:21" x14ac:dyDescent="0.25">
      <c r="A2664" t="s">
        <v>637</v>
      </c>
      <c r="B2664">
        <v>6.3</v>
      </c>
      <c r="C2664" t="s">
        <v>36</v>
      </c>
      <c r="E2664">
        <f t="shared" si="697"/>
        <v>0</v>
      </c>
      <c r="F2664">
        <f t="shared" si="698"/>
        <v>0</v>
      </c>
      <c r="G2664">
        <f t="shared" si="699"/>
        <v>0</v>
      </c>
      <c r="H2664">
        <f t="shared" si="700"/>
        <v>0</v>
      </c>
      <c r="I2664">
        <f t="shared" si="701"/>
        <v>6.3</v>
      </c>
      <c r="J2664">
        <f t="shared" si="702"/>
        <v>0</v>
      </c>
      <c r="K2664">
        <f t="shared" si="703"/>
        <v>0</v>
      </c>
      <c r="L2664">
        <f t="shared" si="704"/>
        <v>6.3</v>
      </c>
      <c r="M2664">
        <f t="shared" si="705"/>
        <v>0</v>
      </c>
      <c r="N2664">
        <f t="shared" si="706"/>
        <v>0</v>
      </c>
      <c r="O2664">
        <f t="shared" si="707"/>
        <v>0</v>
      </c>
      <c r="P2664">
        <f t="shared" si="708"/>
        <v>0</v>
      </c>
      <c r="Q2664">
        <f t="shared" si="709"/>
        <v>0</v>
      </c>
      <c r="R2664">
        <f t="shared" si="710"/>
        <v>6.3</v>
      </c>
      <c r="S2664">
        <f t="shared" si="711"/>
        <v>0</v>
      </c>
      <c r="T2664">
        <f t="shared" si="712"/>
        <v>0</v>
      </c>
      <c r="U2664">
        <f t="shared" si="713"/>
        <v>0</v>
      </c>
    </row>
    <row r="2665" spans="1:21" x14ac:dyDescent="0.25">
      <c r="A2665" t="s">
        <v>328</v>
      </c>
      <c r="B2665">
        <v>7</v>
      </c>
      <c r="C2665" t="s">
        <v>36</v>
      </c>
      <c r="E2665">
        <f t="shared" si="697"/>
        <v>0</v>
      </c>
      <c r="F2665">
        <f t="shared" si="698"/>
        <v>0</v>
      </c>
      <c r="G2665">
        <f t="shared" si="699"/>
        <v>0</v>
      </c>
      <c r="H2665">
        <f t="shared" si="700"/>
        <v>0</v>
      </c>
      <c r="I2665">
        <f t="shared" si="701"/>
        <v>7</v>
      </c>
      <c r="J2665">
        <f t="shared" si="702"/>
        <v>7</v>
      </c>
      <c r="K2665">
        <f t="shared" si="703"/>
        <v>0</v>
      </c>
      <c r="L2665">
        <f t="shared" si="704"/>
        <v>0</v>
      </c>
      <c r="M2665">
        <f t="shared" si="705"/>
        <v>0</v>
      </c>
      <c r="N2665">
        <f t="shared" si="706"/>
        <v>0</v>
      </c>
      <c r="O2665">
        <f t="shared" si="707"/>
        <v>0</v>
      </c>
      <c r="P2665">
        <f t="shared" si="708"/>
        <v>0</v>
      </c>
      <c r="Q2665">
        <f t="shared" si="709"/>
        <v>0</v>
      </c>
      <c r="R2665">
        <f t="shared" si="710"/>
        <v>0</v>
      </c>
      <c r="S2665">
        <f t="shared" si="711"/>
        <v>0</v>
      </c>
      <c r="T2665">
        <f t="shared" si="712"/>
        <v>0</v>
      </c>
      <c r="U2665">
        <f t="shared" si="713"/>
        <v>0</v>
      </c>
    </row>
    <row r="2666" spans="1:21" x14ac:dyDescent="0.25">
      <c r="A2666" t="s">
        <v>52</v>
      </c>
      <c r="B2666">
        <v>4.5999999999999996</v>
      </c>
      <c r="C2666" t="s">
        <v>52</v>
      </c>
      <c r="E2666">
        <f t="shared" si="697"/>
        <v>0</v>
      </c>
      <c r="F2666">
        <f t="shared" si="698"/>
        <v>0</v>
      </c>
      <c r="G2666">
        <f t="shared" si="699"/>
        <v>0</v>
      </c>
      <c r="H2666">
        <f t="shared" si="700"/>
        <v>0</v>
      </c>
      <c r="I2666">
        <f t="shared" si="701"/>
        <v>0</v>
      </c>
      <c r="J2666">
        <f t="shared" si="702"/>
        <v>0</v>
      </c>
      <c r="K2666">
        <f t="shared" si="703"/>
        <v>0</v>
      </c>
      <c r="L2666">
        <f t="shared" si="704"/>
        <v>0</v>
      </c>
      <c r="M2666">
        <f t="shared" si="705"/>
        <v>0</v>
      </c>
      <c r="N2666">
        <f t="shared" si="706"/>
        <v>0</v>
      </c>
      <c r="O2666">
        <f t="shared" si="707"/>
        <v>4.5999999999999996</v>
      </c>
      <c r="P2666">
        <f t="shared" si="708"/>
        <v>0</v>
      </c>
      <c r="Q2666">
        <f t="shared" si="709"/>
        <v>0</v>
      </c>
      <c r="R2666">
        <f t="shared" si="710"/>
        <v>0</v>
      </c>
      <c r="S2666">
        <f t="shared" si="711"/>
        <v>0</v>
      </c>
      <c r="T2666">
        <f t="shared" si="712"/>
        <v>0</v>
      </c>
      <c r="U2666">
        <f t="shared" si="713"/>
        <v>0</v>
      </c>
    </row>
    <row r="2667" spans="1:21" x14ac:dyDescent="0.25">
      <c r="A2667" t="s">
        <v>2876</v>
      </c>
      <c r="B2667">
        <v>6.1</v>
      </c>
      <c r="C2667" t="s">
        <v>28</v>
      </c>
      <c r="E2667">
        <f t="shared" si="697"/>
        <v>6.1</v>
      </c>
      <c r="F2667">
        <f t="shared" si="698"/>
        <v>6.1</v>
      </c>
      <c r="G2667">
        <f t="shared" si="699"/>
        <v>0</v>
      </c>
      <c r="H2667">
        <f t="shared" si="700"/>
        <v>0</v>
      </c>
      <c r="I2667">
        <f t="shared" si="701"/>
        <v>6.1</v>
      </c>
      <c r="J2667">
        <f t="shared" si="702"/>
        <v>0</v>
      </c>
      <c r="K2667">
        <f t="shared" si="703"/>
        <v>0</v>
      </c>
      <c r="L2667">
        <f t="shared" si="704"/>
        <v>0</v>
      </c>
      <c r="M2667">
        <f t="shared" si="705"/>
        <v>6.1</v>
      </c>
      <c r="N2667">
        <f t="shared" si="706"/>
        <v>0</v>
      </c>
      <c r="O2667">
        <f t="shared" si="707"/>
        <v>0</v>
      </c>
      <c r="P2667">
        <f t="shared" si="708"/>
        <v>0</v>
      </c>
      <c r="Q2667">
        <f t="shared" si="709"/>
        <v>0</v>
      </c>
      <c r="R2667">
        <f t="shared" si="710"/>
        <v>0</v>
      </c>
      <c r="S2667">
        <f t="shared" si="711"/>
        <v>6.1</v>
      </c>
      <c r="T2667">
        <f t="shared" si="712"/>
        <v>0</v>
      </c>
      <c r="U2667">
        <f t="shared" si="713"/>
        <v>0</v>
      </c>
    </row>
    <row r="2668" spans="1:21" x14ac:dyDescent="0.25">
      <c r="A2668" t="s">
        <v>1823</v>
      </c>
      <c r="B2668">
        <v>6.8</v>
      </c>
      <c r="C2668" t="s">
        <v>61</v>
      </c>
      <c r="E2668">
        <f t="shared" si="697"/>
        <v>0</v>
      </c>
      <c r="F2668">
        <f t="shared" si="698"/>
        <v>0</v>
      </c>
      <c r="G2668">
        <f t="shared" si="699"/>
        <v>0</v>
      </c>
      <c r="H2668">
        <f t="shared" si="700"/>
        <v>0</v>
      </c>
      <c r="I2668">
        <f t="shared" si="701"/>
        <v>0</v>
      </c>
      <c r="J2668">
        <f t="shared" si="702"/>
        <v>0</v>
      </c>
      <c r="K2668">
        <f t="shared" si="703"/>
        <v>0</v>
      </c>
      <c r="L2668">
        <f t="shared" si="704"/>
        <v>0</v>
      </c>
      <c r="M2668">
        <f t="shared" si="705"/>
        <v>0</v>
      </c>
      <c r="N2668">
        <f t="shared" si="706"/>
        <v>6.8</v>
      </c>
      <c r="O2668">
        <f t="shared" si="707"/>
        <v>6.8</v>
      </c>
      <c r="P2668">
        <f t="shared" si="708"/>
        <v>0</v>
      </c>
      <c r="Q2668">
        <f t="shared" si="709"/>
        <v>6.8</v>
      </c>
      <c r="R2668">
        <f t="shared" si="710"/>
        <v>0</v>
      </c>
      <c r="S2668">
        <f t="shared" si="711"/>
        <v>0</v>
      </c>
      <c r="T2668">
        <f t="shared" si="712"/>
        <v>6.8</v>
      </c>
      <c r="U2668">
        <f t="shared" si="713"/>
        <v>0</v>
      </c>
    </row>
    <row r="2669" spans="1:21" x14ac:dyDescent="0.25">
      <c r="A2669" t="s">
        <v>37</v>
      </c>
      <c r="B2669">
        <v>7.8</v>
      </c>
      <c r="C2669" t="s">
        <v>37</v>
      </c>
      <c r="E2669">
        <f t="shared" si="697"/>
        <v>0</v>
      </c>
      <c r="F2669">
        <f t="shared" si="698"/>
        <v>0</v>
      </c>
      <c r="G2669">
        <f t="shared" si="699"/>
        <v>0</v>
      </c>
      <c r="H2669">
        <f t="shared" si="700"/>
        <v>0</v>
      </c>
      <c r="I2669">
        <f t="shared" si="701"/>
        <v>0</v>
      </c>
      <c r="J2669">
        <f t="shared" si="702"/>
        <v>0</v>
      </c>
      <c r="K2669">
        <f t="shared" si="703"/>
        <v>0</v>
      </c>
      <c r="L2669">
        <f t="shared" si="704"/>
        <v>7.8</v>
      </c>
      <c r="M2669">
        <f t="shared" si="705"/>
        <v>0</v>
      </c>
      <c r="N2669">
        <f t="shared" si="706"/>
        <v>0</v>
      </c>
      <c r="O2669">
        <f t="shared" si="707"/>
        <v>0</v>
      </c>
      <c r="P2669">
        <f t="shared" si="708"/>
        <v>0</v>
      </c>
      <c r="Q2669">
        <f t="shared" si="709"/>
        <v>0</v>
      </c>
      <c r="R2669">
        <f t="shared" si="710"/>
        <v>0</v>
      </c>
      <c r="S2669">
        <f t="shared" si="711"/>
        <v>0</v>
      </c>
      <c r="T2669">
        <f t="shared" si="712"/>
        <v>0</v>
      </c>
      <c r="U2669">
        <f t="shared" si="713"/>
        <v>0</v>
      </c>
    </row>
    <row r="2670" spans="1:21" x14ac:dyDescent="0.25">
      <c r="A2670" t="s">
        <v>52</v>
      </c>
      <c r="B2670">
        <v>5.8</v>
      </c>
      <c r="C2670" t="s">
        <v>52</v>
      </c>
      <c r="E2670">
        <f t="shared" si="697"/>
        <v>0</v>
      </c>
      <c r="F2670">
        <f t="shared" si="698"/>
        <v>0</v>
      </c>
      <c r="G2670">
        <f t="shared" si="699"/>
        <v>0</v>
      </c>
      <c r="H2670">
        <f t="shared" si="700"/>
        <v>0</v>
      </c>
      <c r="I2670">
        <f t="shared" si="701"/>
        <v>0</v>
      </c>
      <c r="J2670">
        <f t="shared" si="702"/>
        <v>0</v>
      </c>
      <c r="K2670">
        <f t="shared" si="703"/>
        <v>0</v>
      </c>
      <c r="L2670">
        <f t="shared" si="704"/>
        <v>0</v>
      </c>
      <c r="M2670">
        <f t="shared" si="705"/>
        <v>0</v>
      </c>
      <c r="N2670">
        <f t="shared" si="706"/>
        <v>0</v>
      </c>
      <c r="O2670">
        <f t="shared" si="707"/>
        <v>5.8</v>
      </c>
      <c r="P2670">
        <f t="shared" si="708"/>
        <v>0</v>
      </c>
      <c r="Q2670">
        <f t="shared" si="709"/>
        <v>0</v>
      </c>
      <c r="R2670">
        <f t="shared" si="710"/>
        <v>0</v>
      </c>
      <c r="S2670">
        <f t="shared" si="711"/>
        <v>0</v>
      </c>
      <c r="T2670">
        <f t="shared" si="712"/>
        <v>0</v>
      </c>
      <c r="U2670">
        <f t="shared" si="713"/>
        <v>0</v>
      </c>
    </row>
    <row r="2671" spans="1:21" x14ac:dyDescent="0.25">
      <c r="A2671" t="s">
        <v>6205</v>
      </c>
      <c r="B2671">
        <v>7.9</v>
      </c>
      <c r="C2671" t="s">
        <v>29</v>
      </c>
      <c r="E2671">
        <f t="shared" si="697"/>
        <v>0</v>
      </c>
      <c r="F2671">
        <f t="shared" si="698"/>
        <v>0</v>
      </c>
      <c r="G2671">
        <f t="shared" si="699"/>
        <v>0</v>
      </c>
      <c r="H2671">
        <f t="shared" si="700"/>
        <v>0</v>
      </c>
      <c r="I2671">
        <f t="shared" si="701"/>
        <v>0</v>
      </c>
      <c r="J2671">
        <f t="shared" si="702"/>
        <v>7.9</v>
      </c>
      <c r="K2671">
        <f t="shared" si="703"/>
        <v>0</v>
      </c>
      <c r="L2671">
        <f t="shared" si="704"/>
        <v>7.9</v>
      </c>
      <c r="M2671">
        <f t="shared" si="705"/>
        <v>0</v>
      </c>
      <c r="N2671">
        <f t="shared" si="706"/>
        <v>0</v>
      </c>
      <c r="O2671">
        <f t="shared" si="707"/>
        <v>0</v>
      </c>
      <c r="P2671">
        <f t="shared" si="708"/>
        <v>0</v>
      </c>
      <c r="Q2671">
        <f t="shared" si="709"/>
        <v>7.9</v>
      </c>
      <c r="R2671">
        <f t="shared" si="710"/>
        <v>0</v>
      </c>
      <c r="S2671">
        <f t="shared" si="711"/>
        <v>0</v>
      </c>
      <c r="T2671">
        <f t="shared" si="712"/>
        <v>7.9</v>
      </c>
      <c r="U2671">
        <f t="shared" si="713"/>
        <v>7.9</v>
      </c>
    </row>
    <row r="2672" spans="1:21" x14ac:dyDescent="0.25">
      <c r="A2672" t="s">
        <v>6208</v>
      </c>
      <c r="B2672">
        <v>6.3</v>
      </c>
      <c r="C2672" t="s">
        <v>28</v>
      </c>
      <c r="E2672">
        <f t="shared" si="697"/>
        <v>6.3</v>
      </c>
      <c r="F2672">
        <f t="shared" si="698"/>
        <v>6.3</v>
      </c>
      <c r="G2672">
        <f t="shared" si="699"/>
        <v>6.3</v>
      </c>
      <c r="H2672">
        <f t="shared" si="700"/>
        <v>0</v>
      </c>
      <c r="I2672">
        <f t="shared" si="701"/>
        <v>6.3</v>
      </c>
      <c r="J2672">
        <f t="shared" si="702"/>
        <v>0</v>
      </c>
      <c r="K2672">
        <f t="shared" si="703"/>
        <v>0</v>
      </c>
      <c r="L2672">
        <f t="shared" si="704"/>
        <v>0</v>
      </c>
      <c r="M2672">
        <f t="shared" si="705"/>
        <v>6.3</v>
      </c>
      <c r="N2672">
        <f t="shared" si="706"/>
        <v>6.3</v>
      </c>
      <c r="O2672">
        <f t="shared" si="707"/>
        <v>0</v>
      </c>
      <c r="P2672">
        <f t="shared" si="708"/>
        <v>0</v>
      </c>
      <c r="Q2672">
        <f t="shared" si="709"/>
        <v>0</v>
      </c>
      <c r="R2672">
        <f t="shared" si="710"/>
        <v>0</v>
      </c>
      <c r="S2672">
        <f t="shared" si="711"/>
        <v>6.3</v>
      </c>
      <c r="T2672">
        <f t="shared" si="712"/>
        <v>0</v>
      </c>
      <c r="U2672">
        <f t="shared" si="713"/>
        <v>0</v>
      </c>
    </row>
    <row r="2673" spans="1:21" x14ac:dyDescent="0.25">
      <c r="A2673" t="s">
        <v>6210</v>
      </c>
      <c r="B2673">
        <v>7.9</v>
      </c>
      <c r="C2673" t="s">
        <v>28</v>
      </c>
      <c r="E2673">
        <f t="shared" si="697"/>
        <v>7.9</v>
      </c>
      <c r="F2673">
        <f t="shared" si="698"/>
        <v>0</v>
      </c>
      <c r="G2673">
        <f t="shared" si="699"/>
        <v>0</v>
      </c>
      <c r="H2673">
        <f t="shared" si="700"/>
        <v>0</v>
      </c>
      <c r="I2673">
        <f t="shared" si="701"/>
        <v>7.9</v>
      </c>
      <c r="J2673">
        <f t="shared" si="702"/>
        <v>7.9</v>
      </c>
      <c r="K2673">
        <f t="shared" si="703"/>
        <v>0</v>
      </c>
      <c r="L2673">
        <f t="shared" si="704"/>
        <v>0</v>
      </c>
      <c r="M2673">
        <f t="shared" si="705"/>
        <v>0</v>
      </c>
      <c r="N2673">
        <f t="shared" si="706"/>
        <v>0</v>
      </c>
      <c r="O2673">
        <f t="shared" si="707"/>
        <v>0</v>
      </c>
      <c r="P2673">
        <f t="shared" si="708"/>
        <v>0</v>
      </c>
      <c r="Q2673">
        <f t="shared" si="709"/>
        <v>0</v>
      </c>
      <c r="R2673">
        <f t="shared" si="710"/>
        <v>0</v>
      </c>
      <c r="S2673">
        <f t="shared" si="711"/>
        <v>0</v>
      </c>
      <c r="T2673">
        <f t="shared" si="712"/>
        <v>0</v>
      </c>
      <c r="U2673">
        <f t="shared" si="713"/>
        <v>0</v>
      </c>
    </row>
    <row r="2674" spans="1:21" x14ac:dyDescent="0.25">
      <c r="A2674" t="s">
        <v>1120</v>
      </c>
      <c r="B2674">
        <v>6.8</v>
      </c>
      <c r="C2674" t="s">
        <v>234</v>
      </c>
      <c r="E2674">
        <f t="shared" si="697"/>
        <v>0</v>
      </c>
      <c r="F2674">
        <f t="shared" si="698"/>
        <v>0</v>
      </c>
      <c r="G2674">
        <f t="shared" si="699"/>
        <v>0</v>
      </c>
      <c r="H2674">
        <f t="shared" si="700"/>
        <v>6.8</v>
      </c>
      <c r="I2674">
        <f t="shared" si="701"/>
        <v>0</v>
      </c>
      <c r="J2674">
        <f t="shared" si="702"/>
        <v>0</v>
      </c>
      <c r="K2674">
        <f t="shared" si="703"/>
        <v>0</v>
      </c>
      <c r="L2674">
        <f t="shared" si="704"/>
        <v>6.8</v>
      </c>
      <c r="M2674">
        <f t="shared" si="705"/>
        <v>0</v>
      </c>
      <c r="N2674">
        <f t="shared" si="706"/>
        <v>0</v>
      </c>
      <c r="O2674">
        <f t="shared" si="707"/>
        <v>0</v>
      </c>
      <c r="P2674">
        <f t="shared" si="708"/>
        <v>0</v>
      </c>
      <c r="Q2674">
        <f t="shared" si="709"/>
        <v>0</v>
      </c>
      <c r="R2674">
        <f t="shared" si="710"/>
        <v>0</v>
      </c>
      <c r="S2674">
        <f t="shared" si="711"/>
        <v>0</v>
      </c>
      <c r="T2674">
        <f t="shared" si="712"/>
        <v>0</v>
      </c>
      <c r="U2674">
        <f t="shared" si="713"/>
        <v>0</v>
      </c>
    </row>
    <row r="2675" spans="1:21" x14ac:dyDescent="0.25">
      <c r="A2675" t="s">
        <v>2317</v>
      </c>
      <c r="B2675">
        <v>7.6</v>
      </c>
      <c r="C2675" t="s">
        <v>102</v>
      </c>
      <c r="E2675">
        <f t="shared" si="697"/>
        <v>0</v>
      </c>
      <c r="F2675">
        <f t="shared" si="698"/>
        <v>7.6</v>
      </c>
      <c r="G2675">
        <f t="shared" si="699"/>
        <v>0</v>
      </c>
      <c r="H2675">
        <f t="shared" si="700"/>
        <v>0</v>
      </c>
      <c r="I2675">
        <f t="shared" si="701"/>
        <v>0</v>
      </c>
      <c r="J2675">
        <f t="shared" si="702"/>
        <v>0</v>
      </c>
      <c r="K2675">
        <f t="shared" si="703"/>
        <v>0</v>
      </c>
      <c r="L2675">
        <f t="shared" si="704"/>
        <v>7.6</v>
      </c>
      <c r="M2675">
        <f t="shared" si="705"/>
        <v>0</v>
      </c>
      <c r="N2675">
        <f t="shared" si="706"/>
        <v>0</v>
      </c>
      <c r="O2675">
        <f t="shared" si="707"/>
        <v>0</v>
      </c>
      <c r="P2675">
        <f t="shared" si="708"/>
        <v>0</v>
      </c>
      <c r="Q2675">
        <f t="shared" si="709"/>
        <v>0</v>
      </c>
      <c r="R2675">
        <f t="shared" si="710"/>
        <v>0</v>
      </c>
      <c r="S2675">
        <f t="shared" si="711"/>
        <v>7.6</v>
      </c>
      <c r="T2675">
        <f t="shared" si="712"/>
        <v>7.6</v>
      </c>
      <c r="U2675">
        <f t="shared" si="713"/>
        <v>0</v>
      </c>
    </row>
    <row r="2676" spans="1:21" x14ac:dyDescent="0.25">
      <c r="A2676" t="s">
        <v>6216</v>
      </c>
      <c r="B2676">
        <v>7.7</v>
      </c>
      <c r="C2676" t="s">
        <v>28</v>
      </c>
      <c r="E2676">
        <f t="shared" si="697"/>
        <v>7.7</v>
      </c>
      <c r="F2676">
        <f t="shared" si="698"/>
        <v>7.7</v>
      </c>
      <c r="G2676">
        <f t="shared" si="699"/>
        <v>0</v>
      </c>
      <c r="H2676">
        <f t="shared" si="700"/>
        <v>0</v>
      </c>
      <c r="I2676">
        <f t="shared" si="701"/>
        <v>0</v>
      </c>
      <c r="J2676">
        <f t="shared" si="702"/>
        <v>0</v>
      </c>
      <c r="K2676">
        <f t="shared" si="703"/>
        <v>0</v>
      </c>
      <c r="L2676">
        <f t="shared" si="704"/>
        <v>7.7</v>
      </c>
      <c r="M2676">
        <f t="shared" si="705"/>
        <v>0</v>
      </c>
      <c r="N2676">
        <f t="shared" si="706"/>
        <v>0</v>
      </c>
      <c r="O2676">
        <f t="shared" si="707"/>
        <v>0</v>
      </c>
      <c r="P2676">
        <f t="shared" si="708"/>
        <v>0</v>
      </c>
      <c r="Q2676">
        <f t="shared" si="709"/>
        <v>0</v>
      </c>
      <c r="R2676">
        <f t="shared" si="710"/>
        <v>7.7</v>
      </c>
      <c r="S2676">
        <f t="shared" si="711"/>
        <v>0</v>
      </c>
      <c r="T2676">
        <f t="shared" si="712"/>
        <v>7.7</v>
      </c>
      <c r="U2676">
        <f t="shared" si="713"/>
        <v>0</v>
      </c>
    </row>
    <row r="2677" spans="1:21" x14ac:dyDescent="0.25">
      <c r="A2677" t="s">
        <v>32</v>
      </c>
      <c r="B2677">
        <v>7.3</v>
      </c>
      <c r="C2677" t="s">
        <v>36</v>
      </c>
      <c r="E2677">
        <f t="shared" si="697"/>
        <v>0</v>
      </c>
      <c r="F2677">
        <f t="shared" si="698"/>
        <v>0</v>
      </c>
      <c r="G2677">
        <f t="shared" si="699"/>
        <v>0</v>
      </c>
      <c r="H2677">
        <f t="shared" si="700"/>
        <v>0</v>
      </c>
      <c r="I2677">
        <f t="shared" si="701"/>
        <v>7.3</v>
      </c>
      <c r="J2677">
        <f t="shared" si="702"/>
        <v>0</v>
      </c>
      <c r="K2677">
        <f t="shared" si="703"/>
        <v>0</v>
      </c>
      <c r="L2677">
        <f t="shared" si="704"/>
        <v>7.3</v>
      </c>
      <c r="M2677">
        <f t="shared" si="705"/>
        <v>0</v>
      </c>
      <c r="N2677">
        <f t="shared" si="706"/>
        <v>0</v>
      </c>
      <c r="O2677">
        <f t="shared" si="707"/>
        <v>0</v>
      </c>
      <c r="P2677">
        <f t="shared" si="708"/>
        <v>0</v>
      </c>
      <c r="Q2677">
        <f t="shared" si="709"/>
        <v>0</v>
      </c>
      <c r="R2677">
        <f t="shared" si="710"/>
        <v>0</v>
      </c>
      <c r="S2677">
        <f t="shared" si="711"/>
        <v>0</v>
      </c>
      <c r="T2677">
        <f t="shared" si="712"/>
        <v>0</v>
      </c>
      <c r="U2677">
        <f t="shared" si="713"/>
        <v>0</v>
      </c>
    </row>
    <row r="2678" spans="1:21" x14ac:dyDescent="0.25">
      <c r="A2678" t="s">
        <v>52</v>
      </c>
      <c r="B2678">
        <v>6.5</v>
      </c>
      <c r="C2678" t="s">
        <v>52</v>
      </c>
      <c r="E2678">
        <f t="shared" si="697"/>
        <v>0</v>
      </c>
      <c r="F2678">
        <f t="shared" si="698"/>
        <v>0</v>
      </c>
      <c r="G2678">
        <f t="shared" si="699"/>
        <v>0</v>
      </c>
      <c r="H2678">
        <f t="shared" si="700"/>
        <v>0</v>
      </c>
      <c r="I2678">
        <f t="shared" si="701"/>
        <v>0</v>
      </c>
      <c r="J2678">
        <f t="shared" si="702"/>
        <v>0</v>
      </c>
      <c r="K2678">
        <f t="shared" si="703"/>
        <v>0</v>
      </c>
      <c r="L2678">
        <f t="shared" si="704"/>
        <v>0</v>
      </c>
      <c r="M2678">
        <f t="shared" si="705"/>
        <v>0</v>
      </c>
      <c r="N2678">
        <f t="shared" si="706"/>
        <v>0</v>
      </c>
      <c r="O2678">
        <f t="shared" si="707"/>
        <v>6.5</v>
      </c>
      <c r="P2678">
        <f t="shared" si="708"/>
        <v>0</v>
      </c>
      <c r="Q2678">
        <f t="shared" si="709"/>
        <v>0</v>
      </c>
      <c r="R2678">
        <f t="shared" si="710"/>
        <v>0</v>
      </c>
      <c r="S2678">
        <f t="shared" si="711"/>
        <v>0</v>
      </c>
      <c r="T2678">
        <f t="shared" si="712"/>
        <v>0</v>
      </c>
      <c r="U2678">
        <f t="shared" si="713"/>
        <v>0</v>
      </c>
    </row>
    <row r="2679" spans="1:21" x14ac:dyDescent="0.25">
      <c r="A2679" t="s">
        <v>3665</v>
      </c>
      <c r="B2679">
        <v>6.8</v>
      </c>
      <c r="C2679" t="s">
        <v>37</v>
      </c>
      <c r="E2679">
        <f t="shared" si="697"/>
        <v>0</v>
      </c>
      <c r="F2679">
        <f t="shared" si="698"/>
        <v>0</v>
      </c>
      <c r="G2679">
        <f t="shared" si="699"/>
        <v>0</v>
      </c>
      <c r="H2679">
        <f t="shared" si="700"/>
        <v>0</v>
      </c>
      <c r="I2679">
        <f t="shared" si="701"/>
        <v>0</v>
      </c>
      <c r="J2679">
        <f t="shared" si="702"/>
        <v>0</v>
      </c>
      <c r="K2679">
        <f t="shared" si="703"/>
        <v>0</v>
      </c>
      <c r="L2679">
        <f t="shared" si="704"/>
        <v>6.8</v>
      </c>
      <c r="M2679">
        <f t="shared" si="705"/>
        <v>0</v>
      </c>
      <c r="N2679">
        <f t="shared" si="706"/>
        <v>0</v>
      </c>
      <c r="O2679">
        <f t="shared" si="707"/>
        <v>6.8</v>
      </c>
      <c r="P2679">
        <f t="shared" si="708"/>
        <v>0</v>
      </c>
      <c r="Q2679">
        <f t="shared" si="709"/>
        <v>0</v>
      </c>
      <c r="R2679">
        <f t="shared" si="710"/>
        <v>0</v>
      </c>
      <c r="S2679">
        <f t="shared" si="711"/>
        <v>0</v>
      </c>
      <c r="T2679">
        <f t="shared" si="712"/>
        <v>6.8</v>
      </c>
      <c r="U2679">
        <f t="shared" si="713"/>
        <v>0</v>
      </c>
    </row>
    <row r="2680" spans="1:21" x14ac:dyDescent="0.25">
      <c r="A2680" t="s">
        <v>1646</v>
      </c>
      <c r="B2680">
        <v>6.4</v>
      </c>
      <c r="C2680" t="s">
        <v>37</v>
      </c>
      <c r="E2680">
        <f t="shared" si="697"/>
        <v>0</v>
      </c>
      <c r="F2680">
        <f t="shared" si="698"/>
        <v>0</v>
      </c>
      <c r="G2680">
        <f t="shared" si="699"/>
        <v>0</v>
      </c>
      <c r="H2680">
        <f t="shared" si="700"/>
        <v>0</v>
      </c>
      <c r="I2680">
        <f t="shared" si="701"/>
        <v>0</v>
      </c>
      <c r="J2680">
        <f t="shared" si="702"/>
        <v>0</v>
      </c>
      <c r="K2680">
        <f t="shared" si="703"/>
        <v>0</v>
      </c>
      <c r="L2680">
        <f t="shared" si="704"/>
        <v>6.4</v>
      </c>
      <c r="M2680">
        <f t="shared" si="705"/>
        <v>0</v>
      </c>
      <c r="N2680">
        <f t="shared" si="706"/>
        <v>6.4</v>
      </c>
      <c r="O2680">
        <f t="shared" si="707"/>
        <v>6.4</v>
      </c>
      <c r="P2680">
        <f t="shared" si="708"/>
        <v>0</v>
      </c>
      <c r="Q2680">
        <f t="shared" si="709"/>
        <v>0</v>
      </c>
      <c r="R2680">
        <f t="shared" si="710"/>
        <v>0</v>
      </c>
      <c r="S2680">
        <f t="shared" si="711"/>
        <v>0</v>
      </c>
      <c r="T2680">
        <f t="shared" si="712"/>
        <v>6.4</v>
      </c>
      <c r="U2680">
        <f t="shared" si="713"/>
        <v>0</v>
      </c>
    </row>
    <row r="2681" spans="1:21" x14ac:dyDescent="0.25">
      <c r="A2681" t="s">
        <v>328</v>
      </c>
      <c r="B2681">
        <v>6.3</v>
      </c>
      <c r="C2681" t="s">
        <v>36</v>
      </c>
      <c r="E2681">
        <f t="shared" si="697"/>
        <v>0</v>
      </c>
      <c r="F2681">
        <f t="shared" si="698"/>
        <v>0</v>
      </c>
      <c r="G2681">
        <f t="shared" si="699"/>
        <v>0</v>
      </c>
      <c r="H2681">
        <f t="shared" si="700"/>
        <v>0</v>
      </c>
      <c r="I2681">
        <f t="shared" si="701"/>
        <v>6.3</v>
      </c>
      <c r="J2681">
        <f t="shared" si="702"/>
        <v>6.3</v>
      </c>
      <c r="K2681">
        <f t="shared" si="703"/>
        <v>0</v>
      </c>
      <c r="L2681">
        <f t="shared" si="704"/>
        <v>0</v>
      </c>
      <c r="M2681">
        <f t="shared" si="705"/>
        <v>0</v>
      </c>
      <c r="N2681">
        <f t="shared" si="706"/>
        <v>0</v>
      </c>
      <c r="O2681">
        <f t="shared" si="707"/>
        <v>0</v>
      </c>
      <c r="P2681">
        <f t="shared" si="708"/>
        <v>0</v>
      </c>
      <c r="Q2681">
        <f t="shared" si="709"/>
        <v>0</v>
      </c>
      <c r="R2681">
        <f t="shared" si="710"/>
        <v>0</v>
      </c>
      <c r="S2681">
        <f t="shared" si="711"/>
        <v>0</v>
      </c>
      <c r="T2681">
        <f t="shared" si="712"/>
        <v>0</v>
      </c>
      <c r="U2681">
        <f t="shared" si="713"/>
        <v>0</v>
      </c>
    </row>
    <row r="2682" spans="1:21" x14ac:dyDescent="0.25">
      <c r="A2682" t="s">
        <v>131</v>
      </c>
      <c r="B2682">
        <v>5.7</v>
      </c>
      <c r="C2682" t="s">
        <v>36</v>
      </c>
      <c r="E2682">
        <f t="shared" si="697"/>
        <v>0</v>
      </c>
      <c r="F2682">
        <f t="shared" si="698"/>
        <v>0</v>
      </c>
      <c r="G2682">
        <f t="shared" si="699"/>
        <v>0</v>
      </c>
      <c r="H2682">
        <f t="shared" si="700"/>
        <v>0</v>
      </c>
      <c r="I2682">
        <f t="shared" si="701"/>
        <v>5.7</v>
      </c>
      <c r="J2682">
        <f t="shared" si="702"/>
        <v>0</v>
      </c>
      <c r="K2682">
        <f t="shared" si="703"/>
        <v>0</v>
      </c>
      <c r="L2682">
        <f t="shared" si="704"/>
        <v>0</v>
      </c>
      <c r="M2682">
        <f t="shared" si="705"/>
        <v>0</v>
      </c>
      <c r="N2682">
        <f t="shared" si="706"/>
        <v>0</v>
      </c>
      <c r="O2682">
        <f t="shared" si="707"/>
        <v>0</v>
      </c>
      <c r="P2682">
        <f t="shared" si="708"/>
        <v>0</v>
      </c>
      <c r="Q2682">
        <f t="shared" si="709"/>
        <v>0</v>
      </c>
      <c r="R2682">
        <f t="shared" si="710"/>
        <v>5.7</v>
      </c>
      <c r="S2682">
        <f t="shared" si="711"/>
        <v>0</v>
      </c>
      <c r="T2682">
        <f t="shared" si="712"/>
        <v>0</v>
      </c>
      <c r="U2682">
        <f t="shared" si="713"/>
        <v>0</v>
      </c>
    </row>
    <row r="2683" spans="1:21" x14ac:dyDescent="0.25">
      <c r="A2683" t="s">
        <v>142</v>
      </c>
      <c r="B2683">
        <v>7.9</v>
      </c>
      <c r="C2683" t="s">
        <v>29</v>
      </c>
      <c r="E2683">
        <f t="shared" si="697"/>
        <v>0</v>
      </c>
      <c r="F2683">
        <f t="shared" si="698"/>
        <v>0</v>
      </c>
      <c r="G2683">
        <f t="shared" si="699"/>
        <v>0</v>
      </c>
      <c r="H2683">
        <f t="shared" si="700"/>
        <v>0</v>
      </c>
      <c r="I2683">
        <f t="shared" si="701"/>
        <v>0</v>
      </c>
      <c r="J2683">
        <f t="shared" si="702"/>
        <v>7.9</v>
      </c>
      <c r="K2683">
        <f t="shared" si="703"/>
        <v>0</v>
      </c>
      <c r="L2683">
        <f t="shared" si="704"/>
        <v>7.9</v>
      </c>
      <c r="M2683">
        <f t="shared" si="705"/>
        <v>0</v>
      </c>
      <c r="N2683">
        <f t="shared" si="706"/>
        <v>0</v>
      </c>
      <c r="O2683">
        <f t="shared" si="707"/>
        <v>0</v>
      </c>
      <c r="P2683">
        <f t="shared" si="708"/>
        <v>0</v>
      </c>
      <c r="Q2683">
        <f t="shared" si="709"/>
        <v>0</v>
      </c>
      <c r="R2683">
        <f t="shared" si="710"/>
        <v>0</v>
      </c>
      <c r="S2683">
        <f t="shared" si="711"/>
        <v>0</v>
      </c>
      <c r="T2683">
        <f t="shared" si="712"/>
        <v>7.9</v>
      </c>
      <c r="U2683">
        <f t="shared" si="713"/>
        <v>0</v>
      </c>
    </row>
    <row r="2684" spans="1:21" x14ac:dyDescent="0.25">
      <c r="A2684" t="s">
        <v>1248</v>
      </c>
      <c r="B2684">
        <v>7.5</v>
      </c>
      <c r="C2684" t="s">
        <v>71</v>
      </c>
      <c r="E2684">
        <f t="shared" si="697"/>
        <v>0</v>
      </c>
      <c r="F2684">
        <f t="shared" si="698"/>
        <v>0</v>
      </c>
      <c r="G2684">
        <f t="shared" si="699"/>
        <v>0</v>
      </c>
      <c r="H2684">
        <f t="shared" si="700"/>
        <v>0</v>
      </c>
      <c r="I2684">
        <f t="shared" si="701"/>
        <v>0</v>
      </c>
      <c r="J2684">
        <f t="shared" si="702"/>
        <v>0</v>
      </c>
      <c r="K2684">
        <f t="shared" si="703"/>
        <v>0</v>
      </c>
      <c r="L2684">
        <f t="shared" si="704"/>
        <v>0</v>
      </c>
      <c r="M2684">
        <f t="shared" si="705"/>
        <v>0</v>
      </c>
      <c r="N2684">
        <f t="shared" si="706"/>
        <v>0</v>
      </c>
      <c r="O2684">
        <f t="shared" si="707"/>
        <v>0</v>
      </c>
      <c r="P2684">
        <f t="shared" si="708"/>
        <v>0</v>
      </c>
      <c r="Q2684">
        <f t="shared" si="709"/>
        <v>7.5</v>
      </c>
      <c r="R2684">
        <f t="shared" si="710"/>
        <v>0</v>
      </c>
      <c r="S2684">
        <f t="shared" si="711"/>
        <v>7.5</v>
      </c>
      <c r="T2684">
        <f t="shared" si="712"/>
        <v>7.5</v>
      </c>
      <c r="U2684">
        <f t="shared" si="713"/>
        <v>0</v>
      </c>
    </row>
    <row r="2685" spans="1:21" x14ac:dyDescent="0.25">
      <c r="A2685" t="s">
        <v>6231</v>
      </c>
      <c r="B2685">
        <v>7.2</v>
      </c>
      <c r="C2685" t="s">
        <v>28</v>
      </c>
      <c r="E2685">
        <f t="shared" si="697"/>
        <v>7.2</v>
      </c>
      <c r="F2685">
        <f t="shared" si="698"/>
        <v>0</v>
      </c>
      <c r="G2685">
        <f t="shared" si="699"/>
        <v>0</v>
      </c>
      <c r="H2685">
        <f t="shared" si="700"/>
        <v>0</v>
      </c>
      <c r="I2685">
        <f t="shared" si="701"/>
        <v>0</v>
      </c>
      <c r="J2685">
        <f t="shared" si="702"/>
        <v>0</v>
      </c>
      <c r="K2685">
        <f t="shared" si="703"/>
        <v>0</v>
      </c>
      <c r="L2685">
        <f t="shared" si="704"/>
        <v>0</v>
      </c>
      <c r="M2685">
        <f t="shared" si="705"/>
        <v>0</v>
      </c>
      <c r="N2685">
        <f t="shared" si="706"/>
        <v>0</v>
      </c>
      <c r="O2685">
        <f t="shared" si="707"/>
        <v>0</v>
      </c>
      <c r="P2685">
        <f t="shared" si="708"/>
        <v>0</v>
      </c>
      <c r="Q2685">
        <f t="shared" si="709"/>
        <v>0</v>
      </c>
      <c r="R2685">
        <f t="shared" si="710"/>
        <v>0</v>
      </c>
      <c r="S2685">
        <f t="shared" si="711"/>
        <v>7.2</v>
      </c>
      <c r="T2685">
        <f t="shared" si="712"/>
        <v>0</v>
      </c>
      <c r="U2685">
        <f t="shared" si="713"/>
        <v>0</v>
      </c>
    </row>
    <row r="2686" spans="1:21" x14ac:dyDescent="0.25">
      <c r="A2686" t="s">
        <v>328</v>
      </c>
      <c r="B2686">
        <v>6.7</v>
      </c>
      <c r="C2686" t="s">
        <v>36</v>
      </c>
      <c r="E2686">
        <f t="shared" si="697"/>
        <v>0</v>
      </c>
      <c r="F2686">
        <f t="shared" si="698"/>
        <v>0</v>
      </c>
      <c r="G2686">
        <f t="shared" si="699"/>
        <v>0</v>
      </c>
      <c r="H2686">
        <f t="shared" si="700"/>
        <v>0</v>
      </c>
      <c r="I2686">
        <f t="shared" si="701"/>
        <v>6.7</v>
      </c>
      <c r="J2686">
        <f t="shared" si="702"/>
        <v>6.7</v>
      </c>
      <c r="K2686">
        <f t="shared" si="703"/>
        <v>0</v>
      </c>
      <c r="L2686">
        <f t="shared" si="704"/>
        <v>0</v>
      </c>
      <c r="M2686">
        <f t="shared" si="705"/>
        <v>0</v>
      </c>
      <c r="N2686">
        <f t="shared" si="706"/>
        <v>0</v>
      </c>
      <c r="O2686">
        <f t="shared" si="707"/>
        <v>0</v>
      </c>
      <c r="P2686">
        <f t="shared" si="708"/>
        <v>0</v>
      </c>
      <c r="Q2686">
        <f t="shared" si="709"/>
        <v>0</v>
      </c>
      <c r="R2686">
        <f t="shared" si="710"/>
        <v>0</v>
      </c>
      <c r="S2686">
        <f t="shared" si="711"/>
        <v>0</v>
      </c>
      <c r="T2686">
        <f t="shared" si="712"/>
        <v>0</v>
      </c>
      <c r="U2686">
        <f t="shared" si="713"/>
        <v>0</v>
      </c>
    </row>
    <row r="2687" spans="1:21" x14ac:dyDescent="0.25">
      <c r="A2687" t="s">
        <v>644</v>
      </c>
      <c r="B2687">
        <v>6.3</v>
      </c>
      <c r="C2687" t="s">
        <v>28</v>
      </c>
      <c r="E2687">
        <f t="shared" si="697"/>
        <v>6.3</v>
      </c>
      <c r="F2687">
        <f t="shared" si="698"/>
        <v>0</v>
      </c>
      <c r="G2687">
        <f t="shared" si="699"/>
        <v>0</v>
      </c>
      <c r="H2687">
        <f t="shared" si="700"/>
        <v>0</v>
      </c>
      <c r="I2687">
        <f t="shared" si="701"/>
        <v>6.3</v>
      </c>
      <c r="J2687">
        <f t="shared" si="702"/>
        <v>0</v>
      </c>
      <c r="K2687">
        <f t="shared" si="703"/>
        <v>0</v>
      </c>
      <c r="L2687">
        <f t="shared" si="704"/>
        <v>0</v>
      </c>
      <c r="M2687">
        <f t="shared" si="705"/>
        <v>0</v>
      </c>
      <c r="N2687">
        <f t="shared" si="706"/>
        <v>0</v>
      </c>
      <c r="O2687">
        <f t="shared" si="707"/>
        <v>0</v>
      </c>
      <c r="P2687">
        <f t="shared" si="708"/>
        <v>0</v>
      </c>
      <c r="Q2687">
        <f t="shared" si="709"/>
        <v>0</v>
      </c>
      <c r="R2687">
        <f t="shared" si="710"/>
        <v>6.3</v>
      </c>
      <c r="S2687">
        <f t="shared" si="711"/>
        <v>0</v>
      </c>
      <c r="T2687">
        <f t="shared" si="712"/>
        <v>0</v>
      </c>
      <c r="U2687">
        <f t="shared" si="713"/>
        <v>0</v>
      </c>
    </row>
    <row r="2688" spans="1:21" x14ac:dyDescent="0.25">
      <c r="A2688" t="s">
        <v>37</v>
      </c>
      <c r="B2688">
        <v>7.8</v>
      </c>
      <c r="C2688" t="s">
        <v>37</v>
      </c>
      <c r="E2688">
        <f t="shared" si="697"/>
        <v>0</v>
      </c>
      <c r="F2688">
        <f t="shared" si="698"/>
        <v>0</v>
      </c>
      <c r="G2688">
        <f t="shared" si="699"/>
        <v>0</v>
      </c>
      <c r="H2688">
        <f t="shared" si="700"/>
        <v>0</v>
      </c>
      <c r="I2688">
        <f t="shared" si="701"/>
        <v>0</v>
      </c>
      <c r="J2688">
        <f t="shared" si="702"/>
        <v>0</v>
      </c>
      <c r="K2688">
        <f t="shared" si="703"/>
        <v>0</v>
      </c>
      <c r="L2688">
        <f t="shared" si="704"/>
        <v>7.8</v>
      </c>
      <c r="M2688">
        <f t="shared" si="705"/>
        <v>0</v>
      </c>
      <c r="N2688">
        <f t="shared" si="706"/>
        <v>0</v>
      </c>
      <c r="O2688">
        <f t="shared" si="707"/>
        <v>0</v>
      </c>
      <c r="P2688">
        <f t="shared" si="708"/>
        <v>0</v>
      </c>
      <c r="Q2688">
        <f t="shared" si="709"/>
        <v>0</v>
      </c>
      <c r="R2688">
        <f t="shared" si="710"/>
        <v>0</v>
      </c>
      <c r="S2688">
        <f t="shared" si="711"/>
        <v>0</v>
      </c>
      <c r="T2688">
        <f t="shared" si="712"/>
        <v>0</v>
      </c>
      <c r="U2688">
        <f t="shared" si="713"/>
        <v>0</v>
      </c>
    </row>
    <row r="2689" spans="1:21" x14ac:dyDescent="0.25">
      <c r="A2689" t="s">
        <v>4222</v>
      </c>
      <c r="B2689">
        <v>6.3</v>
      </c>
      <c r="C2689" t="s">
        <v>28</v>
      </c>
      <c r="E2689">
        <f t="shared" si="697"/>
        <v>6.3</v>
      </c>
      <c r="F2689">
        <f t="shared" si="698"/>
        <v>6.3</v>
      </c>
      <c r="G2689">
        <f t="shared" si="699"/>
        <v>0</v>
      </c>
      <c r="H2689">
        <f t="shared" si="700"/>
        <v>0</v>
      </c>
      <c r="I2689">
        <f t="shared" si="701"/>
        <v>0</v>
      </c>
      <c r="J2689">
        <f t="shared" si="702"/>
        <v>6.3</v>
      </c>
      <c r="K2689">
        <f t="shared" si="703"/>
        <v>0</v>
      </c>
      <c r="L2689">
        <f t="shared" si="704"/>
        <v>0</v>
      </c>
      <c r="M2689">
        <f t="shared" si="705"/>
        <v>0</v>
      </c>
      <c r="N2689">
        <f t="shared" si="706"/>
        <v>0</v>
      </c>
      <c r="O2689">
        <f t="shared" si="707"/>
        <v>0</v>
      </c>
      <c r="P2689">
        <f t="shared" si="708"/>
        <v>0</v>
      </c>
      <c r="Q2689">
        <f t="shared" si="709"/>
        <v>0</v>
      </c>
      <c r="R2689">
        <f t="shared" si="710"/>
        <v>0</v>
      </c>
      <c r="S2689">
        <f t="shared" si="711"/>
        <v>0</v>
      </c>
      <c r="T2689">
        <f t="shared" si="712"/>
        <v>6.3</v>
      </c>
      <c r="U2689">
        <f t="shared" si="713"/>
        <v>0</v>
      </c>
    </row>
    <row r="2690" spans="1:21" x14ac:dyDescent="0.25">
      <c r="A2690" t="s">
        <v>6241</v>
      </c>
      <c r="B2690">
        <v>5.2</v>
      </c>
      <c r="C2690" t="s">
        <v>28</v>
      </c>
      <c r="E2690">
        <f t="shared" si="697"/>
        <v>5.2</v>
      </c>
      <c r="F2690">
        <f t="shared" si="698"/>
        <v>0</v>
      </c>
      <c r="G2690">
        <f t="shared" si="699"/>
        <v>0</v>
      </c>
      <c r="H2690">
        <f t="shared" si="700"/>
        <v>0</v>
      </c>
      <c r="I2690">
        <f t="shared" si="701"/>
        <v>0</v>
      </c>
      <c r="J2690">
        <f t="shared" si="702"/>
        <v>0</v>
      </c>
      <c r="K2690">
        <f t="shared" si="703"/>
        <v>0</v>
      </c>
      <c r="L2690">
        <f t="shared" si="704"/>
        <v>0</v>
      </c>
      <c r="M2690">
        <f t="shared" si="705"/>
        <v>0</v>
      </c>
      <c r="N2690">
        <f t="shared" si="706"/>
        <v>0</v>
      </c>
      <c r="O2690">
        <f t="shared" si="707"/>
        <v>5.2</v>
      </c>
      <c r="P2690">
        <f t="shared" si="708"/>
        <v>0</v>
      </c>
      <c r="Q2690">
        <f t="shared" si="709"/>
        <v>0</v>
      </c>
      <c r="R2690">
        <f t="shared" si="710"/>
        <v>0</v>
      </c>
      <c r="S2690">
        <f t="shared" si="711"/>
        <v>0</v>
      </c>
      <c r="T2690">
        <f t="shared" si="712"/>
        <v>0</v>
      </c>
      <c r="U2690">
        <f t="shared" si="713"/>
        <v>0</v>
      </c>
    </row>
    <row r="2691" spans="1:21" x14ac:dyDescent="0.25">
      <c r="A2691" t="s">
        <v>1174</v>
      </c>
      <c r="B2691">
        <v>6.3</v>
      </c>
      <c r="C2691" t="s">
        <v>29</v>
      </c>
      <c r="E2691">
        <f t="shared" si="697"/>
        <v>0</v>
      </c>
      <c r="F2691">
        <f t="shared" si="698"/>
        <v>0</v>
      </c>
      <c r="G2691">
        <f t="shared" si="699"/>
        <v>0</v>
      </c>
      <c r="H2691">
        <f t="shared" si="700"/>
        <v>0</v>
      </c>
      <c r="I2691">
        <f t="shared" si="701"/>
        <v>0</v>
      </c>
      <c r="J2691">
        <f t="shared" si="702"/>
        <v>6.3</v>
      </c>
      <c r="K2691">
        <f t="shared" si="703"/>
        <v>0</v>
      </c>
      <c r="L2691">
        <f t="shared" si="704"/>
        <v>6.3</v>
      </c>
      <c r="M2691">
        <f t="shared" si="705"/>
        <v>0</v>
      </c>
      <c r="N2691">
        <f t="shared" si="706"/>
        <v>0</v>
      </c>
      <c r="O2691">
        <f t="shared" si="707"/>
        <v>0</v>
      </c>
      <c r="P2691">
        <f t="shared" si="708"/>
        <v>0</v>
      </c>
      <c r="Q2691">
        <f t="shared" si="709"/>
        <v>6.3</v>
      </c>
      <c r="R2691">
        <f t="shared" si="710"/>
        <v>0</v>
      </c>
      <c r="S2691">
        <f t="shared" si="711"/>
        <v>0</v>
      </c>
      <c r="T2691">
        <f t="shared" si="712"/>
        <v>6.3</v>
      </c>
      <c r="U2691">
        <f t="shared" si="713"/>
        <v>0</v>
      </c>
    </row>
    <row r="2692" spans="1:21" x14ac:dyDescent="0.25">
      <c r="A2692" t="s">
        <v>3163</v>
      </c>
      <c r="B2692">
        <v>6.1</v>
      </c>
      <c r="C2692" t="s">
        <v>28</v>
      </c>
      <c r="E2692">
        <f t="shared" ref="E2692:E2755" si="714">IF(ISNUMBER(SEARCH($E$2, $A2692)), $B2692, 0)</f>
        <v>6.1</v>
      </c>
      <c r="F2692">
        <f t="shared" ref="F2692:F2755" si="715">IF(ISNUMBER(SEARCH($F$2, $A2692)), $B2692, 0)</f>
        <v>6.1</v>
      </c>
      <c r="G2692">
        <f t="shared" ref="G2692:G2755" si="716">IF(ISNUMBER(SEARCH($G$2, $A2692)), $B2692, 0)</f>
        <v>0</v>
      </c>
      <c r="H2692">
        <f t="shared" ref="H2692:H2755" si="717">IF(ISNUMBER(SEARCH($H$2, $A2692)), $B2692, 0)</f>
        <v>0</v>
      </c>
      <c r="I2692">
        <f t="shared" ref="I2692:I2755" si="718">IF(ISNUMBER(SEARCH($I$2, $A2692)), $B2692, 0)</f>
        <v>0</v>
      </c>
      <c r="J2692">
        <f t="shared" ref="J2692:J2755" si="719">IF(ISNUMBER(SEARCH($J$2, $A2692)), $B2692, 0)</f>
        <v>0</v>
      </c>
      <c r="K2692">
        <f t="shared" ref="K2692:K2755" si="720">IF(ISNUMBER(SEARCH($K$2, $A2692)), $B2692, 0)</f>
        <v>0</v>
      </c>
      <c r="L2692">
        <f t="shared" ref="L2692:L2755" si="721">IF(ISNUMBER(SEARCH($L$2, $A2692)), $B2692, 0)</f>
        <v>0</v>
      </c>
      <c r="M2692">
        <f t="shared" ref="M2692:M2755" si="722">IF(ISNUMBER(SEARCH($M$2, $A2692)), $B2692, 0)</f>
        <v>0</v>
      </c>
      <c r="N2692">
        <f t="shared" ref="N2692:N2755" si="723">IF(ISNUMBER(SEARCH($N$2, $A2692)), $B2692, 0)</f>
        <v>0</v>
      </c>
      <c r="O2692">
        <f t="shared" ref="O2692:O2755" si="724">IF(ISNUMBER(SEARCH($O$2, $A2692)), $B2692, 0)</f>
        <v>0</v>
      </c>
      <c r="P2692">
        <f t="shared" ref="P2692:P2755" si="725">IF(ISNUMBER(SEARCH($P$2, $A2692)), $B2692, 0)</f>
        <v>0</v>
      </c>
      <c r="Q2692">
        <f t="shared" ref="Q2692:Q2755" si="726">IF(ISNUMBER(SEARCH($Q$2, $A2692)), $B2692, 0)</f>
        <v>0</v>
      </c>
      <c r="R2692">
        <f t="shared" ref="R2692:R2755" si="727">IF(ISNUMBER(SEARCH($R$2, $A2692)), $B2692, 0)</f>
        <v>0</v>
      </c>
      <c r="S2692">
        <f t="shared" ref="S2692:S2755" si="728">IF(ISNUMBER(SEARCH($S$2, $A2692)), $B2692, 0)</f>
        <v>6.1</v>
      </c>
      <c r="T2692">
        <f t="shared" ref="T2692:T2755" si="729">IF(ISNUMBER(SEARCH($T$2, $A2692)), $B2692, 0)</f>
        <v>6.1</v>
      </c>
      <c r="U2692">
        <f t="shared" ref="U2692:U2755" si="730">IF(ISNUMBER(SEARCH($U$2, $A2692)), $B2692, 0)</f>
        <v>0</v>
      </c>
    </row>
    <row r="2693" spans="1:21" x14ac:dyDescent="0.25">
      <c r="A2693" t="s">
        <v>2972</v>
      </c>
      <c r="B2693">
        <v>7.7</v>
      </c>
      <c r="C2693" t="s">
        <v>52</v>
      </c>
      <c r="E2693">
        <f t="shared" si="714"/>
        <v>0</v>
      </c>
      <c r="F2693">
        <f t="shared" si="715"/>
        <v>0</v>
      </c>
      <c r="G2693">
        <f t="shared" si="716"/>
        <v>0</v>
      </c>
      <c r="H2693">
        <f t="shared" si="717"/>
        <v>0</v>
      </c>
      <c r="I2693">
        <f t="shared" si="718"/>
        <v>0</v>
      </c>
      <c r="J2693">
        <f t="shared" si="719"/>
        <v>0</v>
      </c>
      <c r="K2693">
        <f t="shared" si="720"/>
        <v>0</v>
      </c>
      <c r="L2693">
        <f t="shared" si="721"/>
        <v>0</v>
      </c>
      <c r="M2693">
        <f t="shared" si="722"/>
        <v>0</v>
      </c>
      <c r="N2693">
        <f t="shared" si="723"/>
        <v>0</v>
      </c>
      <c r="O2693">
        <f t="shared" si="724"/>
        <v>7.7</v>
      </c>
      <c r="P2693">
        <f t="shared" si="725"/>
        <v>0</v>
      </c>
      <c r="Q2693">
        <f t="shared" si="726"/>
        <v>7.7</v>
      </c>
      <c r="R2693">
        <f t="shared" si="727"/>
        <v>0</v>
      </c>
      <c r="S2693">
        <f t="shared" si="728"/>
        <v>0</v>
      </c>
      <c r="T2693">
        <f t="shared" si="729"/>
        <v>7.7</v>
      </c>
      <c r="U2693">
        <f t="shared" si="730"/>
        <v>0</v>
      </c>
    </row>
    <row r="2694" spans="1:21" x14ac:dyDescent="0.25">
      <c r="A2694" t="s">
        <v>32</v>
      </c>
      <c r="B2694">
        <v>5.6</v>
      </c>
      <c r="C2694" t="s">
        <v>36</v>
      </c>
      <c r="E2694">
        <f t="shared" si="714"/>
        <v>0</v>
      </c>
      <c r="F2694">
        <f t="shared" si="715"/>
        <v>0</v>
      </c>
      <c r="G2694">
        <f t="shared" si="716"/>
        <v>0</v>
      </c>
      <c r="H2694">
        <f t="shared" si="717"/>
        <v>0</v>
      </c>
      <c r="I2694">
        <f t="shared" si="718"/>
        <v>5.6</v>
      </c>
      <c r="J2694">
        <f t="shared" si="719"/>
        <v>0</v>
      </c>
      <c r="K2694">
        <f t="shared" si="720"/>
        <v>0</v>
      </c>
      <c r="L2694">
        <f t="shared" si="721"/>
        <v>5.6</v>
      </c>
      <c r="M2694">
        <f t="shared" si="722"/>
        <v>0</v>
      </c>
      <c r="N2694">
        <f t="shared" si="723"/>
        <v>0</v>
      </c>
      <c r="O2694">
        <f t="shared" si="724"/>
        <v>0</v>
      </c>
      <c r="P2694">
        <f t="shared" si="725"/>
        <v>0</v>
      </c>
      <c r="Q2694">
        <f t="shared" si="726"/>
        <v>0</v>
      </c>
      <c r="R2694">
        <f t="shared" si="727"/>
        <v>0</v>
      </c>
      <c r="S2694">
        <f t="shared" si="728"/>
        <v>0</v>
      </c>
      <c r="T2694">
        <f t="shared" si="729"/>
        <v>0</v>
      </c>
      <c r="U2694">
        <f t="shared" si="730"/>
        <v>0</v>
      </c>
    </row>
    <row r="2695" spans="1:21" x14ac:dyDescent="0.25">
      <c r="A2695" t="s">
        <v>3163</v>
      </c>
      <c r="B2695">
        <v>5.4</v>
      </c>
      <c r="C2695" t="s">
        <v>28</v>
      </c>
      <c r="E2695">
        <f t="shared" si="714"/>
        <v>5.4</v>
      </c>
      <c r="F2695">
        <f t="shared" si="715"/>
        <v>5.4</v>
      </c>
      <c r="G2695">
        <f t="shared" si="716"/>
        <v>0</v>
      </c>
      <c r="H2695">
        <f t="shared" si="717"/>
        <v>0</v>
      </c>
      <c r="I2695">
        <f t="shared" si="718"/>
        <v>0</v>
      </c>
      <c r="J2695">
        <f t="shared" si="719"/>
        <v>0</v>
      </c>
      <c r="K2695">
        <f t="shared" si="720"/>
        <v>0</v>
      </c>
      <c r="L2695">
        <f t="shared" si="721"/>
        <v>0</v>
      </c>
      <c r="M2695">
        <f t="shared" si="722"/>
        <v>0</v>
      </c>
      <c r="N2695">
        <f t="shared" si="723"/>
        <v>0</v>
      </c>
      <c r="O2695">
        <f t="shared" si="724"/>
        <v>0</v>
      </c>
      <c r="P2695">
        <f t="shared" si="725"/>
        <v>0</v>
      </c>
      <c r="Q2695">
        <f t="shared" si="726"/>
        <v>0</v>
      </c>
      <c r="R2695">
        <f t="shared" si="727"/>
        <v>0</v>
      </c>
      <c r="S2695">
        <f t="shared" si="728"/>
        <v>5.4</v>
      </c>
      <c r="T2695">
        <f t="shared" si="729"/>
        <v>5.4</v>
      </c>
      <c r="U2695">
        <f t="shared" si="730"/>
        <v>0</v>
      </c>
    </row>
    <row r="2696" spans="1:21" x14ac:dyDescent="0.25">
      <c r="A2696" t="s">
        <v>36</v>
      </c>
      <c r="B2696">
        <v>6</v>
      </c>
      <c r="C2696" t="s">
        <v>36</v>
      </c>
      <c r="E2696">
        <f t="shared" si="714"/>
        <v>0</v>
      </c>
      <c r="F2696">
        <f t="shared" si="715"/>
        <v>0</v>
      </c>
      <c r="G2696">
        <f t="shared" si="716"/>
        <v>0</v>
      </c>
      <c r="H2696">
        <f t="shared" si="717"/>
        <v>0</v>
      </c>
      <c r="I2696">
        <f t="shared" si="718"/>
        <v>6</v>
      </c>
      <c r="J2696">
        <f t="shared" si="719"/>
        <v>0</v>
      </c>
      <c r="K2696">
        <f t="shared" si="720"/>
        <v>0</v>
      </c>
      <c r="L2696">
        <f t="shared" si="721"/>
        <v>0</v>
      </c>
      <c r="M2696">
        <f t="shared" si="722"/>
        <v>0</v>
      </c>
      <c r="N2696">
        <f t="shared" si="723"/>
        <v>0</v>
      </c>
      <c r="O2696">
        <f t="shared" si="724"/>
        <v>0</v>
      </c>
      <c r="P2696">
        <f t="shared" si="725"/>
        <v>0</v>
      </c>
      <c r="Q2696">
        <f t="shared" si="726"/>
        <v>0</v>
      </c>
      <c r="R2696">
        <f t="shared" si="727"/>
        <v>0</v>
      </c>
      <c r="S2696">
        <f t="shared" si="728"/>
        <v>0</v>
      </c>
      <c r="T2696">
        <f t="shared" si="729"/>
        <v>0</v>
      </c>
      <c r="U2696">
        <f t="shared" si="730"/>
        <v>0</v>
      </c>
    </row>
    <row r="2697" spans="1:21" x14ac:dyDescent="0.25">
      <c r="A2697" t="s">
        <v>3911</v>
      </c>
      <c r="B2697">
        <v>7</v>
      </c>
      <c r="C2697" t="s">
        <v>37</v>
      </c>
      <c r="E2697">
        <f t="shared" si="714"/>
        <v>0</v>
      </c>
      <c r="F2697">
        <f t="shared" si="715"/>
        <v>0</v>
      </c>
      <c r="G2697">
        <f t="shared" si="716"/>
        <v>0</v>
      </c>
      <c r="H2697">
        <f t="shared" si="717"/>
        <v>0</v>
      </c>
      <c r="I2697">
        <f t="shared" si="718"/>
        <v>0</v>
      </c>
      <c r="J2697">
        <f t="shared" si="719"/>
        <v>0</v>
      </c>
      <c r="K2697">
        <f t="shared" si="720"/>
        <v>0</v>
      </c>
      <c r="L2697">
        <f t="shared" si="721"/>
        <v>7</v>
      </c>
      <c r="M2697">
        <f t="shared" si="722"/>
        <v>0</v>
      </c>
      <c r="N2697">
        <f t="shared" si="723"/>
        <v>7</v>
      </c>
      <c r="O2697">
        <f t="shared" si="724"/>
        <v>0</v>
      </c>
      <c r="P2697">
        <f t="shared" si="725"/>
        <v>0</v>
      </c>
      <c r="Q2697">
        <f t="shared" si="726"/>
        <v>0</v>
      </c>
      <c r="R2697">
        <f t="shared" si="727"/>
        <v>7</v>
      </c>
      <c r="S2697">
        <f t="shared" si="728"/>
        <v>0</v>
      </c>
      <c r="T2697">
        <f t="shared" si="729"/>
        <v>0</v>
      </c>
      <c r="U2697">
        <f t="shared" si="730"/>
        <v>0</v>
      </c>
    </row>
    <row r="2698" spans="1:21" x14ac:dyDescent="0.25">
      <c r="A2698" t="s">
        <v>36</v>
      </c>
      <c r="B2698">
        <v>6.7</v>
      </c>
      <c r="C2698" t="s">
        <v>36</v>
      </c>
      <c r="E2698">
        <f t="shared" si="714"/>
        <v>0</v>
      </c>
      <c r="F2698">
        <f t="shared" si="715"/>
        <v>0</v>
      </c>
      <c r="G2698">
        <f t="shared" si="716"/>
        <v>0</v>
      </c>
      <c r="H2698">
        <f t="shared" si="717"/>
        <v>0</v>
      </c>
      <c r="I2698">
        <f t="shared" si="718"/>
        <v>6.7</v>
      </c>
      <c r="J2698">
        <f t="shared" si="719"/>
        <v>0</v>
      </c>
      <c r="K2698">
        <f t="shared" si="720"/>
        <v>0</v>
      </c>
      <c r="L2698">
        <f t="shared" si="721"/>
        <v>0</v>
      </c>
      <c r="M2698">
        <f t="shared" si="722"/>
        <v>0</v>
      </c>
      <c r="N2698">
        <f t="shared" si="723"/>
        <v>0</v>
      </c>
      <c r="O2698">
        <f t="shared" si="724"/>
        <v>0</v>
      </c>
      <c r="P2698">
        <f t="shared" si="725"/>
        <v>0</v>
      </c>
      <c r="Q2698">
        <f t="shared" si="726"/>
        <v>0</v>
      </c>
      <c r="R2698">
        <f t="shared" si="727"/>
        <v>0</v>
      </c>
      <c r="S2698">
        <f t="shared" si="728"/>
        <v>0</v>
      </c>
      <c r="T2698">
        <f t="shared" si="729"/>
        <v>0</v>
      </c>
      <c r="U2698">
        <f t="shared" si="730"/>
        <v>0</v>
      </c>
    </row>
    <row r="2699" spans="1:21" x14ac:dyDescent="0.25">
      <c r="A2699" t="s">
        <v>3117</v>
      </c>
      <c r="B2699">
        <v>6.4</v>
      </c>
      <c r="C2699" t="s">
        <v>28</v>
      </c>
      <c r="E2699">
        <f t="shared" si="714"/>
        <v>6.4</v>
      </c>
      <c r="F2699">
        <f t="shared" si="715"/>
        <v>0</v>
      </c>
      <c r="G2699">
        <f t="shared" si="716"/>
        <v>0</v>
      </c>
      <c r="H2699">
        <f t="shared" si="717"/>
        <v>0</v>
      </c>
      <c r="I2699">
        <f t="shared" si="718"/>
        <v>0</v>
      </c>
      <c r="J2699">
        <f t="shared" si="719"/>
        <v>0</v>
      </c>
      <c r="K2699">
        <f t="shared" si="720"/>
        <v>0</v>
      </c>
      <c r="L2699">
        <f t="shared" si="721"/>
        <v>0</v>
      </c>
      <c r="M2699">
        <f t="shared" si="722"/>
        <v>0</v>
      </c>
      <c r="N2699">
        <f t="shared" si="723"/>
        <v>0</v>
      </c>
      <c r="O2699">
        <f t="shared" si="724"/>
        <v>6.4</v>
      </c>
      <c r="P2699">
        <f t="shared" si="725"/>
        <v>0</v>
      </c>
      <c r="Q2699">
        <f t="shared" si="726"/>
        <v>0</v>
      </c>
      <c r="R2699">
        <f t="shared" si="727"/>
        <v>0</v>
      </c>
      <c r="S2699">
        <f t="shared" si="728"/>
        <v>6.4</v>
      </c>
      <c r="T2699">
        <f t="shared" si="729"/>
        <v>0</v>
      </c>
      <c r="U2699">
        <f t="shared" si="730"/>
        <v>0</v>
      </c>
    </row>
    <row r="2700" spans="1:21" x14ac:dyDescent="0.25">
      <c r="A2700" t="s">
        <v>2531</v>
      </c>
      <c r="B2700">
        <v>6.2</v>
      </c>
      <c r="C2700" t="s">
        <v>28</v>
      </c>
      <c r="E2700">
        <f t="shared" si="714"/>
        <v>6.2</v>
      </c>
      <c r="F2700">
        <f t="shared" si="715"/>
        <v>6.2</v>
      </c>
      <c r="G2700">
        <f t="shared" si="716"/>
        <v>0</v>
      </c>
      <c r="H2700">
        <f t="shared" si="717"/>
        <v>0</v>
      </c>
      <c r="I2700">
        <f t="shared" si="718"/>
        <v>0</v>
      </c>
      <c r="J2700">
        <f t="shared" si="719"/>
        <v>0</v>
      </c>
      <c r="K2700">
        <f t="shared" si="720"/>
        <v>0</v>
      </c>
      <c r="L2700">
        <f t="shared" si="721"/>
        <v>0</v>
      </c>
      <c r="M2700">
        <f t="shared" si="722"/>
        <v>0</v>
      </c>
      <c r="N2700">
        <f t="shared" si="723"/>
        <v>0</v>
      </c>
      <c r="O2700">
        <f t="shared" si="724"/>
        <v>0</v>
      </c>
      <c r="P2700">
        <f t="shared" si="725"/>
        <v>0</v>
      </c>
      <c r="Q2700">
        <f t="shared" si="726"/>
        <v>0</v>
      </c>
      <c r="R2700">
        <f t="shared" si="727"/>
        <v>0</v>
      </c>
      <c r="S2700">
        <f t="shared" si="728"/>
        <v>0</v>
      </c>
      <c r="T2700">
        <f t="shared" si="729"/>
        <v>6.2</v>
      </c>
      <c r="U2700">
        <f t="shared" si="730"/>
        <v>0</v>
      </c>
    </row>
    <row r="2701" spans="1:21" x14ac:dyDescent="0.25">
      <c r="A2701" t="s">
        <v>85</v>
      </c>
      <c r="B2701">
        <v>5.9</v>
      </c>
      <c r="C2701" t="s">
        <v>29</v>
      </c>
      <c r="E2701">
        <f t="shared" si="714"/>
        <v>0</v>
      </c>
      <c r="F2701">
        <f t="shared" si="715"/>
        <v>0</v>
      </c>
      <c r="G2701">
        <f t="shared" si="716"/>
        <v>0</v>
      </c>
      <c r="H2701">
        <f t="shared" si="717"/>
        <v>0</v>
      </c>
      <c r="I2701">
        <f t="shared" si="718"/>
        <v>0</v>
      </c>
      <c r="J2701">
        <f t="shared" si="719"/>
        <v>5.9</v>
      </c>
      <c r="K2701">
        <f t="shared" si="720"/>
        <v>0</v>
      </c>
      <c r="L2701">
        <f t="shared" si="721"/>
        <v>0</v>
      </c>
      <c r="M2701">
        <f t="shared" si="722"/>
        <v>0</v>
      </c>
      <c r="N2701">
        <f t="shared" si="723"/>
        <v>0</v>
      </c>
      <c r="O2701">
        <f t="shared" si="724"/>
        <v>0</v>
      </c>
      <c r="P2701">
        <f t="shared" si="725"/>
        <v>0</v>
      </c>
      <c r="Q2701">
        <f t="shared" si="726"/>
        <v>5.9</v>
      </c>
      <c r="R2701">
        <f t="shared" si="727"/>
        <v>0</v>
      </c>
      <c r="S2701">
        <f t="shared" si="728"/>
        <v>0</v>
      </c>
      <c r="T2701">
        <f t="shared" si="729"/>
        <v>5.9</v>
      </c>
      <c r="U2701">
        <f t="shared" si="730"/>
        <v>0</v>
      </c>
    </row>
    <row r="2702" spans="1:21" x14ac:dyDescent="0.25">
      <c r="A2702" t="s">
        <v>912</v>
      </c>
      <c r="B2702">
        <v>7.3</v>
      </c>
      <c r="C2702" t="s">
        <v>37</v>
      </c>
      <c r="E2702">
        <f t="shared" si="714"/>
        <v>0</v>
      </c>
      <c r="F2702">
        <f t="shared" si="715"/>
        <v>0</v>
      </c>
      <c r="G2702">
        <f t="shared" si="716"/>
        <v>0</v>
      </c>
      <c r="H2702">
        <f t="shared" si="717"/>
        <v>0</v>
      </c>
      <c r="I2702">
        <f t="shared" si="718"/>
        <v>0</v>
      </c>
      <c r="J2702">
        <f t="shared" si="719"/>
        <v>0</v>
      </c>
      <c r="K2702">
        <f t="shared" si="720"/>
        <v>0</v>
      </c>
      <c r="L2702">
        <f t="shared" si="721"/>
        <v>7.3</v>
      </c>
      <c r="M2702">
        <f t="shared" si="722"/>
        <v>0</v>
      </c>
      <c r="N2702">
        <f t="shared" si="723"/>
        <v>0</v>
      </c>
      <c r="O2702">
        <f t="shared" si="724"/>
        <v>0</v>
      </c>
      <c r="P2702">
        <f t="shared" si="725"/>
        <v>0</v>
      </c>
      <c r="Q2702">
        <f t="shared" si="726"/>
        <v>7.3</v>
      </c>
      <c r="R2702">
        <f t="shared" si="727"/>
        <v>0</v>
      </c>
      <c r="S2702">
        <f t="shared" si="728"/>
        <v>0</v>
      </c>
      <c r="T2702">
        <f t="shared" si="729"/>
        <v>7.3</v>
      </c>
      <c r="U2702">
        <f t="shared" si="730"/>
        <v>0</v>
      </c>
    </row>
    <row r="2703" spans="1:21" x14ac:dyDescent="0.25">
      <c r="A2703" t="s">
        <v>6260</v>
      </c>
      <c r="B2703">
        <v>7</v>
      </c>
      <c r="C2703" t="s">
        <v>28</v>
      </c>
      <c r="E2703">
        <f t="shared" si="714"/>
        <v>7</v>
      </c>
      <c r="F2703">
        <f t="shared" si="715"/>
        <v>7</v>
      </c>
      <c r="G2703">
        <f t="shared" si="716"/>
        <v>7</v>
      </c>
      <c r="H2703">
        <f t="shared" si="717"/>
        <v>0</v>
      </c>
      <c r="I2703">
        <f t="shared" si="718"/>
        <v>0</v>
      </c>
      <c r="J2703">
        <f t="shared" si="719"/>
        <v>0</v>
      </c>
      <c r="K2703">
        <f t="shared" si="720"/>
        <v>0</v>
      </c>
      <c r="L2703">
        <f t="shared" si="721"/>
        <v>0</v>
      </c>
      <c r="M2703">
        <f t="shared" si="722"/>
        <v>7</v>
      </c>
      <c r="N2703">
        <f t="shared" si="723"/>
        <v>7</v>
      </c>
      <c r="O2703">
        <f t="shared" si="724"/>
        <v>0</v>
      </c>
      <c r="P2703">
        <f t="shared" si="725"/>
        <v>0</v>
      </c>
      <c r="Q2703">
        <f t="shared" si="726"/>
        <v>0</v>
      </c>
      <c r="R2703">
        <f t="shared" si="727"/>
        <v>0</v>
      </c>
      <c r="S2703">
        <f t="shared" si="728"/>
        <v>0</v>
      </c>
      <c r="T2703">
        <f t="shared" si="729"/>
        <v>0</v>
      </c>
      <c r="U2703">
        <f t="shared" si="730"/>
        <v>0</v>
      </c>
    </row>
    <row r="2704" spans="1:21" x14ac:dyDescent="0.25">
      <c r="A2704" t="s">
        <v>5533</v>
      </c>
      <c r="B2704">
        <v>6.1</v>
      </c>
      <c r="C2704" t="s">
        <v>28</v>
      </c>
      <c r="E2704">
        <f t="shared" si="714"/>
        <v>6.1</v>
      </c>
      <c r="F2704">
        <f t="shared" si="715"/>
        <v>0</v>
      </c>
      <c r="G2704">
        <f t="shared" si="716"/>
        <v>0</v>
      </c>
      <c r="H2704">
        <f t="shared" si="717"/>
        <v>0</v>
      </c>
      <c r="I2704">
        <f t="shared" si="718"/>
        <v>0</v>
      </c>
      <c r="J2704">
        <f t="shared" si="719"/>
        <v>0</v>
      </c>
      <c r="K2704">
        <f t="shared" si="720"/>
        <v>0</v>
      </c>
      <c r="L2704">
        <f t="shared" si="721"/>
        <v>0</v>
      </c>
      <c r="M2704">
        <f t="shared" si="722"/>
        <v>0</v>
      </c>
      <c r="N2704">
        <f t="shared" si="723"/>
        <v>6.1</v>
      </c>
      <c r="O2704">
        <f t="shared" si="724"/>
        <v>6.1</v>
      </c>
      <c r="P2704">
        <f t="shared" si="725"/>
        <v>0</v>
      </c>
      <c r="Q2704">
        <f t="shared" si="726"/>
        <v>0</v>
      </c>
      <c r="R2704">
        <f t="shared" si="727"/>
        <v>0</v>
      </c>
      <c r="S2704">
        <f t="shared" si="728"/>
        <v>0</v>
      </c>
      <c r="T2704">
        <f t="shared" si="729"/>
        <v>0</v>
      </c>
      <c r="U2704">
        <f t="shared" si="730"/>
        <v>0</v>
      </c>
    </row>
    <row r="2705" spans="1:21" x14ac:dyDescent="0.25">
      <c r="A2705" t="s">
        <v>3589</v>
      </c>
      <c r="B2705">
        <v>5.9</v>
      </c>
      <c r="C2705" t="s">
        <v>102</v>
      </c>
      <c r="E2705">
        <f t="shared" si="714"/>
        <v>0</v>
      </c>
      <c r="F2705">
        <f t="shared" si="715"/>
        <v>5.9</v>
      </c>
      <c r="G2705">
        <f t="shared" si="716"/>
        <v>5.9</v>
      </c>
      <c r="H2705">
        <f t="shared" si="717"/>
        <v>0</v>
      </c>
      <c r="I2705">
        <f t="shared" si="718"/>
        <v>5.9</v>
      </c>
      <c r="J2705">
        <f t="shared" si="719"/>
        <v>0</v>
      </c>
      <c r="K2705">
        <f t="shared" si="720"/>
        <v>0</v>
      </c>
      <c r="L2705">
        <f t="shared" si="721"/>
        <v>0</v>
      </c>
      <c r="M2705">
        <f t="shared" si="722"/>
        <v>5.9</v>
      </c>
      <c r="N2705">
        <f t="shared" si="723"/>
        <v>0</v>
      </c>
      <c r="O2705">
        <f t="shared" si="724"/>
        <v>0</v>
      </c>
      <c r="P2705">
        <f t="shared" si="725"/>
        <v>0</v>
      </c>
      <c r="Q2705">
        <f t="shared" si="726"/>
        <v>0</v>
      </c>
      <c r="R2705">
        <f t="shared" si="727"/>
        <v>0</v>
      </c>
      <c r="S2705">
        <f t="shared" si="728"/>
        <v>0</v>
      </c>
      <c r="T2705">
        <f t="shared" si="729"/>
        <v>0</v>
      </c>
      <c r="U2705">
        <f t="shared" si="730"/>
        <v>0</v>
      </c>
    </row>
    <row r="2706" spans="1:21" x14ac:dyDescent="0.25">
      <c r="A2706" t="s">
        <v>1311</v>
      </c>
      <c r="B2706">
        <v>4.8</v>
      </c>
      <c r="C2706" t="s">
        <v>36</v>
      </c>
      <c r="E2706">
        <f t="shared" si="714"/>
        <v>0</v>
      </c>
      <c r="F2706">
        <f t="shared" si="715"/>
        <v>0</v>
      </c>
      <c r="G2706">
        <f t="shared" si="716"/>
        <v>0</v>
      </c>
      <c r="H2706">
        <f t="shared" si="717"/>
        <v>0</v>
      </c>
      <c r="I2706">
        <f t="shared" si="718"/>
        <v>4.8</v>
      </c>
      <c r="J2706">
        <f t="shared" si="719"/>
        <v>0</v>
      </c>
      <c r="K2706">
        <f t="shared" si="720"/>
        <v>0</v>
      </c>
      <c r="L2706">
        <f t="shared" si="721"/>
        <v>0</v>
      </c>
      <c r="M2706">
        <f t="shared" si="722"/>
        <v>0</v>
      </c>
      <c r="N2706">
        <f t="shared" si="723"/>
        <v>0</v>
      </c>
      <c r="O2706">
        <f t="shared" si="724"/>
        <v>0</v>
      </c>
      <c r="P2706">
        <f t="shared" si="725"/>
        <v>0</v>
      </c>
      <c r="Q2706">
        <f t="shared" si="726"/>
        <v>0</v>
      </c>
      <c r="R2706">
        <f t="shared" si="727"/>
        <v>0</v>
      </c>
      <c r="S2706">
        <f t="shared" si="728"/>
        <v>4.8</v>
      </c>
      <c r="T2706">
        <f t="shared" si="729"/>
        <v>0</v>
      </c>
      <c r="U2706">
        <f t="shared" si="730"/>
        <v>0</v>
      </c>
    </row>
    <row r="2707" spans="1:21" x14ac:dyDescent="0.25">
      <c r="A2707" t="s">
        <v>131</v>
      </c>
      <c r="B2707">
        <v>6.6</v>
      </c>
      <c r="C2707" t="s">
        <v>36</v>
      </c>
      <c r="E2707">
        <f t="shared" si="714"/>
        <v>0</v>
      </c>
      <c r="F2707">
        <f t="shared" si="715"/>
        <v>0</v>
      </c>
      <c r="G2707">
        <f t="shared" si="716"/>
        <v>0</v>
      </c>
      <c r="H2707">
        <f t="shared" si="717"/>
        <v>0</v>
      </c>
      <c r="I2707">
        <f t="shared" si="718"/>
        <v>6.6</v>
      </c>
      <c r="J2707">
        <f t="shared" si="719"/>
        <v>0</v>
      </c>
      <c r="K2707">
        <f t="shared" si="720"/>
        <v>0</v>
      </c>
      <c r="L2707">
        <f t="shared" si="721"/>
        <v>0</v>
      </c>
      <c r="M2707">
        <f t="shared" si="722"/>
        <v>0</v>
      </c>
      <c r="N2707">
        <f t="shared" si="723"/>
        <v>0</v>
      </c>
      <c r="O2707">
        <f t="shared" si="724"/>
        <v>0</v>
      </c>
      <c r="P2707">
        <f t="shared" si="725"/>
        <v>0</v>
      </c>
      <c r="Q2707">
        <f t="shared" si="726"/>
        <v>0</v>
      </c>
      <c r="R2707">
        <f t="shared" si="727"/>
        <v>6.6</v>
      </c>
      <c r="S2707">
        <f t="shared" si="728"/>
        <v>0</v>
      </c>
      <c r="T2707">
        <f t="shared" si="729"/>
        <v>0</v>
      </c>
      <c r="U2707">
        <f t="shared" si="730"/>
        <v>0</v>
      </c>
    </row>
    <row r="2708" spans="1:21" x14ac:dyDescent="0.25">
      <c r="A2708" t="s">
        <v>3066</v>
      </c>
      <c r="B2708">
        <v>5.7</v>
      </c>
      <c r="C2708" t="s">
        <v>36</v>
      </c>
      <c r="E2708">
        <f t="shared" si="714"/>
        <v>0</v>
      </c>
      <c r="F2708">
        <f t="shared" si="715"/>
        <v>0</v>
      </c>
      <c r="G2708">
        <f t="shared" si="716"/>
        <v>0</v>
      </c>
      <c r="H2708">
        <f t="shared" si="717"/>
        <v>0</v>
      </c>
      <c r="I2708">
        <f t="shared" si="718"/>
        <v>5.7</v>
      </c>
      <c r="J2708">
        <f t="shared" si="719"/>
        <v>5.7</v>
      </c>
      <c r="K2708">
        <f t="shared" si="720"/>
        <v>0</v>
      </c>
      <c r="L2708">
        <f t="shared" si="721"/>
        <v>0</v>
      </c>
      <c r="M2708">
        <f t="shared" si="722"/>
        <v>0</v>
      </c>
      <c r="N2708">
        <f t="shared" si="723"/>
        <v>0</v>
      </c>
      <c r="O2708">
        <f t="shared" si="724"/>
        <v>0</v>
      </c>
      <c r="P2708">
        <f t="shared" si="725"/>
        <v>0</v>
      </c>
      <c r="Q2708">
        <f t="shared" si="726"/>
        <v>0</v>
      </c>
      <c r="R2708">
        <f t="shared" si="727"/>
        <v>0</v>
      </c>
      <c r="S2708">
        <f t="shared" si="728"/>
        <v>0</v>
      </c>
      <c r="T2708">
        <f t="shared" si="729"/>
        <v>0</v>
      </c>
      <c r="U2708">
        <f t="shared" si="730"/>
        <v>0</v>
      </c>
    </row>
    <row r="2709" spans="1:21" x14ac:dyDescent="0.25">
      <c r="A2709" t="s">
        <v>23</v>
      </c>
      <c r="B2709">
        <v>6.4</v>
      </c>
      <c r="C2709" t="s">
        <v>28</v>
      </c>
      <c r="E2709">
        <f t="shared" si="714"/>
        <v>6.4</v>
      </c>
      <c r="F2709">
        <f t="shared" si="715"/>
        <v>0</v>
      </c>
      <c r="G2709">
        <f t="shared" si="716"/>
        <v>0</v>
      </c>
      <c r="H2709">
        <f t="shared" si="717"/>
        <v>0</v>
      </c>
      <c r="I2709">
        <f t="shared" si="718"/>
        <v>0</v>
      </c>
      <c r="J2709">
        <f t="shared" si="719"/>
        <v>6.4</v>
      </c>
      <c r="K2709">
        <f t="shared" si="720"/>
        <v>0</v>
      </c>
      <c r="L2709">
        <f t="shared" si="721"/>
        <v>0</v>
      </c>
      <c r="M2709">
        <f t="shared" si="722"/>
        <v>0</v>
      </c>
      <c r="N2709">
        <f t="shared" si="723"/>
        <v>0</v>
      </c>
      <c r="O2709">
        <f t="shared" si="724"/>
        <v>0</v>
      </c>
      <c r="P2709">
        <f t="shared" si="725"/>
        <v>0</v>
      </c>
      <c r="Q2709">
        <f t="shared" si="726"/>
        <v>0</v>
      </c>
      <c r="R2709">
        <f t="shared" si="727"/>
        <v>0</v>
      </c>
      <c r="S2709">
        <f t="shared" si="728"/>
        <v>0</v>
      </c>
      <c r="T2709">
        <f t="shared" si="729"/>
        <v>6.4</v>
      </c>
      <c r="U2709">
        <f t="shared" si="730"/>
        <v>0</v>
      </c>
    </row>
    <row r="2710" spans="1:21" x14ac:dyDescent="0.25">
      <c r="A2710" t="s">
        <v>704</v>
      </c>
      <c r="B2710">
        <v>5.5</v>
      </c>
      <c r="C2710" t="s">
        <v>37</v>
      </c>
      <c r="E2710">
        <f t="shared" si="714"/>
        <v>0</v>
      </c>
      <c r="F2710">
        <f t="shared" si="715"/>
        <v>0</v>
      </c>
      <c r="G2710">
        <f t="shared" si="716"/>
        <v>0</v>
      </c>
      <c r="H2710">
        <f t="shared" si="717"/>
        <v>0</v>
      </c>
      <c r="I2710">
        <f t="shared" si="718"/>
        <v>0</v>
      </c>
      <c r="J2710">
        <f t="shared" si="719"/>
        <v>0</v>
      </c>
      <c r="K2710">
        <f t="shared" si="720"/>
        <v>0</v>
      </c>
      <c r="L2710">
        <f t="shared" si="721"/>
        <v>5.5</v>
      </c>
      <c r="M2710">
        <f t="shared" si="722"/>
        <v>0</v>
      </c>
      <c r="N2710">
        <f t="shared" si="723"/>
        <v>0</v>
      </c>
      <c r="O2710">
        <f t="shared" si="724"/>
        <v>5.5</v>
      </c>
      <c r="P2710">
        <f t="shared" si="725"/>
        <v>0</v>
      </c>
      <c r="Q2710">
        <f t="shared" si="726"/>
        <v>5.5</v>
      </c>
      <c r="R2710">
        <f t="shared" si="727"/>
        <v>0</v>
      </c>
      <c r="S2710">
        <f t="shared" si="728"/>
        <v>0</v>
      </c>
      <c r="T2710">
        <f t="shared" si="729"/>
        <v>5.5</v>
      </c>
      <c r="U2710">
        <f t="shared" si="730"/>
        <v>0</v>
      </c>
    </row>
    <row r="2711" spans="1:21" x14ac:dyDescent="0.25">
      <c r="A2711" t="s">
        <v>6271</v>
      </c>
      <c r="B2711">
        <v>6.3</v>
      </c>
      <c r="C2711" t="s">
        <v>28</v>
      </c>
      <c r="E2711">
        <f t="shared" si="714"/>
        <v>6.3</v>
      </c>
      <c r="F2711">
        <f t="shared" si="715"/>
        <v>0</v>
      </c>
      <c r="G2711">
        <f t="shared" si="716"/>
        <v>0</v>
      </c>
      <c r="H2711">
        <f t="shared" si="717"/>
        <v>0</v>
      </c>
      <c r="I2711">
        <f t="shared" si="718"/>
        <v>0</v>
      </c>
      <c r="J2711">
        <f t="shared" si="719"/>
        <v>0</v>
      </c>
      <c r="K2711">
        <f t="shared" si="720"/>
        <v>0</v>
      </c>
      <c r="L2711">
        <f t="shared" si="721"/>
        <v>6.3</v>
      </c>
      <c r="M2711">
        <f t="shared" si="722"/>
        <v>0</v>
      </c>
      <c r="N2711">
        <f t="shared" si="723"/>
        <v>6.3</v>
      </c>
      <c r="O2711">
        <f t="shared" si="724"/>
        <v>6.3</v>
      </c>
      <c r="P2711">
        <f t="shared" si="725"/>
        <v>0</v>
      </c>
      <c r="Q2711">
        <f t="shared" si="726"/>
        <v>0</v>
      </c>
      <c r="R2711">
        <f t="shared" si="727"/>
        <v>0</v>
      </c>
      <c r="S2711">
        <f t="shared" si="728"/>
        <v>0</v>
      </c>
      <c r="T2711">
        <f t="shared" si="729"/>
        <v>0</v>
      </c>
      <c r="U2711">
        <f t="shared" si="730"/>
        <v>0</v>
      </c>
    </row>
    <row r="2712" spans="1:21" x14ac:dyDescent="0.25">
      <c r="A2712" t="s">
        <v>23</v>
      </c>
      <c r="B2712">
        <v>6.1</v>
      </c>
      <c r="C2712" t="s">
        <v>28</v>
      </c>
      <c r="E2712">
        <f t="shared" si="714"/>
        <v>6.1</v>
      </c>
      <c r="F2712">
        <f t="shared" si="715"/>
        <v>0</v>
      </c>
      <c r="G2712">
        <f t="shared" si="716"/>
        <v>0</v>
      </c>
      <c r="H2712">
        <f t="shared" si="717"/>
        <v>0</v>
      </c>
      <c r="I2712">
        <f t="shared" si="718"/>
        <v>0</v>
      </c>
      <c r="J2712">
        <f t="shared" si="719"/>
        <v>6.1</v>
      </c>
      <c r="K2712">
        <f t="shared" si="720"/>
        <v>0</v>
      </c>
      <c r="L2712">
        <f t="shared" si="721"/>
        <v>0</v>
      </c>
      <c r="M2712">
        <f t="shared" si="722"/>
        <v>0</v>
      </c>
      <c r="N2712">
        <f t="shared" si="723"/>
        <v>0</v>
      </c>
      <c r="O2712">
        <f t="shared" si="724"/>
        <v>0</v>
      </c>
      <c r="P2712">
        <f t="shared" si="725"/>
        <v>0</v>
      </c>
      <c r="Q2712">
        <f t="shared" si="726"/>
        <v>0</v>
      </c>
      <c r="R2712">
        <f t="shared" si="727"/>
        <v>0</v>
      </c>
      <c r="S2712">
        <f t="shared" si="728"/>
        <v>0</v>
      </c>
      <c r="T2712">
        <f t="shared" si="729"/>
        <v>6.1</v>
      </c>
      <c r="U2712">
        <f t="shared" si="730"/>
        <v>0</v>
      </c>
    </row>
    <row r="2713" spans="1:21" x14ac:dyDescent="0.25">
      <c r="A2713" t="s">
        <v>98</v>
      </c>
      <c r="B2713">
        <v>7</v>
      </c>
      <c r="C2713" t="s">
        <v>102</v>
      </c>
      <c r="E2713">
        <f t="shared" si="714"/>
        <v>0</v>
      </c>
      <c r="F2713">
        <f t="shared" si="715"/>
        <v>7</v>
      </c>
      <c r="G2713">
        <f t="shared" si="716"/>
        <v>7</v>
      </c>
      <c r="H2713">
        <f t="shared" si="717"/>
        <v>0</v>
      </c>
      <c r="I2713">
        <f t="shared" si="718"/>
        <v>7</v>
      </c>
      <c r="J2713">
        <f t="shared" si="719"/>
        <v>0</v>
      </c>
      <c r="K2713">
        <f t="shared" si="720"/>
        <v>0</v>
      </c>
      <c r="L2713">
        <f t="shared" si="721"/>
        <v>0</v>
      </c>
      <c r="M2713">
        <f t="shared" si="722"/>
        <v>7</v>
      </c>
      <c r="N2713">
        <f t="shared" si="723"/>
        <v>7</v>
      </c>
      <c r="O2713">
        <f t="shared" si="724"/>
        <v>0</v>
      </c>
      <c r="P2713">
        <f t="shared" si="725"/>
        <v>0</v>
      </c>
      <c r="Q2713">
        <f t="shared" si="726"/>
        <v>0</v>
      </c>
      <c r="R2713">
        <f t="shared" si="727"/>
        <v>0</v>
      </c>
      <c r="S2713">
        <f t="shared" si="728"/>
        <v>0</v>
      </c>
      <c r="T2713">
        <f t="shared" si="729"/>
        <v>0</v>
      </c>
      <c r="U2713">
        <f t="shared" si="730"/>
        <v>0</v>
      </c>
    </row>
    <row r="2714" spans="1:21" x14ac:dyDescent="0.25">
      <c r="A2714" t="s">
        <v>2582</v>
      </c>
      <c r="B2714">
        <v>6.1</v>
      </c>
      <c r="C2714" t="s">
        <v>36</v>
      </c>
      <c r="E2714">
        <f t="shared" si="714"/>
        <v>0</v>
      </c>
      <c r="F2714">
        <f t="shared" si="715"/>
        <v>0</v>
      </c>
      <c r="G2714">
        <f t="shared" si="716"/>
        <v>0</v>
      </c>
      <c r="H2714">
        <f t="shared" si="717"/>
        <v>0</v>
      </c>
      <c r="I2714">
        <f t="shared" si="718"/>
        <v>6.1</v>
      </c>
      <c r="J2714">
        <f t="shared" si="719"/>
        <v>0</v>
      </c>
      <c r="K2714">
        <f t="shared" si="720"/>
        <v>0</v>
      </c>
      <c r="L2714">
        <f t="shared" si="721"/>
        <v>0</v>
      </c>
      <c r="M2714">
        <f t="shared" si="722"/>
        <v>0</v>
      </c>
      <c r="N2714">
        <f t="shared" si="723"/>
        <v>6.1</v>
      </c>
      <c r="O2714">
        <f t="shared" si="724"/>
        <v>0</v>
      </c>
      <c r="P2714">
        <f t="shared" si="725"/>
        <v>0</v>
      </c>
      <c r="Q2714">
        <f t="shared" si="726"/>
        <v>0</v>
      </c>
      <c r="R2714">
        <f t="shared" si="727"/>
        <v>6.1</v>
      </c>
      <c r="S2714">
        <f t="shared" si="728"/>
        <v>0</v>
      </c>
      <c r="T2714">
        <f t="shared" si="729"/>
        <v>0</v>
      </c>
      <c r="U2714">
        <f t="shared" si="730"/>
        <v>0</v>
      </c>
    </row>
    <row r="2715" spans="1:21" x14ac:dyDescent="0.25">
      <c r="A2715" t="s">
        <v>5485</v>
      </c>
      <c r="B2715">
        <v>7.5</v>
      </c>
      <c r="C2715" t="s">
        <v>103</v>
      </c>
      <c r="E2715">
        <f t="shared" si="714"/>
        <v>0</v>
      </c>
      <c r="F2715">
        <f t="shared" si="715"/>
        <v>0</v>
      </c>
      <c r="G2715">
        <f t="shared" si="716"/>
        <v>7.5</v>
      </c>
      <c r="H2715">
        <f t="shared" si="717"/>
        <v>0</v>
      </c>
      <c r="I2715">
        <f t="shared" si="718"/>
        <v>7.5</v>
      </c>
      <c r="J2715">
        <f t="shared" si="719"/>
        <v>0</v>
      </c>
      <c r="K2715">
        <f t="shared" si="720"/>
        <v>0</v>
      </c>
      <c r="L2715">
        <f t="shared" si="721"/>
        <v>0</v>
      </c>
      <c r="M2715">
        <f t="shared" si="722"/>
        <v>7.5</v>
      </c>
      <c r="N2715">
        <f t="shared" si="723"/>
        <v>0</v>
      </c>
      <c r="O2715">
        <f t="shared" si="724"/>
        <v>0</v>
      </c>
      <c r="P2715">
        <f t="shared" si="725"/>
        <v>0</v>
      </c>
      <c r="Q2715">
        <f t="shared" si="726"/>
        <v>7.5</v>
      </c>
      <c r="R2715">
        <f t="shared" si="727"/>
        <v>0</v>
      </c>
      <c r="S2715">
        <f t="shared" si="728"/>
        <v>7.5</v>
      </c>
      <c r="T2715">
        <f t="shared" si="729"/>
        <v>0</v>
      </c>
      <c r="U2715">
        <f t="shared" si="730"/>
        <v>0</v>
      </c>
    </row>
    <row r="2716" spans="1:21" x14ac:dyDescent="0.25">
      <c r="A2716" t="s">
        <v>4374</v>
      </c>
      <c r="B2716">
        <v>6.9</v>
      </c>
      <c r="C2716" t="s">
        <v>28</v>
      </c>
      <c r="E2716">
        <f t="shared" si="714"/>
        <v>6.9</v>
      </c>
      <c r="F2716">
        <f t="shared" si="715"/>
        <v>6.9</v>
      </c>
      <c r="G2716">
        <f t="shared" si="716"/>
        <v>0</v>
      </c>
      <c r="H2716">
        <f t="shared" si="717"/>
        <v>0</v>
      </c>
      <c r="I2716">
        <f t="shared" si="718"/>
        <v>0</v>
      </c>
      <c r="J2716">
        <f t="shared" si="719"/>
        <v>0</v>
      </c>
      <c r="K2716">
        <f t="shared" si="720"/>
        <v>0</v>
      </c>
      <c r="L2716">
        <f t="shared" si="721"/>
        <v>0</v>
      </c>
      <c r="M2716">
        <f t="shared" si="722"/>
        <v>0</v>
      </c>
      <c r="N2716">
        <f t="shared" si="723"/>
        <v>0</v>
      </c>
      <c r="O2716">
        <f t="shared" si="724"/>
        <v>0</v>
      </c>
      <c r="P2716">
        <f t="shared" si="725"/>
        <v>0</v>
      </c>
      <c r="Q2716">
        <f t="shared" si="726"/>
        <v>0</v>
      </c>
      <c r="R2716">
        <f t="shared" si="727"/>
        <v>6.9</v>
      </c>
      <c r="S2716">
        <f t="shared" si="728"/>
        <v>0</v>
      </c>
      <c r="T2716">
        <f t="shared" si="729"/>
        <v>0</v>
      </c>
      <c r="U2716">
        <f t="shared" si="730"/>
        <v>0</v>
      </c>
    </row>
    <row r="2717" spans="1:21" x14ac:dyDescent="0.25">
      <c r="A2717" t="s">
        <v>3472</v>
      </c>
      <c r="B2717">
        <v>4.3</v>
      </c>
      <c r="C2717" t="s">
        <v>28</v>
      </c>
      <c r="E2717">
        <f t="shared" si="714"/>
        <v>4.3</v>
      </c>
      <c r="F2717">
        <f t="shared" si="715"/>
        <v>4.3</v>
      </c>
      <c r="G2717">
        <f t="shared" si="716"/>
        <v>0</v>
      </c>
      <c r="H2717">
        <f t="shared" si="717"/>
        <v>0</v>
      </c>
      <c r="I2717">
        <f t="shared" si="718"/>
        <v>0</v>
      </c>
      <c r="J2717">
        <f t="shared" si="719"/>
        <v>0</v>
      </c>
      <c r="K2717">
        <f t="shared" si="720"/>
        <v>0</v>
      </c>
      <c r="L2717">
        <f t="shared" si="721"/>
        <v>0</v>
      </c>
      <c r="M2717">
        <f t="shared" si="722"/>
        <v>0</v>
      </c>
      <c r="N2717">
        <f t="shared" si="723"/>
        <v>0</v>
      </c>
      <c r="O2717">
        <f t="shared" si="724"/>
        <v>0</v>
      </c>
      <c r="P2717">
        <f t="shared" si="725"/>
        <v>0</v>
      </c>
      <c r="Q2717">
        <f t="shared" si="726"/>
        <v>0</v>
      </c>
      <c r="R2717">
        <f t="shared" si="727"/>
        <v>0</v>
      </c>
      <c r="S2717">
        <f t="shared" si="728"/>
        <v>4.3</v>
      </c>
      <c r="T2717">
        <f t="shared" si="729"/>
        <v>0</v>
      </c>
      <c r="U2717">
        <f t="shared" si="730"/>
        <v>0</v>
      </c>
    </row>
    <row r="2718" spans="1:21" x14ac:dyDescent="0.25">
      <c r="A2718" t="s">
        <v>131</v>
      </c>
      <c r="B2718">
        <v>5.4</v>
      </c>
      <c r="C2718" t="s">
        <v>36</v>
      </c>
      <c r="E2718">
        <f t="shared" si="714"/>
        <v>0</v>
      </c>
      <c r="F2718">
        <f t="shared" si="715"/>
        <v>0</v>
      </c>
      <c r="G2718">
        <f t="shared" si="716"/>
        <v>0</v>
      </c>
      <c r="H2718">
        <f t="shared" si="717"/>
        <v>0</v>
      </c>
      <c r="I2718">
        <f t="shared" si="718"/>
        <v>5.4</v>
      </c>
      <c r="J2718">
        <f t="shared" si="719"/>
        <v>0</v>
      </c>
      <c r="K2718">
        <f t="shared" si="720"/>
        <v>0</v>
      </c>
      <c r="L2718">
        <f t="shared" si="721"/>
        <v>0</v>
      </c>
      <c r="M2718">
        <f t="shared" si="722"/>
        <v>0</v>
      </c>
      <c r="N2718">
        <f t="shared" si="723"/>
        <v>0</v>
      </c>
      <c r="O2718">
        <f t="shared" si="724"/>
        <v>0</v>
      </c>
      <c r="P2718">
        <f t="shared" si="725"/>
        <v>0</v>
      </c>
      <c r="Q2718">
        <f t="shared" si="726"/>
        <v>0</v>
      </c>
      <c r="R2718">
        <f t="shared" si="727"/>
        <v>5.4</v>
      </c>
      <c r="S2718">
        <f t="shared" si="728"/>
        <v>0</v>
      </c>
      <c r="T2718">
        <f t="shared" si="729"/>
        <v>0</v>
      </c>
      <c r="U2718">
        <f t="shared" si="730"/>
        <v>0</v>
      </c>
    </row>
    <row r="2719" spans="1:21" x14ac:dyDescent="0.25">
      <c r="A2719" t="s">
        <v>154</v>
      </c>
      <c r="B2719">
        <v>7.6</v>
      </c>
      <c r="C2719" t="s">
        <v>37</v>
      </c>
      <c r="E2719">
        <f t="shared" si="714"/>
        <v>0</v>
      </c>
      <c r="F2719">
        <f t="shared" si="715"/>
        <v>0</v>
      </c>
      <c r="G2719">
        <f t="shared" si="716"/>
        <v>0</v>
      </c>
      <c r="H2719">
        <f t="shared" si="717"/>
        <v>0</v>
      </c>
      <c r="I2719">
        <f t="shared" si="718"/>
        <v>0</v>
      </c>
      <c r="J2719">
        <f t="shared" si="719"/>
        <v>0</v>
      </c>
      <c r="K2719">
        <f t="shared" si="720"/>
        <v>0</v>
      </c>
      <c r="L2719">
        <f t="shared" si="721"/>
        <v>7.6</v>
      </c>
      <c r="M2719">
        <f t="shared" si="722"/>
        <v>0</v>
      </c>
      <c r="N2719">
        <f t="shared" si="723"/>
        <v>0</v>
      </c>
      <c r="O2719">
        <f t="shared" si="724"/>
        <v>0</v>
      </c>
      <c r="P2719">
        <f t="shared" si="725"/>
        <v>0</v>
      </c>
      <c r="Q2719">
        <f t="shared" si="726"/>
        <v>0</v>
      </c>
      <c r="R2719">
        <f t="shared" si="727"/>
        <v>7.6</v>
      </c>
      <c r="S2719">
        <f t="shared" si="728"/>
        <v>0</v>
      </c>
      <c r="T2719">
        <f t="shared" si="729"/>
        <v>0</v>
      </c>
      <c r="U2719">
        <f t="shared" si="730"/>
        <v>0</v>
      </c>
    </row>
    <row r="2720" spans="1:21" x14ac:dyDescent="0.25">
      <c r="A2720" t="s">
        <v>6287</v>
      </c>
      <c r="B2720">
        <v>7.9</v>
      </c>
      <c r="C2720" t="s">
        <v>61</v>
      </c>
      <c r="E2720">
        <f t="shared" si="714"/>
        <v>0</v>
      </c>
      <c r="F2720">
        <f t="shared" si="715"/>
        <v>0</v>
      </c>
      <c r="G2720">
        <f t="shared" si="716"/>
        <v>0</v>
      </c>
      <c r="H2720">
        <f t="shared" si="717"/>
        <v>0</v>
      </c>
      <c r="I2720">
        <f t="shared" si="718"/>
        <v>0</v>
      </c>
      <c r="J2720">
        <f t="shared" si="719"/>
        <v>0</v>
      </c>
      <c r="K2720">
        <f t="shared" si="720"/>
        <v>0</v>
      </c>
      <c r="L2720">
        <f t="shared" si="721"/>
        <v>0</v>
      </c>
      <c r="M2720">
        <f t="shared" si="722"/>
        <v>0</v>
      </c>
      <c r="N2720">
        <f t="shared" si="723"/>
        <v>7.9</v>
      </c>
      <c r="O2720">
        <f t="shared" si="724"/>
        <v>0</v>
      </c>
      <c r="P2720">
        <f t="shared" si="725"/>
        <v>0</v>
      </c>
      <c r="Q2720">
        <f t="shared" si="726"/>
        <v>0</v>
      </c>
      <c r="R2720">
        <f t="shared" si="727"/>
        <v>7.9</v>
      </c>
      <c r="S2720">
        <f t="shared" si="728"/>
        <v>0</v>
      </c>
      <c r="T2720">
        <f t="shared" si="729"/>
        <v>0</v>
      </c>
      <c r="U2720">
        <f t="shared" si="730"/>
        <v>0</v>
      </c>
    </row>
    <row r="2721" spans="1:21" x14ac:dyDescent="0.25">
      <c r="A2721" t="s">
        <v>188</v>
      </c>
      <c r="B2721">
        <v>5.7</v>
      </c>
      <c r="C2721" t="s">
        <v>36</v>
      </c>
      <c r="E2721">
        <f t="shared" si="714"/>
        <v>0</v>
      </c>
      <c r="F2721">
        <f t="shared" si="715"/>
        <v>0</v>
      </c>
      <c r="G2721">
        <f t="shared" si="716"/>
        <v>0</v>
      </c>
      <c r="H2721">
        <f t="shared" si="717"/>
        <v>0</v>
      </c>
      <c r="I2721">
        <f t="shared" si="718"/>
        <v>5.7</v>
      </c>
      <c r="J2721">
        <f t="shared" si="719"/>
        <v>0</v>
      </c>
      <c r="K2721">
        <f t="shared" si="720"/>
        <v>0</v>
      </c>
      <c r="L2721">
        <f t="shared" si="721"/>
        <v>5.7</v>
      </c>
      <c r="M2721">
        <f t="shared" si="722"/>
        <v>0</v>
      </c>
      <c r="N2721">
        <f t="shared" si="723"/>
        <v>0</v>
      </c>
      <c r="O2721">
        <f t="shared" si="724"/>
        <v>0</v>
      </c>
      <c r="P2721">
        <f t="shared" si="725"/>
        <v>0</v>
      </c>
      <c r="Q2721">
        <f t="shared" si="726"/>
        <v>0</v>
      </c>
      <c r="R2721">
        <f t="shared" si="727"/>
        <v>5.7</v>
      </c>
      <c r="S2721">
        <f t="shared" si="728"/>
        <v>0</v>
      </c>
      <c r="T2721">
        <f t="shared" si="729"/>
        <v>0</v>
      </c>
      <c r="U2721">
        <f t="shared" si="730"/>
        <v>0</v>
      </c>
    </row>
    <row r="2722" spans="1:21" x14ac:dyDescent="0.25">
      <c r="A2722" t="s">
        <v>231</v>
      </c>
      <c r="B2722">
        <v>7.3</v>
      </c>
      <c r="C2722" t="s">
        <v>234</v>
      </c>
      <c r="E2722">
        <f t="shared" si="714"/>
        <v>0</v>
      </c>
      <c r="F2722">
        <f t="shared" si="715"/>
        <v>0</v>
      </c>
      <c r="G2722">
        <f t="shared" si="716"/>
        <v>0</v>
      </c>
      <c r="H2722">
        <f t="shared" si="717"/>
        <v>7.3</v>
      </c>
      <c r="I2722">
        <f t="shared" si="718"/>
        <v>0</v>
      </c>
      <c r="J2722">
        <f t="shared" si="719"/>
        <v>0</v>
      </c>
      <c r="K2722">
        <f t="shared" si="720"/>
        <v>0</v>
      </c>
      <c r="L2722">
        <f t="shared" si="721"/>
        <v>7.3</v>
      </c>
      <c r="M2722">
        <f t="shared" si="722"/>
        <v>0</v>
      </c>
      <c r="N2722">
        <f t="shared" si="723"/>
        <v>0</v>
      </c>
      <c r="O2722">
        <f t="shared" si="724"/>
        <v>0</v>
      </c>
      <c r="P2722">
        <f t="shared" si="725"/>
        <v>0</v>
      </c>
      <c r="Q2722">
        <f t="shared" si="726"/>
        <v>0</v>
      </c>
      <c r="R2722">
        <f t="shared" si="727"/>
        <v>0</v>
      </c>
      <c r="S2722">
        <f t="shared" si="728"/>
        <v>0</v>
      </c>
      <c r="T2722">
        <f t="shared" si="729"/>
        <v>0</v>
      </c>
      <c r="U2722">
        <f t="shared" si="730"/>
        <v>0</v>
      </c>
    </row>
    <row r="2723" spans="1:21" x14ac:dyDescent="0.25">
      <c r="A2723" t="s">
        <v>2711</v>
      </c>
      <c r="B2723">
        <v>6.6</v>
      </c>
      <c r="C2723" t="s">
        <v>234</v>
      </c>
      <c r="E2723">
        <f t="shared" si="714"/>
        <v>0</v>
      </c>
      <c r="F2723">
        <f t="shared" si="715"/>
        <v>0</v>
      </c>
      <c r="G2723">
        <f t="shared" si="716"/>
        <v>0</v>
      </c>
      <c r="H2723">
        <f t="shared" si="717"/>
        <v>6.6</v>
      </c>
      <c r="I2723">
        <f t="shared" si="718"/>
        <v>6.6</v>
      </c>
      <c r="J2723">
        <f t="shared" si="719"/>
        <v>0</v>
      </c>
      <c r="K2723">
        <f t="shared" si="720"/>
        <v>0</v>
      </c>
      <c r="L2723">
        <f t="shared" si="721"/>
        <v>6.6</v>
      </c>
      <c r="M2723">
        <f t="shared" si="722"/>
        <v>0</v>
      </c>
      <c r="N2723">
        <f t="shared" si="723"/>
        <v>0</v>
      </c>
      <c r="O2723">
        <f t="shared" si="724"/>
        <v>0</v>
      </c>
      <c r="P2723">
        <f t="shared" si="725"/>
        <v>0</v>
      </c>
      <c r="Q2723">
        <f t="shared" si="726"/>
        <v>0</v>
      </c>
      <c r="R2723">
        <f t="shared" si="727"/>
        <v>0</v>
      </c>
      <c r="S2723">
        <f t="shared" si="728"/>
        <v>0</v>
      </c>
      <c r="T2723">
        <f t="shared" si="729"/>
        <v>0</v>
      </c>
      <c r="U2723">
        <f t="shared" si="730"/>
        <v>0</v>
      </c>
    </row>
    <row r="2724" spans="1:21" x14ac:dyDescent="0.25">
      <c r="A2724" t="s">
        <v>6293</v>
      </c>
      <c r="B2724">
        <v>7.8</v>
      </c>
      <c r="C2724" t="s">
        <v>28</v>
      </c>
      <c r="E2724">
        <f t="shared" si="714"/>
        <v>7.8</v>
      </c>
      <c r="F2724">
        <f t="shared" si="715"/>
        <v>0</v>
      </c>
      <c r="G2724">
        <f t="shared" si="716"/>
        <v>0</v>
      </c>
      <c r="H2724">
        <f t="shared" si="717"/>
        <v>7.8</v>
      </c>
      <c r="I2724">
        <f t="shared" si="718"/>
        <v>0</v>
      </c>
      <c r="J2724">
        <f t="shared" si="719"/>
        <v>0</v>
      </c>
      <c r="K2724">
        <f t="shared" si="720"/>
        <v>0</v>
      </c>
      <c r="L2724">
        <f t="shared" si="721"/>
        <v>7.8</v>
      </c>
      <c r="M2724">
        <f t="shared" si="722"/>
        <v>0</v>
      </c>
      <c r="N2724">
        <f t="shared" si="723"/>
        <v>0</v>
      </c>
      <c r="O2724">
        <f t="shared" si="724"/>
        <v>0</v>
      </c>
      <c r="P2724">
        <f t="shared" si="725"/>
        <v>0</v>
      </c>
      <c r="Q2724">
        <f t="shared" si="726"/>
        <v>0</v>
      </c>
      <c r="R2724">
        <f t="shared" si="727"/>
        <v>7.8</v>
      </c>
      <c r="S2724">
        <f t="shared" si="728"/>
        <v>0</v>
      </c>
      <c r="T2724">
        <f t="shared" si="729"/>
        <v>0</v>
      </c>
      <c r="U2724">
        <f t="shared" si="730"/>
        <v>7.8</v>
      </c>
    </row>
    <row r="2725" spans="1:21" x14ac:dyDescent="0.25">
      <c r="A2725" t="s">
        <v>52</v>
      </c>
      <c r="B2725">
        <v>6.9</v>
      </c>
      <c r="C2725" t="s">
        <v>52</v>
      </c>
      <c r="E2725">
        <f t="shared" si="714"/>
        <v>0</v>
      </c>
      <c r="F2725">
        <f t="shared" si="715"/>
        <v>0</v>
      </c>
      <c r="G2725">
        <f t="shared" si="716"/>
        <v>0</v>
      </c>
      <c r="H2725">
        <f t="shared" si="717"/>
        <v>0</v>
      </c>
      <c r="I2725">
        <f t="shared" si="718"/>
        <v>0</v>
      </c>
      <c r="J2725">
        <f t="shared" si="719"/>
        <v>0</v>
      </c>
      <c r="K2725">
        <f t="shared" si="720"/>
        <v>0</v>
      </c>
      <c r="L2725">
        <f t="shared" si="721"/>
        <v>0</v>
      </c>
      <c r="M2725">
        <f t="shared" si="722"/>
        <v>0</v>
      </c>
      <c r="N2725">
        <f t="shared" si="723"/>
        <v>0</v>
      </c>
      <c r="O2725">
        <f t="shared" si="724"/>
        <v>6.9</v>
      </c>
      <c r="P2725">
        <f t="shared" si="725"/>
        <v>0</v>
      </c>
      <c r="Q2725">
        <f t="shared" si="726"/>
        <v>0</v>
      </c>
      <c r="R2725">
        <f t="shared" si="727"/>
        <v>0</v>
      </c>
      <c r="S2725">
        <f t="shared" si="728"/>
        <v>0</v>
      </c>
      <c r="T2725">
        <f t="shared" si="729"/>
        <v>0</v>
      </c>
      <c r="U2725">
        <f t="shared" si="730"/>
        <v>0</v>
      </c>
    </row>
    <row r="2726" spans="1:21" x14ac:dyDescent="0.25">
      <c r="A2726" t="s">
        <v>2834</v>
      </c>
      <c r="B2726">
        <v>6.4</v>
      </c>
      <c r="C2726" t="s">
        <v>102</v>
      </c>
      <c r="E2726">
        <f t="shared" si="714"/>
        <v>0</v>
      </c>
      <c r="F2726">
        <f t="shared" si="715"/>
        <v>6.4</v>
      </c>
      <c r="G2726">
        <f t="shared" si="716"/>
        <v>0</v>
      </c>
      <c r="H2726">
        <f t="shared" si="717"/>
        <v>0</v>
      </c>
      <c r="I2726">
        <f t="shared" si="718"/>
        <v>6.4</v>
      </c>
      <c r="J2726">
        <f t="shared" si="719"/>
        <v>0</v>
      </c>
      <c r="K2726">
        <f t="shared" si="720"/>
        <v>0</v>
      </c>
      <c r="L2726">
        <f t="shared" si="721"/>
        <v>0</v>
      </c>
      <c r="M2726">
        <f t="shared" si="722"/>
        <v>0</v>
      </c>
      <c r="N2726">
        <f t="shared" si="723"/>
        <v>0</v>
      </c>
      <c r="O2726">
        <f t="shared" si="724"/>
        <v>0</v>
      </c>
      <c r="P2726">
        <f t="shared" si="725"/>
        <v>0</v>
      </c>
      <c r="Q2726">
        <f t="shared" si="726"/>
        <v>0</v>
      </c>
      <c r="R2726">
        <f t="shared" si="727"/>
        <v>0</v>
      </c>
      <c r="S2726">
        <f t="shared" si="728"/>
        <v>0</v>
      </c>
      <c r="T2726">
        <f t="shared" si="729"/>
        <v>0</v>
      </c>
      <c r="U2726">
        <f t="shared" si="730"/>
        <v>0</v>
      </c>
    </row>
    <row r="2727" spans="1:21" x14ac:dyDescent="0.25">
      <c r="A2727" t="s">
        <v>131</v>
      </c>
      <c r="B2727">
        <v>6.8</v>
      </c>
      <c r="C2727" t="s">
        <v>36</v>
      </c>
      <c r="E2727">
        <f t="shared" si="714"/>
        <v>0</v>
      </c>
      <c r="F2727">
        <f t="shared" si="715"/>
        <v>0</v>
      </c>
      <c r="G2727">
        <f t="shared" si="716"/>
        <v>0</v>
      </c>
      <c r="H2727">
        <f t="shared" si="717"/>
        <v>0</v>
      </c>
      <c r="I2727">
        <f t="shared" si="718"/>
        <v>6.8</v>
      </c>
      <c r="J2727">
        <f t="shared" si="719"/>
        <v>0</v>
      </c>
      <c r="K2727">
        <f t="shared" si="720"/>
        <v>0</v>
      </c>
      <c r="L2727">
        <f t="shared" si="721"/>
        <v>0</v>
      </c>
      <c r="M2727">
        <f t="shared" si="722"/>
        <v>0</v>
      </c>
      <c r="N2727">
        <f t="shared" si="723"/>
        <v>0</v>
      </c>
      <c r="O2727">
        <f t="shared" si="724"/>
        <v>0</v>
      </c>
      <c r="P2727">
        <f t="shared" si="725"/>
        <v>0</v>
      </c>
      <c r="Q2727">
        <f t="shared" si="726"/>
        <v>0</v>
      </c>
      <c r="R2727">
        <f t="shared" si="727"/>
        <v>6.8</v>
      </c>
      <c r="S2727">
        <f t="shared" si="728"/>
        <v>0</v>
      </c>
      <c r="T2727">
        <f t="shared" si="729"/>
        <v>0</v>
      </c>
      <c r="U2727">
        <f t="shared" si="730"/>
        <v>0</v>
      </c>
    </row>
    <row r="2728" spans="1:21" x14ac:dyDescent="0.25">
      <c r="A2728" t="s">
        <v>2353</v>
      </c>
      <c r="B2728">
        <v>8.1</v>
      </c>
      <c r="C2728" t="s">
        <v>234</v>
      </c>
      <c r="E2728">
        <f t="shared" si="714"/>
        <v>0</v>
      </c>
      <c r="F2728">
        <f t="shared" si="715"/>
        <v>0</v>
      </c>
      <c r="G2728">
        <f t="shared" si="716"/>
        <v>0</v>
      </c>
      <c r="H2728">
        <f t="shared" si="717"/>
        <v>8.1</v>
      </c>
      <c r="I2728">
        <f t="shared" si="718"/>
        <v>0</v>
      </c>
      <c r="J2728">
        <f t="shared" si="719"/>
        <v>0</v>
      </c>
      <c r="K2728">
        <f t="shared" si="720"/>
        <v>0</v>
      </c>
      <c r="L2728">
        <f t="shared" si="721"/>
        <v>8.1</v>
      </c>
      <c r="M2728">
        <f t="shared" si="722"/>
        <v>0</v>
      </c>
      <c r="N2728">
        <f t="shared" si="723"/>
        <v>0</v>
      </c>
      <c r="O2728">
        <f t="shared" si="724"/>
        <v>0</v>
      </c>
      <c r="P2728">
        <f t="shared" si="725"/>
        <v>0</v>
      </c>
      <c r="Q2728">
        <f t="shared" si="726"/>
        <v>0</v>
      </c>
      <c r="R2728">
        <f t="shared" si="727"/>
        <v>0</v>
      </c>
      <c r="S2728">
        <f t="shared" si="728"/>
        <v>0</v>
      </c>
      <c r="T2728">
        <f t="shared" si="729"/>
        <v>0</v>
      </c>
      <c r="U2728">
        <f t="shared" si="730"/>
        <v>0</v>
      </c>
    </row>
    <row r="2729" spans="1:21" x14ac:dyDescent="0.25">
      <c r="A2729" t="s">
        <v>3472</v>
      </c>
      <c r="B2729">
        <v>5.9</v>
      </c>
      <c r="C2729" t="s">
        <v>28</v>
      </c>
      <c r="E2729">
        <f t="shared" si="714"/>
        <v>5.9</v>
      </c>
      <c r="F2729">
        <f t="shared" si="715"/>
        <v>5.9</v>
      </c>
      <c r="G2729">
        <f t="shared" si="716"/>
        <v>0</v>
      </c>
      <c r="H2729">
        <f t="shared" si="717"/>
        <v>0</v>
      </c>
      <c r="I2729">
        <f t="shared" si="718"/>
        <v>0</v>
      </c>
      <c r="J2729">
        <f t="shared" si="719"/>
        <v>0</v>
      </c>
      <c r="K2729">
        <f t="shared" si="720"/>
        <v>0</v>
      </c>
      <c r="L2729">
        <f t="shared" si="721"/>
        <v>0</v>
      </c>
      <c r="M2729">
        <f t="shared" si="722"/>
        <v>0</v>
      </c>
      <c r="N2729">
        <f t="shared" si="723"/>
        <v>0</v>
      </c>
      <c r="O2729">
        <f t="shared" si="724"/>
        <v>0</v>
      </c>
      <c r="P2729">
        <f t="shared" si="725"/>
        <v>0</v>
      </c>
      <c r="Q2729">
        <f t="shared" si="726"/>
        <v>0</v>
      </c>
      <c r="R2729">
        <f t="shared" si="727"/>
        <v>0</v>
      </c>
      <c r="S2729">
        <f t="shared" si="728"/>
        <v>5.9</v>
      </c>
      <c r="T2729">
        <f t="shared" si="729"/>
        <v>0</v>
      </c>
      <c r="U2729">
        <f t="shared" si="730"/>
        <v>0</v>
      </c>
    </row>
    <row r="2730" spans="1:21" x14ac:dyDescent="0.25">
      <c r="A2730" t="s">
        <v>37</v>
      </c>
      <c r="B2730">
        <v>6.5</v>
      </c>
      <c r="C2730" t="s">
        <v>37</v>
      </c>
      <c r="E2730">
        <f t="shared" si="714"/>
        <v>0</v>
      </c>
      <c r="F2730">
        <f t="shared" si="715"/>
        <v>0</v>
      </c>
      <c r="G2730">
        <f t="shared" si="716"/>
        <v>0</v>
      </c>
      <c r="H2730">
        <f t="shared" si="717"/>
        <v>0</v>
      </c>
      <c r="I2730">
        <f t="shared" si="718"/>
        <v>0</v>
      </c>
      <c r="J2730">
        <f t="shared" si="719"/>
        <v>0</v>
      </c>
      <c r="K2730">
        <f t="shared" si="720"/>
        <v>0</v>
      </c>
      <c r="L2730">
        <f t="shared" si="721"/>
        <v>6.5</v>
      </c>
      <c r="M2730">
        <f t="shared" si="722"/>
        <v>0</v>
      </c>
      <c r="N2730">
        <f t="shared" si="723"/>
        <v>0</v>
      </c>
      <c r="O2730">
        <f t="shared" si="724"/>
        <v>0</v>
      </c>
      <c r="P2730">
        <f t="shared" si="725"/>
        <v>0</v>
      </c>
      <c r="Q2730">
        <f t="shared" si="726"/>
        <v>0</v>
      </c>
      <c r="R2730">
        <f t="shared" si="727"/>
        <v>0</v>
      </c>
      <c r="S2730">
        <f t="shared" si="728"/>
        <v>0</v>
      </c>
      <c r="T2730">
        <f t="shared" si="729"/>
        <v>0</v>
      </c>
      <c r="U2730">
        <f t="shared" si="730"/>
        <v>0</v>
      </c>
    </row>
    <row r="2731" spans="1:21" x14ac:dyDescent="0.25">
      <c r="A2731" t="s">
        <v>6304</v>
      </c>
      <c r="B2731">
        <v>8.3000000000000007</v>
      </c>
      <c r="C2731" t="s">
        <v>102</v>
      </c>
      <c r="E2731">
        <f t="shared" si="714"/>
        <v>0</v>
      </c>
      <c r="F2731">
        <f t="shared" si="715"/>
        <v>8.3000000000000007</v>
      </c>
      <c r="G2731">
        <f t="shared" si="716"/>
        <v>0</v>
      </c>
      <c r="H2731">
        <f t="shared" si="717"/>
        <v>0</v>
      </c>
      <c r="I2731">
        <f t="shared" si="718"/>
        <v>0</v>
      </c>
      <c r="J2731">
        <f t="shared" si="719"/>
        <v>0</v>
      </c>
      <c r="K2731">
        <f t="shared" si="720"/>
        <v>0</v>
      </c>
      <c r="L2731">
        <f t="shared" si="721"/>
        <v>0</v>
      </c>
      <c r="M2731">
        <f t="shared" si="722"/>
        <v>0</v>
      </c>
      <c r="N2731">
        <f t="shared" si="723"/>
        <v>0</v>
      </c>
      <c r="O2731">
        <f t="shared" si="724"/>
        <v>0</v>
      </c>
      <c r="P2731">
        <f t="shared" si="725"/>
        <v>0</v>
      </c>
      <c r="Q2731">
        <f t="shared" si="726"/>
        <v>8.3000000000000007</v>
      </c>
      <c r="R2731">
        <f t="shared" si="727"/>
        <v>0</v>
      </c>
      <c r="S2731">
        <f t="shared" si="728"/>
        <v>8.3000000000000007</v>
      </c>
      <c r="T2731">
        <f t="shared" si="729"/>
        <v>0</v>
      </c>
      <c r="U2731">
        <f t="shared" si="730"/>
        <v>0</v>
      </c>
    </row>
    <row r="2732" spans="1:21" x14ac:dyDescent="0.25">
      <c r="A2732" t="s">
        <v>36</v>
      </c>
      <c r="B2732">
        <v>6.7</v>
      </c>
      <c r="C2732" t="s">
        <v>36</v>
      </c>
      <c r="E2732">
        <f t="shared" si="714"/>
        <v>0</v>
      </c>
      <c r="F2732">
        <f t="shared" si="715"/>
        <v>0</v>
      </c>
      <c r="G2732">
        <f t="shared" si="716"/>
        <v>0</v>
      </c>
      <c r="H2732">
        <f t="shared" si="717"/>
        <v>0</v>
      </c>
      <c r="I2732">
        <f t="shared" si="718"/>
        <v>6.7</v>
      </c>
      <c r="J2732">
        <f t="shared" si="719"/>
        <v>0</v>
      </c>
      <c r="K2732">
        <f t="shared" si="720"/>
        <v>0</v>
      </c>
      <c r="L2732">
        <f t="shared" si="721"/>
        <v>0</v>
      </c>
      <c r="M2732">
        <f t="shared" si="722"/>
        <v>0</v>
      </c>
      <c r="N2732">
        <f t="shared" si="723"/>
        <v>0</v>
      </c>
      <c r="O2732">
        <f t="shared" si="724"/>
        <v>0</v>
      </c>
      <c r="P2732">
        <f t="shared" si="725"/>
        <v>0</v>
      </c>
      <c r="Q2732">
        <f t="shared" si="726"/>
        <v>0</v>
      </c>
      <c r="R2732">
        <f t="shared" si="727"/>
        <v>0</v>
      </c>
      <c r="S2732">
        <f t="shared" si="728"/>
        <v>0</v>
      </c>
      <c r="T2732">
        <f t="shared" si="729"/>
        <v>0</v>
      </c>
      <c r="U2732">
        <f t="shared" si="730"/>
        <v>0</v>
      </c>
    </row>
    <row r="2733" spans="1:21" x14ac:dyDescent="0.25">
      <c r="A2733" t="s">
        <v>1134</v>
      </c>
      <c r="B2733">
        <v>5.8</v>
      </c>
      <c r="C2733" t="s">
        <v>52</v>
      </c>
      <c r="E2733">
        <f t="shared" si="714"/>
        <v>0</v>
      </c>
      <c r="F2733">
        <f t="shared" si="715"/>
        <v>0</v>
      </c>
      <c r="G2733">
        <f t="shared" si="716"/>
        <v>0</v>
      </c>
      <c r="H2733">
        <f t="shared" si="717"/>
        <v>0</v>
      </c>
      <c r="I2733">
        <f t="shared" si="718"/>
        <v>0</v>
      </c>
      <c r="J2733">
        <f t="shared" si="719"/>
        <v>0</v>
      </c>
      <c r="K2733">
        <f t="shared" si="720"/>
        <v>0</v>
      </c>
      <c r="L2733">
        <f t="shared" si="721"/>
        <v>0</v>
      </c>
      <c r="M2733">
        <f t="shared" si="722"/>
        <v>0</v>
      </c>
      <c r="N2733">
        <f t="shared" si="723"/>
        <v>0</v>
      </c>
      <c r="O2733">
        <f t="shared" si="724"/>
        <v>5.8</v>
      </c>
      <c r="P2733">
        <f t="shared" si="725"/>
        <v>0</v>
      </c>
      <c r="Q2733">
        <f t="shared" si="726"/>
        <v>5.8</v>
      </c>
      <c r="R2733">
        <f t="shared" si="727"/>
        <v>0</v>
      </c>
      <c r="S2733">
        <f t="shared" si="728"/>
        <v>0</v>
      </c>
      <c r="T2733">
        <f t="shared" si="729"/>
        <v>0</v>
      </c>
      <c r="U2733">
        <f t="shared" si="730"/>
        <v>0</v>
      </c>
    </row>
    <row r="2734" spans="1:21" x14ac:dyDescent="0.25">
      <c r="A2734" t="s">
        <v>2582</v>
      </c>
      <c r="B2734">
        <v>7.7</v>
      </c>
      <c r="C2734" t="s">
        <v>36</v>
      </c>
      <c r="E2734">
        <f t="shared" si="714"/>
        <v>0</v>
      </c>
      <c r="F2734">
        <f t="shared" si="715"/>
        <v>0</v>
      </c>
      <c r="G2734">
        <f t="shared" si="716"/>
        <v>0</v>
      </c>
      <c r="H2734">
        <f t="shared" si="717"/>
        <v>0</v>
      </c>
      <c r="I2734">
        <f t="shared" si="718"/>
        <v>7.7</v>
      </c>
      <c r="J2734">
        <f t="shared" si="719"/>
        <v>0</v>
      </c>
      <c r="K2734">
        <f t="shared" si="720"/>
        <v>0</v>
      </c>
      <c r="L2734">
        <f t="shared" si="721"/>
        <v>0</v>
      </c>
      <c r="M2734">
        <f t="shared" si="722"/>
        <v>0</v>
      </c>
      <c r="N2734">
        <f t="shared" si="723"/>
        <v>7.7</v>
      </c>
      <c r="O2734">
        <f t="shared" si="724"/>
        <v>0</v>
      </c>
      <c r="P2734">
        <f t="shared" si="725"/>
        <v>0</v>
      </c>
      <c r="Q2734">
        <f t="shared" si="726"/>
        <v>0</v>
      </c>
      <c r="R2734">
        <f t="shared" si="727"/>
        <v>7.7</v>
      </c>
      <c r="S2734">
        <f t="shared" si="728"/>
        <v>0</v>
      </c>
      <c r="T2734">
        <f t="shared" si="729"/>
        <v>0</v>
      </c>
      <c r="U2734">
        <f t="shared" si="730"/>
        <v>0</v>
      </c>
    </row>
    <row r="2735" spans="1:21" x14ac:dyDescent="0.25">
      <c r="A2735" t="s">
        <v>177</v>
      </c>
      <c r="B2735">
        <v>6.4</v>
      </c>
      <c r="C2735" t="s">
        <v>28</v>
      </c>
      <c r="E2735">
        <f t="shared" si="714"/>
        <v>6.4</v>
      </c>
      <c r="F2735">
        <f t="shared" si="715"/>
        <v>6.4</v>
      </c>
      <c r="G2735">
        <f t="shared" si="716"/>
        <v>0</v>
      </c>
      <c r="H2735">
        <f t="shared" si="717"/>
        <v>0</v>
      </c>
      <c r="I2735">
        <f t="shared" si="718"/>
        <v>0</v>
      </c>
      <c r="J2735">
        <f t="shared" si="719"/>
        <v>0</v>
      </c>
      <c r="K2735">
        <f t="shared" si="720"/>
        <v>0</v>
      </c>
      <c r="L2735">
        <f t="shared" si="721"/>
        <v>0</v>
      </c>
      <c r="M2735">
        <f t="shared" si="722"/>
        <v>0</v>
      </c>
      <c r="N2735">
        <f t="shared" si="723"/>
        <v>0</v>
      </c>
      <c r="O2735">
        <f t="shared" si="724"/>
        <v>0</v>
      </c>
      <c r="P2735">
        <f t="shared" si="725"/>
        <v>0</v>
      </c>
      <c r="Q2735">
        <f t="shared" si="726"/>
        <v>0</v>
      </c>
      <c r="R2735">
        <f t="shared" si="727"/>
        <v>0</v>
      </c>
      <c r="S2735">
        <f t="shared" si="728"/>
        <v>0</v>
      </c>
      <c r="T2735">
        <f t="shared" si="729"/>
        <v>0</v>
      </c>
      <c r="U2735">
        <f t="shared" si="730"/>
        <v>0</v>
      </c>
    </row>
    <row r="2736" spans="1:21" x14ac:dyDescent="0.25">
      <c r="A2736" t="s">
        <v>778</v>
      </c>
      <c r="B2736">
        <v>6.6</v>
      </c>
      <c r="C2736" t="s">
        <v>28</v>
      </c>
      <c r="E2736">
        <f t="shared" si="714"/>
        <v>6.6</v>
      </c>
      <c r="F2736">
        <f t="shared" si="715"/>
        <v>6.6</v>
      </c>
      <c r="G2736">
        <f t="shared" si="716"/>
        <v>0</v>
      </c>
      <c r="H2736">
        <f t="shared" si="717"/>
        <v>0</v>
      </c>
      <c r="I2736">
        <f t="shared" si="718"/>
        <v>6.6</v>
      </c>
      <c r="J2736">
        <f t="shared" si="719"/>
        <v>0</v>
      </c>
      <c r="K2736">
        <f t="shared" si="720"/>
        <v>0</v>
      </c>
      <c r="L2736">
        <f t="shared" si="721"/>
        <v>0</v>
      </c>
      <c r="M2736">
        <f t="shared" si="722"/>
        <v>0</v>
      </c>
      <c r="N2736">
        <f t="shared" si="723"/>
        <v>0</v>
      </c>
      <c r="O2736">
        <f t="shared" si="724"/>
        <v>0</v>
      </c>
      <c r="P2736">
        <f t="shared" si="725"/>
        <v>0</v>
      </c>
      <c r="Q2736">
        <f t="shared" si="726"/>
        <v>0</v>
      </c>
      <c r="R2736">
        <f t="shared" si="727"/>
        <v>0</v>
      </c>
      <c r="S2736">
        <f t="shared" si="728"/>
        <v>0</v>
      </c>
      <c r="T2736">
        <f t="shared" si="729"/>
        <v>0</v>
      </c>
      <c r="U2736">
        <f t="shared" si="730"/>
        <v>6.6</v>
      </c>
    </row>
    <row r="2737" spans="1:21" x14ac:dyDescent="0.25">
      <c r="A2737" t="s">
        <v>154</v>
      </c>
      <c r="B2737">
        <v>7.3</v>
      </c>
      <c r="C2737" t="s">
        <v>37</v>
      </c>
      <c r="E2737">
        <f t="shared" si="714"/>
        <v>0</v>
      </c>
      <c r="F2737">
        <f t="shared" si="715"/>
        <v>0</v>
      </c>
      <c r="G2737">
        <f t="shared" si="716"/>
        <v>0</v>
      </c>
      <c r="H2737">
        <f t="shared" si="717"/>
        <v>0</v>
      </c>
      <c r="I2737">
        <f t="shared" si="718"/>
        <v>0</v>
      </c>
      <c r="J2737">
        <f t="shared" si="719"/>
        <v>0</v>
      </c>
      <c r="K2737">
        <f t="shared" si="720"/>
        <v>0</v>
      </c>
      <c r="L2737">
        <f t="shared" si="721"/>
        <v>7.3</v>
      </c>
      <c r="M2737">
        <f t="shared" si="722"/>
        <v>0</v>
      </c>
      <c r="N2737">
        <f t="shared" si="723"/>
        <v>0</v>
      </c>
      <c r="O2737">
        <f t="shared" si="724"/>
        <v>0</v>
      </c>
      <c r="P2737">
        <f t="shared" si="725"/>
        <v>0</v>
      </c>
      <c r="Q2737">
        <f t="shared" si="726"/>
        <v>0</v>
      </c>
      <c r="R2737">
        <f t="shared" si="727"/>
        <v>7.3</v>
      </c>
      <c r="S2737">
        <f t="shared" si="728"/>
        <v>0</v>
      </c>
      <c r="T2737">
        <f t="shared" si="729"/>
        <v>0</v>
      </c>
      <c r="U2737">
        <f t="shared" si="730"/>
        <v>0</v>
      </c>
    </row>
    <row r="2738" spans="1:21" x14ac:dyDescent="0.25">
      <c r="A2738" t="s">
        <v>5049</v>
      </c>
      <c r="B2738">
        <v>5.9</v>
      </c>
      <c r="C2738" t="s">
        <v>102</v>
      </c>
      <c r="E2738">
        <f t="shared" si="714"/>
        <v>0</v>
      </c>
      <c r="F2738">
        <f t="shared" si="715"/>
        <v>5.9</v>
      </c>
      <c r="G2738">
        <f t="shared" si="716"/>
        <v>5.9</v>
      </c>
      <c r="H2738">
        <f t="shared" si="717"/>
        <v>0</v>
      </c>
      <c r="I2738">
        <f t="shared" si="718"/>
        <v>5.9</v>
      </c>
      <c r="J2738">
        <f t="shared" si="719"/>
        <v>0</v>
      </c>
      <c r="K2738">
        <f t="shared" si="720"/>
        <v>0</v>
      </c>
      <c r="L2738">
        <f t="shared" si="721"/>
        <v>0</v>
      </c>
      <c r="M2738">
        <f t="shared" si="722"/>
        <v>5.9</v>
      </c>
      <c r="N2738">
        <f t="shared" si="723"/>
        <v>0</v>
      </c>
      <c r="O2738">
        <f t="shared" si="724"/>
        <v>0</v>
      </c>
      <c r="P2738">
        <f t="shared" si="725"/>
        <v>0</v>
      </c>
      <c r="Q2738">
        <f t="shared" si="726"/>
        <v>0</v>
      </c>
      <c r="R2738">
        <f t="shared" si="727"/>
        <v>0</v>
      </c>
      <c r="S2738">
        <f t="shared" si="728"/>
        <v>5.9</v>
      </c>
      <c r="T2738">
        <f t="shared" si="729"/>
        <v>0</v>
      </c>
      <c r="U2738">
        <f t="shared" si="730"/>
        <v>0</v>
      </c>
    </row>
    <row r="2739" spans="1:21" x14ac:dyDescent="0.25">
      <c r="A2739" t="s">
        <v>36</v>
      </c>
      <c r="B2739">
        <v>6.1</v>
      </c>
      <c r="C2739" t="s">
        <v>36</v>
      </c>
      <c r="E2739">
        <f t="shared" si="714"/>
        <v>0</v>
      </c>
      <c r="F2739">
        <f t="shared" si="715"/>
        <v>0</v>
      </c>
      <c r="G2739">
        <f t="shared" si="716"/>
        <v>0</v>
      </c>
      <c r="H2739">
        <f t="shared" si="717"/>
        <v>0</v>
      </c>
      <c r="I2739">
        <f t="shared" si="718"/>
        <v>6.1</v>
      </c>
      <c r="J2739">
        <f t="shared" si="719"/>
        <v>0</v>
      </c>
      <c r="K2739">
        <f t="shared" si="720"/>
        <v>0</v>
      </c>
      <c r="L2739">
        <f t="shared" si="721"/>
        <v>0</v>
      </c>
      <c r="M2739">
        <f t="shared" si="722"/>
        <v>0</v>
      </c>
      <c r="N2739">
        <f t="shared" si="723"/>
        <v>0</v>
      </c>
      <c r="O2739">
        <f t="shared" si="724"/>
        <v>0</v>
      </c>
      <c r="P2739">
        <f t="shared" si="725"/>
        <v>0</v>
      </c>
      <c r="Q2739">
        <f t="shared" si="726"/>
        <v>0</v>
      </c>
      <c r="R2739">
        <f t="shared" si="727"/>
        <v>0</v>
      </c>
      <c r="S2739">
        <f t="shared" si="728"/>
        <v>0</v>
      </c>
      <c r="T2739">
        <f t="shared" si="729"/>
        <v>0</v>
      </c>
      <c r="U2739">
        <f t="shared" si="730"/>
        <v>0</v>
      </c>
    </row>
    <row r="2740" spans="1:21" x14ac:dyDescent="0.25">
      <c r="A2740" t="s">
        <v>328</v>
      </c>
      <c r="B2740">
        <v>6.7</v>
      </c>
      <c r="C2740" t="s">
        <v>36</v>
      </c>
      <c r="E2740">
        <f t="shared" si="714"/>
        <v>0</v>
      </c>
      <c r="F2740">
        <f t="shared" si="715"/>
        <v>0</v>
      </c>
      <c r="G2740">
        <f t="shared" si="716"/>
        <v>0</v>
      </c>
      <c r="H2740">
        <f t="shared" si="717"/>
        <v>0</v>
      </c>
      <c r="I2740">
        <f t="shared" si="718"/>
        <v>6.7</v>
      </c>
      <c r="J2740">
        <f t="shared" si="719"/>
        <v>6.7</v>
      </c>
      <c r="K2740">
        <f t="shared" si="720"/>
        <v>0</v>
      </c>
      <c r="L2740">
        <f t="shared" si="721"/>
        <v>0</v>
      </c>
      <c r="M2740">
        <f t="shared" si="722"/>
        <v>0</v>
      </c>
      <c r="N2740">
        <f t="shared" si="723"/>
        <v>0</v>
      </c>
      <c r="O2740">
        <f t="shared" si="724"/>
        <v>0</v>
      </c>
      <c r="P2740">
        <f t="shared" si="725"/>
        <v>0</v>
      </c>
      <c r="Q2740">
        <f t="shared" si="726"/>
        <v>0</v>
      </c>
      <c r="R2740">
        <f t="shared" si="727"/>
        <v>0</v>
      </c>
      <c r="S2740">
        <f t="shared" si="728"/>
        <v>0</v>
      </c>
      <c r="T2740">
        <f t="shared" si="729"/>
        <v>0</v>
      </c>
      <c r="U2740">
        <f t="shared" si="730"/>
        <v>0</v>
      </c>
    </row>
    <row r="2741" spans="1:21" x14ac:dyDescent="0.25">
      <c r="A2741" t="s">
        <v>78</v>
      </c>
      <c r="B2741">
        <v>9</v>
      </c>
      <c r="C2741" t="s">
        <v>29</v>
      </c>
      <c r="E2741">
        <f t="shared" si="714"/>
        <v>0</v>
      </c>
      <c r="F2741">
        <f t="shared" si="715"/>
        <v>0</v>
      </c>
      <c r="G2741">
        <f t="shared" si="716"/>
        <v>0</v>
      </c>
      <c r="H2741">
        <f t="shared" si="717"/>
        <v>0</v>
      </c>
      <c r="I2741">
        <f t="shared" si="718"/>
        <v>0</v>
      </c>
      <c r="J2741">
        <f t="shared" si="719"/>
        <v>9</v>
      </c>
      <c r="K2741">
        <f t="shared" si="720"/>
        <v>0</v>
      </c>
      <c r="L2741">
        <f t="shared" si="721"/>
        <v>9</v>
      </c>
      <c r="M2741">
        <f t="shared" si="722"/>
        <v>0</v>
      </c>
      <c r="N2741">
        <f t="shared" si="723"/>
        <v>0</v>
      </c>
      <c r="O2741">
        <f t="shared" si="724"/>
        <v>0</v>
      </c>
      <c r="P2741">
        <f t="shared" si="725"/>
        <v>0</v>
      </c>
      <c r="Q2741">
        <f t="shared" si="726"/>
        <v>0</v>
      </c>
      <c r="R2741">
        <f t="shared" si="727"/>
        <v>0</v>
      </c>
      <c r="S2741">
        <f t="shared" si="728"/>
        <v>0</v>
      </c>
      <c r="T2741">
        <f t="shared" si="729"/>
        <v>0</v>
      </c>
      <c r="U2741">
        <f t="shared" si="730"/>
        <v>0</v>
      </c>
    </row>
    <row r="2742" spans="1:21" x14ac:dyDescent="0.25">
      <c r="A2742" t="s">
        <v>1926</v>
      </c>
      <c r="B2742">
        <v>5.4</v>
      </c>
      <c r="C2742" t="s">
        <v>28</v>
      </c>
      <c r="E2742">
        <f t="shared" si="714"/>
        <v>5.4</v>
      </c>
      <c r="F2742">
        <f t="shared" si="715"/>
        <v>0</v>
      </c>
      <c r="G2742">
        <f t="shared" si="716"/>
        <v>0</v>
      </c>
      <c r="H2742">
        <f t="shared" si="717"/>
        <v>0</v>
      </c>
      <c r="I2742">
        <f t="shared" si="718"/>
        <v>0</v>
      </c>
      <c r="J2742">
        <f t="shared" si="719"/>
        <v>5.4</v>
      </c>
      <c r="K2742">
        <f t="shared" si="720"/>
        <v>0</v>
      </c>
      <c r="L2742">
        <f t="shared" si="721"/>
        <v>5.4</v>
      </c>
      <c r="M2742">
        <f t="shared" si="722"/>
        <v>0</v>
      </c>
      <c r="N2742">
        <f t="shared" si="723"/>
        <v>0</v>
      </c>
      <c r="O2742">
        <f t="shared" si="724"/>
        <v>0</v>
      </c>
      <c r="P2742">
        <f t="shared" si="725"/>
        <v>0</v>
      </c>
      <c r="Q2742">
        <f t="shared" si="726"/>
        <v>0</v>
      </c>
      <c r="R2742">
        <f t="shared" si="727"/>
        <v>5.4</v>
      </c>
      <c r="S2742">
        <f t="shared" si="728"/>
        <v>0</v>
      </c>
      <c r="T2742">
        <f t="shared" si="729"/>
        <v>5.4</v>
      </c>
      <c r="U2742">
        <f t="shared" si="730"/>
        <v>0</v>
      </c>
    </row>
    <row r="2743" spans="1:21" x14ac:dyDescent="0.25">
      <c r="A2743" t="s">
        <v>1902</v>
      </c>
      <c r="B2743">
        <v>8</v>
      </c>
      <c r="C2743" t="s">
        <v>102</v>
      </c>
      <c r="E2743">
        <f t="shared" si="714"/>
        <v>0</v>
      </c>
      <c r="F2743">
        <f t="shared" si="715"/>
        <v>8</v>
      </c>
      <c r="G2743">
        <f t="shared" si="716"/>
        <v>0</v>
      </c>
      <c r="H2743">
        <f t="shared" si="717"/>
        <v>0</v>
      </c>
      <c r="I2743">
        <f t="shared" si="718"/>
        <v>0</v>
      </c>
      <c r="J2743">
        <f t="shared" si="719"/>
        <v>0</v>
      </c>
      <c r="K2743">
        <f t="shared" si="720"/>
        <v>0</v>
      </c>
      <c r="L2743">
        <f t="shared" si="721"/>
        <v>8</v>
      </c>
      <c r="M2743">
        <f t="shared" si="722"/>
        <v>0</v>
      </c>
      <c r="N2743">
        <f t="shared" si="723"/>
        <v>0</v>
      </c>
      <c r="O2743">
        <f t="shared" si="724"/>
        <v>0</v>
      </c>
      <c r="P2743">
        <f t="shared" si="725"/>
        <v>0</v>
      </c>
      <c r="Q2743">
        <f t="shared" si="726"/>
        <v>0</v>
      </c>
      <c r="R2743">
        <f t="shared" si="727"/>
        <v>0</v>
      </c>
      <c r="S2743">
        <f t="shared" si="728"/>
        <v>0</v>
      </c>
      <c r="T2743">
        <f t="shared" si="729"/>
        <v>8</v>
      </c>
      <c r="U2743">
        <f t="shared" si="730"/>
        <v>0</v>
      </c>
    </row>
    <row r="2744" spans="1:21" x14ac:dyDescent="0.25">
      <c r="A2744" t="s">
        <v>2132</v>
      </c>
      <c r="B2744">
        <v>7.6</v>
      </c>
      <c r="C2744" t="s">
        <v>37</v>
      </c>
      <c r="E2744">
        <f t="shared" si="714"/>
        <v>0</v>
      </c>
      <c r="F2744">
        <f t="shared" si="715"/>
        <v>0</v>
      </c>
      <c r="G2744">
        <f t="shared" si="716"/>
        <v>0</v>
      </c>
      <c r="H2744">
        <f t="shared" si="717"/>
        <v>0</v>
      </c>
      <c r="I2744">
        <f t="shared" si="718"/>
        <v>0</v>
      </c>
      <c r="J2744">
        <f t="shared" si="719"/>
        <v>0</v>
      </c>
      <c r="K2744">
        <f t="shared" si="720"/>
        <v>0</v>
      </c>
      <c r="L2744">
        <f t="shared" si="721"/>
        <v>7.6</v>
      </c>
      <c r="M2744">
        <f t="shared" si="722"/>
        <v>0</v>
      </c>
      <c r="N2744">
        <f t="shared" si="723"/>
        <v>0</v>
      </c>
      <c r="O2744">
        <f t="shared" si="724"/>
        <v>0</v>
      </c>
      <c r="P2744">
        <f t="shared" si="725"/>
        <v>7.6</v>
      </c>
      <c r="Q2744">
        <f t="shared" si="726"/>
        <v>0</v>
      </c>
      <c r="R2744">
        <f t="shared" si="727"/>
        <v>7.6</v>
      </c>
      <c r="S2744">
        <f t="shared" si="728"/>
        <v>0</v>
      </c>
      <c r="T2744">
        <f t="shared" si="729"/>
        <v>0</v>
      </c>
      <c r="U2744">
        <f t="shared" si="730"/>
        <v>0</v>
      </c>
    </row>
    <row r="2745" spans="1:21" x14ac:dyDescent="0.25">
      <c r="A2745" t="s">
        <v>82</v>
      </c>
      <c r="B2745">
        <v>6.6</v>
      </c>
      <c r="C2745" t="s">
        <v>61</v>
      </c>
      <c r="E2745">
        <f t="shared" si="714"/>
        <v>0</v>
      </c>
      <c r="F2745">
        <f t="shared" si="715"/>
        <v>0</v>
      </c>
      <c r="G2745">
        <f t="shared" si="716"/>
        <v>0</v>
      </c>
      <c r="H2745">
        <f t="shared" si="717"/>
        <v>0</v>
      </c>
      <c r="I2745">
        <f t="shared" si="718"/>
        <v>0</v>
      </c>
      <c r="J2745">
        <f t="shared" si="719"/>
        <v>0</v>
      </c>
      <c r="K2745">
        <f t="shared" si="720"/>
        <v>0</v>
      </c>
      <c r="L2745">
        <f t="shared" si="721"/>
        <v>0</v>
      </c>
      <c r="M2745">
        <f t="shared" si="722"/>
        <v>0</v>
      </c>
      <c r="N2745">
        <f t="shared" si="723"/>
        <v>6.6</v>
      </c>
      <c r="O2745">
        <f t="shared" si="724"/>
        <v>6.6</v>
      </c>
      <c r="P2745">
        <f t="shared" si="725"/>
        <v>0</v>
      </c>
      <c r="Q2745">
        <f t="shared" si="726"/>
        <v>0</v>
      </c>
      <c r="R2745">
        <f t="shared" si="727"/>
        <v>0</v>
      </c>
      <c r="S2745">
        <f t="shared" si="728"/>
        <v>0</v>
      </c>
      <c r="T2745">
        <f t="shared" si="729"/>
        <v>0</v>
      </c>
      <c r="U2745">
        <f t="shared" si="730"/>
        <v>0</v>
      </c>
    </row>
    <row r="2746" spans="1:21" x14ac:dyDescent="0.25">
      <c r="A2746" t="s">
        <v>78</v>
      </c>
      <c r="B2746">
        <v>7.8</v>
      </c>
      <c r="C2746" t="s">
        <v>29</v>
      </c>
      <c r="E2746">
        <f t="shared" si="714"/>
        <v>0</v>
      </c>
      <c r="F2746">
        <f t="shared" si="715"/>
        <v>0</v>
      </c>
      <c r="G2746">
        <f t="shared" si="716"/>
        <v>0</v>
      </c>
      <c r="H2746">
        <f t="shared" si="717"/>
        <v>0</v>
      </c>
      <c r="I2746">
        <f t="shared" si="718"/>
        <v>0</v>
      </c>
      <c r="J2746">
        <f t="shared" si="719"/>
        <v>7.8</v>
      </c>
      <c r="K2746">
        <f t="shared" si="720"/>
        <v>0</v>
      </c>
      <c r="L2746">
        <f t="shared" si="721"/>
        <v>7.8</v>
      </c>
      <c r="M2746">
        <f t="shared" si="722"/>
        <v>0</v>
      </c>
      <c r="N2746">
        <f t="shared" si="723"/>
        <v>0</v>
      </c>
      <c r="O2746">
        <f t="shared" si="724"/>
        <v>0</v>
      </c>
      <c r="P2746">
        <f t="shared" si="725"/>
        <v>0</v>
      </c>
      <c r="Q2746">
        <f t="shared" si="726"/>
        <v>0</v>
      </c>
      <c r="R2746">
        <f t="shared" si="727"/>
        <v>0</v>
      </c>
      <c r="S2746">
        <f t="shared" si="728"/>
        <v>0</v>
      </c>
      <c r="T2746">
        <f t="shared" si="729"/>
        <v>0</v>
      </c>
      <c r="U2746">
        <f t="shared" si="730"/>
        <v>0</v>
      </c>
    </row>
    <row r="2747" spans="1:21" x14ac:dyDescent="0.25">
      <c r="A2747" t="s">
        <v>3163</v>
      </c>
      <c r="B2747">
        <v>6.7</v>
      </c>
      <c r="C2747" t="s">
        <v>28</v>
      </c>
      <c r="E2747">
        <f t="shared" si="714"/>
        <v>6.7</v>
      </c>
      <c r="F2747">
        <f t="shared" si="715"/>
        <v>6.7</v>
      </c>
      <c r="G2747">
        <f t="shared" si="716"/>
        <v>0</v>
      </c>
      <c r="H2747">
        <f t="shared" si="717"/>
        <v>0</v>
      </c>
      <c r="I2747">
        <f t="shared" si="718"/>
        <v>0</v>
      </c>
      <c r="J2747">
        <f t="shared" si="719"/>
        <v>0</v>
      </c>
      <c r="K2747">
        <f t="shared" si="720"/>
        <v>0</v>
      </c>
      <c r="L2747">
        <f t="shared" si="721"/>
        <v>0</v>
      </c>
      <c r="M2747">
        <f t="shared" si="722"/>
        <v>0</v>
      </c>
      <c r="N2747">
        <f t="shared" si="723"/>
        <v>0</v>
      </c>
      <c r="O2747">
        <f t="shared" si="724"/>
        <v>0</v>
      </c>
      <c r="P2747">
        <f t="shared" si="725"/>
        <v>0</v>
      </c>
      <c r="Q2747">
        <f t="shared" si="726"/>
        <v>0</v>
      </c>
      <c r="R2747">
        <f t="shared" si="727"/>
        <v>0</v>
      </c>
      <c r="S2747">
        <f t="shared" si="728"/>
        <v>6.7</v>
      </c>
      <c r="T2747">
        <f t="shared" si="729"/>
        <v>6.7</v>
      </c>
      <c r="U2747">
        <f t="shared" si="730"/>
        <v>0</v>
      </c>
    </row>
    <row r="2748" spans="1:21" x14ac:dyDescent="0.25">
      <c r="A2748" t="s">
        <v>1203</v>
      </c>
      <c r="B2748">
        <v>5.6</v>
      </c>
      <c r="C2748" t="s">
        <v>36</v>
      </c>
      <c r="E2748">
        <f t="shared" si="714"/>
        <v>0</v>
      </c>
      <c r="F2748">
        <f t="shared" si="715"/>
        <v>0</v>
      </c>
      <c r="G2748">
        <f t="shared" si="716"/>
        <v>0</v>
      </c>
      <c r="H2748">
        <f t="shared" si="717"/>
        <v>0</v>
      </c>
      <c r="I2748">
        <f t="shared" si="718"/>
        <v>5.6</v>
      </c>
      <c r="J2748">
        <f t="shared" si="719"/>
        <v>0</v>
      </c>
      <c r="K2748">
        <f t="shared" si="720"/>
        <v>0</v>
      </c>
      <c r="L2748">
        <f t="shared" si="721"/>
        <v>0</v>
      </c>
      <c r="M2748">
        <f t="shared" si="722"/>
        <v>0</v>
      </c>
      <c r="N2748">
        <f t="shared" si="723"/>
        <v>0</v>
      </c>
      <c r="O2748">
        <f t="shared" si="724"/>
        <v>0</v>
      </c>
      <c r="P2748">
        <f t="shared" si="725"/>
        <v>0</v>
      </c>
      <c r="Q2748">
        <f t="shared" si="726"/>
        <v>0</v>
      </c>
      <c r="R2748">
        <f t="shared" si="727"/>
        <v>5.6</v>
      </c>
      <c r="S2748">
        <f t="shared" si="728"/>
        <v>0</v>
      </c>
      <c r="T2748">
        <f t="shared" si="729"/>
        <v>0</v>
      </c>
      <c r="U2748">
        <f t="shared" si="730"/>
        <v>0</v>
      </c>
    </row>
    <row r="2749" spans="1:21" x14ac:dyDescent="0.25">
      <c r="A2749" t="s">
        <v>23</v>
      </c>
      <c r="B2749">
        <v>6.2</v>
      </c>
      <c r="C2749" t="s">
        <v>28</v>
      </c>
      <c r="E2749">
        <f t="shared" si="714"/>
        <v>6.2</v>
      </c>
      <c r="F2749">
        <f t="shared" si="715"/>
        <v>0</v>
      </c>
      <c r="G2749">
        <f t="shared" si="716"/>
        <v>0</v>
      </c>
      <c r="H2749">
        <f t="shared" si="717"/>
        <v>0</v>
      </c>
      <c r="I2749">
        <f t="shared" si="718"/>
        <v>0</v>
      </c>
      <c r="J2749">
        <f t="shared" si="719"/>
        <v>6.2</v>
      </c>
      <c r="K2749">
        <f t="shared" si="720"/>
        <v>0</v>
      </c>
      <c r="L2749">
        <f t="shared" si="721"/>
        <v>0</v>
      </c>
      <c r="M2749">
        <f t="shared" si="722"/>
        <v>0</v>
      </c>
      <c r="N2749">
        <f t="shared" si="723"/>
        <v>0</v>
      </c>
      <c r="O2749">
        <f t="shared" si="724"/>
        <v>0</v>
      </c>
      <c r="P2749">
        <f t="shared" si="725"/>
        <v>0</v>
      </c>
      <c r="Q2749">
        <f t="shared" si="726"/>
        <v>0</v>
      </c>
      <c r="R2749">
        <f t="shared" si="727"/>
        <v>0</v>
      </c>
      <c r="S2749">
        <f t="shared" si="728"/>
        <v>0</v>
      </c>
      <c r="T2749">
        <f t="shared" si="729"/>
        <v>6.2</v>
      </c>
      <c r="U2749">
        <f t="shared" si="730"/>
        <v>0</v>
      </c>
    </row>
    <row r="2750" spans="1:21" x14ac:dyDescent="0.25">
      <c r="A2750" t="s">
        <v>2045</v>
      </c>
      <c r="B2750">
        <v>7</v>
      </c>
      <c r="C2750" t="s">
        <v>234</v>
      </c>
      <c r="E2750">
        <f t="shared" si="714"/>
        <v>0</v>
      </c>
      <c r="F2750">
        <f t="shared" si="715"/>
        <v>0</v>
      </c>
      <c r="G2750">
        <f t="shared" si="716"/>
        <v>0</v>
      </c>
      <c r="H2750">
        <f t="shared" si="717"/>
        <v>7</v>
      </c>
      <c r="I2750">
        <f t="shared" si="718"/>
        <v>0</v>
      </c>
      <c r="J2750">
        <f t="shared" si="719"/>
        <v>0</v>
      </c>
      <c r="K2750">
        <f t="shared" si="720"/>
        <v>0</v>
      </c>
      <c r="L2750">
        <f t="shared" si="721"/>
        <v>7</v>
      </c>
      <c r="M2750">
        <f t="shared" si="722"/>
        <v>0</v>
      </c>
      <c r="N2750">
        <f t="shared" si="723"/>
        <v>0</v>
      </c>
      <c r="O2750">
        <f t="shared" si="724"/>
        <v>0</v>
      </c>
      <c r="P2750">
        <f t="shared" si="725"/>
        <v>0</v>
      </c>
      <c r="Q2750">
        <f t="shared" si="726"/>
        <v>0</v>
      </c>
      <c r="R2750">
        <f t="shared" si="727"/>
        <v>7</v>
      </c>
      <c r="S2750">
        <f t="shared" si="728"/>
        <v>0</v>
      </c>
      <c r="T2750">
        <f t="shared" si="729"/>
        <v>0</v>
      </c>
      <c r="U2750">
        <f t="shared" si="730"/>
        <v>0</v>
      </c>
    </row>
    <row r="2751" spans="1:21" x14ac:dyDescent="0.25">
      <c r="A2751" t="s">
        <v>2513</v>
      </c>
      <c r="B2751">
        <v>6.5</v>
      </c>
      <c r="C2751" t="s">
        <v>71</v>
      </c>
      <c r="E2751">
        <f t="shared" si="714"/>
        <v>0</v>
      </c>
      <c r="F2751">
        <f t="shared" si="715"/>
        <v>0</v>
      </c>
      <c r="G2751">
        <f t="shared" si="716"/>
        <v>0</v>
      </c>
      <c r="H2751">
        <f t="shared" si="717"/>
        <v>0</v>
      </c>
      <c r="I2751">
        <f t="shared" si="718"/>
        <v>0</v>
      </c>
      <c r="J2751">
        <f t="shared" si="719"/>
        <v>0</v>
      </c>
      <c r="K2751">
        <f t="shared" si="720"/>
        <v>0</v>
      </c>
      <c r="L2751">
        <f t="shared" si="721"/>
        <v>0</v>
      </c>
      <c r="M2751">
        <f t="shared" si="722"/>
        <v>0</v>
      </c>
      <c r="N2751">
        <f t="shared" si="723"/>
        <v>0</v>
      </c>
      <c r="O2751">
        <f t="shared" si="724"/>
        <v>0</v>
      </c>
      <c r="P2751">
        <f t="shared" si="725"/>
        <v>0</v>
      </c>
      <c r="Q2751">
        <f t="shared" si="726"/>
        <v>6.5</v>
      </c>
      <c r="R2751">
        <f t="shared" si="727"/>
        <v>0</v>
      </c>
      <c r="S2751">
        <f t="shared" si="728"/>
        <v>0</v>
      </c>
      <c r="T2751">
        <f t="shared" si="729"/>
        <v>6.5</v>
      </c>
      <c r="U2751">
        <f t="shared" si="730"/>
        <v>0</v>
      </c>
    </row>
    <row r="2752" spans="1:21" x14ac:dyDescent="0.25">
      <c r="A2752" t="s">
        <v>213</v>
      </c>
      <c r="B2752">
        <v>6.1</v>
      </c>
      <c r="C2752" t="s">
        <v>36</v>
      </c>
      <c r="E2752">
        <f t="shared" si="714"/>
        <v>0</v>
      </c>
      <c r="F2752">
        <f t="shared" si="715"/>
        <v>0</v>
      </c>
      <c r="G2752">
        <f t="shared" si="716"/>
        <v>0</v>
      </c>
      <c r="H2752">
        <f t="shared" si="717"/>
        <v>0</v>
      </c>
      <c r="I2752">
        <f t="shared" si="718"/>
        <v>6.1</v>
      </c>
      <c r="J2752">
        <f t="shared" si="719"/>
        <v>0</v>
      </c>
      <c r="K2752">
        <f t="shared" si="720"/>
        <v>0</v>
      </c>
      <c r="L2752">
        <f t="shared" si="721"/>
        <v>6.1</v>
      </c>
      <c r="M2752">
        <f t="shared" si="722"/>
        <v>0</v>
      </c>
      <c r="N2752">
        <f t="shared" si="723"/>
        <v>0</v>
      </c>
      <c r="O2752">
        <f t="shared" si="724"/>
        <v>0</v>
      </c>
      <c r="P2752">
        <f t="shared" si="725"/>
        <v>0</v>
      </c>
      <c r="Q2752">
        <f t="shared" si="726"/>
        <v>0</v>
      </c>
      <c r="R2752">
        <f t="shared" si="727"/>
        <v>6.1</v>
      </c>
      <c r="S2752">
        <f t="shared" si="728"/>
        <v>0</v>
      </c>
      <c r="T2752">
        <f t="shared" si="729"/>
        <v>0</v>
      </c>
      <c r="U2752">
        <f t="shared" si="730"/>
        <v>0</v>
      </c>
    </row>
    <row r="2753" spans="1:21" x14ac:dyDescent="0.25">
      <c r="A2753" t="s">
        <v>142</v>
      </c>
      <c r="B2753">
        <v>7.3</v>
      </c>
      <c r="C2753" t="s">
        <v>29</v>
      </c>
      <c r="E2753">
        <f t="shared" si="714"/>
        <v>0</v>
      </c>
      <c r="F2753">
        <f t="shared" si="715"/>
        <v>0</v>
      </c>
      <c r="G2753">
        <f t="shared" si="716"/>
        <v>0</v>
      </c>
      <c r="H2753">
        <f t="shared" si="717"/>
        <v>0</v>
      </c>
      <c r="I2753">
        <f t="shared" si="718"/>
        <v>0</v>
      </c>
      <c r="J2753">
        <f t="shared" si="719"/>
        <v>7.3</v>
      </c>
      <c r="K2753">
        <f t="shared" si="720"/>
        <v>0</v>
      </c>
      <c r="L2753">
        <f t="shared" si="721"/>
        <v>7.3</v>
      </c>
      <c r="M2753">
        <f t="shared" si="722"/>
        <v>0</v>
      </c>
      <c r="N2753">
        <f t="shared" si="723"/>
        <v>0</v>
      </c>
      <c r="O2753">
        <f t="shared" si="724"/>
        <v>0</v>
      </c>
      <c r="P2753">
        <f t="shared" si="725"/>
        <v>0</v>
      </c>
      <c r="Q2753">
        <f t="shared" si="726"/>
        <v>0</v>
      </c>
      <c r="R2753">
        <f t="shared" si="727"/>
        <v>0</v>
      </c>
      <c r="S2753">
        <f t="shared" si="728"/>
        <v>0</v>
      </c>
      <c r="T2753">
        <f t="shared" si="729"/>
        <v>7.3</v>
      </c>
      <c r="U2753">
        <f t="shared" si="730"/>
        <v>0</v>
      </c>
    </row>
    <row r="2754" spans="1:21" x14ac:dyDescent="0.25">
      <c r="A2754" t="s">
        <v>5659</v>
      </c>
      <c r="B2754">
        <v>6.2</v>
      </c>
      <c r="C2754" t="s">
        <v>37</v>
      </c>
      <c r="E2754">
        <f t="shared" si="714"/>
        <v>0</v>
      </c>
      <c r="F2754">
        <f t="shared" si="715"/>
        <v>0</v>
      </c>
      <c r="G2754">
        <f t="shared" si="716"/>
        <v>0</v>
      </c>
      <c r="H2754">
        <f t="shared" si="717"/>
        <v>0</v>
      </c>
      <c r="I2754">
        <f t="shared" si="718"/>
        <v>0</v>
      </c>
      <c r="J2754">
        <f t="shared" si="719"/>
        <v>0</v>
      </c>
      <c r="K2754">
        <f t="shared" si="720"/>
        <v>0</v>
      </c>
      <c r="L2754">
        <f t="shared" si="721"/>
        <v>6.2</v>
      </c>
      <c r="M2754">
        <f t="shared" si="722"/>
        <v>0</v>
      </c>
      <c r="N2754">
        <f t="shared" si="723"/>
        <v>0</v>
      </c>
      <c r="O2754">
        <f t="shared" si="724"/>
        <v>0</v>
      </c>
      <c r="P2754">
        <f t="shared" si="725"/>
        <v>6.2</v>
      </c>
      <c r="Q2754">
        <f t="shared" si="726"/>
        <v>0</v>
      </c>
      <c r="R2754">
        <f t="shared" si="727"/>
        <v>6.2</v>
      </c>
      <c r="S2754">
        <f t="shared" si="728"/>
        <v>0</v>
      </c>
      <c r="T2754">
        <f t="shared" si="729"/>
        <v>0</v>
      </c>
      <c r="U2754">
        <f t="shared" si="730"/>
        <v>0</v>
      </c>
    </row>
    <row r="2755" spans="1:21" x14ac:dyDescent="0.25">
      <c r="A2755" t="s">
        <v>6341</v>
      </c>
      <c r="B2755">
        <v>5.9</v>
      </c>
      <c r="C2755" t="s">
        <v>102</v>
      </c>
      <c r="E2755">
        <f t="shared" si="714"/>
        <v>0</v>
      </c>
      <c r="F2755">
        <f t="shared" si="715"/>
        <v>5.9</v>
      </c>
      <c r="G2755">
        <f t="shared" si="716"/>
        <v>0</v>
      </c>
      <c r="H2755">
        <f t="shared" si="717"/>
        <v>0</v>
      </c>
      <c r="I2755">
        <f t="shared" si="718"/>
        <v>5.9</v>
      </c>
      <c r="J2755">
        <f t="shared" si="719"/>
        <v>0</v>
      </c>
      <c r="K2755">
        <f t="shared" si="720"/>
        <v>0</v>
      </c>
      <c r="L2755">
        <f t="shared" si="721"/>
        <v>0</v>
      </c>
      <c r="M2755">
        <f t="shared" si="722"/>
        <v>0</v>
      </c>
      <c r="N2755">
        <f t="shared" si="723"/>
        <v>0</v>
      </c>
      <c r="O2755">
        <f t="shared" si="724"/>
        <v>0</v>
      </c>
      <c r="P2755">
        <f t="shared" si="725"/>
        <v>0</v>
      </c>
      <c r="Q2755">
        <f t="shared" si="726"/>
        <v>5.9</v>
      </c>
      <c r="R2755">
        <f t="shared" si="727"/>
        <v>0</v>
      </c>
      <c r="S2755">
        <f t="shared" si="728"/>
        <v>0</v>
      </c>
      <c r="T2755">
        <f t="shared" si="729"/>
        <v>0</v>
      </c>
      <c r="U2755">
        <f t="shared" si="730"/>
        <v>0</v>
      </c>
    </row>
    <row r="2756" spans="1:21" x14ac:dyDescent="0.25">
      <c r="A2756" t="s">
        <v>461</v>
      </c>
      <c r="B2756">
        <v>6.8</v>
      </c>
      <c r="C2756" t="s">
        <v>234</v>
      </c>
      <c r="E2756">
        <f t="shared" ref="E2756:E2819" si="731">IF(ISNUMBER(SEARCH($E$2, $A2756)), $B2756, 0)</f>
        <v>0</v>
      </c>
      <c r="F2756">
        <f t="shared" ref="F2756:F2819" si="732">IF(ISNUMBER(SEARCH($F$2, $A2756)), $B2756, 0)</f>
        <v>0</v>
      </c>
      <c r="G2756">
        <f t="shared" ref="G2756:G2819" si="733">IF(ISNUMBER(SEARCH($G$2, $A2756)), $B2756, 0)</f>
        <v>0</v>
      </c>
      <c r="H2756">
        <f t="shared" ref="H2756:H2819" si="734">IF(ISNUMBER(SEARCH($H$2, $A2756)), $B2756, 0)</f>
        <v>6.8</v>
      </c>
      <c r="I2756">
        <f t="shared" ref="I2756:I2819" si="735">IF(ISNUMBER(SEARCH($I$2, $A2756)), $B2756, 0)</f>
        <v>0</v>
      </c>
      <c r="J2756">
        <f t="shared" ref="J2756:J2819" si="736">IF(ISNUMBER(SEARCH($J$2, $A2756)), $B2756, 0)</f>
        <v>0</v>
      </c>
      <c r="K2756">
        <f t="shared" ref="K2756:K2819" si="737">IF(ISNUMBER(SEARCH($K$2, $A2756)), $B2756, 0)</f>
        <v>0</v>
      </c>
      <c r="L2756">
        <f t="shared" ref="L2756:L2819" si="738">IF(ISNUMBER(SEARCH($L$2, $A2756)), $B2756, 0)</f>
        <v>6.8</v>
      </c>
      <c r="M2756">
        <f t="shared" ref="M2756:M2819" si="739">IF(ISNUMBER(SEARCH($M$2, $A2756)), $B2756, 0)</f>
        <v>0</v>
      </c>
      <c r="N2756">
        <f t="shared" ref="N2756:N2819" si="740">IF(ISNUMBER(SEARCH($N$2, $A2756)), $B2756, 0)</f>
        <v>0</v>
      </c>
      <c r="O2756">
        <f t="shared" ref="O2756:O2819" si="741">IF(ISNUMBER(SEARCH($O$2, $A2756)), $B2756, 0)</f>
        <v>0</v>
      </c>
      <c r="P2756">
        <f t="shared" ref="P2756:P2819" si="742">IF(ISNUMBER(SEARCH($P$2, $A2756)), $B2756, 0)</f>
        <v>0</v>
      </c>
      <c r="Q2756">
        <f t="shared" ref="Q2756:Q2819" si="743">IF(ISNUMBER(SEARCH($Q$2, $A2756)), $B2756, 0)</f>
        <v>0</v>
      </c>
      <c r="R2756">
        <f t="shared" ref="R2756:R2819" si="744">IF(ISNUMBER(SEARCH($R$2, $A2756)), $B2756, 0)</f>
        <v>0</v>
      </c>
      <c r="S2756">
        <f t="shared" ref="S2756:S2819" si="745">IF(ISNUMBER(SEARCH($S$2, $A2756)), $B2756, 0)</f>
        <v>0</v>
      </c>
      <c r="T2756">
        <f t="shared" ref="T2756:T2819" si="746">IF(ISNUMBER(SEARCH($T$2, $A2756)), $B2756, 0)</f>
        <v>0</v>
      </c>
      <c r="U2756">
        <f t="shared" ref="U2756:U2819" si="747">IF(ISNUMBER(SEARCH($U$2, $A2756)), $B2756, 0)</f>
        <v>0</v>
      </c>
    </row>
    <row r="2757" spans="1:21" x14ac:dyDescent="0.25">
      <c r="A2757" t="s">
        <v>146</v>
      </c>
      <c r="B2757">
        <v>6.8</v>
      </c>
      <c r="C2757" t="s">
        <v>36</v>
      </c>
      <c r="E2757">
        <f t="shared" si="731"/>
        <v>0</v>
      </c>
      <c r="F2757">
        <f t="shared" si="732"/>
        <v>0</v>
      </c>
      <c r="G2757">
        <f t="shared" si="733"/>
        <v>0</v>
      </c>
      <c r="H2757">
        <f t="shared" si="734"/>
        <v>0</v>
      </c>
      <c r="I2757">
        <f t="shared" si="735"/>
        <v>6.8</v>
      </c>
      <c r="J2757">
        <f t="shared" si="736"/>
        <v>0</v>
      </c>
      <c r="K2757">
        <f t="shared" si="737"/>
        <v>0</v>
      </c>
      <c r="L2757">
        <f t="shared" si="738"/>
        <v>6.8</v>
      </c>
      <c r="M2757">
        <f t="shared" si="739"/>
        <v>0</v>
      </c>
      <c r="N2757">
        <f t="shared" si="740"/>
        <v>0</v>
      </c>
      <c r="O2757">
        <f t="shared" si="741"/>
        <v>0</v>
      </c>
      <c r="P2757">
        <f t="shared" si="742"/>
        <v>0</v>
      </c>
      <c r="Q2757">
        <f t="shared" si="743"/>
        <v>0</v>
      </c>
      <c r="R2757">
        <f t="shared" si="744"/>
        <v>0</v>
      </c>
      <c r="S2757">
        <f t="shared" si="745"/>
        <v>6.8</v>
      </c>
      <c r="T2757">
        <f t="shared" si="746"/>
        <v>0</v>
      </c>
      <c r="U2757">
        <f t="shared" si="747"/>
        <v>0</v>
      </c>
    </row>
    <row r="2758" spans="1:21" x14ac:dyDescent="0.25">
      <c r="A2758" t="s">
        <v>6346</v>
      </c>
      <c r="B2758">
        <v>7.3</v>
      </c>
      <c r="C2758" t="s">
        <v>102</v>
      </c>
      <c r="E2758">
        <f t="shared" si="731"/>
        <v>0</v>
      </c>
      <c r="F2758">
        <f t="shared" si="732"/>
        <v>7.3</v>
      </c>
      <c r="G2758">
        <f t="shared" si="733"/>
        <v>0</v>
      </c>
      <c r="H2758">
        <f t="shared" si="734"/>
        <v>0</v>
      </c>
      <c r="I2758">
        <f t="shared" si="735"/>
        <v>7.3</v>
      </c>
      <c r="J2758">
        <f t="shared" si="736"/>
        <v>0</v>
      </c>
      <c r="K2758">
        <f t="shared" si="737"/>
        <v>0</v>
      </c>
      <c r="L2758">
        <f t="shared" si="738"/>
        <v>7.3</v>
      </c>
      <c r="M2758">
        <f t="shared" si="739"/>
        <v>0</v>
      </c>
      <c r="N2758">
        <f t="shared" si="740"/>
        <v>7.3</v>
      </c>
      <c r="O2758">
        <f t="shared" si="741"/>
        <v>0</v>
      </c>
      <c r="P2758">
        <f t="shared" si="742"/>
        <v>0</v>
      </c>
      <c r="Q2758">
        <f t="shared" si="743"/>
        <v>0</v>
      </c>
      <c r="R2758">
        <f t="shared" si="744"/>
        <v>7.3</v>
      </c>
      <c r="S2758">
        <f t="shared" si="745"/>
        <v>0</v>
      </c>
      <c r="T2758">
        <f t="shared" si="746"/>
        <v>0</v>
      </c>
      <c r="U2758">
        <f t="shared" si="747"/>
        <v>0</v>
      </c>
    </row>
    <row r="2759" spans="1:21" x14ac:dyDescent="0.25">
      <c r="A2759" t="s">
        <v>328</v>
      </c>
      <c r="B2759">
        <v>4.3</v>
      </c>
      <c r="C2759" t="s">
        <v>36</v>
      </c>
      <c r="E2759">
        <f t="shared" si="731"/>
        <v>0</v>
      </c>
      <c r="F2759">
        <f t="shared" si="732"/>
        <v>0</v>
      </c>
      <c r="G2759">
        <f t="shared" si="733"/>
        <v>0</v>
      </c>
      <c r="H2759">
        <f t="shared" si="734"/>
        <v>0</v>
      </c>
      <c r="I2759">
        <f t="shared" si="735"/>
        <v>4.3</v>
      </c>
      <c r="J2759">
        <f t="shared" si="736"/>
        <v>4.3</v>
      </c>
      <c r="K2759">
        <f t="shared" si="737"/>
        <v>0</v>
      </c>
      <c r="L2759">
        <f t="shared" si="738"/>
        <v>0</v>
      </c>
      <c r="M2759">
        <f t="shared" si="739"/>
        <v>0</v>
      </c>
      <c r="N2759">
        <f t="shared" si="740"/>
        <v>0</v>
      </c>
      <c r="O2759">
        <f t="shared" si="741"/>
        <v>0</v>
      </c>
      <c r="P2759">
        <f t="shared" si="742"/>
        <v>0</v>
      </c>
      <c r="Q2759">
        <f t="shared" si="743"/>
        <v>0</v>
      </c>
      <c r="R2759">
        <f t="shared" si="744"/>
        <v>0</v>
      </c>
      <c r="S2759">
        <f t="shared" si="745"/>
        <v>0</v>
      </c>
      <c r="T2759">
        <f t="shared" si="746"/>
        <v>0</v>
      </c>
      <c r="U2759">
        <f t="shared" si="747"/>
        <v>0</v>
      </c>
    </row>
    <row r="2760" spans="1:21" x14ac:dyDescent="0.25">
      <c r="A2760" t="s">
        <v>6349</v>
      </c>
      <c r="B2760">
        <v>7.1</v>
      </c>
      <c r="C2760" t="s">
        <v>102</v>
      </c>
      <c r="E2760">
        <f t="shared" si="731"/>
        <v>0</v>
      </c>
      <c r="F2760">
        <f t="shared" si="732"/>
        <v>7.1</v>
      </c>
      <c r="G2760">
        <f t="shared" si="733"/>
        <v>7.1</v>
      </c>
      <c r="H2760">
        <f t="shared" si="734"/>
        <v>0</v>
      </c>
      <c r="I2760">
        <f t="shared" si="735"/>
        <v>0</v>
      </c>
      <c r="J2760">
        <f t="shared" si="736"/>
        <v>0</v>
      </c>
      <c r="K2760">
        <f t="shared" si="737"/>
        <v>0</v>
      </c>
      <c r="L2760">
        <f t="shared" si="738"/>
        <v>7.1</v>
      </c>
      <c r="M2760">
        <f t="shared" si="739"/>
        <v>7.1</v>
      </c>
      <c r="N2760">
        <f t="shared" si="740"/>
        <v>7.1</v>
      </c>
      <c r="O2760">
        <f t="shared" si="741"/>
        <v>0</v>
      </c>
      <c r="P2760">
        <f t="shared" si="742"/>
        <v>7.1</v>
      </c>
      <c r="Q2760">
        <f t="shared" si="743"/>
        <v>7.1</v>
      </c>
      <c r="R2760">
        <f t="shared" si="744"/>
        <v>7.1</v>
      </c>
      <c r="S2760">
        <f t="shared" si="745"/>
        <v>0</v>
      </c>
      <c r="T2760">
        <f t="shared" si="746"/>
        <v>0</v>
      </c>
      <c r="U2760">
        <f t="shared" si="747"/>
        <v>0</v>
      </c>
    </row>
    <row r="2761" spans="1:21" x14ac:dyDescent="0.25">
      <c r="A2761" t="s">
        <v>1177</v>
      </c>
      <c r="B2761">
        <v>7.5</v>
      </c>
      <c r="C2761" t="s">
        <v>37</v>
      </c>
      <c r="E2761">
        <f t="shared" si="731"/>
        <v>0</v>
      </c>
      <c r="F2761">
        <f t="shared" si="732"/>
        <v>0</v>
      </c>
      <c r="G2761">
        <f t="shared" si="733"/>
        <v>0</v>
      </c>
      <c r="H2761">
        <f t="shared" si="734"/>
        <v>0</v>
      </c>
      <c r="I2761">
        <f t="shared" si="735"/>
        <v>0</v>
      </c>
      <c r="J2761">
        <f t="shared" si="736"/>
        <v>0</v>
      </c>
      <c r="K2761">
        <f t="shared" si="737"/>
        <v>0</v>
      </c>
      <c r="L2761">
        <f t="shared" si="738"/>
        <v>7.5</v>
      </c>
      <c r="M2761">
        <f t="shared" si="739"/>
        <v>0</v>
      </c>
      <c r="N2761">
        <f t="shared" si="740"/>
        <v>0</v>
      </c>
      <c r="O2761">
        <f t="shared" si="741"/>
        <v>0</v>
      </c>
      <c r="P2761">
        <f t="shared" si="742"/>
        <v>0</v>
      </c>
      <c r="Q2761">
        <f t="shared" si="743"/>
        <v>0</v>
      </c>
      <c r="R2761">
        <f t="shared" si="744"/>
        <v>7.5</v>
      </c>
      <c r="S2761">
        <f t="shared" si="745"/>
        <v>0</v>
      </c>
      <c r="T2761">
        <f t="shared" si="746"/>
        <v>0</v>
      </c>
      <c r="U2761">
        <f t="shared" si="747"/>
        <v>7.5</v>
      </c>
    </row>
    <row r="2762" spans="1:21" x14ac:dyDescent="0.25">
      <c r="A2762" t="s">
        <v>3589</v>
      </c>
      <c r="B2762">
        <v>6.6</v>
      </c>
      <c r="C2762" t="s">
        <v>102</v>
      </c>
      <c r="E2762">
        <f t="shared" si="731"/>
        <v>0</v>
      </c>
      <c r="F2762">
        <f t="shared" si="732"/>
        <v>6.6</v>
      </c>
      <c r="G2762">
        <f t="shared" si="733"/>
        <v>6.6</v>
      </c>
      <c r="H2762">
        <f t="shared" si="734"/>
        <v>0</v>
      </c>
      <c r="I2762">
        <f t="shared" si="735"/>
        <v>6.6</v>
      </c>
      <c r="J2762">
        <f t="shared" si="736"/>
        <v>0</v>
      </c>
      <c r="K2762">
        <f t="shared" si="737"/>
        <v>0</v>
      </c>
      <c r="L2762">
        <f t="shared" si="738"/>
        <v>0</v>
      </c>
      <c r="M2762">
        <f t="shared" si="739"/>
        <v>6.6</v>
      </c>
      <c r="N2762">
        <f t="shared" si="740"/>
        <v>0</v>
      </c>
      <c r="O2762">
        <f t="shared" si="741"/>
        <v>0</v>
      </c>
      <c r="P2762">
        <f t="shared" si="742"/>
        <v>0</v>
      </c>
      <c r="Q2762">
        <f t="shared" si="743"/>
        <v>0</v>
      </c>
      <c r="R2762">
        <f t="shared" si="744"/>
        <v>0</v>
      </c>
      <c r="S2762">
        <f t="shared" si="745"/>
        <v>0</v>
      </c>
      <c r="T2762">
        <f t="shared" si="746"/>
        <v>0</v>
      </c>
      <c r="U2762">
        <f t="shared" si="747"/>
        <v>0</v>
      </c>
    </row>
    <row r="2763" spans="1:21" x14ac:dyDescent="0.25">
      <c r="A2763" t="s">
        <v>131</v>
      </c>
      <c r="B2763">
        <v>7.1</v>
      </c>
      <c r="C2763" t="s">
        <v>36</v>
      </c>
      <c r="E2763">
        <f t="shared" si="731"/>
        <v>0</v>
      </c>
      <c r="F2763">
        <f t="shared" si="732"/>
        <v>0</v>
      </c>
      <c r="G2763">
        <f t="shared" si="733"/>
        <v>0</v>
      </c>
      <c r="H2763">
        <f t="shared" si="734"/>
        <v>0</v>
      </c>
      <c r="I2763">
        <f t="shared" si="735"/>
        <v>7.1</v>
      </c>
      <c r="J2763">
        <f t="shared" si="736"/>
        <v>0</v>
      </c>
      <c r="K2763">
        <f t="shared" si="737"/>
        <v>0</v>
      </c>
      <c r="L2763">
        <f t="shared" si="738"/>
        <v>0</v>
      </c>
      <c r="M2763">
        <f t="shared" si="739"/>
        <v>0</v>
      </c>
      <c r="N2763">
        <f t="shared" si="740"/>
        <v>0</v>
      </c>
      <c r="O2763">
        <f t="shared" si="741"/>
        <v>0</v>
      </c>
      <c r="P2763">
        <f t="shared" si="742"/>
        <v>0</v>
      </c>
      <c r="Q2763">
        <f t="shared" si="743"/>
        <v>0</v>
      </c>
      <c r="R2763">
        <f t="shared" si="744"/>
        <v>7.1</v>
      </c>
      <c r="S2763">
        <f t="shared" si="745"/>
        <v>0</v>
      </c>
      <c r="T2763">
        <f t="shared" si="746"/>
        <v>0</v>
      </c>
      <c r="U2763">
        <f t="shared" si="747"/>
        <v>0</v>
      </c>
    </row>
    <row r="2764" spans="1:21" x14ac:dyDescent="0.25">
      <c r="A2764" t="s">
        <v>648</v>
      </c>
      <c r="B2764">
        <v>6.4</v>
      </c>
      <c r="C2764" t="s">
        <v>36</v>
      </c>
      <c r="E2764">
        <f t="shared" si="731"/>
        <v>0</v>
      </c>
      <c r="F2764">
        <f t="shared" si="732"/>
        <v>0</v>
      </c>
      <c r="G2764">
        <f t="shared" si="733"/>
        <v>0</v>
      </c>
      <c r="H2764">
        <f t="shared" si="734"/>
        <v>0</v>
      </c>
      <c r="I2764">
        <f t="shared" si="735"/>
        <v>6.4</v>
      </c>
      <c r="J2764">
        <f t="shared" si="736"/>
        <v>0</v>
      </c>
      <c r="K2764">
        <f t="shared" si="737"/>
        <v>0</v>
      </c>
      <c r="L2764">
        <f t="shared" si="738"/>
        <v>0</v>
      </c>
      <c r="M2764">
        <f t="shared" si="739"/>
        <v>0</v>
      </c>
      <c r="N2764">
        <f t="shared" si="740"/>
        <v>6.4</v>
      </c>
      <c r="O2764">
        <f t="shared" si="741"/>
        <v>6.4</v>
      </c>
      <c r="P2764">
        <f t="shared" si="742"/>
        <v>0</v>
      </c>
      <c r="Q2764">
        <f t="shared" si="743"/>
        <v>0</v>
      </c>
      <c r="R2764">
        <f t="shared" si="744"/>
        <v>0</v>
      </c>
      <c r="S2764">
        <f t="shared" si="745"/>
        <v>0</v>
      </c>
      <c r="T2764">
        <f t="shared" si="746"/>
        <v>0</v>
      </c>
      <c r="U2764">
        <f t="shared" si="747"/>
        <v>0</v>
      </c>
    </row>
    <row r="2765" spans="1:21" x14ac:dyDescent="0.25">
      <c r="A2765" t="s">
        <v>1174</v>
      </c>
      <c r="B2765">
        <v>6.8</v>
      </c>
      <c r="C2765" t="s">
        <v>29</v>
      </c>
      <c r="E2765">
        <f t="shared" si="731"/>
        <v>0</v>
      </c>
      <c r="F2765">
        <f t="shared" si="732"/>
        <v>0</v>
      </c>
      <c r="G2765">
        <f t="shared" si="733"/>
        <v>0</v>
      </c>
      <c r="H2765">
        <f t="shared" si="734"/>
        <v>0</v>
      </c>
      <c r="I2765">
        <f t="shared" si="735"/>
        <v>0</v>
      </c>
      <c r="J2765">
        <f t="shared" si="736"/>
        <v>6.8</v>
      </c>
      <c r="K2765">
        <f t="shared" si="737"/>
        <v>0</v>
      </c>
      <c r="L2765">
        <f t="shared" si="738"/>
        <v>6.8</v>
      </c>
      <c r="M2765">
        <f t="shared" si="739"/>
        <v>0</v>
      </c>
      <c r="N2765">
        <f t="shared" si="740"/>
        <v>0</v>
      </c>
      <c r="O2765">
        <f t="shared" si="741"/>
        <v>0</v>
      </c>
      <c r="P2765">
        <f t="shared" si="742"/>
        <v>0</v>
      </c>
      <c r="Q2765">
        <f t="shared" si="743"/>
        <v>6.8</v>
      </c>
      <c r="R2765">
        <f t="shared" si="744"/>
        <v>0</v>
      </c>
      <c r="S2765">
        <f t="shared" si="745"/>
        <v>0</v>
      </c>
      <c r="T2765">
        <f t="shared" si="746"/>
        <v>6.8</v>
      </c>
      <c r="U2765">
        <f t="shared" si="747"/>
        <v>0</v>
      </c>
    </row>
    <row r="2766" spans="1:21" x14ac:dyDescent="0.25">
      <c r="A2766" t="s">
        <v>2867</v>
      </c>
      <c r="B2766">
        <v>6.2</v>
      </c>
      <c r="C2766" t="s">
        <v>28</v>
      </c>
      <c r="E2766">
        <f t="shared" si="731"/>
        <v>6.2</v>
      </c>
      <c r="F2766">
        <f t="shared" si="732"/>
        <v>0</v>
      </c>
      <c r="G2766">
        <f t="shared" si="733"/>
        <v>0</v>
      </c>
      <c r="H2766">
        <f t="shared" si="734"/>
        <v>0</v>
      </c>
      <c r="I2766">
        <f t="shared" si="735"/>
        <v>0</v>
      </c>
      <c r="J2766">
        <f t="shared" si="736"/>
        <v>6.2</v>
      </c>
      <c r="K2766">
        <f t="shared" si="737"/>
        <v>0</v>
      </c>
      <c r="L2766">
        <f t="shared" si="738"/>
        <v>0</v>
      </c>
      <c r="M2766">
        <f t="shared" si="739"/>
        <v>0</v>
      </c>
      <c r="N2766">
        <f t="shared" si="740"/>
        <v>0</v>
      </c>
      <c r="O2766">
        <f t="shared" si="741"/>
        <v>0</v>
      </c>
      <c r="P2766">
        <f t="shared" si="742"/>
        <v>0</v>
      </c>
      <c r="Q2766">
        <f t="shared" si="743"/>
        <v>0</v>
      </c>
      <c r="R2766">
        <f t="shared" si="744"/>
        <v>0</v>
      </c>
      <c r="S2766">
        <f t="shared" si="745"/>
        <v>6.2</v>
      </c>
      <c r="T2766">
        <f t="shared" si="746"/>
        <v>6.2</v>
      </c>
      <c r="U2766">
        <f t="shared" si="747"/>
        <v>0</v>
      </c>
    </row>
    <row r="2767" spans="1:21" x14ac:dyDescent="0.25">
      <c r="A2767" t="s">
        <v>2867</v>
      </c>
      <c r="B2767">
        <v>6.2</v>
      </c>
      <c r="C2767" t="s">
        <v>28</v>
      </c>
      <c r="E2767">
        <f t="shared" si="731"/>
        <v>6.2</v>
      </c>
      <c r="F2767">
        <f t="shared" si="732"/>
        <v>0</v>
      </c>
      <c r="G2767">
        <f t="shared" si="733"/>
        <v>0</v>
      </c>
      <c r="H2767">
        <f t="shared" si="734"/>
        <v>0</v>
      </c>
      <c r="I2767">
        <f t="shared" si="735"/>
        <v>0</v>
      </c>
      <c r="J2767">
        <f t="shared" si="736"/>
        <v>6.2</v>
      </c>
      <c r="K2767">
        <f t="shared" si="737"/>
        <v>0</v>
      </c>
      <c r="L2767">
        <f t="shared" si="738"/>
        <v>0</v>
      </c>
      <c r="M2767">
        <f t="shared" si="739"/>
        <v>0</v>
      </c>
      <c r="N2767">
        <f t="shared" si="740"/>
        <v>0</v>
      </c>
      <c r="O2767">
        <f t="shared" si="741"/>
        <v>0</v>
      </c>
      <c r="P2767">
        <f t="shared" si="742"/>
        <v>0</v>
      </c>
      <c r="Q2767">
        <f t="shared" si="743"/>
        <v>0</v>
      </c>
      <c r="R2767">
        <f t="shared" si="744"/>
        <v>0</v>
      </c>
      <c r="S2767">
        <f t="shared" si="745"/>
        <v>6.2</v>
      </c>
      <c r="T2767">
        <f t="shared" si="746"/>
        <v>6.2</v>
      </c>
      <c r="U2767">
        <f t="shared" si="747"/>
        <v>0</v>
      </c>
    </row>
    <row r="2768" spans="1:21" x14ac:dyDescent="0.25">
      <c r="A2768" t="s">
        <v>154</v>
      </c>
      <c r="B2768">
        <v>6.9</v>
      </c>
      <c r="C2768" t="s">
        <v>37</v>
      </c>
      <c r="E2768">
        <f t="shared" si="731"/>
        <v>0</v>
      </c>
      <c r="F2768">
        <f t="shared" si="732"/>
        <v>0</v>
      </c>
      <c r="G2768">
        <f t="shared" si="733"/>
        <v>0</v>
      </c>
      <c r="H2768">
        <f t="shared" si="734"/>
        <v>0</v>
      </c>
      <c r="I2768">
        <f t="shared" si="735"/>
        <v>0</v>
      </c>
      <c r="J2768">
        <f t="shared" si="736"/>
        <v>0</v>
      </c>
      <c r="K2768">
        <f t="shared" si="737"/>
        <v>0</v>
      </c>
      <c r="L2768">
        <f t="shared" si="738"/>
        <v>6.9</v>
      </c>
      <c r="M2768">
        <f t="shared" si="739"/>
        <v>0</v>
      </c>
      <c r="N2768">
        <f t="shared" si="740"/>
        <v>0</v>
      </c>
      <c r="O2768">
        <f t="shared" si="741"/>
        <v>0</v>
      </c>
      <c r="P2768">
        <f t="shared" si="742"/>
        <v>0</v>
      </c>
      <c r="Q2768">
        <f t="shared" si="743"/>
        <v>0</v>
      </c>
      <c r="R2768">
        <f t="shared" si="744"/>
        <v>6.9</v>
      </c>
      <c r="S2768">
        <f t="shared" si="745"/>
        <v>0</v>
      </c>
      <c r="T2768">
        <f t="shared" si="746"/>
        <v>0</v>
      </c>
      <c r="U2768">
        <f t="shared" si="747"/>
        <v>0</v>
      </c>
    </row>
    <row r="2769" spans="1:21" x14ac:dyDescent="0.25">
      <c r="A2769" t="s">
        <v>131</v>
      </c>
      <c r="B2769">
        <v>5.4</v>
      </c>
      <c r="C2769" t="s">
        <v>36</v>
      </c>
      <c r="E2769">
        <f t="shared" si="731"/>
        <v>0</v>
      </c>
      <c r="F2769">
        <f t="shared" si="732"/>
        <v>0</v>
      </c>
      <c r="G2769">
        <f t="shared" si="733"/>
        <v>0</v>
      </c>
      <c r="H2769">
        <f t="shared" si="734"/>
        <v>0</v>
      </c>
      <c r="I2769">
        <f t="shared" si="735"/>
        <v>5.4</v>
      </c>
      <c r="J2769">
        <f t="shared" si="736"/>
        <v>0</v>
      </c>
      <c r="K2769">
        <f t="shared" si="737"/>
        <v>0</v>
      </c>
      <c r="L2769">
        <f t="shared" si="738"/>
        <v>0</v>
      </c>
      <c r="M2769">
        <f t="shared" si="739"/>
        <v>0</v>
      </c>
      <c r="N2769">
        <f t="shared" si="740"/>
        <v>0</v>
      </c>
      <c r="O2769">
        <f t="shared" si="741"/>
        <v>0</v>
      </c>
      <c r="P2769">
        <f t="shared" si="742"/>
        <v>0</v>
      </c>
      <c r="Q2769">
        <f t="shared" si="743"/>
        <v>0</v>
      </c>
      <c r="R2769">
        <f t="shared" si="744"/>
        <v>5.4</v>
      </c>
      <c r="S2769">
        <f t="shared" si="745"/>
        <v>0</v>
      </c>
      <c r="T2769">
        <f t="shared" si="746"/>
        <v>0</v>
      </c>
      <c r="U2769">
        <f t="shared" si="747"/>
        <v>0</v>
      </c>
    </row>
    <row r="2770" spans="1:21" x14ac:dyDescent="0.25">
      <c r="A2770" t="s">
        <v>461</v>
      </c>
      <c r="B2770">
        <v>7.2</v>
      </c>
      <c r="C2770" t="s">
        <v>234</v>
      </c>
      <c r="E2770">
        <f t="shared" si="731"/>
        <v>0</v>
      </c>
      <c r="F2770">
        <f t="shared" si="732"/>
        <v>0</v>
      </c>
      <c r="G2770">
        <f t="shared" si="733"/>
        <v>0</v>
      </c>
      <c r="H2770">
        <f t="shared" si="734"/>
        <v>7.2</v>
      </c>
      <c r="I2770">
        <f t="shared" si="735"/>
        <v>0</v>
      </c>
      <c r="J2770">
        <f t="shared" si="736"/>
        <v>0</v>
      </c>
      <c r="K2770">
        <f t="shared" si="737"/>
        <v>0</v>
      </c>
      <c r="L2770">
        <f t="shared" si="738"/>
        <v>7.2</v>
      </c>
      <c r="M2770">
        <f t="shared" si="739"/>
        <v>0</v>
      </c>
      <c r="N2770">
        <f t="shared" si="740"/>
        <v>0</v>
      </c>
      <c r="O2770">
        <f t="shared" si="741"/>
        <v>0</v>
      </c>
      <c r="P2770">
        <f t="shared" si="742"/>
        <v>0</v>
      </c>
      <c r="Q2770">
        <f t="shared" si="743"/>
        <v>0</v>
      </c>
      <c r="R2770">
        <f t="shared" si="744"/>
        <v>0</v>
      </c>
      <c r="S2770">
        <f t="shared" si="745"/>
        <v>0</v>
      </c>
      <c r="T2770">
        <f t="shared" si="746"/>
        <v>0</v>
      </c>
      <c r="U2770">
        <f t="shared" si="747"/>
        <v>0</v>
      </c>
    </row>
    <row r="2771" spans="1:21" x14ac:dyDescent="0.25">
      <c r="A2771" t="s">
        <v>6364</v>
      </c>
      <c r="B2771">
        <v>6.8</v>
      </c>
      <c r="C2771" t="s">
        <v>103</v>
      </c>
      <c r="E2771">
        <f t="shared" si="731"/>
        <v>0</v>
      </c>
      <c r="F2771">
        <f t="shared" si="732"/>
        <v>0</v>
      </c>
      <c r="G2771">
        <f t="shared" si="733"/>
        <v>6.8</v>
      </c>
      <c r="H2771">
        <f t="shared" si="734"/>
        <v>0</v>
      </c>
      <c r="I2771">
        <f t="shared" si="735"/>
        <v>6.8</v>
      </c>
      <c r="J2771">
        <f t="shared" si="736"/>
        <v>0</v>
      </c>
      <c r="K2771">
        <f t="shared" si="737"/>
        <v>0</v>
      </c>
      <c r="L2771">
        <f t="shared" si="738"/>
        <v>0</v>
      </c>
      <c r="M2771">
        <f t="shared" si="739"/>
        <v>6.8</v>
      </c>
      <c r="N2771">
        <f t="shared" si="740"/>
        <v>0</v>
      </c>
      <c r="O2771">
        <f t="shared" si="741"/>
        <v>0</v>
      </c>
      <c r="P2771">
        <f t="shared" si="742"/>
        <v>0</v>
      </c>
      <c r="Q2771">
        <f t="shared" si="743"/>
        <v>0</v>
      </c>
      <c r="R2771">
        <f t="shared" si="744"/>
        <v>0</v>
      </c>
      <c r="S2771">
        <f t="shared" si="745"/>
        <v>0</v>
      </c>
      <c r="T2771">
        <f t="shared" si="746"/>
        <v>0</v>
      </c>
      <c r="U2771">
        <f t="shared" si="747"/>
        <v>0</v>
      </c>
    </row>
    <row r="2772" spans="1:21" x14ac:dyDescent="0.25">
      <c r="A2772" t="s">
        <v>2834</v>
      </c>
      <c r="B2772">
        <v>6.1</v>
      </c>
      <c r="C2772" t="s">
        <v>102</v>
      </c>
      <c r="E2772">
        <f t="shared" si="731"/>
        <v>0</v>
      </c>
      <c r="F2772">
        <f t="shared" si="732"/>
        <v>6.1</v>
      </c>
      <c r="G2772">
        <f t="shared" si="733"/>
        <v>0</v>
      </c>
      <c r="H2772">
        <f t="shared" si="734"/>
        <v>0</v>
      </c>
      <c r="I2772">
        <f t="shared" si="735"/>
        <v>6.1</v>
      </c>
      <c r="J2772">
        <f t="shared" si="736"/>
        <v>0</v>
      </c>
      <c r="K2772">
        <f t="shared" si="737"/>
        <v>0</v>
      </c>
      <c r="L2772">
        <f t="shared" si="738"/>
        <v>0</v>
      </c>
      <c r="M2772">
        <f t="shared" si="739"/>
        <v>0</v>
      </c>
      <c r="N2772">
        <f t="shared" si="740"/>
        <v>0</v>
      </c>
      <c r="O2772">
        <f t="shared" si="741"/>
        <v>0</v>
      </c>
      <c r="P2772">
        <f t="shared" si="742"/>
        <v>0</v>
      </c>
      <c r="Q2772">
        <f t="shared" si="743"/>
        <v>0</v>
      </c>
      <c r="R2772">
        <f t="shared" si="744"/>
        <v>0</v>
      </c>
      <c r="S2772">
        <f t="shared" si="745"/>
        <v>0</v>
      </c>
      <c r="T2772">
        <f t="shared" si="746"/>
        <v>0</v>
      </c>
      <c r="U2772">
        <f t="shared" si="747"/>
        <v>0</v>
      </c>
    </row>
    <row r="2773" spans="1:21" x14ac:dyDescent="0.25">
      <c r="A2773" t="s">
        <v>2882</v>
      </c>
      <c r="B2773">
        <v>7.4</v>
      </c>
      <c r="C2773" t="s">
        <v>28</v>
      </c>
      <c r="E2773">
        <f t="shared" si="731"/>
        <v>7.4</v>
      </c>
      <c r="F2773">
        <f t="shared" si="732"/>
        <v>0</v>
      </c>
      <c r="G2773">
        <f t="shared" si="733"/>
        <v>0</v>
      </c>
      <c r="H2773">
        <f t="shared" si="734"/>
        <v>0</v>
      </c>
      <c r="I2773">
        <f t="shared" si="735"/>
        <v>0</v>
      </c>
      <c r="J2773">
        <f t="shared" si="736"/>
        <v>0</v>
      </c>
      <c r="K2773">
        <f t="shared" si="737"/>
        <v>0</v>
      </c>
      <c r="L2773">
        <f t="shared" si="738"/>
        <v>0</v>
      </c>
      <c r="M2773">
        <f t="shared" si="739"/>
        <v>0</v>
      </c>
      <c r="N2773">
        <f t="shared" si="740"/>
        <v>0</v>
      </c>
      <c r="O2773">
        <f t="shared" si="741"/>
        <v>7.4</v>
      </c>
      <c r="P2773">
        <f t="shared" si="742"/>
        <v>0</v>
      </c>
      <c r="Q2773">
        <f t="shared" si="743"/>
        <v>0</v>
      </c>
      <c r="R2773">
        <f t="shared" si="744"/>
        <v>0</v>
      </c>
      <c r="S2773">
        <f t="shared" si="745"/>
        <v>0</v>
      </c>
      <c r="T2773">
        <f t="shared" si="746"/>
        <v>7.4</v>
      </c>
      <c r="U2773">
        <f t="shared" si="747"/>
        <v>0</v>
      </c>
    </row>
    <row r="2774" spans="1:21" x14ac:dyDescent="0.25">
      <c r="A2774" t="s">
        <v>2882</v>
      </c>
      <c r="B2774">
        <v>7.4</v>
      </c>
      <c r="C2774" t="s">
        <v>28</v>
      </c>
      <c r="E2774">
        <f t="shared" si="731"/>
        <v>7.4</v>
      </c>
      <c r="F2774">
        <f t="shared" si="732"/>
        <v>0</v>
      </c>
      <c r="G2774">
        <f t="shared" si="733"/>
        <v>0</v>
      </c>
      <c r="H2774">
        <f t="shared" si="734"/>
        <v>0</v>
      </c>
      <c r="I2774">
        <f t="shared" si="735"/>
        <v>0</v>
      </c>
      <c r="J2774">
        <f t="shared" si="736"/>
        <v>0</v>
      </c>
      <c r="K2774">
        <f t="shared" si="737"/>
        <v>0</v>
      </c>
      <c r="L2774">
        <f t="shared" si="738"/>
        <v>0</v>
      </c>
      <c r="M2774">
        <f t="shared" si="739"/>
        <v>0</v>
      </c>
      <c r="N2774">
        <f t="shared" si="740"/>
        <v>0</v>
      </c>
      <c r="O2774">
        <f t="shared" si="741"/>
        <v>7.4</v>
      </c>
      <c r="P2774">
        <f t="shared" si="742"/>
        <v>0</v>
      </c>
      <c r="Q2774">
        <f t="shared" si="743"/>
        <v>0</v>
      </c>
      <c r="R2774">
        <f t="shared" si="744"/>
        <v>0</v>
      </c>
      <c r="S2774">
        <f t="shared" si="745"/>
        <v>0</v>
      </c>
      <c r="T2774">
        <f t="shared" si="746"/>
        <v>7.4</v>
      </c>
      <c r="U2774">
        <f t="shared" si="747"/>
        <v>0</v>
      </c>
    </row>
    <row r="2775" spans="1:21" x14ac:dyDescent="0.25">
      <c r="A2775" t="s">
        <v>6369</v>
      </c>
      <c r="B2775">
        <v>6.6</v>
      </c>
      <c r="C2775" t="s">
        <v>28</v>
      </c>
      <c r="E2775">
        <f t="shared" si="731"/>
        <v>6.6</v>
      </c>
      <c r="F2775">
        <f t="shared" si="732"/>
        <v>0</v>
      </c>
      <c r="G2775">
        <f t="shared" si="733"/>
        <v>0</v>
      </c>
      <c r="H2775">
        <f t="shared" si="734"/>
        <v>0</v>
      </c>
      <c r="I2775">
        <f t="shared" si="735"/>
        <v>0</v>
      </c>
      <c r="J2775">
        <f t="shared" si="736"/>
        <v>0</v>
      </c>
      <c r="K2775">
        <f t="shared" si="737"/>
        <v>0</v>
      </c>
      <c r="L2775">
        <f t="shared" si="738"/>
        <v>6.6</v>
      </c>
      <c r="M2775">
        <f t="shared" si="739"/>
        <v>0</v>
      </c>
      <c r="N2775">
        <f t="shared" si="740"/>
        <v>0</v>
      </c>
      <c r="O2775">
        <f t="shared" si="741"/>
        <v>0</v>
      </c>
      <c r="P2775">
        <f t="shared" si="742"/>
        <v>0</v>
      </c>
      <c r="Q2775">
        <f t="shared" si="743"/>
        <v>6.6</v>
      </c>
      <c r="R2775">
        <f t="shared" si="744"/>
        <v>0</v>
      </c>
      <c r="S2775">
        <f t="shared" si="745"/>
        <v>0</v>
      </c>
      <c r="T2775">
        <f t="shared" si="746"/>
        <v>6.6</v>
      </c>
      <c r="U2775">
        <f t="shared" si="747"/>
        <v>0</v>
      </c>
    </row>
    <row r="2776" spans="1:21" x14ac:dyDescent="0.25">
      <c r="A2776" t="s">
        <v>6371</v>
      </c>
      <c r="B2776">
        <v>6.8</v>
      </c>
      <c r="C2776" t="s">
        <v>28</v>
      </c>
      <c r="E2776">
        <f t="shared" si="731"/>
        <v>6.8</v>
      </c>
      <c r="F2776">
        <f t="shared" si="732"/>
        <v>0</v>
      </c>
      <c r="G2776">
        <f t="shared" si="733"/>
        <v>0</v>
      </c>
      <c r="H2776">
        <f t="shared" si="734"/>
        <v>0</v>
      </c>
      <c r="I2776">
        <f t="shared" si="735"/>
        <v>0</v>
      </c>
      <c r="J2776">
        <f t="shared" si="736"/>
        <v>0</v>
      </c>
      <c r="K2776">
        <f t="shared" si="737"/>
        <v>0</v>
      </c>
      <c r="L2776">
        <f t="shared" si="738"/>
        <v>0</v>
      </c>
      <c r="M2776">
        <f t="shared" si="739"/>
        <v>0</v>
      </c>
      <c r="N2776">
        <f t="shared" si="740"/>
        <v>6.8</v>
      </c>
      <c r="O2776">
        <f t="shared" si="741"/>
        <v>6.8</v>
      </c>
      <c r="P2776">
        <f t="shared" si="742"/>
        <v>0</v>
      </c>
      <c r="Q2776">
        <f t="shared" si="743"/>
        <v>0</v>
      </c>
      <c r="R2776">
        <f t="shared" si="744"/>
        <v>0</v>
      </c>
      <c r="S2776">
        <f t="shared" si="745"/>
        <v>6.8</v>
      </c>
      <c r="T2776">
        <f t="shared" si="746"/>
        <v>0</v>
      </c>
      <c r="U2776">
        <f t="shared" si="747"/>
        <v>0</v>
      </c>
    </row>
    <row r="2777" spans="1:21" x14ac:dyDescent="0.25">
      <c r="A2777" t="s">
        <v>3835</v>
      </c>
      <c r="B2777">
        <v>6.4</v>
      </c>
      <c r="C2777" t="s">
        <v>28</v>
      </c>
      <c r="E2777">
        <f t="shared" si="731"/>
        <v>6.4</v>
      </c>
      <c r="F2777">
        <f t="shared" si="732"/>
        <v>0</v>
      </c>
      <c r="G2777">
        <f t="shared" si="733"/>
        <v>0</v>
      </c>
      <c r="H2777">
        <f t="shared" si="734"/>
        <v>0</v>
      </c>
      <c r="I2777">
        <f t="shared" si="735"/>
        <v>0</v>
      </c>
      <c r="J2777">
        <f t="shared" si="736"/>
        <v>0</v>
      </c>
      <c r="K2777">
        <f t="shared" si="737"/>
        <v>0</v>
      </c>
      <c r="L2777">
        <f t="shared" si="738"/>
        <v>6.4</v>
      </c>
      <c r="M2777">
        <f t="shared" si="739"/>
        <v>0</v>
      </c>
      <c r="N2777">
        <f t="shared" si="740"/>
        <v>0</v>
      </c>
      <c r="O2777">
        <f t="shared" si="741"/>
        <v>0</v>
      </c>
      <c r="P2777">
        <f t="shared" si="742"/>
        <v>0</v>
      </c>
      <c r="Q2777">
        <f t="shared" si="743"/>
        <v>0</v>
      </c>
      <c r="R2777">
        <f t="shared" si="744"/>
        <v>0</v>
      </c>
      <c r="S2777">
        <f t="shared" si="745"/>
        <v>0</v>
      </c>
      <c r="T2777">
        <f t="shared" si="746"/>
        <v>6.4</v>
      </c>
      <c r="U2777">
        <f t="shared" si="747"/>
        <v>0</v>
      </c>
    </row>
    <row r="2778" spans="1:21" x14ac:dyDescent="0.25">
      <c r="A2778" t="s">
        <v>6375</v>
      </c>
      <c r="B2778">
        <v>8.1</v>
      </c>
      <c r="C2778" t="s">
        <v>102</v>
      </c>
      <c r="E2778">
        <f t="shared" si="731"/>
        <v>0</v>
      </c>
      <c r="F2778">
        <f t="shared" si="732"/>
        <v>8.1</v>
      </c>
      <c r="G2778">
        <f t="shared" si="733"/>
        <v>0</v>
      </c>
      <c r="H2778">
        <f t="shared" si="734"/>
        <v>0</v>
      </c>
      <c r="I2778">
        <f t="shared" si="735"/>
        <v>8.1</v>
      </c>
      <c r="J2778">
        <f t="shared" si="736"/>
        <v>8.1</v>
      </c>
      <c r="K2778">
        <f t="shared" si="737"/>
        <v>0</v>
      </c>
      <c r="L2778">
        <f t="shared" si="738"/>
        <v>8.1</v>
      </c>
      <c r="M2778">
        <f t="shared" si="739"/>
        <v>0</v>
      </c>
      <c r="N2778">
        <f t="shared" si="740"/>
        <v>0</v>
      </c>
      <c r="O2778">
        <f t="shared" si="741"/>
        <v>0</v>
      </c>
      <c r="P2778">
        <f t="shared" si="742"/>
        <v>0</v>
      </c>
      <c r="Q2778">
        <f t="shared" si="743"/>
        <v>0</v>
      </c>
      <c r="R2778">
        <f t="shared" si="744"/>
        <v>0</v>
      </c>
      <c r="S2778">
        <f t="shared" si="745"/>
        <v>0</v>
      </c>
      <c r="T2778">
        <f t="shared" si="746"/>
        <v>0</v>
      </c>
      <c r="U2778">
        <f t="shared" si="747"/>
        <v>0</v>
      </c>
    </row>
    <row r="2779" spans="1:21" x14ac:dyDescent="0.25">
      <c r="A2779" t="s">
        <v>213</v>
      </c>
      <c r="B2779">
        <v>7.7</v>
      </c>
      <c r="C2779" t="s">
        <v>36</v>
      </c>
      <c r="E2779">
        <f t="shared" si="731"/>
        <v>0</v>
      </c>
      <c r="F2779">
        <f t="shared" si="732"/>
        <v>0</v>
      </c>
      <c r="G2779">
        <f t="shared" si="733"/>
        <v>0</v>
      </c>
      <c r="H2779">
        <f t="shared" si="734"/>
        <v>0</v>
      </c>
      <c r="I2779">
        <f t="shared" si="735"/>
        <v>7.7</v>
      </c>
      <c r="J2779">
        <f t="shared" si="736"/>
        <v>0</v>
      </c>
      <c r="K2779">
        <f t="shared" si="737"/>
        <v>0</v>
      </c>
      <c r="L2779">
        <f t="shared" si="738"/>
        <v>7.7</v>
      </c>
      <c r="M2779">
        <f t="shared" si="739"/>
        <v>0</v>
      </c>
      <c r="N2779">
        <f t="shared" si="740"/>
        <v>0</v>
      </c>
      <c r="O2779">
        <f t="shared" si="741"/>
        <v>0</v>
      </c>
      <c r="P2779">
        <f t="shared" si="742"/>
        <v>0</v>
      </c>
      <c r="Q2779">
        <f t="shared" si="743"/>
        <v>0</v>
      </c>
      <c r="R2779">
        <f t="shared" si="744"/>
        <v>7.7</v>
      </c>
      <c r="S2779">
        <f t="shared" si="745"/>
        <v>0</v>
      </c>
      <c r="T2779">
        <f t="shared" si="746"/>
        <v>0</v>
      </c>
      <c r="U2779">
        <f t="shared" si="747"/>
        <v>0</v>
      </c>
    </row>
    <row r="2780" spans="1:21" x14ac:dyDescent="0.25">
      <c r="A2780" t="s">
        <v>6378</v>
      </c>
      <c r="B2780">
        <v>5.2</v>
      </c>
      <c r="C2780" t="s">
        <v>36</v>
      </c>
      <c r="E2780">
        <f t="shared" si="731"/>
        <v>0</v>
      </c>
      <c r="F2780">
        <f t="shared" si="732"/>
        <v>0</v>
      </c>
      <c r="G2780">
        <f t="shared" si="733"/>
        <v>0</v>
      </c>
      <c r="H2780">
        <f t="shared" si="734"/>
        <v>0</v>
      </c>
      <c r="I2780">
        <f t="shared" si="735"/>
        <v>5.2</v>
      </c>
      <c r="J2780">
        <f t="shared" si="736"/>
        <v>0</v>
      </c>
      <c r="K2780">
        <f t="shared" si="737"/>
        <v>0</v>
      </c>
      <c r="L2780">
        <f t="shared" si="738"/>
        <v>0</v>
      </c>
      <c r="M2780">
        <f t="shared" si="739"/>
        <v>0</v>
      </c>
      <c r="N2780">
        <f t="shared" si="740"/>
        <v>0</v>
      </c>
      <c r="O2780">
        <f t="shared" si="741"/>
        <v>0</v>
      </c>
      <c r="P2780">
        <f t="shared" si="742"/>
        <v>0</v>
      </c>
      <c r="Q2780">
        <f t="shared" si="743"/>
        <v>0</v>
      </c>
      <c r="R2780">
        <f t="shared" si="744"/>
        <v>0</v>
      </c>
      <c r="S2780">
        <f t="shared" si="745"/>
        <v>5.2</v>
      </c>
      <c r="T2780">
        <f t="shared" si="746"/>
        <v>5.2</v>
      </c>
      <c r="U2780">
        <f t="shared" si="747"/>
        <v>0</v>
      </c>
    </row>
    <row r="2781" spans="1:21" x14ac:dyDescent="0.25">
      <c r="A2781" t="s">
        <v>1480</v>
      </c>
      <c r="B2781">
        <v>6.1</v>
      </c>
      <c r="C2781" t="s">
        <v>36</v>
      </c>
      <c r="E2781">
        <f t="shared" si="731"/>
        <v>0</v>
      </c>
      <c r="F2781">
        <f t="shared" si="732"/>
        <v>0</v>
      </c>
      <c r="G2781">
        <f t="shared" si="733"/>
        <v>0</v>
      </c>
      <c r="H2781">
        <f t="shared" si="734"/>
        <v>0</v>
      </c>
      <c r="I2781">
        <f t="shared" si="735"/>
        <v>6.1</v>
      </c>
      <c r="J2781">
        <f t="shared" si="736"/>
        <v>0</v>
      </c>
      <c r="K2781">
        <f t="shared" si="737"/>
        <v>0</v>
      </c>
      <c r="L2781">
        <f t="shared" si="738"/>
        <v>0</v>
      </c>
      <c r="M2781">
        <f t="shared" si="739"/>
        <v>6.1</v>
      </c>
      <c r="N2781">
        <f t="shared" si="740"/>
        <v>0</v>
      </c>
      <c r="O2781">
        <f t="shared" si="741"/>
        <v>0</v>
      </c>
      <c r="P2781">
        <f t="shared" si="742"/>
        <v>0</v>
      </c>
      <c r="Q2781">
        <f t="shared" si="743"/>
        <v>0</v>
      </c>
      <c r="R2781">
        <f t="shared" si="744"/>
        <v>6.1</v>
      </c>
      <c r="S2781">
        <f t="shared" si="745"/>
        <v>0</v>
      </c>
      <c r="T2781">
        <f t="shared" si="746"/>
        <v>0</v>
      </c>
      <c r="U2781">
        <f t="shared" si="747"/>
        <v>0</v>
      </c>
    </row>
    <row r="2782" spans="1:21" x14ac:dyDescent="0.25">
      <c r="A2782" t="s">
        <v>2972</v>
      </c>
      <c r="B2782">
        <v>5.8</v>
      </c>
      <c r="C2782" t="s">
        <v>52</v>
      </c>
      <c r="E2782">
        <f t="shared" si="731"/>
        <v>0</v>
      </c>
      <c r="F2782">
        <f t="shared" si="732"/>
        <v>0</v>
      </c>
      <c r="G2782">
        <f t="shared" si="733"/>
        <v>0</v>
      </c>
      <c r="H2782">
        <f t="shared" si="734"/>
        <v>0</v>
      </c>
      <c r="I2782">
        <f t="shared" si="735"/>
        <v>0</v>
      </c>
      <c r="J2782">
        <f t="shared" si="736"/>
        <v>0</v>
      </c>
      <c r="K2782">
        <f t="shared" si="737"/>
        <v>0</v>
      </c>
      <c r="L2782">
        <f t="shared" si="738"/>
        <v>0</v>
      </c>
      <c r="M2782">
        <f t="shared" si="739"/>
        <v>0</v>
      </c>
      <c r="N2782">
        <f t="shared" si="740"/>
        <v>0</v>
      </c>
      <c r="O2782">
        <f t="shared" si="741"/>
        <v>5.8</v>
      </c>
      <c r="P2782">
        <f t="shared" si="742"/>
        <v>0</v>
      </c>
      <c r="Q2782">
        <f t="shared" si="743"/>
        <v>5.8</v>
      </c>
      <c r="R2782">
        <f t="shared" si="744"/>
        <v>0</v>
      </c>
      <c r="S2782">
        <f t="shared" si="745"/>
        <v>0</v>
      </c>
      <c r="T2782">
        <f t="shared" si="746"/>
        <v>5.8</v>
      </c>
      <c r="U2782">
        <f t="shared" si="747"/>
        <v>0</v>
      </c>
    </row>
    <row r="2783" spans="1:21" x14ac:dyDescent="0.25">
      <c r="A2783" t="s">
        <v>131</v>
      </c>
      <c r="B2783">
        <v>6.4</v>
      </c>
      <c r="C2783" t="s">
        <v>36</v>
      </c>
      <c r="E2783">
        <f t="shared" si="731"/>
        <v>0</v>
      </c>
      <c r="F2783">
        <f t="shared" si="732"/>
        <v>0</v>
      </c>
      <c r="G2783">
        <f t="shared" si="733"/>
        <v>0</v>
      </c>
      <c r="H2783">
        <f t="shared" si="734"/>
        <v>0</v>
      </c>
      <c r="I2783">
        <f t="shared" si="735"/>
        <v>6.4</v>
      </c>
      <c r="J2783">
        <f t="shared" si="736"/>
        <v>0</v>
      </c>
      <c r="K2783">
        <f t="shared" si="737"/>
        <v>0</v>
      </c>
      <c r="L2783">
        <f t="shared" si="738"/>
        <v>0</v>
      </c>
      <c r="M2783">
        <f t="shared" si="739"/>
        <v>0</v>
      </c>
      <c r="N2783">
        <f t="shared" si="740"/>
        <v>0</v>
      </c>
      <c r="O2783">
        <f t="shared" si="741"/>
        <v>0</v>
      </c>
      <c r="P2783">
        <f t="shared" si="742"/>
        <v>0</v>
      </c>
      <c r="Q2783">
        <f t="shared" si="743"/>
        <v>0</v>
      </c>
      <c r="R2783">
        <f t="shared" si="744"/>
        <v>6.4</v>
      </c>
      <c r="S2783">
        <f t="shared" si="745"/>
        <v>0</v>
      </c>
      <c r="T2783">
        <f t="shared" si="746"/>
        <v>0</v>
      </c>
      <c r="U2783">
        <f t="shared" si="747"/>
        <v>0</v>
      </c>
    </row>
    <row r="2784" spans="1:21" x14ac:dyDescent="0.25">
      <c r="A2784" t="s">
        <v>2353</v>
      </c>
      <c r="B2784">
        <v>5.6</v>
      </c>
      <c r="C2784" t="s">
        <v>234</v>
      </c>
      <c r="E2784">
        <f t="shared" si="731"/>
        <v>0</v>
      </c>
      <c r="F2784">
        <f t="shared" si="732"/>
        <v>0</v>
      </c>
      <c r="G2784">
        <f t="shared" si="733"/>
        <v>0</v>
      </c>
      <c r="H2784">
        <f t="shared" si="734"/>
        <v>5.6</v>
      </c>
      <c r="I2784">
        <f t="shared" si="735"/>
        <v>0</v>
      </c>
      <c r="J2784">
        <f t="shared" si="736"/>
        <v>0</v>
      </c>
      <c r="K2784">
        <f t="shared" si="737"/>
        <v>0</v>
      </c>
      <c r="L2784">
        <f t="shared" si="738"/>
        <v>5.6</v>
      </c>
      <c r="M2784">
        <f t="shared" si="739"/>
        <v>0</v>
      </c>
      <c r="N2784">
        <f t="shared" si="740"/>
        <v>0</v>
      </c>
      <c r="O2784">
        <f t="shared" si="741"/>
        <v>0</v>
      </c>
      <c r="P2784">
        <f t="shared" si="742"/>
        <v>0</v>
      </c>
      <c r="Q2784">
        <f t="shared" si="743"/>
        <v>0</v>
      </c>
      <c r="R2784">
        <f t="shared" si="744"/>
        <v>0</v>
      </c>
      <c r="S2784">
        <f t="shared" si="745"/>
        <v>0</v>
      </c>
      <c r="T2784">
        <f t="shared" si="746"/>
        <v>0</v>
      </c>
      <c r="U2784">
        <f t="shared" si="747"/>
        <v>0</v>
      </c>
    </row>
    <row r="2785" spans="1:21" x14ac:dyDescent="0.25">
      <c r="A2785" t="s">
        <v>6387</v>
      </c>
      <c r="B2785">
        <v>7.2</v>
      </c>
      <c r="C2785" t="s">
        <v>234</v>
      </c>
      <c r="E2785">
        <f t="shared" si="731"/>
        <v>0</v>
      </c>
      <c r="F2785">
        <f t="shared" si="732"/>
        <v>0</v>
      </c>
      <c r="G2785">
        <f t="shared" si="733"/>
        <v>0</v>
      </c>
      <c r="H2785">
        <f t="shared" si="734"/>
        <v>7.2</v>
      </c>
      <c r="I2785">
        <f t="shared" si="735"/>
        <v>0</v>
      </c>
      <c r="J2785">
        <f t="shared" si="736"/>
        <v>0</v>
      </c>
      <c r="K2785">
        <f t="shared" si="737"/>
        <v>0</v>
      </c>
      <c r="L2785">
        <f t="shared" si="738"/>
        <v>7.2</v>
      </c>
      <c r="M2785">
        <f t="shared" si="739"/>
        <v>7.2</v>
      </c>
      <c r="N2785">
        <f t="shared" si="740"/>
        <v>0</v>
      </c>
      <c r="O2785">
        <f t="shared" si="741"/>
        <v>0</v>
      </c>
      <c r="P2785">
        <f t="shared" si="742"/>
        <v>0</v>
      </c>
      <c r="Q2785">
        <f t="shared" si="743"/>
        <v>0</v>
      </c>
      <c r="R2785">
        <f t="shared" si="744"/>
        <v>0</v>
      </c>
      <c r="S2785">
        <f t="shared" si="745"/>
        <v>0</v>
      </c>
      <c r="T2785">
        <f t="shared" si="746"/>
        <v>0</v>
      </c>
      <c r="U2785">
        <f t="shared" si="747"/>
        <v>0</v>
      </c>
    </row>
    <row r="2786" spans="1:21" x14ac:dyDescent="0.25">
      <c r="A2786" t="s">
        <v>3117</v>
      </c>
      <c r="B2786">
        <v>7.8</v>
      </c>
      <c r="C2786" t="s">
        <v>28</v>
      </c>
      <c r="E2786">
        <f t="shared" si="731"/>
        <v>7.8</v>
      </c>
      <c r="F2786">
        <f t="shared" si="732"/>
        <v>0</v>
      </c>
      <c r="G2786">
        <f t="shared" si="733"/>
        <v>0</v>
      </c>
      <c r="H2786">
        <f t="shared" si="734"/>
        <v>0</v>
      </c>
      <c r="I2786">
        <f t="shared" si="735"/>
        <v>0</v>
      </c>
      <c r="J2786">
        <f t="shared" si="736"/>
        <v>0</v>
      </c>
      <c r="K2786">
        <f t="shared" si="737"/>
        <v>0</v>
      </c>
      <c r="L2786">
        <f t="shared" si="738"/>
        <v>0</v>
      </c>
      <c r="M2786">
        <f t="shared" si="739"/>
        <v>0</v>
      </c>
      <c r="N2786">
        <f t="shared" si="740"/>
        <v>0</v>
      </c>
      <c r="O2786">
        <f t="shared" si="741"/>
        <v>7.8</v>
      </c>
      <c r="P2786">
        <f t="shared" si="742"/>
        <v>0</v>
      </c>
      <c r="Q2786">
        <f t="shared" si="743"/>
        <v>0</v>
      </c>
      <c r="R2786">
        <f t="shared" si="744"/>
        <v>0</v>
      </c>
      <c r="S2786">
        <f t="shared" si="745"/>
        <v>7.8</v>
      </c>
      <c r="T2786">
        <f t="shared" si="746"/>
        <v>0</v>
      </c>
      <c r="U2786">
        <f t="shared" si="747"/>
        <v>0</v>
      </c>
    </row>
    <row r="2787" spans="1:21" x14ac:dyDescent="0.25">
      <c r="A2787" t="s">
        <v>5443</v>
      </c>
      <c r="B2787">
        <v>6.8</v>
      </c>
      <c r="C2787" t="s">
        <v>36</v>
      </c>
      <c r="E2787">
        <f t="shared" si="731"/>
        <v>0</v>
      </c>
      <c r="F2787">
        <f t="shared" si="732"/>
        <v>0</v>
      </c>
      <c r="G2787">
        <f t="shared" si="733"/>
        <v>0</v>
      </c>
      <c r="H2787">
        <f t="shared" si="734"/>
        <v>0</v>
      </c>
      <c r="I2787">
        <f t="shared" si="735"/>
        <v>6.8</v>
      </c>
      <c r="J2787">
        <f t="shared" si="736"/>
        <v>0</v>
      </c>
      <c r="K2787">
        <f t="shared" si="737"/>
        <v>0</v>
      </c>
      <c r="L2787">
        <f t="shared" si="738"/>
        <v>6.8</v>
      </c>
      <c r="M2787">
        <f t="shared" si="739"/>
        <v>6.8</v>
      </c>
      <c r="N2787">
        <f t="shared" si="740"/>
        <v>0</v>
      </c>
      <c r="O2787">
        <f t="shared" si="741"/>
        <v>0</v>
      </c>
      <c r="P2787">
        <f t="shared" si="742"/>
        <v>0</v>
      </c>
      <c r="Q2787">
        <f t="shared" si="743"/>
        <v>0</v>
      </c>
      <c r="R2787">
        <f t="shared" si="744"/>
        <v>6.8</v>
      </c>
      <c r="S2787">
        <f t="shared" si="745"/>
        <v>0</v>
      </c>
      <c r="T2787">
        <f t="shared" si="746"/>
        <v>0</v>
      </c>
      <c r="U2787">
        <f t="shared" si="747"/>
        <v>0</v>
      </c>
    </row>
    <row r="2788" spans="1:21" x14ac:dyDescent="0.25">
      <c r="A2788" t="s">
        <v>32</v>
      </c>
      <c r="B2788">
        <v>7.9</v>
      </c>
      <c r="C2788" t="s">
        <v>36</v>
      </c>
      <c r="E2788">
        <f t="shared" si="731"/>
        <v>0</v>
      </c>
      <c r="F2788">
        <f t="shared" si="732"/>
        <v>0</v>
      </c>
      <c r="G2788">
        <f t="shared" si="733"/>
        <v>0</v>
      </c>
      <c r="H2788">
        <f t="shared" si="734"/>
        <v>0</v>
      </c>
      <c r="I2788">
        <f t="shared" si="735"/>
        <v>7.9</v>
      </c>
      <c r="J2788">
        <f t="shared" si="736"/>
        <v>0</v>
      </c>
      <c r="K2788">
        <f t="shared" si="737"/>
        <v>0</v>
      </c>
      <c r="L2788">
        <f t="shared" si="738"/>
        <v>7.9</v>
      </c>
      <c r="M2788">
        <f t="shared" si="739"/>
        <v>0</v>
      </c>
      <c r="N2788">
        <f t="shared" si="740"/>
        <v>0</v>
      </c>
      <c r="O2788">
        <f t="shared" si="741"/>
        <v>0</v>
      </c>
      <c r="P2788">
        <f t="shared" si="742"/>
        <v>0</v>
      </c>
      <c r="Q2788">
        <f t="shared" si="743"/>
        <v>0</v>
      </c>
      <c r="R2788">
        <f t="shared" si="744"/>
        <v>0</v>
      </c>
      <c r="S2788">
        <f t="shared" si="745"/>
        <v>0</v>
      </c>
      <c r="T2788">
        <f t="shared" si="746"/>
        <v>0</v>
      </c>
      <c r="U2788">
        <f t="shared" si="747"/>
        <v>0</v>
      </c>
    </row>
    <row r="2789" spans="1:21" x14ac:dyDescent="0.25">
      <c r="A2789" t="s">
        <v>36</v>
      </c>
      <c r="B2789">
        <v>5.8</v>
      </c>
      <c r="C2789" t="s">
        <v>36</v>
      </c>
      <c r="E2789">
        <f t="shared" si="731"/>
        <v>0</v>
      </c>
      <c r="F2789">
        <f t="shared" si="732"/>
        <v>0</v>
      </c>
      <c r="G2789">
        <f t="shared" si="733"/>
        <v>0</v>
      </c>
      <c r="H2789">
        <f t="shared" si="734"/>
        <v>0</v>
      </c>
      <c r="I2789">
        <f t="shared" si="735"/>
        <v>5.8</v>
      </c>
      <c r="J2789">
        <f t="shared" si="736"/>
        <v>0</v>
      </c>
      <c r="K2789">
        <f t="shared" si="737"/>
        <v>0</v>
      </c>
      <c r="L2789">
        <f t="shared" si="738"/>
        <v>0</v>
      </c>
      <c r="M2789">
        <f t="shared" si="739"/>
        <v>0</v>
      </c>
      <c r="N2789">
        <f t="shared" si="740"/>
        <v>0</v>
      </c>
      <c r="O2789">
        <f t="shared" si="741"/>
        <v>0</v>
      </c>
      <c r="P2789">
        <f t="shared" si="742"/>
        <v>0</v>
      </c>
      <c r="Q2789">
        <f t="shared" si="743"/>
        <v>0</v>
      </c>
      <c r="R2789">
        <f t="shared" si="744"/>
        <v>0</v>
      </c>
      <c r="S2789">
        <f t="shared" si="745"/>
        <v>0</v>
      </c>
      <c r="T2789">
        <f t="shared" si="746"/>
        <v>0</v>
      </c>
      <c r="U2789">
        <f t="shared" si="747"/>
        <v>0</v>
      </c>
    </row>
    <row r="2790" spans="1:21" x14ac:dyDescent="0.25">
      <c r="A2790" t="s">
        <v>2380</v>
      </c>
      <c r="B2790">
        <v>4.9000000000000004</v>
      </c>
      <c r="C2790" t="s">
        <v>28</v>
      </c>
      <c r="E2790">
        <f t="shared" si="731"/>
        <v>4.9000000000000004</v>
      </c>
      <c r="F2790">
        <f t="shared" si="732"/>
        <v>0</v>
      </c>
      <c r="G2790">
        <f t="shared" si="733"/>
        <v>0</v>
      </c>
      <c r="H2790">
        <f t="shared" si="734"/>
        <v>0</v>
      </c>
      <c r="I2790">
        <f t="shared" si="735"/>
        <v>4.9000000000000004</v>
      </c>
      <c r="J2790">
        <f t="shared" si="736"/>
        <v>0</v>
      </c>
      <c r="K2790">
        <f t="shared" si="737"/>
        <v>0</v>
      </c>
      <c r="L2790">
        <f t="shared" si="738"/>
        <v>0</v>
      </c>
      <c r="M2790">
        <f t="shared" si="739"/>
        <v>0</v>
      </c>
      <c r="N2790">
        <f t="shared" si="740"/>
        <v>0</v>
      </c>
      <c r="O2790">
        <f t="shared" si="741"/>
        <v>0</v>
      </c>
      <c r="P2790">
        <f t="shared" si="742"/>
        <v>0</v>
      </c>
      <c r="Q2790">
        <f t="shared" si="743"/>
        <v>0</v>
      </c>
      <c r="R2790">
        <f t="shared" si="744"/>
        <v>0</v>
      </c>
      <c r="S2790">
        <f t="shared" si="745"/>
        <v>4.9000000000000004</v>
      </c>
      <c r="T2790">
        <f t="shared" si="746"/>
        <v>0</v>
      </c>
      <c r="U2790">
        <f t="shared" si="747"/>
        <v>0</v>
      </c>
    </row>
    <row r="2791" spans="1:21" x14ac:dyDescent="0.25">
      <c r="A2791" t="s">
        <v>3072</v>
      </c>
      <c r="B2791">
        <v>4.9000000000000004</v>
      </c>
      <c r="C2791" t="s">
        <v>102</v>
      </c>
      <c r="E2791">
        <f t="shared" si="731"/>
        <v>0</v>
      </c>
      <c r="F2791">
        <f t="shared" si="732"/>
        <v>4.9000000000000004</v>
      </c>
      <c r="G2791">
        <f t="shared" si="733"/>
        <v>0</v>
      </c>
      <c r="H2791">
        <f t="shared" si="734"/>
        <v>0</v>
      </c>
      <c r="I2791">
        <f t="shared" si="735"/>
        <v>4.9000000000000004</v>
      </c>
      <c r="J2791">
        <f t="shared" si="736"/>
        <v>0</v>
      </c>
      <c r="K2791">
        <f t="shared" si="737"/>
        <v>0</v>
      </c>
      <c r="L2791">
        <f t="shared" si="738"/>
        <v>0</v>
      </c>
      <c r="M2791">
        <f t="shared" si="739"/>
        <v>4.9000000000000004</v>
      </c>
      <c r="N2791">
        <f t="shared" si="740"/>
        <v>0</v>
      </c>
      <c r="O2791">
        <f t="shared" si="741"/>
        <v>0</v>
      </c>
      <c r="P2791">
        <f t="shared" si="742"/>
        <v>0</v>
      </c>
      <c r="Q2791">
        <f t="shared" si="743"/>
        <v>0</v>
      </c>
      <c r="R2791">
        <f t="shared" si="744"/>
        <v>0</v>
      </c>
      <c r="S2791">
        <f t="shared" si="745"/>
        <v>0</v>
      </c>
      <c r="T2791">
        <f t="shared" si="746"/>
        <v>0</v>
      </c>
      <c r="U2791">
        <f t="shared" si="747"/>
        <v>0</v>
      </c>
    </row>
    <row r="2792" spans="1:21" x14ac:dyDescent="0.25">
      <c r="A2792" t="s">
        <v>154</v>
      </c>
      <c r="B2792">
        <v>5.9</v>
      </c>
      <c r="C2792" t="s">
        <v>37</v>
      </c>
      <c r="E2792">
        <f t="shared" si="731"/>
        <v>0</v>
      </c>
      <c r="F2792">
        <f t="shared" si="732"/>
        <v>0</v>
      </c>
      <c r="G2792">
        <f t="shared" si="733"/>
        <v>0</v>
      </c>
      <c r="H2792">
        <f t="shared" si="734"/>
        <v>0</v>
      </c>
      <c r="I2792">
        <f t="shared" si="735"/>
        <v>0</v>
      </c>
      <c r="J2792">
        <f t="shared" si="736"/>
        <v>0</v>
      </c>
      <c r="K2792">
        <f t="shared" si="737"/>
        <v>0</v>
      </c>
      <c r="L2792">
        <f t="shared" si="738"/>
        <v>5.9</v>
      </c>
      <c r="M2792">
        <f t="shared" si="739"/>
        <v>0</v>
      </c>
      <c r="N2792">
        <f t="shared" si="740"/>
        <v>0</v>
      </c>
      <c r="O2792">
        <f t="shared" si="741"/>
        <v>0</v>
      </c>
      <c r="P2792">
        <f t="shared" si="742"/>
        <v>0</v>
      </c>
      <c r="Q2792">
        <f t="shared" si="743"/>
        <v>0</v>
      </c>
      <c r="R2792">
        <f t="shared" si="744"/>
        <v>5.9</v>
      </c>
      <c r="S2792">
        <f t="shared" si="745"/>
        <v>0</v>
      </c>
      <c r="T2792">
        <f t="shared" si="746"/>
        <v>0</v>
      </c>
      <c r="U2792">
        <f t="shared" si="747"/>
        <v>0</v>
      </c>
    </row>
    <row r="2793" spans="1:21" x14ac:dyDescent="0.25">
      <c r="A2793" t="s">
        <v>3581</v>
      </c>
      <c r="B2793">
        <v>5.8</v>
      </c>
      <c r="C2793" t="s">
        <v>28</v>
      </c>
      <c r="E2793">
        <f t="shared" si="731"/>
        <v>5.8</v>
      </c>
      <c r="F2793">
        <f t="shared" si="732"/>
        <v>0</v>
      </c>
      <c r="G2793">
        <f t="shared" si="733"/>
        <v>0</v>
      </c>
      <c r="H2793">
        <f t="shared" si="734"/>
        <v>0</v>
      </c>
      <c r="I2793">
        <f t="shared" si="735"/>
        <v>0</v>
      </c>
      <c r="J2793">
        <f t="shared" si="736"/>
        <v>0</v>
      </c>
      <c r="K2793">
        <f t="shared" si="737"/>
        <v>0</v>
      </c>
      <c r="L2793">
        <f t="shared" si="738"/>
        <v>0</v>
      </c>
      <c r="M2793">
        <f t="shared" si="739"/>
        <v>0</v>
      </c>
      <c r="N2793">
        <f t="shared" si="740"/>
        <v>0</v>
      </c>
      <c r="O2793">
        <f t="shared" si="741"/>
        <v>5.8</v>
      </c>
      <c r="P2793">
        <f t="shared" si="742"/>
        <v>0</v>
      </c>
      <c r="Q2793">
        <f t="shared" si="743"/>
        <v>0</v>
      </c>
      <c r="R2793">
        <f t="shared" si="744"/>
        <v>0</v>
      </c>
      <c r="S2793">
        <f t="shared" si="745"/>
        <v>5.8</v>
      </c>
      <c r="T2793">
        <f t="shared" si="746"/>
        <v>5.8</v>
      </c>
      <c r="U2793">
        <f t="shared" si="747"/>
        <v>0</v>
      </c>
    </row>
    <row r="2794" spans="1:21" x14ac:dyDescent="0.25">
      <c r="A2794" t="s">
        <v>432</v>
      </c>
      <c r="B2794">
        <v>7.1</v>
      </c>
      <c r="C2794" t="s">
        <v>36</v>
      </c>
      <c r="E2794">
        <f t="shared" si="731"/>
        <v>0</v>
      </c>
      <c r="F2794">
        <f t="shared" si="732"/>
        <v>0</v>
      </c>
      <c r="G2794">
        <f t="shared" si="733"/>
        <v>0</v>
      </c>
      <c r="H2794">
        <f t="shared" si="734"/>
        <v>0</v>
      </c>
      <c r="I2794">
        <f t="shared" si="735"/>
        <v>7.1</v>
      </c>
      <c r="J2794">
        <f t="shared" si="736"/>
        <v>7.1</v>
      </c>
      <c r="K2794">
        <f t="shared" si="737"/>
        <v>0</v>
      </c>
      <c r="L2794">
        <f t="shared" si="738"/>
        <v>7.1</v>
      </c>
      <c r="M2794">
        <f t="shared" si="739"/>
        <v>0</v>
      </c>
      <c r="N2794">
        <f t="shared" si="740"/>
        <v>0</v>
      </c>
      <c r="O2794">
        <f t="shared" si="741"/>
        <v>0</v>
      </c>
      <c r="P2794">
        <f t="shared" si="742"/>
        <v>0</v>
      </c>
      <c r="Q2794">
        <f t="shared" si="743"/>
        <v>0</v>
      </c>
      <c r="R2794">
        <f t="shared" si="744"/>
        <v>0</v>
      </c>
      <c r="S2794">
        <f t="shared" si="745"/>
        <v>0</v>
      </c>
      <c r="T2794">
        <f t="shared" si="746"/>
        <v>0</v>
      </c>
      <c r="U2794">
        <f t="shared" si="747"/>
        <v>0</v>
      </c>
    </row>
    <row r="2795" spans="1:21" x14ac:dyDescent="0.25">
      <c r="A2795" t="s">
        <v>213</v>
      </c>
      <c r="B2795">
        <v>4.4000000000000004</v>
      </c>
      <c r="C2795" t="s">
        <v>36</v>
      </c>
      <c r="E2795">
        <f t="shared" si="731"/>
        <v>0</v>
      </c>
      <c r="F2795">
        <f t="shared" si="732"/>
        <v>0</v>
      </c>
      <c r="G2795">
        <f t="shared" si="733"/>
        <v>0</v>
      </c>
      <c r="H2795">
        <f t="shared" si="734"/>
        <v>0</v>
      </c>
      <c r="I2795">
        <f t="shared" si="735"/>
        <v>4.4000000000000004</v>
      </c>
      <c r="J2795">
        <f t="shared" si="736"/>
        <v>0</v>
      </c>
      <c r="K2795">
        <f t="shared" si="737"/>
        <v>0</v>
      </c>
      <c r="L2795">
        <f t="shared" si="738"/>
        <v>4.4000000000000004</v>
      </c>
      <c r="M2795">
        <f t="shared" si="739"/>
        <v>0</v>
      </c>
      <c r="N2795">
        <f t="shared" si="740"/>
        <v>0</v>
      </c>
      <c r="O2795">
        <f t="shared" si="741"/>
        <v>0</v>
      </c>
      <c r="P2795">
        <f t="shared" si="742"/>
        <v>0</v>
      </c>
      <c r="Q2795">
        <f t="shared" si="743"/>
        <v>0</v>
      </c>
      <c r="R2795">
        <f t="shared" si="744"/>
        <v>4.4000000000000004</v>
      </c>
      <c r="S2795">
        <f t="shared" si="745"/>
        <v>0</v>
      </c>
      <c r="T2795">
        <f t="shared" si="746"/>
        <v>0</v>
      </c>
      <c r="U2795">
        <f t="shared" si="747"/>
        <v>0</v>
      </c>
    </row>
    <row r="2796" spans="1:21" x14ac:dyDescent="0.25">
      <c r="A2796" t="s">
        <v>3426</v>
      </c>
      <c r="B2796">
        <v>5.9</v>
      </c>
      <c r="C2796" t="s">
        <v>28</v>
      </c>
      <c r="E2796">
        <f t="shared" si="731"/>
        <v>5.9</v>
      </c>
      <c r="F2796">
        <f t="shared" si="732"/>
        <v>5.9</v>
      </c>
      <c r="G2796">
        <f t="shared" si="733"/>
        <v>0</v>
      </c>
      <c r="H2796">
        <f t="shared" si="734"/>
        <v>0</v>
      </c>
      <c r="I2796">
        <f t="shared" si="735"/>
        <v>0</v>
      </c>
      <c r="J2796">
        <f t="shared" si="736"/>
        <v>0</v>
      </c>
      <c r="K2796">
        <f t="shared" si="737"/>
        <v>0</v>
      </c>
      <c r="L2796">
        <f t="shared" si="738"/>
        <v>0</v>
      </c>
      <c r="M2796">
        <f t="shared" si="739"/>
        <v>0</v>
      </c>
      <c r="N2796">
        <f t="shared" si="740"/>
        <v>0</v>
      </c>
      <c r="O2796">
        <f t="shared" si="741"/>
        <v>5.9</v>
      </c>
      <c r="P2796">
        <f t="shared" si="742"/>
        <v>0</v>
      </c>
      <c r="Q2796">
        <f t="shared" si="743"/>
        <v>0</v>
      </c>
      <c r="R2796">
        <f t="shared" si="744"/>
        <v>0</v>
      </c>
      <c r="S2796">
        <f t="shared" si="745"/>
        <v>5.9</v>
      </c>
      <c r="T2796">
        <f t="shared" si="746"/>
        <v>0</v>
      </c>
      <c r="U2796">
        <f t="shared" si="747"/>
        <v>0</v>
      </c>
    </row>
    <row r="2797" spans="1:21" x14ac:dyDescent="0.25">
      <c r="A2797" t="s">
        <v>6406</v>
      </c>
      <c r="B2797">
        <v>6</v>
      </c>
      <c r="C2797" t="s">
        <v>36</v>
      </c>
      <c r="E2797">
        <f t="shared" si="731"/>
        <v>0</v>
      </c>
      <c r="F2797">
        <f t="shared" si="732"/>
        <v>0</v>
      </c>
      <c r="G2797">
        <f t="shared" si="733"/>
        <v>0</v>
      </c>
      <c r="H2797">
        <f t="shared" si="734"/>
        <v>0</v>
      </c>
      <c r="I2797">
        <f t="shared" si="735"/>
        <v>6</v>
      </c>
      <c r="J2797">
        <f t="shared" si="736"/>
        <v>0</v>
      </c>
      <c r="K2797">
        <f t="shared" si="737"/>
        <v>0</v>
      </c>
      <c r="L2797">
        <f t="shared" si="738"/>
        <v>6</v>
      </c>
      <c r="M2797">
        <f t="shared" si="739"/>
        <v>0</v>
      </c>
      <c r="N2797">
        <f t="shared" si="740"/>
        <v>0</v>
      </c>
      <c r="O2797">
        <f t="shared" si="741"/>
        <v>0</v>
      </c>
      <c r="P2797">
        <f t="shared" si="742"/>
        <v>0</v>
      </c>
      <c r="Q2797">
        <f t="shared" si="743"/>
        <v>0</v>
      </c>
      <c r="R2797">
        <f t="shared" si="744"/>
        <v>0</v>
      </c>
      <c r="S2797">
        <f t="shared" si="745"/>
        <v>0</v>
      </c>
      <c r="T2797">
        <f t="shared" si="746"/>
        <v>6</v>
      </c>
      <c r="U2797">
        <f t="shared" si="747"/>
        <v>0</v>
      </c>
    </row>
    <row r="2798" spans="1:21" x14ac:dyDescent="0.25">
      <c r="A2798" t="s">
        <v>131</v>
      </c>
      <c r="B2798">
        <v>6</v>
      </c>
      <c r="C2798" t="s">
        <v>36</v>
      </c>
      <c r="E2798">
        <f t="shared" si="731"/>
        <v>0</v>
      </c>
      <c r="F2798">
        <f t="shared" si="732"/>
        <v>0</v>
      </c>
      <c r="G2798">
        <f t="shared" si="733"/>
        <v>0</v>
      </c>
      <c r="H2798">
        <f t="shared" si="734"/>
        <v>0</v>
      </c>
      <c r="I2798">
        <f t="shared" si="735"/>
        <v>6</v>
      </c>
      <c r="J2798">
        <f t="shared" si="736"/>
        <v>0</v>
      </c>
      <c r="K2798">
        <f t="shared" si="737"/>
        <v>0</v>
      </c>
      <c r="L2798">
        <f t="shared" si="738"/>
        <v>0</v>
      </c>
      <c r="M2798">
        <f t="shared" si="739"/>
        <v>0</v>
      </c>
      <c r="N2798">
        <f t="shared" si="740"/>
        <v>0</v>
      </c>
      <c r="O2798">
        <f t="shared" si="741"/>
        <v>0</v>
      </c>
      <c r="P2798">
        <f t="shared" si="742"/>
        <v>0</v>
      </c>
      <c r="Q2798">
        <f t="shared" si="743"/>
        <v>0</v>
      </c>
      <c r="R2798">
        <f t="shared" si="744"/>
        <v>6</v>
      </c>
      <c r="S2798">
        <f t="shared" si="745"/>
        <v>0</v>
      </c>
      <c r="T2798">
        <f t="shared" si="746"/>
        <v>0</v>
      </c>
      <c r="U2798">
        <f t="shared" si="747"/>
        <v>0</v>
      </c>
    </row>
    <row r="2799" spans="1:21" x14ac:dyDescent="0.25">
      <c r="A2799" t="s">
        <v>4579</v>
      </c>
      <c r="B2799">
        <v>7</v>
      </c>
      <c r="C2799" t="s">
        <v>36</v>
      </c>
      <c r="E2799">
        <f t="shared" si="731"/>
        <v>0</v>
      </c>
      <c r="F2799">
        <f t="shared" si="732"/>
        <v>0</v>
      </c>
      <c r="G2799">
        <f t="shared" si="733"/>
        <v>0</v>
      </c>
      <c r="H2799">
        <f t="shared" si="734"/>
        <v>0</v>
      </c>
      <c r="I2799">
        <f t="shared" si="735"/>
        <v>7</v>
      </c>
      <c r="J2799">
        <f t="shared" si="736"/>
        <v>0</v>
      </c>
      <c r="K2799">
        <f t="shared" si="737"/>
        <v>0</v>
      </c>
      <c r="L2799">
        <f t="shared" si="738"/>
        <v>7</v>
      </c>
      <c r="M2799">
        <f t="shared" si="739"/>
        <v>0</v>
      </c>
      <c r="N2799">
        <f t="shared" si="740"/>
        <v>7</v>
      </c>
      <c r="O2799">
        <f t="shared" si="741"/>
        <v>0</v>
      </c>
      <c r="P2799">
        <f t="shared" si="742"/>
        <v>0</v>
      </c>
      <c r="Q2799">
        <f t="shared" si="743"/>
        <v>0</v>
      </c>
      <c r="R2799">
        <f t="shared" si="744"/>
        <v>0</v>
      </c>
      <c r="S2799">
        <f t="shared" si="745"/>
        <v>0</v>
      </c>
      <c r="T2799">
        <f t="shared" si="746"/>
        <v>0</v>
      </c>
      <c r="U2799">
        <f t="shared" si="747"/>
        <v>0</v>
      </c>
    </row>
    <row r="2800" spans="1:21" x14ac:dyDescent="0.25">
      <c r="A2800" t="s">
        <v>32</v>
      </c>
      <c r="B2800">
        <v>7</v>
      </c>
      <c r="C2800" t="s">
        <v>36</v>
      </c>
      <c r="E2800">
        <f t="shared" si="731"/>
        <v>0</v>
      </c>
      <c r="F2800">
        <f t="shared" si="732"/>
        <v>0</v>
      </c>
      <c r="G2800">
        <f t="shared" si="733"/>
        <v>0</v>
      </c>
      <c r="H2800">
        <f t="shared" si="734"/>
        <v>0</v>
      </c>
      <c r="I2800">
        <f t="shared" si="735"/>
        <v>7</v>
      </c>
      <c r="J2800">
        <f t="shared" si="736"/>
        <v>0</v>
      </c>
      <c r="K2800">
        <f t="shared" si="737"/>
        <v>0</v>
      </c>
      <c r="L2800">
        <f t="shared" si="738"/>
        <v>7</v>
      </c>
      <c r="M2800">
        <f t="shared" si="739"/>
        <v>0</v>
      </c>
      <c r="N2800">
        <f t="shared" si="740"/>
        <v>0</v>
      </c>
      <c r="O2800">
        <f t="shared" si="741"/>
        <v>0</v>
      </c>
      <c r="P2800">
        <f t="shared" si="742"/>
        <v>0</v>
      </c>
      <c r="Q2800">
        <f t="shared" si="743"/>
        <v>0</v>
      </c>
      <c r="R2800">
        <f t="shared" si="744"/>
        <v>0</v>
      </c>
      <c r="S2800">
        <f t="shared" si="745"/>
        <v>0</v>
      </c>
      <c r="T2800">
        <f t="shared" si="746"/>
        <v>0</v>
      </c>
      <c r="U2800">
        <f t="shared" si="747"/>
        <v>0</v>
      </c>
    </row>
    <row r="2801" spans="1:21" x14ac:dyDescent="0.25">
      <c r="A2801" t="s">
        <v>131</v>
      </c>
      <c r="B2801">
        <v>5.2</v>
      </c>
      <c r="C2801" t="s">
        <v>36</v>
      </c>
      <c r="E2801">
        <f t="shared" si="731"/>
        <v>0</v>
      </c>
      <c r="F2801">
        <f t="shared" si="732"/>
        <v>0</v>
      </c>
      <c r="G2801">
        <f t="shared" si="733"/>
        <v>0</v>
      </c>
      <c r="H2801">
        <f t="shared" si="734"/>
        <v>0</v>
      </c>
      <c r="I2801">
        <f t="shared" si="735"/>
        <v>5.2</v>
      </c>
      <c r="J2801">
        <f t="shared" si="736"/>
        <v>0</v>
      </c>
      <c r="K2801">
        <f t="shared" si="737"/>
        <v>0</v>
      </c>
      <c r="L2801">
        <f t="shared" si="738"/>
        <v>0</v>
      </c>
      <c r="M2801">
        <f t="shared" si="739"/>
        <v>0</v>
      </c>
      <c r="N2801">
        <f t="shared" si="740"/>
        <v>0</v>
      </c>
      <c r="O2801">
        <f t="shared" si="741"/>
        <v>0</v>
      </c>
      <c r="P2801">
        <f t="shared" si="742"/>
        <v>0</v>
      </c>
      <c r="Q2801">
        <f t="shared" si="743"/>
        <v>0</v>
      </c>
      <c r="R2801">
        <f t="shared" si="744"/>
        <v>5.2</v>
      </c>
      <c r="S2801">
        <f t="shared" si="745"/>
        <v>0</v>
      </c>
      <c r="T2801">
        <f t="shared" si="746"/>
        <v>0</v>
      </c>
      <c r="U2801">
        <f t="shared" si="747"/>
        <v>0</v>
      </c>
    </row>
    <row r="2802" spans="1:21" x14ac:dyDescent="0.25">
      <c r="A2802" t="s">
        <v>154</v>
      </c>
      <c r="B2802">
        <v>6.5</v>
      </c>
      <c r="C2802" t="s">
        <v>37</v>
      </c>
      <c r="E2802">
        <f t="shared" si="731"/>
        <v>0</v>
      </c>
      <c r="F2802">
        <f t="shared" si="732"/>
        <v>0</v>
      </c>
      <c r="G2802">
        <f t="shared" si="733"/>
        <v>0</v>
      </c>
      <c r="H2802">
        <f t="shared" si="734"/>
        <v>0</v>
      </c>
      <c r="I2802">
        <f t="shared" si="735"/>
        <v>0</v>
      </c>
      <c r="J2802">
        <f t="shared" si="736"/>
        <v>0</v>
      </c>
      <c r="K2802">
        <f t="shared" si="737"/>
        <v>0</v>
      </c>
      <c r="L2802">
        <f t="shared" si="738"/>
        <v>6.5</v>
      </c>
      <c r="M2802">
        <f t="shared" si="739"/>
        <v>0</v>
      </c>
      <c r="N2802">
        <f t="shared" si="740"/>
        <v>0</v>
      </c>
      <c r="O2802">
        <f t="shared" si="741"/>
        <v>0</v>
      </c>
      <c r="P2802">
        <f t="shared" si="742"/>
        <v>0</v>
      </c>
      <c r="Q2802">
        <f t="shared" si="743"/>
        <v>0</v>
      </c>
      <c r="R2802">
        <f t="shared" si="744"/>
        <v>6.5</v>
      </c>
      <c r="S2802">
        <f t="shared" si="745"/>
        <v>0</v>
      </c>
      <c r="T2802">
        <f t="shared" si="746"/>
        <v>0</v>
      </c>
      <c r="U2802">
        <f t="shared" si="747"/>
        <v>0</v>
      </c>
    </row>
    <row r="2803" spans="1:21" x14ac:dyDescent="0.25">
      <c r="A2803" t="s">
        <v>3407</v>
      </c>
      <c r="B2803">
        <v>6.2</v>
      </c>
      <c r="C2803" t="s">
        <v>28</v>
      </c>
      <c r="E2803">
        <f t="shared" si="731"/>
        <v>6.2</v>
      </c>
      <c r="F2803">
        <f t="shared" si="732"/>
        <v>6.2</v>
      </c>
      <c r="G2803">
        <f t="shared" si="733"/>
        <v>0</v>
      </c>
      <c r="H2803">
        <f t="shared" si="734"/>
        <v>0</v>
      </c>
      <c r="I2803">
        <f t="shared" si="735"/>
        <v>6.2</v>
      </c>
      <c r="J2803">
        <f t="shared" si="736"/>
        <v>0</v>
      </c>
      <c r="K2803">
        <f t="shared" si="737"/>
        <v>0</v>
      </c>
      <c r="L2803">
        <f t="shared" si="738"/>
        <v>0</v>
      </c>
      <c r="M2803">
        <f t="shared" si="739"/>
        <v>0</v>
      </c>
      <c r="N2803">
        <f t="shared" si="740"/>
        <v>0</v>
      </c>
      <c r="O2803">
        <f t="shared" si="741"/>
        <v>0</v>
      </c>
      <c r="P2803">
        <f t="shared" si="742"/>
        <v>0</v>
      </c>
      <c r="Q2803">
        <f t="shared" si="743"/>
        <v>0</v>
      </c>
      <c r="R2803">
        <f t="shared" si="744"/>
        <v>0</v>
      </c>
      <c r="S2803">
        <f t="shared" si="745"/>
        <v>0</v>
      </c>
      <c r="T2803">
        <f t="shared" si="746"/>
        <v>0</v>
      </c>
      <c r="U2803">
        <f t="shared" si="747"/>
        <v>0</v>
      </c>
    </row>
    <row r="2804" spans="1:21" x14ac:dyDescent="0.25">
      <c r="A2804" t="s">
        <v>1174</v>
      </c>
      <c r="B2804">
        <v>6.6</v>
      </c>
      <c r="C2804" t="s">
        <v>29</v>
      </c>
      <c r="E2804">
        <f t="shared" si="731"/>
        <v>0</v>
      </c>
      <c r="F2804">
        <f t="shared" si="732"/>
        <v>0</v>
      </c>
      <c r="G2804">
        <f t="shared" si="733"/>
        <v>0</v>
      </c>
      <c r="H2804">
        <f t="shared" si="734"/>
        <v>0</v>
      </c>
      <c r="I2804">
        <f t="shared" si="735"/>
        <v>0</v>
      </c>
      <c r="J2804">
        <f t="shared" si="736"/>
        <v>6.6</v>
      </c>
      <c r="K2804">
        <f t="shared" si="737"/>
        <v>0</v>
      </c>
      <c r="L2804">
        <f t="shared" si="738"/>
        <v>6.6</v>
      </c>
      <c r="M2804">
        <f t="shared" si="739"/>
        <v>0</v>
      </c>
      <c r="N2804">
        <f t="shared" si="740"/>
        <v>0</v>
      </c>
      <c r="O2804">
        <f t="shared" si="741"/>
        <v>0</v>
      </c>
      <c r="P2804">
        <f t="shared" si="742"/>
        <v>0</v>
      </c>
      <c r="Q2804">
        <f t="shared" si="743"/>
        <v>6.6</v>
      </c>
      <c r="R2804">
        <f t="shared" si="744"/>
        <v>0</v>
      </c>
      <c r="S2804">
        <f t="shared" si="745"/>
        <v>0</v>
      </c>
      <c r="T2804">
        <f t="shared" si="746"/>
        <v>6.6</v>
      </c>
      <c r="U2804">
        <f t="shared" si="747"/>
        <v>0</v>
      </c>
    </row>
    <row r="2805" spans="1:21" x14ac:dyDescent="0.25">
      <c r="A2805" t="s">
        <v>6419</v>
      </c>
      <c r="B2805">
        <v>7.3</v>
      </c>
      <c r="C2805" t="s">
        <v>103</v>
      </c>
      <c r="E2805">
        <f t="shared" si="731"/>
        <v>0</v>
      </c>
      <c r="F2805">
        <f t="shared" si="732"/>
        <v>0</v>
      </c>
      <c r="G2805">
        <f t="shared" si="733"/>
        <v>7.3</v>
      </c>
      <c r="H2805">
        <f t="shared" si="734"/>
        <v>0</v>
      </c>
      <c r="I2805">
        <f t="shared" si="735"/>
        <v>0</v>
      </c>
      <c r="J2805">
        <f t="shared" si="736"/>
        <v>0</v>
      </c>
      <c r="K2805">
        <f t="shared" si="737"/>
        <v>0</v>
      </c>
      <c r="L2805">
        <f t="shared" si="738"/>
        <v>0</v>
      </c>
      <c r="M2805">
        <f t="shared" si="739"/>
        <v>7.3</v>
      </c>
      <c r="N2805">
        <f t="shared" si="740"/>
        <v>7.3</v>
      </c>
      <c r="O2805">
        <f t="shared" si="741"/>
        <v>0</v>
      </c>
      <c r="P2805">
        <f t="shared" si="742"/>
        <v>0</v>
      </c>
      <c r="Q2805">
        <f t="shared" si="743"/>
        <v>0</v>
      </c>
      <c r="R2805">
        <f t="shared" si="744"/>
        <v>0</v>
      </c>
      <c r="S2805">
        <f t="shared" si="745"/>
        <v>0</v>
      </c>
      <c r="T2805">
        <f t="shared" si="746"/>
        <v>0</v>
      </c>
      <c r="U2805">
        <f t="shared" si="747"/>
        <v>0</v>
      </c>
    </row>
    <row r="2806" spans="1:21" x14ac:dyDescent="0.25">
      <c r="A2806" t="s">
        <v>3472</v>
      </c>
      <c r="B2806">
        <v>4.9000000000000004</v>
      </c>
      <c r="C2806" t="s">
        <v>28</v>
      </c>
      <c r="E2806">
        <f t="shared" si="731"/>
        <v>4.9000000000000004</v>
      </c>
      <c r="F2806">
        <f t="shared" si="732"/>
        <v>4.9000000000000004</v>
      </c>
      <c r="G2806">
        <f t="shared" si="733"/>
        <v>0</v>
      </c>
      <c r="H2806">
        <f t="shared" si="734"/>
        <v>0</v>
      </c>
      <c r="I2806">
        <f t="shared" si="735"/>
        <v>0</v>
      </c>
      <c r="J2806">
        <f t="shared" si="736"/>
        <v>0</v>
      </c>
      <c r="K2806">
        <f t="shared" si="737"/>
        <v>0</v>
      </c>
      <c r="L2806">
        <f t="shared" si="738"/>
        <v>0</v>
      </c>
      <c r="M2806">
        <f t="shared" si="739"/>
        <v>0</v>
      </c>
      <c r="N2806">
        <f t="shared" si="740"/>
        <v>0</v>
      </c>
      <c r="O2806">
        <f t="shared" si="741"/>
        <v>0</v>
      </c>
      <c r="P2806">
        <f t="shared" si="742"/>
        <v>0</v>
      </c>
      <c r="Q2806">
        <f t="shared" si="743"/>
        <v>0</v>
      </c>
      <c r="R2806">
        <f t="shared" si="744"/>
        <v>0</v>
      </c>
      <c r="S2806">
        <f t="shared" si="745"/>
        <v>4.9000000000000004</v>
      </c>
      <c r="T2806">
        <f t="shared" si="746"/>
        <v>0</v>
      </c>
      <c r="U2806">
        <f t="shared" si="747"/>
        <v>0</v>
      </c>
    </row>
    <row r="2807" spans="1:21" x14ac:dyDescent="0.25">
      <c r="A2807" t="s">
        <v>2441</v>
      </c>
      <c r="B2807">
        <v>5.4</v>
      </c>
      <c r="C2807" t="s">
        <v>36</v>
      </c>
      <c r="E2807">
        <f t="shared" si="731"/>
        <v>0</v>
      </c>
      <c r="F2807">
        <f t="shared" si="732"/>
        <v>0</v>
      </c>
      <c r="G2807">
        <f t="shared" si="733"/>
        <v>0</v>
      </c>
      <c r="H2807">
        <f t="shared" si="734"/>
        <v>0</v>
      </c>
      <c r="I2807">
        <f t="shared" si="735"/>
        <v>5.4</v>
      </c>
      <c r="J2807">
        <f t="shared" si="736"/>
        <v>0</v>
      </c>
      <c r="K2807">
        <f t="shared" si="737"/>
        <v>0</v>
      </c>
      <c r="L2807">
        <f t="shared" si="738"/>
        <v>0</v>
      </c>
      <c r="M2807">
        <f t="shared" si="739"/>
        <v>5.4</v>
      </c>
      <c r="N2807">
        <f t="shared" si="740"/>
        <v>0</v>
      </c>
      <c r="O2807">
        <f t="shared" si="741"/>
        <v>0</v>
      </c>
      <c r="P2807">
        <f t="shared" si="742"/>
        <v>0</v>
      </c>
      <c r="Q2807">
        <f t="shared" si="743"/>
        <v>0</v>
      </c>
      <c r="R2807">
        <f t="shared" si="744"/>
        <v>0</v>
      </c>
      <c r="S2807">
        <f t="shared" si="745"/>
        <v>0</v>
      </c>
      <c r="T2807">
        <f t="shared" si="746"/>
        <v>0</v>
      </c>
      <c r="U2807">
        <f t="shared" si="747"/>
        <v>0</v>
      </c>
    </row>
    <row r="2808" spans="1:21" x14ac:dyDescent="0.25">
      <c r="A2808" t="s">
        <v>6424</v>
      </c>
      <c r="B2808">
        <v>7.1</v>
      </c>
      <c r="C2808" t="s">
        <v>28</v>
      </c>
      <c r="E2808">
        <f t="shared" si="731"/>
        <v>7.1</v>
      </c>
      <c r="F2808">
        <f t="shared" si="732"/>
        <v>7.1</v>
      </c>
      <c r="G2808">
        <f t="shared" si="733"/>
        <v>0</v>
      </c>
      <c r="H2808">
        <f t="shared" si="734"/>
        <v>0</v>
      </c>
      <c r="I2808">
        <f t="shared" si="735"/>
        <v>7.1</v>
      </c>
      <c r="J2808">
        <f t="shared" si="736"/>
        <v>0</v>
      </c>
      <c r="K2808">
        <f t="shared" si="737"/>
        <v>0</v>
      </c>
      <c r="L2808">
        <f t="shared" si="738"/>
        <v>7.1</v>
      </c>
      <c r="M2808">
        <f t="shared" si="739"/>
        <v>0</v>
      </c>
      <c r="N2808">
        <f t="shared" si="740"/>
        <v>0</v>
      </c>
      <c r="O2808">
        <f t="shared" si="741"/>
        <v>0</v>
      </c>
      <c r="P2808">
        <f t="shared" si="742"/>
        <v>0</v>
      </c>
      <c r="Q2808">
        <f t="shared" si="743"/>
        <v>0</v>
      </c>
      <c r="R2808">
        <f t="shared" si="744"/>
        <v>0</v>
      </c>
      <c r="S2808">
        <f t="shared" si="745"/>
        <v>0</v>
      </c>
      <c r="T2808">
        <f t="shared" si="746"/>
        <v>0</v>
      </c>
      <c r="U2808">
        <f t="shared" si="747"/>
        <v>0</v>
      </c>
    </row>
    <row r="2809" spans="1:21" x14ac:dyDescent="0.25">
      <c r="A2809" t="s">
        <v>2907</v>
      </c>
      <c r="B2809">
        <v>5.6</v>
      </c>
      <c r="C2809" t="s">
        <v>28</v>
      </c>
      <c r="E2809">
        <f t="shared" si="731"/>
        <v>5.6</v>
      </c>
      <c r="F2809">
        <f t="shared" si="732"/>
        <v>5.6</v>
      </c>
      <c r="G2809">
        <f t="shared" si="733"/>
        <v>0</v>
      </c>
      <c r="H2809">
        <f t="shared" si="734"/>
        <v>0</v>
      </c>
      <c r="I2809">
        <f t="shared" si="735"/>
        <v>0</v>
      </c>
      <c r="J2809">
        <f t="shared" si="736"/>
        <v>0</v>
      </c>
      <c r="K2809">
        <f t="shared" si="737"/>
        <v>0</v>
      </c>
      <c r="L2809">
        <f t="shared" si="738"/>
        <v>5.6</v>
      </c>
      <c r="M2809">
        <f t="shared" si="739"/>
        <v>0</v>
      </c>
      <c r="N2809">
        <f t="shared" si="740"/>
        <v>0</v>
      </c>
      <c r="O2809">
        <f t="shared" si="741"/>
        <v>0</v>
      </c>
      <c r="P2809">
        <f t="shared" si="742"/>
        <v>0</v>
      </c>
      <c r="Q2809">
        <f t="shared" si="743"/>
        <v>0</v>
      </c>
      <c r="R2809">
        <f t="shared" si="744"/>
        <v>0</v>
      </c>
      <c r="S2809">
        <f t="shared" si="745"/>
        <v>0</v>
      </c>
      <c r="T2809">
        <f t="shared" si="746"/>
        <v>5.6</v>
      </c>
      <c r="U2809">
        <f t="shared" si="747"/>
        <v>0</v>
      </c>
    </row>
    <row r="2810" spans="1:21" x14ac:dyDescent="0.25">
      <c r="A2810" t="s">
        <v>188</v>
      </c>
      <c r="B2810">
        <v>5.6</v>
      </c>
      <c r="C2810" t="s">
        <v>36</v>
      </c>
      <c r="E2810">
        <f t="shared" si="731"/>
        <v>0</v>
      </c>
      <c r="F2810">
        <f t="shared" si="732"/>
        <v>0</v>
      </c>
      <c r="G2810">
        <f t="shared" si="733"/>
        <v>0</v>
      </c>
      <c r="H2810">
        <f t="shared" si="734"/>
        <v>0</v>
      </c>
      <c r="I2810">
        <f t="shared" si="735"/>
        <v>5.6</v>
      </c>
      <c r="J2810">
        <f t="shared" si="736"/>
        <v>0</v>
      </c>
      <c r="K2810">
        <f t="shared" si="737"/>
        <v>0</v>
      </c>
      <c r="L2810">
        <f t="shared" si="738"/>
        <v>5.6</v>
      </c>
      <c r="M2810">
        <f t="shared" si="739"/>
        <v>0</v>
      </c>
      <c r="N2810">
        <f t="shared" si="740"/>
        <v>0</v>
      </c>
      <c r="O2810">
        <f t="shared" si="741"/>
        <v>0</v>
      </c>
      <c r="P2810">
        <f t="shared" si="742"/>
        <v>0</v>
      </c>
      <c r="Q2810">
        <f t="shared" si="743"/>
        <v>0</v>
      </c>
      <c r="R2810">
        <f t="shared" si="744"/>
        <v>5.6</v>
      </c>
      <c r="S2810">
        <f t="shared" si="745"/>
        <v>0</v>
      </c>
      <c r="T2810">
        <f t="shared" si="746"/>
        <v>0</v>
      </c>
      <c r="U2810">
        <f t="shared" si="747"/>
        <v>0</v>
      </c>
    </row>
    <row r="2811" spans="1:21" x14ac:dyDescent="0.25">
      <c r="A2811" t="s">
        <v>2315</v>
      </c>
      <c r="B2811">
        <v>5.6</v>
      </c>
      <c r="C2811" t="s">
        <v>102</v>
      </c>
      <c r="E2811">
        <f t="shared" si="731"/>
        <v>0</v>
      </c>
      <c r="F2811">
        <f t="shared" si="732"/>
        <v>5.6</v>
      </c>
      <c r="G2811">
        <f t="shared" si="733"/>
        <v>0</v>
      </c>
      <c r="H2811">
        <f t="shared" si="734"/>
        <v>0</v>
      </c>
      <c r="I2811">
        <f t="shared" si="735"/>
        <v>0</v>
      </c>
      <c r="J2811">
        <f t="shared" si="736"/>
        <v>0</v>
      </c>
      <c r="K2811">
        <f t="shared" si="737"/>
        <v>0</v>
      </c>
      <c r="L2811">
        <f t="shared" si="738"/>
        <v>0</v>
      </c>
      <c r="M2811">
        <f t="shared" si="739"/>
        <v>0</v>
      </c>
      <c r="N2811">
        <f t="shared" si="740"/>
        <v>0</v>
      </c>
      <c r="O2811">
        <f t="shared" si="741"/>
        <v>0</v>
      </c>
      <c r="P2811">
        <f t="shared" si="742"/>
        <v>0</v>
      </c>
      <c r="Q2811">
        <f t="shared" si="743"/>
        <v>0</v>
      </c>
      <c r="R2811">
        <f t="shared" si="744"/>
        <v>0</v>
      </c>
      <c r="S2811">
        <f t="shared" si="745"/>
        <v>5.6</v>
      </c>
      <c r="T2811">
        <f t="shared" si="746"/>
        <v>5.6</v>
      </c>
      <c r="U2811">
        <f t="shared" si="747"/>
        <v>0</v>
      </c>
    </row>
    <row r="2812" spans="1:21" x14ac:dyDescent="0.25">
      <c r="A2812" t="s">
        <v>1174</v>
      </c>
      <c r="B2812">
        <v>8.1</v>
      </c>
      <c r="C2812" t="s">
        <v>29</v>
      </c>
      <c r="E2812">
        <f t="shared" si="731"/>
        <v>0</v>
      </c>
      <c r="F2812">
        <f t="shared" si="732"/>
        <v>0</v>
      </c>
      <c r="G2812">
        <f t="shared" si="733"/>
        <v>0</v>
      </c>
      <c r="H2812">
        <f t="shared" si="734"/>
        <v>0</v>
      </c>
      <c r="I2812">
        <f t="shared" si="735"/>
        <v>0</v>
      </c>
      <c r="J2812">
        <f t="shared" si="736"/>
        <v>8.1</v>
      </c>
      <c r="K2812">
        <f t="shared" si="737"/>
        <v>0</v>
      </c>
      <c r="L2812">
        <f t="shared" si="738"/>
        <v>8.1</v>
      </c>
      <c r="M2812">
        <f t="shared" si="739"/>
        <v>0</v>
      </c>
      <c r="N2812">
        <f t="shared" si="740"/>
        <v>0</v>
      </c>
      <c r="O2812">
        <f t="shared" si="741"/>
        <v>0</v>
      </c>
      <c r="P2812">
        <f t="shared" si="742"/>
        <v>0</v>
      </c>
      <c r="Q2812">
        <f t="shared" si="743"/>
        <v>8.1</v>
      </c>
      <c r="R2812">
        <f t="shared" si="744"/>
        <v>0</v>
      </c>
      <c r="S2812">
        <f t="shared" si="745"/>
        <v>0</v>
      </c>
      <c r="T2812">
        <f t="shared" si="746"/>
        <v>8.1</v>
      </c>
      <c r="U2812">
        <f t="shared" si="747"/>
        <v>0</v>
      </c>
    </row>
    <row r="2813" spans="1:21" x14ac:dyDescent="0.25">
      <c r="A2813" t="s">
        <v>912</v>
      </c>
      <c r="B2813">
        <v>7.5</v>
      </c>
      <c r="C2813" t="s">
        <v>37</v>
      </c>
      <c r="E2813">
        <f t="shared" si="731"/>
        <v>0</v>
      </c>
      <c r="F2813">
        <f t="shared" si="732"/>
        <v>0</v>
      </c>
      <c r="G2813">
        <f t="shared" si="733"/>
        <v>0</v>
      </c>
      <c r="H2813">
        <f t="shared" si="734"/>
        <v>0</v>
      </c>
      <c r="I2813">
        <f t="shared" si="735"/>
        <v>0</v>
      </c>
      <c r="J2813">
        <f t="shared" si="736"/>
        <v>0</v>
      </c>
      <c r="K2813">
        <f t="shared" si="737"/>
        <v>0</v>
      </c>
      <c r="L2813">
        <f t="shared" si="738"/>
        <v>7.5</v>
      </c>
      <c r="M2813">
        <f t="shared" si="739"/>
        <v>0</v>
      </c>
      <c r="N2813">
        <f t="shared" si="740"/>
        <v>0</v>
      </c>
      <c r="O2813">
        <f t="shared" si="741"/>
        <v>0</v>
      </c>
      <c r="P2813">
        <f t="shared" si="742"/>
        <v>0</v>
      </c>
      <c r="Q2813">
        <f t="shared" si="743"/>
        <v>7.5</v>
      </c>
      <c r="R2813">
        <f t="shared" si="744"/>
        <v>0</v>
      </c>
      <c r="S2813">
        <f t="shared" si="745"/>
        <v>0</v>
      </c>
      <c r="T2813">
        <f t="shared" si="746"/>
        <v>7.5</v>
      </c>
      <c r="U2813">
        <f t="shared" si="747"/>
        <v>0</v>
      </c>
    </row>
    <row r="2814" spans="1:21" x14ac:dyDescent="0.25">
      <c r="A2814" t="s">
        <v>3008</v>
      </c>
      <c r="B2814">
        <v>6.9</v>
      </c>
      <c r="C2814" t="s">
        <v>28</v>
      </c>
      <c r="E2814">
        <f t="shared" si="731"/>
        <v>6.9</v>
      </c>
      <c r="F2814">
        <f t="shared" si="732"/>
        <v>0</v>
      </c>
      <c r="G2814">
        <f t="shared" si="733"/>
        <v>0</v>
      </c>
      <c r="H2814">
        <f t="shared" si="734"/>
        <v>0</v>
      </c>
      <c r="I2814">
        <f t="shared" si="735"/>
        <v>0</v>
      </c>
      <c r="J2814">
        <f t="shared" si="736"/>
        <v>0</v>
      </c>
      <c r="K2814">
        <f t="shared" si="737"/>
        <v>0</v>
      </c>
      <c r="L2814">
        <f t="shared" si="738"/>
        <v>0</v>
      </c>
      <c r="M2814">
        <f t="shared" si="739"/>
        <v>0</v>
      </c>
      <c r="N2814">
        <f t="shared" si="740"/>
        <v>0</v>
      </c>
      <c r="O2814">
        <f t="shared" si="741"/>
        <v>0</v>
      </c>
      <c r="P2814">
        <f t="shared" si="742"/>
        <v>0</v>
      </c>
      <c r="Q2814">
        <f t="shared" si="743"/>
        <v>6.9</v>
      </c>
      <c r="R2814">
        <f t="shared" si="744"/>
        <v>0</v>
      </c>
      <c r="S2814">
        <f t="shared" si="745"/>
        <v>0</v>
      </c>
      <c r="T2814">
        <f t="shared" si="746"/>
        <v>6.9</v>
      </c>
      <c r="U2814">
        <f t="shared" si="747"/>
        <v>0</v>
      </c>
    </row>
    <row r="2815" spans="1:21" x14ac:dyDescent="0.25">
      <c r="A2815" t="s">
        <v>3008</v>
      </c>
      <c r="B2815">
        <v>6.9</v>
      </c>
      <c r="C2815" t="s">
        <v>28</v>
      </c>
      <c r="E2815">
        <f t="shared" si="731"/>
        <v>6.9</v>
      </c>
      <c r="F2815">
        <f t="shared" si="732"/>
        <v>0</v>
      </c>
      <c r="G2815">
        <f t="shared" si="733"/>
        <v>0</v>
      </c>
      <c r="H2815">
        <f t="shared" si="734"/>
        <v>0</v>
      </c>
      <c r="I2815">
        <f t="shared" si="735"/>
        <v>0</v>
      </c>
      <c r="J2815">
        <f t="shared" si="736"/>
        <v>0</v>
      </c>
      <c r="K2815">
        <f t="shared" si="737"/>
        <v>0</v>
      </c>
      <c r="L2815">
        <f t="shared" si="738"/>
        <v>0</v>
      </c>
      <c r="M2815">
        <f t="shared" si="739"/>
        <v>0</v>
      </c>
      <c r="N2815">
        <f t="shared" si="740"/>
        <v>0</v>
      </c>
      <c r="O2815">
        <f t="shared" si="741"/>
        <v>0</v>
      </c>
      <c r="P2815">
        <f t="shared" si="742"/>
        <v>0</v>
      </c>
      <c r="Q2815">
        <f t="shared" si="743"/>
        <v>6.9</v>
      </c>
      <c r="R2815">
        <f t="shared" si="744"/>
        <v>0</v>
      </c>
      <c r="S2815">
        <f t="shared" si="745"/>
        <v>0</v>
      </c>
      <c r="T2815">
        <f t="shared" si="746"/>
        <v>6.9</v>
      </c>
      <c r="U2815">
        <f t="shared" si="747"/>
        <v>0</v>
      </c>
    </row>
    <row r="2816" spans="1:21" x14ac:dyDescent="0.25">
      <c r="A2816" t="s">
        <v>2450</v>
      </c>
      <c r="B2816">
        <v>4.4000000000000004</v>
      </c>
      <c r="C2816" t="s">
        <v>36</v>
      </c>
      <c r="E2816">
        <f t="shared" si="731"/>
        <v>0</v>
      </c>
      <c r="F2816">
        <f t="shared" si="732"/>
        <v>0</v>
      </c>
      <c r="G2816">
        <f t="shared" si="733"/>
        <v>0</v>
      </c>
      <c r="H2816">
        <f t="shared" si="734"/>
        <v>0</v>
      </c>
      <c r="I2816">
        <f t="shared" si="735"/>
        <v>4.4000000000000004</v>
      </c>
      <c r="J2816">
        <f t="shared" si="736"/>
        <v>0</v>
      </c>
      <c r="K2816">
        <f t="shared" si="737"/>
        <v>0</v>
      </c>
      <c r="L2816">
        <f t="shared" si="738"/>
        <v>0</v>
      </c>
      <c r="M2816">
        <f t="shared" si="739"/>
        <v>4.4000000000000004</v>
      </c>
      <c r="N2816">
        <f t="shared" si="740"/>
        <v>4.4000000000000004</v>
      </c>
      <c r="O2816">
        <f t="shared" si="741"/>
        <v>0</v>
      </c>
      <c r="P2816">
        <f t="shared" si="742"/>
        <v>0</v>
      </c>
      <c r="Q2816">
        <f t="shared" si="743"/>
        <v>0</v>
      </c>
      <c r="R2816">
        <f t="shared" si="744"/>
        <v>0</v>
      </c>
      <c r="S2816">
        <f t="shared" si="745"/>
        <v>0</v>
      </c>
      <c r="T2816">
        <f t="shared" si="746"/>
        <v>0</v>
      </c>
      <c r="U2816">
        <f t="shared" si="747"/>
        <v>0</v>
      </c>
    </row>
    <row r="2817" spans="1:21" x14ac:dyDescent="0.25">
      <c r="A2817" t="s">
        <v>361</v>
      </c>
      <c r="B2817">
        <v>6.3</v>
      </c>
      <c r="C2817" t="s">
        <v>52</v>
      </c>
      <c r="E2817">
        <f t="shared" si="731"/>
        <v>0</v>
      </c>
      <c r="F2817">
        <f t="shared" si="732"/>
        <v>0</v>
      </c>
      <c r="G2817">
        <f t="shared" si="733"/>
        <v>0</v>
      </c>
      <c r="H2817">
        <f t="shared" si="734"/>
        <v>0</v>
      </c>
      <c r="I2817">
        <f t="shared" si="735"/>
        <v>0</v>
      </c>
      <c r="J2817">
        <f t="shared" si="736"/>
        <v>0</v>
      </c>
      <c r="K2817">
        <f t="shared" si="737"/>
        <v>0</v>
      </c>
      <c r="L2817">
        <f t="shared" si="738"/>
        <v>0</v>
      </c>
      <c r="M2817">
        <f t="shared" si="739"/>
        <v>0</v>
      </c>
      <c r="N2817">
        <f t="shared" si="740"/>
        <v>0</v>
      </c>
      <c r="O2817">
        <f t="shared" si="741"/>
        <v>6.3</v>
      </c>
      <c r="P2817">
        <f t="shared" si="742"/>
        <v>0</v>
      </c>
      <c r="Q2817">
        <f t="shared" si="743"/>
        <v>0</v>
      </c>
      <c r="R2817">
        <f t="shared" si="744"/>
        <v>0</v>
      </c>
      <c r="S2817">
        <f t="shared" si="745"/>
        <v>6.3</v>
      </c>
      <c r="T2817">
        <f t="shared" si="746"/>
        <v>6.3</v>
      </c>
      <c r="U2817">
        <f t="shared" si="747"/>
        <v>0</v>
      </c>
    </row>
    <row r="2818" spans="1:21" x14ac:dyDescent="0.25">
      <c r="A2818" t="s">
        <v>4850</v>
      </c>
      <c r="B2818">
        <v>6.2</v>
      </c>
      <c r="C2818" t="s">
        <v>28</v>
      </c>
      <c r="E2818">
        <f t="shared" si="731"/>
        <v>6.2</v>
      </c>
      <c r="F2818">
        <f t="shared" si="732"/>
        <v>6.2</v>
      </c>
      <c r="G2818">
        <f t="shared" si="733"/>
        <v>0</v>
      </c>
      <c r="H2818">
        <f t="shared" si="734"/>
        <v>0</v>
      </c>
      <c r="I2818">
        <f t="shared" si="735"/>
        <v>0</v>
      </c>
      <c r="J2818">
        <f t="shared" si="736"/>
        <v>0</v>
      </c>
      <c r="K2818">
        <f t="shared" si="737"/>
        <v>0</v>
      </c>
      <c r="L2818">
        <f t="shared" si="738"/>
        <v>0</v>
      </c>
      <c r="M2818">
        <f t="shared" si="739"/>
        <v>0</v>
      </c>
      <c r="N2818">
        <f t="shared" si="740"/>
        <v>0</v>
      </c>
      <c r="O2818">
        <f t="shared" si="741"/>
        <v>0</v>
      </c>
      <c r="P2818">
        <f t="shared" si="742"/>
        <v>0</v>
      </c>
      <c r="Q2818">
        <f t="shared" si="743"/>
        <v>0</v>
      </c>
      <c r="R2818">
        <f t="shared" si="744"/>
        <v>6.2</v>
      </c>
      <c r="S2818">
        <f t="shared" si="745"/>
        <v>6.2</v>
      </c>
      <c r="T2818">
        <f t="shared" si="746"/>
        <v>6.2</v>
      </c>
      <c r="U2818">
        <f t="shared" si="747"/>
        <v>0</v>
      </c>
    </row>
    <row r="2819" spans="1:21" x14ac:dyDescent="0.25">
      <c r="A2819" t="s">
        <v>803</v>
      </c>
      <c r="B2819">
        <v>5.2</v>
      </c>
      <c r="C2819" t="s">
        <v>37</v>
      </c>
      <c r="E2819">
        <f t="shared" si="731"/>
        <v>0</v>
      </c>
      <c r="F2819">
        <f t="shared" si="732"/>
        <v>0</v>
      </c>
      <c r="G2819">
        <f t="shared" si="733"/>
        <v>0</v>
      </c>
      <c r="H2819">
        <f t="shared" si="734"/>
        <v>0</v>
      </c>
      <c r="I2819">
        <f t="shared" si="735"/>
        <v>0</v>
      </c>
      <c r="J2819">
        <f t="shared" si="736"/>
        <v>0</v>
      </c>
      <c r="K2819">
        <f t="shared" si="737"/>
        <v>0</v>
      </c>
      <c r="L2819">
        <f t="shared" si="738"/>
        <v>5.2</v>
      </c>
      <c r="M2819">
        <f t="shared" si="739"/>
        <v>0</v>
      </c>
      <c r="N2819">
        <f t="shared" si="740"/>
        <v>0</v>
      </c>
      <c r="O2819">
        <f t="shared" si="741"/>
        <v>0</v>
      </c>
      <c r="P2819">
        <f t="shared" si="742"/>
        <v>0</v>
      </c>
      <c r="Q2819">
        <f t="shared" si="743"/>
        <v>0</v>
      </c>
      <c r="R2819">
        <f t="shared" si="744"/>
        <v>5.2</v>
      </c>
      <c r="S2819">
        <f t="shared" si="745"/>
        <v>0</v>
      </c>
      <c r="T2819">
        <f t="shared" si="746"/>
        <v>0</v>
      </c>
      <c r="U2819">
        <f t="shared" si="747"/>
        <v>0</v>
      </c>
    </row>
    <row r="2820" spans="1:21" x14ac:dyDescent="0.25">
      <c r="A2820" t="s">
        <v>2834</v>
      </c>
      <c r="B2820">
        <v>7.4</v>
      </c>
      <c r="C2820" t="s">
        <v>102</v>
      </c>
      <c r="E2820">
        <f t="shared" ref="E2820:E2883" si="748">IF(ISNUMBER(SEARCH($E$2, $A2820)), $B2820, 0)</f>
        <v>0</v>
      </c>
      <c r="F2820">
        <f t="shared" ref="F2820:F2883" si="749">IF(ISNUMBER(SEARCH($F$2, $A2820)), $B2820, 0)</f>
        <v>7.4</v>
      </c>
      <c r="G2820">
        <f t="shared" ref="G2820:G2883" si="750">IF(ISNUMBER(SEARCH($G$2, $A2820)), $B2820, 0)</f>
        <v>0</v>
      </c>
      <c r="H2820">
        <f t="shared" ref="H2820:H2883" si="751">IF(ISNUMBER(SEARCH($H$2, $A2820)), $B2820, 0)</f>
        <v>0</v>
      </c>
      <c r="I2820">
        <f t="shared" ref="I2820:I2883" si="752">IF(ISNUMBER(SEARCH($I$2, $A2820)), $B2820, 0)</f>
        <v>7.4</v>
      </c>
      <c r="J2820">
        <f t="shared" ref="J2820:J2883" si="753">IF(ISNUMBER(SEARCH($J$2, $A2820)), $B2820, 0)</f>
        <v>0</v>
      </c>
      <c r="K2820">
        <f t="shared" ref="K2820:K2883" si="754">IF(ISNUMBER(SEARCH($K$2, $A2820)), $B2820, 0)</f>
        <v>0</v>
      </c>
      <c r="L2820">
        <f t="shared" ref="L2820:L2883" si="755">IF(ISNUMBER(SEARCH($L$2, $A2820)), $B2820, 0)</f>
        <v>0</v>
      </c>
      <c r="M2820">
        <f t="shared" ref="M2820:M2883" si="756">IF(ISNUMBER(SEARCH($M$2, $A2820)), $B2820, 0)</f>
        <v>0</v>
      </c>
      <c r="N2820">
        <f t="shared" ref="N2820:N2883" si="757">IF(ISNUMBER(SEARCH($N$2, $A2820)), $B2820, 0)</f>
        <v>0</v>
      </c>
      <c r="O2820">
        <f t="shared" ref="O2820:O2883" si="758">IF(ISNUMBER(SEARCH($O$2, $A2820)), $B2820, 0)</f>
        <v>0</v>
      </c>
      <c r="P2820">
        <f t="shared" ref="P2820:P2883" si="759">IF(ISNUMBER(SEARCH($P$2, $A2820)), $B2820, 0)</f>
        <v>0</v>
      </c>
      <c r="Q2820">
        <f t="shared" ref="Q2820:Q2883" si="760">IF(ISNUMBER(SEARCH($Q$2, $A2820)), $B2820, 0)</f>
        <v>0</v>
      </c>
      <c r="R2820">
        <f t="shared" ref="R2820:R2883" si="761">IF(ISNUMBER(SEARCH($R$2, $A2820)), $B2820, 0)</f>
        <v>0</v>
      </c>
      <c r="S2820">
        <f t="shared" ref="S2820:S2883" si="762">IF(ISNUMBER(SEARCH($S$2, $A2820)), $B2820, 0)</f>
        <v>0</v>
      </c>
      <c r="T2820">
        <f t="shared" ref="T2820:T2883" si="763">IF(ISNUMBER(SEARCH($T$2, $A2820)), $B2820, 0)</f>
        <v>0</v>
      </c>
      <c r="U2820">
        <f t="shared" ref="U2820:U2883" si="764">IF(ISNUMBER(SEARCH($U$2, $A2820)), $B2820, 0)</f>
        <v>0</v>
      </c>
    </row>
    <row r="2821" spans="1:21" x14ac:dyDescent="0.25">
      <c r="A2821" t="s">
        <v>2694</v>
      </c>
      <c r="B2821">
        <v>6.6</v>
      </c>
      <c r="C2821" t="s">
        <v>37</v>
      </c>
      <c r="E2821">
        <f t="shared" si="748"/>
        <v>0</v>
      </c>
      <c r="F2821">
        <f t="shared" si="749"/>
        <v>0</v>
      </c>
      <c r="G2821">
        <f t="shared" si="750"/>
        <v>0</v>
      </c>
      <c r="H2821">
        <f t="shared" si="751"/>
        <v>0</v>
      </c>
      <c r="I2821">
        <f t="shared" si="752"/>
        <v>0</v>
      </c>
      <c r="J2821">
        <f t="shared" si="753"/>
        <v>0</v>
      </c>
      <c r="K2821">
        <f t="shared" si="754"/>
        <v>0</v>
      </c>
      <c r="L2821">
        <f t="shared" si="755"/>
        <v>6.6</v>
      </c>
      <c r="M2821">
        <f t="shared" si="756"/>
        <v>0</v>
      </c>
      <c r="N2821">
        <f t="shared" si="757"/>
        <v>0</v>
      </c>
      <c r="O2821">
        <f t="shared" si="758"/>
        <v>6.6</v>
      </c>
      <c r="P2821">
        <f t="shared" si="759"/>
        <v>0</v>
      </c>
      <c r="Q2821">
        <f t="shared" si="760"/>
        <v>0</v>
      </c>
      <c r="R2821">
        <f t="shared" si="761"/>
        <v>0</v>
      </c>
      <c r="S2821">
        <f t="shared" si="762"/>
        <v>6.6</v>
      </c>
      <c r="T2821">
        <f t="shared" si="763"/>
        <v>6.6</v>
      </c>
      <c r="U2821">
        <f t="shared" si="764"/>
        <v>0</v>
      </c>
    </row>
    <row r="2822" spans="1:21" x14ac:dyDescent="0.25">
      <c r="A2822" t="s">
        <v>461</v>
      </c>
      <c r="B2822">
        <v>8</v>
      </c>
      <c r="C2822" t="s">
        <v>234</v>
      </c>
      <c r="E2822">
        <f t="shared" si="748"/>
        <v>0</v>
      </c>
      <c r="F2822">
        <f t="shared" si="749"/>
        <v>0</v>
      </c>
      <c r="G2822">
        <f t="shared" si="750"/>
        <v>0</v>
      </c>
      <c r="H2822">
        <f t="shared" si="751"/>
        <v>8</v>
      </c>
      <c r="I2822">
        <f t="shared" si="752"/>
        <v>0</v>
      </c>
      <c r="J2822">
        <f t="shared" si="753"/>
        <v>0</v>
      </c>
      <c r="K2822">
        <f t="shared" si="754"/>
        <v>0</v>
      </c>
      <c r="L2822">
        <f t="shared" si="755"/>
        <v>8</v>
      </c>
      <c r="M2822">
        <f t="shared" si="756"/>
        <v>0</v>
      </c>
      <c r="N2822">
        <f t="shared" si="757"/>
        <v>0</v>
      </c>
      <c r="O2822">
        <f t="shared" si="758"/>
        <v>0</v>
      </c>
      <c r="P2822">
        <f t="shared" si="759"/>
        <v>0</v>
      </c>
      <c r="Q2822">
        <f t="shared" si="760"/>
        <v>0</v>
      </c>
      <c r="R2822">
        <f t="shared" si="761"/>
        <v>0</v>
      </c>
      <c r="S2822">
        <f t="shared" si="762"/>
        <v>0</v>
      </c>
      <c r="T2822">
        <f t="shared" si="763"/>
        <v>0</v>
      </c>
      <c r="U2822">
        <f t="shared" si="764"/>
        <v>0</v>
      </c>
    </row>
    <row r="2823" spans="1:21" x14ac:dyDescent="0.25">
      <c r="A2823" t="s">
        <v>2613</v>
      </c>
      <c r="B2823">
        <v>6.7</v>
      </c>
      <c r="C2823" t="s">
        <v>28</v>
      </c>
      <c r="E2823">
        <f t="shared" si="748"/>
        <v>6.7</v>
      </c>
      <c r="F2823">
        <f t="shared" si="749"/>
        <v>0</v>
      </c>
      <c r="G2823">
        <f t="shared" si="750"/>
        <v>0</v>
      </c>
      <c r="H2823">
        <f t="shared" si="751"/>
        <v>0</v>
      </c>
      <c r="I2823">
        <f t="shared" si="752"/>
        <v>0</v>
      </c>
      <c r="J2823">
        <f t="shared" si="753"/>
        <v>0</v>
      </c>
      <c r="K2823">
        <f t="shared" si="754"/>
        <v>0</v>
      </c>
      <c r="L2823">
        <f t="shared" si="755"/>
        <v>0</v>
      </c>
      <c r="M2823">
        <f t="shared" si="756"/>
        <v>0</v>
      </c>
      <c r="N2823">
        <f t="shared" si="757"/>
        <v>0</v>
      </c>
      <c r="O2823">
        <f t="shared" si="758"/>
        <v>0</v>
      </c>
      <c r="P2823">
        <f t="shared" si="759"/>
        <v>0</v>
      </c>
      <c r="Q2823">
        <f t="shared" si="760"/>
        <v>0</v>
      </c>
      <c r="R2823">
        <f t="shared" si="761"/>
        <v>0</v>
      </c>
      <c r="S2823">
        <f t="shared" si="762"/>
        <v>6.7</v>
      </c>
      <c r="T2823">
        <f t="shared" si="763"/>
        <v>0</v>
      </c>
      <c r="U2823">
        <f t="shared" si="764"/>
        <v>0</v>
      </c>
    </row>
    <row r="2824" spans="1:21" x14ac:dyDescent="0.25">
      <c r="A2824" t="s">
        <v>37</v>
      </c>
      <c r="B2824">
        <v>6.8</v>
      </c>
      <c r="C2824" t="s">
        <v>37</v>
      </c>
      <c r="E2824">
        <f t="shared" si="748"/>
        <v>0</v>
      </c>
      <c r="F2824">
        <f t="shared" si="749"/>
        <v>0</v>
      </c>
      <c r="G2824">
        <f t="shared" si="750"/>
        <v>0</v>
      </c>
      <c r="H2824">
        <f t="shared" si="751"/>
        <v>0</v>
      </c>
      <c r="I2824">
        <f t="shared" si="752"/>
        <v>0</v>
      </c>
      <c r="J2824">
        <f t="shared" si="753"/>
        <v>0</v>
      </c>
      <c r="K2824">
        <f t="shared" si="754"/>
        <v>0</v>
      </c>
      <c r="L2824">
        <f t="shared" si="755"/>
        <v>6.8</v>
      </c>
      <c r="M2824">
        <f t="shared" si="756"/>
        <v>0</v>
      </c>
      <c r="N2824">
        <f t="shared" si="757"/>
        <v>0</v>
      </c>
      <c r="O2824">
        <f t="shared" si="758"/>
        <v>0</v>
      </c>
      <c r="P2824">
        <f t="shared" si="759"/>
        <v>0</v>
      </c>
      <c r="Q2824">
        <f t="shared" si="760"/>
        <v>0</v>
      </c>
      <c r="R2824">
        <f t="shared" si="761"/>
        <v>0</v>
      </c>
      <c r="S2824">
        <f t="shared" si="762"/>
        <v>0</v>
      </c>
      <c r="T2824">
        <f t="shared" si="763"/>
        <v>0</v>
      </c>
      <c r="U2824">
        <f t="shared" si="764"/>
        <v>0</v>
      </c>
    </row>
    <row r="2825" spans="1:21" x14ac:dyDescent="0.25">
      <c r="A2825" t="s">
        <v>1646</v>
      </c>
      <c r="B2825">
        <v>5.8</v>
      </c>
      <c r="C2825" t="s">
        <v>37</v>
      </c>
      <c r="E2825">
        <f t="shared" si="748"/>
        <v>0</v>
      </c>
      <c r="F2825">
        <f t="shared" si="749"/>
        <v>0</v>
      </c>
      <c r="G2825">
        <f t="shared" si="750"/>
        <v>0</v>
      </c>
      <c r="H2825">
        <f t="shared" si="751"/>
        <v>0</v>
      </c>
      <c r="I2825">
        <f t="shared" si="752"/>
        <v>0</v>
      </c>
      <c r="J2825">
        <f t="shared" si="753"/>
        <v>0</v>
      </c>
      <c r="K2825">
        <f t="shared" si="754"/>
        <v>0</v>
      </c>
      <c r="L2825">
        <f t="shared" si="755"/>
        <v>5.8</v>
      </c>
      <c r="M2825">
        <f t="shared" si="756"/>
        <v>0</v>
      </c>
      <c r="N2825">
        <f t="shared" si="757"/>
        <v>5.8</v>
      </c>
      <c r="O2825">
        <f t="shared" si="758"/>
        <v>5.8</v>
      </c>
      <c r="P2825">
        <f t="shared" si="759"/>
        <v>0</v>
      </c>
      <c r="Q2825">
        <f t="shared" si="760"/>
        <v>0</v>
      </c>
      <c r="R2825">
        <f t="shared" si="761"/>
        <v>0</v>
      </c>
      <c r="S2825">
        <f t="shared" si="762"/>
        <v>0</v>
      </c>
      <c r="T2825">
        <f t="shared" si="763"/>
        <v>5.8</v>
      </c>
      <c r="U2825">
        <f t="shared" si="764"/>
        <v>0</v>
      </c>
    </row>
    <row r="2826" spans="1:21" x14ac:dyDescent="0.25">
      <c r="A2826" t="s">
        <v>2531</v>
      </c>
      <c r="B2826">
        <v>6.8</v>
      </c>
      <c r="C2826" t="s">
        <v>28</v>
      </c>
      <c r="E2826">
        <f t="shared" si="748"/>
        <v>6.8</v>
      </c>
      <c r="F2826">
        <f t="shared" si="749"/>
        <v>6.8</v>
      </c>
      <c r="G2826">
        <f t="shared" si="750"/>
        <v>0</v>
      </c>
      <c r="H2826">
        <f t="shared" si="751"/>
        <v>0</v>
      </c>
      <c r="I2826">
        <f t="shared" si="752"/>
        <v>0</v>
      </c>
      <c r="J2826">
        <f t="shared" si="753"/>
        <v>0</v>
      </c>
      <c r="K2826">
        <f t="shared" si="754"/>
        <v>0</v>
      </c>
      <c r="L2826">
        <f t="shared" si="755"/>
        <v>0</v>
      </c>
      <c r="M2826">
        <f t="shared" si="756"/>
        <v>0</v>
      </c>
      <c r="N2826">
        <f t="shared" si="757"/>
        <v>0</v>
      </c>
      <c r="O2826">
        <f t="shared" si="758"/>
        <v>0</v>
      </c>
      <c r="P2826">
        <f t="shared" si="759"/>
        <v>0</v>
      </c>
      <c r="Q2826">
        <f t="shared" si="760"/>
        <v>0</v>
      </c>
      <c r="R2826">
        <f t="shared" si="761"/>
        <v>0</v>
      </c>
      <c r="S2826">
        <f t="shared" si="762"/>
        <v>0</v>
      </c>
      <c r="T2826">
        <f t="shared" si="763"/>
        <v>6.8</v>
      </c>
      <c r="U2826">
        <f t="shared" si="764"/>
        <v>0</v>
      </c>
    </row>
    <row r="2827" spans="1:21" x14ac:dyDescent="0.25">
      <c r="A2827" t="s">
        <v>2729</v>
      </c>
      <c r="B2827">
        <v>6.8</v>
      </c>
      <c r="C2827" t="s">
        <v>28</v>
      </c>
      <c r="E2827">
        <f t="shared" si="748"/>
        <v>6.8</v>
      </c>
      <c r="F2827">
        <f t="shared" si="749"/>
        <v>6.8</v>
      </c>
      <c r="G2827">
        <f t="shared" si="750"/>
        <v>0</v>
      </c>
      <c r="H2827">
        <f t="shared" si="751"/>
        <v>0</v>
      </c>
      <c r="I2827">
        <f t="shared" si="752"/>
        <v>0</v>
      </c>
      <c r="J2827">
        <f t="shared" si="753"/>
        <v>0</v>
      </c>
      <c r="K2827">
        <f t="shared" si="754"/>
        <v>0</v>
      </c>
      <c r="L2827">
        <f t="shared" si="755"/>
        <v>0</v>
      </c>
      <c r="M2827">
        <f t="shared" si="756"/>
        <v>0</v>
      </c>
      <c r="N2827">
        <f t="shared" si="757"/>
        <v>6.8</v>
      </c>
      <c r="O2827">
        <f t="shared" si="758"/>
        <v>0</v>
      </c>
      <c r="P2827">
        <f t="shared" si="759"/>
        <v>0</v>
      </c>
      <c r="Q2827">
        <f t="shared" si="760"/>
        <v>0</v>
      </c>
      <c r="R2827">
        <f t="shared" si="761"/>
        <v>0</v>
      </c>
      <c r="S2827">
        <f t="shared" si="762"/>
        <v>6.8</v>
      </c>
      <c r="T2827">
        <f t="shared" si="763"/>
        <v>6.8</v>
      </c>
      <c r="U2827">
        <f t="shared" si="764"/>
        <v>0</v>
      </c>
    </row>
    <row r="2828" spans="1:21" x14ac:dyDescent="0.25">
      <c r="A2828" t="s">
        <v>5533</v>
      </c>
      <c r="B2828">
        <v>6.4</v>
      </c>
      <c r="C2828" t="s">
        <v>28</v>
      </c>
      <c r="E2828">
        <f t="shared" si="748"/>
        <v>6.4</v>
      </c>
      <c r="F2828">
        <f t="shared" si="749"/>
        <v>0</v>
      </c>
      <c r="G2828">
        <f t="shared" si="750"/>
        <v>0</v>
      </c>
      <c r="H2828">
        <f t="shared" si="751"/>
        <v>0</v>
      </c>
      <c r="I2828">
        <f t="shared" si="752"/>
        <v>0</v>
      </c>
      <c r="J2828">
        <f t="shared" si="753"/>
        <v>0</v>
      </c>
      <c r="K2828">
        <f t="shared" si="754"/>
        <v>0</v>
      </c>
      <c r="L2828">
        <f t="shared" si="755"/>
        <v>0</v>
      </c>
      <c r="M2828">
        <f t="shared" si="756"/>
        <v>0</v>
      </c>
      <c r="N2828">
        <f t="shared" si="757"/>
        <v>6.4</v>
      </c>
      <c r="O2828">
        <f t="shared" si="758"/>
        <v>6.4</v>
      </c>
      <c r="P2828">
        <f t="shared" si="759"/>
        <v>0</v>
      </c>
      <c r="Q2828">
        <f t="shared" si="760"/>
        <v>0</v>
      </c>
      <c r="R2828">
        <f t="shared" si="761"/>
        <v>0</v>
      </c>
      <c r="S2828">
        <f t="shared" si="762"/>
        <v>0</v>
      </c>
      <c r="T2828">
        <f t="shared" si="763"/>
        <v>0</v>
      </c>
      <c r="U2828">
        <f t="shared" si="764"/>
        <v>0</v>
      </c>
    </row>
    <row r="2829" spans="1:21" x14ac:dyDescent="0.25">
      <c r="A2829" t="s">
        <v>167</v>
      </c>
      <c r="B2829">
        <v>5.9</v>
      </c>
      <c r="C2829" t="s">
        <v>28</v>
      </c>
      <c r="E2829">
        <f t="shared" si="748"/>
        <v>5.9</v>
      </c>
      <c r="F2829">
        <f t="shared" si="749"/>
        <v>0</v>
      </c>
      <c r="G2829">
        <f t="shared" si="750"/>
        <v>0</v>
      </c>
      <c r="H2829">
        <f t="shared" si="751"/>
        <v>0</v>
      </c>
      <c r="I2829">
        <f t="shared" si="752"/>
        <v>0</v>
      </c>
      <c r="J2829">
        <f t="shared" si="753"/>
        <v>5.9</v>
      </c>
      <c r="K2829">
        <f t="shared" si="754"/>
        <v>0</v>
      </c>
      <c r="L2829">
        <f t="shared" si="755"/>
        <v>5.9</v>
      </c>
      <c r="M2829">
        <f t="shared" si="756"/>
        <v>0</v>
      </c>
      <c r="N2829">
        <f t="shared" si="757"/>
        <v>0</v>
      </c>
      <c r="O2829">
        <f t="shared" si="758"/>
        <v>0</v>
      </c>
      <c r="P2829">
        <f t="shared" si="759"/>
        <v>0</v>
      </c>
      <c r="Q2829">
        <f t="shared" si="760"/>
        <v>0</v>
      </c>
      <c r="R2829">
        <f t="shared" si="761"/>
        <v>0</v>
      </c>
      <c r="S2829">
        <f t="shared" si="762"/>
        <v>0</v>
      </c>
      <c r="T2829">
        <f t="shared" si="763"/>
        <v>5.9</v>
      </c>
      <c r="U2829">
        <f t="shared" si="764"/>
        <v>0</v>
      </c>
    </row>
    <row r="2830" spans="1:21" x14ac:dyDescent="0.25">
      <c r="A2830" t="s">
        <v>6455</v>
      </c>
      <c r="B2830">
        <v>7.1</v>
      </c>
      <c r="C2830" t="s">
        <v>76</v>
      </c>
      <c r="E2830">
        <f t="shared" si="748"/>
        <v>0</v>
      </c>
      <c r="F2830">
        <f t="shared" si="749"/>
        <v>0</v>
      </c>
      <c r="G2830">
        <f t="shared" si="750"/>
        <v>0</v>
      </c>
      <c r="H2830">
        <f t="shared" si="751"/>
        <v>0</v>
      </c>
      <c r="I2830">
        <f t="shared" si="752"/>
        <v>0</v>
      </c>
      <c r="J2830">
        <f t="shared" si="753"/>
        <v>0</v>
      </c>
      <c r="K2830">
        <f t="shared" si="754"/>
        <v>0</v>
      </c>
      <c r="L2830">
        <f t="shared" si="755"/>
        <v>0</v>
      </c>
      <c r="M2830">
        <f t="shared" si="756"/>
        <v>0</v>
      </c>
      <c r="N2830">
        <f t="shared" si="757"/>
        <v>0</v>
      </c>
      <c r="O2830">
        <f t="shared" si="758"/>
        <v>0</v>
      </c>
      <c r="P2830">
        <f t="shared" si="759"/>
        <v>0</v>
      </c>
      <c r="Q2830">
        <f t="shared" si="760"/>
        <v>0</v>
      </c>
      <c r="R2830">
        <f t="shared" si="761"/>
        <v>7.1</v>
      </c>
      <c r="S2830">
        <f t="shared" si="762"/>
        <v>7.1</v>
      </c>
      <c r="T2830">
        <f t="shared" si="763"/>
        <v>7.1</v>
      </c>
      <c r="U2830">
        <f t="shared" si="764"/>
        <v>0</v>
      </c>
    </row>
    <row r="2831" spans="1:21" x14ac:dyDescent="0.25">
      <c r="A2831" t="s">
        <v>23</v>
      </c>
      <c r="B2831">
        <v>6</v>
      </c>
      <c r="C2831" t="s">
        <v>28</v>
      </c>
      <c r="E2831">
        <f t="shared" si="748"/>
        <v>6</v>
      </c>
      <c r="F2831">
        <f t="shared" si="749"/>
        <v>0</v>
      </c>
      <c r="G2831">
        <f t="shared" si="750"/>
        <v>0</v>
      </c>
      <c r="H2831">
        <f t="shared" si="751"/>
        <v>0</v>
      </c>
      <c r="I2831">
        <f t="shared" si="752"/>
        <v>0</v>
      </c>
      <c r="J2831">
        <f t="shared" si="753"/>
        <v>6</v>
      </c>
      <c r="K2831">
        <f t="shared" si="754"/>
        <v>0</v>
      </c>
      <c r="L2831">
        <f t="shared" si="755"/>
        <v>0</v>
      </c>
      <c r="M2831">
        <f t="shared" si="756"/>
        <v>0</v>
      </c>
      <c r="N2831">
        <f t="shared" si="757"/>
        <v>0</v>
      </c>
      <c r="O2831">
        <f t="shared" si="758"/>
        <v>0</v>
      </c>
      <c r="P2831">
        <f t="shared" si="759"/>
        <v>0</v>
      </c>
      <c r="Q2831">
        <f t="shared" si="760"/>
        <v>0</v>
      </c>
      <c r="R2831">
        <f t="shared" si="761"/>
        <v>0</v>
      </c>
      <c r="S2831">
        <f t="shared" si="762"/>
        <v>0</v>
      </c>
      <c r="T2831">
        <f t="shared" si="763"/>
        <v>6</v>
      </c>
      <c r="U2831">
        <f t="shared" si="764"/>
        <v>0</v>
      </c>
    </row>
    <row r="2832" spans="1:21" x14ac:dyDescent="0.25">
      <c r="A2832" t="s">
        <v>410</v>
      </c>
      <c r="B2832">
        <v>7.3</v>
      </c>
      <c r="C2832" t="s">
        <v>29</v>
      </c>
      <c r="E2832">
        <f t="shared" si="748"/>
        <v>0</v>
      </c>
      <c r="F2832">
        <f t="shared" si="749"/>
        <v>0</v>
      </c>
      <c r="G2832">
        <f t="shared" si="750"/>
        <v>0</v>
      </c>
      <c r="H2832">
        <f t="shared" si="751"/>
        <v>0</v>
      </c>
      <c r="I2832">
        <f t="shared" si="752"/>
        <v>0</v>
      </c>
      <c r="J2832">
        <f t="shared" si="753"/>
        <v>7.3</v>
      </c>
      <c r="K2832">
        <f t="shared" si="754"/>
        <v>0</v>
      </c>
      <c r="L2832">
        <f t="shared" si="755"/>
        <v>7.3</v>
      </c>
      <c r="M2832">
        <f t="shared" si="756"/>
        <v>0</v>
      </c>
      <c r="N2832">
        <f t="shared" si="757"/>
        <v>0</v>
      </c>
      <c r="O2832">
        <f t="shared" si="758"/>
        <v>0</v>
      </c>
      <c r="P2832">
        <f t="shared" si="759"/>
        <v>0</v>
      </c>
      <c r="Q2832">
        <f t="shared" si="760"/>
        <v>0</v>
      </c>
      <c r="R2832">
        <f t="shared" si="761"/>
        <v>7.3</v>
      </c>
      <c r="S2832">
        <f t="shared" si="762"/>
        <v>0</v>
      </c>
      <c r="T2832">
        <f t="shared" si="763"/>
        <v>7.3</v>
      </c>
      <c r="U2832">
        <f t="shared" si="764"/>
        <v>0</v>
      </c>
    </row>
    <row r="2833" spans="1:21" x14ac:dyDescent="0.25">
      <c r="A2833" t="s">
        <v>1642</v>
      </c>
      <c r="B2833">
        <v>7</v>
      </c>
      <c r="C2833" t="s">
        <v>234</v>
      </c>
      <c r="E2833">
        <f t="shared" si="748"/>
        <v>0</v>
      </c>
      <c r="F2833">
        <f t="shared" si="749"/>
        <v>0</v>
      </c>
      <c r="G2833">
        <f t="shared" si="750"/>
        <v>0</v>
      </c>
      <c r="H2833">
        <f t="shared" si="751"/>
        <v>7</v>
      </c>
      <c r="I2833">
        <f t="shared" si="752"/>
        <v>0</v>
      </c>
      <c r="J2833">
        <f t="shared" si="753"/>
        <v>7</v>
      </c>
      <c r="K2833">
        <f t="shared" si="754"/>
        <v>0</v>
      </c>
      <c r="L2833">
        <f t="shared" si="755"/>
        <v>7</v>
      </c>
      <c r="M2833">
        <f t="shared" si="756"/>
        <v>0</v>
      </c>
      <c r="N2833">
        <f t="shared" si="757"/>
        <v>0</v>
      </c>
      <c r="O2833">
        <f t="shared" si="758"/>
        <v>0</v>
      </c>
      <c r="P2833">
        <f t="shared" si="759"/>
        <v>0</v>
      </c>
      <c r="Q2833">
        <f t="shared" si="760"/>
        <v>0</v>
      </c>
      <c r="R2833">
        <f t="shared" si="761"/>
        <v>0</v>
      </c>
      <c r="S2833">
        <f t="shared" si="762"/>
        <v>0</v>
      </c>
      <c r="T2833">
        <f t="shared" si="763"/>
        <v>0</v>
      </c>
      <c r="U2833">
        <f t="shared" si="764"/>
        <v>0</v>
      </c>
    </row>
    <row r="2834" spans="1:21" x14ac:dyDescent="0.25">
      <c r="A2834" t="s">
        <v>276</v>
      </c>
      <c r="B2834">
        <v>7.1</v>
      </c>
      <c r="C2834" t="s">
        <v>28</v>
      </c>
      <c r="E2834">
        <f t="shared" si="748"/>
        <v>7.1</v>
      </c>
      <c r="F2834">
        <f t="shared" si="749"/>
        <v>0</v>
      </c>
      <c r="G2834">
        <f t="shared" si="750"/>
        <v>0</v>
      </c>
      <c r="H2834">
        <f t="shared" si="751"/>
        <v>0</v>
      </c>
      <c r="I2834">
        <f t="shared" si="752"/>
        <v>0</v>
      </c>
      <c r="J2834">
        <f t="shared" si="753"/>
        <v>0</v>
      </c>
      <c r="K2834">
        <f t="shared" si="754"/>
        <v>0</v>
      </c>
      <c r="L2834">
        <f t="shared" si="755"/>
        <v>7.1</v>
      </c>
      <c r="M2834">
        <f t="shared" si="756"/>
        <v>0</v>
      </c>
      <c r="N2834">
        <f t="shared" si="757"/>
        <v>0</v>
      </c>
      <c r="O2834">
        <f t="shared" si="758"/>
        <v>0</v>
      </c>
      <c r="P2834">
        <f t="shared" si="759"/>
        <v>0</v>
      </c>
      <c r="Q2834">
        <f t="shared" si="760"/>
        <v>0</v>
      </c>
      <c r="R2834">
        <f t="shared" si="761"/>
        <v>0</v>
      </c>
      <c r="S2834">
        <f t="shared" si="762"/>
        <v>0</v>
      </c>
      <c r="T2834">
        <f t="shared" si="763"/>
        <v>0</v>
      </c>
      <c r="U2834">
        <f t="shared" si="764"/>
        <v>0</v>
      </c>
    </row>
    <row r="2835" spans="1:21" x14ac:dyDescent="0.25">
      <c r="A2835" t="s">
        <v>3163</v>
      </c>
      <c r="B2835">
        <v>6.3</v>
      </c>
      <c r="C2835" t="s">
        <v>28</v>
      </c>
      <c r="E2835">
        <f t="shared" si="748"/>
        <v>6.3</v>
      </c>
      <c r="F2835">
        <f t="shared" si="749"/>
        <v>6.3</v>
      </c>
      <c r="G2835">
        <f t="shared" si="750"/>
        <v>0</v>
      </c>
      <c r="H2835">
        <f t="shared" si="751"/>
        <v>0</v>
      </c>
      <c r="I2835">
        <f t="shared" si="752"/>
        <v>0</v>
      </c>
      <c r="J2835">
        <f t="shared" si="753"/>
        <v>0</v>
      </c>
      <c r="K2835">
        <f t="shared" si="754"/>
        <v>0</v>
      </c>
      <c r="L2835">
        <f t="shared" si="755"/>
        <v>0</v>
      </c>
      <c r="M2835">
        <f t="shared" si="756"/>
        <v>0</v>
      </c>
      <c r="N2835">
        <f t="shared" si="757"/>
        <v>0</v>
      </c>
      <c r="O2835">
        <f t="shared" si="758"/>
        <v>0</v>
      </c>
      <c r="P2835">
        <f t="shared" si="759"/>
        <v>0</v>
      </c>
      <c r="Q2835">
        <f t="shared" si="760"/>
        <v>0</v>
      </c>
      <c r="R2835">
        <f t="shared" si="761"/>
        <v>0</v>
      </c>
      <c r="S2835">
        <f t="shared" si="762"/>
        <v>6.3</v>
      </c>
      <c r="T2835">
        <f t="shared" si="763"/>
        <v>6.3</v>
      </c>
      <c r="U2835">
        <f t="shared" si="764"/>
        <v>0</v>
      </c>
    </row>
    <row r="2836" spans="1:21" x14ac:dyDescent="0.25">
      <c r="A2836" t="s">
        <v>213</v>
      </c>
      <c r="B2836">
        <v>7.2</v>
      </c>
      <c r="C2836" t="s">
        <v>36</v>
      </c>
      <c r="E2836">
        <f t="shared" si="748"/>
        <v>0</v>
      </c>
      <c r="F2836">
        <f t="shared" si="749"/>
        <v>0</v>
      </c>
      <c r="G2836">
        <f t="shared" si="750"/>
        <v>0</v>
      </c>
      <c r="H2836">
        <f t="shared" si="751"/>
        <v>0</v>
      </c>
      <c r="I2836">
        <f t="shared" si="752"/>
        <v>7.2</v>
      </c>
      <c r="J2836">
        <f t="shared" si="753"/>
        <v>0</v>
      </c>
      <c r="K2836">
        <f t="shared" si="754"/>
        <v>0</v>
      </c>
      <c r="L2836">
        <f t="shared" si="755"/>
        <v>7.2</v>
      </c>
      <c r="M2836">
        <f t="shared" si="756"/>
        <v>0</v>
      </c>
      <c r="N2836">
        <f t="shared" si="757"/>
        <v>0</v>
      </c>
      <c r="O2836">
        <f t="shared" si="758"/>
        <v>0</v>
      </c>
      <c r="P2836">
        <f t="shared" si="759"/>
        <v>0</v>
      </c>
      <c r="Q2836">
        <f t="shared" si="760"/>
        <v>0</v>
      </c>
      <c r="R2836">
        <f t="shared" si="761"/>
        <v>7.2</v>
      </c>
      <c r="S2836">
        <f t="shared" si="762"/>
        <v>0</v>
      </c>
      <c r="T2836">
        <f t="shared" si="763"/>
        <v>0</v>
      </c>
      <c r="U2836">
        <f t="shared" si="764"/>
        <v>0</v>
      </c>
    </row>
    <row r="2837" spans="1:21" x14ac:dyDescent="0.25">
      <c r="A2837" t="s">
        <v>6464</v>
      </c>
      <c r="B2837">
        <v>5.8</v>
      </c>
      <c r="C2837" t="s">
        <v>37</v>
      </c>
      <c r="E2837">
        <f t="shared" si="748"/>
        <v>0</v>
      </c>
      <c r="F2837">
        <f t="shared" si="749"/>
        <v>0</v>
      </c>
      <c r="G2837">
        <f t="shared" si="750"/>
        <v>0</v>
      </c>
      <c r="H2837">
        <f t="shared" si="751"/>
        <v>0</v>
      </c>
      <c r="I2837">
        <f t="shared" si="752"/>
        <v>0</v>
      </c>
      <c r="J2837">
        <f t="shared" si="753"/>
        <v>0</v>
      </c>
      <c r="K2837">
        <f t="shared" si="754"/>
        <v>0</v>
      </c>
      <c r="L2837">
        <f t="shared" si="755"/>
        <v>5.8</v>
      </c>
      <c r="M2837">
        <f t="shared" si="756"/>
        <v>5.8</v>
      </c>
      <c r="N2837">
        <f t="shared" si="757"/>
        <v>0</v>
      </c>
      <c r="O2837">
        <f t="shared" si="758"/>
        <v>0</v>
      </c>
      <c r="P2837">
        <f t="shared" si="759"/>
        <v>0</v>
      </c>
      <c r="Q2837">
        <f t="shared" si="760"/>
        <v>0</v>
      </c>
      <c r="R2837">
        <f t="shared" si="761"/>
        <v>5.8</v>
      </c>
      <c r="S2837">
        <f t="shared" si="762"/>
        <v>0</v>
      </c>
      <c r="T2837">
        <f t="shared" si="763"/>
        <v>0</v>
      </c>
      <c r="U2837">
        <f t="shared" si="764"/>
        <v>0</v>
      </c>
    </row>
    <row r="2838" spans="1:21" x14ac:dyDescent="0.25">
      <c r="A2838" t="s">
        <v>36</v>
      </c>
      <c r="B2838">
        <v>5.3</v>
      </c>
      <c r="C2838" t="s">
        <v>36</v>
      </c>
      <c r="E2838">
        <f t="shared" si="748"/>
        <v>0</v>
      </c>
      <c r="F2838">
        <f t="shared" si="749"/>
        <v>0</v>
      </c>
      <c r="G2838">
        <f t="shared" si="750"/>
        <v>0</v>
      </c>
      <c r="H2838">
        <f t="shared" si="751"/>
        <v>0</v>
      </c>
      <c r="I2838">
        <f t="shared" si="752"/>
        <v>5.3</v>
      </c>
      <c r="J2838">
        <f t="shared" si="753"/>
        <v>0</v>
      </c>
      <c r="K2838">
        <f t="shared" si="754"/>
        <v>0</v>
      </c>
      <c r="L2838">
        <f t="shared" si="755"/>
        <v>0</v>
      </c>
      <c r="M2838">
        <f t="shared" si="756"/>
        <v>0</v>
      </c>
      <c r="N2838">
        <f t="shared" si="757"/>
        <v>0</v>
      </c>
      <c r="O2838">
        <f t="shared" si="758"/>
        <v>0</v>
      </c>
      <c r="P2838">
        <f t="shared" si="759"/>
        <v>0</v>
      </c>
      <c r="Q2838">
        <f t="shared" si="760"/>
        <v>0</v>
      </c>
      <c r="R2838">
        <f t="shared" si="761"/>
        <v>0</v>
      </c>
      <c r="S2838">
        <f t="shared" si="762"/>
        <v>0</v>
      </c>
      <c r="T2838">
        <f t="shared" si="763"/>
        <v>0</v>
      </c>
      <c r="U2838">
        <f t="shared" si="764"/>
        <v>0</v>
      </c>
    </row>
    <row r="2839" spans="1:21" x14ac:dyDescent="0.25">
      <c r="A2839" t="s">
        <v>6468</v>
      </c>
      <c r="B2839">
        <v>6.8</v>
      </c>
      <c r="C2839" t="s">
        <v>102</v>
      </c>
      <c r="E2839">
        <f t="shared" si="748"/>
        <v>0</v>
      </c>
      <c r="F2839">
        <f t="shared" si="749"/>
        <v>6.8</v>
      </c>
      <c r="G2839">
        <f t="shared" si="750"/>
        <v>6.8</v>
      </c>
      <c r="H2839">
        <f t="shared" si="751"/>
        <v>0</v>
      </c>
      <c r="I2839">
        <f t="shared" si="752"/>
        <v>6.8</v>
      </c>
      <c r="J2839">
        <f t="shared" si="753"/>
        <v>6.8</v>
      </c>
      <c r="K2839">
        <f t="shared" si="754"/>
        <v>0</v>
      </c>
      <c r="L2839">
        <f t="shared" si="755"/>
        <v>0</v>
      </c>
      <c r="M2839">
        <f t="shared" si="756"/>
        <v>0</v>
      </c>
      <c r="N2839">
        <f t="shared" si="757"/>
        <v>0</v>
      </c>
      <c r="O2839">
        <f t="shared" si="758"/>
        <v>0</v>
      </c>
      <c r="P2839">
        <f t="shared" si="759"/>
        <v>0</v>
      </c>
      <c r="Q2839">
        <f t="shared" si="760"/>
        <v>0</v>
      </c>
      <c r="R2839">
        <f t="shared" si="761"/>
        <v>0</v>
      </c>
      <c r="S2839">
        <f t="shared" si="762"/>
        <v>0</v>
      </c>
      <c r="T2839">
        <f t="shared" si="763"/>
        <v>0</v>
      </c>
      <c r="U2839">
        <f t="shared" si="764"/>
        <v>0</v>
      </c>
    </row>
    <row r="2840" spans="1:21" x14ac:dyDescent="0.25">
      <c r="A2840" t="s">
        <v>5641</v>
      </c>
      <c r="B2840">
        <v>6.1</v>
      </c>
      <c r="C2840" t="s">
        <v>28</v>
      </c>
      <c r="E2840">
        <f t="shared" si="748"/>
        <v>6.1</v>
      </c>
      <c r="F2840">
        <f t="shared" si="749"/>
        <v>6.1</v>
      </c>
      <c r="G2840">
        <f t="shared" si="750"/>
        <v>0</v>
      </c>
      <c r="H2840">
        <f t="shared" si="751"/>
        <v>0</v>
      </c>
      <c r="I2840">
        <f t="shared" si="752"/>
        <v>0</v>
      </c>
      <c r="J2840">
        <f t="shared" si="753"/>
        <v>0</v>
      </c>
      <c r="K2840">
        <f t="shared" si="754"/>
        <v>0</v>
      </c>
      <c r="L2840">
        <f t="shared" si="755"/>
        <v>0</v>
      </c>
      <c r="M2840">
        <f t="shared" si="756"/>
        <v>6.1</v>
      </c>
      <c r="N2840">
        <f t="shared" si="757"/>
        <v>6.1</v>
      </c>
      <c r="O2840">
        <f t="shared" si="758"/>
        <v>0</v>
      </c>
      <c r="P2840">
        <f t="shared" si="759"/>
        <v>0</v>
      </c>
      <c r="Q2840">
        <f t="shared" si="760"/>
        <v>0</v>
      </c>
      <c r="R2840">
        <f t="shared" si="761"/>
        <v>0</v>
      </c>
      <c r="S2840">
        <f t="shared" si="762"/>
        <v>0</v>
      </c>
      <c r="T2840">
        <f t="shared" si="763"/>
        <v>0</v>
      </c>
      <c r="U2840">
        <f t="shared" si="764"/>
        <v>0</v>
      </c>
    </row>
    <row r="2841" spans="1:21" x14ac:dyDescent="0.25">
      <c r="A2841" t="s">
        <v>131</v>
      </c>
      <c r="B2841">
        <v>6.9</v>
      </c>
      <c r="C2841" t="s">
        <v>36</v>
      </c>
      <c r="E2841">
        <f t="shared" si="748"/>
        <v>0</v>
      </c>
      <c r="F2841">
        <f t="shared" si="749"/>
        <v>0</v>
      </c>
      <c r="G2841">
        <f t="shared" si="750"/>
        <v>0</v>
      </c>
      <c r="H2841">
        <f t="shared" si="751"/>
        <v>0</v>
      </c>
      <c r="I2841">
        <f t="shared" si="752"/>
        <v>6.9</v>
      </c>
      <c r="J2841">
        <f t="shared" si="753"/>
        <v>0</v>
      </c>
      <c r="K2841">
        <f t="shared" si="754"/>
        <v>0</v>
      </c>
      <c r="L2841">
        <f t="shared" si="755"/>
        <v>0</v>
      </c>
      <c r="M2841">
        <f t="shared" si="756"/>
        <v>0</v>
      </c>
      <c r="N2841">
        <f t="shared" si="757"/>
        <v>0</v>
      </c>
      <c r="O2841">
        <f t="shared" si="758"/>
        <v>0</v>
      </c>
      <c r="P2841">
        <f t="shared" si="759"/>
        <v>0</v>
      </c>
      <c r="Q2841">
        <f t="shared" si="760"/>
        <v>0</v>
      </c>
      <c r="R2841">
        <f t="shared" si="761"/>
        <v>6.9</v>
      </c>
      <c r="S2841">
        <f t="shared" si="762"/>
        <v>0</v>
      </c>
      <c r="T2841">
        <f t="shared" si="763"/>
        <v>0</v>
      </c>
      <c r="U2841">
        <f t="shared" si="764"/>
        <v>0</v>
      </c>
    </row>
    <row r="2842" spans="1:21" x14ac:dyDescent="0.25">
      <c r="A2842" t="s">
        <v>213</v>
      </c>
      <c r="B2842">
        <v>5</v>
      </c>
      <c r="C2842" t="s">
        <v>36</v>
      </c>
      <c r="E2842">
        <f t="shared" si="748"/>
        <v>0</v>
      </c>
      <c r="F2842">
        <f t="shared" si="749"/>
        <v>0</v>
      </c>
      <c r="G2842">
        <f t="shared" si="750"/>
        <v>0</v>
      </c>
      <c r="H2842">
        <f t="shared" si="751"/>
        <v>0</v>
      </c>
      <c r="I2842">
        <f t="shared" si="752"/>
        <v>5</v>
      </c>
      <c r="J2842">
        <f t="shared" si="753"/>
        <v>0</v>
      </c>
      <c r="K2842">
        <f t="shared" si="754"/>
        <v>0</v>
      </c>
      <c r="L2842">
        <f t="shared" si="755"/>
        <v>5</v>
      </c>
      <c r="M2842">
        <f t="shared" si="756"/>
        <v>0</v>
      </c>
      <c r="N2842">
        <f t="shared" si="757"/>
        <v>0</v>
      </c>
      <c r="O2842">
        <f t="shared" si="758"/>
        <v>0</v>
      </c>
      <c r="P2842">
        <f t="shared" si="759"/>
        <v>0</v>
      </c>
      <c r="Q2842">
        <f t="shared" si="760"/>
        <v>0</v>
      </c>
      <c r="R2842">
        <f t="shared" si="761"/>
        <v>5</v>
      </c>
      <c r="S2842">
        <f t="shared" si="762"/>
        <v>0</v>
      </c>
      <c r="T2842">
        <f t="shared" si="763"/>
        <v>0</v>
      </c>
      <c r="U2842">
        <f t="shared" si="764"/>
        <v>0</v>
      </c>
    </row>
    <row r="2843" spans="1:21" x14ac:dyDescent="0.25">
      <c r="A2843" t="s">
        <v>1134</v>
      </c>
      <c r="B2843">
        <v>5.9</v>
      </c>
      <c r="C2843" t="s">
        <v>52</v>
      </c>
      <c r="E2843">
        <f t="shared" si="748"/>
        <v>0</v>
      </c>
      <c r="F2843">
        <f t="shared" si="749"/>
        <v>0</v>
      </c>
      <c r="G2843">
        <f t="shared" si="750"/>
        <v>0</v>
      </c>
      <c r="H2843">
        <f t="shared" si="751"/>
        <v>0</v>
      </c>
      <c r="I2843">
        <f t="shared" si="752"/>
        <v>0</v>
      </c>
      <c r="J2843">
        <f t="shared" si="753"/>
        <v>0</v>
      </c>
      <c r="K2843">
        <f t="shared" si="754"/>
        <v>0</v>
      </c>
      <c r="L2843">
        <f t="shared" si="755"/>
        <v>0</v>
      </c>
      <c r="M2843">
        <f t="shared" si="756"/>
        <v>0</v>
      </c>
      <c r="N2843">
        <f t="shared" si="757"/>
        <v>0</v>
      </c>
      <c r="O2843">
        <f t="shared" si="758"/>
        <v>5.9</v>
      </c>
      <c r="P2843">
        <f t="shared" si="759"/>
        <v>0</v>
      </c>
      <c r="Q2843">
        <f t="shared" si="760"/>
        <v>5.9</v>
      </c>
      <c r="R2843">
        <f t="shared" si="761"/>
        <v>0</v>
      </c>
      <c r="S2843">
        <f t="shared" si="762"/>
        <v>0</v>
      </c>
      <c r="T2843">
        <f t="shared" si="763"/>
        <v>0</v>
      </c>
      <c r="U2843">
        <f t="shared" si="764"/>
        <v>0</v>
      </c>
    </row>
    <row r="2844" spans="1:21" x14ac:dyDescent="0.25">
      <c r="A2844" t="s">
        <v>131</v>
      </c>
      <c r="B2844">
        <v>5.8</v>
      </c>
      <c r="C2844" t="s">
        <v>36</v>
      </c>
      <c r="E2844">
        <f t="shared" si="748"/>
        <v>0</v>
      </c>
      <c r="F2844">
        <f t="shared" si="749"/>
        <v>0</v>
      </c>
      <c r="G2844">
        <f t="shared" si="750"/>
        <v>0</v>
      </c>
      <c r="H2844">
        <f t="shared" si="751"/>
        <v>0</v>
      </c>
      <c r="I2844">
        <f t="shared" si="752"/>
        <v>5.8</v>
      </c>
      <c r="J2844">
        <f t="shared" si="753"/>
        <v>0</v>
      </c>
      <c r="K2844">
        <f t="shared" si="754"/>
        <v>0</v>
      </c>
      <c r="L2844">
        <f t="shared" si="755"/>
        <v>0</v>
      </c>
      <c r="M2844">
        <f t="shared" si="756"/>
        <v>0</v>
      </c>
      <c r="N2844">
        <f t="shared" si="757"/>
        <v>0</v>
      </c>
      <c r="O2844">
        <f t="shared" si="758"/>
        <v>0</v>
      </c>
      <c r="P2844">
        <f t="shared" si="759"/>
        <v>0</v>
      </c>
      <c r="Q2844">
        <f t="shared" si="760"/>
        <v>0</v>
      </c>
      <c r="R2844">
        <f t="shared" si="761"/>
        <v>5.8</v>
      </c>
      <c r="S2844">
        <f t="shared" si="762"/>
        <v>0</v>
      </c>
      <c r="T2844">
        <f t="shared" si="763"/>
        <v>0</v>
      </c>
      <c r="U2844">
        <f t="shared" si="764"/>
        <v>0</v>
      </c>
    </row>
    <row r="2845" spans="1:21" x14ac:dyDescent="0.25">
      <c r="A2845" t="s">
        <v>314</v>
      </c>
      <c r="B2845">
        <v>6.3</v>
      </c>
      <c r="C2845" t="s">
        <v>28</v>
      </c>
      <c r="E2845">
        <f t="shared" si="748"/>
        <v>6.3</v>
      </c>
      <c r="F2845">
        <f t="shared" si="749"/>
        <v>0</v>
      </c>
      <c r="G2845">
        <f t="shared" si="750"/>
        <v>0</v>
      </c>
      <c r="H2845">
        <f t="shared" si="751"/>
        <v>0</v>
      </c>
      <c r="I2845">
        <f t="shared" si="752"/>
        <v>6.3</v>
      </c>
      <c r="J2845">
        <f t="shared" si="753"/>
        <v>6.3</v>
      </c>
      <c r="K2845">
        <f t="shared" si="754"/>
        <v>0</v>
      </c>
      <c r="L2845">
        <f t="shared" si="755"/>
        <v>0</v>
      </c>
      <c r="M2845">
        <f t="shared" si="756"/>
        <v>0</v>
      </c>
      <c r="N2845">
        <f t="shared" si="757"/>
        <v>0</v>
      </c>
      <c r="O2845">
        <f t="shared" si="758"/>
        <v>0</v>
      </c>
      <c r="P2845">
        <f t="shared" si="759"/>
        <v>0</v>
      </c>
      <c r="Q2845">
        <f t="shared" si="760"/>
        <v>0</v>
      </c>
      <c r="R2845">
        <f t="shared" si="761"/>
        <v>0</v>
      </c>
      <c r="S2845">
        <f t="shared" si="762"/>
        <v>0</v>
      </c>
      <c r="T2845">
        <f t="shared" si="763"/>
        <v>6.3</v>
      </c>
      <c r="U2845">
        <f t="shared" si="764"/>
        <v>0</v>
      </c>
    </row>
    <row r="2846" spans="1:21" x14ac:dyDescent="0.25">
      <c r="A2846" t="s">
        <v>5341</v>
      </c>
      <c r="B2846">
        <v>7.1</v>
      </c>
      <c r="C2846" t="s">
        <v>37</v>
      </c>
      <c r="E2846">
        <f t="shared" si="748"/>
        <v>0</v>
      </c>
      <c r="F2846">
        <f t="shared" si="749"/>
        <v>0</v>
      </c>
      <c r="G2846">
        <f t="shared" si="750"/>
        <v>0</v>
      </c>
      <c r="H2846">
        <f t="shared" si="751"/>
        <v>0</v>
      </c>
      <c r="I2846">
        <f t="shared" si="752"/>
        <v>0</v>
      </c>
      <c r="J2846">
        <f t="shared" si="753"/>
        <v>0</v>
      </c>
      <c r="K2846">
        <f t="shared" si="754"/>
        <v>0</v>
      </c>
      <c r="L2846">
        <f t="shared" si="755"/>
        <v>7.1</v>
      </c>
      <c r="M2846">
        <f t="shared" si="756"/>
        <v>0</v>
      </c>
      <c r="N2846">
        <f t="shared" si="757"/>
        <v>7.1</v>
      </c>
      <c r="O2846">
        <f t="shared" si="758"/>
        <v>0</v>
      </c>
      <c r="P2846">
        <f t="shared" si="759"/>
        <v>0</v>
      </c>
      <c r="Q2846">
        <f t="shared" si="760"/>
        <v>0</v>
      </c>
      <c r="R2846">
        <f t="shared" si="761"/>
        <v>7.1</v>
      </c>
      <c r="S2846">
        <f t="shared" si="762"/>
        <v>7.1</v>
      </c>
      <c r="T2846">
        <f t="shared" si="763"/>
        <v>0</v>
      </c>
      <c r="U2846">
        <f t="shared" si="764"/>
        <v>0</v>
      </c>
    </row>
    <row r="2847" spans="1:21" x14ac:dyDescent="0.25">
      <c r="A2847" t="s">
        <v>213</v>
      </c>
      <c r="B2847">
        <v>6.3</v>
      </c>
      <c r="C2847" t="s">
        <v>36</v>
      </c>
      <c r="E2847">
        <f t="shared" si="748"/>
        <v>0</v>
      </c>
      <c r="F2847">
        <f t="shared" si="749"/>
        <v>0</v>
      </c>
      <c r="G2847">
        <f t="shared" si="750"/>
        <v>0</v>
      </c>
      <c r="H2847">
        <f t="shared" si="751"/>
        <v>0</v>
      </c>
      <c r="I2847">
        <f t="shared" si="752"/>
        <v>6.3</v>
      </c>
      <c r="J2847">
        <f t="shared" si="753"/>
        <v>0</v>
      </c>
      <c r="K2847">
        <f t="shared" si="754"/>
        <v>0</v>
      </c>
      <c r="L2847">
        <f t="shared" si="755"/>
        <v>6.3</v>
      </c>
      <c r="M2847">
        <f t="shared" si="756"/>
        <v>0</v>
      </c>
      <c r="N2847">
        <f t="shared" si="757"/>
        <v>0</v>
      </c>
      <c r="O2847">
        <f t="shared" si="758"/>
        <v>0</v>
      </c>
      <c r="P2847">
        <f t="shared" si="759"/>
        <v>0</v>
      </c>
      <c r="Q2847">
        <f t="shared" si="760"/>
        <v>0</v>
      </c>
      <c r="R2847">
        <f t="shared" si="761"/>
        <v>6.3</v>
      </c>
      <c r="S2847">
        <f t="shared" si="762"/>
        <v>0</v>
      </c>
      <c r="T2847">
        <f t="shared" si="763"/>
        <v>0</v>
      </c>
      <c r="U2847">
        <f t="shared" si="764"/>
        <v>0</v>
      </c>
    </row>
    <row r="2848" spans="1:21" x14ac:dyDescent="0.25">
      <c r="A2848" t="s">
        <v>3472</v>
      </c>
      <c r="B2848">
        <v>7.7</v>
      </c>
      <c r="C2848" t="s">
        <v>28</v>
      </c>
      <c r="E2848">
        <f t="shared" si="748"/>
        <v>7.7</v>
      </c>
      <c r="F2848">
        <f t="shared" si="749"/>
        <v>7.7</v>
      </c>
      <c r="G2848">
        <f t="shared" si="750"/>
        <v>0</v>
      </c>
      <c r="H2848">
        <f t="shared" si="751"/>
        <v>0</v>
      </c>
      <c r="I2848">
        <f t="shared" si="752"/>
        <v>0</v>
      </c>
      <c r="J2848">
        <f t="shared" si="753"/>
        <v>0</v>
      </c>
      <c r="K2848">
        <f t="shared" si="754"/>
        <v>0</v>
      </c>
      <c r="L2848">
        <f t="shared" si="755"/>
        <v>0</v>
      </c>
      <c r="M2848">
        <f t="shared" si="756"/>
        <v>0</v>
      </c>
      <c r="N2848">
        <f t="shared" si="757"/>
        <v>0</v>
      </c>
      <c r="O2848">
        <f t="shared" si="758"/>
        <v>0</v>
      </c>
      <c r="P2848">
        <f t="shared" si="759"/>
        <v>0</v>
      </c>
      <c r="Q2848">
        <f t="shared" si="760"/>
        <v>0</v>
      </c>
      <c r="R2848">
        <f t="shared" si="761"/>
        <v>0</v>
      </c>
      <c r="S2848">
        <f t="shared" si="762"/>
        <v>7.7</v>
      </c>
      <c r="T2848">
        <f t="shared" si="763"/>
        <v>0</v>
      </c>
      <c r="U2848">
        <f t="shared" si="764"/>
        <v>0</v>
      </c>
    </row>
    <row r="2849" spans="1:21" x14ac:dyDescent="0.25">
      <c r="A2849" t="s">
        <v>2531</v>
      </c>
      <c r="B2849">
        <v>7</v>
      </c>
      <c r="C2849" t="s">
        <v>28</v>
      </c>
      <c r="E2849">
        <f t="shared" si="748"/>
        <v>7</v>
      </c>
      <c r="F2849">
        <f t="shared" si="749"/>
        <v>7</v>
      </c>
      <c r="G2849">
        <f t="shared" si="750"/>
        <v>0</v>
      </c>
      <c r="H2849">
        <f t="shared" si="751"/>
        <v>0</v>
      </c>
      <c r="I2849">
        <f t="shared" si="752"/>
        <v>0</v>
      </c>
      <c r="J2849">
        <f t="shared" si="753"/>
        <v>0</v>
      </c>
      <c r="K2849">
        <f t="shared" si="754"/>
        <v>0</v>
      </c>
      <c r="L2849">
        <f t="shared" si="755"/>
        <v>0</v>
      </c>
      <c r="M2849">
        <f t="shared" si="756"/>
        <v>0</v>
      </c>
      <c r="N2849">
        <f t="shared" si="757"/>
        <v>0</v>
      </c>
      <c r="O2849">
        <f t="shared" si="758"/>
        <v>0</v>
      </c>
      <c r="P2849">
        <f t="shared" si="759"/>
        <v>0</v>
      </c>
      <c r="Q2849">
        <f t="shared" si="760"/>
        <v>0</v>
      </c>
      <c r="R2849">
        <f t="shared" si="761"/>
        <v>0</v>
      </c>
      <c r="S2849">
        <f t="shared" si="762"/>
        <v>0</v>
      </c>
      <c r="T2849">
        <f t="shared" si="763"/>
        <v>7</v>
      </c>
      <c r="U2849">
        <f t="shared" si="764"/>
        <v>0</v>
      </c>
    </row>
    <row r="2850" spans="1:21" x14ac:dyDescent="0.25">
      <c r="A2850" t="s">
        <v>37</v>
      </c>
      <c r="B2850">
        <v>6.4</v>
      </c>
      <c r="C2850" t="s">
        <v>37</v>
      </c>
      <c r="E2850">
        <f t="shared" si="748"/>
        <v>0</v>
      </c>
      <c r="F2850">
        <f t="shared" si="749"/>
        <v>0</v>
      </c>
      <c r="G2850">
        <f t="shared" si="750"/>
        <v>0</v>
      </c>
      <c r="H2850">
        <f t="shared" si="751"/>
        <v>0</v>
      </c>
      <c r="I2850">
        <f t="shared" si="752"/>
        <v>0</v>
      </c>
      <c r="J2850">
        <f t="shared" si="753"/>
        <v>0</v>
      </c>
      <c r="K2850">
        <f t="shared" si="754"/>
        <v>0</v>
      </c>
      <c r="L2850">
        <f t="shared" si="755"/>
        <v>6.4</v>
      </c>
      <c r="M2850">
        <f t="shared" si="756"/>
        <v>0</v>
      </c>
      <c r="N2850">
        <f t="shared" si="757"/>
        <v>0</v>
      </c>
      <c r="O2850">
        <f t="shared" si="758"/>
        <v>0</v>
      </c>
      <c r="P2850">
        <f t="shared" si="759"/>
        <v>0</v>
      </c>
      <c r="Q2850">
        <f t="shared" si="760"/>
        <v>0</v>
      </c>
      <c r="R2850">
        <f t="shared" si="761"/>
        <v>0</v>
      </c>
      <c r="S2850">
        <f t="shared" si="762"/>
        <v>0</v>
      </c>
      <c r="T2850">
        <f t="shared" si="763"/>
        <v>0</v>
      </c>
      <c r="U2850">
        <f t="shared" si="764"/>
        <v>0</v>
      </c>
    </row>
    <row r="2851" spans="1:21" x14ac:dyDescent="0.25">
      <c r="A2851" t="s">
        <v>36</v>
      </c>
      <c r="B2851">
        <v>6.3</v>
      </c>
      <c r="C2851" t="s">
        <v>36</v>
      </c>
      <c r="E2851">
        <f t="shared" si="748"/>
        <v>0</v>
      </c>
      <c r="F2851">
        <f t="shared" si="749"/>
        <v>0</v>
      </c>
      <c r="G2851">
        <f t="shared" si="750"/>
        <v>0</v>
      </c>
      <c r="H2851">
        <f t="shared" si="751"/>
        <v>0</v>
      </c>
      <c r="I2851">
        <f t="shared" si="752"/>
        <v>6.3</v>
      </c>
      <c r="J2851">
        <f t="shared" si="753"/>
        <v>0</v>
      </c>
      <c r="K2851">
        <f t="shared" si="754"/>
        <v>0</v>
      </c>
      <c r="L2851">
        <f t="shared" si="755"/>
        <v>0</v>
      </c>
      <c r="M2851">
        <f t="shared" si="756"/>
        <v>0</v>
      </c>
      <c r="N2851">
        <f t="shared" si="757"/>
        <v>0</v>
      </c>
      <c r="O2851">
        <f t="shared" si="758"/>
        <v>0</v>
      </c>
      <c r="P2851">
        <f t="shared" si="759"/>
        <v>0</v>
      </c>
      <c r="Q2851">
        <f t="shared" si="760"/>
        <v>0</v>
      </c>
      <c r="R2851">
        <f t="shared" si="761"/>
        <v>0</v>
      </c>
      <c r="S2851">
        <f t="shared" si="762"/>
        <v>0</v>
      </c>
      <c r="T2851">
        <f t="shared" si="763"/>
        <v>0</v>
      </c>
      <c r="U2851">
        <f t="shared" si="764"/>
        <v>0</v>
      </c>
    </row>
    <row r="2852" spans="1:21" x14ac:dyDescent="0.25">
      <c r="A2852" t="s">
        <v>131</v>
      </c>
      <c r="B2852">
        <v>6.6</v>
      </c>
      <c r="C2852" t="s">
        <v>36</v>
      </c>
      <c r="E2852">
        <f t="shared" si="748"/>
        <v>0</v>
      </c>
      <c r="F2852">
        <f t="shared" si="749"/>
        <v>0</v>
      </c>
      <c r="G2852">
        <f t="shared" si="750"/>
        <v>0</v>
      </c>
      <c r="H2852">
        <f t="shared" si="751"/>
        <v>0</v>
      </c>
      <c r="I2852">
        <f t="shared" si="752"/>
        <v>6.6</v>
      </c>
      <c r="J2852">
        <f t="shared" si="753"/>
        <v>0</v>
      </c>
      <c r="K2852">
        <f t="shared" si="754"/>
        <v>0</v>
      </c>
      <c r="L2852">
        <f t="shared" si="755"/>
        <v>0</v>
      </c>
      <c r="M2852">
        <f t="shared" si="756"/>
        <v>0</v>
      </c>
      <c r="N2852">
        <f t="shared" si="757"/>
        <v>0</v>
      </c>
      <c r="O2852">
        <f t="shared" si="758"/>
        <v>0</v>
      </c>
      <c r="P2852">
        <f t="shared" si="759"/>
        <v>0</v>
      </c>
      <c r="Q2852">
        <f t="shared" si="760"/>
        <v>0</v>
      </c>
      <c r="R2852">
        <f t="shared" si="761"/>
        <v>6.6</v>
      </c>
      <c r="S2852">
        <f t="shared" si="762"/>
        <v>0</v>
      </c>
      <c r="T2852">
        <f t="shared" si="763"/>
        <v>0</v>
      </c>
      <c r="U2852">
        <f t="shared" si="764"/>
        <v>0</v>
      </c>
    </row>
    <row r="2853" spans="1:21" x14ac:dyDescent="0.25">
      <c r="A2853" t="s">
        <v>6486</v>
      </c>
      <c r="B2853">
        <v>6.2</v>
      </c>
      <c r="C2853" t="s">
        <v>102</v>
      </c>
      <c r="E2853">
        <f t="shared" si="748"/>
        <v>0</v>
      </c>
      <c r="F2853">
        <f t="shared" si="749"/>
        <v>6.2</v>
      </c>
      <c r="G2853">
        <f t="shared" si="750"/>
        <v>0</v>
      </c>
      <c r="H2853">
        <f t="shared" si="751"/>
        <v>0</v>
      </c>
      <c r="I2853">
        <f t="shared" si="752"/>
        <v>6.2</v>
      </c>
      <c r="J2853">
        <f t="shared" si="753"/>
        <v>0</v>
      </c>
      <c r="K2853">
        <f t="shared" si="754"/>
        <v>0</v>
      </c>
      <c r="L2853">
        <f t="shared" si="755"/>
        <v>0</v>
      </c>
      <c r="M2853">
        <f t="shared" si="756"/>
        <v>6.2</v>
      </c>
      <c r="N2853">
        <f t="shared" si="757"/>
        <v>0</v>
      </c>
      <c r="O2853">
        <f t="shared" si="758"/>
        <v>0</v>
      </c>
      <c r="P2853">
        <f t="shared" si="759"/>
        <v>0</v>
      </c>
      <c r="Q2853">
        <f t="shared" si="760"/>
        <v>0</v>
      </c>
      <c r="R2853">
        <f t="shared" si="761"/>
        <v>0</v>
      </c>
      <c r="S2853">
        <f t="shared" si="762"/>
        <v>6.2</v>
      </c>
      <c r="T2853">
        <f t="shared" si="763"/>
        <v>0</v>
      </c>
      <c r="U2853">
        <f t="shared" si="764"/>
        <v>0</v>
      </c>
    </row>
    <row r="2854" spans="1:21" x14ac:dyDescent="0.25">
      <c r="A2854" t="s">
        <v>6488</v>
      </c>
      <c r="B2854">
        <v>5.9</v>
      </c>
      <c r="C2854" t="s">
        <v>103</v>
      </c>
      <c r="E2854">
        <f t="shared" si="748"/>
        <v>0</v>
      </c>
      <c r="F2854">
        <f t="shared" si="749"/>
        <v>0</v>
      </c>
      <c r="G2854">
        <f t="shared" si="750"/>
        <v>5.9</v>
      </c>
      <c r="H2854">
        <f t="shared" si="751"/>
        <v>0</v>
      </c>
      <c r="I2854">
        <f t="shared" si="752"/>
        <v>5.9</v>
      </c>
      <c r="J2854">
        <f t="shared" si="753"/>
        <v>0</v>
      </c>
      <c r="K2854">
        <f t="shared" si="754"/>
        <v>0</v>
      </c>
      <c r="L2854">
        <f t="shared" si="755"/>
        <v>0</v>
      </c>
      <c r="M2854">
        <f t="shared" si="756"/>
        <v>5.9</v>
      </c>
      <c r="N2854">
        <f t="shared" si="757"/>
        <v>0</v>
      </c>
      <c r="O2854">
        <f t="shared" si="758"/>
        <v>0</v>
      </c>
      <c r="P2854">
        <f t="shared" si="759"/>
        <v>5.9</v>
      </c>
      <c r="Q2854">
        <f t="shared" si="760"/>
        <v>0</v>
      </c>
      <c r="R2854">
        <f t="shared" si="761"/>
        <v>0</v>
      </c>
      <c r="S2854">
        <f t="shared" si="762"/>
        <v>0</v>
      </c>
      <c r="T2854">
        <f t="shared" si="763"/>
        <v>0</v>
      </c>
      <c r="U2854">
        <f t="shared" si="764"/>
        <v>0</v>
      </c>
    </row>
    <row r="2855" spans="1:21" x14ac:dyDescent="0.25">
      <c r="A2855" t="s">
        <v>2441</v>
      </c>
      <c r="B2855">
        <v>6.2</v>
      </c>
      <c r="C2855" t="s">
        <v>36</v>
      </c>
      <c r="E2855">
        <f t="shared" si="748"/>
        <v>0</v>
      </c>
      <c r="F2855">
        <f t="shared" si="749"/>
        <v>0</v>
      </c>
      <c r="G2855">
        <f t="shared" si="750"/>
        <v>0</v>
      </c>
      <c r="H2855">
        <f t="shared" si="751"/>
        <v>0</v>
      </c>
      <c r="I2855">
        <f t="shared" si="752"/>
        <v>6.2</v>
      </c>
      <c r="J2855">
        <f t="shared" si="753"/>
        <v>0</v>
      </c>
      <c r="K2855">
        <f t="shared" si="754"/>
        <v>0</v>
      </c>
      <c r="L2855">
        <f t="shared" si="755"/>
        <v>0</v>
      </c>
      <c r="M2855">
        <f t="shared" si="756"/>
        <v>6.2</v>
      </c>
      <c r="N2855">
        <f t="shared" si="757"/>
        <v>0</v>
      </c>
      <c r="O2855">
        <f t="shared" si="758"/>
        <v>0</v>
      </c>
      <c r="P2855">
        <f t="shared" si="759"/>
        <v>0</v>
      </c>
      <c r="Q2855">
        <f t="shared" si="760"/>
        <v>0</v>
      </c>
      <c r="R2855">
        <f t="shared" si="761"/>
        <v>0</v>
      </c>
      <c r="S2855">
        <f t="shared" si="762"/>
        <v>0</v>
      </c>
      <c r="T2855">
        <f t="shared" si="763"/>
        <v>0</v>
      </c>
      <c r="U2855">
        <f t="shared" si="764"/>
        <v>0</v>
      </c>
    </row>
    <row r="2856" spans="1:21" x14ac:dyDescent="0.25">
      <c r="A2856" t="s">
        <v>6492</v>
      </c>
      <c r="B2856">
        <v>6.4</v>
      </c>
      <c r="C2856" t="s">
        <v>36</v>
      </c>
      <c r="E2856">
        <f t="shared" si="748"/>
        <v>0</v>
      </c>
      <c r="F2856">
        <f t="shared" si="749"/>
        <v>0</v>
      </c>
      <c r="G2856">
        <f t="shared" si="750"/>
        <v>0</v>
      </c>
      <c r="H2856">
        <f t="shared" si="751"/>
        <v>0</v>
      </c>
      <c r="I2856">
        <f t="shared" si="752"/>
        <v>6.4</v>
      </c>
      <c r="J2856">
        <f t="shared" si="753"/>
        <v>0</v>
      </c>
      <c r="K2856">
        <f t="shared" si="754"/>
        <v>0</v>
      </c>
      <c r="L2856">
        <f t="shared" si="755"/>
        <v>6.4</v>
      </c>
      <c r="M2856">
        <f t="shared" si="756"/>
        <v>6.4</v>
      </c>
      <c r="N2856">
        <f t="shared" si="757"/>
        <v>6.4</v>
      </c>
      <c r="O2856">
        <f t="shared" si="758"/>
        <v>0</v>
      </c>
      <c r="P2856">
        <f t="shared" si="759"/>
        <v>0</v>
      </c>
      <c r="Q2856">
        <f t="shared" si="760"/>
        <v>0</v>
      </c>
      <c r="R2856">
        <f t="shared" si="761"/>
        <v>6.4</v>
      </c>
      <c r="S2856">
        <f t="shared" si="762"/>
        <v>0</v>
      </c>
      <c r="T2856">
        <f t="shared" si="763"/>
        <v>0</v>
      </c>
      <c r="U2856">
        <f t="shared" si="764"/>
        <v>0</v>
      </c>
    </row>
    <row r="2857" spans="1:21" x14ac:dyDescent="0.25">
      <c r="A2857" t="s">
        <v>866</v>
      </c>
      <c r="B2857">
        <v>5.4</v>
      </c>
      <c r="C2857" t="s">
        <v>36</v>
      </c>
      <c r="E2857">
        <f t="shared" si="748"/>
        <v>0</v>
      </c>
      <c r="F2857">
        <f t="shared" si="749"/>
        <v>0</v>
      </c>
      <c r="G2857">
        <f t="shared" si="750"/>
        <v>0</v>
      </c>
      <c r="H2857">
        <f t="shared" si="751"/>
        <v>0</v>
      </c>
      <c r="I2857">
        <f t="shared" si="752"/>
        <v>5.4</v>
      </c>
      <c r="J2857">
        <f t="shared" si="753"/>
        <v>0</v>
      </c>
      <c r="K2857">
        <f t="shared" si="754"/>
        <v>0</v>
      </c>
      <c r="L2857">
        <f t="shared" si="755"/>
        <v>0</v>
      </c>
      <c r="M2857">
        <f t="shared" si="756"/>
        <v>0</v>
      </c>
      <c r="N2857">
        <f t="shared" si="757"/>
        <v>5.4</v>
      </c>
      <c r="O2857">
        <f t="shared" si="758"/>
        <v>0</v>
      </c>
      <c r="P2857">
        <f t="shared" si="759"/>
        <v>0</v>
      </c>
      <c r="Q2857">
        <f t="shared" si="760"/>
        <v>0</v>
      </c>
      <c r="R2857">
        <f t="shared" si="761"/>
        <v>0</v>
      </c>
      <c r="S2857">
        <f t="shared" si="762"/>
        <v>0</v>
      </c>
      <c r="T2857">
        <f t="shared" si="763"/>
        <v>0</v>
      </c>
      <c r="U2857">
        <f t="shared" si="764"/>
        <v>0</v>
      </c>
    </row>
    <row r="2858" spans="1:21" x14ac:dyDescent="0.25">
      <c r="A2858" t="s">
        <v>3589</v>
      </c>
      <c r="B2858">
        <v>5.8</v>
      </c>
      <c r="C2858" t="s">
        <v>102</v>
      </c>
      <c r="E2858">
        <f t="shared" si="748"/>
        <v>0</v>
      </c>
      <c r="F2858">
        <f t="shared" si="749"/>
        <v>5.8</v>
      </c>
      <c r="G2858">
        <f t="shared" si="750"/>
        <v>5.8</v>
      </c>
      <c r="H2858">
        <f t="shared" si="751"/>
        <v>0</v>
      </c>
      <c r="I2858">
        <f t="shared" si="752"/>
        <v>5.8</v>
      </c>
      <c r="J2858">
        <f t="shared" si="753"/>
        <v>0</v>
      </c>
      <c r="K2858">
        <f t="shared" si="754"/>
        <v>0</v>
      </c>
      <c r="L2858">
        <f t="shared" si="755"/>
        <v>0</v>
      </c>
      <c r="M2858">
        <f t="shared" si="756"/>
        <v>5.8</v>
      </c>
      <c r="N2858">
        <f t="shared" si="757"/>
        <v>0</v>
      </c>
      <c r="O2858">
        <f t="shared" si="758"/>
        <v>0</v>
      </c>
      <c r="P2858">
        <f t="shared" si="759"/>
        <v>0</v>
      </c>
      <c r="Q2858">
        <f t="shared" si="760"/>
        <v>0</v>
      </c>
      <c r="R2858">
        <f t="shared" si="761"/>
        <v>0</v>
      </c>
      <c r="S2858">
        <f t="shared" si="762"/>
        <v>0</v>
      </c>
      <c r="T2858">
        <f t="shared" si="763"/>
        <v>0</v>
      </c>
      <c r="U2858">
        <f t="shared" si="764"/>
        <v>0</v>
      </c>
    </row>
    <row r="2859" spans="1:21" x14ac:dyDescent="0.25">
      <c r="A2859" t="s">
        <v>704</v>
      </c>
      <c r="B2859">
        <v>6</v>
      </c>
      <c r="C2859" t="s">
        <v>37</v>
      </c>
      <c r="E2859">
        <f t="shared" si="748"/>
        <v>0</v>
      </c>
      <c r="F2859">
        <f t="shared" si="749"/>
        <v>0</v>
      </c>
      <c r="G2859">
        <f t="shared" si="750"/>
        <v>0</v>
      </c>
      <c r="H2859">
        <f t="shared" si="751"/>
        <v>0</v>
      </c>
      <c r="I2859">
        <f t="shared" si="752"/>
        <v>0</v>
      </c>
      <c r="J2859">
        <f t="shared" si="753"/>
        <v>0</v>
      </c>
      <c r="K2859">
        <f t="shared" si="754"/>
        <v>0</v>
      </c>
      <c r="L2859">
        <f t="shared" si="755"/>
        <v>6</v>
      </c>
      <c r="M2859">
        <f t="shared" si="756"/>
        <v>0</v>
      </c>
      <c r="N2859">
        <f t="shared" si="757"/>
        <v>0</v>
      </c>
      <c r="O2859">
        <f t="shared" si="758"/>
        <v>6</v>
      </c>
      <c r="P2859">
        <f t="shared" si="759"/>
        <v>0</v>
      </c>
      <c r="Q2859">
        <f t="shared" si="760"/>
        <v>6</v>
      </c>
      <c r="R2859">
        <f t="shared" si="761"/>
        <v>0</v>
      </c>
      <c r="S2859">
        <f t="shared" si="762"/>
        <v>0</v>
      </c>
      <c r="T2859">
        <f t="shared" si="763"/>
        <v>6</v>
      </c>
      <c r="U2859">
        <f t="shared" si="764"/>
        <v>0</v>
      </c>
    </row>
    <row r="2860" spans="1:21" x14ac:dyDescent="0.25">
      <c r="A2860" t="s">
        <v>158</v>
      </c>
      <c r="B2860">
        <v>6.6</v>
      </c>
      <c r="C2860" t="s">
        <v>36</v>
      </c>
      <c r="E2860">
        <f t="shared" si="748"/>
        <v>0</v>
      </c>
      <c r="F2860">
        <f t="shared" si="749"/>
        <v>0</v>
      </c>
      <c r="G2860">
        <f t="shared" si="750"/>
        <v>0</v>
      </c>
      <c r="H2860">
        <f t="shared" si="751"/>
        <v>0</v>
      </c>
      <c r="I2860">
        <f t="shared" si="752"/>
        <v>6.6</v>
      </c>
      <c r="J2860">
        <f t="shared" si="753"/>
        <v>0</v>
      </c>
      <c r="K2860">
        <f t="shared" si="754"/>
        <v>6.6</v>
      </c>
      <c r="L2860">
        <f t="shared" si="755"/>
        <v>0</v>
      </c>
      <c r="M2860">
        <f t="shared" si="756"/>
        <v>0</v>
      </c>
      <c r="N2860">
        <f t="shared" si="757"/>
        <v>0</v>
      </c>
      <c r="O2860">
        <f t="shared" si="758"/>
        <v>0</v>
      </c>
      <c r="P2860">
        <f t="shared" si="759"/>
        <v>0</v>
      </c>
      <c r="Q2860">
        <f t="shared" si="760"/>
        <v>0</v>
      </c>
      <c r="R2860">
        <f t="shared" si="761"/>
        <v>0</v>
      </c>
      <c r="S2860">
        <f t="shared" si="762"/>
        <v>0</v>
      </c>
      <c r="T2860">
        <f t="shared" si="763"/>
        <v>0</v>
      </c>
      <c r="U2860">
        <f t="shared" si="764"/>
        <v>0</v>
      </c>
    </row>
    <row r="2861" spans="1:21" x14ac:dyDescent="0.25">
      <c r="A2861" t="s">
        <v>5526</v>
      </c>
      <c r="B2861">
        <v>7.5</v>
      </c>
      <c r="C2861" t="s">
        <v>234</v>
      </c>
      <c r="E2861">
        <f t="shared" si="748"/>
        <v>0</v>
      </c>
      <c r="F2861">
        <f t="shared" si="749"/>
        <v>0</v>
      </c>
      <c r="G2861">
        <f t="shared" si="750"/>
        <v>0</v>
      </c>
      <c r="H2861">
        <f t="shared" si="751"/>
        <v>7.5</v>
      </c>
      <c r="I2861">
        <f t="shared" si="752"/>
        <v>0</v>
      </c>
      <c r="J2861">
        <f t="shared" si="753"/>
        <v>0</v>
      </c>
      <c r="K2861">
        <f t="shared" si="754"/>
        <v>0</v>
      </c>
      <c r="L2861">
        <f t="shared" si="755"/>
        <v>7.5</v>
      </c>
      <c r="M2861">
        <f t="shared" si="756"/>
        <v>0</v>
      </c>
      <c r="N2861">
        <f t="shared" si="757"/>
        <v>0</v>
      </c>
      <c r="O2861">
        <f t="shared" si="758"/>
        <v>0</v>
      </c>
      <c r="P2861">
        <f t="shared" si="759"/>
        <v>0</v>
      </c>
      <c r="Q2861">
        <f t="shared" si="760"/>
        <v>0</v>
      </c>
      <c r="R2861">
        <f t="shared" si="761"/>
        <v>0</v>
      </c>
      <c r="S2861">
        <f t="shared" si="762"/>
        <v>0</v>
      </c>
      <c r="T2861">
        <f t="shared" si="763"/>
        <v>0</v>
      </c>
      <c r="U2861">
        <f t="shared" si="764"/>
        <v>0</v>
      </c>
    </row>
    <row r="2862" spans="1:21" x14ac:dyDescent="0.25">
      <c r="A2862" t="s">
        <v>361</v>
      </c>
      <c r="B2862">
        <v>5.7</v>
      </c>
      <c r="C2862" t="s">
        <v>52</v>
      </c>
      <c r="E2862">
        <f t="shared" si="748"/>
        <v>0</v>
      </c>
      <c r="F2862">
        <f t="shared" si="749"/>
        <v>0</v>
      </c>
      <c r="G2862">
        <f t="shared" si="750"/>
        <v>0</v>
      </c>
      <c r="H2862">
        <f t="shared" si="751"/>
        <v>0</v>
      </c>
      <c r="I2862">
        <f t="shared" si="752"/>
        <v>0</v>
      </c>
      <c r="J2862">
        <f t="shared" si="753"/>
        <v>0</v>
      </c>
      <c r="K2862">
        <f t="shared" si="754"/>
        <v>0</v>
      </c>
      <c r="L2862">
        <f t="shared" si="755"/>
        <v>0</v>
      </c>
      <c r="M2862">
        <f t="shared" si="756"/>
        <v>0</v>
      </c>
      <c r="N2862">
        <f t="shared" si="757"/>
        <v>0</v>
      </c>
      <c r="O2862">
        <f t="shared" si="758"/>
        <v>5.7</v>
      </c>
      <c r="P2862">
        <f t="shared" si="759"/>
        <v>0</v>
      </c>
      <c r="Q2862">
        <f t="shared" si="760"/>
        <v>0</v>
      </c>
      <c r="R2862">
        <f t="shared" si="761"/>
        <v>0</v>
      </c>
      <c r="S2862">
        <f t="shared" si="762"/>
        <v>5.7</v>
      </c>
      <c r="T2862">
        <f t="shared" si="763"/>
        <v>5.7</v>
      </c>
      <c r="U2862">
        <f t="shared" si="764"/>
        <v>0</v>
      </c>
    </row>
    <row r="2863" spans="1:21" x14ac:dyDescent="0.25">
      <c r="A2863" t="s">
        <v>3589</v>
      </c>
      <c r="B2863">
        <v>6.7</v>
      </c>
      <c r="C2863" t="s">
        <v>102</v>
      </c>
      <c r="E2863">
        <f t="shared" si="748"/>
        <v>0</v>
      </c>
      <c r="F2863">
        <f t="shared" si="749"/>
        <v>6.7</v>
      </c>
      <c r="G2863">
        <f t="shared" si="750"/>
        <v>6.7</v>
      </c>
      <c r="H2863">
        <f t="shared" si="751"/>
        <v>0</v>
      </c>
      <c r="I2863">
        <f t="shared" si="752"/>
        <v>6.7</v>
      </c>
      <c r="J2863">
        <f t="shared" si="753"/>
        <v>0</v>
      </c>
      <c r="K2863">
        <f t="shared" si="754"/>
        <v>0</v>
      </c>
      <c r="L2863">
        <f t="shared" si="755"/>
        <v>0</v>
      </c>
      <c r="M2863">
        <f t="shared" si="756"/>
        <v>6.7</v>
      </c>
      <c r="N2863">
        <f t="shared" si="757"/>
        <v>0</v>
      </c>
      <c r="O2863">
        <f t="shared" si="758"/>
        <v>0</v>
      </c>
      <c r="P2863">
        <f t="shared" si="759"/>
        <v>0</v>
      </c>
      <c r="Q2863">
        <f t="shared" si="760"/>
        <v>0</v>
      </c>
      <c r="R2863">
        <f t="shared" si="761"/>
        <v>0</v>
      </c>
      <c r="S2863">
        <f t="shared" si="762"/>
        <v>0</v>
      </c>
      <c r="T2863">
        <f t="shared" si="763"/>
        <v>0</v>
      </c>
      <c r="U2863">
        <f t="shared" si="764"/>
        <v>0</v>
      </c>
    </row>
    <row r="2864" spans="1:21" x14ac:dyDescent="0.25">
      <c r="A2864" t="s">
        <v>365</v>
      </c>
      <c r="B2864">
        <v>5</v>
      </c>
      <c r="C2864" t="s">
        <v>63</v>
      </c>
      <c r="E2864">
        <f t="shared" si="748"/>
        <v>0</v>
      </c>
      <c r="F2864">
        <f t="shared" si="749"/>
        <v>0</v>
      </c>
      <c r="G2864">
        <f t="shared" si="750"/>
        <v>0</v>
      </c>
      <c r="H2864">
        <f t="shared" si="751"/>
        <v>0</v>
      </c>
      <c r="I2864">
        <f t="shared" si="752"/>
        <v>0</v>
      </c>
      <c r="J2864">
        <f t="shared" si="753"/>
        <v>0</v>
      </c>
      <c r="K2864">
        <f t="shared" si="754"/>
        <v>0</v>
      </c>
      <c r="L2864">
        <f t="shared" si="755"/>
        <v>0</v>
      </c>
      <c r="M2864">
        <f t="shared" si="756"/>
        <v>0</v>
      </c>
      <c r="N2864">
        <f t="shared" si="757"/>
        <v>0</v>
      </c>
      <c r="O2864">
        <f t="shared" si="758"/>
        <v>0</v>
      </c>
      <c r="P2864">
        <f t="shared" si="759"/>
        <v>0</v>
      </c>
      <c r="Q2864">
        <f t="shared" si="760"/>
        <v>0</v>
      </c>
      <c r="R2864">
        <f t="shared" si="761"/>
        <v>0</v>
      </c>
      <c r="S2864">
        <f t="shared" si="762"/>
        <v>5</v>
      </c>
      <c r="T2864">
        <f t="shared" si="763"/>
        <v>5</v>
      </c>
      <c r="U2864">
        <f t="shared" si="764"/>
        <v>0</v>
      </c>
    </row>
    <row r="2865" spans="1:21" x14ac:dyDescent="0.25">
      <c r="A2865" t="s">
        <v>332</v>
      </c>
      <c r="B2865">
        <v>7.1</v>
      </c>
      <c r="C2865" t="s">
        <v>37</v>
      </c>
      <c r="E2865">
        <f t="shared" si="748"/>
        <v>0</v>
      </c>
      <c r="F2865">
        <f t="shared" si="749"/>
        <v>0</v>
      </c>
      <c r="G2865">
        <f t="shared" si="750"/>
        <v>0</v>
      </c>
      <c r="H2865">
        <f t="shared" si="751"/>
        <v>0</v>
      </c>
      <c r="I2865">
        <f t="shared" si="752"/>
        <v>0</v>
      </c>
      <c r="J2865">
        <f t="shared" si="753"/>
        <v>0</v>
      </c>
      <c r="K2865">
        <f t="shared" si="754"/>
        <v>0</v>
      </c>
      <c r="L2865">
        <f t="shared" si="755"/>
        <v>7.1</v>
      </c>
      <c r="M2865">
        <f t="shared" si="756"/>
        <v>0</v>
      </c>
      <c r="N2865">
        <f t="shared" si="757"/>
        <v>0</v>
      </c>
      <c r="O2865">
        <f t="shared" si="758"/>
        <v>0</v>
      </c>
      <c r="P2865">
        <f t="shared" si="759"/>
        <v>0</v>
      </c>
      <c r="Q2865">
        <f t="shared" si="760"/>
        <v>0</v>
      </c>
      <c r="R2865">
        <f t="shared" si="761"/>
        <v>0</v>
      </c>
      <c r="S2865">
        <f t="shared" si="762"/>
        <v>7.1</v>
      </c>
      <c r="T2865">
        <f t="shared" si="763"/>
        <v>7.1</v>
      </c>
      <c r="U2865">
        <f t="shared" si="764"/>
        <v>0</v>
      </c>
    </row>
    <row r="2866" spans="1:21" x14ac:dyDescent="0.25">
      <c r="A2866" t="s">
        <v>1174</v>
      </c>
      <c r="B2866">
        <v>8.3000000000000007</v>
      </c>
      <c r="C2866" t="s">
        <v>29</v>
      </c>
      <c r="E2866">
        <f t="shared" si="748"/>
        <v>0</v>
      </c>
      <c r="F2866">
        <f t="shared" si="749"/>
        <v>0</v>
      </c>
      <c r="G2866">
        <f t="shared" si="750"/>
        <v>0</v>
      </c>
      <c r="H2866">
        <f t="shared" si="751"/>
        <v>0</v>
      </c>
      <c r="I2866">
        <f t="shared" si="752"/>
        <v>0</v>
      </c>
      <c r="J2866">
        <f t="shared" si="753"/>
        <v>8.3000000000000007</v>
      </c>
      <c r="K2866">
        <f t="shared" si="754"/>
        <v>0</v>
      </c>
      <c r="L2866">
        <f t="shared" si="755"/>
        <v>8.3000000000000007</v>
      </c>
      <c r="M2866">
        <f t="shared" si="756"/>
        <v>0</v>
      </c>
      <c r="N2866">
        <f t="shared" si="757"/>
        <v>0</v>
      </c>
      <c r="O2866">
        <f t="shared" si="758"/>
        <v>0</v>
      </c>
      <c r="P2866">
        <f t="shared" si="759"/>
        <v>0</v>
      </c>
      <c r="Q2866">
        <f t="shared" si="760"/>
        <v>8.3000000000000007</v>
      </c>
      <c r="R2866">
        <f t="shared" si="761"/>
        <v>0</v>
      </c>
      <c r="S2866">
        <f t="shared" si="762"/>
        <v>0</v>
      </c>
      <c r="T2866">
        <f t="shared" si="763"/>
        <v>8.3000000000000007</v>
      </c>
      <c r="U2866">
        <f t="shared" si="764"/>
        <v>0</v>
      </c>
    </row>
    <row r="2867" spans="1:21" x14ac:dyDescent="0.25">
      <c r="A2867" t="s">
        <v>6511</v>
      </c>
      <c r="B2867">
        <v>6.9</v>
      </c>
      <c r="C2867" t="s">
        <v>28</v>
      </c>
      <c r="E2867">
        <f t="shared" si="748"/>
        <v>6.9</v>
      </c>
      <c r="F2867">
        <f t="shared" si="749"/>
        <v>6.9</v>
      </c>
      <c r="G2867">
        <f t="shared" si="750"/>
        <v>0</v>
      </c>
      <c r="H2867">
        <f t="shared" si="751"/>
        <v>0</v>
      </c>
      <c r="I2867">
        <f t="shared" si="752"/>
        <v>6.9</v>
      </c>
      <c r="J2867">
        <f t="shared" si="753"/>
        <v>6.9</v>
      </c>
      <c r="K2867">
        <f t="shared" si="754"/>
        <v>0</v>
      </c>
      <c r="L2867">
        <f t="shared" si="755"/>
        <v>0</v>
      </c>
      <c r="M2867">
        <f t="shared" si="756"/>
        <v>0</v>
      </c>
      <c r="N2867">
        <f t="shared" si="757"/>
        <v>0</v>
      </c>
      <c r="O2867">
        <f t="shared" si="758"/>
        <v>0</v>
      </c>
      <c r="P2867">
        <f t="shared" si="759"/>
        <v>0</v>
      </c>
      <c r="Q2867">
        <f t="shared" si="760"/>
        <v>6.9</v>
      </c>
      <c r="R2867">
        <f t="shared" si="761"/>
        <v>0</v>
      </c>
      <c r="S2867">
        <f t="shared" si="762"/>
        <v>0</v>
      </c>
      <c r="T2867">
        <f t="shared" si="763"/>
        <v>6.9</v>
      </c>
      <c r="U2867">
        <f t="shared" si="764"/>
        <v>0</v>
      </c>
    </row>
    <row r="2868" spans="1:21" x14ac:dyDescent="0.25">
      <c r="A2868" t="s">
        <v>98</v>
      </c>
      <c r="B2868">
        <v>5.4</v>
      </c>
      <c r="C2868" t="s">
        <v>102</v>
      </c>
      <c r="E2868">
        <f t="shared" si="748"/>
        <v>0</v>
      </c>
      <c r="F2868">
        <f t="shared" si="749"/>
        <v>5.4</v>
      </c>
      <c r="G2868">
        <f t="shared" si="750"/>
        <v>5.4</v>
      </c>
      <c r="H2868">
        <f t="shared" si="751"/>
        <v>0</v>
      </c>
      <c r="I2868">
        <f t="shared" si="752"/>
        <v>5.4</v>
      </c>
      <c r="J2868">
        <f t="shared" si="753"/>
        <v>0</v>
      </c>
      <c r="K2868">
        <f t="shared" si="754"/>
        <v>0</v>
      </c>
      <c r="L2868">
        <f t="shared" si="755"/>
        <v>0</v>
      </c>
      <c r="M2868">
        <f t="shared" si="756"/>
        <v>5.4</v>
      </c>
      <c r="N2868">
        <f t="shared" si="757"/>
        <v>5.4</v>
      </c>
      <c r="O2868">
        <f t="shared" si="758"/>
        <v>0</v>
      </c>
      <c r="P2868">
        <f t="shared" si="759"/>
        <v>0</v>
      </c>
      <c r="Q2868">
        <f t="shared" si="760"/>
        <v>0</v>
      </c>
      <c r="R2868">
        <f t="shared" si="761"/>
        <v>0</v>
      </c>
      <c r="S2868">
        <f t="shared" si="762"/>
        <v>0</v>
      </c>
      <c r="T2868">
        <f t="shared" si="763"/>
        <v>0</v>
      </c>
      <c r="U2868">
        <f t="shared" si="764"/>
        <v>0</v>
      </c>
    </row>
    <row r="2869" spans="1:21" x14ac:dyDescent="0.25">
      <c r="A2869" t="s">
        <v>3964</v>
      </c>
      <c r="B2869">
        <v>5.6</v>
      </c>
      <c r="C2869" t="s">
        <v>102</v>
      </c>
      <c r="E2869">
        <f t="shared" si="748"/>
        <v>0</v>
      </c>
      <c r="F2869">
        <f t="shared" si="749"/>
        <v>5.6</v>
      </c>
      <c r="G2869">
        <f t="shared" si="750"/>
        <v>0</v>
      </c>
      <c r="H2869">
        <f t="shared" si="751"/>
        <v>0</v>
      </c>
      <c r="I2869">
        <f t="shared" si="752"/>
        <v>5.6</v>
      </c>
      <c r="J2869">
        <f t="shared" si="753"/>
        <v>0</v>
      </c>
      <c r="K2869">
        <f t="shared" si="754"/>
        <v>0</v>
      </c>
      <c r="L2869">
        <f t="shared" si="755"/>
        <v>5.6</v>
      </c>
      <c r="M2869">
        <f t="shared" si="756"/>
        <v>5.6</v>
      </c>
      <c r="N2869">
        <f t="shared" si="757"/>
        <v>5.6</v>
      </c>
      <c r="O2869">
        <f t="shared" si="758"/>
        <v>0</v>
      </c>
      <c r="P2869">
        <f t="shared" si="759"/>
        <v>0</v>
      </c>
      <c r="Q2869">
        <f t="shared" si="760"/>
        <v>0</v>
      </c>
      <c r="R2869">
        <f t="shared" si="761"/>
        <v>0</v>
      </c>
      <c r="S2869">
        <f t="shared" si="762"/>
        <v>0</v>
      </c>
      <c r="T2869">
        <f t="shared" si="763"/>
        <v>0</v>
      </c>
      <c r="U2869">
        <f t="shared" si="764"/>
        <v>0</v>
      </c>
    </row>
    <row r="2870" spans="1:21" x14ac:dyDescent="0.25">
      <c r="A2870" t="s">
        <v>32</v>
      </c>
      <c r="B2870">
        <v>5.7</v>
      </c>
      <c r="C2870" t="s">
        <v>36</v>
      </c>
      <c r="E2870">
        <f t="shared" si="748"/>
        <v>0</v>
      </c>
      <c r="F2870">
        <f t="shared" si="749"/>
        <v>0</v>
      </c>
      <c r="G2870">
        <f t="shared" si="750"/>
        <v>0</v>
      </c>
      <c r="H2870">
        <f t="shared" si="751"/>
        <v>0</v>
      </c>
      <c r="I2870">
        <f t="shared" si="752"/>
        <v>5.7</v>
      </c>
      <c r="J2870">
        <f t="shared" si="753"/>
        <v>0</v>
      </c>
      <c r="K2870">
        <f t="shared" si="754"/>
        <v>0</v>
      </c>
      <c r="L2870">
        <f t="shared" si="755"/>
        <v>5.7</v>
      </c>
      <c r="M2870">
        <f t="shared" si="756"/>
        <v>0</v>
      </c>
      <c r="N2870">
        <f t="shared" si="757"/>
        <v>0</v>
      </c>
      <c r="O2870">
        <f t="shared" si="758"/>
        <v>0</v>
      </c>
      <c r="P2870">
        <f t="shared" si="759"/>
        <v>0</v>
      </c>
      <c r="Q2870">
        <f t="shared" si="760"/>
        <v>0</v>
      </c>
      <c r="R2870">
        <f t="shared" si="761"/>
        <v>0</v>
      </c>
      <c r="S2870">
        <f t="shared" si="762"/>
        <v>0</v>
      </c>
      <c r="T2870">
        <f t="shared" si="763"/>
        <v>0</v>
      </c>
      <c r="U2870">
        <f t="shared" si="764"/>
        <v>0</v>
      </c>
    </row>
    <row r="2871" spans="1:21" x14ac:dyDescent="0.25">
      <c r="A2871" t="s">
        <v>1568</v>
      </c>
      <c r="B2871">
        <v>7.2</v>
      </c>
      <c r="C2871" t="s">
        <v>36</v>
      </c>
      <c r="E2871">
        <f t="shared" si="748"/>
        <v>0</v>
      </c>
      <c r="F2871">
        <f t="shared" si="749"/>
        <v>0</v>
      </c>
      <c r="G2871">
        <f t="shared" si="750"/>
        <v>0</v>
      </c>
      <c r="H2871">
        <f t="shared" si="751"/>
        <v>0</v>
      </c>
      <c r="I2871">
        <f t="shared" si="752"/>
        <v>7.2</v>
      </c>
      <c r="J2871">
        <f t="shared" si="753"/>
        <v>0</v>
      </c>
      <c r="K2871">
        <f t="shared" si="754"/>
        <v>0</v>
      </c>
      <c r="L2871">
        <f t="shared" si="755"/>
        <v>0</v>
      </c>
      <c r="M2871">
        <f t="shared" si="756"/>
        <v>0</v>
      </c>
      <c r="N2871">
        <f t="shared" si="757"/>
        <v>0</v>
      </c>
      <c r="O2871">
        <f t="shared" si="758"/>
        <v>0</v>
      </c>
      <c r="P2871">
        <f t="shared" si="759"/>
        <v>0</v>
      </c>
      <c r="Q2871">
        <f t="shared" si="760"/>
        <v>0</v>
      </c>
      <c r="R2871">
        <f t="shared" si="761"/>
        <v>7.2</v>
      </c>
      <c r="S2871">
        <f t="shared" si="762"/>
        <v>0</v>
      </c>
      <c r="T2871">
        <f t="shared" si="763"/>
        <v>0</v>
      </c>
      <c r="U2871">
        <f t="shared" si="764"/>
        <v>0</v>
      </c>
    </row>
    <row r="2872" spans="1:21" x14ac:dyDescent="0.25">
      <c r="A2872" t="s">
        <v>213</v>
      </c>
      <c r="B2872">
        <v>6.8</v>
      </c>
      <c r="C2872" t="s">
        <v>36</v>
      </c>
      <c r="E2872">
        <f t="shared" si="748"/>
        <v>0</v>
      </c>
      <c r="F2872">
        <f t="shared" si="749"/>
        <v>0</v>
      </c>
      <c r="G2872">
        <f t="shared" si="750"/>
        <v>0</v>
      </c>
      <c r="H2872">
        <f t="shared" si="751"/>
        <v>0</v>
      </c>
      <c r="I2872">
        <f t="shared" si="752"/>
        <v>6.8</v>
      </c>
      <c r="J2872">
        <f t="shared" si="753"/>
        <v>0</v>
      </c>
      <c r="K2872">
        <f t="shared" si="754"/>
        <v>0</v>
      </c>
      <c r="L2872">
        <f t="shared" si="755"/>
        <v>6.8</v>
      </c>
      <c r="M2872">
        <f t="shared" si="756"/>
        <v>0</v>
      </c>
      <c r="N2872">
        <f t="shared" si="757"/>
        <v>0</v>
      </c>
      <c r="O2872">
        <f t="shared" si="758"/>
        <v>0</v>
      </c>
      <c r="P2872">
        <f t="shared" si="759"/>
        <v>0</v>
      </c>
      <c r="Q2872">
        <f t="shared" si="760"/>
        <v>0</v>
      </c>
      <c r="R2872">
        <f t="shared" si="761"/>
        <v>6.8</v>
      </c>
      <c r="S2872">
        <f t="shared" si="762"/>
        <v>0</v>
      </c>
      <c r="T2872">
        <f t="shared" si="763"/>
        <v>0</v>
      </c>
      <c r="U2872">
        <f t="shared" si="764"/>
        <v>0</v>
      </c>
    </row>
    <row r="2873" spans="1:21" x14ac:dyDescent="0.25">
      <c r="A2873" t="s">
        <v>1021</v>
      </c>
      <c r="B2873">
        <v>6.1</v>
      </c>
      <c r="C2873" t="s">
        <v>28</v>
      </c>
      <c r="E2873">
        <f t="shared" si="748"/>
        <v>6.1</v>
      </c>
      <c r="F2873">
        <f t="shared" si="749"/>
        <v>6.1</v>
      </c>
      <c r="G2873">
        <f t="shared" si="750"/>
        <v>0</v>
      </c>
      <c r="H2873">
        <f t="shared" si="751"/>
        <v>0</v>
      </c>
      <c r="I2873">
        <f t="shared" si="752"/>
        <v>0</v>
      </c>
      <c r="J2873">
        <f t="shared" si="753"/>
        <v>0</v>
      </c>
      <c r="K2873">
        <f t="shared" si="754"/>
        <v>0</v>
      </c>
      <c r="L2873">
        <f t="shared" si="755"/>
        <v>6.1</v>
      </c>
      <c r="M2873">
        <f t="shared" si="756"/>
        <v>0</v>
      </c>
      <c r="N2873">
        <f t="shared" si="757"/>
        <v>0</v>
      </c>
      <c r="O2873">
        <f t="shared" si="758"/>
        <v>0</v>
      </c>
      <c r="P2873">
        <f t="shared" si="759"/>
        <v>0</v>
      </c>
      <c r="Q2873">
        <f t="shared" si="760"/>
        <v>0</v>
      </c>
      <c r="R2873">
        <f t="shared" si="761"/>
        <v>0</v>
      </c>
      <c r="S2873">
        <f t="shared" si="762"/>
        <v>0</v>
      </c>
      <c r="T2873">
        <f t="shared" si="763"/>
        <v>0</v>
      </c>
      <c r="U2873">
        <f t="shared" si="764"/>
        <v>0</v>
      </c>
    </row>
    <row r="2874" spans="1:21" x14ac:dyDescent="0.25">
      <c r="A2874" t="s">
        <v>1021</v>
      </c>
      <c r="B2874">
        <v>6.1</v>
      </c>
      <c r="C2874" t="s">
        <v>28</v>
      </c>
      <c r="E2874">
        <f t="shared" si="748"/>
        <v>6.1</v>
      </c>
      <c r="F2874">
        <f t="shared" si="749"/>
        <v>6.1</v>
      </c>
      <c r="G2874">
        <f t="shared" si="750"/>
        <v>0</v>
      </c>
      <c r="H2874">
        <f t="shared" si="751"/>
        <v>0</v>
      </c>
      <c r="I2874">
        <f t="shared" si="752"/>
        <v>0</v>
      </c>
      <c r="J2874">
        <f t="shared" si="753"/>
        <v>0</v>
      </c>
      <c r="K2874">
        <f t="shared" si="754"/>
        <v>0</v>
      </c>
      <c r="L2874">
        <f t="shared" si="755"/>
        <v>6.1</v>
      </c>
      <c r="M2874">
        <f t="shared" si="756"/>
        <v>0</v>
      </c>
      <c r="N2874">
        <f t="shared" si="757"/>
        <v>0</v>
      </c>
      <c r="O2874">
        <f t="shared" si="758"/>
        <v>0</v>
      </c>
      <c r="P2874">
        <f t="shared" si="759"/>
        <v>0</v>
      </c>
      <c r="Q2874">
        <f t="shared" si="760"/>
        <v>0</v>
      </c>
      <c r="R2874">
        <f t="shared" si="761"/>
        <v>0</v>
      </c>
      <c r="S2874">
        <f t="shared" si="762"/>
        <v>0</v>
      </c>
      <c r="T2874">
        <f t="shared" si="763"/>
        <v>0</v>
      </c>
      <c r="U2874">
        <f t="shared" si="764"/>
        <v>0</v>
      </c>
    </row>
    <row r="2875" spans="1:21" x14ac:dyDescent="0.25">
      <c r="A2875" t="s">
        <v>32</v>
      </c>
      <c r="B2875">
        <v>7.2</v>
      </c>
      <c r="C2875" t="s">
        <v>36</v>
      </c>
      <c r="E2875">
        <f t="shared" si="748"/>
        <v>0</v>
      </c>
      <c r="F2875">
        <f t="shared" si="749"/>
        <v>0</v>
      </c>
      <c r="G2875">
        <f t="shared" si="750"/>
        <v>0</v>
      </c>
      <c r="H2875">
        <f t="shared" si="751"/>
        <v>0</v>
      </c>
      <c r="I2875">
        <f t="shared" si="752"/>
        <v>7.2</v>
      </c>
      <c r="J2875">
        <f t="shared" si="753"/>
        <v>0</v>
      </c>
      <c r="K2875">
        <f t="shared" si="754"/>
        <v>0</v>
      </c>
      <c r="L2875">
        <f t="shared" si="755"/>
        <v>7.2</v>
      </c>
      <c r="M2875">
        <f t="shared" si="756"/>
        <v>0</v>
      </c>
      <c r="N2875">
        <f t="shared" si="757"/>
        <v>0</v>
      </c>
      <c r="O2875">
        <f t="shared" si="758"/>
        <v>0</v>
      </c>
      <c r="P2875">
        <f t="shared" si="759"/>
        <v>0</v>
      </c>
      <c r="Q2875">
        <f t="shared" si="760"/>
        <v>0</v>
      </c>
      <c r="R2875">
        <f t="shared" si="761"/>
        <v>0</v>
      </c>
      <c r="S2875">
        <f t="shared" si="762"/>
        <v>0</v>
      </c>
      <c r="T2875">
        <f t="shared" si="763"/>
        <v>0</v>
      </c>
      <c r="U2875">
        <f t="shared" si="764"/>
        <v>0</v>
      </c>
    </row>
    <row r="2876" spans="1:21" x14ac:dyDescent="0.25">
      <c r="A2876" t="s">
        <v>2660</v>
      </c>
      <c r="B2876">
        <v>6.2</v>
      </c>
      <c r="C2876" t="s">
        <v>37</v>
      </c>
      <c r="E2876">
        <f t="shared" si="748"/>
        <v>0</v>
      </c>
      <c r="F2876">
        <f t="shared" si="749"/>
        <v>0</v>
      </c>
      <c r="G2876">
        <f t="shared" si="750"/>
        <v>0</v>
      </c>
      <c r="H2876">
        <f t="shared" si="751"/>
        <v>0</v>
      </c>
      <c r="I2876">
        <f t="shared" si="752"/>
        <v>0</v>
      </c>
      <c r="J2876">
        <f t="shared" si="753"/>
        <v>0</v>
      </c>
      <c r="K2876">
        <f t="shared" si="754"/>
        <v>0</v>
      </c>
      <c r="L2876">
        <f t="shared" si="755"/>
        <v>6.2</v>
      </c>
      <c r="M2876">
        <f t="shared" si="756"/>
        <v>0</v>
      </c>
      <c r="N2876">
        <f t="shared" si="757"/>
        <v>0</v>
      </c>
      <c r="O2876">
        <f t="shared" si="758"/>
        <v>6.2</v>
      </c>
      <c r="P2876">
        <f t="shared" si="759"/>
        <v>0</v>
      </c>
      <c r="Q2876">
        <f t="shared" si="760"/>
        <v>0</v>
      </c>
      <c r="R2876">
        <f t="shared" si="761"/>
        <v>6.2</v>
      </c>
      <c r="S2876">
        <f t="shared" si="762"/>
        <v>0</v>
      </c>
      <c r="T2876">
        <f t="shared" si="763"/>
        <v>6.2</v>
      </c>
      <c r="U2876">
        <f t="shared" si="764"/>
        <v>0</v>
      </c>
    </row>
    <row r="2877" spans="1:21" x14ac:dyDescent="0.25">
      <c r="A2877" t="s">
        <v>135</v>
      </c>
      <c r="B2877">
        <v>6.2</v>
      </c>
      <c r="C2877" t="s">
        <v>52</v>
      </c>
      <c r="E2877">
        <f t="shared" si="748"/>
        <v>0</v>
      </c>
      <c r="F2877">
        <f t="shared" si="749"/>
        <v>0</v>
      </c>
      <c r="G2877">
        <f t="shared" si="750"/>
        <v>0</v>
      </c>
      <c r="H2877">
        <f t="shared" si="751"/>
        <v>0</v>
      </c>
      <c r="I2877">
        <f t="shared" si="752"/>
        <v>0</v>
      </c>
      <c r="J2877">
        <f t="shared" si="753"/>
        <v>0</v>
      </c>
      <c r="K2877">
        <f t="shared" si="754"/>
        <v>0</v>
      </c>
      <c r="L2877">
        <f t="shared" si="755"/>
        <v>0</v>
      </c>
      <c r="M2877">
        <f t="shared" si="756"/>
        <v>0</v>
      </c>
      <c r="N2877">
        <f t="shared" si="757"/>
        <v>0</v>
      </c>
      <c r="O2877">
        <f t="shared" si="758"/>
        <v>6.2</v>
      </c>
      <c r="P2877">
        <f t="shared" si="759"/>
        <v>0</v>
      </c>
      <c r="Q2877">
        <f t="shared" si="760"/>
        <v>0</v>
      </c>
      <c r="R2877">
        <f t="shared" si="761"/>
        <v>0</v>
      </c>
      <c r="S2877">
        <f t="shared" si="762"/>
        <v>0</v>
      </c>
      <c r="T2877">
        <f t="shared" si="763"/>
        <v>6.2</v>
      </c>
      <c r="U2877">
        <f t="shared" si="764"/>
        <v>0</v>
      </c>
    </row>
    <row r="2878" spans="1:21" x14ac:dyDescent="0.25">
      <c r="A2878" t="s">
        <v>1451</v>
      </c>
      <c r="B2878">
        <v>6.3</v>
      </c>
      <c r="C2878" t="s">
        <v>102</v>
      </c>
      <c r="E2878">
        <f t="shared" si="748"/>
        <v>0</v>
      </c>
      <c r="F2878">
        <f t="shared" si="749"/>
        <v>6.3</v>
      </c>
      <c r="G2878">
        <f t="shared" si="750"/>
        <v>0</v>
      </c>
      <c r="H2878">
        <f t="shared" si="751"/>
        <v>0</v>
      </c>
      <c r="I2878">
        <f t="shared" si="752"/>
        <v>0</v>
      </c>
      <c r="J2878">
        <f t="shared" si="753"/>
        <v>0</v>
      </c>
      <c r="K2878">
        <f t="shared" si="754"/>
        <v>0</v>
      </c>
      <c r="L2878">
        <f t="shared" si="755"/>
        <v>0</v>
      </c>
      <c r="M2878">
        <f t="shared" si="756"/>
        <v>0</v>
      </c>
      <c r="N2878">
        <f t="shared" si="757"/>
        <v>6.3</v>
      </c>
      <c r="O2878">
        <f t="shared" si="758"/>
        <v>0</v>
      </c>
      <c r="P2878">
        <f t="shared" si="759"/>
        <v>0</v>
      </c>
      <c r="Q2878">
        <f t="shared" si="760"/>
        <v>0</v>
      </c>
      <c r="R2878">
        <f t="shared" si="761"/>
        <v>0</v>
      </c>
      <c r="S2878">
        <f t="shared" si="762"/>
        <v>0</v>
      </c>
      <c r="T2878">
        <f t="shared" si="763"/>
        <v>0</v>
      </c>
      <c r="U2878">
        <f t="shared" si="764"/>
        <v>0</v>
      </c>
    </row>
    <row r="2879" spans="1:21" x14ac:dyDescent="0.25">
      <c r="A2879" t="s">
        <v>3163</v>
      </c>
      <c r="B2879">
        <v>5.9</v>
      </c>
      <c r="C2879" t="s">
        <v>28</v>
      </c>
      <c r="E2879">
        <f t="shared" si="748"/>
        <v>5.9</v>
      </c>
      <c r="F2879">
        <f t="shared" si="749"/>
        <v>5.9</v>
      </c>
      <c r="G2879">
        <f t="shared" si="750"/>
        <v>0</v>
      </c>
      <c r="H2879">
        <f t="shared" si="751"/>
        <v>0</v>
      </c>
      <c r="I2879">
        <f t="shared" si="752"/>
        <v>0</v>
      </c>
      <c r="J2879">
        <f t="shared" si="753"/>
        <v>0</v>
      </c>
      <c r="K2879">
        <f t="shared" si="754"/>
        <v>0</v>
      </c>
      <c r="L2879">
        <f t="shared" si="755"/>
        <v>0</v>
      </c>
      <c r="M2879">
        <f t="shared" si="756"/>
        <v>0</v>
      </c>
      <c r="N2879">
        <f t="shared" si="757"/>
        <v>0</v>
      </c>
      <c r="O2879">
        <f t="shared" si="758"/>
        <v>0</v>
      </c>
      <c r="P2879">
        <f t="shared" si="759"/>
        <v>0</v>
      </c>
      <c r="Q2879">
        <f t="shared" si="760"/>
        <v>0</v>
      </c>
      <c r="R2879">
        <f t="shared" si="761"/>
        <v>0</v>
      </c>
      <c r="S2879">
        <f t="shared" si="762"/>
        <v>5.9</v>
      </c>
      <c r="T2879">
        <f t="shared" si="763"/>
        <v>5.9</v>
      </c>
      <c r="U2879">
        <f t="shared" si="764"/>
        <v>0</v>
      </c>
    </row>
    <row r="2880" spans="1:21" x14ac:dyDescent="0.25">
      <c r="A2880" t="s">
        <v>131</v>
      </c>
      <c r="B2880">
        <v>5.7</v>
      </c>
      <c r="C2880" t="s">
        <v>36</v>
      </c>
      <c r="E2880">
        <f t="shared" si="748"/>
        <v>0</v>
      </c>
      <c r="F2880">
        <f t="shared" si="749"/>
        <v>0</v>
      </c>
      <c r="G2880">
        <f t="shared" si="750"/>
        <v>0</v>
      </c>
      <c r="H2880">
        <f t="shared" si="751"/>
        <v>0</v>
      </c>
      <c r="I2880">
        <f t="shared" si="752"/>
        <v>5.7</v>
      </c>
      <c r="J2880">
        <f t="shared" si="753"/>
        <v>0</v>
      </c>
      <c r="K2880">
        <f t="shared" si="754"/>
        <v>0</v>
      </c>
      <c r="L2880">
        <f t="shared" si="755"/>
        <v>0</v>
      </c>
      <c r="M2880">
        <f t="shared" si="756"/>
        <v>0</v>
      </c>
      <c r="N2880">
        <f t="shared" si="757"/>
        <v>0</v>
      </c>
      <c r="O2880">
        <f t="shared" si="758"/>
        <v>0</v>
      </c>
      <c r="P2880">
        <f t="shared" si="759"/>
        <v>0</v>
      </c>
      <c r="Q2880">
        <f t="shared" si="760"/>
        <v>0</v>
      </c>
      <c r="R2880">
        <f t="shared" si="761"/>
        <v>5.7</v>
      </c>
      <c r="S2880">
        <f t="shared" si="762"/>
        <v>0</v>
      </c>
      <c r="T2880">
        <f t="shared" si="763"/>
        <v>0</v>
      </c>
      <c r="U2880">
        <f t="shared" si="764"/>
        <v>0</v>
      </c>
    </row>
    <row r="2881" spans="1:21" x14ac:dyDescent="0.25">
      <c r="A2881" t="s">
        <v>6529</v>
      </c>
      <c r="B2881">
        <v>6.5</v>
      </c>
      <c r="C2881" t="s">
        <v>29</v>
      </c>
      <c r="E2881">
        <f t="shared" si="748"/>
        <v>0</v>
      </c>
      <c r="F2881">
        <f t="shared" si="749"/>
        <v>0</v>
      </c>
      <c r="G2881">
        <f t="shared" si="750"/>
        <v>0</v>
      </c>
      <c r="H2881">
        <f t="shared" si="751"/>
        <v>0</v>
      </c>
      <c r="I2881">
        <f t="shared" si="752"/>
        <v>0</v>
      </c>
      <c r="J2881">
        <f t="shared" si="753"/>
        <v>6.5</v>
      </c>
      <c r="K2881">
        <f t="shared" si="754"/>
        <v>0</v>
      </c>
      <c r="L2881">
        <f t="shared" si="755"/>
        <v>6.5</v>
      </c>
      <c r="M2881">
        <f t="shared" si="756"/>
        <v>0</v>
      </c>
      <c r="N2881">
        <f t="shared" si="757"/>
        <v>0</v>
      </c>
      <c r="O2881">
        <f t="shared" si="758"/>
        <v>0</v>
      </c>
      <c r="P2881">
        <f t="shared" si="759"/>
        <v>0</v>
      </c>
      <c r="Q2881">
        <f t="shared" si="760"/>
        <v>0</v>
      </c>
      <c r="R2881">
        <f t="shared" si="761"/>
        <v>6.5</v>
      </c>
      <c r="S2881">
        <f t="shared" si="762"/>
        <v>0</v>
      </c>
      <c r="T2881">
        <f t="shared" si="763"/>
        <v>0</v>
      </c>
      <c r="U2881">
        <f t="shared" si="764"/>
        <v>0</v>
      </c>
    </row>
    <row r="2882" spans="1:21" x14ac:dyDescent="0.25">
      <c r="A2882" t="s">
        <v>23</v>
      </c>
      <c r="B2882">
        <v>6.4</v>
      </c>
      <c r="C2882" t="s">
        <v>28</v>
      </c>
      <c r="E2882">
        <f t="shared" si="748"/>
        <v>6.4</v>
      </c>
      <c r="F2882">
        <f t="shared" si="749"/>
        <v>0</v>
      </c>
      <c r="G2882">
        <f t="shared" si="750"/>
        <v>0</v>
      </c>
      <c r="H2882">
        <f t="shared" si="751"/>
        <v>0</v>
      </c>
      <c r="I2882">
        <f t="shared" si="752"/>
        <v>0</v>
      </c>
      <c r="J2882">
        <f t="shared" si="753"/>
        <v>6.4</v>
      </c>
      <c r="K2882">
        <f t="shared" si="754"/>
        <v>0</v>
      </c>
      <c r="L2882">
        <f t="shared" si="755"/>
        <v>0</v>
      </c>
      <c r="M2882">
        <f t="shared" si="756"/>
        <v>0</v>
      </c>
      <c r="N2882">
        <f t="shared" si="757"/>
        <v>0</v>
      </c>
      <c r="O2882">
        <f t="shared" si="758"/>
        <v>0</v>
      </c>
      <c r="P2882">
        <f t="shared" si="759"/>
        <v>0</v>
      </c>
      <c r="Q2882">
        <f t="shared" si="760"/>
        <v>0</v>
      </c>
      <c r="R2882">
        <f t="shared" si="761"/>
        <v>0</v>
      </c>
      <c r="S2882">
        <f t="shared" si="762"/>
        <v>0</v>
      </c>
      <c r="T2882">
        <f t="shared" si="763"/>
        <v>6.4</v>
      </c>
      <c r="U2882">
        <f t="shared" si="764"/>
        <v>0</v>
      </c>
    </row>
    <row r="2883" spans="1:21" x14ac:dyDescent="0.25">
      <c r="A2883" t="s">
        <v>410</v>
      </c>
      <c r="B2883">
        <v>7.4</v>
      </c>
      <c r="C2883" t="s">
        <v>29</v>
      </c>
      <c r="E2883">
        <f t="shared" si="748"/>
        <v>0</v>
      </c>
      <c r="F2883">
        <f t="shared" si="749"/>
        <v>0</v>
      </c>
      <c r="G2883">
        <f t="shared" si="750"/>
        <v>0</v>
      </c>
      <c r="H2883">
        <f t="shared" si="751"/>
        <v>0</v>
      </c>
      <c r="I2883">
        <f t="shared" si="752"/>
        <v>0</v>
      </c>
      <c r="J2883">
        <f t="shared" si="753"/>
        <v>7.4</v>
      </c>
      <c r="K2883">
        <f t="shared" si="754"/>
        <v>0</v>
      </c>
      <c r="L2883">
        <f t="shared" si="755"/>
        <v>7.4</v>
      </c>
      <c r="M2883">
        <f t="shared" si="756"/>
        <v>0</v>
      </c>
      <c r="N2883">
        <f t="shared" si="757"/>
        <v>0</v>
      </c>
      <c r="O2883">
        <f t="shared" si="758"/>
        <v>0</v>
      </c>
      <c r="P2883">
        <f t="shared" si="759"/>
        <v>0</v>
      </c>
      <c r="Q2883">
        <f t="shared" si="760"/>
        <v>0</v>
      </c>
      <c r="R2883">
        <f t="shared" si="761"/>
        <v>7.4</v>
      </c>
      <c r="S2883">
        <f t="shared" si="762"/>
        <v>0</v>
      </c>
      <c r="T2883">
        <f t="shared" si="763"/>
        <v>7.4</v>
      </c>
      <c r="U2883">
        <f t="shared" si="764"/>
        <v>0</v>
      </c>
    </row>
    <row r="2884" spans="1:21" x14ac:dyDescent="0.25">
      <c r="A2884" t="s">
        <v>131</v>
      </c>
      <c r="B2884">
        <v>5.7</v>
      </c>
      <c r="C2884" t="s">
        <v>36</v>
      </c>
      <c r="E2884">
        <f t="shared" ref="E2884:E2947" si="765">IF(ISNUMBER(SEARCH($E$2, $A2884)), $B2884, 0)</f>
        <v>0</v>
      </c>
      <c r="F2884">
        <f t="shared" ref="F2884:F2947" si="766">IF(ISNUMBER(SEARCH($F$2, $A2884)), $B2884, 0)</f>
        <v>0</v>
      </c>
      <c r="G2884">
        <f t="shared" ref="G2884:G2947" si="767">IF(ISNUMBER(SEARCH($G$2, $A2884)), $B2884, 0)</f>
        <v>0</v>
      </c>
      <c r="H2884">
        <f t="shared" ref="H2884:H2947" si="768">IF(ISNUMBER(SEARCH($H$2, $A2884)), $B2884, 0)</f>
        <v>0</v>
      </c>
      <c r="I2884">
        <f t="shared" ref="I2884:I2947" si="769">IF(ISNUMBER(SEARCH($I$2, $A2884)), $B2884, 0)</f>
        <v>5.7</v>
      </c>
      <c r="J2884">
        <f t="shared" ref="J2884:J2947" si="770">IF(ISNUMBER(SEARCH($J$2, $A2884)), $B2884, 0)</f>
        <v>0</v>
      </c>
      <c r="K2884">
        <f t="shared" ref="K2884:K2947" si="771">IF(ISNUMBER(SEARCH($K$2, $A2884)), $B2884, 0)</f>
        <v>0</v>
      </c>
      <c r="L2884">
        <f t="shared" ref="L2884:L2947" si="772">IF(ISNUMBER(SEARCH($L$2, $A2884)), $B2884, 0)</f>
        <v>0</v>
      </c>
      <c r="M2884">
        <f t="shared" ref="M2884:M2947" si="773">IF(ISNUMBER(SEARCH($M$2, $A2884)), $B2884, 0)</f>
        <v>0</v>
      </c>
      <c r="N2884">
        <f t="shared" ref="N2884:N2947" si="774">IF(ISNUMBER(SEARCH($N$2, $A2884)), $B2884, 0)</f>
        <v>0</v>
      </c>
      <c r="O2884">
        <f t="shared" ref="O2884:O2947" si="775">IF(ISNUMBER(SEARCH($O$2, $A2884)), $B2884, 0)</f>
        <v>0</v>
      </c>
      <c r="P2884">
        <f t="shared" ref="P2884:P2947" si="776">IF(ISNUMBER(SEARCH($P$2, $A2884)), $B2884, 0)</f>
        <v>0</v>
      </c>
      <c r="Q2884">
        <f t="shared" ref="Q2884:Q2947" si="777">IF(ISNUMBER(SEARCH($Q$2, $A2884)), $B2884, 0)</f>
        <v>0</v>
      </c>
      <c r="R2884">
        <f t="shared" ref="R2884:R2947" si="778">IF(ISNUMBER(SEARCH($R$2, $A2884)), $B2884, 0)</f>
        <v>5.7</v>
      </c>
      <c r="S2884">
        <f t="shared" ref="S2884:S2947" si="779">IF(ISNUMBER(SEARCH($S$2, $A2884)), $B2884, 0)</f>
        <v>0</v>
      </c>
      <c r="T2884">
        <f t="shared" ref="T2884:T2947" si="780">IF(ISNUMBER(SEARCH($T$2, $A2884)), $B2884, 0)</f>
        <v>0</v>
      </c>
      <c r="U2884">
        <f t="shared" ref="U2884:U2947" si="781">IF(ISNUMBER(SEARCH($U$2, $A2884)), $B2884, 0)</f>
        <v>0</v>
      </c>
    </row>
    <row r="2885" spans="1:21" x14ac:dyDescent="0.25">
      <c r="A2885" t="s">
        <v>5144</v>
      </c>
      <c r="B2885">
        <v>4.5999999999999996</v>
      </c>
      <c r="C2885" t="s">
        <v>28</v>
      </c>
      <c r="E2885">
        <f t="shared" si="765"/>
        <v>4.5999999999999996</v>
      </c>
      <c r="F2885">
        <f t="shared" si="766"/>
        <v>4.5999999999999996</v>
      </c>
      <c r="G2885">
        <f t="shared" si="767"/>
        <v>0</v>
      </c>
      <c r="H2885">
        <f t="shared" si="768"/>
        <v>0</v>
      </c>
      <c r="I2885">
        <f t="shared" si="769"/>
        <v>0</v>
      </c>
      <c r="J2885">
        <f t="shared" si="770"/>
        <v>0</v>
      </c>
      <c r="K2885">
        <f t="shared" si="771"/>
        <v>0</v>
      </c>
      <c r="L2885">
        <f t="shared" si="772"/>
        <v>0</v>
      </c>
      <c r="M2885">
        <f t="shared" si="773"/>
        <v>0</v>
      </c>
      <c r="N2885">
        <f t="shared" si="774"/>
        <v>0</v>
      </c>
      <c r="O2885">
        <f t="shared" si="775"/>
        <v>4.5999999999999996</v>
      </c>
      <c r="P2885">
        <f t="shared" si="776"/>
        <v>0</v>
      </c>
      <c r="Q2885">
        <f t="shared" si="777"/>
        <v>0</v>
      </c>
      <c r="R2885">
        <f t="shared" si="778"/>
        <v>0</v>
      </c>
      <c r="S2885">
        <f t="shared" si="779"/>
        <v>0</v>
      </c>
      <c r="T2885">
        <f t="shared" si="780"/>
        <v>4.5999999999999996</v>
      </c>
      <c r="U2885">
        <f t="shared" si="781"/>
        <v>0</v>
      </c>
    </row>
    <row r="2886" spans="1:21" x14ac:dyDescent="0.25">
      <c r="A2886" t="s">
        <v>432</v>
      </c>
      <c r="B2886">
        <v>4.8</v>
      </c>
      <c r="C2886" t="s">
        <v>36</v>
      </c>
      <c r="E2886">
        <f t="shared" si="765"/>
        <v>0</v>
      </c>
      <c r="F2886">
        <f t="shared" si="766"/>
        <v>0</v>
      </c>
      <c r="G2886">
        <f t="shared" si="767"/>
        <v>0</v>
      </c>
      <c r="H2886">
        <f t="shared" si="768"/>
        <v>0</v>
      </c>
      <c r="I2886">
        <f t="shared" si="769"/>
        <v>4.8</v>
      </c>
      <c r="J2886">
        <f t="shared" si="770"/>
        <v>4.8</v>
      </c>
      <c r="K2886">
        <f t="shared" si="771"/>
        <v>0</v>
      </c>
      <c r="L2886">
        <f t="shared" si="772"/>
        <v>4.8</v>
      </c>
      <c r="M2886">
        <f t="shared" si="773"/>
        <v>0</v>
      </c>
      <c r="N2886">
        <f t="shared" si="774"/>
        <v>0</v>
      </c>
      <c r="O2886">
        <f t="shared" si="775"/>
        <v>0</v>
      </c>
      <c r="P2886">
        <f t="shared" si="776"/>
        <v>0</v>
      </c>
      <c r="Q2886">
        <f t="shared" si="777"/>
        <v>0</v>
      </c>
      <c r="R2886">
        <f t="shared" si="778"/>
        <v>0</v>
      </c>
      <c r="S2886">
        <f t="shared" si="779"/>
        <v>0</v>
      </c>
      <c r="T2886">
        <f t="shared" si="780"/>
        <v>0</v>
      </c>
      <c r="U2886">
        <f t="shared" si="781"/>
        <v>0</v>
      </c>
    </row>
    <row r="2887" spans="1:21" x14ac:dyDescent="0.25">
      <c r="A2887" t="s">
        <v>2720</v>
      </c>
      <c r="B2887">
        <v>5.5</v>
      </c>
      <c r="C2887" t="s">
        <v>28</v>
      </c>
      <c r="E2887">
        <f t="shared" si="765"/>
        <v>5.5</v>
      </c>
      <c r="F2887">
        <f t="shared" si="766"/>
        <v>5.5</v>
      </c>
      <c r="G2887">
        <f t="shared" si="767"/>
        <v>0</v>
      </c>
      <c r="H2887">
        <f t="shared" si="768"/>
        <v>0</v>
      </c>
      <c r="I2887">
        <f t="shared" si="769"/>
        <v>0</v>
      </c>
      <c r="J2887">
        <f t="shared" si="770"/>
        <v>0</v>
      </c>
      <c r="K2887">
        <f t="shared" si="771"/>
        <v>0</v>
      </c>
      <c r="L2887">
        <f t="shared" si="772"/>
        <v>0</v>
      </c>
      <c r="M2887">
        <f t="shared" si="773"/>
        <v>0</v>
      </c>
      <c r="N2887">
        <f t="shared" si="774"/>
        <v>5.5</v>
      </c>
      <c r="O2887">
        <f t="shared" si="775"/>
        <v>0</v>
      </c>
      <c r="P2887">
        <f t="shared" si="776"/>
        <v>0</v>
      </c>
      <c r="Q2887">
        <f t="shared" si="777"/>
        <v>0</v>
      </c>
      <c r="R2887">
        <f t="shared" si="778"/>
        <v>0</v>
      </c>
      <c r="S2887">
        <f t="shared" si="779"/>
        <v>0</v>
      </c>
      <c r="T2887">
        <f t="shared" si="780"/>
        <v>0</v>
      </c>
      <c r="U2887">
        <f t="shared" si="781"/>
        <v>0</v>
      </c>
    </row>
    <row r="2888" spans="1:21" x14ac:dyDescent="0.25">
      <c r="A2888" t="s">
        <v>213</v>
      </c>
      <c r="B2888">
        <v>7</v>
      </c>
      <c r="C2888" t="s">
        <v>36</v>
      </c>
      <c r="E2888">
        <f t="shared" si="765"/>
        <v>0</v>
      </c>
      <c r="F2888">
        <f t="shared" si="766"/>
        <v>0</v>
      </c>
      <c r="G2888">
        <f t="shared" si="767"/>
        <v>0</v>
      </c>
      <c r="H2888">
        <f t="shared" si="768"/>
        <v>0</v>
      </c>
      <c r="I2888">
        <f t="shared" si="769"/>
        <v>7</v>
      </c>
      <c r="J2888">
        <f t="shared" si="770"/>
        <v>0</v>
      </c>
      <c r="K2888">
        <f t="shared" si="771"/>
        <v>0</v>
      </c>
      <c r="L2888">
        <f t="shared" si="772"/>
        <v>7</v>
      </c>
      <c r="M2888">
        <f t="shared" si="773"/>
        <v>0</v>
      </c>
      <c r="N2888">
        <f t="shared" si="774"/>
        <v>0</v>
      </c>
      <c r="O2888">
        <f t="shared" si="775"/>
        <v>0</v>
      </c>
      <c r="P2888">
        <f t="shared" si="776"/>
        <v>0</v>
      </c>
      <c r="Q2888">
        <f t="shared" si="777"/>
        <v>0</v>
      </c>
      <c r="R2888">
        <f t="shared" si="778"/>
        <v>7</v>
      </c>
      <c r="S2888">
        <f t="shared" si="779"/>
        <v>0</v>
      </c>
      <c r="T2888">
        <f t="shared" si="780"/>
        <v>0</v>
      </c>
      <c r="U2888">
        <f t="shared" si="781"/>
        <v>0</v>
      </c>
    </row>
    <row r="2889" spans="1:21" x14ac:dyDescent="0.25">
      <c r="A2889" t="s">
        <v>607</v>
      </c>
      <c r="B2889">
        <v>6.8</v>
      </c>
      <c r="C2889" t="s">
        <v>28</v>
      </c>
      <c r="E2889">
        <f t="shared" si="765"/>
        <v>6.8</v>
      </c>
      <c r="F2889">
        <f t="shared" si="766"/>
        <v>0</v>
      </c>
      <c r="G2889">
        <f t="shared" si="767"/>
        <v>0</v>
      </c>
      <c r="H2889">
        <f t="shared" si="768"/>
        <v>0</v>
      </c>
      <c r="I2889">
        <f t="shared" si="769"/>
        <v>6.8</v>
      </c>
      <c r="J2889">
        <f t="shared" si="770"/>
        <v>6.8</v>
      </c>
      <c r="K2889">
        <f t="shared" si="771"/>
        <v>0</v>
      </c>
      <c r="L2889">
        <f t="shared" si="772"/>
        <v>6.8</v>
      </c>
      <c r="M2889">
        <f t="shared" si="773"/>
        <v>0</v>
      </c>
      <c r="N2889">
        <f t="shared" si="774"/>
        <v>0</v>
      </c>
      <c r="O2889">
        <f t="shared" si="775"/>
        <v>0</v>
      </c>
      <c r="P2889">
        <f t="shared" si="776"/>
        <v>0</v>
      </c>
      <c r="Q2889">
        <f t="shared" si="777"/>
        <v>0</v>
      </c>
      <c r="R2889">
        <f t="shared" si="778"/>
        <v>0</v>
      </c>
      <c r="S2889">
        <f t="shared" si="779"/>
        <v>0</v>
      </c>
      <c r="T2889">
        <f t="shared" si="780"/>
        <v>6.8</v>
      </c>
      <c r="U2889">
        <f t="shared" si="781"/>
        <v>0</v>
      </c>
    </row>
    <row r="2890" spans="1:21" x14ac:dyDescent="0.25">
      <c r="A2890" t="s">
        <v>2196</v>
      </c>
      <c r="B2890">
        <v>6.6</v>
      </c>
      <c r="C2890" t="s">
        <v>37</v>
      </c>
      <c r="E2890">
        <f t="shared" si="765"/>
        <v>0</v>
      </c>
      <c r="F2890">
        <f t="shared" si="766"/>
        <v>0</v>
      </c>
      <c r="G2890">
        <f t="shared" si="767"/>
        <v>0</v>
      </c>
      <c r="H2890">
        <f t="shared" si="768"/>
        <v>0</v>
      </c>
      <c r="I2890">
        <f t="shared" si="769"/>
        <v>0</v>
      </c>
      <c r="J2890">
        <f t="shared" si="770"/>
        <v>0</v>
      </c>
      <c r="K2890">
        <f t="shared" si="771"/>
        <v>0</v>
      </c>
      <c r="L2890">
        <f t="shared" si="772"/>
        <v>6.6</v>
      </c>
      <c r="M2890">
        <f t="shared" si="773"/>
        <v>0</v>
      </c>
      <c r="N2890">
        <f t="shared" si="774"/>
        <v>0</v>
      </c>
      <c r="O2890">
        <f t="shared" si="775"/>
        <v>0</v>
      </c>
      <c r="P2890">
        <f t="shared" si="776"/>
        <v>0</v>
      </c>
      <c r="Q2890">
        <f t="shared" si="777"/>
        <v>6.6</v>
      </c>
      <c r="R2890">
        <f t="shared" si="778"/>
        <v>0</v>
      </c>
      <c r="S2890">
        <f t="shared" si="779"/>
        <v>6.6</v>
      </c>
      <c r="T2890">
        <f t="shared" si="780"/>
        <v>6.6</v>
      </c>
      <c r="U2890">
        <f t="shared" si="781"/>
        <v>0</v>
      </c>
    </row>
    <row r="2891" spans="1:21" x14ac:dyDescent="0.25">
      <c r="A2891" t="s">
        <v>6541</v>
      </c>
      <c r="B2891">
        <v>4.7</v>
      </c>
      <c r="C2891" t="s">
        <v>102</v>
      </c>
      <c r="E2891">
        <f t="shared" si="765"/>
        <v>0</v>
      </c>
      <c r="F2891">
        <f t="shared" si="766"/>
        <v>4.7</v>
      </c>
      <c r="G2891">
        <f t="shared" si="767"/>
        <v>0</v>
      </c>
      <c r="H2891">
        <f t="shared" si="768"/>
        <v>0</v>
      </c>
      <c r="I2891">
        <f t="shared" si="769"/>
        <v>4.7</v>
      </c>
      <c r="J2891">
        <f t="shared" si="770"/>
        <v>0</v>
      </c>
      <c r="K2891">
        <f t="shared" si="771"/>
        <v>0</v>
      </c>
      <c r="L2891">
        <f t="shared" si="772"/>
        <v>0</v>
      </c>
      <c r="M2891">
        <f t="shared" si="773"/>
        <v>4.7</v>
      </c>
      <c r="N2891">
        <f t="shared" si="774"/>
        <v>4.7</v>
      </c>
      <c r="O2891">
        <f t="shared" si="775"/>
        <v>0</v>
      </c>
      <c r="P2891">
        <f t="shared" si="776"/>
        <v>0</v>
      </c>
      <c r="Q2891">
        <f t="shared" si="777"/>
        <v>0</v>
      </c>
      <c r="R2891">
        <f t="shared" si="778"/>
        <v>4.7</v>
      </c>
      <c r="S2891">
        <f t="shared" si="779"/>
        <v>0</v>
      </c>
      <c r="T2891">
        <f t="shared" si="780"/>
        <v>0</v>
      </c>
      <c r="U2891">
        <f t="shared" si="781"/>
        <v>0</v>
      </c>
    </row>
    <row r="2892" spans="1:21" x14ac:dyDescent="0.25">
      <c r="A2892" t="s">
        <v>5558</v>
      </c>
      <c r="B2892">
        <v>5.8</v>
      </c>
      <c r="C2892" t="s">
        <v>28</v>
      </c>
      <c r="E2892">
        <f t="shared" si="765"/>
        <v>5.8</v>
      </c>
      <c r="F2892">
        <f t="shared" si="766"/>
        <v>5.8</v>
      </c>
      <c r="G2892">
        <f t="shared" si="767"/>
        <v>0</v>
      </c>
      <c r="H2892">
        <f t="shared" si="768"/>
        <v>0</v>
      </c>
      <c r="I2892">
        <f t="shared" si="769"/>
        <v>0</v>
      </c>
      <c r="J2892">
        <f t="shared" si="770"/>
        <v>0</v>
      </c>
      <c r="K2892">
        <f t="shared" si="771"/>
        <v>0</v>
      </c>
      <c r="L2892">
        <f t="shared" si="772"/>
        <v>0</v>
      </c>
      <c r="M2892">
        <f t="shared" si="773"/>
        <v>0</v>
      </c>
      <c r="N2892">
        <f t="shared" si="774"/>
        <v>0</v>
      </c>
      <c r="O2892">
        <f t="shared" si="775"/>
        <v>0</v>
      </c>
      <c r="P2892">
        <f t="shared" si="776"/>
        <v>0</v>
      </c>
      <c r="Q2892">
        <f t="shared" si="777"/>
        <v>5.8</v>
      </c>
      <c r="R2892">
        <f t="shared" si="778"/>
        <v>0</v>
      </c>
      <c r="S2892">
        <f t="shared" si="779"/>
        <v>5.8</v>
      </c>
      <c r="T2892">
        <f t="shared" si="780"/>
        <v>5.8</v>
      </c>
      <c r="U2892">
        <f t="shared" si="781"/>
        <v>0</v>
      </c>
    </row>
    <row r="2893" spans="1:21" x14ac:dyDescent="0.25">
      <c r="A2893" t="s">
        <v>428</v>
      </c>
      <c r="B2893">
        <v>5.7</v>
      </c>
      <c r="C2893" t="s">
        <v>36</v>
      </c>
      <c r="E2893">
        <f t="shared" si="765"/>
        <v>0</v>
      </c>
      <c r="F2893">
        <f t="shared" si="766"/>
        <v>0</v>
      </c>
      <c r="G2893">
        <f t="shared" si="767"/>
        <v>0</v>
      </c>
      <c r="H2893">
        <f t="shared" si="768"/>
        <v>0</v>
      </c>
      <c r="I2893">
        <f t="shared" si="769"/>
        <v>5.7</v>
      </c>
      <c r="J2893">
        <f t="shared" si="770"/>
        <v>0</v>
      </c>
      <c r="K2893">
        <f t="shared" si="771"/>
        <v>0</v>
      </c>
      <c r="L2893">
        <f t="shared" si="772"/>
        <v>5.7</v>
      </c>
      <c r="M2893">
        <f t="shared" si="773"/>
        <v>0</v>
      </c>
      <c r="N2893">
        <f t="shared" si="774"/>
        <v>0</v>
      </c>
      <c r="O2893">
        <f t="shared" si="775"/>
        <v>0</v>
      </c>
      <c r="P2893">
        <f t="shared" si="776"/>
        <v>0</v>
      </c>
      <c r="Q2893">
        <f t="shared" si="777"/>
        <v>0</v>
      </c>
      <c r="R2893">
        <f t="shared" si="778"/>
        <v>0</v>
      </c>
      <c r="S2893">
        <f t="shared" si="779"/>
        <v>0</v>
      </c>
      <c r="T2893">
        <f t="shared" si="780"/>
        <v>0</v>
      </c>
      <c r="U2893">
        <f t="shared" si="781"/>
        <v>0</v>
      </c>
    </row>
    <row r="2894" spans="1:21" x14ac:dyDescent="0.25">
      <c r="A2894" t="s">
        <v>167</v>
      </c>
      <c r="B2894">
        <v>8</v>
      </c>
      <c r="C2894" t="s">
        <v>28</v>
      </c>
      <c r="E2894">
        <f t="shared" si="765"/>
        <v>8</v>
      </c>
      <c r="F2894">
        <f t="shared" si="766"/>
        <v>0</v>
      </c>
      <c r="G2894">
        <f t="shared" si="767"/>
        <v>0</v>
      </c>
      <c r="H2894">
        <f t="shared" si="768"/>
        <v>0</v>
      </c>
      <c r="I2894">
        <f t="shared" si="769"/>
        <v>0</v>
      </c>
      <c r="J2894">
        <f t="shared" si="770"/>
        <v>8</v>
      </c>
      <c r="K2894">
        <f t="shared" si="771"/>
        <v>0</v>
      </c>
      <c r="L2894">
        <f t="shared" si="772"/>
        <v>8</v>
      </c>
      <c r="M2894">
        <f t="shared" si="773"/>
        <v>0</v>
      </c>
      <c r="N2894">
        <f t="shared" si="774"/>
        <v>0</v>
      </c>
      <c r="O2894">
        <f t="shared" si="775"/>
        <v>0</v>
      </c>
      <c r="P2894">
        <f t="shared" si="776"/>
        <v>0</v>
      </c>
      <c r="Q2894">
        <f t="shared" si="777"/>
        <v>0</v>
      </c>
      <c r="R2894">
        <f t="shared" si="778"/>
        <v>0</v>
      </c>
      <c r="S2894">
        <f t="shared" si="779"/>
        <v>0</v>
      </c>
      <c r="T2894">
        <f t="shared" si="780"/>
        <v>8</v>
      </c>
      <c r="U2894">
        <f t="shared" si="781"/>
        <v>0</v>
      </c>
    </row>
    <row r="2895" spans="1:21" x14ac:dyDescent="0.25">
      <c r="A2895" t="s">
        <v>1880</v>
      </c>
      <c r="B2895">
        <v>8</v>
      </c>
      <c r="C2895" t="s">
        <v>102</v>
      </c>
      <c r="E2895">
        <f t="shared" si="765"/>
        <v>0</v>
      </c>
      <c r="F2895">
        <f t="shared" si="766"/>
        <v>8</v>
      </c>
      <c r="G2895">
        <f t="shared" si="767"/>
        <v>0</v>
      </c>
      <c r="H2895">
        <f t="shared" si="768"/>
        <v>0</v>
      </c>
      <c r="I2895">
        <f t="shared" si="769"/>
        <v>0</v>
      </c>
      <c r="J2895">
        <f t="shared" si="770"/>
        <v>0</v>
      </c>
      <c r="K2895">
        <f t="shared" si="771"/>
        <v>0</v>
      </c>
      <c r="L2895">
        <f t="shared" si="772"/>
        <v>8</v>
      </c>
      <c r="M2895">
        <f t="shared" si="773"/>
        <v>0</v>
      </c>
      <c r="N2895">
        <f t="shared" si="774"/>
        <v>8</v>
      </c>
      <c r="O2895">
        <f t="shared" si="775"/>
        <v>0</v>
      </c>
      <c r="P2895">
        <f t="shared" si="776"/>
        <v>0</v>
      </c>
      <c r="Q2895">
        <f t="shared" si="777"/>
        <v>0</v>
      </c>
      <c r="R2895">
        <f t="shared" si="778"/>
        <v>0</v>
      </c>
      <c r="S2895">
        <f t="shared" si="779"/>
        <v>0</v>
      </c>
      <c r="T2895">
        <f t="shared" si="780"/>
        <v>0</v>
      </c>
      <c r="U2895">
        <f t="shared" si="781"/>
        <v>0</v>
      </c>
    </row>
    <row r="2896" spans="1:21" x14ac:dyDescent="0.25">
      <c r="A2896" t="s">
        <v>73</v>
      </c>
      <c r="B2896">
        <v>6.9</v>
      </c>
      <c r="C2896" t="s">
        <v>36</v>
      </c>
      <c r="E2896">
        <f t="shared" si="765"/>
        <v>0</v>
      </c>
      <c r="F2896">
        <f t="shared" si="766"/>
        <v>0</v>
      </c>
      <c r="G2896">
        <f t="shared" si="767"/>
        <v>0</v>
      </c>
      <c r="H2896">
        <f t="shared" si="768"/>
        <v>0</v>
      </c>
      <c r="I2896">
        <f t="shared" si="769"/>
        <v>6.9</v>
      </c>
      <c r="J2896">
        <f t="shared" si="770"/>
        <v>0</v>
      </c>
      <c r="K2896">
        <f t="shared" si="771"/>
        <v>0</v>
      </c>
      <c r="L2896">
        <f t="shared" si="772"/>
        <v>0</v>
      </c>
      <c r="M2896">
        <f t="shared" si="773"/>
        <v>0</v>
      </c>
      <c r="N2896">
        <f t="shared" si="774"/>
        <v>0</v>
      </c>
      <c r="O2896">
        <f t="shared" si="775"/>
        <v>6.9</v>
      </c>
      <c r="P2896">
        <f t="shared" si="776"/>
        <v>0</v>
      </c>
      <c r="Q2896">
        <f t="shared" si="777"/>
        <v>0</v>
      </c>
      <c r="R2896">
        <f t="shared" si="778"/>
        <v>6.9</v>
      </c>
      <c r="S2896">
        <f t="shared" si="779"/>
        <v>0</v>
      </c>
      <c r="T2896">
        <f t="shared" si="780"/>
        <v>0</v>
      </c>
      <c r="U2896">
        <f t="shared" si="781"/>
        <v>0</v>
      </c>
    </row>
    <row r="2897" spans="1:21" x14ac:dyDescent="0.25">
      <c r="A2897" t="s">
        <v>36</v>
      </c>
      <c r="B2897">
        <v>6.4</v>
      </c>
      <c r="C2897" t="s">
        <v>36</v>
      </c>
      <c r="E2897">
        <f t="shared" si="765"/>
        <v>0</v>
      </c>
      <c r="F2897">
        <f t="shared" si="766"/>
        <v>0</v>
      </c>
      <c r="G2897">
        <f t="shared" si="767"/>
        <v>0</v>
      </c>
      <c r="H2897">
        <f t="shared" si="768"/>
        <v>0</v>
      </c>
      <c r="I2897">
        <f t="shared" si="769"/>
        <v>6.4</v>
      </c>
      <c r="J2897">
        <f t="shared" si="770"/>
        <v>0</v>
      </c>
      <c r="K2897">
        <f t="shared" si="771"/>
        <v>0</v>
      </c>
      <c r="L2897">
        <f t="shared" si="772"/>
        <v>0</v>
      </c>
      <c r="M2897">
        <f t="shared" si="773"/>
        <v>0</v>
      </c>
      <c r="N2897">
        <f t="shared" si="774"/>
        <v>0</v>
      </c>
      <c r="O2897">
        <f t="shared" si="775"/>
        <v>0</v>
      </c>
      <c r="P2897">
        <f t="shared" si="776"/>
        <v>0</v>
      </c>
      <c r="Q2897">
        <f t="shared" si="777"/>
        <v>0</v>
      </c>
      <c r="R2897">
        <f t="shared" si="778"/>
        <v>0</v>
      </c>
      <c r="S2897">
        <f t="shared" si="779"/>
        <v>0</v>
      </c>
      <c r="T2897">
        <f t="shared" si="780"/>
        <v>0</v>
      </c>
      <c r="U2897">
        <f t="shared" si="781"/>
        <v>0</v>
      </c>
    </row>
    <row r="2898" spans="1:21" x14ac:dyDescent="0.25">
      <c r="A2898" t="s">
        <v>1471</v>
      </c>
      <c r="B2898">
        <v>5.8</v>
      </c>
      <c r="C2898" t="s">
        <v>28</v>
      </c>
      <c r="E2898">
        <f t="shared" si="765"/>
        <v>5.8</v>
      </c>
      <c r="F2898">
        <f t="shared" si="766"/>
        <v>5.8</v>
      </c>
      <c r="G2898">
        <f t="shared" si="767"/>
        <v>0</v>
      </c>
      <c r="H2898">
        <f t="shared" si="768"/>
        <v>0</v>
      </c>
      <c r="I2898">
        <f t="shared" si="769"/>
        <v>0</v>
      </c>
      <c r="J2898">
        <f t="shared" si="770"/>
        <v>0</v>
      </c>
      <c r="K2898">
        <f t="shared" si="771"/>
        <v>0</v>
      </c>
      <c r="L2898">
        <f t="shared" si="772"/>
        <v>0</v>
      </c>
      <c r="M2898">
        <f t="shared" si="773"/>
        <v>0</v>
      </c>
      <c r="N2898">
        <f t="shared" si="774"/>
        <v>5.8</v>
      </c>
      <c r="O2898">
        <f t="shared" si="775"/>
        <v>0</v>
      </c>
      <c r="P2898">
        <f t="shared" si="776"/>
        <v>0</v>
      </c>
      <c r="Q2898">
        <f t="shared" si="777"/>
        <v>0</v>
      </c>
      <c r="R2898">
        <f t="shared" si="778"/>
        <v>0</v>
      </c>
      <c r="S2898">
        <f t="shared" si="779"/>
        <v>5.8</v>
      </c>
      <c r="T2898">
        <f t="shared" si="780"/>
        <v>0</v>
      </c>
      <c r="U2898">
        <f t="shared" si="781"/>
        <v>0</v>
      </c>
    </row>
    <row r="2899" spans="1:21" x14ac:dyDescent="0.25">
      <c r="A2899" t="s">
        <v>52</v>
      </c>
      <c r="B2899">
        <v>5.2</v>
      </c>
      <c r="C2899" t="s">
        <v>52</v>
      </c>
      <c r="E2899">
        <f t="shared" si="765"/>
        <v>0</v>
      </c>
      <c r="F2899">
        <f t="shared" si="766"/>
        <v>0</v>
      </c>
      <c r="G2899">
        <f t="shared" si="767"/>
        <v>0</v>
      </c>
      <c r="H2899">
        <f t="shared" si="768"/>
        <v>0</v>
      </c>
      <c r="I2899">
        <f t="shared" si="769"/>
        <v>0</v>
      </c>
      <c r="J2899">
        <f t="shared" si="770"/>
        <v>0</v>
      </c>
      <c r="K2899">
        <f t="shared" si="771"/>
        <v>0</v>
      </c>
      <c r="L2899">
        <f t="shared" si="772"/>
        <v>0</v>
      </c>
      <c r="M2899">
        <f t="shared" si="773"/>
        <v>0</v>
      </c>
      <c r="N2899">
        <f t="shared" si="774"/>
        <v>0</v>
      </c>
      <c r="O2899">
        <f t="shared" si="775"/>
        <v>5.2</v>
      </c>
      <c r="P2899">
        <f t="shared" si="776"/>
        <v>0</v>
      </c>
      <c r="Q2899">
        <f t="shared" si="777"/>
        <v>0</v>
      </c>
      <c r="R2899">
        <f t="shared" si="778"/>
        <v>0</v>
      </c>
      <c r="S2899">
        <f t="shared" si="779"/>
        <v>0</v>
      </c>
      <c r="T2899">
        <f t="shared" si="780"/>
        <v>0</v>
      </c>
      <c r="U2899">
        <f t="shared" si="781"/>
        <v>0</v>
      </c>
    </row>
    <row r="2900" spans="1:21" x14ac:dyDescent="0.25">
      <c r="A2900" t="s">
        <v>5151</v>
      </c>
      <c r="B2900">
        <v>7.4</v>
      </c>
      <c r="C2900" t="s">
        <v>28</v>
      </c>
      <c r="E2900">
        <f t="shared" si="765"/>
        <v>7.4</v>
      </c>
      <c r="F2900">
        <f t="shared" si="766"/>
        <v>0</v>
      </c>
      <c r="G2900">
        <f t="shared" si="767"/>
        <v>0</v>
      </c>
      <c r="H2900">
        <f t="shared" si="768"/>
        <v>0</v>
      </c>
      <c r="I2900">
        <f t="shared" si="769"/>
        <v>0</v>
      </c>
      <c r="J2900">
        <f t="shared" si="770"/>
        <v>7.4</v>
      </c>
      <c r="K2900">
        <f t="shared" si="771"/>
        <v>0</v>
      </c>
      <c r="L2900">
        <f t="shared" si="772"/>
        <v>7.4</v>
      </c>
      <c r="M2900">
        <f t="shared" si="773"/>
        <v>0</v>
      </c>
      <c r="N2900">
        <f t="shared" si="774"/>
        <v>0</v>
      </c>
      <c r="O2900">
        <f t="shared" si="775"/>
        <v>0</v>
      </c>
      <c r="P2900">
        <f t="shared" si="776"/>
        <v>0</v>
      </c>
      <c r="Q2900">
        <f t="shared" si="777"/>
        <v>0</v>
      </c>
      <c r="R2900">
        <f t="shared" si="778"/>
        <v>0</v>
      </c>
      <c r="S2900">
        <f t="shared" si="779"/>
        <v>7.4</v>
      </c>
      <c r="T2900">
        <f t="shared" si="780"/>
        <v>7.4</v>
      </c>
      <c r="U2900">
        <f t="shared" si="781"/>
        <v>0</v>
      </c>
    </row>
    <row r="2901" spans="1:21" x14ac:dyDescent="0.25">
      <c r="A2901" t="s">
        <v>1174</v>
      </c>
      <c r="B2901">
        <v>6.7</v>
      </c>
      <c r="C2901" t="s">
        <v>29</v>
      </c>
      <c r="E2901">
        <f t="shared" si="765"/>
        <v>0</v>
      </c>
      <c r="F2901">
        <f t="shared" si="766"/>
        <v>0</v>
      </c>
      <c r="G2901">
        <f t="shared" si="767"/>
        <v>0</v>
      </c>
      <c r="H2901">
        <f t="shared" si="768"/>
        <v>0</v>
      </c>
      <c r="I2901">
        <f t="shared" si="769"/>
        <v>0</v>
      </c>
      <c r="J2901">
        <f t="shared" si="770"/>
        <v>6.7</v>
      </c>
      <c r="K2901">
        <f t="shared" si="771"/>
        <v>0</v>
      </c>
      <c r="L2901">
        <f t="shared" si="772"/>
        <v>6.7</v>
      </c>
      <c r="M2901">
        <f t="shared" si="773"/>
        <v>0</v>
      </c>
      <c r="N2901">
        <f t="shared" si="774"/>
        <v>0</v>
      </c>
      <c r="O2901">
        <f t="shared" si="775"/>
        <v>0</v>
      </c>
      <c r="P2901">
        <f t="shared" si="776"/>
        <v>0</v>
      </c>
      <c r="Q2901">
        <f t="shared" si="777"/>
        <v>6.7</v>
      </c>
      <c r="R2901">
        <f t="shared" si="778"/>
        <v>0</v>
      </c>
      <c r="S2901">
        <f t="shared" si="779"/>
        <v>0</v>
      </c>
      <c r="T2901">
        <f t="shared" si="780"/>
        <v>6.7</v>
      </c>
      <c r="U2901">
        <f t="shared" si="781"/>
        <v>0</v>
      </c>
    </row>
    <row r="2902" spans="1:21" x14ac:dyDescent="0.25">
      <c r="A2902" t="s">
        <v>167</v>
      </c>
      <c r="B2902">
        <v>6.5</v>
      </c>
      <c r="C2902" t="s">
        <v>28</v>
      </c>
      <c r="E2902">
        <f t="shared" si="765"/>
        <v>6.5</v>
      </c>
      <c r="F2902">
        <f t="shared" si="766"/>
        <v>0</v>
      </c>
      <c r="G2902">
        <f t="shared" si="767"/>
        <v>0</v>
      </c>
      <c r="H2902">
        <f t="shared" si="768"/>
        <v>0</v>
      </c>
      <c r="I2902">
        <f t="shared" si="769"/>
        <v>0</v>
      </c>
      <c r="J2902">
        <f t="shared" si="770"/>
        <v>6.5</v>
      </c>
      <c r="K2902">
        <f t="shared" si="771"/>
        <v>0</v>
      </c>
      <c r="L2902">
        <f t="shared" si="772"/>
        <v>6.5</v>
      </c>
      <c r="M2902">
        <f t="shared" si="773"/>
        <v>0</v>
      </c>
      <c r="N2902">
        <f t="shared" si="774"/>
        <v>0</v>
      </c>
      <c r="O2902">
        <f t="shared" si="775"/>
        <v>0</v>
      </c>
      <c r="P2902">
        <f t="shared" si="776"/>
        <v>0</v>
      </c>
      <c r="Q2902">
        <f t="shared" si="777"/>
        <v>0</v>
      </c>
      <c r="R2902">
        <f t="shared" si="778"/>
        <v>0</v>
      </c>
      <c r="S2902">
        <f t="shared" si="779"/>
        <v>0</v>
      </c>
      <c r="T2902">
        <f t="shared" si="780"/>
        <v>6.5</v>
      </c>
      <c r="U2902">
        <f t="shared" si="781"/>
        <v>0</v>
      </c>
    </row>
    <row r="2903" spans="1:21" x14ac:dyDescent="0.25">
      <c r="A2903" t="s">
        <v>1362</v>
      </c>
      <c r="B2903">
        <v>7.5</v>
      </c>
      <c r="C2903" t="s">
        <v>37</v>
      </c>
      <c r="E2903">
        <f t="shared" si="765"/>
        <v>0</v>
      </c>
      <c r="F2903">
        <f t="shared" si="766"/>
        <v>0</v>
      </c>
      <c r="G2903">
        <f t="shared" si="767"/>
        <v>0</v>
      </c>
      <c r="H2903">
        <f t="shared" si="768"/>
        <v>0</v>
      </c>
      <c r="I2903">
        <f t="shared" si="769"/>
        <v>0</v>
      </c>
      <c r="J2903">
        <f t="shared" si="770"/>
        <v>0</v>
      </c>
      <c r="K2903">
        <f t="shared" si="771"/>
        <v>0</v>
      </c>
      <c r="L2903">
        <f t="shared" si="772"/>
        <v>7.5</v>
      </c>
      <c r="M2903">
        <f t="shared" si="773"/>
        <v>0</v>
      </c>
      <c r="N2903">
        <f t="shared" si="774"/>
        <v>0</v>
      </c>
      <c r="O2903">
        <f t="shared" si="775"/>
        <v>0</v>
      </c>
      <c r="P2903">
        <f t="shared" si="776"/>
        <v>0</v>
      </c>
      <c r="Q2903">
        <f t="shared" si="777"/>
        <v>0</v>
      </c>
      <c r="R2903">
        <f t="shared" si="778"/>
        <v>7.5</v>
      </c>
      <c r="S2903">
        <f t="shared" si="779"/>
        <v>0</v>
      </c>
      <c r="T2903">
        <f t="shared" si="780"/>
        <v>0</v>
      </c>
      <c r="U2903">
        <f t="shared" si="781"/>
        <v>7.5</v>
      </c>
    </row>
    <row r="2904" spans="1:21" x14ac:dyDescent="0.25">
      <c r="A2904" t="s">
        <v>567</v>
      </c>
      <c r="B2904">
        <v>6.8</v>
      </c>
      <c r="C2904" t="s">
        <v>36</v>
      </c>
      <c r="E2904">
        <f t="shared" si="765"/>
        <v>0</v>
      </c>
      <c r="F2904">
        <f t="shared" si="766"/>
        <v>0</v>
      </c>
      <c r="G2904">
        <f t="shared" si="767"/>
        <v>0</v>
      </c>
      <c r="H2904">
        <f t="shared" si="768"/>
        <v>0</v>
      </c>
      <c r="I2904">
        <f t="shared" si="769"/>
        <v>6.8</v>
      </c>
      <c r="J2904">
        <f t="shared" si="770"/>
        <v>0</v>
      </c>
      <c r="K2904">
        <f t="shared" si="771"/>
        <v>0</v>
      </c>
      <c r="L2904">
        <f t="shared" si="772"/>
        <v>6.8</v>
      </c>
      <c r="M2904">
        <f t="shared" si="773"/>
        <v>6.8</v>
      </c>
      <c r="N2904">
        <f t="shared" si="774"/>
        <v>0</v>
      </c>
      <c r="O2904">
        <f t="shared" si="775"/>
        <v>0</v>
      </c>
      <c r="P2904">
        <f t="shared" si="776"/>
        <v>0</v>
      </c>
      <c r="Q2904">
        <f t="shared" si="777"/>
        <v>0</v>
      </c>
      <c r="R2904">
        <f t="shared" si="778"/>
        <v>0</v>
      </c>
      <c r="S2904">
        <f t="shared" si="779"/>
        <v>0</v>
      </c>
      <c r="T2904">
        <f t="shared" si="780"/>
        <v>0</v>
      </c>
      <c r="U2904">
        <f t="shared" si="781"/>
        <v>0</v>
      </c>
    </row>
    <row r="2905" spans="1:21" x14ac:dyDescent="0.25">
      <c r="A2905" t="s">
        <v>1610</v>
      </c>
      <c r="B2905">
        <v>7.1</v>
      </c>
      <c r="C2905" t="s">
        <v>234</v>
      </c>
      <c r="E2905">
        <f t="shared" si="765"/>
        <v>0</v>
      </c>
      <c r="F2905">
        <f t="shared" si="766"/>
        <v>0</v>
      </c>
      <c r="G2905">
        <f t="shared" si="767"/>
        <v>0</v>
      </c>
      <c r="H2905">
        <f t="shared" si="768"/>
        <v>7.1</v>
      </c>
      <c r="I2905">
        <f t="shared" si="769"/>
        <v>7.1</v>
      </c>
      <c r="J2905">
        <f t="shared" si="770"/>
        <v>0</v>
      </c>
      <c r="K2905">
        <f t="shared" si="771"/>
        <v>0</v>
      </c>
      <c r="L2905">
        <f t="shared" si="772"/>
        <v>7.1</v>
      </c>
      <c r="M2905">
        <f t="shared" si="773"/>
        <v>0</v>
      </c>
      <c r="N2905">
        <f t="shared" si="774"/>
        <v>0</v>
      </c>
      <c r="O2905">
        <f t="shared" si="775"/>
        <v>0</v>
      </c>
      <c r="P2905">
        <f t="shared" si="776"/>
        <v>0</v>
      </c>
      <c r="Q2905">
        <f t="shared" si="777"/>
        <v>0</v>
      </c>
      <c r="R2905">
        <f t="shared" si="778"/>
        <v>0</v>
      </c>
      <c r="S2905">
        <f t="shared" si="779"/>
        <v>0</v>
      </c>
      <c r="T2905">
        <f t="shared" si="780"/>
        <v>0</v>
      </c>
      <c r="U2905">
        <f t="shared" si="781"/>
        <v>0</v>
      </c>
    </row>
    <row r="2906" spans="1:21" x14ac:dyDescent="0.25">
      <c r="A2906" t="s">
        <v>78</v>
      </c>
      <c r="B2906">
        <v>7.6</v>
      </c>
      <c r="C2906" t="s">
        <v>29</v>
      </c>
      <c r="E2906">
        <f t="shared" si="765"/>
        <v>0</v>
      </c>
      <c r="F2906">
        <f t="shared" si="766"/>
        <v>0</v>
      </c>
      <c r="G2906">
        <f t="shared" si="767"/>
        <v>0</v>
      </c>
      <c r="H2906">
        <f t="shared" si="768"/>
        <v>0</v>
      </c>
      <c r="I2906">
        <f t="shared" si="769"/>
        <v>0</v>
      </c>
      <c r="J2906">
        <f t="shared" si="770"/>
        <v>7.6</v>
      </c>
      <c r="K2906">
        <f t="shared" si="771"/>
        <v>0</v>
      </c>
      <c r="L2906">
        <f t="shared" si="772"/>
        <v>7.6</v>
      </c>
      <c r="M2906">
        <f t="shared" si="773"/>
        <v>0</v>
      </c>
      <c r="N2906">
        <f t="shared" si="774"/>
        <v>0</v>
      </c>
      <c r="O2906">
        <f t="shared" si="775"/>
        <v>0</v>
      </c>
      <c r="P2906">
        <f t="shared" si="776"/>
        <v>0</v>
      </c>
      <c r="Q2906">
        <f t="shared" si="777"/>
        <v>0</v>
      </c>
      <c r="R2906">
        <f t="shared" si="778"/>
        <v>0</v>
      </c>
      <c r="S2906">
        <f t="shared" si="779"/>
        <v>0</v>
      </c>
      <c r="T2906">
        <f t="shared" si="780"/>
        <v>0</v>
      </c>
      <c r="U2906">
        <f t="shared" si="781"/>
        <v>0</v>
      </c>
    </row>
    <row r="2907" spans="1:21" x14ac:dyDescent="0.25">
      <c r="A2907" t="s">
        <v>3089</v>
      </c>
      <c r="B2907">
        <v>4.4000000000000004</v>
      </c>
      <c r="C2907" t="s">
        <v>28</v>
      </c>
      <c r="E2907">
        <f t="shared" si="765"/>
        <v>4.4000000000000004</v>
      </c>
      <c r="F2907">
        <f t="shared" si="766"/>
        <v>4.4000000000000004</v>
      </c>
      <c r="G2907">
        <f t="shared" si="767"/>
        <v>0</v>
      </c>
      <c r="H2907">
        <f t="shared" si="768"/>
        <v>0</v>
      </c>
      <c r="I2907">
        <f t="shared" si="769"/>
        <v>4.4000000000000004</v>
      </c>
      <c r="J2907">
        <f t="shared" si="770"/>
        <v>4.4000000000000004</v>
      </c>
      <c r="K2907">
        <f t="shared" si="771"/>
        <v>0</v>
      </c>
      <c r="L2907">
        <f t="shared" si="772"/>
        <v>0</v>
      </c>
      <c r="M2907">
        <f t="shared" si="773"/>
        <v>0</v>
      </c>
      <c r="N2907">
        <f t="shared" si="774"/>
        <v>0</v>
      </c>
      <c r="O2907">
        <f t="shared" si="775"/>
        <v>0</v>
      </c>
      <c r="P2907">
        <f t="shared" si="776"/>
        <v>0</v>
      </c>
      <c r="Q2907">
        <f t="shared" si="777"/>
        <v>0</v>
      </c>
      <c r="R2907">
        <f t="shared" si="778"/>
        <v>0</v>
      </c>
      <c r="S2907">
        <f t="shared" si="779"/>
        <v>0</v>
      </c>
      <c r="T2907">
        <f t="shared" si="780"/>
        <v>0</v>
      </c>
      <c r="U2907">
        <f t="shared" si="781"/>
        <v>0</v>
      </c>
    </row>
    <row r="2908" spans="1:21" x14ac:dyDescent="0.25">
      <c r="A2908" t="s">
        <v>490</v>
      </c>
      <c r="B2908">
        <v>6.5</v>
      </c>
      <c r="C2908" t="s">
        <v>37</v>
      </c>
      <c r="E2908">
        <f t="shared" si="765"/>
        <v>0</v>
      </c>
      <c r="F2908">
        <f t="shared" si="766"/>
        <v>0</v>
      </c>
      <c r="G2908">
        <f t="shared" si="767"/>
        <v>0</v>
      </c>
      <c r="H2908">
        <f t="shared" si="768"/>
        <v>0</v>
      </c>
      <c r="I2908">
        <f t="shared" si="769"/>
        <v>0</v>
      </c>
      <c r="J2908">
        <f t="shared" si="770"/>
        <v>0</v>
      </c>
      <c r="K2908">
        <f t="shared" si="771"/>
        <v>0</v>
      </c>
      <c r="L2908">
        <f t="shared" si="772"/>
        <v>6.5</v>
      </c>
      <c r="M2908">
        <f t="shared" si="773"/>
        <v>0</v>
      </c>
      <c r="N2908">
        <f t="shared" si="774"/>
        <v>0</v>
      </c>
      <c r="O2908">
        <f t="shared" si="775"/>
        <v>0</v>
      </c>
      <c r="P2908">
        <f t="shared" si="776"/>
        <v>0</v>
      </c>
      <c r="Q2908">
        <f t="shared" si="777"/>
        <v>0</v>
      </c>
      <c r="R2908">
        <f t="shared" si="778"/>
        <v>0</v>
      </c>
      <c r="S2908">
        <f t="shared" si="779"/>
        <v>0</v>
      </c>
      <c r="T2908">
        <f t="shared" si="780"/>
        <v>6.5</v>
      </c>
      <c r="U2908">
        <f t="shared" si="781"/>
        <v>0</v>
      </c>
    </row>
    <row r="2909" spans="1:21" x14ac:dyDescent="0.25">
      <c r="A2909" t="s">
        <v>6564</v>
      </c>
      <c r="B2909">
        <v>6.1</v>
      </c>
      <c r="C2909" t="s">
        <v>102</v>
      </c>
      <c r="E2909">
        <f t="shared" si="765"/>
        <v>0</v>
      </c>
      <c r="F2909">
        <f t="shared" si="766"/>
        <v>6.1</v>
      </c>
      <c r="G2909">
        <f t="shared" si="767"/>
        <v>0</v>
      </c>
      <c r="H2909">
        <f t="shared" si="768"/>
        <v>0</v>
      </c>
      <c r="I2909">
        <f t="shared" si="769"/>
        <v>6.1</v>
      </c>
      <c r="J2909">
        <f t="shared" si="770"/>
        <v>6.1</v>
      </c>
      <c r="K2909">
        <f t="shared" si="771"/>
        <v>0</v>
      </c>
      <c r="L2909">
        <f t="shared" si="772"/>
        <v>0</v>
      </c>
      <c r="M2909">
        <f t="shared" si="773"/>
        <v>0</v>
      </c>
      <c r="N2909">
        <f t="shared" si="774"/>
        <v>0</v>
      </c>
      <c r="O2909">
        <f t="shared" si="775"/>
        <v>0</v>
      </c>
      <c r="P2909">
        <f t="shared" si="776"/>
        <v>0</v>
      </c>
      <c r="Q2909">
        <f t="shared" si="777"/>
        <v>0</v>
      </c>
      <c r="R2909">
        <f t="shared" si="778"/>
        <v>6.1</v>
      </c>
      <c r="S2909">
        <f t="shared" si="779"/>
        <v>0</v>
      </c>
      <c r="T2909">
        <f t="shared" si="780"/>
        <v>0</v>
      </c>
      <c r="U2909">
        <f t="shared" si="781"/>
        <v>0</v>
      </c>
    </row>
    <row r="2910" spans="1:21" x14ac:dyDescent="0.25">
      <c r="A2910" t="s">
        <v>6566</v>
      </c>
      <c r="B2910">
        <v>5.7</v>
      </c>
      <c r="C2910" t="s">
        <v>28</v>
      </c>
      <c r="E2910">
        <f t="shared" si="765"/>
        <v>5.7</v>
      </c>
      <c r="F2910">
        <f t="shared" si="766"/>
        <v>0</v>
      </c>
      <c r="G2910">
        <f t="shared" si="767"/>
        <v>0</v>
      </c>
      <c r="H2910">
        <f t="shared" si="768"/>
        <v>0</v>
      </c>
      <c r="I2910">
        <f t="shared" si="769"/>
        <v>0</v>
      </c>
      <c r="J2910">
        <f t="shared" si="770"/>
        <v>0</v>
      </c>
      <c r="K2910">
        <f t="shared" si="771"/>
        <v>0</v>
      </c>
      <c r="L2910">
        <f t="shared" si="772"/>
        <v>0</v>
      </c>
      <c r="M2910">
        <f t="shared" si="773"/>
        <v>0</v>
      </c>
      <c r="N2910">
        <f t="shared" si="774"/>
        <v>5.7</v>
      </c>
      <c r="O2910">
        <f t="shared" si="775"/>
        <v>5.7</v>
      </c>
      <c r="P2910">
        <f t="shared" si="776"/>
        <v>0</v>
      </c>
      <c r="Q2910">
        <f t="shared" si="777"/>
        <v>5.7</v>
      </c>
      <c r="R2910">
        <f t="shared" si="778"/>
        <v>0</v>
      </c>
      <c r="S2910">
        <f t="shared" si="779"/>
        <v>0</v>
      </c>
      <c r="T2910">
        <f t="shared" si="780"/>
        <v>0</v>
      </c>
      <c r="U2910">
        <f t="shared" si="781"/>
        <v>0</v>
      </c>
    </row>
    <row r="2911" spans="1:21" x14ac:dyDescent="0.25">
      <c r="A2911" t="s">
        <v>3072</v>
      </c>
      <c r="B2911">
        <v>4.8</v>
      </c>
      <c r="C2911" t="s">
        <v>102</v>
      </c>
      <c r="E2911">
        <f t="shared" si="765"/>
        <v>0</v>
      </c>
      <c r="F2911">
        <f t="shared" si="766"/>
        <v>4.8</v>
      </c>
      <c r="G2911">
        <f t="shared" si="767"/>
        <v>0</v>
      </c>
      <c r="H2911">
        <f t="shared" si="768"/>
        <v>0</v>
      </c>
      <c r="I2911">
        <f t="shared" si="769"/>
        <v>4.8</v>
      </c>
      <c r="J2911">
        <f t="shared" si="770"/>
        <v>0</v>
      </c>
      <c r="K2911">
        <f t="shared" si="771"/>
        <v>0</v>
      </c>
      <c r="L2911">
        <f t="shared" si="772"/>
        <v>0</v>
      </c>
      <c r="M2911">
        <f t="shared" si="773"/>
        <v>4.8</v>
      </c>
      <c r="N2911">
        <f t="shared" si="774"/>
        <v>0</v>
      </c>
      <c r="O2911">
        <f t="shared" si="775"/>
        <v>0</v>
      </c>
      <c r="P2911">
        <f t="shared" si="776"/>
        <v>0</v>
      </c>
      <c r="Q2911">
        <f t="shared" si="777"/>
        <v>0</v>
      </c>
      <c r="R2911">
        <f t="shared" si="778"/>
        <v>0</v>
      </c>
      <c r="S2911">
        <f t="shared" si="779"/>
        <v>0</v>
      </c>
      <c r="T2911">
        <f t="shared" si="780"/>
        <v>0</v>
      </c>
      <c r="U2911">
        <f t="shared" si="781"/>
        <v>0</v>
      </c>
    </row>
    <row r="2912" spans="1:21" x14ac:dyDescent="0.25">
      <c r="A2912" t="s">
        <v>2441</v>
      </c>
      <c r="B2912">
        <v>6.2</v>
      </c>
      <c r="C2912" t="s">
        <v>36</v>
      </c>
      <c r="E2912">
        <f t="shared" si="765"/>
        <v>0</v>
      </c>
      <c r="F2912">
        <f t="shared" si="766"/>
        <v>0</v>
      </c>
      <c r="G2912">
        <f t="shared" si="767"/>
        <v>0</v>
      </c>
      <c r="H2912">
        <f t="shared" si="768"/>
        <v>0</v>
      </c>
      <c r="I2912">
        <f t="shared" si="769"/>
        <v>6.2</v>
      </c>
      <c r="J2912">
        <f t="shared" si="770"/>
        <v>0</v>
      </c>
      <c r="K2912">
        <f t="shared" si="771"/>
        <v>0</v>
      </c>
      <c r="L2912">
        <f t="shared" si="772"/>
        <v>0</v>
      </c>
      <c r="M2912">
        <f t="shared" si="773"/>
        <v>6.2</v>
      </c>
      <c r="N2912">
        <f t="shared" si="774"/>
        <v>0</v>
      </c>
      <c r="O2912">
        <f t="shared" si="775"/>
        <v>0</v>
      </c>
      <c r="P2912">
        <f t="shared" si="776"/>
        <v>0</v>
      </c>
      <c r="Q2912">
        <f t="shared" si="777"/>
        <v>0</v>
      </c>
      <c r="R2912">
        <f t="shared" si="778"/>
        <v>0</v>
      </c>
      <c r="S2912">
        <f t="shared" si="779"/>
        <v>0</v>
      </c>
      <c r="T2912">
        <f t="shared" si="780"/>
        <v>0</v>
      </c>
      <c r="U2912">
        <f t="shared" si="781"/>
        <v>0</v>
      </c>
    </row>
    <row r="2913" spans="1:21" x14ac:dyDescent="0.25">
      <c r="A2913" t="s">
        <v>644</v>
      </c>
      <c r="B2913">
        <v>5.5</v>
      </c>
      <c r="C2913" t="s">
        <v>28</v>
      </c>
      <c r="E2913">
        <f t="shared" si="765"/>
        <v>5.5</v>
      </c>
      <c r="F2913">
        <f t="shared" si="766"/>
        <v>0</v>
      </c>
      <c r="G2913">
        <f t="shared" si="767"/>
        <v>0</v>
      </c>
      <c r="H2913">
        <f t="shared" si="768"/>
        <v>0</v>
      </c>
      <c r="I2913">
        <f t="shared" si="769"/>
        <v>5.5</v>
      </c>
      <c r="J2913">
        <f t="shared" si="770"/>
        <v>0</v>
      </c>
      <c r="K2913">
        <f t="shared" si="771"/>
        <v>0</v>
      </c>
      <c r="L2913">
        <f t="shared" si="772"/>
        <v>0</v>
      </c>
      <c r="M2913">
        <f t="shared" si="773"/>
        <v>0</v>
      </c>
      <c r="N2913">
        <f t="shared" si="774"/>
        <v>0</v>
      </c>
      <c r="O2913">
        <f t="shared" si="775"/>
        <v>0</v>
      </c>
      <c r="P2913">
        <f t="shared" si="776"/>
        <v>0</v>
      </c>
      <c r="Q2913">
        <f t="shared" si="777"/>
        <v>0</v>
      </c>
      <c r="R2913">
        <f t="shared" si="778"/>
        <v>5.5</v>
      </c>
      <c r="S2913">
        <f t="shared" si="779"/>
        <v>0</v>
      </c>
      <c r="T2913">
        <f t="shared" si="780"/>
        <v>0</v>
      </c>
      <c r="U2913">
        <f t="shared" si="781"/>
        <v>0</v>
      </c>
    </row>
    <row r="2914" spans="1:21" x14ac:dyDescent="0.25">
      <c r="A2914" t="s">
        <v>6572</v>
      </c>
      <c r="B2914">
        <v>5.7</v>
      </c>
      <c r="C2914" t="s">
        <v>28</v>
      </c>
      <c r="E2914">
        <f t="shared" si="765"/>
        <v>5.7</v>
      </c>
      <c r="F2914">
        <f t="shared" si="766"/>
        <v>5.7</v>
      </c>
      <c r="G2914">
        <f t="shared" si="767"/>
        <v>0</v>
      </c>
      <c r="H2914">
        <f t="shared" si="768"/>
        <v>0</v>
      </c>
      <c r="I2914">
        <f t="shared" si="769"/>
        <v>0</v>
      </c>
      <c r="J2914">
        <f t="shared" si="770"/>
        <v>0</v>
      </c>
      <c r="K2914">
        <f t="shared" si="771"/>
        <v>0</v>
      </c>
      <c r="L2914">
        <f t="shared" si="772"/>
        <v>0</v>
      </c>
      <c r="M2914">
        <f t="shared" si="773"/>
        <v>5.7</v>
      </c>
      <c r="N2914">
        <f t="shared" si="774"/>
        <v>5.7</v>
      </c>
      <c r="O2914">
        <f t="shared" si="775"/>
        <v>0</v>
      </c>
      <c r="P2914">
        <f t="shared" si="776"/>
        <v>0</v>
      </c>
      <c r="Q2914">
        <f t="shared" si="777"/>
        <v>0</v>
      </c>
      <c r="R2914">
        <f t="shared" si="778"/>
        <v>0</v>
      </c>
      <c r="S2914">
        <f t="shared" si="779"/>
        <v>5.7</v>
      </c>
      <c r="T2914">
        <f t="shared" si="780"/>
        <v>5.7</v>
      </c>
      <c r="U2914">
        <f t="shared" si="781"/>
        <v>0</v>
      </c>
    </row>
    <row r="2915" spans="1:21" x14ac:dyDescent="0.25">
      <c r="A2915" t="s">
        <v>2531</v>
      </c>
      <c r="B2915">
        <v>5.8</v>
      </c>
      <c r="C2915" t="s">
        <v>28</v>
      </c>
      <c r="E2915">
        <f t="shared" si="765"/>
        <v>5.8</v>
      </c>
      <c r="F2915">
        <f t="shared" si="766"/>
        <v>5.8</v>
      </c>
      <c r="G2915">
        <f t="shared" si="767"/>
        <v>0</v>
      </c>
      <c r="H2915">
        <f t="shared" si="768"/>
        <v>0</v>
      </c>
      <c r="I2915">
        <f t="shared" si="769"/>
        <v>0</v>
      </c>
      <c r="J2915">
        <f t="shared" si="770"/>
        <v>0</v>
      </c>
      <c r="K2915">
        <f t="shared" si="771"/>
        <v>0</v>
      </c>
      <c r="L2915">
        <f t="shared" si="772"/>
        <v>0</v>
      </c>
      <c r="M2915">
        <f t="shared" si="773"/>
        <v>0</v>
      </c>
      <c r="N2915">
        <f t="shared" si="774"/>
        <v>0</v>
      </c>
      <c r="O2915">
        <f t="shared" si="775"/>
        <v>0</v>
      </c>
      <c r="P2915">
        <f t="shared" si="776"/>
        <v>0</v>
      </c>
      <c r="Q2915">
        <f t="shared" si="777"/>
        <v>0</v>
      </c>
      <c r="R2915">
        <f t="shared" si="778"/>
        <v>0</v>
      </c>
      <c r="S2915">
        <f t="shared" si="779"/>
        <v>0</v>
      </c>
      <c r="T2915">
        <f t="shared" si="780"/>
        <v>5.8</v>
      </c>
      <c r="U2915">
        <f t="shared" si="781"/>
        <v>0</v>
      </c>
    </row>
    <row r="2916" spans="1:21" x14ac:dyDescent="0.25">
      <c r="A2916" t="s">
        <v>126</v>
      </c>
      <c r="B2916">
        <v>7.2</v>
      </c>
      <c r="C2916" t="s">
        <v>37</v>
      </c>
      <c r="E2916">
        <f t="shared" si="765"/>
        <v>0</v>
      </c>
      <c r="F2916">
        <f t="shared" si="766"/>
        <v>0</v>
      </c>
      <c r="G2916">
        <f t="shared" si="767"/>
        <v>0</v>
      </c>
      <c r="H2916">
        <f t="shared" si="768"/>
        <v>0</v>
      </c>
      <c r="I2916">
        <f t="shared" si="769"/>
        <v>0</v>
      </c>
      <c r="J2916">
        <f t="shared" si="770"/>
        <v>0</v>
      </c>
      <c r="K2916">
        <f t="shared" si="771"/>
        <v>0</v>
      </c>
      <c r="L2916">
        <f t="shared" si="772"/>
        <v>7.2</v>
      </c>
      <c r="M2916">
        <f t="shared" si="773"/>
        <v>0</v>
      </c>
      <c r="N2916">
        <f t="shared" si="774"/>
        <v>0</v>
      </c>
      <c r="O2916">
        <f t="shared" si="775"/>
        <v>0</v>
      </c>
      <c r="P2916">
        <f t="shared" si="776"/>
        <v>0</v>
      </c>
      <c r="Q2916">
        <f t="shared" si="777"/>
        <v>0</v>
      </c>
      <c r="R2916">
        <f t="shared" si="778"/>
        <v>0</v>
      </c>
      <c r="S2916">
        <f t="shared" si="779"/>
        <v>0</v>
      </c>
      <c r="T2916">
        <f t="shared" si="780"/>
        <v>0</v>
      </c>
      <c r="U2916">
        <f t="shared" si="781"/>
        <v>0</v>
      </c>
    </row>
    <row r="2917" spans="1:21" x14ac:dyDescent="0.25">
      <c r="A2917" t="s">
        <v>912</v>
      </c>
      <c r="B2917">
        <v>7.2</v>
      </c>
      <c r="C2917" t="s">
        <v>37</v>
      </c>
      <c r="E2917">
        <f t="shared" si="765"/>
        <v>0</v>
      </c>
      <c r="F2917">
        <f t="shared" si="766"/>
        <v>0</v>
      </c>
      <c r="G2917">
        <f t="shared" si="767"/>
        <v>0</v>
      </c>
      <c r="H2917">
        <f t="shared" si="768"/>
        <v>0</v>
      </c>
      <c r="I2917">
        <f t="shared" si="769"/>
        <v>0</v>
      </c>
      <c r="J2917">
        <f t="shared" si="770"/>
        <v>0</v>
      </c>
      <c r="K2917">
        <f t="shared" si="771"/>
        <v>0</v>
      </c>
      <c r="L2917">
        <f t="shared" si="772"/>
        <v>7.2</v>
      </c>
      <c r="M2917">
        <f t="shared" si="773"/>
        <v>0</v>
      </c>
      <c r="N2917">
        <f t="shared" si="774"/>
        <v>0</v>
      </c>
      <c r="O2917">
        <f t="shared" si="775"/>
        <v>0</v>
      </c>
      <c r="P2917">
        <f t="shared" si="776"/>
        <v>0</v>
      </c>
      <c r="Q2917">
        <f t="shared" si="777"/>
        <v>7.2</v>
      </c>
      <c r="R2917">
        <f t="shared" si="778"/>
        <v>0</v>
      </c>
      <c r="S2917">
        <f t="shared" si="779"/>
        <v>0</v>
      </c>
      <c r="T2917">
        <f t="shared" si="780"/>
        <v>7.2</v>
      </c>
      <c r="U2917">
        <f t="shared" si="781"/>
        <v>0</v>
      </c>
    </row>
    <row r="2918" spans="1:21" x14ac:dyDescent="0.25">
      <c r="A2918" t="s">
        <v>36</v>
      </c>
      <c r="B2918">
        <v>6.9</v>
      </c>
      <c r="C2918" t="s">
        <v>36</v>
      </c>
      <c r="E2918">
        <f t="shared" si="765"/>
        <v>0</v>
      </c>
      <c r="F2918">
        <f t="shared" si="766"/>
        <v>0</v>
      </c>
      <c r="G2918">
        <f t="shared" si="767"/>
        <v>0</v>
      </c>
      <c r="H2918">
        <f t="shared" si="768"/>
        <v>0</v>
      </c>
      <c r="I2918">
        <f t="shared" si="769"/>
        <v>6.9</v>
      </c>
      <c r="J2918">
        <f t="shared" si="770"/>
        <v>0</v>
      </c>
      <c r="K2918">
        <f t="shared" si="771"/>
        <v>0</v>
      </c>
      <c r="L2918">
        <f t="shared" si="772"/>
        <v>0</v>
      </c>
      <c r="M2918">
        <f t="shared" si="773"/>
        <v>0</v>
      </c>
      <c r="N2918">
        <f t="shared" si="774"/>
        <v>0</v>
      </c>
      <c r="O2918">
        <f t="shared" si="775"/>
        <v>0</v>
      </c>
      <c r="P2918">
        <f t="shared" si="776"/>
        <v>0</v>
      </c>
      <c r="Q2918">
        <f t="shared" si="777"/>
        <v>0</v>
      </c>
      <c r="R2918">
        <f t="shared" si="778"/>
        <v>0</v>
      </c>
      <c r="S2918">
        <f t="shared" si="779"/>
        <v>0</v>
      </c>
      <c r="T2918">
        <f t="shared" si="780"/>
        <v>0</v>
      </c>
      <c r="U2918">
        <f t="shared" si="781"/>
        <v>0</v>
      </c>
    </row>
    <row r="2919" spans="1:21" x14ac:dyDescent="0.25">
      <c r="A2919" t="s">
        <v>3058</v>
      </c>
      <c r="B2919">
        <v>6.7</v>
      </c>
      <c r="C2919" t="s">
        <v>28</v>
      </c>
      <c r="E2919">
        <f t="shared" si="765"/>
        <v>6.7</v>
      </c>
      <c r="F2919">
        <f t="shared" si="766"/>
        <v>6.7</v>
      </c>
      <c r="G2919">
        <f t="shared" si="767"/>
        <v>0</v>
      </c>
      <c r="H2919">
        <f t="shared" si="768"/>
        <v>0</v>
      </c>
      <c r="I2919">
        <f t="shared" si="769"/>
        <v>0</v>
      </c>
      <c r="J2919">
        <f t="shared" si="770"/>
        <v>0</v>
      </c>
      <c r="K2919">
        <f t="shared" si="771"/>
        <v>0</v>
      </c>
      <c r="L2919">
        <f t="shared" si="772"/>
        <v>0</v>
      </c>
      <c r="M2919">
        <f t="shared" si="773"/>
        <v>0</v>
      </c>
      <c r="N2919">
        <f t="shared" si="774"/>
        <v>0</v>
      </c>
      <c r="O2919">
        <f t="shared" si="775"/>
        <v>0</v>
      </c>
      <c r="P2919">
        <f t="shared" si="776"/>
        <v>0</v>
      </c>
      <c r="Q2919">
        <f t="shared" si="777"/>
        <v>0</v>
      </c>
      <c r="R2919">
        <f t="shared" si="778"/>
        <v>0</v>
      </c>
      <c r="S2919">
        <f t="shared" si="779"/>
        <v>0</v>
      </c>
      <c r="T2919">
        <f t="shared" si="780"/>
        <v>0</v>
      </c>
      <c r="U2919">
        <f t="shared" si="781"/>
        <v>6.7</v>
      </c>
    </row>
    <row r="2920" spans="1:21" x14ac:dyDescent="0.25">
      <c r="A2920" t="s">
        <v>6580</v>
      </c>
      <c r="B2920">
        <v>7.1</v>
      </c>
      <c r="C2920" t="s">
        <v>102</v>
      </c>
      <c r="E2920">
        <f t="shared" si="765"/>
        <v>0</v>
      </c>
      <c r="F2920">
        <f t="shared" si="766"/>
        <v>7.1</v>
      </c>
      <c r="G2920">
        <f t="shared" si="767"/>
        <v>0</v>
      </c>
      <c r="H2920">
        <f t="shared" si="768"/>
        <v>0</v>
      </c>
      <c r="I2920">
        <f t="shared" si="769"/>
        <v>7.1</v>
      </c>
      <c r="J2920">
        <f t="shared" si="770"/>
        <v>0</v>
      </c>
      <c r="K2920">
        <f t="shared" si="771"/>
        <v>0</v>
      </c>
      <c r="L2920">
        <f t="shared" si="772"/>
        <v>7.1</v>
      </c>
      <c r="M2920">
        <f t="shared" si="773"/>
        <v>7.1</v>
      </c>
      <c r="N2920">
        <f t="shared" si="774"/>
        <v>0</v>
      </c>
      <c r="O2920">
        <f t="shared" si="775"/>
        <v>0</v>
      </c>
      <c r="P2920">
        <f t="shared" si="776"/>
        <v>0</v>
      </c>
      <c r="Q2920">
        <f t="shared" si="777"/>
        <v>7.1</v>
      </c>
      <c r="R2920">
        <f t="shared" si="778"/>
        <v>0</v>
      </c>
      <c r="S2920">
        <f t="shared" si="779"/>
        <v>0</v>
      </c>
      <c r="T2920">
        <f t="shared" si="780"/>
        <v>0</v>
      </c>
      <c r="U2920">
        <f t="shared" si="781"/>
        <v>0</v>
      </c>
    </row>
    <row r="2921" spans="1:21" x14ac:dyDescent="0.25">
      <c r="A2921" t="s">
        <v>1959</v>
      </c>
      <c r="B2921">
        <v>5.3</v>
      </c>
      <c r="C2921" t="s">
        <v>28</v>
      </c>
      <c r="E2921">
        <f t="shared" si="765"/>
        <v>5.3</v>
      </c>
      <c r="F2921">
        <f t="shared" si="766"/>
        <v>0</v>
      </c>
      <c r="G2921">
        <f t="shared" si="767"/>
        <v>0</v>
      </c>
      <c r="H2921">
        <f t="shared" si="768"/>
        <v>0</v>
      </c>
      <c r="I2921">
        <f t="shared" si="769"/>
        <v>0</v>
      </c>
      <c r="J2921">
        <f t="shared" si="770"/>
        <v>0</v>
      </c>
      <c r="K2921">
        <f t="shared" si="771"/>
        <v>0</v>
      </c>
      <c r="L2921">
        <f t="shared" si="772"/>
        <v>0</v>
      </c>
      <c r="M2921">
        <f t="shared" si="773"/>
        <v>0</v>
      </c>
      <c r="N2921">
        <f t="shared" si="774"/>
        <v>0</v>
      </c>
      <c r="O2921">
        <f t="shared" si="775"/>
        <v>0</v>
      </c>
      <c r="P2921">
        <f t="shared" si="776"/>
        <v>0</v>
      </c>
      <c r="Q2921">
        <f t="shared" si="777"/>
        <v>0</v>
      </c>
      <c r="R2921">
        <f t="shared" si="778"/>
        <v>0</v>
      </c>
      <c r="S2921">
        <f t="shared" si="779"/>
        <v>0</v>
      </c>
      <c r="T2921">
        <f t="shared" si="780"/>
        <v>5.3</v>
      </c>
      <c r="U2921">
        <f t="shared" si="781"/>
        <v>0</v>
      </c>
    </row>
    <row r="2922" spans="1:21" x14ac:dyDescent="0.25">
      <c r="A2922" t="s">
        <v>36</v>
      </c>
      <c r="B2922">
        <v>6.2</v>
      </c>
      <c r="C2922" t="s">
        <v>36</v>
      </c>
      <c r="E2922">
        <f t="shared" si="765"/>
        <v>0</v>
      </c>
      <c r="F2922">
        <f t="shared" si="766"/>
        <v>0</v>
      </c>
      <c r="G2922">
        <f t="shared" si="767"/>
        <v>0</v>
      </c>
      <c r="H2922">
        <f t="shared" si="768"/>
        <v>0</v>
      </c>
      <c r="I2922">
        <f t="shared" si="769"/>
        <v>6.2</v>
      </c>
      <c r="J2922">
        <f t="shared" si="770"/>
        <v>0</v>
      </c>
      <c r="K2922">
        <f t="shared" si="771"/>
        <v>0</v>
      </c>
      <c r="L2922">
        <f t="shared" si="772"/>
        <v>0</v>
      </c>
      <c r="M2922">
        <f t="shared" si="773"/>
        <v>0</v>
      </c>
      <c r="N2922">
        <f t="shared" si="774"/>
        <v>0</v>
      </c>
      <c r="O2922">
        <f t="shared" si="775"/>
        <v>0</v>
      </c>
      <c r="P2922">
        <f t="shared" si="776"/>
        <v>0</v>
      </c>
      <c r="Q2922">
        <f t="shared" si="777"/>
        <v>0</v>
      </c>
      <c r="R2922">
        <f t="shared" si="778"/>
        <v>0</v>
      </c>
      <c r="S2922">
        <f t="shared" si="779"/>
        <v>0</v>
      </c>
      <c r="T2922">
        <f t="shared" si="780"/>
        <v>0</v>
      </c>
      <c r="U2922">
        <f t="shared" si="781"/>
        <v>0</v>
      </c>
    </row>
    <row r="2923" spans="1:21" x14ac:dyDescent="0.25">
      <c r="A2923" t="s">
        <v>6585</v>
      </c>
      <c r="B2923">
        <v>6</v>
      </c>
      <c r="C2923" t="s">
        <v>28</v>
      </c>
      <c r="E2923">
        <f t="shared" si="765"/>
        <v>6</v>
      </c>
      <c r="F2923">
        <f t="shared" si="766"/>
        <v>0</v>
      </c>
      <c r="G2923">
        <f t="shared" si="767"/>
        <v>0</v>
      </c>
      <c r="H2923">
        <f t="shared" si="768"/>
        <v>0</v>
      </c>
      <c r="I2923">
        <f t="shared" si="769"/>
        <v>0</v>
      </c>
      <c r="J2923">
        <f t="shared" si="770"/>
        <v>0</v>
      </c>
      <c r="K2923">
        <f t="shared" si="771"/>
        <v>0</v>
      </c>
      <c r="L2923">
        <f t="shared" si="772"/>
        <v>0</v>
      </c>
      <c r="M2923">
        <f t="shared" si="773"/>
        <v>0</v>
      </c>
      <c r="N2923">
        <f t="shared" si="774"/>
        <v>0</v>
      </c>
      <c r="O2923">
        <f t="shared" si="775"/>
        <v>0</v>
      </c>
      <c r="P2923">
        <f t="shared" si="776"/>
        <v>0</v>
      </c>
      <c r="Q2923">
        <f t="shared" si="777"/>
        <v>0</v>
      </c>
      <c r="R2923">
        <f t="shared" si="778"/>
        <v>6</v>
      </c>
      <c r="S2923">
        <f t="shared" si="779"/>
        <v>0</v>
      </c>
      <c r="T2923">
        <f t="shared" si="780"/>
        <v>6</v>
      </c>
      <c r="U2923">
        <f t="shared" si="781"/>
        <v>0</v>
      </c>
    </row>
    <row r="2924" spans="1:21" x14ac:dyDescent="0.25">
      <c r="A2924" t="s">
        <v>6585</v>
      </c>
      <c r="B2924">
        <v>6</v>
      </c>
      <c r="C2924" t="s">
        <v>28</v>
      </c>
      <c r="E2924">
        <f t="shared" si="765"/>
        <v>6</v>
      </c>
      <c r="F2924">
        <f t="shared" si="766"/>
        <v>0</v>
      </c>
      <c r="G2924">
        <f t="shared" si="767"/>
        <v>0</v>
      </c>
      <c r="H2924">
        <f t="shared" si="768"/>
        <v>0</v>
      </c>
      <c r="I2924">
        <f t="shared" si="769"/>
        <v>0</v>
      </c>
      <c r="J2924">
        <f t="shared" si="770"/>
        <v>0</v>
      </c>
      <c r="K2924">
        <f t="shared" si="771"/>
        <v>0</v>
      </c>
      <c r="L2924">
        <f t="shared" si="772"/>
        <v>0</v>
      </c>
      <c r="M2924">
        <f t="shared" si="773"/>
        <v>0</v>
      </c>
      <c r="N2924">
        <f t="shared" si="774"/>
        <v>0</v>
      </c>
      <c r="O2924">
        <f t="shared" si="775"/>
        <v>0</v>
      </c>
      <c r="P2924">
        <f t="shared" si="776"/>
        <v>0</v>
      </c>
      <c r="Q2924">
        <f t="shared" si="777"/>
        <v>0</v>
      </c>
      <c r="R2924">
        <f t="shared" si="778"/>
        <v>6</v>
      </c>
      <c r="S2924">
        <f t="shared" si="779"/>
        <v>0</v>
      </c>
      <c r="T2924">
        <f t="shared" si="780"/>
        <v>6</v>
      </c>
      <c r="U2924">
        <f t="shared" si="781"/>
        <v>0</v>
      </c>
    </row>
    <row r="2925" spans="1:21" x14ac:dyDescent="0.25">
      <c r="A2925" t="s">
        <v>2187</v>
      </c>
      <c r="B2925">
        <v>6.6</v>
      </c>
      <c r="C2925" t="s">
        <v>28</v>
      </c>
      <c r="E2925">
        <f t="shared" si="765"/>
        <v>6.6</v>
      </c>
      <c r="F2925">
        <f t="shared" si="766"/>
        <v>0</v>
      </c>
      <c r="G2925">
        <f t="shared" si="767"/>
        <v>0</v>
      </c>
      <c r="H2925">
        <f t="shared" si="768"/>
        <v>0</v>
      </c>
      <c r="I2925">
        <f t="shared" si="769"/>
        <v>0</v>
      </c>
      <c r="J2925">
        <f t="shared" si="770"/>
        <v>0</v>
      </c>
      <c r="K2925">
        <f t="shared" si="771"/>
        <v>0</v>
      </c>
      <c r="L2925">
        <f t="shared" si="772"/>
        <v>6.6</v>
      </c>
      <c r="M2925">
        <f t="shared" si="773"/>
        <v>0</v>
      </c>
      <c r="N2925">
        <f t="shared" si="774"/>
        <v>0</v>
      </c>
      <c r="O2925">
        <f t="shared" si="775"/>
        <v>0</v>
      </c>
      <c r="P2925">
        <f t="shared" si="776"/>
        <v>0</v>
      </c>
      <c r="Q2925">
        <f t="shared" si="777"/>
        <v>0</v>
      </c>
      <c r="R2925">
        <f t="shared" si="778"/>
        <v>0</v>
      </c>
      <c r="S2925">
        <f t="shared" si="779"/>
        <v>0</v>
      </c>
      <c r="T2925">
        <f t="shared" si="780"/>
        <v>6.6</v>
      </c>
      <c r="U2925">
        <f t="shared" si="781"/>
        <v>0</v>
      </c>
    </row>
    <row r="2926" spans="1:21" x14ac:dyDescent="0.25">
      <c r="A2926" t="s">
        <v>2531</v>
      </c>
      <c r="B2926">
        <v>6.6</v>
      </c>
      <c r="C2926" t="s">
        <v>28</v>
      </c>
      <c r="E2926">
        <f t="shared" si="765"/>
        <v>6.6</v>
      </c>
      <c r="F2926">
        <f t="shared" si="766"/>
        <v>6.6</v>
      </c>
      <c r="G2926">
        <f t="shared" si="767"/>
        <v>0</v>
      </c>
      <c r="H2926">
        <f t="shared" si="768"/>
        <v>0</v>
      </c>
      <c r="I2926">
        <f t="shared" si="769"/>
        <v>0</v>
      </c>
      <c r="J2926">
        <f t="shared" si="770"/>
        <v>0</v>
      </c>
      <c r="K2926">
        <f t="shared" si="771"/>
        <v>0</v>
      </c>
      <c r="L2926">
        <f t="shared" si="772"/>
        <v>0</v>
      </c>
      <c r="M2926">
        <f t="shared" si="773"/>
        <v>0</v>
      </c>
      <c r="N2926">
        <f t="shared" si="774"/>
        <v>0</v>
      </c>
      <c r="O2926">
        <f t="shared" si="775"/>
        <v>0</v>
      </c>
      <c r="P2926">
        <f t="shared" si="776"/>
        <v>0</v>
      </c>
      <c r="Q2926">
        <f t="shared" si="777"/>
        <v>0</v>
      </c>
      <c r="R2926">
        <f t="shared" si="778"/>
        <v>0</v>
      </c>
      <c r="S2926">
        <f t="shared" si="779"/>
        <v>0</v>
      </c>
      <c r="T2926">
        <f t="shared" si="780"/>
        <v>6.6</v>
      </c>
      <c r="U2926">
        <f t="shared" si="781"/>
        <v>0</v>
      </c>
    </row>
    <row r="2927" spans="1:21" x14ac:dyDescent="0.25">
      <c r="A2927" t="s">
        <v>131</v>
      </c>
      <c r="B2927">
        <v>5.9</v>
      </c>
      <c r="C2927" t="s">
        <v>36</v>
      </c>
      <c r="E2927">
        <f t="shared" si="765"/>
        <v>0</v>
      </c>
      <c r="F2927">
        <f t="shared" si="766"/>
        <v>0</v>
      </c>
      <c r="G2927">
        <f t="shared" si="767"/>
        <v>0</v>
      </c>
      <c r="H2927">
        <f t="shared" si="768"/>
        <v>0</v>
      </c>
      <c r="I2927">
        <f t="shared" si="769"/>
        <v>5.9</v>
      </c>
      <c r="J2927">
        <f t="shared" si="770"/>
        <v>0</v>
      </c>
      <c r="K2927">
        <f t="shared" si="771"/>
        <v>0</v>
      </c>
      <c r="L2927">
        <f t="shared" si="772"/>
        <v>0</v>
      </c>
      <c r="M2927">
        <f t="shared" si="773"/>
        <v>0</v>
      </c>
      <c r="N2927">
        <f t="shared" si="774"/>
        <v>0</v>
      </c>
      <c r="O2927">
        <f t="shared" si="775"/>
        <v>0</v>
      </c>
      <c r="P2927">
        <f t="shared" si="776"/>
        <v>0</v>
      </c>
      <c r="Q2927">
        <f t="shared" si="777"/>
        <v>0</v>
      </c>
      <c r="R2927">
        <f t="shared" si="778"/>
        <v>5.9</v>
      </c>
      <c r="S2927">
        <f t="shared" si="779"/>
        <v>0</v>
      </c>
      <c r="T2927">
        <f t="shared" si="780"/>
        <v>0</v>
      </c>
      <c r="U2927">
        <f t="shared" si="781"/>
        <v>0</v>
      </c>
    </row>
    <row r="2928" spans="1:21" x14ac:dyDescent="0.25">
      <c r="A2928" t="s">
        <v>314</v>
      </c>
      <c r="B2928">
        <v>6.3</v>
      </c>
      <c r="C2928" t="s">
        <v>28</v>
      </c>
      <c r="E2928">
        <f t="shared" si="765"/>
        <v>6.3</v>
      </c>
      <c r="F2928">
        <f t="shared" si="766"/>
        <v>0</v>
      </c>
      <c r="G2928">
        <f t="shared" si="767"/>
        <v>0</v>
      </c>
      <c r="H2928">
        <f t="shared" si="768"/>
        <v>0</v>
      </c>
      <c r="I2928">
        <f t="shared" si="769"/>
        <v>6.3</v>
      </c>
      <c r="J2928">
        <f t="shared" si="770"/>
        <v>6.3</v>
      </c>
      <c r="K2928">
        <f t="shared" si="771"/>
        <v>0</v>
      </c>
      <c r="L2928">
        <f t="shared" si="772"/>
        <v>0</v>
      </c>
      <c r="M2928">
        <f t="shared" si="773"/>
        <v>0</v>
      </c>
      <c r="N2928">
        <f t="shared" si="774"/>
        <v>0</v>
      </c>
      <c r="O2928">
        <f t="shared" si="775"/>
        <v>0</v>
      </c>
      <c r="P2928">
        <f t="shared" si="776"/>
        <v>0</v>
      </c>
      <c r="Q2928">
        <f t="shared" si="777"/>
        <v>0</v>
      </c>
      <c r="R2928">
        <f t="shared" si="778"/>
        <v>0</v>
      </c>
      <c r="S2928">
        <f t="shared" si="779"/>
        <v>0</v>
      </c>
      <c r="T2928">
        <f t="shared" si="780"/>
        <v>6.3</v>
      </c>
      <c r="U2928">
        <f t="shared" si="781"/>
        <v>0</v>
      </c>
    </row>
    <row r="2929" spans="1:21" x14ac:dyDescent="0.25">
      <c r="A2929" t="s">
        <v>2450</v>
      </c>
      <c r="B2929">
        <v>6</v>
      </c>
      <c r="C2929" t="s">
        <v>36</v>
      </c>
      <c r="E2929">
        <f t="shared" si="765"/>
        <v>0</v>
      </c>
      <c r="F2929">
        <f t="shared" si="766"/>
        <v>0</v>
      </c>
      <c r="G2929">
        <f t="shared" si="767"/>
        <v>0</v>
      </c>
      <c r="H2929">
        <f t="shared" si="768"/>
        <v>0</v>
      </c>
      <c r="I2929">
        <f t="shared" si="769"/>
        <v>6</v>
      </c>
      <c r="J2929">
        <f t="shared" si="770"/>
        <v>0</v>
      </c>
      <c r="K2929">
        <f t="shared" si="771"/>
        <v>0</v>
      </c>
      <c r="L2929">
        <f t="shared" si="772"/>
        <v>0</v>
      </c>
      <c r="M2929">
        <f t="shared" si="773"/>
        <v>6</v>
      </c>
      <c r="N2929">
        <f t="shared" si="774"/>
        <v>6</v>
      </c>
      <c r="O2929">
        <f t="shared" si="775"/>
        <v>0</v>
      </c>
      <c r="P2929">
        <f t="shared" si="776"/>
        <v>0</v>
      </c>
      <c r="Q2929">
        <f t="shared" si="777"/>
        <v>0</v>
      </c>
      <c r="R2929">
        <f t="shared" si="778"/>
        <v>0</v>
      </c>
      <c r="S2929">
        <f t="shared" si="779"/>
        <v>0</v>
      </c>
      <c r="T2929">
        <f t="shared" si="780"/>
        <v>0</v>
      </c>
      <c r="U2929">
        <f t="shared" si="781"/>
        <v>0</v>
      </c>
    </row>
    <row r="2930" spans="1:21" x14ac:dyDescent="0.25">
      <c r="A2930" t="s">
        <v>1228</v>
      </c>
      <c r="B2930">
        <v>5.9</v>
      </c>
      <c r="C2930" t="s">
        <v>36</v>
      </c>
      <c r="E2930">
        <f t="shared" si="765"/>
        <v>0</v>
      </c>
      <c r="F2930">
        <f t="shared" si="766"/>
        <v>0</v>
      </c>
      <c r="G2930">
        <f t="shared" si="767"/>
        <v>0</v>
      </c>
      <c r="H2930">
        <f t="shared" si="768"/>
        <v>0</v>
      </c>
      <c r="I2930">
        <f t="shared" si="769"/>
        <v>5.9</v>
      </c>
      <c r="J2930">
        <f t="shared" si="770"/>
        <v>0</v>
      </c>
      <c r="K2930">
        <f t="shared" si="771"/>
        <v>0</v>
      </c>
      <c r="L2930">
        <f t="shared" si="772"/>
        <v>0</v>
      </c>
      <c r="M2930">
        <f t="shared" si="773"/>
        <v>0</v>
      </c>
      <c r="N2930">
        <f t="shared" si="774"/>
        <v>0</v>
      </c>
      <c r="O2930">
        <f t="shared" si="775"/>
        <v>0</v>
      </c>
      <c r="P2930">
        <f t="shared" si="776"/>
        <v>0</v>
      </c>
      <c r="Q2930">
        <f t="shared" si="777"/>
        <v>0</v>
      </c>
      <c r="R2930">
        <f t="shared" si="778"/>
        <v>0</v>
      </c>
      <c r="S2930">
        <f t="shared" si="779"/>
        <v>0</v>
      </c>
      <c r="T2930">
        <f t="shared" si="780"/>
        <v>0</v>
      </c>
      <c r="U2930">
        <f t="shared" si="781"/>
        <v>0</v>
      </c>
    </row>
    <row r="2931" spans="1:21" x14ac:dyDescent="0.25">
      <c r="A2931" t="s">
        <v>2907</v>
      </c>
      <c r="B2931">
        <v>5.9</v>
      </c>
      <c r="C2931" t="s">
        <v>28</v>
      </c>
      <c r="E2931">
        <f t="shared" si="765"/>
        <v>5.9</v>
      </c>
      <c r="F2931">
        <f t="shared" si="766"/>
        <v>5.9</v>
      </c>
      <c r="G2931">
        <f t="shared" si="767"/>
        <v>0</v>
      </c>
      <c r="H2931">
        <f t="shared" si="768"/>
        <v>0</v>
      </c>
      <c r="I2931">
        <f t="shared" si="769"/>
        <v>0</v>
      </c>
      <c r="J2931">
        <f t="shared" si="770"/>
        <v>0</v>
      </c>
      <c r="K2931">
        <f t="shared" si="771"/>
        <v>0</v>
      </c>
      <c r="L2931">
        <f t="shared" si="772"/>
        <v>5.9</v>
      </c>
      <c r="M2931">
        <f t="shared" si="773"/>
        <v>0</v>
      </c>
      <c r="N2931">
        <f t="shared" si="774"/>
        <v>0</v>
      </c>
      <c r="O2931">
        <f t="shared" si="775"/>
        <v>0</v>
      </c>
      <c r="P2931">
        <f t="shared" si="776"/>
        <v>0</v>
      </c>
      <c r="Q2931">
        <f t="shared" si="777"/>
        <v>0</v>
      </c>
      <c r="R2931">
        <f t="shared" si="778"/>
        <v>0</v>
      </c>
      <c r="S2931">
        <f t="shared" si="779"/>
        <v>0</v>
      </c>
      <c r="T2931">
        <f t="shared" si="780"/>
        <v>5.9</v>
      </c>
      <c r="U2931">
        <f t="shared" si="781"/>
        <v>0</v>
      </c>
    </row>
    <row r="2932" spans="1:21" x14ac:dyDescent="0.25">
      <c r="A2932" t="s">
        <v>36</v>
      </c>
      <c r="B2932">
        <v>6.5</v>
      </c>
      <c r="C2932" t="s">
        <v>36</v>
      </c>
      <c r="E2932">
        <f t="shared" si="765"/>
        <v>0</v>
      </c>
      <c r="F2932">
        <f t="shared" si="766"/>
        <v>0</v>
      </c>
      <c r="G2932">
        <f t="shared" si="767"/>
        <v>0</v>
      </c>
      <c r="H2932">
        <f t="shared" si="768"/>
        <v>0</v>
      </c>
      <c r="I2932">
        <f t="shared" si="769"/>
        <v>6.5</v>
      </c>
      <c r="J2932">
        <f t="shared" si="770"/>
        <v>0</v>
      </c>
      <c r="K2932">
        <f t="shared" si="771"/>
        <v>0</v>
      </c>
      <c r="L2932">
        <f t="shared" si="772"/>
        <v>0</v>
      </c>
      <c r="M2932">
        <f t="shared" si="773"/>
        <v>0</v>
      </c>
      <c r="N2932">
        <f t="shared" si="774"/>
        <v>0</v>
      </c>
      <c r="O2932">
        <f t="shared" si="775"/>
        <v>0</v>
      </c>
      <c r="P2932">
        <f t="shared" si="776"/>
        <v>0</v>
      </c>
      <c r="Q2932">
        <f t="shared" si="777"/>
        <v>0</v>
      </c>
      <c r="R2932">
        <f t="shared" si="778"/>
        <v>0</v>
      </c>
      <c r="S2932">
        <f t="shared" si="779"/>
        <v>0</v>
      </c>
      <c r="T2932">
        <f t="shared" si="780"/>
        <v>0</v>
      </c>
      <c r="U2932">
        <f t="shared" si="781"/>
        <v>0</v>
      </c>
    </row>
    <row r="2933" spans="1:21" x14ac:dyDescent="0.25">
      <c r="A2933" t="s">
        <v>109</v>
      </c>
      <c r="B2933">
        <v>5.9</v>
      </c>
      <c r="C2933" t="s">
        <v>102</v>
      </c>
      <c r="E2933">
        <f t="shared" si="765"/>
        <v>0</v>
      </c>
      <c r="F2933">
        <f t="shared" si="766"/>
        <v>5.9</v>
      </c>
      <c r="G2933">
        <f t="shared" si="767"/>
        <v>0</v>
      </c>
      <c r="H2933">
        <f t="shared" si="768"/>
        <v>0</v>
      </c>
      <c r="I2933">
        <f t="shared" si="769"/>
        <v>0</v>
      </c>
      <c r="J2933">
        <f t="shared" si="770"/>
        <v>0</v>
      </c>
      <c r="K2933">
        <f t="shared" si="771"/>
        <v>0</v>
      </c>
      <c r="L2933">
        <f t="shared" si="772"/>
        <v>0</v>
      </c>
      <c r="M2933">
        <f t="shared" si="773"/>
        <v>5.9</v>
      </c>
      <c r="N2933">
        <f t="shared" si="774"/>
        <v>5.9</v>
      </c>
      <c r="O2933">
        <f t="shared" si="775"/>
        <v>0</v>
      </c>
      <c r="P2933">
        <f t="shared" si="776"/>
        <v>0</v>
      </c>
      <c r="Q2933">
        <f t="shared" si="777"/>
        <v>0</v>
      </c>
      <c r="R2933">
        <f t="shared" si="778"/>
        <v>0</v>
      </c>
      <c r="S2933">
        <f t="shared" si="779"/>
        <v>0</v>
      </c>
      <c r="T2933">
        <f t="shared" si="780"/>
        <v>0</v>
      </c>
      <c r="U2933">
        <f t="shared" si="781"/>
        <v>0</v>
      </c>
    </row>
    <row r="2934" spans="1:21" x14ac:dyDescent="0.25">
      <c r="A2934" t="s">
        <v>5056</v>
      </c>
      <c r="B2934">
        <v>6</v>
      </c>
      <c r="C2934" t="s">
        <v>28</v>
      </c>
      <c r="E2934">
        <f t="shared" si="765"/>
        <v>6</v>
      </c>
      <c r="F2934">
        <f t="shared" si="766"/>
        <v>6</v>
      </c>
      <c r="G2934">
        <f t="shared" si="767"/>
        <v>0</v>
      </c>
      <c r="H2934">
        <f t="shared" si="768"/>
        <v>0</v>
      </c>
      <c r="I2934">
        <f t="shared" si="769"/>
        <v>6</v>
      </c>
      <c r="J2934">
        <f t="shared" si="770"/>
        <v>0</v>
      </c>
      <c r="K2934">
        <f t="shared" si="771"/>
        <v>0</v>
      </c>
      <c r="L2934">
        <f t="shared" si="772"/>
        <v>0</v>
      </c>
      <c r="M2934">
        <f t="shared" si="773"/>
        <v>0</v>
      </c>
      <c r="N2934">
        <f t="shared" si="774"/>
        <v>0</v>
      </c>
      <c r="O2934">
        <f t="shared" si="775"/>
        <v>0</v>
      </c>
      <c r="P2934">
        <f t="shared" si="776"/>
        <v>0</v>
      </c>
      <c r="Q2934">
        <f t="shared" si="777"/>
        <v>0</v>
      </c>
      <c r="R2934">
        <f t="shared" si="778"/>
        <v>0</v>
      </c>
      <c r="S2934">
        <f t="shared" si="779"/>
        <v>0</v>
      </c>
      <c r="T2934">
        <f t="shared" si="780"/>
        <v>6</v>
      </c>
      <c r="U2934">
        <f t="shared" si="781"/>
        <v>0</v>
      </c>
    </row>
    <row r="2935" spans="1:21" x14ac:dyDescent="0.25">
      <c r="A2935" t="s">
        <v>2531</v>
      </c>
      <c r="B2935">
        <v>6.4</v>
      </c>
      <c r="C2935" t="s">
        <v>28</v>
      </c>
      <c r="E2935">
        <f t="shared" si="765"/>
        <v>6.4</v>
      </c>
      <c r="F2935">
        <f t="shared" si="766"/>
        <v>6.4</v>
      </c>
      <c r="G2935">
        <f t="shared" si="767"/>
        <v>0</v>
      </c>
      <c r="H2935">
        <f t="shared" si="768"/>
        <v>0</v>
      </c>
      <c r="I2935">
        <f t="shared" si="769"/>
        <v>0</v>
      </c>
      <c r="J2935">
        <f t="shared" si="770"/>
        <v>0</v>
      </c>
      <c r="K2935">
        <f t="shared" si="771"/>
        <v>0</v>
      </c>
      <c r="L2935">
        <f t="shared" si="772"/>
        <v>0</v>
      </c>
      <c r="M2935">
        <f t="shared" si="773"/>
        <v>0</v>
      </c>
      <c r="N2935">
        <f t="shared" si="774"/>
        <v>0</v>
      </c>
      <c r="O2935">
        <f t="shared" si="775"/>
        <v>0</v>
      </c>
      <c r="P2935">
        <f t="shared" si="776"/>
        <v>0</v>
      </c>
      <c r="Q2935">
        <f t="shared" si="777"/>
        <v>0</v>
      </c>
      <c r="R2935">
        <f t="shared" si="778"/>
        <v>0</v>
      </c>
      <c r="S2935">
        <f t="shared" si="779"/>
        <v>0</v>
      </c>
      <c r="T2935">
        <f t="shared" si="780"/>
        <v>6.4</v>
      </c>
      <c r="U2935">
        <f t="shared" si="781"/>
        <v>0</v>
      </c>
    </row>
    <row r="2936" spans="1:21" x14ac:dyDescent="0.25">
      <c r="A2936" t="s">
        <v>6601</v>
      </c>
      <c r="B2936">
        <v>6.9</v>
      </c>
      <c r="C2936" t="s">
        <v>102</v>
      </c>
      <c r="E2936">
        <f t="shared" si="765"/>
        <v>0</v>
      </c>
      <c r="F2936">
        <f t="shared" si="766"/>
        <v>6.9</v>
      </c>
      <c r="G2936">
        <f t="shared" si="767"/>
        <v>0</v>
      </c>
      <c r="H2936">
        <f t="shared" si="768"/>
        <v>0</v>
      </c>
      <c r="I2936">
        <f t="shared" si="769"/>
        <v>6.9</v>
      </c>
      <c r="J2936">
        <f t="shared" si="770"/>
        <v>0</v>
      </c>
      <c r="K2936">
        <f t="shared" si="771"/>
        <v>0</v>
      </c>
      <c r="L2936">
        <f t="shared" si="772"/>
        <v>0</v>
      </c>
      <c r="M2936">
        <f t="shared" si="773"/>
        <v>6.9</v>
      </c>
      <c r="N2936">
        <f t="shared" si="774"/>
        <v>0</v>
      </c>
      <c r="O2936">
        <f t="shared" si="775"/>
        <v>0</v>
      </c>
      <c r="P2936">
        <f t="shared" si="776"/>
        <v>0</v>
      </c>
      <c r="Q2936">
        <f t="shared" si="777"/>
        <v>0</v>
      </c>
      <c r="R2936">
        <f t="shared" si="778"/>
        <v>0</v>
      </c>
      <c r="S2936">
        <f t="shared" si="779"/>
        <v>0</v>
      </c>
      <c r="T2936">
        <f t="shared" si="780"/>
        <v>0</v>
      </c>
      <c r="U2936">
        <f t="shared" si="781"/>
        <v>0</v>
      </c>
    </row>
    <row r="2937" spans="1:21" x14ac:dyDescent="0.25">
      <c r="A2937" t="s">
        <v>6604</v>
      </c>
      <c r="B2937">
        <v>5.0999999999999996</v>
      </c>
      <c r="C2937" t="s">
        <v>28</v>
      </c>
      <c r="E2937">
        <f t="shared" si="765"/>
        <v>5.0999999999999996</v>
      </c>
      <c r="F2937">
        <f t="shared" si="766"/>
        <v>5.0999999999999996</v>
      </c>
      <c r="G2937">
        <f t="shared" si="767"/>
        <v>0</v>
      </c>
      <c r="H2937">
        <f t="shared" si="768"/>
        <v>0</v>
      </c>
      <c r="I2937">
        <f t="shared" si="769"/>
        <v>0</v>
      </c>
      <c r="J2937">
        <f t="shared" si="770"/>
        <v>0</v>
      </c>
      <c r="K2937">
        <f t="shared" si="771"/>
        <v>0</v>
      </c>
      <c r="L2937">
        <f t="shared" si="772"/>
        <v>0</v>
      </c>
      <c r="M2937">
        <f t="shared" si="773"/>
        <v>5.0999999999999996</v>
      </c>
      <c r="N2937">
        <f t="shared" si="774"/>
        <v>0</v>
      </c>
      <c r="O2937">
        <f t="shared" si="775"/>
        <v>0</v>
      </c>
      <c r="P2937">
        <f t="shared" si="776"/>
        <v>0</v>
      </c>
      <c r="Q2937">
        <f t="shared" si="777"/>
        <v>0</v>
      </c>
      <c r="R2937">
        <f t="shared" si="778"/>
        <v>0</v>
      </c>
      <c r="S2937">
        <f t="shared" si="779"/>
        <v>5.0999999999999996</v>
      </c>
      <c r="T2937">
        <f t="shared" si="780"/>
        <v>5.0999999999999996</v>
      </c>
      <c r="U2937">
        <f t="shared" si="781"/>
        <v>0</v>
      </c>
    </row>
    <row r="2938" spans="1:21" x14ac:dyDescent="0.25">
      <c r="A2938" t="s">
        <v>328</v>
      </c>
      <c r="B2938">
        <v>5.4</v>
      </c>
      <c r="C2938" t="s">
        <v>36</v>
      </c>
      <c r="E2938">
        <f t="shared" si="765"/>
        <v>0</v>
      </c>
      <c r="F2938">
        <f t="shared" si="766"/>
        <v>0</v>
      </c>
      <c r="G2938">
        <f t="shared" si="767"/>
        <v>0</v>
      </c>
      <c r="H2938">
        <f t="shared" si="768"/>
        <v>0</v>
      </c>
      <c r="I2938">
        <f t="shared" si="769"/>
        <v>5.4</v>
      </c>
      <c r="J2938">
        <f t="shared" si="770"/>
        <v>5.4</v>
      </c>
      <c r="K2938">
        <f t="shared" si="771"/>
        <v>0</v>
      </c>
      <c r="L2938">
        <f t="shared" si="772"/>
        <v>0</v>
      </c>
      <c r="M2938">
        <f t="shared" si="773"/>
        <v>0</v>
      </c>
      <c r="N2938">
        <f t="shared" si="774"/>
        <v>0</v>
      </c>
      <c r="O2938">
        <f t="shared" si="775"/>
        <v>0</v>
      </c>
      <c r="P2938">
        <f t="shared" si="776"/>
        <v>0</v>
      </c>
      <c r="Q2938">
        <f t="shared" si="777"/>
        <v>0</v>
      </c>
      <c r="R2938">
        <f t="shared" si="778"/>
        <v>0</v>
      </c>
      <c r="S2938">
        <f t="shared" si="779"/>
        <v>0</v>
      </c>
      <c r="T2938">
        <f t="shared" si="780"/>
        <v>0</v>
      </c>
      <c r="U2938">
        <f t="shared" si="781"/>
        <v>0</v>
      </c>
    </row>
    <row r="2939" spans="1:21" x14ac:dyDescent="0.25">
      <c r="A2939" t="s">
        <v>6607</v>
      </c>
      <c r="B2939">
        <v>6.8</v>
      </c>
      <c r="C2939" t="s">
        <v>29</v>
      </c>
      <c r="E2939">
        <f t="shared" si="765"/>
        <v>0</v>
      </c>
      <c r="F2939">
        <f t="shared" si="766"/>
        <v>0</v>
      </c>
      <c r="G2939">
        <f t="shared" si="767"/>
        <v>0</v>
      </c>
      <c r="H2939">
        <f t="shared" si="768"/>
        <v>0</v>
      </c>
      <c r="I2939">
        <f t="shared" si="769"/>
        <v>0</v>
      </c>
      <c r="J2939">
        <f t="shared" si="770"/>
        <v>6.8</v>
      </c>
      <c r="K2939">
        <f t="shared" si="771"/>
        <v>0</v>
      </c>
      <c r="L2939">
        <f t="shared" si="772"/>
        <v>0</v>
      </c>
      <c r="M2939">
        <f t="shared" si="773"/>
        <v>0</v>
      </c>
      <c r="N2939">
        <f t="shared" si="774"/>
        <v>0</v>
      </c>
      <c r="O2939">
        <f t="shared" si="775"/>
        <v>0</v>
      </c>
      <c r="P2939">
        <f t="shared" si="776"/>
        <v>0</v>
      </c>
      <c r="Q2939">
        <f t="shared" si="777"/>
        <v>0</v>
      </c>
      <c r="R2939">
        <f t="shared" si="778"/>
        <v>6.8</v>
      </c>
      <c r="S2939">
        <f t="shared" si="779"/>
        <v>0</v>
      </c>
      <c r="T2939">
        <f t="shared" si="780"/>
        <v>6.8</v>
      </c>
      <c r="U2939">
        <f t="shared" si="781"/>
        <v>0</v>
      </c>
    </row>
    <row r="2940" spans="1:21" x14ac:dyDescent="0.25">
      <c r="A2940" t="s">
        <v>37</v>
      </c>
      <c r="B2940">
        <v>6</v>
      </c>
      <c r="C2940" t="s">
        <v>37</v>
      </c>
      <c r="E2940">
        <f t="shared" si="765"/>
        <v>0</v>
      </c>
      <c r="F2940">
        <f t="shared" si="766"/>
        <v>0</v>
      </c>
      <c r="G2940">
        <f t="shared" si="767"/>
        <v>0</v>
      </c>
      <c r="H2940">
        <f t="shared" si="768"/>
        <v>0</v>
      </c>
      <c r="I2940">
        <f t="shared" si="769"/>
        <v>0</v>
      </c>
      <c r="J2940">
        <f t="shared" si="770"/>
        <v>0</v>
      </c>
      <c r="K2940">
        <f t="shared" si="771"/>
        <v>0</v>
      </c>
      <c r="L2940">
        <f t="shared" si="772"/>
        <v>6</v>
      </c>
      <c r="M2940">
        <f t="shared" si="773"/>
        <v>0</v>
      </c>
      <c r="N2940">
        <f t="shared" si="774"/>
        <v>0</v>
      </c>
      <c r="O2940">
        <f t="shared" si="775"/>
        <v>0</v>
      </c>
      <c r="P2940">
        <f t="shared" si="776"/>
        <v>0</v>
      </c>
      <c r="Q2940">
        <f t="shared" si="777"/>
        <v>0</v>
      </c>
      <c r="R2940">
        <f t="shared" si="778"/>
        <v>0</v>
      </c>
      <c r="S2940">
        <f t="shared" si="779"/>
        <v>0</v>
      </c>
      <c r="T2940">
        <f t="shared" si="780"/>
        <v>0</v>
      </c>
      <c r="U2940">
        <f t="shared" si="781"/>
        <v>0</v>
      </c>
    </row>
    <row r="2941" spans="1:21" x14ac:dyDescent="0.25">
      <c r="A2941" t="s">
        <v>2450</v>
      </c>
      <c r="B2941">
        <v>6.1</v>
      </c>
      <c r="C2941" t="s">
        <v>36</v>
      </c>
      <c r="E2941">
        <f t="shared" si="765"/>
        <v>0</v>
      </c>
      <c r="F2941">
        <f t="shared" si="766"/>
        <v>0</v>
      </c>
      <c r="G2941">
        <f t="shared" si="767"/>
        <v>0</v>
      </c>
      <c r="H2941">
        <f t="shared" si="768"/>
        <v>0</v>
      </c>
      <c r="I2941">
        <f t="shared" si="769"/>
        <v>6.1</v>
      </c>
      <c r="J2941">
        <f t="shared" si="770"/>
        <v>0</v>
      </c>
      <c r="K2941">
        <f t="shared" si="771"/>
        <v>0</v>
      </c>
      <c r="L2941">
        <f t="shared" si="772"/>
        <v>0</v>
      </c>
      <c r="M2941">
        <f t="shared" si="773"/>
        <v>6.1</v>
      </c>
      <c r="N2941">
        <f t="shared" si="774"/>
        <v>6.1</v>
      </c>
      <c r="O2941">
        <f t="shared" si="775"/>
        <v>0</v>
      </c>
      <c r="P2941">
        <f t="shared" si="776"/>
        <v>0</v>
      </c>
      <c r="Q2941">
        <f t="shared" si="777"/>
        <v>0</v>
      </c>
      <c r="R2941">
        <f t="shared" si="778"/>
        <v>0</v>
      </c>
      <c r="S2941">
        <f t="shared" si="779"/>
        <v>0</v>
      </c>
      <c r="T2941">
        <f t="shared" si="780"/>
        <v>0</v>
      </c>
      <c r="U2941">
        <f t="shared" si="781"/>
        <v>0</v>
      </c>
    </row>
    <row r="2942" spans="1:21" x14ac:dyDescent="0.25">
      <c r="A2942" t="s">
        <v>1266</v>
      </c>
      <c r="B2942">
        <v>5.8</v>
      </c>
      <c r="C2942" t="s">
        <v>36</v>
      </c>
      <c r="E2942">
        <f t="shared" si="765"/>
        <v>0</v>
      </c>
      <c r="F2942">
        <f t="shared" si="766"/>
        <v>0</v>
      </c>
      <c r="G2942">
        <f t="shared" si="767"/>
        <v>0</v>
      </c>
      <c r="H2942">
        <f t="shared" si="768"/>
        <v>0</v>
      </c>
      <c r="I2942">
        <f t="shared" si="769"/>
        <v>5.8</v>
      </c>
      <c r="J2942">
        <f t="shared" si="770"/>
        <v>0</v>
      </c>
      <c r="K2942">
        <f t="shared" si="771"/>
        <v>0</v>
      </c>
      <c r="L2942">
        <f t="shared" si="772"/>
        <v>0</v>
      </c>
      <c r="M2942">
        <f t="shared" si="773"/>
        <v>0</v>
      </c>
      <c r="N2942">
        <f t="shared" si="774"/>
        <v>0</v>
      </c>
      <c r="O2942">
        <f t="shared" si="775"/>
        <v>0</v>
      </c>
      <c r="P2942">
        <f t="shared" si="776"/>
        <v>5.8</v>
      </c>
      <c r="Q2942">
        <f t="shared" si="777"/>
        <v>0</v>
      </c>
      <c r="R2942">
        <f t="shared" si="778"/>
        <v>0</v>
      </c>
      <c r="S2942">
        <f t="shared" si="779"/>
        <v>0</v>
      </c>
      <c r="T2942">
        <f t="shared" si="780"/>
        <v>0</v>
      </c>
      <c r="U2942">
        <f t="shared" si="781"/>
        <v>0</v>
      </c>
    </row>
    <row r="2943" spans="1:21" x14ac:dyDescent="0.25">
      <c r="A2943" t="s">
        <v>23</v>
      </c>
      <c r="B2943">
        <v>6.5</v>
      </c>
      <c r="C2943" t="s">
        <v>28</v>
      </c>
      <c r="E2943">
        <f t="shared" si="765"/>
        <v>6.5</v>
      </c>
      <c r="F2943">
        <f t="shared" si="766"/>
        <v>0</v>
      </c>
      <c r="G2943">
        <f t="shared" si="767"/>
        <v>0</v>
      </c>
      <c r="H2943">
        <f t="shared" si="768"/>
        <v>0</v>
      </c>
      <c r="I2943">
        <f t="shared" si="769"/>
        <v>0</v>
      </c>
      <c r="J2943">
        <f t="shared" si="770"/>
        <v>6.5</v>
      </c>
      <c r="K2943">
        <f t="shared" si="771"/>
        <v>0</v>
      </c>
      <c r="L2943">
        <f t="shared" si="772"/>
        <v>0</v>
      </c>
      <c r="M2943">
        <f t="shared" si="773"/>
        <v>0</v>
      </c>
      <c r="N2943">
        <f t="shared" si="774"/>
        <v>0</v>
      </c>
      <c r="O2943">
        <f t="shared" si="775"/>
        <v>0</v>
      </c>
      <c r="P2943">
        <f t="shared" si="776"/>
        <v>0</v>
      </c>
      <c r="Q2943">
        <f t="shared" si="777"/>
        <v>0</v>
      </c>
      <c r="R2943">
        <f t="shared" si="778"/>
        <v>0</v>
      </c>
      <c r="S2943">
        <f t="shared" si="779"/>
        <v>0</v>
      </c>
      <c r="T2943">
        <f t="shared" si="780"/>
        <v>6.5</v>
      </c>
      <c r="U2943">
        <f t="shared" si="781"/>
        <v>0</v>
      </c>
    </row>
    <row r="2944" spans="1:21" x14ac:dyDescent="0.25">
      <c r="A2944" t="s">
        <v>2582</v>
      </c>
      <c r="B2944">
        <v>6.2</v>
      </c>
      <c r="C2944" t="s">
        <v>36</v>
      </c>
      <c r="E2944">
        <f t="shared" si="765"/>
        <v>0</v>
      </c>
      <c r="F2944">
        <f t="shared" si="766"/>
        <v>0</v>
      </c>
      <c r="G2944">
        <f t="shared" si="767"/>
        <v>0</v>
      </c>
      <c r="H2944">
        <f t="shared" si="768"/>
        <v>0</v>
      </c>
      <c r="I2944">
        <f t="shared" si="769"/>
        <v>6.2</v>
      </c>
      <c r="J2944">
        <f t="shared" si="770"/>
        <v>0</v>
      </c>
      <c r="K2944">
        <f t="shared" si="771"/>
        <v>0</v>
      </c>
      <c r="L2944">
        <f t="shared" si="772"/>
        <v>0</v>
      </c>
      <c r="M2944">
        <f t="shared" si="773"/>
        <v>0</v>
      </c>
      <c r="N2944">
        <f t="shared" si="774"/>
        <v>6.2</v>
      </c>
      <c r="O2944">
        <f t="shared" si="775"/>
        <v>0</v>
      </c>
      <c r="P2944">
        <f t="shared" si="776"/>
        <v>0</v>
      </c>
      <c r="Q2944">
        <f t="shared" si="777"/>
        <v>0</v>
      </c>
      <c r="R2944">
        <f t="shared" si="778"/>
        <v>6.2</v>
      </c>
      <c r="S2944">
        <f t="shared" si="779"/>
        <v>0</v>
      </c>
      <c r="T2944">
        <f t="shared" si="780"/>
        <v>0</v>
      </c>
      <c r="U2944">
        <f t="shared" si="781"/>
        <v>0</v>
      </c>
    </row>
    <row r="2945" spans="1:21" x14ac:dyDescent="0.25">
      <c r="A2945" t="s">
        <v>5225</v>
      </c>
      <c r="B2945">
        <v>6.1</v>
      </c>
      <c r="C2945" t="s">
        <v>36</v>
      </c>
      <c r="E2945">
        <f t="shared" si="765"/>
        <v>0</v>
      </c>
      <c r="F2945">
        <f t="shared" si="766"/>
        <v>0</v>
      </c>
      <c r="G2945">
        <f t="shared" si="767"/>
        <v>0</v>
      </c>
      <c r="H2945">
        <f t="shared" si="768"/>
        <v>0</v>
      </c>
      <c r="I2945">
        <f t="shared" si="769"/>
        <v>6.1</v>
      </c>
      <c r="J2945">
        <f t="shared" si="770"/>
        <v>0</v>
      </c>
      <c r="K2945">
        <f t="shared" si="771"/>
        <v>0</v>
      </c>
      <c r="L2945">
        <f t="shared" si="772"/>
        <v>0</v>
      </c>
      <c r="M2945">
        <f t="shared" si="773"/>
        <v>0</v>
      </c>
      <c r="N2945">
        <f t="shared" si="774"/>
        <v>0</v>
      </c>
      <c r="O2945">
        <f t="shared" si="775"/>
        <v>0</v>
      </c>
      <c r="P2945">
        <f t="shared" si="776"/>
        <v>0</v>
      </c>
      <c r="Q2945">
        <f t="shared" si="777"/>
        <v>0</v>
      </c>
      <c r="R2945">
        <f t="shared" si="778"/>
        <v>0</v>
      </c>
      <c r="S2945">
        <f t="shared" si="779"/>
        <v>0</v>
      </c>
      <c r="T2945">
        <f t="shared" si="780"/>
        <v>0</v>
      </c>
      <c r="U2945">
        <f t="shared" si="781"/>
        <v>0</v>
      </c>
    </row>
    <row r="2946" spans="1:21" x14ac:dyDescent="0.25">
      <c r="A2946" t="s">
        <v>154</v>
      </c>
      <c r="B2946">
        <v>7.7</v>
      </c>
      <c r="C2946" t="s">
        <v>37</v>
      </c>
      <c r="E2946">
        <f t="shared" si="765"/>
        <v>0</v>
      </c>
      <c r="F2946">
        <f t="shared" si="766"/>
        <v>0</v>
      </c>
      <c r="G2946">
        <f t="shared" si="767"/>
        <v>0</v>
      </c>
      <c r="H2946">
        <f t="shared" si="768"/>
        <v>0</v>
      </c>
      <c r="I2946">
        <f t="shared" si="769"/>
        <v>0</v>
      </c>
      <c r="J2946">
        <f t="shared" si="770"/>
        <v>0</v>
      </c>
      <c r="K2946">
        <f t="shared" si="771"/>
        <v>0</v>
      </c>
      <c r="L2946">
        <f t="shared" si="772"/>
        <v>7.7</v>
      </c>
      <c r="M2946">
        <f t="shared" si="773"/>
        <v>0</v>
      </c>
      <c r="N2946">
        <f t="shared" si="774"/>
        <v>0</v>
      </c>
      <c r="O2946">
        <f t="shared" si="775"/>
        <v>0</v>
      </c>
      <c r="P2946">
        <f t="shared" si="776"/>
        <v>0</v>
      </c>
      <c r="Q2946">
        <f t="shared" si="777"/>
        <v>0</v>
      </c>
      <c r="R2946">
        <f t="shared" si="778"/>
        <v>7.7</v>
      </c>
      <c r="S2946">
        <f t="shared" si="779"/>
        <v>0</v>
      </c>
      <c r="T2946">
        <f t="shared" si="780"/>
        <v>0</v>
      </c>
      <c r="U2946">
        <f t="shared" si="781"/>
        <v>0</v>
      </c>
    </row>
    <row r="2947" spans="1:21" x14ac:dyDescent="0.25">
      <c r="A2947" t="s">
        <v>6241</v>
      </c>
      <c r="B2947">
        <v>7.1</v>
      </c>
      <c r="C2947" t="s">
        <v>28</v>
      </c>
      <c r="E2947">
        <f t="shared" si="765"/>
        <v>7.1</v>
      </c>
      <c r="F2947">
        <f t="shared" si="766"/>
        <v>0</v>
      </c>
      <c r="G2947">
        <f t="shared" si="767"/>
        <v>0</v>
      </c>
      <c r="H2947">
        <f t="shared" si="768"/>
        <v>0</v>
      </c>
      <c r="I2947">
        <f t="shared" si="769"/>
        <v>0</v>
      </c>
      <c r="J2947">
        <f t="shared" si="770"/>
        <v>0</v>
      </c>
      <c r="K2947">
        <f t="shared" si="771"/>
        <v>0</v>
      </c>
      <c r="L2947">
        <f t="shared" si="772"/>
        <v>0</v>
      </c>
      <c r="M2947">
        <f t="shared" si="773"/>
        <v>0</v>
      </c>
      <c r="N2947">
        <f t="shared" si="774"/>
        <v>0</v>
      </c>
      <c r="O2947">
        <f t="shared" si="775"/>
        <v>7.1</v>
      </c>
      <c r="P2947">
        <f t="shared" si="776"/>
        <v>0</v>
      </c>
      <c r="Q2947">
        <f t="shared" si="777"/>
        <v>0</v>
      </c>
      <c r="R2947">
        <f t="shared" si="778"/>
        <v>0</v>
      </c>
      <c r="S2947">
        <f t="shared" si="779"/>
        <v>0</v>
      </c>
      <c r="T2947">
        <f t="shared" si="780"/>
        <v>0</v>
      </c>
      <c r="U2947">
        <f t="shared" si="781"/>
        <v>0</v>
      </c>
    </row>
    <row r="2948" spans="1:21" x14ac:dyDescent="0.25">
      <c r="A2948" t="s">
        <v>1597</v>
      </c>
      <c r="B2948">
        <v>7.2</v>
      </c>
      <c r="C2948" t="s">
        <v>234</v>
      </c>
      <c r="E2948">
        <f t="shared" ref="E2948:E3011" si="782">IF(ISNUMBER(SEARCH($E$2, $A2948)), $B2948, 0)</f>
        <v>0</v>
      </c>
      <c r="F2948">
        <f t="shared" ref="F2948:F3011" si="783">IF(ISNUMBER(SEARCH($F$2, $A2948)), $B2948, 0)</f>
        <v>0</v>
      </c>
      <c r="G2948">
        <f t="shared" ref="G2948:G3011" si="784">IF(ISNUMBER(SEARCH($G$2, $A2948)), $B2948, 0)</f>
        <v>0</v>
      </c>
      <c r="H2948">
        <f t="shared" ref="H2948:H3011" si="785">IF(ISNUMBER(SEARCH($H$2, $A2948)), $B2948, 0)</f>
        <v>7.2</v>
      </c>
      <c r="I2948">
        <f t="shared" ref="I2948:I3011" si="786">IF(ISNUMBER(SEARCH($I$2, $A2948)), $B2948, 0)</f>
        <v>0</v>
      </c>
      <c r="J2948">
        <f t="shared" ref="J2948:J3011" si="787">IF(ISNUMBER(SEARCH($J$2, $A2948)), $B2948, 0)</f>
        <v>0</v>
      </c>
      <c r="K2948">
        <f t="shared" ref="K2948:K3011" si="788">IF(ISNUMBER(SEARCH($K$2, $A2948)), $B2948, 0)</f>
        <v>0</v>
      </c>
      <c r="L2948">
        <f t="shared" ref="L2948:L3011" si="789">IF(ISNUMBER(SEARCH($L$2, $A2948)), $B2948, 0)</f>
        <v>7.2</v>
      </c>
      <c r="M2948">
        <f t="shared" ref="M2948:M3011" si="790">IF(ISNUMBER(SEARCH($M$2, $A2948)), $B2948, 0)</f>
        <v>0</v>
      </c>
      <c r="N2948">
        <f t="shared" ref="N2948:N3011" si="791">IF(ISNUMBER(SEARCH($N$2, $A2948)), $B2948, 0)</f>
        <v>0</v>
      </c>
      <c r="O2948">
        <f t="shared" ref="O2948:O3011" si="792">IF(ISNUMBER(SEARCH($O$2, $A2948)), $B2948, 0)</f>
        <v>0</v>
      </c>
      <c r="P2948">
        <f t="shared" ref="P2948:P3011" si="793">IF(ISNUMBER(SEARCH($P$2, $A2948)), $B2948, 0)</f>
        <v>0</v>
      </c>
      <c r="Q2948">
        <f t="shared" ref="Q2948:Q3011" si="794">IF(ISNUMBER(SEARCH($Q$2, $A2948)), $B2948, 0)</f>
        <v>0</v>
      </c>
      <c r="R2948">
        <f t="shared" ref="R2948:R3011" si="795">IF(ISNUMBER(SEARCH($R$2, $A2948)), $B2948, 0)</f>
        <v>0</v>
      </c>
      <c r="S2948">
        <f t="shared" ref="S2948:S3011" si="796">IF(ISNUMBER(SEARCH($S$2, $A2948)), $B2948, 0)</f>
        <v>0</v>
      </c>
      <c r="T2948">
        <f t="shared" ref="T2948:T3011" si="797">IF(ISNUMBER(SEARCH($T$2, $A2948)), $B2948, 0)</f>
        <v>0</v>
      </c>
      <c r="U2948">
        <f t="shared" ref="U2948:U3011" si="798">IF(ISNUMBER(SEARCH($U$2, $A2948)), $B2948, 0)</f>
        <v>0</v>
      </c>
    </row>
    <row r="2949" spans="1:21" x14ac:dyDescent="0.25">
      <c r="A2949" t="s">
        <v>6621</v>
      </c>
      <c r="B2949">
        <v>6.5</v>
      </c>
      <c r="C2949" t="s">
        <v>28</v>
      </c>
      <c r="E2949">
        <f t="shared" si="782"/>
        <v>6.5</v>
      </c>
      <c r="F2949">
        <f t="shared" si="783"/>
        <v>6.5</v>
      </c>
      <c r="G2949">
        <f t="shared" si="784"/>
        <v>0</v>
      </c>
      <c r="H2949">
        <f t="shared" si="785"/>
        <v>0</v>
      </c>
      <c r="I2949">
        <f t="shared" si="786"/>
        <v>0</v>
      </c>
      <c r="J2949">
        <f t="shared" si="787"/>
        <v>0</v>
      </c>
      <c r="K2949">
        <f t="shared" si="788"/>
        <v>0</v>
      </c>
      <c r="L2949">
        <f t="shared" si="789"/>
        <v>6.5</v>
      </c>
      <c r="M2949">
        <f t="shared" si="790"/>
        <v>0</v>
      </c>
      <c r="N2949">
        <f t="shared" si="791"/>
        <v>0</v>
      </c>
      <c r="O2949">
        <f t="shared" si="792"/>
        <v>0</v>
      </c>
      <c r="P2949">
        <f t="shared" si="793"/>
        <v>0</v>
      </c>
      <c r="Q2949">
        <f t="shared" si="794"/>
        <v>0</v>
      </c>
      <c r="R2949">
        <f t="shared" si="795"/>
        <v>0</v>
      </c>
      <c r="S2949">
        <f t="shared" si="796"/>
        <v>0</v>
      </c>
      <c r="T2949">
        <f t="shared" si="797"/>
        <v>6.5</v>
      </c>
      <c r="U2949">
        <f t="shared" si="798"/>
        <v>0</v>
      </c>
    </row>
    <row r="2950" spans="1:21" x14ac:dyDescent="0.25">
      <c r="A2950" t="s">
        <v>109</v>
      </c>
      <c r="B2950">
        <v>6.1</v>
      </c>
      <c r="C2950" t="s">
        <v>102</v>
      </c>
      <c r="E2950">
        <f t="shared" si="782"/>
        <v>0</v>
      </c>
      <c r="F2950">
        <f t="shared" si="783"/>
        <v>6.1</v>
      </c>
      <c r="G2950">
        <f t="shared" si="784"/>
        <v>0</v>
      </c>
      <c r="H2950">
        <f t="shared" si="785"/>
        <v>0</v>
      </c>
      <c r="I2950">
        <f t="shared" si="786"/>
        <v>0</v>
      </c>
      <c r="J2950">
        <f t="shared" si="787"/>
        <v>0</v>
      </c>
      <c r="K2950">
        <f t="shared" si="788"/>
        <v>0</v>
      </c>
      <c r="L2950">
        <f t="shared" si="789"/>
        <v>0</v>
      </c>
      <c r="M2950">
        <f t="shared" si="790"/>
        <v>6.1</v>
      </c>
      <c r="N2950">
        <f t="shared" si="791"/>
        <v>6.1</v>
      </c>
      <c r="O2950">
        <f t="shared" si="792"/>
        <v>0</v>
      </c>
      <c r="P2950">
        <f t="shared" si="793"/>
        <v>0</v>
      </c>
      <c r="Q2950">
        <f t="shared" si="794"/>
        <v>0</v>
      </c>
      <c r="R2950">
        <f t="shared" si="795"/>
        <v>0</v>
      </c>
      <c r="S2950">
        <f t="shared" si="796"/>
        <v>0</v>
      </c>
      <c r="T2950">
        <f t="shared" si="797"/>
        <v>0</v>
      </c>
      <c r="U2950">
        <f t="shared" si="798"/>
        <v>0</v>
      </c>
    </row>
    <row r="2951" spans="1:21" x14ac:dyDescent="0.25">
      <c r="A2951" t="s">
        <v>28</v>
      </c>
      <c r="B2951">
        <v>8.1</v>
      </c>
      <c r="C2951" t="s">
        <v>28</v>
      </c>
      <c r="E2951">
        <f t="shared" si="782"/>
        <v>8.1</v>
      </c>
      <c r="F2951">
        <f t="shared" si="783"/>
        <v>0</v>
      </c>
      <c r="G2951">
        <f t="shared" si="784"/>
        <v>0</v>
      </c>
      <c r="H2951">
        <f t="shared" si="785"/>
        <v>0</v>
      </c>
      <c r="I2951">
        <f t="shared" si="786"/>
        <v>0</v>
      </c>
      <c r="J2951">
        <f t="shared" si="787"/>
        <v>0</v>
      </c>
      <c r="K2951">
        <f t="shared" si="788"/>
        <v>0</v>
      </c>
      <c r="L2951">
        <f t="shared" si="789"/>
        <v>0</v>
      </c>
      <c r="M2951">
        <f t="shared" si="790"/>
        <v>0</v>
      </c>
      <c r="N2951">
        <f t="shared" si="791"/>
        <v>0</v>
      </c>
      <c r="O2951">
        <f t="shared" si="792"/>
        <v>0</v>
      </c>
      <c r="P2951">
        <f t="shared" si="793"/>
        <v>0</v>
      </c>
      <c r="Q2951">
        <f t="shared" si="794"/>
        <v>0</v>
      </c>
      <c r="R2951">
        <f t="shared" si="795"/>
        <v>0</v>
      </c>
      <c r="S2951">
        <f t="shared" si="796"/>
        <v>0</v>
      </c>
      <c r="T2951">
        <f t="shared" si="797"/>
        <v>0</v>
      </c>
      <c r="U2951">
        <f t="shared" si="798"/>
        <v>0</v>
      </c>
    </row>
    <row r="2952" spans="1:21" x14ac:dyDescent="0.25">
      <c r="A2952" t="s">
        <v>213</v>
      </c>
      <c r="B2952">
        <v>5.4</v>
      </c>
      <c r="C2952" t="s">
        <v>36</v>
      </c>
      <c r="E2952">
        <f t="shared" si="782"/>
        <v>0</v>
      </c>
      <c r="F2952">
        <f t="shared" si="783"/>
        <v>0</v>
      </c>
      <c r="G2952">
        <f t="shared" si="784"/>
        <v>0</v>
      </c>
      <c r="H2952">
        <f t="shared" si="785"/>
        <v>0</v>
      </c>
      <c r="I2952">
        <f t="shared" si="786"/>
        <v>5.4</v>
      </c>
      <c r="J2952">
        <f t="shared" si="787"/>
        <v>0</v>
      </c>
      <c r="K2952">
        <f t="shared" si="788"/>
        <v>0</v>
      </c>
      <c r="L2952">
        <f t="shared" si="789"/>
        <v>5.4</v>
      </c>
      <c r="M2952">
        <f t="shared" si="790"/>
        <v>0</v>
      </c>
      <c r="N2952">
        <f t="shared" si="791"/>
        <v>0</v>
      </c>
      <c r="O2952">
        <f t="shared" si="792"/>
        <v>0</v>
      </c>
      <c r="P2952">
        <f t="shared" si="793"/>
        <v>0</v>
      </c>
      <c r="Q2952">
        <f t="shared" si="794"/>
        <v>0</v>
      </c>
      <c r="R2952">
        <f t="shared" si="795"/>
        <v>5.4</v>
      </c>
      <c r="S2952">
        <f t="shared" si="796"/>
        <v>0</v>
      </c>
      <c r="T2952">
        <f t="shared" si="797"/>
        <v>0</v>
      </c>
      <c r="U2952">
        <f t="shared" si="798"/>
        <v>0</v>
      </c>
    </row>
    <row r="2953" spans="1:21" x14ac:dyDescent="0.25">
      <c r="A2953" t="s">
        <v>3163</v>
      </c>
      <c r="B2953">
        <v>6.4</v>
      </c>
      <c r="C2953" t="s">
        <v>28</v>
      </c>
      <c r="E2953">
        <f t="shared" si="782"/>
        <v>6.4</v>
      </c>
      <c r="F2953">
        <f t="shared" si="783"/>
        <v>6.4</v>
      </c>
      <c r="G2953">
        <f t="shared" si="784"/>
        <v>0</v>
      </c>
      <c r="H2953">
        <f t="shared" si="785"/>
        <v>0</v>
      </c>
      <c r="I2953">
        <f t="shared" si="786"/>
        <v>0</v>
      </c>
      <c r="J2953">
        <f t="shared" si="787"/>
        <v>0</v>
      </c>
      <c r="K2953">
        <f t="shared" si="788"/>
        <v>0</v>
      </c>
      <c r="L2953">
        <f t="shared" si="789"/>
        <v>0</v>
      </c>
      <c r="M2953">
        <f t="shared" si="790"/>
        <v>0</v>
      </c>
      <c r="N2953">
        <f t="shared" si="791"/>
        <v>0</v>
      </c>
      <c r="O2953">
        <f t="shared" si="792"/>
        <v>0</v>
      </c>
      <c r="P2953">
        <f t="shared" si="793"/>
        <v>0</v>
      </c>
      <c r="Q2953">
        <f t="shared" si="794"/>
        <v>0</v>
      </c>
      <c r="R2953">
        <f t="shared" si="795"/>
        <v>0</v>
      </c>
      <c r="S2953">
        <f t="shared" si="796"/>
        <v>6.4</v>
      </c>
      <c r="T2953">
        <f t="shared" si="797"/>
        <v>6.4</v>
      </c>
      <c r="U2953">
        <f t="shared" si="798"/>
        <v>0</v>
      </c>
    </row>
    <row r="2954" spans="1:21" x14ac:dyDescent="0.25">
      <c r="A2954" t="s">
        <v>328</v>
      </c>
      <c r="B2954">
        <v>4.5999999999999996</v>
      </c>
      <c r="C2954" t="s">
        <v>36</v>
      </c>
      <c r="E2954">
        <f t="shared" si="782"/>
        <v>0</v>
      </c>
      <c r="F2954">
        <f t="shared" si="783"/>
        <v>0</v>
      </c>
      <c r="G2954">
        <f t="shared" si="784"/>
        <v>0</v>
      </c>
      <c r="H2954">
        <f t="shared" si="785"/>
        <v>0</v>
      </c>
      <c r="I2954">
        <f t="shared" si="786"/>
        <v>4.5999999999999996</v>
      </c>
      <c r="J2954">
        <f t="shared" si="787"/>
        <v>4.5999999999999996</v>
      </c>
      <c r="K2954">
        <f t="shared" si="788"/>
        <v>0</v>
      </c>
      <c r="L2954">
        <f t="shared" si="789"/>
        <v>0</v>
      </c>
      <c r="M2954">
        <f t="shared" si="790"/>
        <v>0</v>
      </c>
      <c r="N2954">
        <f t="shared" si="791"/>
        <v>0</v>
      </c>
      <c r="O2954">
        <f t="shared" si="792"/>
        <v>0</v>
      </c>
      <c r="P2954">
        <f t="shared" si="793"/>
        <v>0</v>
      </c>
      <c r="Q2954">
        <f t="shared" si="794"/>
        <v>0</v>
      </c>
      <c r="R2954">
        <f t="shared" si="795"/>
        <v>0</v>
      </c>
      <c r="S2954">
        <f t="shared" si="796"/>
        <v>0</v>
      </c>
      <c r="T2954">
        <f t="shared" si="797"/>
        <v>0</v>
      </c>
      <c r="U2954">
        <f t="shared" si="798"/>
        <v>0</v>
      </c>
    </row>
    <row r="2955" spans="1:21" x14ac:dyDescent="0.25">
      <c r="A2955" t="s">
        <v>6630</v>
      </c>
      <c r="B2955">
        <v>5.6</v>
      </c>
      <c r="C2955" t="s">
        <v>28</v>
      </c>
      <c r="E2955">
        <f t="shared" si="782"/>
        <v>5.6</v>
      </c>
      <c r="F2955">
        <f t="shared" si="783"/>
        <v>5.6</v>
      </c>
      <c r="G2955">
        <f t="shared" si="784"/>
        <v>0</v>
      </c>
      <c r="H2955">
        <f t="shared" si="785"/>
        <v>0</v>
      </c>
      <c r="I2955">
        <f t="shared" si="786"/>
        <v>5.6</v>
      </c>
      <c r="J2955">
        <f t="shared" si="787"/>
        <v>0</v>
      </c>
      <c r="K2955">
        <f t="shared" si="788"/>
        <v>0</v>
      </c>
      <c r="L2955">
        <f t="shared" si="789"/>
        <v>0</v>
      </c>
      <c r="M2955">
        <f t="shared" si="790"/>
        <v>0</v>
      </c>
      <c r="N2955">
        <f t="shared" si="791"/>
        <v>0</v>
      </c>
      <c r="O2955">
        <f t="shared" si="792"/>
        <v>0</v>
      </c>
      <c r="P2955">
        <f t="shared" si="793"/>
        <v>0</v>
      </c>
      <c r="Q2955">
        <f t="shared" si="794"/>
        <v>0</v>
      </c>
      <c r="R2955">
        <f t="shared" si="795"/>
        <v>5.6</v>
      </c>
      <c r="S2955">
        <f t="shared" si="796"/>
        <v>0</v>
      </c>
      <c r="T2955">
        <f t="shared" si="797"/>
        <v>5.6</v>
      </c>
      <c r="U2955">
        <f t="shared" si="798"/>
        <v>0</v>
      </c>
    </row>
    <row r="2956" spans="1:21" x14ac:dyDescent="0.25">
      <c r="A2956" t="s">
        <v>1610</v>
      </c>
      <c r="B2956">
        <v>7.8</v>
      </c>
      <c r="C2956" t="s">
        <v>234</v>
      </c>
      <c r="E2956">
        <f t="shared" si="782"/>
        <v>0</v>
      </c>
      <c r="F2956">
        <f t="shared" si="783"/>
        <v>0</v>
      </c>
      <c r="G2956">
        <f t="shared" si="784"/>
        <v>0</v>
      </c>
      <c r="H2956">
        <f t="shared" si="785"/>
        <v>7.8</v>
      </c>
      <c r="I2956">
        <f t="shared" si="786"/>
        <v>7.8</v>
      </c>
      <c r="J2956">
        <f t="shared" si="787"/>
        <v>0</v>
      </c>
      <c r="K2956">
        <f t="shared" si="788"/>
        <v>0</v>
      </c>
      <c r="L2956">
        <f t="shared" si="789"/>
        <v>7.8</v>
      </c>
      <c r="M2956">
        <f t="shared" si="790"/>
        <v>0</v>
      </c>
      <c r="N2956">
        <f t="shared" si="791"/>
        <v>0</v>
      </c>
      <c r="O2956">
        <f t="shared" si="792"/>
        <v>0</v>
      </c>
      <c r="P2956">
        <f t="shared" si="793"/>
        <v>0</v>
      </c>
      <c r="Q2956">
        <f t="shared" si="794"/>
        <v>0</v>
      </c>
      <c r="R2956">
        <f t="shared" si="795"/>
        <v>0</v>
      </c>
      <c r="S2956">
        <f t="shared" si="796"/>
        <v>0</v>
      </c>
      <c r="T2956">
        <f t="shared" si="797"/>
        <v>0</v>
      </c>
      <c r="U2956">
        <f t="shared" si="798"/>
        <v>0</v>
      </c>
    </row>
    <row r="2957" spans="1:21" x14ac:dyDescent="0.25">
      <c r="A2957" t="s">
        <v>2476</v>
      </c>
      <c r="B2957">
        <v>6</v>
      </c>
      <c r="C2957" t="s">
        <v>37</v>
      </c>
      <c r="E2957">
        <f t="shared" si="782"/>
        <v>0</v>
      </c>
      <c r="F2957">
        <f t="shared" si="783"/>
        <v>0</v>
      </c>
      <c r="G2957">
        <f t="shared" si="784"/>
        <v>0</v>
      </c>
      <c r="H2957">
        <f t="shared" si="785"/>
        <v>0</v>
      </c>
      <c r="I2957">
        <f t="shared" si="786"/>
        <v>0</v>
      </c>
      <c r="J2957">
        <f t="shared" si="787"/>
        <v>0</v>
      </c>
      <c r="K2957">
        <f t="shared" si="788"/>
        <v>0</v>
      </c>
      <c r="L2957">
        <f t="shared" si="789"/>
        <v>6</v>
      </c>
      <c r="M2957">
        <f t="shared" si="790"/>
        <v>0</v>
      </c>
      <c r="N2957">
        <f t="shared" si="791"/>
        <v>0</v>
      </c>
      <c r="O2957">
        <f t="shared" si="792"/>
        <v>0</v>
      </c>
      <c r="P2957">
        <f t="shared" si="793"/>
        <v>0</v>
      </c>
      <c r="Q2957">
        <f t="shared" si="794"/>
        <v>0</v>
      </c>
      <c r="R2957">
        <f t="shared" si="795"/>
        <v>0</v>
      </c>
      <c r="S2957">
        <f t="shared" si="796"/>
        <v>0</v>
      </c>
      <c r="T2957">
        <f t="shared" si="797"/>
        <v>6</v>
      </c>
      <c r="U2957">
        <f t="shared" si="798"/>
        <v>0</v>
      </c>
    </row>
    <row r="2958" spans="1:21" x14ac:dyDescent="0.25">
      <c r="A2958" t="s">
        <v>126</v>
      </c>
      <c r="B2958">
        <v>7.2</v>
      </c>
      <c r="C2958" t="s">
        <v>37</v>
      </c>
      <c r="E2958">
        <f t="shared" si="782"/>
        <v>0</v>
      </c>
      <c r="F2958">
        <f t="shared" si="783"/>
        <v>0</v>
      </c>
      <c r="G2958">
        <f t="shared" si="784"/>
        <v>0</v>
      </c>
      <c r="H2958">
        <f t="shared" si="785"/>
        <v>0</v>
      </c>
      <c r="I2958">
        <f t="shared" si="786"/>
        <v>0</v>
      </c>
      <c r="J2958">
        <f t="shared" si="787"/>
        <v>0</v>
      </c>
      <c r="K2958">
        <f t="shared" si="788"/>
        <v>0</v>
      </c>
      <c r="L2958">
        <f t="shared" si="789"/>
        <v>7.2</v>
      </c>
      <c r="M2958">
        <f t="shared" si="790"/>
        <v>0</v>
      </c>
      <c r="N2958">
        <f t="shared" si="791"/>
        <v>0</v>
      </c>
      <c r="O2958">
        <f t="shared" si="792"/>
        <v>0</v>
      </c>
      <c r="P2958">
        <f t="shared" si="793"/>
        <v>0</v>
      </c>
      <c r="Q2958">
        <f t="shared" si="794"/>
        <v>0</v>
      </c>
      <c r="R2958">
        <f t="shared" si="795"/>
        <v>0</v>
      </c>
      <c r="S2958">
        <f t="shared" si="796"/>
        <v>0</v>
      </c>
      <c r="T2958">
        <f t="shared" si="797"/>
        <v>0</v>
      </c>
      <c r="U2958">
        <f t="shared" si="798"/>
        <v>0</v>
      </c>
    </row>
    <row r="2959" spans="1:21" x14ac:dyDescent="0.25">
      <c r="A2959" t="s">
        <v>23</v>
      </c>
      <c r="B2959">
        <v>5.9</v>
      </c>
      <c r="C2959" t="s">
        <v>28</v>
      </c>
      <c r="E2959">
        <f t="shared" si="782"/>
        <v>5.9</v>
      </c>
      <c r="F2959">
        <f t="shared" si="783"/>
        <v>0</v>
      </c>
      <c r="G2959">
        <f t="shared" si="784"/>
        <v>0</v>
      </c>
      <c r="H2959">
        <f t="shared" si="785"/>
        <v>0</v>
      </c>
      <c r="I2959">
        <f t="shared" si="786"/>
        <v>0</v>
      </c>
      <c r="J2959">
        <f t="shared" si="787"/>
        <v>5.9</v>
      </c>
      <c r="K2959">
        <f t="shared" si="788"/>
        <v>0</v>
      </c>
      <c r="L2959">
        <f t="shared" si="789"/>
        <v>0</v>
      </c>
      <c r="M2959">
        <f t="shared" si="790"/>
        <v>0</v>
      </c>
      <c r="N2959">
        <f t="shared" si="791"/>
        <v>0</v>
      </c>
      <c r="O2959">
        <f t="shared" si="792"/>
        <v>0</v>
      </c>
      <c r="P2959">
        <f t="shared" si="793"/>
        <v>0</v>
      </c>
      <c r="Q2959">
        <f t="shared" si="794"/>
        <v>0</v>
      </c>
      <c r="R2959">
        <f t="shared" si="795"/>
        <v>0</v>
      </c>
      <c r="S2959">
        <f t="shared" si="796"/>
        <v>0</v>
      </c>
      <c r="T2959">
        <f t="shared" si="797"/>
        <v>5.9</v>
      </c>
      <c r="U2959">
        <f t="shared" si="798"/>
        <v>0</v>
      </c>
    </row>
    <row r="2960" spans="1:21" x14ac:dyDescent="0.25">
      <c r="A2960" t="s">
        <v>2729</v>
      </c>
      <c r="B2960">
        <v>5.8</v>
      </c>
      <c r="C2960" t="s">
        <v>28</v>
      </c>
      <c r="E2960">
        <f t="shared" si="782"/>
        <v>5.8</v>
      </c>
      <c r="F2960">
        <f t="shared" si="783"/>
        <v>5.8</v>
      </c>
      <c r="G2960">
        <f t="shared" si="784"/>
        <v>0</v>
      </c>
      <c r="H2960">
        <f t="shared" si="785"/>
        <v>0</v>
      </c>
      <c r="I2960">
        <f t="shared" si="786"/>
        <v>0</v>
      </c>
      <c r="J2960">
        <f t="shared" si="787"/>
        <v>0</v>
      </c>
      <c r="K2960">
        <f t="shared" si="788"/>
        <v>0</v>
      </c>
      <c r="L2960">
        <f t="shared" si="789"/>
        <v>0</v>
      </c>
      <c r="M2960">
        <f t="shared" si="790"/>
        <v>0</v>
      </c>
      <c r="N2960">
        <f t="shared" si="791"/>
        <v>5.8</v>
      </c>
      <c r="O2960">
        <f t="shared" si="792"/>
        <v>0</v>
      </c>
      <c r="P2960">
        <f t="shared" si="793"/>
        <v>0</v>
      </c>
      <c r="Q2960">
        <f t="shared" si="794"/>
        <v>0</v>
      </c>
      <c r="R2960">
        <f t="shared" si="795"/>
        <v>0</v>
      </c>
      <c r="S2960">
        <f t="shared" si="796"/>
        <v>5.8</v>
      </c>
      <c r="T2960">
        <f t="shared" si="797"/>
        <v>5.8</v>
      </c>
      <c r="U2960">
        <f t="shared" si="798"/>
        <v>0</v>
      </c>
    </row>
    <row r="2961" spans="1:21" x14ac:dyDescent="0.25">
      <c r="A2961" t="s">
        <v>2476</v>
      </c>
      <c r="B2961">
        <v>8</v>
      </c>
      <c r="C2961" t="s">
        <v>37</v>
      </c>
      <c r="E2961">
        <f t="shared" si="782"/>
        <v>0</v>
      </c>
      <c r="F2961">
        <f t="shared" si="783"/>
        <v>0</v>
      </c>
      <c r="G2961">
        <f t="shared" si="784"/>
        <v>0</v>
      </c>
      <c r="H2961">
        <f t="shared" si="785"/>
        <v>0</v>
      </c>
      <c r="I2961">
        <f t="shared" si="786"/>
        <v>0</v>
      </c>
      <c r="J2961">
        <f t="shared" si="787"/>
        <v>0</v>
      </c>
      <c r="K2961">
        <f t="shared" si="788"/>
        <v>0</v>
      </c>
      <c r="L2961">
        <f t="shared" si="789"/>
        <v>8</v>
      </c>
      <c r="M2961">
        <f t="shared" si="790"/>
        <v>0</v>
      </c>
      <c r="N2961">
        <f t="shared" si="791"/>
        <v>0</v>
      </c>
      <c r="O2961">
        <f t="shared" si="792"/>
        <v>0</v>
      </c>
      <c r="P2961">
        <f t="shared" si="793"/>
        <v>0</v>
      </c>
      <c r="Q2961">
        <f t="shared" si="794"/>
        <v>0</v>
      </c>
      <c r="R2961">
        <f t="shared" si="795"/>
        <v>0</v>
      </c>
      <c r="S2961">
        <f t="shared" si="796"/>
        <v>0</v>
      </c>
      <c r="T2961">
        <f t="shared" si="797"/>
        <v>8</v>
      </c>
      <c r="U2961">
        <f t="shared" si="798"/>
        <v>0</v>
      </c>
    </row>
    <row r="2962" spans="1:21" x14ac:dyDescent="0.25">
      <c r="A2962" t="s">
        <v>23</v>
      </c>
      <c r="B2962">
        <v>6</v>
      </c>
      <c r="C2962" t="s">
        <v>28</v>
      </c>
      <c r="E2962">
        <f t="shared" si="782"/>
        <v>6</v>
      </c>
      <c r="F2962">
        <f t="shared" si="783"/>
        <v>0</v>
      </c>
      <c r="G2962">
        <f t="shared" si="784"/>
        <v>0</v>
      </c>
      <c r="H2962">
        <f t="shared" si="785"/>
        <v>0</v>
      </c>
      <c r="I2962">
        <f t="shared" si="786"/>
        <v>0</v>
      </c>
      <c r="J2962">
        <f t="shared" si="787"/>
        <v>6</v>
      </c>
      <c r="K2962">
        <f t="shared" si="788"/>
        <v>0</v>
      </c>
      <c r="L2962">
        <f t="shared" si="789"/>
        <v>0</v>
      </c>
      <c r="M2962">
        <f t="shared" si="790"/>
        <v>0</v>
      </c>
      <c r="N2962">
        <f t="shared" si="791"/>
        <v>0</v>
      </c>
      <c r="O2962">
        <f t="shared" si="792"/>
        <v>0</v>
      </c>
      <c r="P2962">
        <f t="shared" si="793"/>
        <v>0</v>
      </c>
      <c r="Q2962">
        <f t="shared" si="794"/>
        <v>0</v>
      </c>
      <c r="R2962">
        <f t="shared" si="795"/>
        <v>0</v>
      </c>
      <c r="S2962">
        <f t="shared" si="796"/>
        <v>0</v>
      </c>
      <c r="T2962">
        <f t="shared" si="797"/>
        <v>6</v>
      </c>
      <c r="U2962">
        <f t="shared" si="798"/>
        <v>0</v>
      </c>
    </row>
    <row r="2963" spans="1:21" x14ac:dyDescent="0.25">
      <c r="A2963" t="s">
        <v>32</v>
      </c>
      <c r="B2963">
        <v>6.7</v>
      </c>
      <c r="C2963" t="s">
        <v>36</v>
      </c>
      <c r="E2963">
        <f t="shared" si="782"/>
        <v>0</v>
      </c>
      <c r="F2963">
        <f t="shared" si="783"/>
        <v>0</v>
      </c>
      <c r="G2963">
        <f t="shared" si="784"/>
        <v>0</v>
      </c>
      <c r="H2963">
        <f t="shared" si="785"/>
        <v>0</v>
      </c>
      <c r="I2963">
        <f t="shared" si="786"/>
        <v>6.7</v>
      </c>
      <c r="J2963">
        <f t="shared" si="787"/>
        <v>0</v>
      </c>
      <c r="K2963">
        <f t="shared" si="788"/>
        <v>0</v>
      </c>
      <c r="L2963">
        <f t="shared" si="789"/>
        <v>6.7</v>
      </c>
      <c r="M2963">
        <f t="shared" si="790"/>
        <v>0</v>
      </c>
      <c r="N2963">
        <f t="shared" si="791"/>
        <v>0</v>
      </c>
      <c r="O2963">
        <f t="shared" si="792"/>
        <v>0</v>
      </c>
      <c r="P2963">
        <f t="shared" si="793"/>
        <v>0</v>
      </c>
      <c r="Q2963">
        <f t="shared" si="794"/>
        <v>0</v>
      </c>
      <c r="R2963">
        <f t="shared" si="795"/>
        <v>0</v>
      </c>
      <c r="S2963">
        <f t="shared" si="796"/>
        <v>0</v>
      </c>
      <c r="T2963">
        <f t="shared" si="797"/>
        <v>0</v>
      </c>
      <c r="U2963">
        <f t="shared" si="798"/>
        <v>0</v>
      </c>
    </row>
    <row r="2964" spans="1:21" x14ac:dyDescent="0.25">
      <c r="A2964" t="s">
        <v>2187</v>
      </c>
      <c r="B2964">
        <v>8.1999999999999993</v>
      </c>
      <c r="C2964" t="s">
        <v>28</v>
      </c>
      <c r="E2964">
        <f t="shared" si="782"/>
        <v>8.1999999999999993</v>
      </c>
      <c r="F2964">
        <f t="shared" si="783"/>
        <v>0</v>
      </c>
      <c r="G2964">
        <f t="shared" si="784"/>
        <v>0</v>
      </c>
      <c r="H2964">
        <f t="shared" si="785"/>
        <v>0</v>
      </c>
      <c r="I2964">
        <f t="shared" si="786"/>
        <v>0</v>
      </c>
      <c r="J2964">
        <f t="shared" si="787"/>
        <v>0</v>
      </c>
      <c r="K2964">
        <f t="shared" si="788"/>
        <v>0</v>
      </c>
      <c r="L2964">
        <f t="shared" si="789"/>
        <v>8.1999999999999993</v>
      </c>
      <c r="M2964">
        <f t="shared" si="790"/>
        <v>0</v>
      </c>
      <c r="N2964">
        <f t="shared" si="791"/>
        <v>0</v>
      </c>
      <c r="O2964">
        <f t="shared" si="792"/>
        <v>0</v>
      </c>
      <c r="P2964">
        <f t="shared" si="793"/>
        <v>0</v>
      </c>
      <c r="Q2964">
        <f t="shared" si="794"/>
        <v>0</v>
      </c>
      <c r="R2964">
        <f t="shared" si="795"/>
        <v>0</v>
      </c>
      <c r="S2964">
        <f t="shared" si="796"/>
        <v>0</v>
      </c>
      <c r="T2964">
        <f t="shared" si="797"/>
        <v>8.1999999999999993</v>
      </c>
      <c r="U2964">
        <f t="shared" si="798"/>
        <v>0</v>
      </c>
    </row>
    <row r="2965" spans="1:21" x14ac:dyDescent="0.25">
      <c r="A2965" t="s">
        <v>131</v>
      </c>
      <c r="B2965">
        <v>6.2</v>
      </c>
      <c r="C2965" t="s">
        <v>36</v>
      </c>
      <c r="E2965">
        <f t="shared" si="782"/>
        <v>0</v>
      </c>
      <c r="F2965">
        <f t="shared" si="783"/>
        <v>0</v>
      </c>
      <c r="G2965">
        <f t="shared" si="784"/>
        <v>0</v>
      </c>
      <c r="H2965">
        <f t="shared" si="785"/>
        <v>0</v>
      </c>
      <c r="I2965">
        <f t="shared" si="786"/>
        <v>6.2</v>
      </c>
      <c r="J2965">
        <f t="shared" si="787"/>
        <v>0</v>
      </c>
      <c r="K2965">
        <f t="shared" si="788"/>
        <v>0</v>
      </c>
      <c r="L2965">
        <f t="shared" si="789"/>
        <v>0</v>
      </c>
      <c r="M2965">
        <f t="shared" si="790"/>
        <v>0</v>
      </c>
      <c r="N2965">
        <f t="shared" si="791"/>
        <v>0</v>
      </c>
      <c r="O2965">
        <f t="shared" si="792"/>
        <v>0</v>
      </c>
      <c r="P2965">
        <f t="shared" si="793"/>
        <v>0</v>
      </c>
      <c r="Q2965">
        <f t="shared" si="794"/>
        <v>0</v>
      </c>
      <c r="R2965">
        <f t="shared" si="795"/>
        <v>6.2</v>
      </c>
      <c r="S2965">
        <f t="shared" si="796"/>
        <v>0</v>
      </c>
      <c r="T2965">
        <f t="shared" si="797"/>
        <v>0</v>
      </c>
      <c r="U2965">
        <f t="shared" si="798"/>
        <v>0</v>
      </c>
    </row>
    <row r="2966" spans="1:21" x14ac:dyDescent="0.25">
      <c r="A2966" t="s">
        <v>691</v>
      </c>
      <c r="B2966">
        <v>5.9</v>
      </c>
      <c r="C2966" t="s">
        <v>36</v>
      </c>
      <c r="E2966">
        <f t="shared" si="782"/>
        <v>0</v>
      </c>
      <c r="F2966">
        <f t="shared" si="783"/>
        <v>0</v>
      </c>
      <c r="G2966">
        <f t="shared" si="784"/>
        <v>0</v>
      </c>
      <c r="H2966">
        <f t="shared" si="785"/>
        <v>0</v>
      </c>
      <c r="I2966">
        <f t="shared" si="786"/>
        <v>5.9</v>
      </c>
      <c r="J2966">
        <f t="shared" si="787"/>
        <v>0</v>
      </c>
      <c r="K2966">
        <f t="shared" si="788"/>
        <v>0</v>
      </c>
      <c r="L2966">
        <f t="shared" si="789"/>
        <v>5.9</v>
      </c>
      <c r="M2966">
        <f t="shared" si="790"/>
        <v>0</v>
      </c>
      <c r="N2966">
        <f t="shared" si="791"/>
        <v>5.9</v>
      </c>
      <c r="O2966">
        <f t="shared" si="792"/>
        <v>0</v>
      </c>
      <c r="P2966">
        <f t="shared" si="793"/>
        <v>0</v>
      </c>
      <c r="Q2966">
        <f t="shared" si="794"/>
        <v>0</v>
      </c>
      <c r="R2966">
        <f t="shared" si="795"/>
        <v>5.9</v>
      </c>
      <c r="S2966">
        <f t="shared" si="796"/>
        <v>0</v>
      </c>
      <c r="T2966">
        <f t="shared" si="797"/>
        <v>0</v>
      </c>
      <c r="U2966">
        <f t="shared" si="798"/>
        <v>0</v>
      </c>
    </row>
    <row r="2967" spans="1:21" x14ac:dyDescent="0.25">
      <c r="A2967" t="s">
        <v>2582</v>
      </c>
      <c r="B2967">
        <v>8.1</v>
      </c>
      <c r="C2967" t="s">
        <v>36</v>
      </c>
      <c r="E2967">
        <f t="shared" si="782"/>
        <v>0</v>
      </c>
      <c r="F2967">
        <f t="shared" si="783"/>
        <v>0</v>
      </c>
      <c r="G2967">
        <f t="shared" si="784"/>
        <v>0</v>
      </c>
      <c r="H2967">
        <f t="shared" si="785"/>
        <v>0</v>
      </c>
      <c r="I2967">
        <f t="shared" si="786"/>
        <v>8.1</v>
      </c>
      <c r="J2967">
        <f t="shared" si="787"/>
        <v>0</v>
      </c>
      <c r="K2967">
        <f t="shared" si="788"/>
        <v>0</v>
      </c>
      <c r="L2967">
        <f t="shared" si="789"/>
        <v>0</v>
      </c>
      <c r="M2967">
        <f t="shared" si="790"/>
        <v>0</v>
      </c>
      <c r="N2967">
        <f t="shared" si="791"/>
        <v>8.1</v>
      </c>
      <c r="O2967">
        <f t="shared" si="792"/>
        <v>0</v>
      </c>
      <c r="P2967">
        <f t="shared" si="793"/>
        <v>0</v>
      </c>
      <c r="Q2967">
        <f t="shared" si="794"/>
        <v>0</v>
      </c>
      <c r="R2967">
        <f t="shared" si="795"/>
        <v>8.1</v>
      </c>
      <c r="S2967">
        <f t="shared" si="796"/>
        <v>0</v>
      </c>
      <c r="T2967">
        <f t="shared" si="797"/>
        <v>0</v>
      </c>
      <c r="U2967">
        <f t="shared" si="798"/>
        <v>0</v>
      </c>
    </row>
    <row r="2968" spans="1:21" x14ac:dyDescent="0.25">
      <c r="A2968" t="s">
        <v>154</v>
      </c>
      <c r="B2968">
        <v>7.5</v>
      </c>
      <c r="C2968" t="s">
        <v>37</v>
      </c>
      <c r="E2968">
        <f t="shared" si="782"/>
        <v>0</v>
      </c>
      <c r="F2968">
        <f t="shared" si="783"/>
        <v>0</v>
      </c>
      <c r="G2968">
        <f t="shared" si="784"/>
        <v>0</v>
      </c>
      <c r="H2968">
        <f t="shared" si="785"/>
        <v>0</v>
      </c>
      <c r="I2968">
        <f t="shared" si="786"/>
        <v>0</v>
      </c>
      <c r="J2968">
        <f t="shared" si="787"/>
        <v>0</v>
      </c>
      <c r="K2968">
        <f t="shared" si="788"/>
        <v>0</v>
      </c>
      <c r="L2968">
        <f t="shared" si="789"/>
        <v>7.5</v>
      </c>
      <c r="M2968">
        <f t="shared" si="790"/>
        <v>0</v>
      </c>
      <c r="N2968">
        <f t="shared" si="791"/>
        <v>0</v>
      </c>
      <c r="O2968">
        <f t="shared" si="792"/>
        <v>0</v>
      </c>
      <c r="P2968">
        <f t="shared" si="793"/>
        <v>0</v>
      </c>
      <c r="Q2968">
        <f t="shared" si="794"/>
        <v>0</v>
      </c>
      <c r="R2968">
        <f t="shared" si="795"/>
        <v>7.5</v>
      </c>
      <c r="S2968">
        <f t="shared" si="796"/>
        <v>0</v>
      </c>
      <c r="T2968">
        <f t="shared" si="797"/>
        <v>0</v>
      </c>
      <c r="U2968">
        <f t="shared" si="798"/>
        <v>0</v>
      </c>
    </row>
    <row r="2969" spans="1:21" x14ac:dyDescent="0.25">
      <c r="A2969" t="s">
        <v>98</v>
      </c>
      <c r="B2969">
        <v>5.4</v>
      </c>
      <c r="C2969" t="s">
        <v>102</v>
      </c>
      <c r="E2969">
        <f t="shared" si="782"/>
        <v>0</v>
      </c>
      <c r="F2969">
        <f t="shared" si="783"/>
        <v>5.4</v>
      </c>
      <c r="G2969">
        <f t="shared" si="784"/>
        <v>5.4</v>
      </c>
      <c r="H2969">
        <f t="shared" si="785"/>
        <v>0</v>
      </c>
      <c r="I2969">
        <f t="shared" si="786"/>
        <v>5.4</v>
      </c>
      <c r="J2969">
        <f t="shared" si="787"/>
        <v>0</v>
      </c>
      <c r="K2969">
        <f t="shared" si="788"/>
        <v>0</v>
      </c>
      <c r="L2969">
        <f t="shared" si="789"/>
        <v>0</v>
      </c>
      <c r="M2969">
        <f t="shared" si="790"/>
        <v>5.4</v>
      </c>
      <c r="N2969">
        <f t="shared" si="791"/>
        <v>5.4</v>
      </c>
      <c r="O2969">
        <f t="shared" si="792"/>
        <v>0</v>
      </c>
      <c r="P2969">
        <f t="shared" si="793"/>
        <v>0</v>
      </c>
      <c r="Q2969">
        <f t="shared" si="794"/>
        <v>0</v>
      </c>
      <c r="R2969">
        <f t="shared" si="795"/>
        <v>0</v>
      </c>
      <c r="S2969">
        <f t="shared" si="796"/>
        <v>0</v>
      </c>
      <c r="T2969">
        <f t="shared" si="797"/>
        <v>0</v>
      </c>
      <c r="U2969">
        <f t="shared" si="798"/>
        <v>0</v>
      </c>
    </row>
    <row r="2970" spans="1:21" x14ac:dyDescent="0.25">
      <c r="A2970" t="s">
        <v>142</v>
      </c>
      <c r="B2970">
        <v>7</v>
      </c>
      <c r="C2970" t="s">
        <v>29</v>
      </c>
      <c r="E2970">
        <f t="shared" si="782"/>
        <v>0</v>
      </c>
      <c r="F2970">
        <f t="shared" si="783"/>
        <v>0</v>
      </c>
      <c r="G2970">
        <f t="shared" si="784"/>
        <v>0</v>
      </c>
      <c r="H2970">
        <f t="shared" si="785"/>
        <v>0</v>
      </c>
      <c r="I2970">
        <f t="shared" si="786"/>
        <v>0</v>
      </c>
      <c r="J2970">
        <f t="shared" si="787"/>
        <v>7</v>
      </c>
      <c r="K2970">
        <f t="shared" si="788"/>
        <v>0</v>
      </c>
      <c r="L2970">
        <f t="shared" si="789"/>
        <v>7</v>
      </c>
      <c r="M2970">
        <f t="shared" si="790"/>
        <v>0</v>
      </c>
      <c r="N2970">
        <f t="shared" si="791"/>
        <v>0</v>
      </c>
      <c r="O2970">
        <f t="shared" si="792"/>
        <v>0</v>
      </c>
      <c r="P2970">
        <f t="shared" si="793"/>
        <v>0</v>
      </c>
      <c r="Q2970">
        <f t="shared" si="794"/>
        <v>0</v>
      </c>
      <c r="R2970">
        <f t="shared" si="795"/>
        <v>0</v>
      </c>
      <c r="S2970">
        <f t="shared" si="796"/>
        <v>0</v>
      </c>
      <c r="T2970">
        <f t="shared" si="797"/>
        <v>7</v>
      </c>
      <c r="U2970">
        <f t="shared" si="798"/>
        <v>0</v>
      </c>
    </row>
    <row r="2971" spans="1:21" x14ac:dyDescent="0.25">
      <c r="A2971" t="s">
        <v>733</v>
      </c>
      <c r="B2971">
        <v>4.4000000000000004</v>
      </c>
      <c r="C2971" t="s">
        <v>28</v>
      </c>
      <c r="E2971">
        <f t="shared" si="782"/>
        <v>4.4000000000000004</v>
      </c>
      <c r="F2971">
        <f t="shared" si="783"/>
        <v>0</v>
      </c>
      <c r="G2971">
        <f t="shared" si="784"/>
        <v>0</v>
      </c>
      <c r="H2971">
        <f t="shared" si="785"/>
        <v>0</v>
      </c>
      <c r="I2971">
        <f t="shared" si="786"/>
        <v>4.4000000000000004</v>
      </c>
      <c r="J2971">
        <f t="shared" si="787"/>
        <v>4.4000000000000004</v>
      </c>
      <c r="K2971">
        <f t="shared" si="788"/>
        <v>0</v>
      </c>
      <c r="L2971">
        <f t="shared" si="789"/>
        <v>0</v>
      </c>
      <c r="M2971">
        <f t="shared" si="790"/>
        <v>0</v>
      </c>
      <c r="N2971">
        <f t="shared" si="791"/>
        <v>0</v>
      </c>
      <c r="O2971">
        <f t="shared" si="792"/>
        <v>0</v>
      </c>
      <c r="P2971">
        <f t="shared" si="793"/>
        <v>0</v>
      </c>
      <c r="Q2971">
        <f t="shared" si="794"/>
        <v>0</v>
      </c>
      <c r="R2971">
        <f t="shared" si="795"/>
        <v>0</v>
      </c>
      <c r="S2971">
        <f t="shared" si="796"/>
        <v>0</v>
      </c>
      <c r="T2971">
        <f t="shared" si="797"/>
        <v>0</v>
      </c>
      <c r="U2971">
        <f t="shared" si="798"/>
        <v>0</v>
      </c>
    </row>
    <row r="2972" spans="1:21" x14ac:dyDescent="0.25">
      <c r="A2972" t="s">
        <v>142</v>
      </c>
      <c r="B2972">
        <v>6.8</v>
      </c>
      <c r="C2972" t="s">
        <v>29</v>
      </c>
      <c r="E2972">
        <f t="shared" si="782"/>
        <v>0</v>
      </c>
      <c r="F2972">
        <f t="shared" si="783"/>
        <v>0</v>
      </c>
      <c r="G2972">
        <f t="shared" si="784"/>
        <v>0</v>
      </c>
      <c r="H2972">
        <f t="shared" si="785"/>
        <v>0</v>
      </c>
      <c r="I2972">
        <f t="shared" si="786"/>
        <v>0</v>
      </c>
      <c r="J2972">
        <f t="shared" si="787"/>
        <v>6.8</v>
      </c>
      <c r="K2972">
        <f t="shared" si="788"/>
        <v>0</v>
      </c>
      <c r="L2972">
        <f t="shared" si="789"/>
        <v>6.8</v>
      </c>
      <c r="M2972">
        <f t="shared" si="790"/>
        <v>0</v>
      </c>
      <c r="N2972">
        <f t="shared" si="791"/>
        <v>0</v>
      </c>
      <c r="O2972">
        <f t="shared" si="792"/>
        <v>0</v>
      </c>
      <c r="P2972">
        <f t="shared" si="793"/>
        <v>0</v>
      </c>
      <c r="Q2972">
        <f t="shared" si="794"/>
        <v>0</v>
      </c>
      <c r="R2972">
        <f t="shared" si="795"/>
        <v>0</v>
      </c>
      <c r="S2972">
        <f t="shared" si="796"/>
        <v>0</v>
      </c>
      <c r="T2972">
        <f t="shared" si="797"/>
        <v>6.8</v>
      </c>
      <c r="U2972">
        <f t="shared" si="798"/>
        <v>0</v>
      </c>
    </row>
    <row r="2973" spans="1:21" x14ac:dyDescent="0.25">
      <c r="A2973" t="s">
        <v>109</v>
      </c>
      <c r="B2973">
        <v>6.6</v>
      </c>
      <c r="C2973" t="s">
        <v>102</v>
      </c>
      <c r="E2973">
        <f t="shared" si="782"/>
        <v>0</v>
      </c>
      <c r="F2973">
        <f t="shared" si="783"/>
        <v>6.6</v>
      </c>
      <c r="G2973">
        <f t="shared" si="784"/>
        <v>0</v>
      </c>
      <c r="H2973">
        <f t="shared" si="785"/>
        <v>0</v>
      </c>
      <c r="I2973">
        <f t="shared" si="786"/>
        <v>0</v>
      </c>
      <c r="J2973">
        <f t="shared" si="787"/>
        <v>0</v>
      </c>
      <c r="K2973">
        <f t="shared" si="788"/>
        <v>0</v>
      </c>
      <c r="L2973">
        <f t="shared" si="789"/>
        <v>0</v>
      </c>
      <c r="M2973">
        <f t="shared" si="790"/>
        <v>6.6</v>
      </c>
      <c r="N2973">
        <f t="shared" si="791"/>
        <v>6.6</v>
      </c>
      <c r="O2973">
        <f t="shared" si="792"/>
        <v>0</v>
      </c>
      <c r="P2973">
        <f t="shared" si="793"/>
        <v>0</v>
      </c>
      <c r="Q2973">
        <f t="shared" si="794"/>
        <v>0</v>
      </c>
      <c r="R2973">
        <f t="shared" si="795"/>
        <v>0</v>
      </c>
      <c r="S2973">
        <f t="shared" si="796"/>
        <v>0</v>
      </c>
      <c r="T2973">
        <f t="shared" si="797"/>
        <v>0</v>
      </c>
      <c r="U2973">
        <f t="shared" si="798"/>
        <v>0</v>
      </c>
    </row>
    <row r="2974" spans="1:21" x14ac:dyDescent="0.25">
      <c r="A2974" t="s">
        <v>36</v>
      </c>
      <c r="B2974">
        <v>5.2</v>
      </c>
      <c r="C2974" t="s">
        <v>36</v>
      </c>
      <c r="E2974">
        <f t="shared" si="782"/>
        <v>0</v>
      </c>
      <c r="F2974">
        <f t="shared" si="783"/>
        <v>0</v>
      </c>
      <c r="G2974">
        <f t="shared" si="784"/>
        <v>0</v>
      </c>
      <c r="H2974">
        <f t="shared" si="785"/>
        <v>0</v>
      </c>
      <c r="I2974">
        <f t="shared" si="786"/>
        <v>5.2</v>
      </c>
      <c r="J2974">
        <f t="shared" si="787"/>
        <v>0</v>
      </c>
      <c r="K2974">
        <f t="shared" si="788"/>
        <v>0</v>
      </c>
      <c r="L2974">
        <f t="shared" si="789"/>
        <v>0</v>
      </c>
      <c r="M2974">
        <f t="shared" si="790"/>
        <v>0</v>
      </c>
      <c r="N2974">
        <f t="shared" si="791"/>
        <v>0</v>
      </c>
      <c r="O2974">
        <f t="shared" si="792"/>
        <v>0</v>
      </c>
      <c r="P2974">
        <f t="shared" si="793"/>
        <v>0</v>
      </c>
      <c r="Q2974">
        <f t="shared" si="794"/>
        <v>0</v>
      </c>
      <c r="R2974">
        <f t="shared" si="795"/>
        <v>0</v>
      </c>
      <c r="S2974">
        <f t="shared" si="796"/>
        <v>0</v>
      </c>
      <c r="T2974">
        <f t="shared" si="797"/>
        <v>0</v>
      </c>
      <c r="U2974">
        <f t="shared" si="798"/>
        <v>0</v>
      </c>
    </row>
    <row r="2975" spans="1:21" x14ac:dyDescent="0.25">
      <c r="A2975" t="s">
        <v>154</v>
      </c>
      <c r="B2975">
        <v>7.3</v>
      </c>
      <c r="C2975" t="s">
        <v>37</v>
      </c>
      <c r="E2975">
        <f t="shared" si="782"/>
        <v>0</v>
      </c>
      <c r="F2975">
        <f t="shared" si="783"/>
        <v>0</v>
      </c>
      <c r="G2975">
        <f t="shared" si="784"/>
        <v>0</v>
      </c>
      <c r="H2975">
        <f t="shared" si="785"/>
        <v>0</v>
      </c>
      <c r="I2975">
        <f t="shared" si="786"/>
        <v>0</v>
      </c>
      <c r="J2975">
        <f t="shared" si="787"/>
        <v>0</v>
      </c>
      <c r="K2975">
        <f t="shared" si="788"/>
        <v>0</v>
      </c>
      <c r="L2975">
        <f t="shared" si="789"/>
        <v>7.3</v>
      </c>
      <c r="M2975">
        <f t="shared" si="790"/>
        <v>0</v>
      </c>
      <c r="N2975">
        <f t="shared" si="791"/>
        <v>0</v>
      </c>
      <c r="O2975">
        <f t="shared" si="792"/>
        <v>0</v>
      </c>
      <c r="P2975">
        <f t="shared" si="793"/>
        <v>0</v>
      </c>
      <c r="Q2975">
        <f t="shared" si="794"/>
        <v>0</v>
      </c>
      <c r="R2975">
        <f t="shared" si="795"/>
        <v>7.3</v>
      </c>
      <c r="S2975">
        <f t="shared" si="796"/>
        <v>0</v>
      </c>
      <c r="T2975">
        <f t="shared" si="797"/>
        <v>0</v>
      </c>
      <c r="U2975">
        <f t="shared" si="798"/>
        <v>0</v>
      </c>
    </row>
    <row r="2976" spans="1:21" x14ac:dyDescent="0.25">
      <c r="A2976" t="s">
        <v>1303</v>
      </c>
      <c r="B2976">
        <v>6.7</v>
      </c>
      <c r="C2976" t="s">
        <v>37</v>
      </c>
      <c r="E2976">
        <f t="shared" si="782"/>
        <v>0</v>
      </c>
      <c r="F2976">
        <f t="shared" si="783"/>
        <v>0</v>
      </c>
      <c r="G2976">
        <f t="shared" si="784"/>
        <v>0</v>
      </c>
      <c r="H2976">
        <f t="shared" si="785"/>
        <v>0</v>
      </c>
      <c r="I2976">
        <f t="shared" si="786"/>
        <v>0</v>
      </c>
      <c r="J2976">
        <f t="shared" si="787"/>
        <v>0</v>
      </c>
      <c r="K2976">
        <f t="shared" si="788"/>
        <v>0</v>
      </c>
      <c r="L2976">
        <f t="shared" si="789"/>
        <v>6.7</v>
      </c>
      <c r="M2976">
        <f t="shared" si="790"/>
        <v>0</v>
      </c>
      <c r="N2976">
        <f t="shared" si="791"/>
        <v>0</v>
      </c>
      <c r="O2976">
        <f t="shared" si="792"/>
        <v>0</v>
      </c>
      <c r="P2976">
        <f t="shared" si="793"/>
        <v>0</v>
      </c>
      <c r="Q2976">
        <f t="shared" si="794"/>
        <v>0</v>
      </c>
      <c r="R2976">
        <f t="shared" si="795"/>
        <v>6.7</v>
      </c>
      <c r="S2976">
        <f t="shared" si="796"/>
        <v>0</v>
      </c>
      <c r="T2976">
        <f t="shared" si="797"/>
        <v>6.7</v>
      </c>
      <c r="U2976">
        <f t="shared" si="798"/>
        <v>0</v>
      </c>
    </row>
    <row r="2977" spans="1:21" x14ac:dyDescent="0.25">
      <c r="A2977" t="s">
        <v>131</v>
      </c>
      <c r="B2977">
        <v>7.1</v>
      </c>
      <c r="C2977" t="s">
        <v>36</v>
      </c>
      <c r="E2977">
        <f t="shared" si="782"/>
        <v>0</v>
      </c>
      <c r="F2977">
        <f t="shared" si="783"/>
        <v>0</v>
      </c>
      <c r="G2977">
        <f t="shared" si="784"/>
        <v>0</v>
      </c>
      <c r="H2977">
        <f t="shared" si="785"/>
        <v>0</v>
      </c>
      <c r="I2977">
        <f t="shared" si="786"/>
        <v>7.1</v>
      </c>
      <c r="J2977">
        <f t="shared" si="787"/>
        <v>0</v>
      </c>
      <c r="K2977">
        <f t="shared" si="788"/>
        <v>0</v>
      </c>
      <c r="L2977">
        <f t="shared" si="789"/>
        <v>0</v>
      </c>
      <c r="M2977">
        <f t="shared" si="790"/>
        <v>0</v>
      </c>
      <c r="N2977">
        <f t="shared" si="791"/>
        <v>0</v>
      </c>
      <c r="O2977">
        <f t="shared" si="792"/>
        <v>0</v>
      </c>
      <c r="P2977">
        <f t="shared" si="793"/>
        <v>0</v>
      </c>
      <c r="Q2977">
        <f t="shared" si="794"/>
        <v>0</v>
      </c>
      <c r="R2977">
        <f t="shared" si="795"/>
        <v>7.1</v>
      </c>
      <c r="S2977">
        <f t="shared" si="796"/>
        <v>0</v>
      </c>
      <c r="T2977">
        <f t="shared" si="797"/>
        <v>0</v>
      </c>
      <c r="U2977">
        <f t="shared" si="798"/>
        <v>0</v>
      </c>
    </row>
    <row r="2978" spans="1:21" x14ac:dyDescent="0.25">
      <c r="A2978" t="s">
        <v>3917</v>
      </c>
      <c r="B2978">
        <v>7.3</v>
      </c>
      <c r="C2978" t="s">
        <v>102</v>
      </c>
      <c r="E2978">
        <f t="shared" si="782"/>
        <v>0</v>
      </c>
      <c r="F2978">
        <f t="shared" si="783"/>
        <v>7.3</v>
      </c>
      <c r="G2978">
        <f t="shared" si="784"/>
        <v>0</v>
      </c>
      <c r="H2978">
        <f t="shared" si="785"/>
        <v>0</v>
      </c>
      <c r="I2978">
        <f t="shared" si="786"/>
        <v>7.3</v>
      </c>
      <c r="J2978">
        <f t="shared" si="787"/>
        <v>0</v>
      </c>
      <c r="K2978">
        <f t="shared" si="788"/>
        <v>0</v>
      </c>
      <c r="L2978">
        <f t="shared" si="789"/>
        <v>0</v>
      </c>
      <c r="M2978">
        <f t="shared" si="790"/>
        <v>0</v>
      </c>
      <c r="N2978">
        <f t="shared" si="791"/>
        <v>0</v>
      </c>
      <c r="O2978">
        <f t="shared" si="792"/>
        <v>0</v>
      </c>
      <c r="P2978">
        <f t="shared" si="793"/>
        <v>0</v>
      </c>
      <c r="Q2978">
        <f t="shared" si="794"/>
        <v>0</v>
      </c>
      <c r="R2978">
        <f t="shared" si="795"/>
        <v>0</v>
      </c>
      <c r="S2978">
        <f t="shared" si="796"/>
        <v>7.3</v>
      </c>
      <c r="T2978">
        <f t="shared" si="797"/>
        <v>0</v>
      </c>
      <c r="U2978">
        <f t="shared" si="798"/>
        <v>0</v>
      </c>
    </row>
    <row r="2979" spans="1:21" x14ac:dyDescent="0.25">
      <c r="A2979" t="s">
        <v>213</v>
      </c>
      <c r="B2979">
        <v>6.7</v>
      </c>
      <c r="C2979" t="s">
        <v>36</v>
      </c>
      <c r="E2979">
        <f t="shared" si="782"/>
        <v>0</v>
      </c>
      <c r="F2979">
        <f t="shared" si="783"/>
        <v>0</v>
      </c>
      <c r="G2979">
        <f t="shared" si="784"/>
        <v>0</v>
      </c>
      <c r="H2979">
        <f t="shared" si="785"/>
        <v>0</v>
      </c>
      <c r="I2979">
        <f t="shared" si="786"/>
        <v>6.7</v>
      </c>
      <c r="J2979">
        <f t="shared" si="787"/>
        <v>0</v>
      </c>
      <c r="K2979">
        <f t="shared" si="788"/>
        <v>0</v>
      </c>
      <c r="L2979">
        <f t="shared" si="789"/>
        <v>6.7</v>
      </c>
      <c r="M2979">
        <f t="shared" si="790"/>
        <v>0</v>
      </c>
      <c r="N2979">
        <f t="shared" si="791"/>
        <v>0</v>
      </c>
      <c r="O2979">
        <f t="shared" si="792"/>
        <v>0</v>
      </c>
      <c r="P2979">
        <f t="shared" si="793"/>
        <v>0</v>
      </c>
      <c r="Q2979">
        <f t="shared" si="794"/>
        <v>0</v>
      </c>
      <c r="R2979">
        <f t="shared" si="795"/>
        <v>6.7</v>
      </c>
      <c r="S2979">
        <f t="shared" si="796"/>
        <v>0</v>
      </c>
      <c r="T2979">
        <f t="shared" si="797"/>
        <v>0</v>
      </c>
      <c r="U2979">
        <f t="shared" si="798"/>
        <v>0</v>
      </c>
    </row>
    <row r="2980" spans="1:21" x14ac:dyDescent="0.25">
      <c r="A2980" t="s">
        <v>2289</v>
      </c>
      <c r="B2980">
        <v>7.5</v>
      </c>
      <c r="C2980" t="s">
        <v>102</v>
      </c>
      <c r="E2980">
        <f t="shared" si="782"/>
        <v>0</v>
      </c>
      <c r="F2980">
        <f t="shared" si="783"/>
        <v>7.5</v>
      </c>
      <c r="G2980">
        <f t="shared" si="784"/>
        <v>0</v>
      </c>
      <c r="H2980">
        <f t="shared" si="785"/>
        <v>0</v>
      </c>
      <c r="I2980">
        <f t="shared" si="786"/>
        <v>7.5</v>
      </c>
      <c r="J2980">
        <f t="shared" si="787"/>
        <v>0</v>
      </c>
      <c r="K2980">
        <f t="shared" si="788"/>
        <v>0</v>
      </c>
      <c r="L2980">
        <f t="shared" si="789"/>
        <v>7.5</v>
      </c>
      <c r="M2980">
        <f t="shared" si="790"/>
        <v>0</v>
      </c>
      <c r="N2980">
        <f t="shared" si="791"/>
        <v>0</v>
      </c>
      <c r="O2980">
        <f t="shared" si="792"/>
        <v>0</v>
      </c>
      <c r="P2980">
        <f t="shared" si="793"/>
        <v>0</v>
      </c>
      <c r="Q2980">
        <f t="shared" si="794"/>
        <v>0</v>
      </c>
      <c r="R2980">
        <f t="shared" si="795"/>
        <v>7.5</v>
      </c>
      <c r="S2980">
        <f t="shared" si="796"/>
        <v>0</v>
      </c>
      <c r="T2980">
        <f t="shared" si="797"/>
        <v>0</v>
      </c>
      <c r="U2980">
        <f t="shared" si="798"/>
        <v>0</v>
      </c>
    </row>
    <row r="2981" spans="1:21" x14ac:dyDescent="0.25">
      <c r="A2981" t="s">
        <v>3581</v>
      </c>
      <c r="B2981">
        <v>6.5</v>
      </c>
      <c r="C2981" t="s">
        <v>28</v>
      </c>
      <c r="E2981">
        <f t="shared" si="782"/>
        <v>6.5</v>
      </c>
      <c r="F2981">
        <f t="shared" si="783"/>
        <v>0</v>
      </c>
      <c r="G2981">
        <f t="shared" si="784"/>
        <v>0</v>
      </c>
      <c r="H2981">
        <f t="shared" si="785"/>
        <v>0</v>
      </c>
      <c r="I2981">
        <f t="shared" si="786"/>
        <v>0</v>
      </c>
      <c r="J2981">
        <f t="shared" si="787"/>
        <v>0</v>
      </c>
      <c r="K2981">
        <f t="shared" si="788"/>
        <v>0</v>
      </c>
      <c r="L2981">
        <f t="shared" si="789"/>
        <v>0</v>
      </c>
      <c r="M2981">
        <f t="shared" si="790"/>
        <v>0</v>
      </c>
      <c r="N2981">
        <f t="shared" si="791"/>
        <v>0</v>
      </c>
      <c r="O2981">
        <f t="shared" si="792"/>
        <v>6.5</v>
      </c>
      <c r="P2981">
        <f t="shared" si="793"/>
        <v>0</v>
      </c>
      <c r="Q2981">
        <f t="shared" si="794"/>
        <v>0</v>
      </c>
      <c r="R2981">
        <f t="shared" si="795"/>
        <v>0</v>
      </c>
      <c r="S2981">
        <f t="shared" si="796"/>
        <v>6.5</v>
      </c>
      <c r="T2981">
        <f t="shared" si="797"/>
        <v>6.5</v>
      </c>
      <c r="U2981">
        <f t="shared" si="798"/>
        <v>0</v>
      </c>
    </row>
    <row r="2982" spans="1:21" x14ac:dyDescent="0.25">
      <c r="A2982" t="s">
        <v>82</v>
      </c>
      <c r="B2982">
        <v>6.2</v>
      </c>
      <c r="C2982" t="s">
        <v>61</v>
      </c>
      <c r="E2982">
        <f t="shared" si="782"/>
        <v>0</v>
      </c>
      <c r="F2982">
        <f t="shared" si="783"/>
        <v>0</v>
      </c>
      <c r="G2982">
        <f t="shared" si="784"/>
        <v>0</v>
      </c>
      <c r="H2982">
        <f t="shared" si="785"/>
        <v>0</v>
      </c>
      <c r="I2982">
        <f t="shared" si="786"/>
        <v>0</v>
      </c>
      <c r="J2982">
        <f t="shared" si="787"/>
        <v>0</v>
      </c>
      <c r="K2982">
        <f t="shared" si="788"/>
        <v>0</v>
      </c>
      <c r="L2982">
        <f t="shared" si="789"/>
        <v>0</v>
      </c>
      <c r="M2982">
        <f t="shared" si="790"/>
        <v>0</v>
      </c>
      <c r="N2982">
        <f t="shared" si="791"/>
        <v>6.2</v>
      </c>
      <c r="O2982">
        <f t="shared" si="792"/>
        <v>6.2</v>
      </c>
      <c r="P2982">
        <f t="shared" si="793"/>
        <v>0</v>
      </c>
      <c r="Q2982">
        <f t="shared" si="794"/>
        <v>0</v>
      </c>
      <c r="R2982">
        <f t="shared" si="795"/>
        <v>0</v>
      </c>
      <c r="S2982">
        <f t="shared" si="796"/>
        <v>0</v>
      </c>
      <c r="T2982">
        <f t="shared" si="797"/>
        <v>0</v>
      </c>
      <c r="U2982">
        <f t="shared" si="798"/>
        <v>0</v>
      </c>
    </row>
    <row r="2983" spans="1:21" x14ac:dyDescent="0.25">
      <c r="A2983" t="s">
        <v>2061</v>
      </c>
      <c r="B2983">
        <v>7.3</v>
      </c>
      <c r="C2983" t="s">
        <v>47</v>
      </c>
      <c r="E2983">
        <f t="shared" si="782"/>
        <v>0</v>
      </c>
      <c r="F2983">
        <f t="shared" si="783"/>
        <v>0</v>
      </c>
      <c r="G2983">
        <f t="shared" si="784"/>
        <v>0</v>
      </c>
      <c r="H2983">
        <f t="shared" si="785"/>
        <v>0</v>
      </c>
      <c r="I2983">
        <f t="shared" si="786"/>
        <v>0</v>
      </c>
      <c r="J2983">
        <f t="shared" si="787"/>
        <v>0</v>
      </c>
      <c r="K2983">
        <f t="shared" si="788"/>
        <v>7.3</v>
      </c>
      <c r="L2983">
        <f t="shared" si="789"/>
        <v>0</v>
      </c>
      <c r="M2983">
        <f t="shared" si="790"/>
        <v>0</v>
      </c>
      <c r="N2983">
        <f t="shared" si="791"/>
        <v>0</v>
      </c>
      <c r="O2983">
        <f t="shared" si="792"/>
        <v>0</v>
      </c>
      <c r="P2983">
        <f t="shared" si="793"/>
        <v>0</v>
      </c>
      <c r="Q2983">
        <f t="shared" si="794"/>
        <v>0</v>
      </c>
      <c r="R2983">
        <f t="shared" si="795"/>
        <v>0</v>
      </c>
      <c r="S2983">
        <f t="shared" si="796"/>
        <v>0</v>
      </c>
      <c r="T2983">
        <f t="shared" si="797"/>
        <v>0</v>
      </c>
      <c r="U2983">
        <f t="shared" si="798"/>
        <v>0</v>
      </c>
    </row>
    <row r="2984" spans="1:21" x14ac:dyDescent="0.25">
      <c r="A2984" t="s">
        <v>6671</v>
      </c>
      <c r="B2984">
        <v>7.3</v>
      </c>
      <c r="C2984" t="s">
        <v>37</v>
      </c>
      <c r="E2984">
        <f t="shared" si="782"/>
        <v>0</v>
      </c>
      <c r="F2984">
        <f t="shared" si="783"/>
        <v>0</v>
      </c>
      <c r="G2984">
        <f t="shared" si="784"/>
        <v>0</v>
      </c>
      <c r="H2984">
        <f t="shared" si="785"/>
        <v>0</v>
      </c>
      <c r="I2984">
        <f t="shared" si="786"/>
        <v>0</v>
      </c>
      <c r="J2984">
        <f t="shared" si="787"/>
        <v>0</v>
      </c>
      <c r="K2984">
        <f t="shared" si="788"/>
        <v>0</v>
      </c>
      <c r="L2984">
        <f t="shared" si="789"/>
        <v>7.3</v>
      </c>
      <c r="M2984">
        <f t="shared" si="790"/>
        <v>0</v>
      </c>
      <c r="N2984">
        <f t="shared" si="791"/>
        <v>0</v>
      </c>
      <c r="O2984">
        <f t="shared" si="792"/>
        <v>7.3</v>
      </c>
      <c r="P2984">
        <f t="shared" si="793"/>
        <v>0</v>
      </c>
      <c r="Q2984">
        <f t="shared" si="794"/>
        <v>7.3</v>
      </c>
      <c r="R2984">
        <f t="shared" si="795"/>
        <v>0</v>
      </c>
      <c r="S2984">
        <f t="shared" si="796"/>
        <v>7.3</v>
      </c>
      <c r="T2984">
        <f t="shared" si="797"/>
        <v>7.3</v>
      </c>
      <c r="U2984">
        <f t="shared" si="798"/>
        <v>0</v>
      </c>
    </row>
    <row r="2985" spans="1:21" x14ac:dyDescent="0.25">
      <c r="A2985" t="s">
        <v>82</v>
      </c>
      <c r="B2985">
        <v>6.8</v>
      </c>
      <c r="C2985" t="s">
        <v>61</v>
      </c>
      <c r="E2985">
        <f t="shared" si="782"/>
        <v>0</v>
      </c>
      <c r="F2985">
        <f t="shared" si="783"/>
        <v>0</v>
      </c>
      <c r="G2985">
        <f t="shared" si="784"/>
        <v>0</v>
      </c>
      <c r="H2985">
        <f t="shared" si="785"/>
        <v>0</v>
      </c>
      <c r="I2985">
        <f t="shared" si="786"/>
        <v>0</v>
      </c>
      <c r="J2985">
        <f t="shared" si="787"/>
        <v>0</v>
      </c>
      <c r="K2985">
        <f t="shared" si="788"/>
        <v>0</v>
      </c>
      <c r="L2985">
        <f t="shared" si="789"/>
        <v>0</v>
      </c>
      <c r="M2985">
        <f t="shared" si="790"/>
        <v>0</v>
      </c>
      <c r="N2985">
        <f t="shared" si="791"/>
        <v>6.8</v>
      </c>
      <c r="O2985">
        <f t="shared" si="792"/>
        <v>6.8</v>
      </c>
      <c r="P2985">
        <f t="shared" si="793"/>
        <v>0</v>
      </c>
      <c r="Q2985">
        <f t="shared" si="794"/>
        <v>0</v>
      </c>
      <c r="R2985">
        <f t="shared" si="795"/>
        <v>0</v>
      </c>
      <c r="S2985">
        <f t="shared" si="796"/>
        <v>0</v>
      </c>
      <c r="T2985">
        <f t="shared" si="797"/>
        <v>0</v>
      </c>
      <c r="U2985">
        <f t="shared" si="798"/>
        <v>0</v>
      </c>
    </row>
    <row r="2986" spans="1:21" x14ac:dyDescent="0.25">
      <c r="A2986" t="s">
        <v>6038</v>
      </c>
      <c r="B2986">
        <v>7.9</v>
      </c>
      <c r="C2986" t="s">
        <v>37</v>
      </c>
      <c r="E2986">
        <f t="shared" si="782"/>
        <v>0</v>
      </c>
      <c r="F2986">
        <f t="shared" si="783"/>
        <v>0</v>
      </c>
      <c r="G2986">
        <f t="shared" si="784"/>
        <v>0</v>
      </c>
      <c r="H2986">
        <f t="shared" si="785"/>
        <v>0</v>
      </c>
      <c r="I2986">
        <f t="shared" si="786"/>
        <v>0</v>
      </c>
      <c r="J2986">
        <f t="shared" si="787"/>
        <v>0</v>
      </c>
      <c r="K2986">
        <f t="shared" si="788"/>
        <v>0</v>
      </c>
      <c r="L2986">
        <f t="shared" si="789"/>
        <v>7.9</v>
      </c>
      <c r="M2986">
        <f t="shared" si="790"/>
        <v>7.9</v>
      </c>
      <c r="N2986">
        <f t="shared" si="791"/>
        <v>0</v>
      </c>
      <c r="O2986">
        <f t="shared" si="792"/>
        <v>0</v>
      </c>
      <c r="P2986">
        <f t="shared" si="793"/>
        <v>7.9</v>
      </c>
      <c r="Q2986">
        <f t="shared" si="794"/>
        <v>0</v>
      </c>
      <c r="R2986">
        <f t="shared" si="795"/>
        <v>7.9</v>
      </c>
      <c r="S2986">
        <f t="shared" si="796"/>
        <v>0</v>
      </c>
      <c r="T2986">
        <f t="shared" si="797"/>
        <v>0</v>
      </c>
      <c r="U2986">
        <f t="shared" si="798"/>
        <v>0</v>
      </c>
    </row>
    <row r="2987" spans="1:21" x14ac:dyDescent="0.25">
      <c r="A2987" t="s">
        <v>464</v>
      </c>
      <c r="B2987">
        <v>6.9</v>
      </c>
      <c r="C2987" t="s">
        <v>36</v>
      </c>
      <c r="E2987">
        <f t="shared" si="782"/>
        <v>0</v>
      </c>
      <c r="F2987">
        <f t="shared" si="783"/>
        <v>0</v>
      </c>
      <c r="G2987">
        <f t="shared" si="784"/>
        <v>0</v>
      </c>
      <c r="H2987">
        <f t="shared" si="785"/>
        <v>0</v>
      </c>
      <c r="I2987">
        <f t="shared" si="786"/>
        <v>6.9</v>
      </c>
      <c r="J2987">
        <f t="shared" si="787"/>
        <v>6.9</v>
      </c>
      <c r="K2987">
        <f t="shared" si="788"/>
        <v>0</v>
      </c>
      <c r="L2987">
        <f t="shared" si="789"/>
        <v>0</v>
      </c>
      <c r="M2987">
        <f t="shared" si="790"/>
        <v>0</v>
      </c>
      <c r="N2987">
        <f t="shared" si="791"/>
        <v>0</v>
      </c>
      <c r="O2987">
        <f t="shared" si="792"/>
        <v>0</v>
      </c>
      <c r="P2987">
        <f t="shared" si="793"/>
        <v>0</v>
      </c>
      <c r="Q2987">
        <f t="shared" si="794"/>
        <v>0</v>
      </c>
      <c r="R2987">
        <f t="shared" si="795"/>
        <v>0</v>
      </c>
      <c r="S2987">
        <f t="shared" si="796"/>
        <v>0</v>
      </c>
      <c r="T2987">
        <f t="shared" si="797"/>
        <v>6.9</v>
      </c>
      <c r="U2987">
        <f t="shared" si="798"/>
        <v>0</v>
      </c>
    </row>
    <row r="2988" spans="1:21" x14ac:dyDescent="0.25">
      <c r="A2988" t="s">
        <v>36</v>
      </c>
      <c r="B2988">
        <v>6.9</v>
      </c>
      <c r="C2988" t="s">
        <v>36</v>
      </c>
      <c r="E2988">
        <f t="shared" si="782"/>
        <v>0</v>
      </c>
      <c r="F2988">
        <f t="shared" si="783"/>
        <v>0</v>
      </c>
      <c r="G2988">
        <f t="shared" si="784"/>
        <v>0</v>
      </c>
      <c r="H2988">
        <f t="shared" si="785"/>
        <v>0</v>
      </c>
      <c r="I2988">
        <f t="shared" si="786"/>
        <v>6.9</v>
      </c>
      <c r="J2988">
        <f t="shared" si="787"/>
        <v>0</v>
      </c>
      <c r="K2988">
        <f t="shared" si="788"/>
        <v>0</v>
      </c>
      <c r="L2988">
        <f t="shared" si="789"/>
        <v>0</v>
      </c>
      <c r="M2988">
        <f t="shared" si="790"/>
        <v>0</v>
      </c>
      <c r="N2988">
        <f t="shared" si="791"/>
        <v>0</v>
      </c>
      <c r="O2988">
        <f t="shared" si="792"/>
        <v>0</v>
      </c>
      <c r="P2988">
        <f t="shared" si="793"/>
        <v>0</v>
      </c>
      <c r="Q2988">
        <f t="shared" si="794"/>
        <v>0</v>
      </c>
      <c r="R2988">
        <f t="shared" si="795"/>
        <v>0</v>
      </c>
      <c r="S2988">
        <f t="shared" si="796"/>
        <v>0</v>
      </c>
      <c r="T2988">
        <f t="shared" si="797"/>
        <v>0</v>
      </c>
      <c r="U2988">
        <f t="shared" si="798"/>
        <v>0</v>
      </c>
    </row>
    <row r="2989" spans="1:21" x14ac:dyDescent="0.25">
      <c r="A2989" t="s">
        <v>2972</v>
      </c>
      <c r="B2989">
        <v>5.6</v>
      </c>
      <c r="C2989" t="s">
        <v>52</v>
      </c>
      <c r="E2989">
        <f t="shared" si="782"/>
        <v>0</v>
      </c>
      <c r="F2989">
        <f t="shared" si="783"/>
        <v>0</v>
      </c>
      <c r="G2989">
        <f t="shared" si="784"/>
        <v>0</v>
      </c>
      <c r="H2989">
        <f t="shared" si="785"/>
        <v>0</v>
      </c>
      <c r="I2989">
        <f t="shared" si="786"/>
        <v>0</v>
      </c>
      <c r="J2989">
        <f t="shared" si="787"/>
        <v>0</v>
      </c>
      <c r="K2989">
        <f t="shared" si="788"/>
        <v>0</v>
      </c>
      <c r="L2989">
        <f t="shared" si="789"/>
        <v>0</v>
      </c>
      <c r="M2989">
        <f t="shared" si="790"/>
        <v>0</v>
      </c>
      <c r="N2989">
        <f t="shared" si="791"/>
        <v>0</v>
      </c>
      <c r="O2989">
        <f t="shared" si="792"/>
        <v>5.6</v>
      </c>
      <c r="P2989">
        <f t="shared" si="793"/>
        <v>0</v>
      </c>
      <c r="Q2989">
        <f t="shared" si="794"/>
        <v>5.6</v>
      </c>
      <c r="R2989">
        <f t="shared" si="795"/>
        <v>0</v>
      </c>
      <c r="S2989">
        <f t="shared" si="796"/>
        <v>0</v>
      </c>
      <c r="T2989">
        <f t="shared" si="797"/>
        <v>5.6</v>
      </c>
      <c r="U2989">
        <f t="shared" si="798"/>
        <v>0</v>
      </c>
    </row>
    <row r="2990" spans="1:21" x14ac:dyDescent="0.25">
      <c r="A2990" t="s">
        <v>1174</v>
      </c>
      <c r="B2990">
        <v>6.6</v>
      </c>
      <c r="C2990" t="s">
        <v>29</v>
      </c>
      <c r="E2990">
        <f t="shared" si="782"/>
        <v>0</v>
      </c>
      <c r="F2990">
        <f t="shared" si="783"/>
        <v>0</v>
      </c>
      <c r="G2990">
        <f t="shared" si="784"/>
        <v>0</v>
      </c>
      <c r="H2990">
        <f t="shared" si="785"/>
        <v>0</v>
      </c>
      <c r="I2990">
        <f t="shared" si="786"/>
        <v>0</v>
      </c>
      <c r="J2990">
        <f t="shared" si="787"/>
        <v>6.6</v>
      </c>
      <c r="K2990">
        <f t="shared" si="788"/>
        <v>0</v>
      </c>
      <c r="L2990">
        <f t="shared" si="789"/>
        <v>6.6</v>
      </c>
      <c r="M2990">
        <f t="shared" si="790"/>
        <v>0</v>
      </c>
      <c r="N2990">
        <f t="shared" si="791"/>
        <v>0</v>
      </c>
      <c r="O2990">
        <f t="shared" si="792"/>
        <v>0</v>
      </c>
      <c r="P2990">
        <f t="shared" si="793"/>
        <v>0</v>
      </c>
      <c r="Q2990">
        <f t="shared" si="794"/>
        <v>6.6</v>
      </c>
      <c r="R2990">
        <f t="shared" si="795"/>
        <v>0</v>
      </c>
      <c r="S2990">
        <f t="shared" si="796"/>
        <v>0</v>
      </c>
      <c r="T2990">
        <f t="shared" si="797"/>
        <v>6.6</v>
      </c>
      <c r="U2990">
        <f t="shared" si="798"/>
        <v>0</v>
      </c>
    </row>
    <row r="2991" spans="1:21" x14ac:dyDescent="0.25">
      <c r="A2991" t="s">
        <v>249</v>
      </c>
      <c r="B2991">
        <v>6.9</v>
      </c>
      <c r="C2991" t="s">
        <v>37</v>
      </c>
      <c r="E2991">
        <f t="shared" si="782"/>
        <v>0</v>
      </c>
      <c r="F2991">
        <f t="shared" si="783"/>
        <v>0</v>
      </c>
      <c r="G2991">
        <f t="shared" si="784"/>
        <v>0</v>
      </c>
      <c r="H2991">
        <f t="shared" si="785"/>
        <v>0</v>
      </c>
      <c r="I2991">
        <f t="shared" si="786"/>
        <v>0</v>
      </c>
      <c r="J2991">
        <f t="shared" si="787"/>
        <v>0</v>
      </c>
      <c r="K2991">
        <f t="shared" si="788"/>
        <v>0</v>
      </c>
      <c r="L2991">
        <f t="shared" si="789"/>
        <v>6.9</v>
      </c>
      <c r="M2991">
        <f t="shared" si="790"/>
        <v>6.9</v>
      </c>
      <c r="N2991">
        <f t="shared" si="791"/>
        <v>0</v>
      </c>
      <c r="O2991">
        <f t="shared" si="792"/>
        <v>0</v>
      </c>
      <c r="P2991">
        <f t="shared" si="793"/>
        <v>0</v>
      </c>
      <c r="Q2991">
        <f t="shared" si="794"/>
        <v>0</v>
      </c>
      <c r="R2991">
        <f t="shared" si="795"/>
        <v>0</v>
      </c>
      <c r="S2991">
        <f t="shared" si="796"/>
        <v>0</v>
      </c>
      <c r="T2991">
        <f t="shared" si="797"/>
        <v>0</v>
      </c>
      <c r="U2991">
        <f t="shared" si="798"/>
        <v>0</v>
      </c>
    </row>
    <row r="2992" spans="1:21" x14ac:dyDescent="0.25">
      <c r="A2992" t="s">
        <v>2476</v>
      </c>
      <c r="B2992">
        <v>7.6</v>
      </c>
      <c r="C2992" t="s">
        <v>37</v>
      </c>
      <c r="E2992">
        <f t="shared" si="782"/>
        <v>0</v>
      </c>
      <c r="F2992">
        <f t="shared" si="783"/>
        <v>0</v>
      </c>
      <c r="G2992">
        <f t="shared" si="784"/>
        <v>0</v>
      </c>
      <c r="H2992">
        <f t="shared" si="785"/>
        <v>0</v>
      </c>
      <c r="I2992">
        <f t="shared" si="786"/>
        <v>0</v>
      </c>
      <c r="J2992">
        <f t="shared" si="787"/>
        <v>0</v>
      </c>
      <c r="K2992">
        <f t="shared" si="788"/>
        <v>0</v>
      </c>
      <c r="L2992">
        <f t="shared" si="789"/>
        <v>7.6</v>
      </c>
      <c r="M2992">
        <f t="shared" si="790"/>
        <v>0</v>
      </c>
      <c r="N2992">
        <f t="shared" si="791"/>
        <v>0</v>
      </c>
      <c r="O2992">
        <f t="shared" si="792"/>
        <v>0</v>
      </c>
      <c r="P2992">
        <f t="shared" si="793"/>
        <v>0</v>
      </c>
      <c r="Q2992">
        <f t="shared" si="794"/>
        <v>0</v>
      </c>
      <c r="R2992">
        <f t="shared" si="795"/>
        <v>0</v>
      </c>
      <c r="S2992">
        <f t="shared" si="796"/>
        <v>0</v>
      </c>
      <c r="T2992">
        <f t="shared" si="797"/>
        <v>7.6</v>
      </c>
      <c r="U2992">
        <f t="shared" si="798"/>
        <v>0</v>
      </c>
    </row>
    <row r="2993" spans="1:21" x14ac:dyDescent="0.25">
      <c r="A2993" t="s">
        <v>6685</v>
      </c>
      <c r="B2993">
        <v>7.8</v>
      </c>
      <c r="C2993" t="s">
        <v>28</v>
      </c>
      <c r="E2993">
        <f t="shared" si="782"/>
        <v>7.8</v>
      </c>
      <c r="F2993">
        <f t="shared" si="783"/>
        <v>7.8</v>
      </c>
      <c r="G2993">
        <f t="shared" si="784"/>
        <v>0</v>
      </c>
      <c r="H2993">
        <f t="shared" si="785"/>
        <v>0</v>
      </c>
      <c r="I2993">
        <f t="shared" si="786"/>
        <v>0</v>
      </c>
      <c r="J2993">
        <f t="shared" si="787"/>
        <v>0</v>
      </c>
      <c r="K2993">
        <f t="shared" si="788"/>
        <v>0</v>
      </c>
      <c r="L2993">
        <f t="shared" si="789"/>
        <v>7.8</v>
      </c>
      <c r="M2993">
        <f t="shared" si="790"/>
        <v>0</v>
      </c>
      <c r="N2993">
        <f t="shared" si="791"/>
        <v>0</v>
      </c>
      <c r="O2993">
        <f t="shared" si="792"/>
        <v>0</v>
      </c>
      <c r="P2993">
        <f t="shared" si="793"/>
        <v>0</v>
      </c>
      <c r="Q2993">
        <f t="shared" si="794"/>
        <v>0</v>
      </c>
      <c r="R2993">
        <f t="shared" si="795"/>
        <v>7.8</v>
      </c>
      <c r="S2993">
        <f t="shared" si="796"/>
        <v>0</v>
      </c>
      <c r="T2993">
        <f t="shared" si="797"/>
        <v>0</v>
      </c>
      <c r="U2993">
        <f t="shared" si="798"/>
        <v>0</v>
      </c>
    </row>
    <row r="2994" spans="1:21" x14ac:dyDescent="0.25">
      <c r="A2994" t="s">
        <v>85</v>
      </c>
      <c r="B2994">
        <v>6.4</v>
      </c>
      <c r="C2994" t="s">
        <v>29</v>
      </c>
      <c r="E2994">
        <f t="shared" si="782"/>
        <v>0</v>
      </c>
      <c r="F2994">
        <f t="shared" si="783"/>
        <v>0</v>
      </c>
      <c r="G2994">
        <f t="shared" si="784"/>
        <v>0</v>
      </c>
      <c r="H2994">
        <f t="shared" si="785"/>
        <v>0</v>
      </c>
      <c r="I2994">
        <f t="shared" si="786"/>
        <v>0</v>
      </c>
      <c r="J2994">
        <f t="shared" si="787"/>
        <v>6.4</v>
      </c>
      <c r="K2994">
        <f t="shared" si="788"/>
        <v>0</v>
      </c>
      <c r="L2994">
        <f t="shared" si="789"/>
        <v>0</v>
      </c>
      <c r="M2994">
        <f t="shared" si="790"/>
        <v>0</v>
      </c>
      <c r="N2994">
        <f t="shared" si="791"/>
        <v>0</v>
      </c>
      <c r="O2994">
        <f t="shared" si="792"/>
        <v>0</v>
      </c>
      <c r="P2994">
        <f t="shared" si="793"/>
        <v>0</v>
      </c>
      <c r="Q2994">
        <f t="shared" si="794"/>
        <v>6.4</v>
      </c>
      <c r="R2994">
        <f t="shared" si="795"/>
        <v>0</v>
      </c>
      <c r="S2994">
        <f t="shared" si="796"/>
        <v>0</v>
      </c>
      <c r="T2994">
        <f t="shared" si="797"/>
        <v>6.4</v>
      </c>
      <c r="U2994">
        <f t="shared" si="798"/>
        <v>0</v>
      </c>
    </row>
    <row r="2995" spans="1:21" x14ac:dyDescent="0.25">
      <c r="A2995" t="s">
        <v>3276</v>
      </c>
      <c r="B2995">
        <v>5.6</v>
      </c>
      <c r="C2995" t="s">
        <v>103</v>
      </c>
      <c r="E2995">
        <f t="shared" si="782"/>
        <v>0</v>
      </c>
      <c r="F2995">
        <f t="shared" si="783"/>
        <v>0</v>
      </c>
      <c r="G2995">
        <f t="shared" si="784"/>
        <v>5.6</v>
      </c>
      <c r="H2995">
        <f t="shared" si="785"/>
        <v>0</v>
      </c>
      <c r="I2995">
        <f t="shared" si="786"/>
        <v>5.6</v>
      </c>
      <c r="J2995">
        <f t="shared" si="787"/>
        <v>0</v>
      </c>
      <c r="K2995">
        <f t="shared" si="788"/>
        <v>0</v>
      </c>
      <c r="L2995">
        <f t="shared" si="789"/>
        <v>0</v>
      </c>
      <c r="M2995">
        <f t="shared" si="790"/>
        <v>5.6</v>
      </c>
      <c r="N2995">
        <f t="shared" si="791"/>
        <v>0</v>
      </c>
      <c r="O2995">
        <f t="shared" si="792"/>
        <v>0</v>
      </c>
      <c r="P2995">
        <f t="shared" si="793"/>
        <v>0</v>
      </c>
      <c r="Q2995">
        <f t="shared" si="794"/>
        <v>0</v>
      </c>
      <c r="R2995">
        <f t="shared" si="795"/>
        <v>0</v>
      </c>
      <c r="S2995">
        <f t="shared" si="796"/>
        <v>0</v>
      </c>
      <c r="T2995">
        <f t="shared" si="797"/>
        <v>0</v>
      </c>
      <c r="U2995">
        <f t="shared" si="798"/>
        <v>0</v>
      </c>
    </row>
    <row r="2996" spans="1:21" x14ac:dyDescent="0.25">
      <c r="A2996" t="s">
        <v>177</v>
      </c>
      <c r="B2996">
        <v>6</v>
      </c>
      <c r="C2996" t="s">
        <v>28</v>
      </c>
      <c r="E2996">
        <f t="shared" si="782"/>
        <v>6</v>
      </c>
      <c r="F2996">
        <f t="shared" si="783"/>
        <v>6</v>
      </c>
      <c r="G2996">
        <f t="shared" si="784"/>
        <v>0</v>
      </c>
      <c r="H2996">
        <f t="shared" si="785"/>
        <v>0</v>
      </c>
      <c r="I2996">
        <f t="shared" si="786"/>
        <v>0</v>
      </c>
      <c r="J2996">
        <f t="shared" si="787"/>
        <v>0</v>
      </c>
      <c r="K2996">
        <f t="shared" si="788"/>
        <v>0</v>
      </c>
      <c r="L2996">
        <f t="shared" si="789"/>
        <v>0</v>
      </c>
      <c r="M2996">
        <f t="shared" si="790"/>
        <v>0</v>
      </c>
      <c r="N2996">
        <f t="shared" si="791"/>
        <v>0</v>
      </c>
      <c r="O2996">
        <f t="shared" si="792"/>
        <v>0</v>
      </c>
      <c r="P2996">
        <f t="shared" si="793"/>
        <v>0</v>
      </c>
      <c r="Q2996">
        <f t="shared" si="794"/>
        <v>0</v>
      </c>
      <c r="R2996">
        <f t="shared" si="795"/>
        <v>0</v>
      </c>
      <c r="S2996">
        <f t="shared" si="796"/>
        <v>0</v>
      </c>
      <c r="T2996">
        <f t="shared" si="797"/>
        <v>0</v>
      </c>
      <c r="U2996">
        <f t="shared" si="798"/>
        <v>0</v>
      </c>
    </row>
    <row r="2997" spans="1:21" x14ac:dyDescent="0.25">
      <c r="A2997" t="s">
        <v>2061</v>
      </c>
      <c r="B2997">
        <v>1.6</v>
      </c>
      <c r="C2997" t="s">
        <v>47</v>
      </c>
      <c r="E2997">
        <f t="shared" si="782"/>
        <v>0</v>
      </c>
      <c r="F2997">
        <f t="shared" si="783"/>
        <v>0</v>
      </c>
      <c r="G2997">
        <f t="shared" si="784"/>
        <v>0</v>
      </c>
      <c r="H2997">
        <f t="shared" si="785"/>
        <v>0</v>
      </c>
      <c r="I2997">
        <f t="shared" si="786"/>
        <v>0</v>
      </c>
      <c r="J2997">
        <f t="shared" si="787"/>
        <v>0</v>
      </c>
      <c r="K2997">
        <f t="shared" si="788"/>
        <v>1.6</v>
      </c>
      <c r="L2997">
        <f t="shared" si="789"/>
        <v>0</v>
      </c>
      <c r="M2997">
        <f t="shared" si="790"/>
        <v>0</v>
      </c>
      <c r="N2997">
        <f t="shared" si="791"/>
        <v>0</v>
      </c>
      <c r="O2997">
        <f t="shared" si="792"/>
        <v>0</v>
      </c>
      <c r="P2997">
        <f t="shared" si="793"/>
        <v>0</v>
      </c>
      <c r="Q2997">
        <f t="shared" si="794"/>
        <v>0</v>
      </c>
      <c r="R2997">
        <f t="shared" si="795"/>
        <v>0</v>
      </c>
      <c r="S2997">
        <f t="shared" si="796"/>
        <v>0</v>
      </c>
      <c r="T2997">
        <f t="shared" si="797"/>
        <v>0</v>
      </c>
      <c r="U2997">
        <f t="shared" si="798"/>
        <v>0</v>
      </c>
    </row>
    <row r="2998" spans="1:21" x14ac:dyDescent="0.25">
      <c r="A2998" t="s">
        <v>2441</v>
      </c>
      <c r="B2998">
        <v>5.4</v>
      </c>
      <c r="C2998" t="s">
        <v>36</v>
      </c>
      <c r="E2998">
        <f t="shared" si="782"/>
        <v>0</v>
      </c>
      <c r="F2998">
        <f t="shared" si="783"/>
        <v>0</v>
      </c>
      <c r="G2998">
        <f t="shared" si="784"/>
        <v>0</v>
      </c>
      <c r="H2998">
        <f t="shared" si="785"/>
        <v>0</v>
      </c>
      <c r="I2998">
        <f t="shared" si="786"/>
        <v>5.4</v>
      </c>
      <c r="J2998">
        <f t="shared" si="787"/>
        <v>0</v>
      </c>
      <c r="K2998">
        <f t="shared" si="788"/>
        <v>0</v>
      </c>
      <c r="L2998">
        <f t="shared" si="789"/>
        <v>0</v>
      </c>
      <c r="M2998">
        <f t="shared" si="790"/>
        <v>5.4</v>
      </c>
      <c r="N2998">
        <f t="shared" si="791"/>
        <v>0</v>
      </c>
      <c r="O2998">
        <f t="shared" si="792"/>
        <v>0</v>
      </c>
      <c r="P2998">
        <f t="shared" si="793"/>
        <v>0</v>
      </c>
      <c r="Q2998">
        <f t="shared" si="794"/>
        <v>0</v>
      </c>
      <c r="R2998">
        <f t="shared" si="795"/>
        <v>0</v>
      </c>
      <c r="S2998">
        <f t="shared" si="796"/>
        <v>0</v>
      </c>
      <c r="T2998">
        <f t="shared" si="797"/>
        <v>0</v>
      </c>
      <c r="U2998">
        <f t="shared" si="798"/>
        <v>0</v>
      </c>
    </row>
    <row r="2999" spans="1:21" x14ac:dyDescent="0.25">
      <c r="A2999" t="s">
        <v>3472</v>
      </c>
      <c r="B2999">
        <v>6.6</v>
      </c>
      <c r="C2999" t="s">
        <v>28</v>
      </c>
      <c r="E2999">
        <f t="shared" si="782"/>
        <v>6.6</v>
      </c>
      <c r="F2999">
        <f t="shared" si="783"/>
        <v>6.6</v>
      </c>
      <c r="G2999">
        <f t="shared" si="784"/>
        <v>0</v>
      </c>
      <c r="H2999">
        <f t="shared" si="785"/>
        <v>0</v>
      </c>
      <c r="I2999">
        <f t="shared" si="786"/>
        <v>0</v>
      </c>
      <c r="J2999">
        <f t="shared" si="787"/>
        <v>0</v>
      </c>
      <c r="K2999">
        <f t="shared" si="788"/>
        <v>0</v>
      </c>
      <c r="L2999">
        <f t="shared" si="789"/>
        <v>0</v>
      </c>
      <c r="M2999">
        <f t="shared" si="790"/>
        <v>0</v>
      </c>
      <c r="N2999">
        <f t="shared" si="791"/>
        <v>0</v>
      </c>
      <c r="O2999">
        <f t="shared" si="792"/>
        <v>0</v>
      </c>
      <c r="P2999">
        <f t="shared" si="793"/>
        <v>0</v>
      </c>
      <c r="Q2999">
        <f t="shared" si="794"/>
        <v>0</v>
      </c>
      <c r="R2999">
        <f t="shared" si="795"/>
        <v>0</v>
      </c>
      <c r="S2999">
        <f t="shared" si="796"/>
        <v>6.6</v>
      </c>
      <c r="T2999">
        <f t="shared" si="797"/>
        <v>0</v>
      </c>
      <c r="U2999">
        <f t="shared" si="798"/>
        <v>0</v>
      </c>
    </row>
    <row r="3000" spans="1:21" x14ac:dyDescent="0.25">
      <c r="A3000" t="s">
        <v>2187</v>
      </c>
      <c r="B3000">
        <v>6.4</v>
      </c>
      <c r="C3000" t="s">
        <v>28</v>
      </c>
      <c r="E3000">
        <f t="shared" si="782"/>
        <v>6.4</v>
      </c>
      <c r="F3000">
        <f t="shared" si="783"/>
        <v>0</v>
      </c>
      <c r="G3000">
        <f t="shared" si="784"/>
        <v>0</v>
      </c>
      <c r="H3000">
        <f t="shared" si="785"/>
        <v>0</v>
      </c>
      <c r="I3000">
        <f t="shared" si="786"/>
        <v>0</v>
      </c>
      <c r="J3000">
        <f t="shared" si="787"/>
        <v>0</v>
      </c>
      <c r="K3000">
        <f t="shared" si="788"/>
        <v>0</v>
      </c>
      <c r="L3000">
        <f t="shared" si="789"/>
        <v>6.4</v>
      </c>
      <c r="M3000">
        <f t="shared" si="790"/>
        <v>0</v>
      </c>
      <c r="N3000">
        <f t="shared" si="791"/>
        <v>0</v>
      </c>
      <c r="O3000">
        <f t="shared" si="792"/>
        <v>0</v>
      </c>
      <c r="P3000">
        <f t="shared" si="793"/>
        <v>0</v>
      </c>
      <c r="Q3000">
        <f t="shared" si="794"/>
        <v>0</v>
      </c>
      <c r="R3000">
        <f t="shared" si="795"/>
        <v>0</v>
      </c>
      <c r="S3000">
        <f t="shared" si="796"/>
        <v>0</v>
      </c>
      <c r="T3000">
        <f t="shared" si="797"/>
        <v>6.4</v>
      </c>
      <c r="U3000">
        <f t="shared" si="798"/>
        <v>0</v>
      </c>
    </row>
    <row r="3001" spans="1:21" x14ac:dyDescent="0.25">
      <c r="A3001" t="s">
        <v>3581</v>
      </c>
      <c r="B3001">
        <v>5.7</v>
      </c>
      <c r="C3001" t="s">
        <v>28</v>
      </c>
      <c r="E3001">
        <f t="shared" si="782"/>
        <v>5.7</v>
      </c>
      <c r="F3001">
        <f t="shared" si="783"/>
        <v>0</v>
      </c>
      <c r="G3001">
        <f t="shared" si="784"/>
        <v>0</v>
      </c>
      <c r="H3001">
        <f t="shared" si="785"/>
        <v>0</v>
      </c>
      <c r="I3001">
        <f t="shared" si="786"/>
        <v>0</v>
      </c>
      <c r="J3001">
        <f t="shared" si="787"/>
        <v>0</v>
      </c>
      <c r="K3001">
        <f t="shared" si="788"/>
        <v>0</v>
      </c>
      <c r="L3001">
        <f t="shared" si="789"/>
        <v>0</v>
      </c>
      <c r="M3001">
        <f t="shared" si="790"/>
        <v>0</v>
      </c>
      <c r="N3001">
        <f t="shared" si="791"/>
        <v>0</v>
      </c>
      <c r="O3001">
        <f t="shared" si="792"/>
        <v>5.7</v>
      </c>
      <c r="P3001">
        <f t="shared" si="793"/>
        <v>0</v>
      </c>
      <c r="Q3001">
        <f t="shared" si="794"/>
        <v>0</v>
      </c>
      <c r="R3001">
        <f t="shared" si="795"/>
        <v>0</v>
      </c>
      <c r="S3001">
        <f t="shared" si="796"/>
        <v>5.7</v>
      </c>
      <c r="T3001">
        <f t="shared" si="797"/>
        <v>5.7</v>
      </c>
      <c r="U3001">
        <f t="shared" si="798"/>
        <v>0</v>
      </c>
    </row>
    <row r="3002" spans="1:21" x14ac:dyDescent="0.25">
      <c r="A3002" t="s">
        <v>6701</v>
      </c>
      <c r="B3002">
        <v>7</v>
      </c>
      <c r="C3002" t="s">
        <v>102</v>
      </c>
      <c r="E3002">
        <f t="shared" si="782"/>
        <v>0</v>
      </c>
      <c r="F3002">
        <f t="shared" si="783"/>
        <v>7</v>
      </c>
      <c r="G3002">
        <f t="shared" si="784"/>
        <v>7</v>
      </c>
      <c r="H3002">
        <f t="shared" si="785"/>
        <v>0</v>
      </c>
      <c r="I3002">
        <f t="shared" si="786"/>
        <v>0</v>
      </c>
      <c r="J3002">
        <f t="shared" si="787"/>
        <v>0</v>
      </c>
      <c r="K3002">
        <f t="shared" si="788"/>
        <v>0</v>
      </c>
      <c r="L3002">
        <f t="shared" si="789"/>
        <v>0</v>
      </c>
      <c r="M3002">
        <f t="shared" si="790"/>
        <v>7</v>
      </c>
      <c r="N3002">
        <f t="shared" si="791"/>
        <v>0</v>
      </c>
      <c r="O3002">
        <f t="shared" si="792"/>
        <v>0</v>
      </c>
      <c r="P3002">
        <f t="shared" si="793"/>
        <v>0</v>
      </c>
      <c r="Q3002">
        <f t="shared" si="794"/>
        <v>0</v>
      </c>
      <c r="R3002">
        <f t="shared" si="795"/>
        <v>0</v>
      </c>
      <c r="S3002">
        <f t="shared" si="796"/>
        <v>0</v>
      </c>
      <c r="T3002">
        <f t="shared" si="797"/>
        <v>0</v>
      </c>
      <c r="U3002">
        <f t="shared" si="798"/>
        <v>7</v>
      </c>
    </row>
    <row r="3003" spans="1:21" x14ac:dyDescent="0.25">
      <c r="A3003" t="s">
        <v>866</v>
      </c>
      <c r="B3003">
        <v>7.5</v>
      </c>
      <c r="C3003" t="s">
        <v>36</v>
      </c>
      <c r="E3003">
        <f t="shared" si="782"/>
        <v>0</v>
      </c>
      <c r="F3003">
        <f t="shared" si="783"/>
        <v>0</v>
      </c>
      <c r="G3003">
        <f t="shared" si="784"/>
        <v>0</v>
      </c>
      <c r="H3003">
        <f t="shared" si="785"/>
        <v>0</v>
      </c>
      <c r="I3003">
        <f t="shared" si="786"/>
        <v>7.5</v>
      </c>
      <c r="J3003">
        <f t="shared" si="787"/>
        <v>0</v>
      </c>
      <c r="K3003">
        <f t="shared" si="788"/>
        <v>0</v>
      </c>
      <c r="L3003">
        <f t="shared" si="789"/>
        <v>0</v>
      </c>
      <c r="M3003">
        <f t="shared" si="790"/>
        <v>0</v>
      </c>
      <c r="N3003">
        <f t="shared" si="791"/>
        <v>7.5</v>
      </c>
      <c r="O3003">
        <f t="shared" si="792"/>
        <v>0</v>
      </c>
      <c r="P3003">
        <f t="shared" si="793"/>
        <v>0</v>
      </c>
      <c r="Q3003">
        <f t="shared" si="794"/>
        <v>0</v>
      </c>
      <c r="R3003">
        <f t="shared" si="795"/>
        <v>0</v>
      </c>
      <c r="S3003">
        <f t="shared" si="796"/>
        <v>0</v>
      </c>
      <c r="T3003">
        <f t="shared" si="797"/>
        <v>0</v>
      </c>
      <c r="U3003">
        <f t="shared" si="798"/>
        <v>0</v>
      </c>
    </row>
    <row r="3004" spans="1:21" x14ac:dyDescent="0.25">
      <c r="A3004" t="s">
        <v>142</v>
      </c>
      <c r="B3004">
        <v>7.4</v>
      </c>
      <c r="C3004" t="s">
        <v>29</v>
      </c>
      <c r="E3004">
        <f t="shared" si="782"/>
        <v>0</v>
      </c>
      <c r="F3004">
        <f t="shared" si="783"/>
        <v>0</v>
      </c>
      <c r="G3004">
        <f t="shared" si="784"/>
        <v>0</v>
      </c>
      <c r="H3004">
        <f t="shared" si="785"/>
        <v>0</v>
      </c>
      <c r="I3004">
        <f t="shared" si="786"/>
        <v>0</v>
      </c>
      <c r="J3004">
        <f t="shared" si="787"/>
        <v>7.4</v>
      </c>
      <c r="K3004">
        <f t="shared" si="788"/>
        <v>0</v>
      </c>
      <c r="L3004">
        <f t="shared" si="789"/>
        <v>7.4</v>
      </c>
      <c r="M3004">
        <f t="shared" si="790"/>
        <v>0</v>
      </c>
      <c r="N3004">
        <f t="shared" si="791"/>
        <v>0</v>
      </c>
      <c r="O3004">
        <f t="shared" si="792"/>
        <v>0</v>
      </c>
      <c r="P3004">
        <f t="shared" si="793"/>
        <v>0</v>
      </c>
      <c r="Q3004">
        <f t="shared" si="794"/>
        <v>0</v>
      </c>
      <c r="R3004">
        <f t="shared" si="795"/>
        <v>0</v>
      </c>
      <c r="S3004">
        <f t="shared" si="796"/>
        <v>0</v>
      </c>
      <c r="T3004">
        <f t="shared" si="797"/>
        <v>7.4</v>
      </c>
      <c r="U3004">
        <f t="shared" si="798"/>
        <v>0</v>
      </c>
    </row>
    <row r="3005" spans="1:21" x14ac:dyDescent="0.25">
      <c r="A3005" t="s">
        <v>3394</v>
      </c>
      <c r="B3005">
        <v>5.8</v>
      </c>
      <c r="C3005" t="s">
        <v>28</v>
      </c>
      <c r="E3005">
        <f t="shared" si="782"/>
        <v>5.8</v>
      </c>
      <c r="F3005">
        <f t="shared" si="783"/>
        <v>0</v>
      </c>
      <c r="G3005">
        <f t="shared" si="784"/>
        <v>0</v>
      </c>
      <c r="H3005">
        <f t="shared" si="785"/>
        <v>0</v>
      </c>
      <c r="I3005">
        <f t="shared" si="786"/>
        <v>0</v>
      </c>
      <c r="J3005">
        <f t="shared" si="787"/>
        <v>0</v>
      </c>
      <c r="K3005">
        <f t="shared" si="788"/>
        <v>0</v>
      </c>
      <c r="L3005">
        <f t="shared" si="789"/>
        <v>0</v>
      </c>
      <c r="M3005">
        <f t="shared" si="790"/>
        <v>0</v>
      </c>
      <c r="N3005">
        <f t="shared" si="791"/>
        <v>0</v>
      </c>
      <c r="O3005">
        <f t="shared" si="792"/>
        <v>0</v>
      </c>
      <c r="P3005">
        <f t="shared" si="793"/>
        <v>0</v>
      </c>
      <c r="Q3005">
        <f t="shared" si="794"/>
        <v>0</v>
      </c>
      <c r="R3005">
        <f t="shared" si="795"/>
        <v>0</v>
      </c>
      <c r="S3005">
        <f t="shared" si="796"/>
        <v>5.8</v>
      </c>
      <c r="T3005">
        <f t="shared" si="797"/>
        <v>5.8</v>
      </c>
      <c r="U3005">
        <f t="shared" si="798"/>
        <v>0</v>
      </c>
    </row>
    <row r="3006" spans="1:21" x14ac:dyDescent="0.25">
      <c r="A3006" t="s">
        <v>6706</v>
      </c>
      <c r="B3006">
        <v>6.6</v>
      </c>
      <c r="C3006" t="s">
        <v>103</v>
      </c>
      <c r="E3006">
        <f t="shared" si="782"/>
        <v>0</v>
      </c>
      <c r="F3006">
        <f t="shared" si="783"/>
        <v>0</v>
      </c>
      <c r="G3006">
        <f t="shared" si="784"/>
        <v>6.6</v>
      </c>
      <c r="H3006">
        <f t="shared" si="785"/>
        <v>0</v>
      </c>
      <c r="I3006">
        <f t="shared" si="786"/>
        <v>6.6</v>
      </c>
      <c r="J3006">
        <f t="shared" si="787"/>
        <v>0</v>
      </c>
      <c r="K3006">
        <f t="shared" si="788"/>
        <v>0</v>
      </c>
      <c r="L3006">
        <f t="shared" si="789"/>
        <v>0</v>
      </c>
      <c r="M3006">
        <f t="shared" si="790"/>
        <v>6.6</v>
      </c>
      <c r="N3006">
        <f t="shared" si="791"/>
        <v>6.6</v>
      </c>
      <c r="O3006">
        <f t="shared" si="792"/>
        <v>0</v>
      </c>
      <c r="P3006">
        <f t="shared" si="793"/>
        <v>0</v>
      </c>
      <c r="Q3006">
        <f t="shared" si="794"/>
        <v>6.6</v>
      </c>
      <c r="R3006">
        <f t="shared" si="795"/>
        <v>0</v>
      </c>
      <c r="S3006">
        <f t="shared" si="796"/>
        <v>0</v>
      </c>
      <c r="T3006">
        <f t="shared" si="797"/>
        <v>0</v>
      </c>
      <c r="U3006">
        <f t="shared" si="798"/>
        <v>0</v>
      </c>
    </row>
    <row r="3007" spans="1:21" x14ac:dyDescent="0.25">
      <c r="A3007" t="s">
        <v>2441</v>
      </c>
      <c r="B3007">
        <v>5.2</v>
      </c>
      <c r="C3007" t="s">
        <v>36</v>
      </c>
      <c r="E3007">
        <f t="shared" si="782"/>
        <v>0</v>
      </c>
      <c r="F3007">
        <f t="shared" si="783"/>
        <v>0</v>
      </c>
      <c r="G3007">
        <f t="shared" si="784"/>
        <v>0</v>
      </c>
      <c r="H3007">
        <f t="shared" si="785"/>
        <v>0</v>
      </c>
      <c r="I3007">
        <f t="shared" si="786"/>
        <v>5.2</v>
      </c>
      <c r="J3007">
        <f t="shared" si="787"/>
        <v>0</v>
      </c>
      <c r="K3007">
        <f t="shared" si="788"/>
        <v>0</v>
      </c>
      <c r="L3007">
        <f t="shared" si="789"/>
        <v>0</v>
      </c>
      <c r="M3007">
        <f t="shared" si="790"/>
        <v>5.2</v>
      </c>
      <c r="N3007">
        <f t="shared" si="791"/>
        <v>0</v>
      </c>
      <c r="O3007">
        <f t="shared" si="792"/>
        <v>0</v>
      </c>
      <c r="P3007">
        <f t="shared" si="793"/>
        <v>0</v>
      </c>
      <c r="Q3007">
        <f t="shared" si="794"/>
        <v>0</v>
      </c>
      <c r="R3007">
        <f t="shared" si="795"/>
        <v>0</v>
      </c>
      <c r="S3007">
        <f t="shared" si="796"/>
        <v>0</v>
      </c>
      <c r="T3007">
        <f t="shared" si="797"/>
        <v>0</v>
      </c>
      <c r="U3007">
        <f t="shared" si="798"/>
        <v>0</v>
      </c>
    </row>
    <row r="3008" spans="1:21" x14ac:dyDescent="0.25">
      <c r="A3008" t="s">
        <v>6710</v>
      </c>
      <c r="B3008">
        <v>7.5</v>
      </c>
      <c r="C3008" t="s">
        <v>102</v>
      </c>
      <c r="E3008">
        <f t="shared" si="782"/>
        <v>0</v>
      </c>
      <c r="F3008">
        <f t="shared" si="783"/>
        <v>7.5</v>
      </c>
      <c r="G3008">
        <f t="shared" si="784"/>
        <v>0</v>
      </c>
      <c r="H3008">
        <f t="shared" si="785"/>
        <v>0</v>
      </c>
      <c r="I3008">
        <f t="shared" si="786"/>
        <v>0</v>
      </c>
      <c r="J3008">
        <f t="shared" si="787"/>
        <v>0</v>
      </c>
      <c r="K3008">
        <f t="shared" si="788"/>
        <v>0</v>
      </c>
      <c r="L3008">
        <f t="shared" si="789"/>
        <v>7.5</v>
      </c>
      <c r="M3008">
        <f t="shared" si="790"/>
        <v>7.5</v>
      </c>
      <c r="N3008">
        <f t="shared" si="791"/>
        <v>0</v>
      </c>
      <c r="O3008">
        <f t="shared" si="792"/>
        <v>0</v>
      </c>
      <c r="P3008">
        <f t="shared" si="793"/>
        <v>0</v>
      </c>
      <c r="Q3008">
        <f t="shared" si="794"/>
        <v>7.5</v>
      </c>
      <c r="R3008">
        <f t="shared" si="795"/>
        <v>0</v>
      </c>
      <c r="S3008">
        <f t="shared" si="796"/>
        <v>0</v>
      </c>
      <c r="T3008">
        <f t="shared" si="797"/>
        <v>0</v>
      </c>
      <c r="U3008">
        <f t="shared" si="798"/>
        <v>0</v>
      </c>
    </row>
    <row r="3009" spans="1:21" x14ac:dyDescent="0.25">
      <c r="A3009" t="s">
        <v>142</v>
      </c>
      <c r="B3009">
        <v>6.3</v>
      </c>
      <c r="C3009" t="s">
        <v>29</v>
      </c>
      <c r="E3009">
        <f t="shared" si="782"/>
        <v>0</v>
      </c>
      <c r="F3009">
        <f t="shared" si="783"/>
        <v>0</v>
      </c>
      <c r="G3009">
        <f t="shared" si="784"/>
        <v>0</v>
      </c>
      <c r="H3009">
        <f t="shared" si="785"/>
        <v>0</v>
      </c>
      <c r="I3009">
        <f t="shared" si="786"/>
        <v>0</v>
      </c>
      <c r="J3009">
        <f t="shared" si="787"/>
        <v>6.3</v>
      </c>
      <c r="K3009">
        <f t="shared" si="788"/>
        <v>0</v>
      </c>
      <c r="L3009">
        <f t="shared" si="789"/>
        <v>6.3</v>
      </c>
      <c r="M3009">
        <f t="shared" si="790"/>
        <v>0</v>
      </c>
      <c r="N3009">
        <f t="shared" si="791"/>
        <v>0</v>
      </c>
      <c r="O3009">
        <f t="shared" si="792"/>
        <v>0</v>
      </c>
      <c r="P3009">
        <f t="shared" si="793"/>
        <v>0</v>
      </c>
      <c r="Q3009">
        <f t="shared" si="794"/>
        <v>0</v>
      </c>
      <c r="R3009">
        <f t="shared" si="795"/>
        <v>0</v>
      </c>
      <c r="S3009">
        <f t="shared" si="796"/>
        <v>0</v>
      </c>
      <c r="T3009">
        <f t="shared" si="797"/>
        <v>6.3</v>
      </c>
      <c r="U3009">
        <f t="shared" si="798"/>
        <v>0</v>
      </c>
    </row>
    <row r="3010" spans="1:21" x14ac:dyDescent="0.25">
      <c r="A3010" t="s">
        <v>201</v>
      </c>
      <c r="B3010">
        <v>8.1</v>
      </c>
      <c r="C3010" t="s">
        <v>29</v>
      </c>
      <c r="E3010">
        <f t="shared" si="782"/>
        <v>0</v>
      </c>
      <c r="F3010">
        <f t="shared" si="783"/>
        <v>0</v>
      </c>
      <c r="G3010">
        <f t="shared" si="784"/>
        <v>0</v>
      </c>
      <c r="H3010">
        <f t="shared" si="785"/>
        <v>0</v>
      </c>
      <c r="I3010">
        <f t="shared" si="786"/>
        <v>0</v>
      </c>
      <c r="J3010">
        <f t="shared" si="787"/>
        <v>8.1</v>
      </c>
      <c r="K3010">
        <f t="shared" si="788"/>
        <v>0</v>
      </c>
      <c r="L3010">
        <f t="shared" si="789"/>
        <v>0</v>
      </c>
      <c r="M3010">
        <f t="shared" si="790"/>
        <v>0</v>
      </c>
      <c r="N3010">
        <f t="shared" si="791"/>
        <v>0</v>
      </c>
      <c r="O3010">
        <f t="shared" si="792"/>
        <v>0</v>
      </c>
      <c r="P3010">
        <f t="shared" si="793"/>
        <v>0</v>
      </c>
      <c r="Q3010">
        <f t="shared" si="794"/>
        <v>0</v>
      </c>
      <c r="R3010">
        <f t="shared" si="795"/>
        <v>0</v>
      </c>
      <c r="S3010">
        <f t="shared" si="796"/>
        <v>0</v>
      </c>
      <c r="T3010">
        <f t="shared" si="797"/>
        <v>8.1</v>
      </c>
      <c r="U3010">
        <f t="shared" si="798"/>
        <v>0</v>
      </c>
    </row>
    <row r="3011" spans="1:21" x14ac:dyDescent="0.25">
      <c r="A3011" t="s">
        <v>36</v>
      </c>
      <c r="B3011">
        <v>3.4</v>
      </c>
      <c r="C3011" t="s">
        <v>36</v>
      </c>
      <c r="E3011">
        <f t="shared" si="782"/>
        <v>0</v>
      </c>
      <c r="F3011">
        <f t="shared" si="783"/>
        <v>0</v>
      </c>
      <c r="G3011">
        <f t="shared" si="784"/>
        <v>0</v>
      </c>
      <c r="H3011">
        <f t="shared" si="785"/>
        <v>0</v>
      </c>
      <c r="I3011">
        <f t="shared" si="786"/>
        <v>3.4</v>
      </c>
      <c r="J3011">
        <f t="shared" si="787"/>
        <v>0</v>
      </c>
      <c r="K3011">
        <f t="shared" si="788"/>
        <v>0</v>
      </c>
      <c r="L3011">
        <f t="shared" si="789"/>
        <v>0</v>
      </c>
      <c r="M3011">
        <f t="shared" si="790"/>
        <v>0</v>
      </c>
      <c r="N3011">
        <f t="shared" si="791"/>
        <v>0</v>
      </c>
      <c r="O3011">
        <f t="shared" si="792"/>
        <v>0</v>
      </c>
      <c r="P3011">
        <f t="shared" si="793"/>
        <v>0</v>
      </c>
      <c r="Q3011">
        <f t="shared" si="794"/>
        <v>0</v>
      </c>
      <c r="R3011">
        <f t="shared" si="795"/>
        <v>0</v>
      </c>
      <c r="S3011">
        <f t="shared" si="796"/>
        <v>0</v>
      </c>
      <c r="T3011">
        <f t="shared" si="797"/>
        <v>0</v>
      </c>
      <c r="U3011">
        <f t="shared" si="798"/>
        <v>0</v>
      </c>
    </row>
    <row r="3012" spans="1:21" x14ac:dyDescent="0.25">
      <c r="A3012" t="s">
        <v>142</v>
      </c>
      <c r="B3012">
        <v>8.1</v>
      </c>
      <c r="C3012" t="s">
        <v>29</v>
      </c>
      <c r="E3012">
        <f t="shared" ref="E3012:E3075" si="799">IF(ISNUMBER(SEARCH($E$2, $A3012)), $B3012, 0)</f>
        <v>0</v>
      </c>
      <c r="F3012">
        <f t="shared" ref="F3012:F3075" si="800">IF(ISNUMBER(SEARCH($F$2, $A3012)), $B3012, 0)</f>
        <v>0</v>
      </c>
      <c r="G3012">
        <f t="shared" ref="G3012:G3075" si="801">IF(ISNUMBER(SEARCH($G$2, $A3012)), $B3012, 0)</f>
        <v>0</v>
      </c>
      <c r="H3012">
        <f t="shared" ref="H3012:H3075" si="802">IF(ISNUMBER(SEARCH($H$2, $A3012)), $B3012, 0)</f>
        <v>0</v>
      </c>
      <c r="I3012">
        <f t="shared" ref="I3012:I3075" si="803">IF(ISNUMBER(SEARCH($I$2, $A3012)), $B3012, 0)</f>
        <v>0</v>
      </c>
      <c r="J3012">
        <f t="shared" ref="J3012:J3075" si="804">IF(ISNUMBER(SEARCH($J$2, $A3012)), $B3012, 0)</f>
        <v>8.1</v>
      </c>
      <c r="K3012">
        <f t="shared" ref="K3012:K3075" si="805">IF(ISNUMBER(SEARCH($K$2, $A3012)), $B3012, 0)</f>
        <v>0</v>
      </c>
      <c r="L3012">
        <f t="shared" ref="L3012:L3075" si="806">IF(ISNUMBER(SEARCH($L$2, $A3012)), $B3012, 0)</f>
        <v>8.1</v>
      </c>
      <c r="M3012">
        <f t="shared" ref="M3012:M3075" si="807">IF(ISNUMBER(SEARCH($M$2, $A3012)), $B3012, 0)</f>
        <v>0</v>
      </c>
      <c r="N3012">
        <f t="shared" ref="N3012:N3075" si="808">IF(ISNUMBER(SEARCH($N$2, $A3012)), $B3012, 0)</f>
        <v>0</v>
      </c>
      <c r="O3012">
        <f t="shared" ref="O3012:O3075" si="809">IF(ISNUMBER(SEARCH($O$2, $A3012)), $B3012, 0)</f>
        <v>0</v>
      </c>
      <c r="P3012">
        <f t="shared" ref="P3012:P3075" si="810">IF(ISNUMBER(SEARCH($P$2, $A3012)), $B3012, 0)</f>
        <v>0</v>
      </c>
      <c r="Q3012">
        <f t="shared" ref="Q3012:Q3075" si="811">IF(ISNUMBER(SEARCH($Q$2, $A3012)), $B3012, 0)</f>
        <v>0</v>
      </c>
      <c r="R3012">
        <f t="shared" ref="R3012:R3075" si="812">IF(ISNUMBER(SEARCH($R$2, $A3012)), $B3012, 0)</f>
        <v>0</v>
      </c>
      <c r="S3012">
        <f t="shared" ref="S3012:S3075" si="813">IF(ISNUMBER(SEARCH($S$2, $A3012)), $B3012, 0)</f>
        <v>0</v>
      </c>
      <c r="T3012">
        <f t="shared" ref="T3012:T3075" si="814">IF(ISNUMBER(SEARCH($T$2, $A3012)), $B3012, 0)</f>
        <v>8.1</v>
      </c>
      <c r="U3012">
        <f t="shared" ref="U3012:U3075" si="815">IF(ISNUMBER(SEARCH($U$2, $A3012)), $B3012, 0)</f>
        <v>0</v>
      </c>
    </row>
    <row r="3013" spans="1:21" x14ac:dyDescent="0.25">
      <c r="A3013" t="s">
        <v>6716</v>
      </c>
      <c r="B3013">
        <v>5.7</v>
      </c>
      <c r="C3013" t="s">
        <v>28</v>
      </c>
      <c r="E3013">
        <f t="shared" si="799"/>
        <v>5.7</v>
      </c>
      <c r="F3013">
        <f t="shared" si="800"/>
        <v>5.7</v>
      </c>
      <c r="G3013">
        <f t="shared" si="801"/>
        <v>0</v>
      </c>
      <c r="H3013">
        <f t="shared" si="802"/>
        <v>0</v>
      </c>
      <c r="I3013">
        <f t="shared" si="803"/>
        <v>5.7</v>
      </c>
      <c r="J3013">
        <f t="shared" si="804"/>
        <v>0</v>
      </c>
      <c r="K3013">
        <f t="shared" si="805"/>
        <v>0</v>
      </c>
      <c r="L3013">
        <f t="shared" si="806"/>
        <v>0</v>
      </c>
      <c r="M3013">
        <f t="shared" si="807"/>
        <v>0</v>
      </c>
      <c r="N3013">
        <f t="shared" si="808"/>
        <v>0</v>
      </c>
      <c r="O3013">
        <f t="shared" si="809"/>
        <v>0</v>
      </c>
      <c r="P3013">
        <f t="shared" si="810"/>
        <v>0</v>
      </c>
      <c r="Q3013">
        <f t="shared" si="811"/>
        <v>0</v>
      </c>
      <c r="R3013">
        <f t="shared" si="812"/>
        <v>5.7</v>
      </c>
      <c r="S3013">
        <f t="shared" si="813"/>
        <v>0</v>
      </c>
      <c r="T3013">
        <f t="shared" si="814"/>
        <v>0</v>
      </c>
      <c r="U3013">
        <f t="shared" si="815"/>
        <v>0</v>
      </c>
    </row>
    <row r="3014" spans="1:21" x14ac:dyDescent="0.25">
      <c r="A3014" t="s">
        <v>2933</v>
      </c>
      <c r="B3014">
        <v>6.9</v>
      </c>
      <c r="C3014" t="s">
        <v>28</v>
      </c>
      <c r="E3014">
        <f t="shared" si="799"/>
        <v>6.9</v>
      </c>
      <c r="F3014">
        <f t="shared" si="800"/>
        <v>0</v>
      </c>
      <c r="G3014">
        <f t="shared" si="801"/>
        <v>0</v>
      </c>
      <c r="H3014">
        <f t="shared" si="802"/>
        <v>0</v>
      </c>
      <c r="I3014">
        <f t="shared" si="803"/>
        <v>0</v>
      </c>
      <c r="J3014">
        <f t="shared" si="804"/>
        <v>6.9</v>
      </c>
      <c r="K3014">
        <f t="shared" si="805"/>
        <v>0</v>
      </c>
      <c r="L3014">
        <f t="shared" si="806"/>
        <v>6.9</v>
      </c>
      <c r="M3014">
        <f t="shared" si="807"/>
        <v>0</v>
      </c>
      <c r="N3014">
        <f t="shared" si="808"/>
        <v>0</v>
      </c>
      <c r="O3014">
        <f t="shared" si="809"/>
        <v>0</v>
      </c>
      <c r="P3014">
        <f t="shared" si="810"/>
        <v>0</v>
      </c>
      <c r="Q3014">
        <f t="shared" si="811"/>
        <v>6.9</v>
      </c>
      <c r="R3014">
        <f t="shared" si="812"/>
        <v>0</v>
      </c>
      <c r="S3014">
        <f t="shared" si="813"/>
        <v>0</v>
      </c>
      <c r="T3014">
        <f t="shared" si="814"/>
        <v>6.9</v>
      </c>
      <c r="U3014">
        <f t="shared" si="815"/>
        <v>0</v>
      </c>
    </row>
    <row r="3015" spans="1:21" x14ac:dyDescent="0.25">
      <c r="A3015" t="s">
        <v>2187</v>
      </c>
      <c r="B3015">
        <v>6.5</v>
      </c>
      <c r="C3015" t="s">
        <v>28</v>
      </c>
      <c r="E3015">
        <f t="shared" si="799"/>
        <v>6.5</v>
      </c>
      <c r="F3015">
        <f t="shared" si="800"/>
        <v>0</v>
      </c>
      <c r="G3015">
        <f t="shared" si="801"/>
        <v>0</v>
      </c>
      <c r="H3015">
        <f t="shared" si="802"/>
        <v>0</v>
      </c>
      <c r="I3015">
        <f t="shared" si="803"/>
        <v>0</v>
      </c>
      <c r="J3015">
        <f t="shared" si="804"/>
        <v>0</v>
      </c>
      <c r="K3015">
        <f t="shared" si="805"/>
        <v>0</v>
      </c>
      <c r="L3015">
        <f t="shared" si="806"/>
        <v>6.5</v>
      </c>
      <c r="M3015">
        <f t="shared" si="807"/>
        <v>0</v>
      </c>
      <c r="N3015">
        <f t="shared" si="808"/>
        <v>0</v>
      </c>
      <c r="O3015">
        <f t="shared" si="809"/>
        <v>0</v>
      </c>
      <c r="P3015">
        <f t="shared" si="810"/>
        <v>0</v>
      </c>
      <c r="Q3015">
        <f t="shared" si="811"/>
        <v>0</v>
      </c>
      <c r="R3015">
        <f t="shared" si="812"/>
        <v>0</v>
      </c>
      <c r="S3015">
        <f t="shared" si="813"/>
        <v>0</v>
      </c>
      <c r="T3015">
        <f t="shared" si="814"/>
        <v>6.5</v>
      </c>
      <c r="U3015">
        <f t="shared" si="815"/>
        <v>0</v>
      </c>
    </row>
    <row r="3016" spans="1:21" x14ac:dyDescent="0.25">
      <c r="A3016" t="s">
        <v>36</v>
      </c>
      <c r="B3016">
        <v>7.2</v>
      </c>
      <c r="C3016" t="s">
        <v>36</v>
      </c>
      <c r="E3016">
        <f t="shared" si="799"/>
        <v>0</v>
      </c>
      <c r="F3016">
        <f t="shared" si="800"/>
        <v>0</v>
      </c>
      <c r="G3016">
        <f t="shared" si="801"/>
        <v>0</v>
      </c>
      <c r="H3016">
        <f t="shared" si="802"/>
        <v>0</v>
      </c>
      <c r="I3016">
        <f t="shared" si="803"/>
        <v>7.2</v>
      </c>
      <c r="J3016">
        <f t="shared" si="804"/>
        <v>0</v>
      </c>
      <c r="K3016">
        <f t="shared" si="805"/>
        <v>0</v>
      </c>
      <c r="L3016">
        <f t="shared" si="806"/>
        <v>0</v>
      </c>
      <c r="M3016">
        <f t="shared" si="807"/>
        <v>0</v>
      </c>
      <c r="N3016">
        <f t="shared" si="808"/>
        <v>0</v>
      </c>
      <c r="O3016">
        <f t="shared" si="809"/>
        <v>0</v>
      </c>
      <c r="P3016">
        <f t="shared" si="810"/>
        <v>0</v>
      </c>
      <c r="Q3016">
        <f t="shared" si="811"/>
        <v>0</v>
      </c>
      <c r="R3016">
        <f t="shared" si="812"/>
        <v>0</v>
      </c>
      <c r="S3016">
        <f t="shared" si="813"/>
        <v>0</v>
      </c>
      <c r="T3016">
        <f t="shared" si="814"/>
        <v>0</v>
      </c>
      <c r="U3016">
        <f t="shared" si="815"/>
        <v>0</v>
      </c>
    </row>
    <row r="3017" spans="1:21" x14ac:dyDescent="0.25">
      <c r="A3017" t="s">
        <v>154</v>
      </c>
      <c r="B3017">
        <v>6.6</v>
      </c>
      <c r="C3017" t="s">
        <v>37</v>
      </c>
      <c r="E3017">
        <f t="shared" si="799"/>
        <v>0</v>
      </c>
      <c r="F3017">
        <f t="shared" si="800"/>
        <v>0</v>
      </c>
      <c r="G3017">
        <f t="shared" si="801"/>
        <v>0</v>
      </c>
      <c r="H3017">
        <f t="shared" si="802"/>
        <v>0</v>
      </c>
      <c r="I3017">
        <f t="shared" si="803"/>
        <v>0</v>
      </c>
      <c r="J3017">
        <f t="shared" si="804"/>
        <v>0</v>
      </c>
      <c r="K3017">
        <f t="shared" si="805"/>
        <v>0</v>
      </c>
      <c r="L3017">
        <f t="shared" si="806"/>
        <v>6.6</v>
      </c>
      <c r="M3017">
        <f t="shared" si="807"/>
        <v>0</v>
      </c>
      <c r="N3017">
        <f t="shared" si="808"/>
        <v>0</v>
      </c>
      <c r="O3017">
        <f t="shared" si="809"/>
        <v>0</v>
      </c>
      <c r="P3017">
        <f t="shared" si="810"/>
        <v>0</v>
      </c>
      <c r="Q3017">
        <f t="shared" si="811"/>
        <v>0</v>
      </c>
      <c r="R3017">
        <f t="shared" si="812"/>
        <v>6.6</v>
      </c>
      <c r="S3017">
        <f t="shared" si="813"/>
        <v>0</v>
      </c>
      <c r="T3017">
        <f t="shared" si="814"/>
        <v>0</v>
      </c>
      <c r="U3017">
        <f t="shared" si="815"/>
        <v>0</v>
      </c>
    </row>
    <row r="3018" spans="1:21" x14ac:dyDescent="0.25">
      <c r="A3018" t="s">
        <v>3163</v>
      </c>
      <c r="B3018">
        <v>7.2</v>
      </c>
      <c r="C3018" t="s">
        <v>28</v>
      </c>
      <c r="E3018">
        <f t="shared" si="799"/>
        <v>7.2</v>
      </c>
      <c r="F3018">
        <f t="shared" si="800"/>
        <v>7.2</v>
      </c>
      <c r="G3018">
        <f t="shared" si="801"/>
        <v>0</v>
      </c>
      <c r="H3018">
        <f t="shared" si="802"/>
        <v>0</v>
      </c>
      <c r="I3018">
        <f t="shared" si="803"/>
        <v>0</v>
      </c>
      <c r="J3018">
        <f t="shared" si="804"/>
        <v>0</v>
      </c>
      <c r="K3018">
        <f t="shared" si="805"/>
        <v>0</v>
      </c>
      <c r="L3018">
        <f t="shared" si="806"/>
        <v>0</v>
      </c>
      <c r="M3018">
        <f t="shared" si="807"/>
        <v>0</v>
      </c>
      <c r="N3018">
        <f t="shared" si="808"/>
        <v>0</v>
      </c>
      <c r="O3018">
        <f t="shared" si="809"/>
        <v>0</v>
      </c>
      <c r="P3018">
        <f t="shared" si="810"/>
        <v>0</v>
      </c>
      <c r="Q3018">
        <f t="shared" si="811"/>
        <v>0</v>
      </c>
      <c r="R3018">
        <f t="shared" si="812"/>
        <v>0</v>
      </c>
      <c r="S3018">
        <f t="shared" si="813"/>
        <v>7.2</v>
      </c>
      <c r="T3018">
        <f t="shared" si="814"/>
        <v>7.2</v>
      </c>
      <c r="U3018">
        <f t="shared" si="815"/>
        <v>0</v>
      </c>
    </row>
    <row r="3019" spans="1:21" x14ac:dyDescent="0.25">
      <c r="A3019" t="s">
        <v>5641</v>
      </c>
      <c r="B3019">
        <v>5.0999999999999996</v>
      </c>
      <c r="C3019" t="s">
        <v>28</v>
      </c>
      <c r="E3019">
        <f t="shared" si="799"/>
        <v>5.0999999999999996</v>
      </c>
      <c r="F3019">
        <f t="shared" si="800"/>
        <v>5.0999999999999996</v>
      </c>
      <c r="G3019">
        <f t="shared" si="801"/>
        <v>0</v>
      </c>
      <c r="H3019">
        <f t="shared" si="802"/>
        <v>0</v>
      </c>
      <c r="I3019">
        <f t="shared" si="803"/>
        <v>0</v>
      </c>
      <c r="J3019">
        <f t="shared" si="804"/>
        <v>0</v>
      </c>
      <c r="K3019">
        <f t="shared" si="805"/>
        <v>0</v>
      </c>
      <c r="L3019">
        <f t="shared" si="806"/>
        <v>0</v>
      </c>
      <c r="M3019">
        <f t="shared" si="807"/>
        <v>5.0999999999999996</v>
      </c>
      <c r="N3019">
        <f t="shared" si="808"/>
        <v>5.0999999999999996</v>
      </c>
      <c r="O3019">
        <f t="shared" si="809"/>
        <v>0</v>
      </c>
      <c r="P3019">
        <f t="shared" si="810"/>
        <v>0</v>
      </c>
      <c r="Q3019">
        <f t="shared" si="811"/>
        <v>0</v>
      </c>
      <c r="R3019">
        <f t="shared" si="812"/>
        <v>0</v>
      </c>
      <c r="S3019">
        <f t="shared" si="813"/>
        <v>0</v>
      </c>
      <c r="T3019">
        <f t="shared" si="814"/>
        <v>0</v>
      </c>
      <c r="U3019">
        <f t="shared" si="815"/>
        <v>0</v>
      </c>
    </row>
    <row r="3020" spans="1:21" x14ac:dyDescent="0.25">
      <c r="A3020" t="s">
        <v>3665</v>
      </c>
      <c r="B3020">
        <v>6.7</v>
      </c>
      <c r="C3020" t="s">
        <v>37</v>
      </c>
      <c r="E3020">
        <f t="shared" si="799"/>
        <v>0</v>
      </c>
      <c r="F3020">
        <f t="shared" si="800"/>
        <v>0</v>
      </c>
      <c r="G3020">
        <f t="shared" si="801"/>
        <v>0</v>
      </c>
      <c r="H3020">
        <f t="shared" si="802"/>
        <v>0</v>
      </c>
      <c r="I3020">
        <f t="shared" si="803"/>
        <v>0</v>
      </c>
      <c r="J3020">
        <f t="shared" si="804"/>
        <v>0</v>
      </c>
      <c r="K3020">
        <f t="shared" si="805"/>
        <v>0</v>
      </c>
      <c r="L3020">
        <f t="shared" si="806"/>
        <v>6.7</v>
      </c>
      <c r="M3020">
        <f t="shared" si="807"/>
        <v>0</v>
      </c>
      <c r="N3020">
        <f t="shared" si="808"/>
        <v>0</v>
      </c>
      <c r="O3020">
        <f t="shared" si="809"/>
        <v>6.7</v>
      </c>
      <c r="P3020">
        <f t="shared" si="810"/>
        <v>0</v>
      </c>
      <c r="Q3020">
        <f t="shared" si="811"/>
        <v>0</v>
      </c>
      <c r="R3020">
        <f t="shared" si="812"/>
        <v>0</v>
      </c>
      <c r="S3020">
        <f t="shared" si="813"/>
        <v>0</v>
      </c>
      <c r="T3020">
        <f t="shared" si="814"/>
        <v>6.7</v>
      </c>
      <c r="U3020">
        <f t="shared" si="815"/>
        <v>0</v>
      </c>
    </row>
    <row r="3021" spans="1:21" x14ac:dyDescent="0.25">
      <c r="A3021" t="s">
        <v>32</v>
      </c>
      <c r="B3021">
        <v>6.3</v>
      </c>
      <c r="C3021" t="s">
        <v>36</v>
      </c>
      <c r="E3021">
        <f t="shared" si="799"/>
        <v>0</v>
      </c>
      <c r="F3021">
        <f t="shared" si="800"/>
        <v>0</v>
      </c>
      <c r="G3021">
        <f t="shared" si="801"/>
        <v>0</v>
      </c>
      <c r="H3021">
        <f t="shared" si="802"/>
        <v>0</v>
      </c>
      <c r="I3021">
        <f t="shared" si="803"/>
        <v>6.3</v>
      </c>
      <c r="J3021">
        <f t="shared" si="804"/>
        <v>0</v>
      </c>
      <c r="K3021">
        <f t="shared" si="805"/>
        <v>0</v>
      </c>
      <c r="L3021">
        <f t="shared" si="806"/>
        <v>6.3</v>
      </c>
      <c r="M3021">
        <f t="shared" si="807"/>
        <v>0</v>
      </c>
      <c r="N3021">
        <f t="shared" si="808"/>
        <v>0</v>
      </c>
      <c r="O3021">
        <f t="shared" si="809"/>
        <v>0</v>
      </c>
      <c r="P3021">
        <f t="shared" si="810"/>
        <v>0</v>
      </c>
      <c r="Q3021">
        <f t="shared" si="811"/>
        <v>0</v>
      </c>
      <c r="R3021">
        <f t="shared" si="812"/>
        <v>0</v>
      </c>
      <c r="S3021">
        <f t="shared" si="813"/>
        <v>0</v>
      </c>
      <c r="T3021">
        <f t="shared" si="814"/>
        <v>0</v>
      </c>
      <c r="U3021">
        <f t="shared" si="815"/>
        <v>0</v>
      </c>
    </row>
    <row r="3022" spans="1:21" x14ac:dyDescent="0.25">
      <c r="A3022" t="s">
        <v>32</v>
      </c>
      <c r="B3022">
        <v>7.2</v>
      </c>
      <c r="C3022" t="s">
        <v>36</v>
      </c>
      <c r="E3022">
        <f t="shared" si="799"/>
        <v>0</v>
      </c>
      <c r="F3022">
        <f t="shared" si="800"/>
        <v>0</v>
      </c>
      <c r="G3022">
        <f t="shared" si="801"/>
        <v>0</v>
      </c>
      <c r="H3022">
        <f t="shared" si="802"/>
        <v>0</v>
      </c>
      <c r="I3022">
        <f t="shared" si="803"/>
        <v>7.2</v>
      </c>
      <c r="J3022">
        <f t="shared" si="804"/>
        <v>0</v>
      </c>
      <c r="K3022">
        <f t="shared" si="805"/>
        <v>0</v>
      </c>
      <c r="L3022">
        <f t="shared" si="806"/>
        <v>7.2</v>
      </c>
      <c r="M3022">
        <f t="shared" si="807"/>
        <v>0</v>
      </c>
      <c r="N3022">
        <f t="shared" si="808"/>
        <v>0</v>
      </c>
      <c r="O3022">
        <f t="shared" si="809"/>
        <v>0</v>
      </c>
      <c r="P3022">
        <f t="shared" si="810"/>
        <v>0</v>
      </c>
      <c r="Q3022">
        <f t="shared" si="811"/>
        <v>0</v>
      </c>
      <c r="R3022">
        <f t="shared" si="812"/>
        <v>0</v>
      </c>
      <c r="S3022">
        <f t="shared" si="813"/>
        <v>0</v>
      </c>
      <c r="T3022">
        <f t="shared" si="814"/>
        <v>0</v>
      </c>
      <c r="U3022">
        <f t="shared" si="815"/>
        <v>0</v>
      </c>
    </row>
    <row r="3023" spans="1:21" x14ac:dyDescent="0.25">
      <c r="A3023" t="s">
        <v>6731</v>
      </c>
      <c r="B3023">
        <v>7.7</v>
      </c>
      <c r="C3023" t="s">
        <v>103</v>
      </c>
      <c r="E3023">
        <f t="shared" si="799"/>
        <v>0</v>
      </c>
      <c r="F3023">
        <f t="shared" si="800"/>
        <v>0</v>
      </c>
      <c r="G3023">
        <f t="shared" si="801"/>
        <v>7.7</v>
      </c>
      <c r="H3023">
        <f t="shared" si="802"/>
        <v>0</v>
      </c>
      <c r="I3023">
        <f t="shared" si="803"/>
        <v>0</v>
      </c>
      <c r="J3023">
        <f t="shared" si="804"/>
        <v>0</v>
      </c>
      <c r="K3023">
        <f t="shared" si="805"/>
        <v>0</v>
      </c>
      <c r="L3023">
        <f t="shared" si="806"/>
        <v>0</v>
      </c>
      <c r="M3023">
        <f t="shared" si="807"/>
        <v>7.7</v>
      </c>
      <c r="N3023">
        <f t="shared" si="808"/>
        <v>7.7</v>
      </c>
      <c r="O3023">
        <f t="shared" si="809"/>
        <v>0</v>
      </c>
      <c r="P3023">
        <f t="shared" si="810"/>
        <v>0</v>
      </c>
      <c r="Q3023">
        <f t="shared" si="811"/>
        <v>0</v>
      </c>
      <c r="R3023">
        <f t="shared" si="812"/>
        <v>0</v>
      </c>
      <c r="S3023">
        <f t="shared" si="813"/>
        <v>0</v>
      </c>
      <c r="T3023">
        <f t="shared" si="814"/>
        <v>0</v>
      </c>
      <c r="U3023">
        <f t="shared" si="815"/>
        <v>0</v>
      </c>
    </row>
    <row r="3024" spans="1:21" x14ac:dyDescent="0.25">
      <c r="A3024" t="s">
        <v>1120</v>
      </c>
      <c r="B3024">
        <v>7.7</v>
      </c>
      <c r="C3024" t="s">
        <v>234</v>
      </c>
      <c r="E3024">
        <f t="shared" si="799"/>
        <v>0</v>
      </c>
      <c r="F3024">
        <f t="shared" si="800"/>
        <v>0</v>
      </c>
      <c r="G3024">
        <f t="shared" si="801"/>
        <v>0</v>
      </c>
      <c r="H3024">
        <f t="shared" si="802"/>
        <v>7.7</v>
      </c>
      <c r="I3024">
        <f t="shared" si="803"/>
        <v>0</v>
      </c>
      <c r="J3024">
        <f t="shared" si="804"/>
        <v>0</v>
      </c>
      <c r="K3024">
        <f t="shared" si="805"/>
        <v>0</v>
      </c>
      <c r="L3024">
        <f t="shared" si="806"/>
        <v>7.7</v>
      </c>
      <c r="M3024">
        <f t="shared" si="807"/>
        <v>0</v>
      </c>
      <c r="N3024">
        <f t="shared" si="808"/>
        <v>0</v>
      </c>
      <c r="O3024">
        <f t="shared" si="809"/>
        <v>0</v>
      </c>
      <c r="P3024">
        <f t="shared" si="810"/>
        <v>0</v>
      </c>
      <c r="Q3024">
        <f t="shared" si="811"/>
        <v>0</v>
      </c>
      <c r="R3024">
        <f t="shared" si="812"/>
        <v>0</v>
      </c>
      <c r="S3024">
        <f t="shared" si="813"/>
        <v>0</v>
      </c>
      <c r="T3024">
        <f t="shared" si="814"/>
        <v>0</v>
      </c>
      <c r="U3024">
        <f t="shared" si="815"/>
        <v>0</v>
      </c>
    </row>
    <row r="3025" spans="1:21" x14ac:dyDescent="0.25">
      <c r="A3025" t="s">
        <v>6735</v>
      </c>
      <c r="B3025">
        <v>5</v>
      </c>
      <c r="C3025" t="s">
        <v>103</v>
      </c>
      <c r="E3025">
        <f t="shared" si="799"/>
        <v>0</v>
      </c>
      <c r="F3025">
        <f t="shared" si="800"/>
        <v>0</v>
      </c>
      <c r="G3025">
        <f t="shared" si="801"/>
        <v>5</v>
      </c>
      <c r="H3025">
        <f t="shared" si="802"/>
        <v>0</v>
      </c>
      <c r="I3025">
        <f t="shared" si="803"/>
        <v>5</v>
      </c>
      <c r="J3025">
        <f t="shared" si="804"/>
        <v>0</v>
      </c>
      <c r="K3025">
        <f t="shared" si="805"/>
        <v>0</v>
      </c>
      <c r="L3025">
        <f t="shared" si="806"/>
        <v>0</v>
      </c>
      <c r="M3025">
        <f t="shared" si="807"/>
        <v>5</v>
      </c>
      <c r="N3025">
        <f t="shared" si="808"/>
        <v>5</v>
      </c>
      <c r="O3025">
        <f t="shared" si="809"/>
        <v>0</v>
      </c>
      <c r="P3025">
        <f t="shared" si="810"/>
        <v>0</v>
      </c>
      <c r="Q3025">
        <f t="shared" si="811"/>
        <v>0</v>
      </c>
      <c r="R3025">
        <f t="shared" si="812"/>
        <v>0</v>
      </c>
      <c r="S3025">
        <f t="shared" si="813"/>
        <v>0</v>
      </c>
      <c r="T3025">
        <f t="shared" si="814"/>
        <v>0</v>
      </c>
      <c r="U3025">
        <f t="shared" si="815"/>
        <v>0</v>
      </c>
    </row>
    <row r="3026" spans="1:21" x14ac:dyDescent="0.25">
      <c r="A3026" t="s">
        <v>1177</v>
      </c>
      <c r="B3026">
        <v>6.5</v>
      </c>
      <c r="C3026" t="s">
        <v>37</v>
      </c>
      <c r="E3026">
        <f t="shared" si="799"/>
        <v>0</v>
      </c>
      <c r="F3026">
        <f t="shared" si="800"/>
        <v>0</v>
      </c>
      <c r="G3026">
        <f t="shared" si="801"/>
        <v>0</v>
      </c>
      <c r="H3026">
        <f t="shared" si="802"/>
        <v>0</v>
      </c>
      <c r="I3026">
        <f t="shared" si="803"/>
        <v>0</v>
      </c>
      <c r="J3026">
        <f t="shared" si="804"/>
        <v>0</v>
      </c>
      <c r="K3026">
        <f t="shared" si="805"/>
        <v>0</v>
      </c>
      <c r="L3026">
        <f t="shared" si="806"/>
        <v>6.5</v>
      </c>
      <c r="M3026">
        <f t="shared" si="807"/>
        <v>0</v>
      </c>
      <c r="N3026">
        <f t="shared" si="808"/>
        <v>0</v>
      </c>
      <c r="O3026">
        <f t="shared" si="809"/>
        <v>0</v>
      </c>
      <c r="P3026">
        <f t="shared" si="810"/>
        <v>0</v>
      </c>
      <c r="Q3026">
        <f t="shared" si="811"/>
        <v>0</v>
      </c>
      <c r="R3026">
        <f t="shared" si="812"/>
        <v>6.5</v>
      </c>
      <c r="S3026">
        <f t="shared" si="813"/>
        <v>0</v>
      </c>
      <c r="T3026">
        <f t="shared" si="814"/>
        <v>0</v>
      </c>
      <c r="U3026">
        <f t="shared" si="815"/>
        <v>6.5</v>
      </c>
    </row>
    <row r="3027" spans="1:21" x14ac:dyDescent="0.25">
      <c r="A3027" t="s">
        <v>126</v>
      </c>
      <c r="B3027">
        <v>6.8</v>
      </c>
      <c r="C3027" t="s">
        <v>37</v>
      </c>
      <c r="E3027">
        <f t="shared" si="799"/>
        <v>0</v>
      </c>
      <c r="F3027">
        <f t="shared" si="800"/>
        <v>0</v>
      </c>
      <c r="G3027">
        <f t="shared" si="801"/>
        <v>0</v>
      </c>
      <c r="H3027">
        <f t="shared" si="802"/>
        <v>0</v>
      </c>
      <c r="I3027">
        <f t="shared" si="803"/>
        <v>0</v>
      </c>
      <c r="J3027">
        <f t="shared" si="804"/>
        <v>0</v>
      </c>
      <c r="K3027">
        <f t="shared" si="805"/>
        <v>0</v>
      </c>
      <c r="L3027">
        <f t="shared" si="806"/>
        <v>6.8</v>
      </c>
      <c r="M3027">
        <f t="shared" si="807"/>
        <v>0</v>
      </c>
      <c r="N3027">
        <f t="shared" si="808"/>
        <v>0</v>
      </c>
      <c r="O3027">
        <f t="shared" si="809"/>
        <v>0</v>
      </c>
      <c r="P3027">
        <f t="shared" si="810"/>
        <v>0</v>
      </c>
      <c r="Q3027">
        <f t="shared" si="811"/>
        <v>0</v>
      </c>
      <c r="R3027">
        <f t="shared" si="812"/>
        <v>0</v>
      </c>
      <c r="S3027">
        <f t="shared" si="813"/>
        <v>0</v>
      </c>
      <c r="T3027">
        <f t="shared" si="814"/>
        <v>0</v>
      </c>
      <c r="U3027">
        <f t="shared" si="815"/>
        <v>0</v>
      </c>
    </row>
    <row r="3028" spans="1:21" x14ac:dyDescent="0.25">
      <c r="A3028" t="s">
        <v>607</v>
      </c>
      <c r="B3028">
        <v>6.7</v>
      </c>
      <c r="C3028" t="s">
        <v>28</v>
      </c>
      <c r="E3028">
        <f t="shared" si="799"/>
        <v>6.7</v>
      </c>
      <c r="F3028">
        <f t="shared" si="800"/>
        <v>0</v>
      </c>
      <c r="G3028">
        <f t="shared" si="801"/>
        <v>0</v>
      </c>
      <c r="H3028">
        <f t="shared" si="802"/>
        <v>0</v>
      </c>
      <c r="I3028">
        <f t="shared" si="803"/>
        <v>6.7</v>
      </c>
      <c r="J3028">
        <f t="shared" si="804"/>
        <v>6.7</v>
      </c>
      <c r="K3028">
        <f t="shared" si="805"/>
        <v>0</v>
      </c>
      <c r="L3028">
        <f t="shared" si="806"/>
        <v>6.7</v>
      </c>
      <c r="M3028">
        <f t="shared" si="807"/>
        <v>0</v>
      </c>
      <c r="N3028">
        <f t="shared" si="808"/>
        <v>0</v>
      </c>
      <c r="O3028">
        <f t="shared" si="809"/>
        <v>0</v>
      </c>
      <c r="P3028">
        <f t="shared" si="810"/>
        <v>0</v>
      </c>
      <c r="Q3028">
        <f t="shared" si="811"/>
        <v>0</v>
      </c>
      <c r="R3028">
        <f t="shared" si="812"/>
        <v>0</v>
      </c>
      <c r="S3028">
        <f t="shared" si="813"/>
        <v>0</v>
      </c>
      <c r="T3028">
        <f t="shared" si="814"/>
        <v>6.7</v>
      </c>
      <c r="U3028">
        <f t="shared" si="815"/>
        <v>0</v>
      </c>
    </row>
    <row r="3029" spans="1:21" x14ac:dyDescent="0.25">
      <c r="A3029" t="s">
        <v>6740</v>
      </c>
      <c r="B3029">
        <v>7.7</v>
      </c>
      <c r="C3029" t="s">
        <v>102</v>
      </c>
      <c r="E3029">
        <f t="shared" si="799"/>
        <v>0</v>
      </c>
      <c r="F3029">
        <f t="shared" si="800"/>
        <v>7.7</v>
      </c>
      <c r="G3029">
        <f t="shared" si="801"/>
        <v>0</v>
      </c>
      <c r="H3029">
        <f t="shared" si="802"/>
        <v>0</v>
      </c>
      <c r="I3029">
        <f t="shared" si="803"/>
        <v>7.7</v>
      </c>
      <c r="J3029">
        <f t="shared" si="804"/>
        <v>0</v>
      </c>
      <c r="K3029">
        <f t="shared" si="805"/>
        <v>0</v>
      </c>
      <c r="L3029">
        <f t="shared" si="806"/>
        <v>0</v>
      </c>
      <c r="M3029">
        <f t="shared" si="807"/>
        <v>0</v>
      </c>
      <c r="N3029">
        <f t="shared" si="808"/>
        <v>0</v>
      </c>
      <c r="O3029">
        <f t="shared" si="809"/>
        <v>7.7</v>
      </c>
      <c r="P3029">
        <f t="shared" si="810"/>
        <v>0</v>
      </c>
      <c r="Q3029">
        <f t="shared" si="811"/>
        <v>0</v>
      </c>
      <c r="R3029">
        <f t="shared" si="812"/>
        <v>0</v>
      </c>
      <c r="S3029">
        <f t="shared" si="813"/>
        <v>7.7</v>
      </c>
      <c r="T3029">
        <f t="shared" si="814"/>
        <v>0</v>
      </c>
      <c r="U3029">
        <f t="shared" si="815"/>
        <v>0</v>
      </c>
    </row>
    <row r="3030" spans="1:21" x14ac:dyDescent="0.25">
      <c r="A3030" t="s">
        <v>5053</v>
      </c>
      <c r="B3030">
        <v>7</v>
      </c>
      <c r="C3030" t="s">
        <v>37</v>
      </c>
      <c r="E3030">
        <f t="shared" si="799"/>
        <v>0</v>
      </c>
      <c r="F3030">
        <f t="shared" si="800"/>
        <v>0</v>
      </c>
      <c r="G3030">
        <f t="shared" si="801"/>
        <v>0</v>
      </c>
      <c r="H3030">
        <f t="shared" si="802"/>
        <v>0</v>
      </c>
      <c r="I3030">
        <f t="shared" si="803"/>
        <v>0</v>
      </c>
      <c r="J3030">
        <f t="shared" si="804"/>
        <v>0</v>
      </c>
      <c r="K3030">
        <f t="shared" si="805"/>
        <v>0</v>
      </c>
      <c r="L3030">
        <f t="shared" si="806"/>
        <v>7</v>
      </c>
      <c r="M3030">
        <f t="shared" si="807"/>
        <v>7</v>
      </c>
      <c r="N3030">
        <f t="shared" si="808"/>
        <v>0</v>
      </c>
      <c r="O3030">
        <f t="shared" si="809"/>
        <v>0</v>
      </c>
      <c r="P3030">
        <f t="shared" si="810"/>
        <v>0</v>
      </c>
      <c r="Q3030">
        <f t="shared" si="811"/>
        <v>0</v>
      </c>
      <c r="R3030">
        <f t="shared" si="812"/>
        <v>0</v>
      </c>
      <c r="S3030">
        <f t="shared" si="813"/>
        <v>0</v>
      </c>
      <c r="T3030">
        <f t="shared" si="814"/>
        <v>0</v>
      </c>
      <c r="U3030">
        <f t="shared" si="815"/>
        <v>0</v>
      </c>
    </row>
    <row r="3031" spans="1:21" x14ac:dyDescent="0.25">
      <c r="A3031" t="s">
        <v>2645</v>
      </c>
      <c r="B3031">
        <v>8.4</v>
      </c>
      <c r="C3031" t="s">
        <v>234</v>
      </c>
      <c r="E3031">
        <f t="shared" si="799"/>
        <v>0</v>
      </c>
      <c r="F3031">
        <f t="shared" si="800"/>
        <v>0</v>
      </c>
      <c r="G3031">
        <f t="shared" si="801"/>
        <v>0</v>
      </c>
      <c r="H3031">
        <f t="shared" si="802"/>
        <v>8.4</v>
      </c>
      <c r="I3031">
        <f t="shared" si="803"/>
        <v>0</v>
      </c>
      <c r="J3031">
        <f t="shared" si="804"/>
        <v>0</v>
      </c>
      <c r="K3031">
        <f t="shared" si="805"/>
        <v>0</v>
      </c>
      <c r="L3031">
        <f t="shared" si="806"/>
        <v>8.4</v>
      </c>
      <c r="M3031">
        <f t="shared" si="807"/>
        <v>0</v>
      </c>
      <c r="N3031">
        <f t="shared" si="808"/>
        <v>0</v>
      </c>
      <c r="O3031">
        <f t="shared" si="809"/>
        <v>0</v>
      </c>
      <c r="P3031">
        <f t="shared" si="810"/>
        <v>0</v>
      </c>
      <c r="Q3031">
        <f t="shared" si="811"/>
        <v>0</v>
      </c>
      <c r="R3031">
        <f t="shared" si="812"/>
        <v>0</v>
      </c>
      <c r="S3031">
        <f t="shared" si="813"/>
        <v>0</v>
      </c>
      <c r="T3031">
        <f t="shared" si="814"/>
        <v>0</v>
      </c>
      <c r="U3031">
        <f t="shared" si="815"/>
        <v>0</v>
      </c>
    </row>
    <row r="3032" spans="1:21" x14ac:dyDescent="0.25">
      <c r="A3032" t="s">
        <v>131</v>
      </c>
      <c r="B3032">
        <v>5.6</v>
      </c>
      <c r="C3032" t="s">
        <v>36</v>
      </c>
      <c r="E3032">
        <f t="shared" si="799"/>
        <v>0</v>
      </c>
      <c r="F3032">
        <f t="shared" si="800"/>
        <v>0</v>
      </c>
      <c r="G3032">
        <f t="shared" si="801"/>
        <v>0</v>
      </c>
      <c r="H3032">
        <f t="shared" si="802"/>
        <v>0</v>
      </c>
      <c r="I3032">
        <f t="shared" si="803"/>
        <v>5.6</v>
      </c>
      <c r="J3032">
        <f t="shared" si="804"/>
        <v>0</v>
      </c>
      <c r="K3032">
        <f t="shared" si="805"/>
        <v>0</v>
      </c>
      <c r="L3032">
        <f t="shared" si="806"/>
        <v>0</v>
      </c>
      <c r="M3032">
        <f t="shared" si="807"/>
        <v>0</v>
      </c>
      <c r="N3032">
        <f t="shared" si="808"/>
        <v>0</v>
      </c>
      <c r="O3032">
        <f t="shared" si="809"/>
        <v>0</v>
      </c>
      <c r="P3032">
        <f t="shared" si="810"/>
        <v>0</v>
      </c>
      <c r="Q3032">
        <f t="shared" si="811"/>
        <v>0</v>
      </c>
      <c r="R3032">
        <f t="shared" si="812"/>
        <v>5.6</v>
      </c>
      <c r="S3032">
        <f t="shared" si="813"/>
        <v>0</v>
      </c>
      <c r="T3032">
        <f t="shared" si="814"/>
        <v>0</v>
      </c>
      <c r="U3032">
        <f t="shared" si="815"/>
        <v>0</v>
      </c>
    </row>
    <row r="3033" spans="1:21" x14ac:dyDescent="0.25">
      <c r="A3033" t="s">
        <v>461</v>
      </c>
      <c r="B3033">
        <v>7.6</v>
      </c>
      <c r="C3033" t="s">
        <v>234</v>
      </c>
      <c r="E3033">
        <f t="shared" si="799"/>
        <v>0</v>
      </c>
      <c r="F3033">
        <f t="shared" si="800"/>
        <v>0</v>
      </c>
      <c r="G3033">
        <f t="shared" si="801"/>
        <v>0</v>
      </c>
      <c r="H3033">
        <f t="shared" si="802"/>
        <v>7.6</v>
      </c>
      <c r="I3033">
        <f t="shared" si="803"/>
        <v>0</v>
      </c>
      <c r="J3033">
        <f t="shared" si="804"/>
        <v>0</v>
      </c>
      <c r="K3033">
        <f t="shared" si="805"/>
        <v>0</v>
      </c>
      <c r="L3033">
        <f t="shared" si="806"/>
        <v>7.6</v>
      </c>
      <c r="M3033">
        <f t="shared" si="807"/>
        <v>0</v>
      </c>
      <c r="N3033">
        <f t="shared" si="808"/>
        <v>0</v>
      </c>
      <c r="O3033">
        <f t="shared" si="809"/>
        <v>0</v>
      </c>
      <c r="P3033">
        <f t="shared" si="810"/>
        <v>0</v>
      </c>
      <c r="Q3033">
        <f t="shared" si="811"/>
        <v>0</v>
      </c>
      <c r="R3033">
        <f t="shared" si="812"/>
        <v>0</v>
      </c>
      <c r="S3033">
        <f t="shared" si="813"/>
        <v>0</v>
      </c>
      <c r="T3033">
        <f t="shared" si="814"/>
        <v>0</v>
      </c>
      <c r="U3033">
        <f t="shared" si="815"/>
        <v>0</v>
      </c>
    </row>
    <row r="3034" spans="1:21" x14ac:dyDescent="0.25">
      <c r="A3034" t="s">
        <v>490</v>
      </c>
      <c r="B3034">
        <v>6.6</v>
      </c>
      <c r="C3034" t="s">
        <v>37</v>
      </c>
      <c r="E3034">
        <f t="shared" si="799"/>
        <v>0</v>
      </c>
      <c r="F3034">
        <f t="shared" si="800"/>
        <v>0</v>
      </c>
      <c r="G3034">
        <f t="shared" si="801"/>
        <v>0</v>
      </c>
      <c r="H3034">
        <f t="shared" si="802"/>
        <v>0</v>
      </c>
      <c r="I3034">
        <f t="shared" si="803"/>
        <v>0</v>
      </c>
      <c r="J3034">
        <f t="shared" si="804"/>
        <v>0</v>
      </c>
      <c r="K3034">
        <f t="shared" si="805"/>
        <v>0</v>
      </c>
      <c r="L3034">
        <f t="shared" si="806"/>
        <v>6.6</v>
      </c>
      <c r="M3034">
        <f t="shared" si="807"/>
        <v>0</v>
      </c>
      <c r="N3034">
        <f t="shared" si="808"/>
        <v>0</v>
      </c>
      <c r="O3034">
        <f t="shared" si="809"/>
        <v>0</v>
      </c>
      <c r="P3034">
        <f t="shared" si="810"/>
        <v>0</v>
      </c>
      <c r="Q3034">
        <f t="shared" si="811"/>
        <v>0</v>
      </c>
      <c r="R3034">
        <f t="shared" si="812"/>
        <v>0</v>
      </c>
      <c r="S3034">
        <f t="shared" si="813"/>
        <v>0</v>
      </c>
      <c r="T3034">
        <f t="shared" si="814"/>
        <v>6.6</v>
      </c>
      <c r="U3034">
        <f t="shared" si="815"/>
        <v>0</v>
      </c>
    </row>
    <row r="3035" spans="1:21" x14ac:dyDescent="0.25">
      <c r="A3035" t="s">
        <v>5558</v>
      </c>
      <c r="B3035">
        <v>6.6</v>
      </c>
      <c r="C3035" t="s">
        <v>28</v>
      </c>
      <c r="E3035">
        <f t="shared" si="799"/>
        <v>6.6</v>
      </c>
      <c r="F3035">
        <f t="shared" si="800"/>
        <v>6.6</v>
      </c>
      <c r="G3035">
        <f t="shared" si="801"/>
        <v>0</v>
      </c>
      <c r="H3035">
        <f t="shared" si="802"/>
        <v>0</v>
      </c>
      <c r="I3035">
        <f t="shared" si="803"/>
        <v>0</v>
      </c>
      <c r="J3035">
        <f t="shared" si="804"/>
        <v>0</v>
      </c>
      <c r="K3035">
        <f t="shared" si="805"/>
        <v>0</v>
      </c>
      <c r="L3035">
        <f t="shared" si="806"/>
        <v>0</v>
      </c>
      <c r="M3035">
        <f t="shared" si="807"/>
        <v>0</v>
      </c>
      <c r="N3035">
        <f t="shared" si="808"/>
        <v>0</v>
      </c>
      <c r="O3035">
        <f t="shared" si="809"/>
        <v>0</v>
      </c>
      <c r="P3035">
        <f t="shared" si="810"/>
        <v>0</v>
      </c>
      <c r="Q3035">
        <f t="shared" si="811"/>
        <v>6.6</v>
      </c>
      <c r="R3035">
        <f t="shared" si="812"/>
        <v>0</v>
      </c>
      <c r="S3035">
        <f t="shared" si="813"/>
        <v>6.6</v>
      </c>
      <c r="T3035">
        <f t="shared" si="814"/>
        <v>6.6</v>
      </c>
      <c r="U3035">
        <f t="shared" si="815"/>
        <v>0</v>
      </c>
    </row>
    <row r="3036" spans="1:21" x14ac:dyDescent="0.25">
      <c r="A3036" t="s">
        <v>6751</v>
      </c>
      <c r="B3036">
        <v>7</v>
      </c>
      <c r="C3036" t="s">
        <v>28</v>
      </c>
      <c r="E3036">
        <f t="shared" si="799"/>
        <v>7</v>
      </c>
      <c r="F3036">
        <f t="shared" si="800"/>
        <v>7</v>
      </c>
      <c r="G3036">
        <f t="shared" si="801"/>
        <v>0</v>
      </c>
      <c r="H3036">
        <f t="shared" si="802"/>
        <v>0</v>
      </c>
      <c r="I3036">
        <f t="shared" si="803"/>
        <v>0</v>
      </c>
      <c r="J3036">
        <f t="shared" si="804"/>
        <v>0</v>
      </c>
      <c r="K3036">
        <f t="shared" si="805"/>
        <v>0</v>
      </c>
      <c r="L3036">
        <f t="shared" si="806"/>
        <v>0</v>
      </c>
      <c r="M3036">
        <f t="shared" si="807"/>
        <v>0</v>
      </c>
      <c r="N3036">
        <f t="shared" si="808"/>
        <v>7</v>
      </c>
      <c r="O3036">
        <f t="shared" si="809"/>
        <v>7</v>
      </c>
      <c r="P3036">
        <f t="shared" si="810"/>
        <v>0</v>
      </c>
      <c r="Q3036">
        <f t="shared" si="811"/>
        <v>0</v>
      </c>
      <c r="R3036">
        <f t="shared" si="812"/>
        <v>0</v>
      </c>
      <c r="S3036">
        <f t="shared" si="813"/>
        <v>7</v>
      </c>
      <c r="T3036">
        <f t="shared" si="814"/>
        <v>0</v>
      </c>
      <c r="U3036">
        <f t="shared" si="815"/>
        <v>0</v>
      </c>
    </row>
    <row r="3037" spans="1:21" x14ac:dyDescent="0.25">
      <c r="A3037" t="s">
        <v>691</v>
      </c>
      <c r="B3037">
        <v>6.7</v>
      </c>
      <c r="C3037" t="s">
        <v>36</v>
      </c>
      <c r="E3037">
        <f t="shared" si="799"/>
        <v>0</v>
      </c>
      <c r="F3037">
        <f t="shared" si="800"/>
        <v>0</v>
      </c>
      <c r="G3037">
        <f t="shared" si="801"/>
        <v>0</v>
      </c>
      <c r="H3037">
        <f t="shared" si="802"/>
        <v>0</v>
      </c>
      <c r="I3037">
        <f t="shared" si="803"/>
        <v>6.7</v>
      </c>
      <c r="J3037">
        <f t="shared" si="804"/>
        <v>0</v>
      </c>
      <c r="K3037">
        <f t="shared" si="805"/>
        <v>0</v>
      </c>
      <c r="L3037">
        <f t="shared" si="806"/>
        <v>6.7</v>
      </c>
      <c r="M3037">
        <f t="shared" si="807"/>
        <v>0</v>
      </c>
      <c r="N3037">
        <f t="shared" si="808"/>
        <v>6.7</v>
      </c>
      <c r="O3037">
        <f t="shared" si="809"/>
        <v>0</v>
      </c>
      <c r="P3037">
        <f t="shared" si="810"/>
        <v>0</v>
      </c>
      <c r="Q3037">
        <f t="shared" si="811"/>
        <v>0</v>
      </c>
      <c r="R3037">
        <f t="shared" si="812"/>
        <v>6.7</v>
      </c>
      <c r="S3037">
        <f t="shared" si="813"/>
        <v>0</v>
      </c>
      <c r="T3037">
        <f t="shared" si="814"/>
        <v>0</v>
      </c>
      <c r="U3037">
        <f t="shared" si="815"/>
        <v>0</v>
      </c>
    </row>
    <row r="3038" spans="1:21" x14ac:dyDescent="0.25">
      <c r="A3038" t="s">
        <v>6754</v>
      </c>
      <c r="B3038">
        <v>4.9000000000000004</v>
      </c>
      <c r="C3038" t="s">
        <v>36</v>
      </c>
      <c r="E3038">
        <f t="shared" si="799"/>
        <v>0</v>
      </c>
      <c r="F3038">
        <f t="shared" si="800"/>
        <v>0</v>
      </c>
      <c r="G3038">
        <f t="shared" si="801"/>
        <v>0</v>
      </c>
      <c r="H3038">
        <f t="shared" si="802"/>
        <v>0</v>
      </c>
      <c r="I3038">
        <f t="shared" si="803"/>
        <v>4.9000000000000004</v>
      </c>
      <c r="J3038">
        <f t="shared" si="804"/>
        <v>0</v>
      </c>
      <c r="K3038">
        <f t="shared" si="805"/>
        <v>0</v>
      </c>
      <c r="L3038">
        <f t="shared" si="806"/>
        <v>0</v>
      </c>
      <c r="M3038">
        <f t="shared" si="807"/>
        <v>4.9000000000000004</v>
      </c>
      <c r="N3038">
        <f t="shared" si="808"/>
        <v>4.9000000000000004</v>
      </c>
      <c r="O3038">
        <f t="shared" si="809"/>
        <v>4.9000000000000004</v>
      </c>
      <c r="P3038">
        <f t="shared" si="810"/>
        <v>0</v>
      </c>
      <c r="Q3038">
        <f t="shared" si="811"/>
        <v>4.9000000000000004</v>
      </c>
      <c r="R3038">
        <f t="shared" si="812"/>
        <v>0</v>
      </c>
      <c r="S3038">
        <f t="shared" si="813"/>
        <v>0</v>
      </c>
      <c r="T3038">
        <f t="shared" si="814"/>
        <v>0</v>
      </c>
      <c r="U3038">
        <f t="shared" si="815"/>
        <v>0</v>
      </c>
    </row>
    <row r="3039" spans="1:21" x14ac:dyDescent="0.25">
      <c r="A3039" t="s">
        <v>3761</v>
      </c>
      <c r="B3039">
        <v>6.7</v>
      </c>
      <c r="C3039" t="s">
        <v>28</v>
      </c>
      <c r="E3039">
        <f t="shared" si="799"/>
        <v>6.7</v>
      </c>
      <c r="F3039">
        <f t="shared" si="800"/>
        <v>0</v>
      </c>
      <c r="G3039">
        <f t="shared" si="801"/>
        <v>0</v>
      </c>
      <c r="H3039">
        <f t="shared" si="802"/>
        <v>0</v>
      </c>
      <c r="I3039">
        <f t="shared" si="803"/>
        <v>0</v>
      </c>
      <c r="J3039">
        <f t="shared" si="804"/>
        <v>6.7</v>
      </c>
      <c r="K3039">
        <f t="shared" si="805"/>
        <v>0</v>
      </c>
      <c r="L3039">
        <f t="shared" si="806"/>
        <v>0</v>
      </c>
      <c r="M3039">
        <f t="shared" si="807"/>
        <v>0</v>
      </c>
      <c r="N3039">
        <f t="shared" si="808"/>
        <v>0</v>
      </c>
      <c r="O3039">
        <f t="shared" si="809"/>
        <v>0</v>
      </c>
      <c r="P3039">
        <f t="shared" si="810"/>
        <v>0</v>
      </c>
      <c r="Q3039">
        <f t="shared" si="811"/>
        <v>6.7</v>
      </c>
      <c r="R3039">
        <f t="shared" si="812"/>
        <v>6.7</v>
      </c>
      <c r="S3039">
        <f t="shared" si="813"/>
        <v>0</v>
      </c>
      <c r="T3039">
        <f t="shared" si="814"/>
        <v>6.7</v>
      </c>
      <c r="U3039">
        <f t="shared" si="815"/>
        <v>0</v>
      </c>
    </row>
    <row r="3040" spans="1:21" x14ac:dyDescent="0.25">
      <c r="A3040" t="s">
        <v>6735</v>
      </c>
      <c r="B3040">
        <v>7.2</v>
      </c>
      <c r="C3040" t="s">
        <v>103</v>
      </c>
      <c r="E3040">
        <f t="shared" si="799"/>
        <v>0</v>
      </c>
      <c r="F3040">
        <f t="shared" si="800"/>
        <v>0</v>
      </c>
      <c r="G3040">
        <f t="shared" si="801"/>
        <v>7.2</v>
      </c>
      <c r="H3040">
        <f t="shared" si="802"/>
        <v>0</v>
      </c>
      <c r="I3040">
        <f t="shared" si="803"/>
        <v>7.2</v>
      </c>
      <c r="J3040">
        <f t="shared" si="804"/>
        <v>0</v>
      </c>
      <c r="K3040">
        <f t="shared" si="805"/>
        <v>0</v>
      </c>
      <c r="L3040">
        <f t="shared" si="806"/>
        <v>0</v>
      </c>
      <c r="M3040">
        <f t="shared" si="807"/>
        <v>7.2</v>
      </c>
      <c r="N3040">
        <f t="shared" si="808"/>
        <v>7.2</v>
      </c>
      <c r="O3040">
        <f t="shared" si="809"/>
        <v>0</v>
      </c>
      <c r="P3040">
        <f t="shared" si="810"/>
        <v>0</v>
      </c>
      <c r="Q3040">
        <f t="shared" si="811"/>
        <v>0</v>
      </c>
      <c r="R3040">
        <f t="shared" si="812"/>
        <v>0</v>
      </c>
      <c r="S3040">
        <f t="shared" si="813"/>
        <v>0</v>
      </c>
      <c r="T3040">
        <f t="shared" si="814"/>
        <v>0</v>
      </c>
      <c r="U3040">
        <f t="shared" si="815"/>
        <v>0</v>
      </c>
    </row>
    <row r="3041" spans="1:21" x14ac:dyDescent="0.25">
      <c r="A3041" t="s">
        <v>142</v>
      </c>
      <c r="B3041">
        <v>7.7</v>
      </c>
      <c r="C3041" t="s">
        <v>29</v>
      </c>
      <c r="E3041">
        <f t="shared" si="799"/>
        <v>0</v>
      </c>
      <c r="F3041">
        <f t="shared" si="800"/>
        <v>0</v>
      </c>
      <c r="G3041">
        <f t="shared" si="801"/>
        <v>0</v>
      </c>
      <c r="H3041">
        <f t="shared" si="802"/>
        <v>0</v>
      </c>
      <c r="I3041">
        <f t="shared" si="803"/>
        <v>0</v>
      </c>
      <c r="J3041">
        <f t="shared" si="804"/>
        <v>7.7</v>
      </c>
      <c r="K3041">
        <f t="shared" si="805"/>
        <v>0</v>
      </c>
      <c r="L3041">
        <f t="shared" si="806"/>
        <v>7.7</v>
      </c>
      <c r="M3041">
        <f t="shared" si="807"/>
        <v>0</v>
      </c>
      <c r="N3041">
        <f t="shared" si="808"/>
        <v>0</v>
      </c>
      <c r="O3041">
        <f t="shared" si="809"/>
        <v>0</v>
      </c>
      <c r="P3041">
        <f t="shared" si="810"/>
        <v>0</v>
      </c>
      <c r="Q3041">
        <f t="shared" si="811"/>
        <v>0</v>
      </c>
      <c r="R3041">
        <f t="shared" si="812"/>
        <v>0</v>
      </c>
      <c r="S3041">
        <f t="shared" si="813"/>
        <v>0</v>
      </c>
      <c r="T3041">
        <f t="shared" si="814"/>
        <v>7.7</v>
      </c>
      <c r="U3041">
        <f t="shared" si="815"/>
        <v>0</v>
      </c>
    </row>
    <row r="3042" spans="1:21" x14ac:dyDescent="0.25">
      <c r="A3042" t="s">
        <v>142</v>
      </c>
      <c r="B3042">
        <v>7.9</v>
      </c>
      <c r="C3042" t="s">
        <v>29</v>
      </c>
      <c r="E3042">
        <f t="shared" si="799"/>
        <v>0</v>
      </c>
      <c r="F3042">
        <f t="shared" si="800"/>
        <v>0</v>
      </c>
      <c r="G3042">
        <f t="shared" si="801"/>
        <v>0</v>
      </c>
      <c r="H3042">
        <f t="shared" si="802"/>
        <v>0</v>
      </c>
      <c r="I3042">
        <f t="shared" si="803"/>
        <v>0</v>
      </c>
      <c r="J3042">
        <f t="shared" si="804"/>
        <v>7.9</v>
      </c>
      <c r="K3042">
        <f t="shared" si="805"/>
        <v>0</v>
      </c>
      <c r="L3042">
        <f t="shared" si="806"/>
        <v>7.9</v>
      </c>
      <c r="M3042">
        <f t="shared" si="807"/>
        <v>0</v>
      </c>
      <c r="N3042">
        <f t="shared" si="808"/>
        <v>0</v>
      </c>
      <c r="O3042">
        <f t="shared" si="809"/>
        <v>0</v>
      </c>
      <c r="P3042">
        <f t="shared" si="810"/>
        <v>0</v>
      </c>
      <c r="Q3042">
        <f t="shared" si="811"/>
        <v>0</v>
      </c>
      <c r="R3042">
        <f t="shared" si="812"/>
        <v>0</v>
      </c>
      <c r="S3042">
        <f t="shared" si="813"/>
        <v>0</v>
      </c>
      <c r="T3042">
        <f t="shared" si="814"/>
        <v>7.9</v>
      </c>
      <c r="U3042">
        <f t="shared" si="815"/>
        <v>0</v>
      </c>
    </row>
    <row r="3043" spans="1:21" x14ac:dyDescent="0.25">
      <c r="A3043" t="s">
        <v>6419</v>
      </c>
      <c r="B3043">
        <v>7.8</v>
      </c>
      <c r="C3043" t="s">
        <v>103</v>
      </c>
      <c r="E3043">
        <f t="shared" si="799"/>
        <v>0</v>
      </c>
      <c r="F3043">
        <f t="shared" si="800"/>
        <v>0</v>
      </c>
      <c r="G3043">
        <f t="shared" si="801"/>
        <v>7.8</v>
      </c>
      <c r="H3043">
        <f t="shared" si="802"/>
        <v>0</v>
      </c>
      <c r="I3043">
        <f t="shared" si="803"/>
        <v>0</v>
      </c>
      <c r="J3043">
        <f t="shared" si="804"/>
        <v>0</v>
      </c>
      <c r="K3043">
        <f t="shared" si="805"/>
        <v>0</v>
      </c>
      <c r="L3043">
        <f t="shared" si="806"/>
        <v>0</v>
      </c>
      <c r="M3043">
        <f t="shared" si="807"/>
        <v>7.8</v>
      </c>
      <c r="N3043">
        <f t="shared" si="808"/>
        <v>7.8</v>
      </c>
      <c r="O3043">
        <f t="shared" si="809"/>
        <v>0</v>
      </c>
      <c r="P3043">
        <f t="shared" si="810"/>
        <v>0</v>
      </c>
      <c r="Q3043">
        <f t="shared" si="811"/>
        <v>0</v>
      </c>
      <c r="R3043">
        <f t="shared" si="812"/>
        <v>0</v>
      </c>
      <c r="S3043">
        <f t="shared" si="813"/>
        <v>0</v>
      </c>
      <c r="T3043">
        <f t="shared" si="814"/>
        <v>0</v>
      </c>
      <c r="U3043">
        <f t="shared" si="815"/>
        <v>0</v>
      </c>
    </row>
    <row r="3044" spans="1:21" x14ac:dyDescent="0.25">
      <c r="A3044" t="s">
        <v>3472</v>
      </c>
      <c r="B3044">
        <v>6.6</v>
      </c>
      <c r="C3044" t="s">
        <v>28</v>
      </c>
      <c r="E3044">
        <f t="shared" si="799"/>
        <v>6.6</v>
      </c>
      <c r="F3044">
        <f t="shared" si="800"/>
        <v>6.6</v>
      </c>
      <c r="G3044">
        <f t="shared" si="801"/>
        <v>0</v>
      </c>
      <c r="H3044">
        <f t="shared" si="802"/>
        <v>0</v>
      </c>
      <c r="I3044">
        <f t="shared" si="803"/>
        <v>0</v>
      </c>
      <c r="J3044">
        <f t="shared" si="804"/>
        <v>0</v>
      </c>
      <c r="K3044">
        <f t="shared" si="805"/>
        <v>0</v>
      </c>
      <c r="L3044">
        <f t="shared" si="806"/>
        <v>0</v>
      </c>
      <c r="M3044">
        <f t="shared" si="807"/>
        <v>0</v>
      </c>
      <c r="N3044">
        <f t="shared" si="808"/>
        <v>0</v>
      </c>
      <c r="O3044">
        <f t="shared" si="809"/>
        <v>0</v>
      </c>
      <c r="P3044">
        <f t="shared" si="810"/>
        <v>0</v>
      </c>
      <c r="Q3044">
        <f t="shared" si="811"/>
        <v>0</v>
      </c>
      <c r="R3044">
        <f t="shared" si="812"/>
        <v>0</v>
      </c>
      <c r="S3044">
        <f t="shared" si="813"/>
        <v>6.6</v>
      </c>
      <c r="T3044">
        <f t="shared" si="814"/>
        <v>0</v>
      </c>
      <c r="U3044">
        <f t="shared" si="815"/>
        <v>0</v>
      </c>
    </row>
    <row r="3045" spans="1:21" x14ac:dyDescent="0.25">
      <c r="A3045" t="s">
        <v>644</v>
      </c>
      <c r="B3045">
        <v>6.3</v>
      </c>
      <c r="C3045" t="s">
        <v>28</v>
      </c>
      <c r="E3045">
        <f t="shared" si="799"/>
        <v>6.3</v>
      </c>
      <c r="F3045">
        <f t="shared" si="800"/>
        <v>0</v>
      </c>
      <c r="G3045">
        <f t="shared" si="801"/>
        <v>0</v>
      </c>
      <c r="H3045">
        <f t="shared" si="802"/>
        <v>0</v>
      </c>
      <c r="I3045">
        <f t="shared" si="803"/>
        <v>6.3</v>
      </c>
      <c r="J3045">
        <f t="shared" si="804"/>
        <v>0</v>
      </c>
      <c r="K3045">
        <f t="shared" si="805"/>
        <v>0</v>
      </c>
      <c r="L3045">
        <f t="shared" si="806"/>
        <v>0</v>
      </c>
      <c r="M3045">
        <f t="shared" si="807"/>
        <v>0</v>
      </c>
      <c r="N3045">
        <f t="shared" si="808"/>
        <v>0</v>
      </c>
      <c r="O3045">
        <f t="shared" si="809"/>
        <v>0</v>
      </c>
      <c r="P3045">
        <f t="shared" si="810"/>
        <v>0</v>
      </c>
      <c r="Q3045">
        <f t="shared" si="811"/>
        <v>0</v>
      </c>
      <c r="R3045">
        <f t="shared" si="812"/>
        <v>6.3</v>
      </c>
      <c r="S3045">
        <f t="shared" si="813"/>
        <v>0</v>
      </c>
      <c r="T3045">
        <f t="shared" si="814"/>
        <v>0</v>
      </c>
      <c r="U3045">
        <f t="shared" si="815"/>
        <v>0</v>
      </c>
    </row>
    <row r="3046" spans="1:21" x14ac:dyDescent="0.25">
      <c r="A3046" t="s">
        <v>4710</v>
      </c>
      <c r="B3046">
        <v>6.1</v>
      </c>
      <c r="C3046" t="s">
        <v>102</v>
      </c>
      <c r="E3046">
        <f t="shared" si="799"/>
        <v>0</v>
      </c>
      <c r="F3046">
        <f t="shared" si="800"/>
        <v>6.1</v>
      </c>
      <c r="G3046">
        <f t="shared" si="801"/>
        <v>6.1</v>
      </c>
      <c r="H3046">
        <f t="shared" si="802"/>
        <v>0</v>
      </c>
      <c r="I3046">
        <f t="shared" si="803"/>
        <v>6.1</v>
      </c>
      <c r="J3046">
        <f t="shared" si="804"/>
        <v>0</v>
      </c>
      <c r="K3046">
        <f t="shared" si="805"/>
        <v>0</v>
      </c>
      <c r="L3046">
        <f t="shared" si="806"/>
        <v>0</v>
      </c>
      <c r="M3046">
        <f t="shared" si="807"/>
        <v>6.1</v>
      </c>
      <c r="N3046">
        <f t="shared" si="808"/>
        <v>0</v>
      </c>
      <c r="O3046">
        <f t="shared" si="809"/>
        <v>0</v>
      </c>
      <c r="P3046">
        <f t="shared" si="810"/>
        <v>0</v>
      </c>
      <c r="Q3046">
        <f t="shared" si="811"/>
        <v>0</v>
      </c>
      <c r="R3046">
        <f t="shared" si="812"/>
        <v>6.1</v>
      </c>
      <c r="S3046">
        <f t="shared" si="813"/>
        <v>0</v>
      </c>
      <c r="T3046">
        <f t="shared" si="814"/>
        <v>0</v>
      </c>
      <c r="U3046">
        <f t="shared" si="815"/>
        <v>0</v>
      </c>
    </row>
    <row r="3047" spans="1:21" x14ac:dyDescent="0.25">
      <c r="A3047" t="s">
        <v>82</v>
      </c>
      <c r="B3047">
        <v>7.4</v>
      </c>
      <c r="C3047" t="s">
        <v>61</v>
      </c>
      <c r="E3047">
        <f t="shared" si="799"/>
        <v>0</v>
      </c>
      <c r="F3047">
        <f t="shared" si="800"/>
        <v>0</v>
      </c>
      <c r="G3047">
        <f t="shared" si="801"/>
        <v>0</v>
      </c>
      <c r="H3047">
        <f t="shared" si="802"/>
        <v>0</v>
      </c>
      <c r="I3047">
        <f t="shared" si="803"/>
        <v>0</v>
      </c>
      <c r="J3047">
        <f t="shared" si="804"/>
        <v>0</v>
      </c>
      <c r="K3047">
        <f t="shared" si="805"/>
        <v>0</v>
      </c>
      <c r="L3047">
        <f t="shared" si="806"/>
        <v>0</v>
      </c>
      <c r="M3047">
        <f t="shared" si="807"/>
        <v>0</v>
      </c>
      <c r="N3047">
        <f t="shared" si="808"/>
        <v>7.4</v>
      </c>
      <c r="O3047">
        <f t="shared" si="809"/>
        <v>7.4</v>
      </c>
      <c r="P3047">
        <f t="shared" si="810"/>
        <v>0</v>
      </c>
      <c r="Q3047">
        <f t="shared" si="811"/>
        <v>0</v>
      </c>
      <c r="R3047">
        <f t="shared" si="812"/>
        <v>0</v>
      </c>
      <c r="S3047">
        <f t="shared" si="813"/>
        <v>0</v>
      </c>
      <c r="T3047">
        <f t="shared" si="814"/>
        <v>0</v>
      </c>
      <c r="U3047">
        <f t="shared" si="815"/>
        <v>0</v>
      </c>
    </row>
    <row r="3048" spans="1:21" x14ac:dyDescent="0.25">
      <c r="A3048" t="s">
        <v>82</v>
      </c>
      <c r="B3048">
        <v>7.4</v>
      </c>
      <c r="C3048" t="s">
        <v>61</v>
      </c>
      <c r="E3048">
        <f t="shared" si="799"/>
        <v>0</v>
      </c>
      <c r="F3048">
        <f t="shared" si="800"/>
        <v>0</v>
      </c>
      <c r="G3048">
        <f t="shared" si="801"/>
        <v>0</v>
      </c>
      <c r="H3048">
        <f t="shared" si="802"/>
        <v>0</v>
      </c>
      <c r="I3048">
        <f t="shared" si="803"/>
        <v>0</v>
      </c>
      <c r="J3048">
        <f t="shared" si="804"/>
        <v>0</v>
      </c>
      <c r="K3048">
        <f t="shared" si="805"/>
        <v>0</v>
      </c>
      <c r="L3048">
        <f t="shared" si="806"/>
        <v>0</v>
      </c>
      <c r="M3048">
        <f t="shared" si="807"/>
        <v>0</v>
      </c>
      <c r="N3048">
        <f t="shared" si="808"/>
        <v>7.4</v>
      </c>
      <c r="O3048">
        <f t="shared" si="809"/>
        <v>7.4</v>
      </c>
      <c r="P3048">
        <f t="shared" si="810"/>
        <v>0</v>
      </c>
      <c r="Q3048">
        <f t="shared" si="811"/>
        <v>0</v>
      </c>
      <c r="R3048">
        <f t="shared" si="812"/>
        <v>0</v>
      </c>
      <c r="S3048">
        <f t="shared" si="813"/>
        <v>0</v>
      </c>
      <c r="T3048">
        <f t="shared" si="814"/>
        <v>0</v>
      </c>
      <c r="U3048">
        <f t="shared" si="815"/>
        <v>0</v>
      </c>
    </row>
    <row r="3049" spans="1:21" x14ac:dyDescent="0.25">
      <c r="A3049" t="s">
        <v>131</v>
      </c>
      <c r="B3049">
        <v>6.1</v>
      </c>
      <c r="C3049" t="s">
        <v>36</v>
      </c>
      <c r="E3049">
        <f t="shared" si="799"/>
        <v>0</v>
      </c>
      <c r="F3049">
        <f t="shared" si="800"/>
        <v>0</v>
      </c>
      <c r="G3049">
        <f t="shared" si="801"/>
        <v>0</v>
      </c>
      <c r="H3049">
        <f t="shared" si="802"/>
        <v>0</v>
      </c>
      <c r="I3049">
        <f t="shared" si="803"/>
        <v>6.1</v>
      </c>
      <c r="J3049">
        <f t="shared" si="804"/>
        <v>0</v>
      </c>
      <c r="K3049">
        <f t="shared" si="805"/>
        <v>0</v>
      </c>
      <c r="L3049">
        <f t="shared" si="806"/>
        <v>0</v>
      </c>
      <c r="M3049">
        <f t="shared" si="807"/>
        <v>0</v>
      </c>
      <c r="N3049">
        <f t="shared" si="808"/>
        <v>0</v>
      </c>
      <c r="O3049">
        <f t="shared" si="809"/>
        <v>0</v>
      </c>
      <c r="P3049">
        <f t="shared" si="810"/>
        <v>0</v>
      </c>
      <c r="Q3049">
        <f t="shared" si="811"/>
        <v>0</v>
      </c>
      <c r="R3049">
        <f t="shared" si="812"/>
        <v>6.1</v>
      </c>
      <c r="S3049">
        <f t="shared" si="813"/>
        <v>0</v>
      </c>
      <c r="T3049">
        <f t="shared" si="814"/>
        <v>0</v>
      </c>
      <c r="U3049">
        <f t="shared" si="815"/>
        <v>0</v>
      </c>
    </row>
    <row r="3050" spans="1:21" x14ac:dyDescent="0.25">
      <c r="A3050" t="s">
        <v>109</v>
      </c>
      <c r="B3050">
        <v>6.4</v>
      </c>
      <c r="C3050" t="s">
        <v>102</v>
      </c>
      <c r="E3050">
        <f t="shared" si="799"/>
        <v>0</v>
      </c>
      <c r="F3050">
        <f t="shared" si="800"/>
        <v>6.4</v>
      </c>
      <c r="G3050">
        <f t="shared" si="801"/>
        <v>0</v>
      </c>
      <c r="H3050">
        <f t="shared" si="802"/>
        <v>0</v>
      </c>
      <c r="I3050">
        <f t="shared" si="803"/>
        <v>0</v>
      </c>
      <c r="J3050">
        <f t="shared" si="804"/>
        <v>0</v>
      </c>
      <c r="K3050">
        <f t="shared" si="805"/>
        <v>0</v>
      </c>
      <c r="L3050">
        <f t="shared" si="806"/>
        <v>0</v>
      </c>
      <c r="M3050">
        <f t="shared" si="807"/>
        <v>6.4</v>
      </c>
      <c r="N3050">
        <f t="shared" si="808"/>
        <v>6.4</v>
      </c>
      <c r="O3050">
        <f t="shared" si="809"/>
        <v>0</v>
      </c>
      <c r="P3050">
        <f t="shared" si="810"/>
        <v>0</v>
      </c>
      <c r="Q3050">
        <f t="shared" si="811"/>
        <v>0</v>
      </c>
      <c r="R3050">
        <f t="shared" si="812"/>
        <v>0</v>
      </c>
      <c r="S3050">
        <f t="shared" si="813"/>
        <v>0</v>
      </c>
      <c r="T3050">
        <f t="shared" si="814"/>
        <v>0</v>
      </c>
      <c r="U3050">
        <f t="shared" si="815"/>
        <v>0</v>
      </c>
    </row>
    <row r="3051" spans="1:21" x14ac:dyDescent="0.25">
      <c r="A3051" t="s">
        <v>32</v>
      </c>
      <c r="B3051">
        <v>7.3</v>
      </c>
      <c r="C3051" t="s">
        <v>36</v>
      </c>
      <c r="E3051">
        <f t="shared" si="799"/>
        <v>0</v>
      </c>
      <c r="F3051">
        <f t="shared" si="800"/>
        <v>0</v>
      </c>
      <c r="G3051">
        <f t="shared" si="801"/>
        <v>0</v>
      </c>
      <c r="H3051">
        <f t="shared" si="802"/>
        <v>0</v>
      </c>
      <c r="I3051">
        <f t="shared" si="803"/>
        <v>7.3</v>
      </c>
      <c r="J3051">
        <f t="shared" si="804"/>
        <v>0</v>
      </c>
      <c r="K3051">
        <f t="shared" si="805"/>
        <v>0</v>
      </c>
      <c r="L3051">
        <f t="shared" si="806"/>
        <v>7.3</v>
      </c>
      <c r="M3051">
        <f t="shared" si="807"/>
        <v>0</v>
      </c>
      <c r="N3051">
        <f t="shared" si="808"/>
        <v>0</v>
      </c>
      <c r="O3051">
        <f t="shared" si="809"/>
        <v>0</v>
      </c>
      <c r="P3051">
        <f t="shared" si="810"/>
        <v>0</v>
      </c>
      <c r="Q3051">
        <f t="shared" si="811"/>
        <v>0</v>
      </c>
      <c r="R3051">
        <f t="shared" si="812"/>
        <v>0</v>
      </c>
      <c r="S3051">
        <f t="shared" si="813"/>
        <v>0</v>
      </c>
      <c r="T3051">
        <f t="shared" si="814"/>
        <v>0</v>
      </c>
      <c r="U3051">
        <f t="shared" si="815"/>
        <v>0</v>
      </c>
    </row>
    <row r="3052" spans="1:21" x14ac:dyDescent="0.25">
      <c r="A3052" t="s">
        <v>6773</v>
      </c>
      <c r="B3052">
        <v>6.6</v>
      </c>
      <c r="C3052" t="s">
        <v>28</v>
      </c>
      <c r="E3052">
        <f t="shared" si="799"/>
        <v>6.6</v>
      </c>
      <c r="F3052">
        <f t="shared" si="800"/>
        <v>0</v>
      </c>
      <c r="G3052">
        <f t="shared" si="801"/>
        <v>0</v>
      </c>
      <c r="H3052">
        <f t="shared" si="802"/>
        <v>0</v>
      </c>
      <c r="I3052">
        <f t="shared" si="803"/>
        <v>0</v>
      </c>
      <c r="J3052">
        <f t="shared" si="804"/>
        <v>0</v>
      </c>
      <c r="K3052">
        <f t="shared" si="805"/>
        <v>0</v>
      </c>
      <c r="L3052">
        <f t="shared" si="806"/>
        <v>0</v>
      </c>
      <c r="M3052">
        <f t="shared" si="807"/>
        <v>0</v>
      </c>
      <c r="N3052">
        <f t="shared" si="808"/>
        <v>0</v>
      </c>
      <c r="O3052">
        <f t="shared" si="809"/>
        <v>0</v>
      </c>
      <c r="P3052">
        <f t="shared" si="810"/>
        <v>0</v>
      </c>
      <c r="Q3052">
        <f t="shared" si="811"/>
        <v>0</v>
      </c>
      <c r="R3052">
        <f t="shared" si="812"/>
        <v>0</v>
      </c>
      <c r="S3052">
        <f t="shared" si="813"/>
        <v>0</v>
      </c>
      <c r="T3052">
        <f t="shared" si="814"/>
        <v>0</v>
      </c>
      <c r="U3052">
        <f t="shared" si="815"/>
        <v>0</v>
      </c>
    </row>
    <row r="3053" spans="1:21" x14ac:dyDescent="0.25">
      <c r="A3053" t="s">
        <v>6775</v>
      </c>
      <c r="B3053">
        <v>6.8</v>
      </c>
      <c r="C3053" t="s">
        <v>102</v>
      </c>
      <c r="E3053">
        <f t="shared" si="799"/>
        <v>0</v>
      </c>
      <c r="F3053">
        <f t="shared" si="800"/>
        <v>6.8</v>
      </c>
      <c r="G3053">
        <f t="shared" si="801"/>
        <v>0</v>
      </c>
      <c r="H3053">
        <f t="shared" si="802"/>
        <v>0</v>
      </c>
      <c r="I3053">
        <f t="shared" si="803"/>
        <v>0</v>
      </c>
      <c r="J3053">
        <f t="shared" si="804"/>
        <v>0</v>
      </c>
      <c r="K3053">
        <f t="shared" si="805"/>
        <v>0</v>
      </c>
      <c r="L3053">
        <f t="shared" si="806"/>
        <v>6.8</v>
      </c>
      <c r="M3053">
        <f t="shared" si="807"/>
        <v>6.8</v>
      </c>
      <c r="N3053">
        <f t="shared" si="808"/>
        <v>6.8</v>
      </c>
      <c r="O3053">
        <f t="shared" si="809"/>
        <v>0</v>
      </c>
      <c r="P3053">
        <f t="shared" si="810"/>
        <v>0</v>
      </c>
      <c r="Q3053">
        <f t="shared" si="811"/>
        <v>0</v>
      </c>
      <c r="R3053">
        <f t="shared" si="812"/>
        <v>0</v>
      </c>
      <c r="S3053">
        <f t="shared" si="813"/>
        <v>0</v>
      </c>
      <c r="T3053">
        <f t="shared" si="814"/>
        <v>0</v>
      </c>
      <c r="U3053">
        <f t="shared" si="815"/>
        <v>0</v>
      </c>
    </row>
    <row r="3054" spans="1:21" x14ac:dyDescent="0.25">
      <c r="A3054" t="s">
        <v>2441</v>
      </c>
      <c r="B3054">
        <v>6.1</v>
      </c>
      <c r="C3054" t="s">
        <v>36</v>
      </c>
      <c r="E3054">
        <f t="shared" si="799"/>
        <v>0</v>
      </c>
      <c r="F3054">
        <f t="shared" si="800"/>
        <v>0</v>
      </c>
      <c r="G3054">
        <f t="shared" si="801"/>
        <v>0</v>
      </c>
      <c r="H3054">
        <f t="shared" si="802"/>
        <v>0</v>
      </c>
      <c r="I3054">
        <f t="shared" si="803"/>
        <v>6.1</v>
      </c>
      <c r="J3054">
        <f t="shared" si="804"/>
        <v>0</v>
      </c>
      <c r="K3054">
        <f t="shared" si="805"/>
        <v>0</v>
      </c>
      <c r="L3054">
        <f t="shared" si="806"/>
        <v>0</v>
      </c>
      <c r="M3054">
        <f t="shared" si="807"/>
        <v>6.1</v>
      </c>
      <c r="N3054">
        <f t="shared" si="808"/>
        <v>0</v>
      </c>
      <c r="O3054">
        <f t="shared" si="809"/>
        <v>0</v>
      </c>
      <c r="P3054">
        <f t="shared" si="810"/>
        <v>0</v>
      </c>
      <c r="Q3054">
        <f t="shared" si="811"/>
        <v>0</v>
      </c>
      <c r="R3054">
        <f t="shared" si="812"/>
        <v>0</v>
      </c>
      <c r="S3054">
        <f t="shared" si="813"/>
        <v>0</v>
      </c>
      <c r="T3054">
        <f t="shared" si="814"/>
        <v>0</v>
      </c>
      <c r="U3054">
        <f t="shared" si="815"/>
        <v>0</v>
      </c>
    </row>
    <row r="3055" spans="1:21" x14ac:dyDescent="0.25">
      <c r="A3055" t="s">
        <v>37</v>
      </c>
      <c r="B3055">
        <v>7.7</v>
      </c>
      <c r="C3055" t="s">
        <v>37</v>
      </c>
      <c r="E3055">
        <f t="shared" si="799"/>
        <v>0</v>
      </c>
      <c r="F3055">
        <f t="shared" si="800"/>
        <v>0</v>
      </c>
      <c r="G3055">
        <f t="shared" si="801"/>
        <v>0</v>
      </c>
      <c r="H3055">
        <f t="shared" si="802"/>
        <v>0</v>
      </c>
      <c r="I3055">
        <f t="shared" si="803"/>
        <v>0</v>
      </c>
      <c r="J3055">
        <f t="shared" si="804"/>
        <v>0</v>
      </c>
      <c r="K3055">
        <f t="shared" si="805"/>
        <v>0</v>
      </c>
      <c r="L3055">
        <f t="shared" si="806"/>
        <v>7.7</v>
      </c>
      <c r="M3055">
        <f t="shared" si="807"/>
        <v>0</v>
      </c>
      <c r="N3055">
        <f t="shared" si="808"/>
        <v>0</v>
      </c>
      <c r="O3055">
        <f t="shared" si="809"/>
        <v>0</v>
      </c>
      <c r="P3055">
        <f t="shared" si="810"/>
        <v>0</v>
      </c>
      <c r="Q3055">
        <f t="shared" si="811"/>
        <v>0</v>
      </c>
      <c r="R3055">
        <f t="shared" si="812"/>
        <v>0</v>
      </c>
      <c r="S3055">
        <f t="shared" si="813"/>
        <v>0</v>
      </c>
      <c r="T3055">
        <f t="shared" si="814"/>
        <v>0</v>
      </c>
      <c r="U3055">
        <f t="shared" si="815"/>
        <v>0</v>
      </c>
    </row>
    <row r="3056" spans="1:21" x14ac:dyDescent="0.25">
      <c r="A3056" t="s">
        <v>47</v>
      </c>
      <c r="B3056">
        <v>7.6</v>
      </c>
      <c r="C3056" t="s">
        <v>47</v>
      </c>
      <c r="E3056">
        <f t="shared" si="799"/>
        <v>0</v>
      </c>
      <c r="F3056">
        <f t="shared" si="800"/>
        <v>0</v>
      </c>
      <c r="G3056">
        <f t="shared" si="801"/>
        <v>0</v>
      </c>
      <c r="H3056">
        <f t="shared" si="802"/>
        <v>0</v>
      </c>
      <c r="I3056">
        <f t="shared" si="803"/>
        <v>0</v>
      </c>
      <c r="J3056">
        <f t="shared" si="804"/>
        <v>0</v>
      </c>
      <c r="K3056">
        <f t="shared" si="805"/>
        <v>7.6</v>
      </c>
      <c r="L3056">
        <f t="shared" si="806"/>
        <v>0</v>
      </c>
      <c r="M3056">
        <f t="shared" si="807"/>
        <v>0</v>
      </c>
      <c r="N3056">
        <f t="shared" si="808"/>
        <v>0</v>
      </c>
      <c r="O3056">
        <f t="shared" si="809"/>
        <v>0</v>
      </c>
      <c r="P3056">
        <f t="shared" si="810"/>
        <v>0</v>
      </c>
      <c r="Q3056">
        <f t="shared" si="811"/>
        <v>0</v>
      </c>
      <c r="R3056">
        <f t="shared" si="812"/>
        <v>0</v>
      </c>
      <c r="S3056">
        <f t="shared" si="813"/>
        <v>0</v>
      </c>
      <c r="T3056">
        <f t="shared" si="814"/>
        <v>0</v>
      </c>
      <c r="U3056">
        <f t="shared" si="815"/>
        <v>0</v>
      </c>
    </row>
    <row r="3057" spans="1:21" x14ac:dyDescent="0.25">
      <c r="A3057" t="s">
        <v>6781</v>
      </c>
      <c r="B3057">
        <v>7.4</v>
      </c>
      <c r="C3057" t="s">
        <v>28</v>
      </c>
      <c r="E3057">
        <f t="shared" si="799"/>
        <v>7.4</v>
      </c>
      <c r="F3057">
        <f t="shared" si="800"/>
        <v>7.4</v>
      </c>
      <c r="G3057">
        <f t="shared" si="801"/>
        <v>0</v>
      </c>
      <c r="H3057">
        <f t="shared" si="802"/>
        <v>0</v>
      </c>
      <c r="I3057">
        <f t="shared" si="803"/>
        <v>0</v>
      </c>
      <c r="J3057">
        <f t="shared" si="804"/>
        <v>0</v>
      </c>
      <c r="K3057">
        <f t="shared" si="805"/>
        <v>0</v>
      </c>
      <c r="L3057">
        <f t="shared" si="806"/>
        <v>0</v>
      </c>
      <c r="M3057">
        <f t="shared" si="807"/>
        <v>7.4</v>
      </c>
      <c r="N3057">
        <f t="shared" si="808"/>
        <v>0</v>
      </c>
      <c r="O3057">
        <f t="shared" si="809"/>
        <v>0</v>
      </c>
      <c r="P3057">
        <f t="shared" si="810"/>
        <v>0</v>
      </c>
      <c r="Q3057">
        <f t="shared" si="811"/>
        <v>7.4</v>
      </c>
      <c r="R3057">
        <f t="shared" si="812"/>
        <v>0</v>
      </c>
      <c r="S3057">
        <f t="shared" si="813"/>
        <v>0</v>
      </c>
      <c r="T3057">
        <f t="shared" si="814"/>
        <v>0</v>
      </c>
      <c r="U3057">
        <f t="shared" si="815"/>
        <v>0</v>
      </c>
    </row>
    <row r="3058" spans="1:21" x14ac:dyDescent="0.25">
      <c r="A3058" t="s">
        <v>78</v>
      </c>
      <c r="B3058">
        <v>7.5</v>
      </c>
      <c r="C3058" t="s">
        <v>29</v>
      </c>
      <c r="E3058">
        <f t="shared" si="799"/>
        <v>0</v>
      </c>
      <c r="F3058">
        <f t="shared" si="800"/>
        <v>0</v>
      </c>
      <c r="G3058">
        <f t="shared" si="801"/>
        <v>0</v>
      </c>
      <c r="H3058">
        <f t="shared" si="802"/>
        <v>0</v>
      </c>
      <c r="I3058">
        <f t="shared" si="803"/>
        <v>0</v>
      </c>
      <c r="J3058">
        <f t="shared" si="804"/>
        <v>7.5</v>
      </c>
      <c r="K3058">
        <f t="shared" si="805"/>
        <v>0</v>
      </c>
      <c r="L3058">
        <f t="shared" si="806"/>
        <v>7.5</v>
      </c>
      <c r="M3058">
        <f t="shared" si="807"/>
        <v>0</v>
      </c>
      <c r="N3058">
        <f t="shared" si="808"/>
        <v>0</v>
      </c>
      <c r="O3058">
        <f t="shared" si="809"/>
        <v>0</v>
      </c>
      <c r="P3058">
        <f t="shared" si="810"/>
        <v>0</v>
      </c>
      <c r="Q3058">
        <f t="shared" si="811"/>
        <v>0</v>
      </c>
      <c r="R3058">
        <f t="shared" si="812"/>
        <v>0</v>
      </c>
      <c r="S3058">
        <f t="shared" si="813"/>
        <v>0</v>
      </c>
      <c r="T3058">
        <f t="shared" si="814"/>
        <v>0</v>
      </c>
      <c r="U3058">
        <f t="shared" si="815"/>
        <v>0</v>
      </c>
    </row>
    <row r="3059" spans="1:21" x14ac:dyDescent="0.25">
      <c r="A3059" t="s">
        <v>167</v>
      </c>
      <c r="B3059">
        <v>7.7</v>
      </c>
      <c r="C3059" t="s">
        <v>28</v>
      </c>
      <c r="E3059">
        <f t="shared" si="799"/>
        <v>7.7</v>
      </c>
      <c r="F3059">
        <f t="shared" si="800"/>
        <v>0</v>
      </c>
      <c r="G3059">
        <f t="shared" si="801"/>
        <v>0</v>
      </c>
      <c r="H3059">
        <f t="shared" si="802"/>
        <v>0</v>
      </c>
      <c r="I3059">
        <f t="shared" si="803"/>
        <v>0</v>
      </c>
      <c r="J3059">
        <f t="shared" si="804"/>
        <v>7.7</v>
      </c>
      <c r="K3059">
        <f t="shared" si="805"/>
        <v>0</v>
      </c>
      <c r="L3059">
        <f t="shared" si="806"/>
        <v>7.7</v>
      </c>
      <c r="M3059">
        <f t="shared" si="807"/>
        <v>0</v>
      </c>
      <c r="N3059">
        <f t="shared" si="808"/>
        <v>0</v>
      </c>
      <c r="O3059">
        <f t="shared" si="809"/>
        <v>0</v>
      </c>
      <c r="P3059">
        <f t="shared" si="810"/>
        <v>0</v>
      </c>
      <c r="Q3059">
        <f t="shared" si="811"/>
        <v>0</v>
      </c>
      <c r="R3059">
        <f t="shared" si="812"/>
        <v>0</v>
      </c>
      <c r="S3059">
        <f t="shared" si="813"/>
        <v>0</v>
      </c>
      <c r="T3059">
        <f t="shared" si="814"/>
        <v>7.7</v>
      </c>
      <c r="U3059">
        <f t="shared" si="815"/>
        <v>0</v>
      </c>
    </row>
    <row r="3060" spans="1:21" x14ac:dyDescent="0.25">
      <c r="A3060" t="s">
        <v>733</v>
      </c>
      <c r="B3060">
        <v>6.2</v>
      </c>
      <c r="C3060" t="s">
        <v>28</v>
      </c>
      <c r="E3060">
        <f t="shared" si="799"/>
        <v>6.2</v>
      </c>
      <c r="F3060">
        <f t="shared" si="800"/>
        <v>0</v>
      </c>
      <c r="G3060">
        <f t="shared" si="801"/>
        <v>0</v>
      </c>
      <c r="H3060">
        <f t="shared" si="802"/>
        <v>0</v>
      </c>
      <c r="I3060">
        <f t="shared" si="803"/>
        <v>6.2</v>
      </c>
      <c r="J3060">
        <f t="shared" si="804"/>
        <v>6.2</v>
      </c>
      <c r="K3060">
        <f t="shared" si="805"/>
        <v>0</v>
      </c>
      <c r="L3060">
        <f t="shared" si="806"/>
        <v>0</v>
      </c>
      <c r="M3060">
        <f t="shared" si="807"/>
        <v>0</v>
      </c>
      <c r="N3060">
        <f t="shared" si="808"/>
        <v>0</v>
      </c>
      <c r="O3060">
        <f t="shared" si="809"/>
        <v>0</v>
      </c>
      <c r="P3060">
        <f t="shared" si="810"/>
        <v>0</v>
      </c>
      <c r="Q3060">
        <f t="shared" si="811"/>
        <v>0</v>
      </c>
      <c r="R3060">
        <f t="shared" si="812"/>
        <v>0</v>
      </c>
      <c r="S3060">
        <f t="shared" si="813"/>
        <v>0</v>
      </c>
      <c r="T3060">
        <f t="shared" si="814"/>
        <v>0</v>
      </c>
      <c r="U3060">
        <f t="shared" si="815"/>
        <v>0</v>
      </c>
    </row>
    <row r="3061" spans="1:21" x14ac:dyDescent="0.25">
      <c r="A3061" t="s">
        <v>896</v>
      </c>
      <c r="B3061">
        <v>6.1</v>
      </c>
      <c r="C3061" t="s">
        <v>37</v>
      </c>
      <c r="E3061">
        <f t="shared" si="799"/>
        <v>0</v>
      </c>
      <c r="F3061">
        <f t="shared" si="800"/>
        <v>0</v>
      </c>
      <c r="G3061">
        <f t="shared" si="801"/>
        <v>0</v>
      </c>
      <c r="H3061">
        <f t="shared" si="802"/>
        <v>0</v>
      </c>
      <c r="I3061">
        <f t="shared" si="803"/>
        <v>0</v>
      </c>
      <c r="J3061">
        <f t="shared" si="804"/>
        <v>0</v>
      </c>
      <c r="K3061">
        <f t="shared" si="805"/>
        <v>0</v>
      </c>
      <c r="L3061">
        <f t="shared" si="806"/>
        <v>6.1</v>
      </c>
      <c r="M3061">
        <f t="shared" si="807"/>
        <v>0</v>
      </c>
      <c r="N3061">
        <f t="shared" si="808"/>
        <v>0</v>
      </c>
      <c r="O3061">
        <f t="shared" si="809"/>
        <v>0</v>
      </c>
      <c r="P3061">
        <f t="shared" si="810"/>
        <v>0</v>
      </c>
      <c r="Q3061">
        <f t="shared" si="811"/>
        <v>0</v>
      </c>
      <c r="R3061">
        <f t="shared" si="812"/>
        <v>0</v>
      </c>
      <c r="S3061">
        <f t="shared" si="813"/>
        <v>0</v>
      </c>
      <c r="T3061">
        <f t="shared" si="814"/>
        <v>0</v>
      </c>
      <c r="U3061">
        <f t="shared" si="815"/>
        <v>0</v>
      </c>
    </row>
    <row r="3062" spans="1:21" x14ac:dyDescent="0.25">
      <c r="A3062" t="s">
        <v>402</v>
      </c>
      <c r="B3062">
        <v>7.1</v>
      </c>
      <c r="C3062" t="s">
        <v>28</v>
      </c>
      <c r="E3062">
        <f t="shared" si="799"/>
        <v>7.1</v>
      </c>
      <c r="F3062">
        <f t="shared" si="800"/>
        <v>0</v>
      </c>
      <c r="G3062">
        <f t="shared" si="801"/>
        <v>0</v>
      </c>
      <c r="H3062">
        <f t="shared" si="802"/>
        <v>0</v>
      </c>
      <c r="I3062">
        <f t="shared" si="803"/>
        <v>0</v>
      </c>
      <c r="J3062">
        <f t="shared" si="804"/>
        <v>0</v>
      </c>
      <c r="K3062">
        <f t="shared" si="805"/>
        <v>0</v>
      </c>
      <c r="L3062">
        <f t="shared" si="806"/>
        <v>7.1</v>
      </c>
      <c r="M3062">
        <f t="shared" si="807"/>
        <v>0</v>
      </c>
      <c r="N3062">
        <f t="shared" si="808"/>
        <v>0</v>
      </c>
      <c r="O3062">
        <f t="shared" si="809"/>
        <v>0</v>
      </c>
      <c r="P3062">
        <f t="shared" si="810"/>
        <v>0</v>
      </c>
      <c r="Q3062">
        <f t="shared" si="811"/>
        <v>0</v>
      </c>
      <c r="R3062">
        <f t="shared" si="812"/>
        <v>0</v>
      </c>
      <c r="S3062">
        <f t="shared" si="813"/>
        <v>0</v>
      </c>
      <c r="T3062">
        <f t="shared" si="814"/>
        <v>0</v>
      </c>
      <c r="U3062">
        <f t="shared" si="815"/>
        <v>0</v>
      </c>
    </row>
    <row r="3063" spans="1:21" x14ac:dyDescent="0.25">
      <c r="A3063" t="s">
        <v>3405</v>
      </c>
      <c r="B3063">
        <v>7.1</v>
      </c>
      <c r="C3063" t="s">
        <v>102</v>
      </c>
      <c r="E3063">
        <f t="shared" si="799"/>
        <v>0</v>
      </c>
      <c r="F3063">
        <f t="shared" si="800"/>
        <v>7.1</v>
      </c>
      <c r="G3063">
        <f t="shared" si="801"/>
        <v>0</v>
      </c>
      <c r="H3063">
        <f t="shared" si="802"/>
        <v>0</v>
      </c>
      <c r="I3063">
        <f t="shared" si="803"/>
        <v>0</v>
      </c>
      <c r="J3063">
        <f t="shared" si="804"/>
        <v>0</v>
      </c>
      <c r="K3063">
        <f t="shared" si="805"/>
        <v>0</v>
      </c>
      <c r="L3063">
        <f t="shared" si="806"/>
        <v>7.1</v>
      </c>
      <c r="M3063">
        <f t="shared" si="807"/>
        <v>0</v>
      </c>
      <c r="N3063">
        <f t="shared" si="808"/>
        <v>0</v>
      </c>
      <c r="O3063">
        <f t="shared" si="809"/>
        <v>0</v>
      </c>
      <c r="P3063">
        <f t="shared" si="810"/>
        <v>0</v>
      </c>
      <c r="Q3063">
        <f t="shared" si="811"/>
        <v>0</v>
      </c>
      <c r="R3063">
        <f t="shared" si="812"/>
        <v>0</v>
      </c>
      <c r="S3063">
        <f t="shared" si="813"/>
        <v>7.1</v>
      </c>
      <c r="T3063">
        <f t="shared" si="814"/>
        <v>0</v>
      </c>
      <c r="U3063">
        <f t="shared" si="815"/>
        <v>0</v>
      </c>
    </row>
    <row r="3064" spans="1:21" x14ac:dyDescent="0.25">
      <c r="A3064" t="s">
        <v>352</v>
      </c>
      <c r="B3064">
        <v>7.4</v>
      </c>
      <c r="C3064" t="s">
        <v>37</v>
      </c>
      <c r="E3064">
        <f t="shared" si="799"/>
        <v>0</v>
      </c>
      <c r="F3064">
        <f t="shared" si="800"/>
        <v>0</v>
      </c>
      <c r="G3064">
        <f t="shared" si="801"/>
        <v>0</v>
      </c>
      <c r="H3064">
        <f t="shared" si="802"/>
        <v>0</v>
      </c>
      <c r="I3064">
        <f t="shared" si="803"/>
        <v>0</v>
      </c>
      <c r="J3064">
        <f t="shared" si="804"/>
        <v>0</v>
      </c>
      <c r="K3064">
        <f t="shared" si="805"/>
        <v>0</v>
      </c>
      <c r="L3064">
        <f t="shared" si="806"/>
        <v>7.4</v>
      </c>
      <c r="M3064">
        <f t="shared" si="807"/>
        <v>0</v>
      </c>
      <c r="N3064">
        <f t="shared" si="808"/>
        <v>0</v>
      </c>
      <c r="O3064">
        <f t="shared" si="809"/>
        <v>0</v>
      </c>
      <c r="P3064">
        <f t="shared" si="810"/>
        <v>0</v>
      </c>
      <c r="Q3064">
        <f t="shared" si="811"/>
        <v>0</v>
      </c>
      <c r="R3064">
        <f t="shared" si="812"/>
        <v>7.4</v>
      </c>
      <c r="S3064">
        <f t="shared" si="813"/>
        <v>0</v>
      </c>
      <c r="T3064">
        <f t="shared" si="814"/>
        <v>0</v>
      </c>
      <c r="U3064">
        <f t="shared" si="815"/>
        <v>0</v>
      </c>
    </row>
    <row r="3065" spans="1:21" x14ac:dyDescent="0.25">
      <c r="A3065" t="s">
        <v>2876</v>
      </c>
      <c r="B3065">
        <v>6</v>
      </c>
      <c r="C3065" t="s">
        <v>28</v>
      </c>
      <c r="E3065">
        <f t="shared" si="799"/>
        <v>6</v>
      </c>
      <c r="F3065">
        <f t="shared" si="800"/>
        <v>6</v>
      </c>
      <c r="G3065">
        <f t="shared" si="801"/>
        <v>0</v>
      </c>
      <c r="H3065">
        <f t="shared" si="802"/>
        <v>0</v>
      </c>
      <c r="I3065">
        <f t="shared" si="803"/>
        <v>6</v>
      </c>
      <c r="J3065">
        <f t="shared" si="804"/>
        <v>0</v>
      </c>
      <c r="K3065">
        <f t="shared" si="805"/>
        <v>0</v>
      </c>
      <c r="L3065">
        <f t="shared" si="806"/>
        <v>0</v>
      </c>
      <c r="M3065">
        <f t="shared" si="807"/>
        <v>6</v>
      </c>
      <c r="N3065">
        <f t="shared" si="808"/>
        <v>0</v>
      </c>
      <c r="O3065">
        <f t="shared" si="809"/>
        <v>0</v>
      </c>
      <c r="P3065">
        <f t="shared" si="810"/>
        <v>0</v>
      </c>
      <c r="Q3065">
        <f t="shared" si="811"/>
        <v>0</v>
      </c>
      <c r="R3065">
        <f t="shared" si="812"/>
        <v>0</v>
      </c>
      <c r="S3065">
        <f t="shared" si="813"/>
        <v>6</v>
      </c>
      <c r="T3065">
        <f t="shared" si="814"/>
        <v>0</v>
      </c>
      <c r="U3065">
        <f t="shared" si="815"/>
        <v>0</v>
      </c>
    </row>
    <row r="3066" spans="1:21" x14ac:dyDescent="0.25">
      <c r="A3066" t="s">
        <v>3911</v>
      </c>
      <c r="B3066">
        <v>6.7</v>
      </c>
      <c r="C3066" t="s">
        <v>37</v>
      </c>
      <c r="E3066">
        <f t="shared" si="799"/>
        <v>0</v>
      </c>
      <c r="F3066">
        <f t="shared" si="800"/>
        <v>0</v>
      </c>
      <c r="G3066">
        <f t="shared" si="801"/>
        <v>0</v>
      </c>
      <c r="H3066">
        <f t="shared" si="802"/>
        <v>0</v>
      </c>
      <c r="I3066">
        <f t="shared" si="803"/>
        <v>0</v>
      </c>
      <c r="J3066">
        <f t="shared" si="804"/>
        <v>0</v>
      </c>
      <c r="K3066">
        <f t="shared" si="805"/>
        <v>0</v>
      </c>
      <c r="L3066">
        <f t="shared" si="806"/>
        <v>6.7</v>
      </c>
      <c r="M3066">
        <f t="shared" si="807"/>
        <v>0</v>
      </c>
      <c r="N3066">
        <f t="shared" si="808"/>
        <v>6.7</v>
      </c>
      <c r="O3066">
        <f t="shared" si="809"/>
        <v>0</v>
      </c>
      <c r="P3066">
        <f t="shared" si="810"/>
        <v>0</v>
      </c>
      <c r="Q3066">
        <f t="shared" si="811"/>
        <v>0</v>
      </c>
      <c r="R3066">
        <f t="shared" si="812"/>
        <v>6.7</v>
      </c>
      <c r="S3066">
        <f t="shared" si="813"/>
        <v>0</v>
      </c>
      <c r="T3066">
        <f t="shared" si="814"/>
        <v>0</v>
      </c>
      <c r="U3066">
        <f t="shared" si="815"/>
        <v>0</v>
      </c>
    </row>
    <row r="3067" spans="1:21" x14ac:dyDescent="0.25">
      <c r="A3067" t="s">
        <v>6795</v>
      </c>
      <c r="B3067">
        <v>5.6</v>
      </c>
      <c r="C3067" t="s">
        <v>28</v>
      </c>
      <c r="E3067">
        <f t="shared" si="799"/>
        <v>5.6</v>
      </c>
      <c r="F3067">
        <f t="shared" si="800"/>
        <v>0</v>
      </c>
      <c r="G3067">
        <f t="shared" si="801"/>
        <v>5.6</v>
      </c>
      <c r="H3067">
        <f t="shared" si="802"/>
        <v>0</v>
      </c>
      <c r="I3067">
        <f t="shared" si="803"/>
        <v>5.6</v>
      </c>
      <c r="J3067">
        <f t="shared" si="804"/>
        <v>0</v>
      </c>
      <c r="K3067">
        <f t="shared" si="805"/>
        <v>0</v>
      </c>
      <c r="L3067">
        <f t="shared" si="806"/>
        <v>0</v>
      </c>
      <c r="M3067">
        <f t="shared" si="807"/>
        <v>0</v>
      </c>
      <c r="N3067">
        <f t="shared" si="808"/>
        <v>0</v>
      </c>
      <c r="O3067">
        <f t="shared" si="809"/>
        <v>0</v>
      </c>
      <c r="P3067">
        <f t="shared" si="810"/>
        <v>0</v>
      </c>
      <c r="Q3067">
        <f t="shared" si="811"/>
        <v>0</v>
      </c>
      <c r="R3067">
        <f t="shared" si="812"/>
        <v>0</v>
      </c>
      <c r="S3067">
        <f t="shared" si="813"/>
        <v>5.6</v>
      </c>
      <c r="T3067">
        <f t="shared" si="814"/>
        <v>0</v>
      </c>
      <c r="U3067">
        <f t="shared" si="815"/>
        <v>0</v>
      </c>
    </row>
    <row r="3068" spans="1:21" x14ac:dyDescent="0.25">
      <c r="A3068" t="s">
        <v>896</v>
      </c>
      <c r="B3068">
        <v>8.5</v>
      </c>
      <c r="C3068" t="s">
        <v>37</v>
      </c>
      <c r="E3068">
        <f t="shared" si="799"/>
        <v>0</v>
      </c>
      <c r="F3068">
        <f t="shared" si="800"/>
        <v>0</v>
      </c>
      <c r="G3068">
        <f t="shared" si="801"/>
        <v>0</v>
      </c>
      <c r="H3068">
        <f t="shared" si="802"/>
        <v>0</v>
      </c>
      <c r="I3068">
        <f t="shared" si="803"/>
        <v>0</v>
      </c>
      <c r="J3068">
        <f t="shared" si="804"/>
        <v>0</v>
      </c>
      <c r="K3068">
        <f t="shared" si="805"/>
        <v>0</v>
      </c>
      <c r="L3068">
        <f t="shared" si="806"/>
        <v>8.5</v>
      </c>
      <c r="M3068">
        <f t="shared" si="807"/>
        <v>0</v>
      </c>
      <c r="N3068">
        <f t="shared" si="808"/>
        <v>0</v>
      </c>
      <c r="O3068">
        <f t="shared" si="809"/>
        <v>0</v>
      </c>
      <c r="P3068">
        <f t="shared" si="810"/>
        <v>0</v>
      </c>
      <c r="Q3068">
        <f t="shared" si="811"/>
        <v>0</v>
      </c>
      <c r="R3068">
        <f t="shared" si="812"/>
        <v>0</v>
      </c>
      <c r="S3068">
        <f t="shared" si="813"/>
        <v>0</v>
      </c>
      <c r="T3068">
        <f t="shared" si="814"/>
        <v>0</v>
      </c>
      <c r="U3068">
        <f t="shared" si="815"/>
        <v>0</v>
      </c>
    </row>
    <row r="3069" spans="1:21" x14ac:dyDescent="0.25">
      <c r="A3069" t="s">
        <v>3581</v>
      </c>
      <c r="B3069">
        <v>6.1</v>
      </c>
      <c r="C3069" t="s">
        <v>28</v>
      </c>
      <c r="E3069">
        <f t="shared" si="799"/>
        <v>6.1</v>
      </c>
      <c r="F3069">
        <f t="shared" si="800"/>
        <v>0</v>
      </c>
      <c r="G3069">
        <f t="shared" si="801"/>
        <v>0</v>
      </c>
      <c r="H3069">
        <f t="shared" si="802"/>
        <v>0</v>
      </c>
      <c r="I3069">
        <f t="shared" si="803"/>
        <v>0</v>
      </c>
      <c r="J3069">
        <f t="shared" si="804"/>
        <v>0</v>
      </c>
      <c r="K3069">
        <f t="shared" si="805"/>
        <v>0</v>
      </c>
      <c r="L3069">
        <f t="shared" si="806"/>
        <v>0</v>
      </c>
      <c r="M3069">
        <f t="shared" si="807"/>
        <v>0</v>
      </c>
      <c r="N3069">
        <f t="shared" si="808"/>
        <v>0</v>
      </c>
      <c r="O3069">
        <f t="shared" si="809"/>
        <v>6.1</v>
      </c>
      <c r="P3069">
        <f t="shared" si="810"/>
        <v>0</v>
      </c>
      <c r="Q3069">
        <f t="shared" si="811"/>
        <v>0</v>
      </c>
      <c r="R3069">
        <f t="shared" si="812"/>
        <v>0</v>
      </c>
      <c r="S3069">
        <f t="shared" si="813"/>
        <v>6.1</v>
      </c>
      <c r="T3069">
        <f t="shared" si="814"/>
        <v>6.1</v>
      </c>
      <c r="U3069">
        <f t="shared" si="815"/>
        <v>0</v>
      </c>
    </row>
    <row r="3070" spans="1:21" x14ac:dyDescent="0.25">
      <c r="A3070" t="s">
        <v>2540</v>
      </c>
      <c r="B3070">
        <v>8.5</v>
      </c>
      <c r="C3070" t="s">
        <v>52</v>
      </c>
      <c r="E3070">
        <f t="shared" si="799"/>
        <v>0</v>
      </c>
      <c r="F3070">
        <f t="shared" si="800"/>
        <v>0</v>
      </c>
      <c r="G3070">
        <f t="shared" si="801"/>
        <v>0</v>
      </c>
      <c r="H3070">
        <f t="shared" si="802"/>
        <v>0</v>
      </c>
      <c r="I3070">
        <f t="shared" si="803"/>
        <v>0</v>
      </c>
      <c r="J3070">
        <f t="shared" si="804"/>
        <v>0</v>
      </c>
      <c r="K3070">
        <f t="shared" si="805"/>
        <v>0</v>
      </c>
      <c r="L3070">
        <f t="shared" si="806"/>
        <v>0</v>
      </c>
      <c r="M3070">
        <f t="shared" si="807"/>
        <v>0</v>
      </c>
      <c r="N3070">
        <f t="shared" si="808"/>
        <v>0</v>
      </c>
      <c r="O3070">
        <f t="shared" si="809"/>
        <v>8.5</v>
      </c>
      <c r="P3070">
        <f t="shared" si="810"/>
        <v>0</v>
      </c>
      <c r="Q3070">
        <f t="shared" si="811"/>
        <v>0</v>
      </c>
      <c r="R3070">
        <f t="shared" si="812"/>
        <v>0</v>
      </c>
      <c r="S3070">
        <f t="shared" si="813"/>
        <v>8.5</v>
      </c>
      <c r="T3070">
        <f t="shared" si="814"/>
        <v>0</v>
      </c>
      <c r="U3070">
        <f t="shared" si="815"/>
        <v>0</v>
      </c>
    </row>
    <row r="3071" spans="1:21" x14ac:dyDescent="0.25">
      <c r="A3071" t="s">
        <v>3472</v>
      </c>
      <c r="B3071">
        <v>7.7</v>
      </c>
      <c r="C3071" t="s">
        <v>28</v>
      </c>
      <c r="E3071">
        <f t="shared" si="799"/>
        <v>7.7</v>
      </c>
      <c r="F3071">
        <f t="shared" si="800"/>
        <v>7.7</v>
      </c>
      <c r="G3071">
        <f t="shared" si="801"/>
        <v>0</v>
      </c>
      <c r="H3071">
        <f t="shared" si="802"/>
        <v>0</v>
      </c>
      <c r="I3071">
        <f t="shared" si="803"/>
        <v>0</v>
      </c>
      <c r="J3071">
        <f t="shared" si="804"/>
        <v>0</v>
      </c>
      <c r="K3071">
        <f t="shared" si="805"/>
        <v>0</v>
      </c>
      <c r="L3071">
        <f t="shared" si="806"/>
        <v>0</v>
      </c>
      <c r="M3071">
        <f t="shared" si="807"/>
        <v>0</v>
      </c>
      <c r="N3071">
        <f t="shared" si="808"/>
        <v>0</v>
      </c>
      <c r="O3071">
        <f t="shared" si="809"/>
        <v>0</v>
      </c>
      <c r="P3071">
        <f t="shared" si="810"/>
        <v>0</v>
      </c>
      <c r="Q3071">
        <f t="shared" si="811"/>
        <v>0</v>
      </c>
      <c r="R3071">
        <f t="shared" si="812"/>
        <v>0</v>
      </c>
      <c r="S3071">
        <f t="shared" si="813"/>
        <v>7.7</v>
      </c>
      <c r="T3071">
        <f t="shared" si="814"/>
        <v>0</v>
      </c>
      <c r="U3071">
        <f t="shared" si="815"/>
        <v>0</v>
      </c>
    </row>
    <row r="3072" spans="1:21" x14ac:dyDescent="0.25">
      <c r="A3072" t="s">
        <v>201</v>
      </c>
      <c r="B3072">
        <v>7.3</v>
      </c>
      <c r="C3072" t="s">
        <v>29</v>
      </c>
      <c r="E3072">
        <f t="shared" si="799"/>
        <v>0</v>
      </c>
      <c r="F3072">
        <f t="shared" si="800"/>
        <v>0</v>
      </c>
      <c r="G3072">
        <f t="shared" si="801"/>
        <v>0</v>
      </c>
      <c r="H3072">
        <f t="shared" si="802"/>
        <v>0</v>
      </c>
      <c r="I3072">
        <f t="shared" si="803"/>
        <v>0</v>
      </c>
      <c r="J3072">
        <f t="shared" si="804"/>
        <v>7.3</v>
      </c>
      <c r="K3072">
        <f t="shared" si="805"/>
        <v>0</v>
      </c>
      <c r="L3072">
        <f t="shared" si="806"/>
        <v>0</v>
      </c>
      <c r="M3072">
        <f t="shared" si="807"/>
        <v>0</v>
      </c>
      <c r="N3072">
        <f t="shared" si="808"/>
        <v>0</v>
      </c>
      <c r="O3072">
        <f t="shared" si="809"/>
        <v>0</v>
      </c>
      <c r="P3072">
        <f t="shared" si="810"/>
        <v>0</v>
      </c>
      <c r="Q3072">
        <f t="shared" si="811"/>
        <v>0</v>
      </c>
      <c r="R3072">
        <f t="shared" si="812"/>
        <v>0</v>
      </c>
      <c r="S3072">
        <f t="shared" si="813"/>
        <v>0</v>
      </c>
      <c r="T3072">
        <f t="shared" si="814"/>
        <v>7.3</v>
      </c>
      <c r="U3072">
        <f t="shared" si="815"/>
        <v>0</v>
      </c>
    </row>
    <row r="3073" spans="1:21" x14ac:dyDescent="0.25">
      <c r="A3073" t="s">
        <v>332</v>
      </c>
      <c r="B3073">
        <v>5.5</v>
      </c>
      <c r="C3073" t="s">
        <v>37</v>
      </c>
      <c r="E3073">
        <f t="shared" si="799"/>
        <v>0</v>
      </c>
      <c r="F3073">
        <f t="shared" si="800"/>
        <v>0</v>
      </c>
      <c r="G3073">
        <f t="shared" si="801"/>
        <v>0</v>
      </c>
      <c r="H3073">
        <f t="shared" si="802"/>
        <v>0</v>
      </c>
      <c r="I3073">
        <f t="shared" si="803"/>
        <v>0</v>
      </c>
      <c r="J3073">
        <f t="shared" si="804"/>
        <v>0</v>
      </c>
      <c r="K3073">
        <f t="shared" si="805"/>
        <v>0</v>
      </c>
      <c r="L3073">
        <f t="shared" si="806"/>
        <v>5.5</v>
      </c>
      <c r="M3073">
        <f t="shared" si="807"/>
        <v>0</v>
      </c>
      <c r="N3073">
        <f t="shared" si="808"/>
        <v>0</v>
      </c>
      <c r="O3073">
        <f t="shared" si="809"/>
        <v>0</v>
      </c>
      <c r="P3073">
        <f t="shared" si="810"/>
        <v>0</v>
      </c>
      <c r="Q3073">
        <f t="shared" si="811"/>
        <v>0</v>
      </c>
      <c r="R3073">
        <f t="shared" si="812"/>
        <v>0</v>
      </c>
      <c r="S3073">
        <f t="shared" si="813"/>
        <v>5.5</v>
      </c>
      <c r="T3073">
        <f t="shared" si="814"/>
        <v>5.5</v>
      </c>
      <c r="U3073">
        <f t="shared" si="815"/>
        <v>0</v>
      </c>
    </row>
    <row r="3074" spans="1:21" x14ac:dyDescent="0.25">
      <c r="A3074" t="s">
        <v>332</v>
      </c>
      <c r="B3074">
        <v>5.5</v>
      </c>
      <c r="C3074" t="s">
        <v>37</v>
      </c>
      <c r="E3074">
        <f t="shared" si="799"/>
        <v>0</v>
      </c>
      <c r="F3074">
        <f t="shared" si="800"/>
        <v>0</v>
      </c>
      <c r="G3074">
        <f t="shared" si="801"/>
        <v>0</v>
      </c>
      <c r="H3074">
        <f t="shared" si="802"/>
        <v>0</v>
      </c>
      <c r="I3074">
        <f t="shared" si="803"/>
        <v>0</v>
      </c>
      <c r="J3074">
        <f t="shared" si="804"/>
        <v>0</v>
      </c>
      <c r="K3074">
        <f t="shared" si="805"/>
        <v>0</v>
      </c>
      <c r="L3074">
        <f t="shared" si="806"/>
        <v>5.5</v>
      </c>
      <c r="M3074">
        <f t="shared" si="807"/>
        <v>0</v>
      </c>
      <c r="N3074">
        <f t="shared" si="808"/>
        <v>0</v>
      </c>
      <c r="O3074">
        <f t="shared" si="809"/>
        <v>0</v>
      </c>
      <c r="P3074">
        <f t="shared" si="810"/>
        <v>0</v>
      </c>
      <c r="Q3074">
        <f t="shared" si="811"/>
        <v>0</v>
      </c>
      <c r="R3074">
        <f t="shared" si="812"/>
        <v>0</v>
      </c>
      <c r="S3074">
        <f t="shared" si="813"/>
        <v>5.5</v>
      </c>
      <c r="T3074">
        <f t="shared" si="814"/>
        <v>5.5</v>
      </c>
      <c r="U3074">
        <f t="shared" si="815"/>
        <v>0</v>
      </c>
    </row>
    <row r="3075" spans="1:21" x14ac:dyDescent="0.25">
      <c r="A3075" t="s">
        <v>2601</v>
      </c>
      <c r="B3075">
        <v>4.2</v>
      </c>
      <c r="C3075" t="s">
        <v>36</v>
      </c>
      <c r="E3075">
        <f t="shared" si="799"/>
        <v>0</v>
      </c>
      <c r="F3075">
        <f t="shared" si="800"/>
        <v>0</v>
      </c>
      <c r="G3075">
        <f t="shared" si="801"/>
        <v>0</v>
      </c>
      <c r="H3075">
        <f t="shared" si="802"/>
        <v>0</v>
      </c>
      <c r="I3075">
        <f t="shared" si="803"/>
        <v>4.2</v>
      </c>
      <c r="J3075">
        <f t="shared" si="804"/>
        <v>0</v>
      </c>
      <c r="K3075">
        <f t="shared" si="805"/>
        <v>0</v>
      </c>
      <c r="L3075">
        <f t="shared" si="806"/>
        <v>4.2</v>
      </c>
      <c r="M3075">
        <f t="shared" si="807"/>
        <v>4.2</v>
      </c>
      <c r="N3075">
        <f t="shared" si="808"/>
        <v>0</v>
      </c>
      <c r="O3075">
        <f t="shared" si="809"/>
        <v>0</v>
      </c>
      <c r="P3075">
        <f t="shared" si="810"/>
        <v>0</v>
      </c>
      <c r="Q3075">
        <f t="shared" si="811"/>
        <v>0</v>
      </c>
      <c r="R3075">
        <f t="shared" si="812"/>
        <v>4.2</v>
      </c>
      <c r="S3075">
        <f t="shared" si="813"/>
        <v>0</v>
      </c>
      <c r="T3075">
        <f t="shared" si="814"/>
        <v>0</v>
      </c>
      <c r="U3075">
        <f t="shared" si="815"/>
        <v>0</v>
      </c>
    </row>
    <row r="3076" spans="1:21" x14ac:dyDescent="0.25">
      <c r="A3076" t="s">
        <v>365</v>
      </c>
      <c r="B3076">
        <v>7.1</v>
      </c>
      <c r="C3076" t="s">
        <v>63</v>
      </c>
      <c r="E3076">
        <f t="shared" ref="E3076:E3139" si="816">IF(ISNUMBER(SEARCH($E$2, $A3076)), $B3076, 0)</f>
        <v>0</v>
      </c>
      <c r="F3076">
        <f t="shared" ref="F3076:F3139" si="817">IF(ISNUMBER(SEARCH($F$2, $A3076)), $B3076, 0)</f>
        <v>0</v>
      </c>
      <c r="G3076">
        <f t="shared" ref="G3076:G3139" si="818">IF(ISNUMBER(SEARCH($G$2, $A3076)), $B3076, 0)</f>
        <v>0</v>
      </c>
      <c r="H3076">
        <f t="shared" ref="H3076:H3139" si="819">IF(ISNUMBER(SEARCH($H$2, $A3076)), $B3076, 0)</f>
        <v>0</v>
      </c>
      <c r="I3076">
        <f t="shared" ref="I3076:I3139" si="820">IF(ISNUMBER(SEARCH($I$2, $A3076)), $B3076, 0)</f>
        <v>0</v>
      </c>
      <c r="J3076">
        <f t="shared" ref="J3076:J3139" si="821">IF(ISNUMBER(SEARCH($J$2, $A3076)), $B3076, 0)</f>
        <v>0</v>
      </c>
      <c r="K3076">
        <f t="shared" ref="K3076:K3139" si="822">IF(ISNUMBER(SEARCH($K$2, $A3076)), $B3076, 0)</f>
        <v>0</v>
      </c>
      <c r="L3076">
        <f t="shared" ref="L3076:L3139" si="823">IF(ISNUMBER(SEARCH($L$2, $A3076)), $B3076, 0)</f>
        <v>0</v>
      </c>
      <c r="M3076">
        <f t="shared" ref="M3076:M3139" si="824">IF(ISNUMBER(SEARCH($M$2, $A3076)), $B3076, 0)</f>
        <v>0</v>
      </c>
      <c r="N3076">
        <f t="shared" ref="N3076:N3139" si="825">IF(ISNUMBER(SEARCH($N$2, $A3076)), $B3076, 0)</f>
        <v>0</v>
      </c>
      <c r="O3076">
        <f t="shared" ref="O3076:O3139" si="826">IF(ISNUMBER(SEARCH($O$2, $A3076)), $B3076, 0)</f>
        <v>0</v>
      </c>
      <c r="P3076">
        <f t="shared" ref="P3076:P3139" si="827">IF(ISNUMBER(SEARCH($P$2, $A3076)), $B3076, 0)</f>
        <v>0</v>
      </c>
      <c r="Q3076">
        <f t="shared" ref="Q3076:Q3139" si="828">IF(ISNUMBER(SEARCH($Q$2, $A3076)), $B3076, 0)</f>
        <v>0</v>
      </c>
      <c r="R3076">
        <f t="shared" ref="R3076:R3139" si="829">IF(ISNUMBER(SEARCH($R$2, $A3076)), $B3076, 0)</f>
        <v>0</v>
      </c>
      <c r="S3076">
        <f t="shared" ref="S3076:S3139" si="830">IF(ISNUMBER(SEARCH($S$2, $A3076)), $B3076, 0)</f>
        <v>7.1</v>
      </c>
      <c r="T3076">
        <f t="shared" ref="T3076:T3139" si="831">IF(ISNUMBER(SEARCH($T$2, $A3076)), $B3076, 0)</f>
        <v>7.1</v>
      </c>
      <c r="U3076">
        <f t="shared" ref="U3076:U3139" si="832">IF(ISNUMBER(SEARCH($U$2, $A3076)), $B3076, 0)</f>
        <v>0</v>
      </c>
    </row>
    <row r="3077" spans="1:21" x14ac:dyDescent="0.25">
      <c r="A3077" t="s">
        <v>648</v>
      </c>
      <c r="B3077">
        <v>6.2</v>
      </c>
      <c r="C3077" t="s">
        <v>36</v>
      </c>
      <c r="E3077">
        <f t="shared" si="816"/>
        <v>0</v>
      </c>
      <c r="F3077">
        <f t="shared" si="817"/>
        <v>0</v>
      </c>
      <c r="G3077">
        <f t="shared" si="818"/>
        <v>0</v>
      </c>
      <c r="H3077">
        <f t="shared" si="819"/>
        <v>0</v>
      </c>
      <c r="I3077">
        <f t="shared" si="820"/>
        <v>6.2</v>
      </c>
      <c r="J3077">
        <f t="shared" si="821"/>
        <v>0</v>
      </c>
      <c r="K3077">
        <f t="shared" si="822"/>
        <v>0</v>
      </c>
      <c r="L3077">
        <f t="shared" si="823"/>
        <v>0</v>
      </c>
      <c r="M3077">
        <f t="shared" si="824"/>
        <v>0</v>
      </c>
      <c r="N3077">
        <f t="shared" si="825"/>
        <v>6.2</v>
      </c>
      <c r="O3077">
        <f t="shared" si="826"/>
        <v>6.2</v>
      </c>
      <c r="P3077">
        <f t="shared" si="827"/>
        <v>0</v>
      </c>
      <c r="Q3077">
        <f t="shared" si="828"/>
        <v>0</v>
      </c>
      <c r="R3077">
        <f t="shared" si="829"/>
        <v>0</v>
      </c>
      <c r="S3077">
        <f t="shared" si="830"/>
        <v>0</v>
      </c>
      <c r="T3077">
        <f t="shared" si="831"/>
        <v>0</v>
      </c>
      <c r="U3077">
        <f t="shared" si="832"/>
        <v>0</v>
      </c>
    </row>
    <row r="3078" spans="1:21" x14ac:dyDescent="0.25">
      <c r="A3078" t="s">
        <v>6808</v>
      </c>
      <c r="B3078">
        <v>5.9</v>
      </c>
      <c r="C3078" t="s">
        <v>28</v>
      </c>
      <c r="E3078">
        <f t="shared" si="816"/>
        <v>5.9</v>
      </c>
      <c r="F3078">
        <f t="shared" si="817"/>
        <v>5.9</v>
      </c>
      <c r="G3078">
        <f t="shared" si="818"/>
        <v>0</v>
      </c>
      <c r="H3078">
        <f t="shared" si="819"/>
        <v>0</v>
      </c>
      <c r="I3078">
        <f t="shared" si="820"/>
        <v>5.9</v>
      </c>
      <c r="J3078">
        <f t="shared" si="821"/>
        <v>0</v>
      </c>
      <c r="K3078">
        <f t="shared" si="822"/>
        <v>0</v>
      </c>
      <c r="L3078">
        <f t="shared" si="823"/>
        <v>0</v>
      </c>
      <c r="M3078">
        <f t="shared" si="824"/>
        <v>0</v>
      </c>
      <c r="N3078">
        <f t="shared" si="825"/>
        <v>5.9</v>
      </c>
      <c r="O3078">
        <f t="shared" si="826"/>
        <v>0</v>
      </c>
      <c r="P3078">
        <f t="shared" si="827"/>
        <v>0</v>
      </c>
      <c r="Q3078">
        <f t="shared" si="828"/>
        <v>5.9</v>
      </c>
      <c r="R3078">
        <f t="shared" si="829"/>
        <v>0</v>
      </c>
      <c r="S3078">
        <f t="shared" si="830"/>
        <v>0</v>
      </c>
      <c r="T3078">
        <f t="shared" si="831"/>
        <v>0</v>
      </c>
      <c r="U3078">
        <f t="shared" si="832"/>
        <v>0</v>
      </c>
    </row>
    <row r="3079" spans="1:21" x14ac:dyDescent="0.25">
      <c r="A3079" t="s">
        <v>896</v>
      </c>
      <c r="B3079">
        <v>7.2</v>
      </c>
      <c r="C3079" t="s">
        <v>37</v>
      </c>
      <c r="E3079">
        <f t="shared" si="816"/>
        <v>0</v>
      </c>
      <c r="F3079">
        <f t="shared" si="817"/>
        <v>0</v>
      </c>
      <c r="G3079">
        <f t="shared" si="818"/>
        <v>0</v>
      </c>
      <c r="H3079">
        <f t="shared" si="819"/>
        <v>0</v>
      </c>
      <c r="I3079">
        <f t="shared" si="820"/>
        <v>0</v>
      </c>
      <c r="J3079">
        <f t="shared" si="821"/>
        <v>0</v>
      </c>
      <c r="K3079">
        <f t="shared" si="822"/>
        <v>0</v>
      </c>
      <c r="L3079">
        <f t="shared" si="823"/>
        <v>7.2</v>
      </c>
      <c r="M3079">
        <f t="shared" si="824"/>
        <v>0</v>
      </c>
      <c r="N3079">
        <f t="shared" si="825"/>
        <v>0</v>
      </c>
      <c r="O3079">
        <f t="shared" si="826"/>
        <v>0</v>
      </c>
      <c r="P3079">
        <f t="shared" si="827"/>
        <v>0</v>
      </c>
      <c r="Q3079">
        <f t="shared" si="828"/>
        <v>0</v>
      </c>
      <c r="R3079">
        <f t="shared" si="829"/>
        <v>0</v>
      </c>
      <c r="S3079">
        <f t="shared" si="830"/>
        <v>0</v>
      </c>
      <c r="T3079">
        <f t="shared" si="831"/>
        <v>0</v>
      </c>
      <c r="U3079">
        <f t="shared" si="832"/>
        <v>0</v>
      </c>
    </row>
    <row r="3080" spans="1:21" x14ac:dyDescent="0.25">
      <c r="A3080" t="s">
        <v>2196</v>
      </c>
      <c r="B3080">
        <v>6.2</v>
      </c>
      <c r="C3080" t="s">
        <v>37</v>
      </c>
      <c r="E3080">
        <f t="shared" si="816"/>
        <v>0</v>
      </c>
      <c r="F3080">
        <f t="shared" si="817"/>
        <v>0</v>
      </c>
      <c r="G3080">
        <f t="shared" si="818"/>
        <v>0</v>
      </c>
      <c r="H3080">
        <f t="shared" si="819"/>
        <v>0</v>
      </c>
      <c r="I3080">
        <f t="shared" si="820"/>
        <v>0</v>
      </c>
      <c r="J3080">
        <f t="shared" si="821"/>
        <v>0</v>
      </c>
      <c r="K3080">
        <f t="shared" si="822"/>
        <v>0</v>
      </c>
      <c r="L3080">
        <f t="shared" si="823"/>
        <v>6.2</v>
      </c>
      <c r="M3080">
        <f t="shared" si="824"/>
        <v>0</v>
      </c>
      <c r="N3080">
        <f t="shared" si="825"/>
        <v>0</v>
      </c>
      <c r="O3080">
        <f t="shared" si="826"/>
        <v>0</v>
      </c>
      <c r="P3080">
        <f t="shared" si="827"/>
        <v>0</v>
      </c>
      <c r="Q3080">
        <f t="shared" si="828"/>
        <v>6.2</v>
      </c>
      <c r="R3080">
        <f t="shared" si="829"/>
        <v>0</v>
      </c>
      <c r="S3080">
        <f t="shared" si="830"/>
        <v>6.2</v>
      </c>
      <c r="T3080">
        <f t="shared" si="831"/>
        <v>6.2</v>
      </c>
      <c r="U3080">
        <f t="shared" si="832"/>
        <v>0</v>
      </c>
    </row>
    <row r="3081" spans="1:21" x14ac:dyDescent="0.25">
      <c r="A3081" t="s">
        <v>803</v>
      </c>
      <c r="B3081">
        <v>6.5</v>
      </c>
      <c r="C3081" t="s">
        <v>37</v>
      </c>
      <c r="E3081">
        <f t="shared" si="816"/>
        <v>0</v>
      </c>
      <c r="F3081">
        <f t="shared" si="817"/>
        <v>0</v>
      </c>
      <c r="G3081">
        <f t="shared" si="818"/>
        <v>0</v>
      </c>
      <c r="H3081">
        <f t="shared" si="819"/>
        <v>0</v>
      </c>
      <c r="I3081">
        <f t="shared" si="820"/>
        <v>0</v>
      </c>
      <c r="J3081">
        <f t="shared" si="821"/>
        <v>0</v>
      </c>
      <c r="K3081">
        <f t="shared" si="822"/>
        <v>0</v>
      </c>
      <c r="L3081">
        <f t="shared" si="823"/>
        <v>6.5</v>
      </c>
      <c r="M3081">
        <f t="shared" si="824"/>
        <v>0</v>
      </c>
      <c r="N3081">
        <f t="shared" si="825"/>
        <v>0</v>
      </c>
      <c r="O3081">
        <f t="shared" si="826"/>
        <v>0</v>
      </c>
      <c r="P3081">
        <f t="shared" si="827"/>
        <v>0</v>
      </c>
      <c r="Q3081">
        <f t="shared" si="828"/>
        <v>0</v>
      </c>
      <c r="R3081">
        <f t="shared" si="829"/>
        <v>6.5</v>
      </c>
      <c r="S3081">
        <f t="shared" si="830"/>
        <v>0</v>
      </c>
      <c r="T3081">
        <f t="shared" si="831"/>
        <v>0</v>
      </c>
      <c r="U3081">
        <f t="shared" si="832"/>
        <v>0</v>
      </c>
    </row>
    <row r="3082" spans="1:21" x14ac:dyDescent="0.25">
      <c r="A3082" t="s">
        <v>352</v>
      </c>
      <c r="B3082">
        <v>6.3</v>
      </c>
      <c r="C3082" t="s">
        <v>37</v>
      </c>
      <c r="E3082">
        <f t="shared" si="816"/>
        <v>0</v>
      </c>
      <c r="F3082">
        <f t="shared" si="817"/>
        <v>0</v>
      </c>
      <c r="G3082">
        <f t="shared" si="818"/>
        <v>0</v>
      </c>
      <c r="H3082">
        <f t="shared" si="819"/>
        <v>0</v>
      </c>
      <c r="I3082">
        <f t="shared" si="820"/>
        <v>0</v>
      </c>
      <c r="J3082">
        <f t="shared" si="821"/>
        <v>0</v>
      </c>
      <c r="K3082">
        <f t="shared" si="822"/>
        <v>0</v>
      </c>
      <c r="L3082">
        <f t="shared" si="823"/>
        <v>6.3</v>
      </c>
      <c r="M3082">
        <f t="shared" si="824"/>
        <v>0</v>
      </c>
      <c r="N3082">
        <f t="shared" si="825"/>
        <v>0</v>
      </c>
      <c r="O3082">
        <f t="shared" si="826"/>
        <v>0</v>
      </c>
      <c r="P3082">
        <f t="shared" si="827"/>
        <v>0</v>
      </c>
      <c r="Q3082">
        <f t="shared" si="828"/>
        <v>0</v>
      </c>
      <c r="R3082">
        <f t="shared" si="829"/>
        <v>6.3</v>
      </c>
      <c r="S3082">
        <f t="shared" si="830"/>
        <v>0</v>
      </c>
      <c r="T3082">
        <f t="shared" si="831"/>
        <v>0</v>
      </c>
      <c r="U3082">
        <f t="shared" si="832"/>
        <v>0</v>
      </c>
    </row>
    <row r="3083" spans="1:21" x14ac:dyDescent="0.25">
      <c r="A3083" t="s">
        <v>6815</v>
      </c>
      <c r="B3083">
        <v>6.4</v>
      </c>
      <c r="C3083" t="s">
        <v>102</v>
      </c>
      <c r="E3083">
        <f t="shared" si="816"/>
        <v>0</v>
      </c>
      <c r="F3083">
        <f t="shared" si="817"/>
        <v>6.4</v>
      </c>
      <c r="G3083">
        <f t="shared" si="818"/>
        <v>0</v>
      </c>
      <c r="H3083">
        <f t="shared" si="819"/>
        <v>0</v>
      </c>
      <c r="I3083">
        <f t="shared" si="820"/>
        <v>6.4</v>
      </c>
      <c r="J3083">
        <f t="shared" si="821"/>
        <v>0</v>
      </c>
      <c r="K3083">
        <f t="shared" si="822"/>
        <v>0</v>
      </c>
      <c r="L3083">
        <f t="shared" si="823"/>
        <v>0</v>
      </c>
      <c r="M3083">
        <f t="shared" si="824"/>
        <v>6.4</v>
      </c>
      <c r="N3083">
        <f t="shared" si="825"/>
        <v>6.4</v>
      </c>
      <c r="O3083">
        <f t="shared" si="826"/>
        <v>6.4</v>
      </c>
      <c r="P3083">
        <f t="shared" si="827"/>
        <v>0</v>
      </c>
      <c r="Q3083">
        <f t="shared" si="828"/>
        <v>0</v>
      </c>
      <c r="R3083">
        <f t="shared" si="829"/>
        <v>0</v>
      </c>
      <c r="S3083">
        <f t="shared" si="830"/>
        <v>0</v>
      </c>
      <c r="T3083">
        <f t="shared" si="831"/>
        <v>0</v>
      </c>
      <c r="U3083">
        <f t="shared" si="832"/>
        <v>0</v>
      </c>
    </row>
    <row r="3084" spans="1:21" x14ac:dyDescent="0.25">
      <c r="A3084" t="s">
        <v>6815</v>
      </c>
      <c r="B3084">
        <v>6.4</v>
      </c>
      <c r="C3084" t="s">
        <v>102</v>
      </c>
      <c r="E3084">
        <f t="shared" si="816"/>
        <v>0</v>
      </c>
      <c r="F3084">
        <f t="shared" si="817"/>
        <v>6.4</v>
      </c>
      <c r="G3084">
        <f t="shared" si="818"/>
        <v>0</v>
      </c>
      <c r="H3084">
        <f t="shared" si="819"/>
        <v>0</v>
      </c>
      <c r="I3084">
        <f t="shared" si="820"/>
        <v>6.4</v>
      </c>
      <c r="J3084">
        <f t="shared" si="821"/>
        <v>0</v>
      </c>
      <c r="K3084">
        <f t="shared" si="822"/>
        <v>0</v>
      </c>
      <c r="L3084">
        <f t="shared" si="823"/>
        <v>0</v>
      </c>
      <c r="M3084">
        <f t="shared" si="824"/>
        <v>6.4</v>
      </c>
      <c r="N3084">
        <f t="shared" si="825"/>
        <v>6.4</v>
      </c>
      <c r="O3084">
        <f t="shared" si="826"/>
        <v>6.4</v>
      </c>
      <c r="P3084">
        <f t="shared" si="827"/>
        <v>0</v>
      </c>
      <c r="Q3084">
        <f t="shared" si="828"/>
        <v>0</v>
      </c>
      <c r="R3084">
        <f t="shared" si="829"/>
        <v>0</v>
      </c>
      <c r="S3084">
        <f t="shared" si="830"/>
        <v>0</v>
      </c>
      <c r="T3084">
        <f t="shared" si="831"/>
        <v>0</v>
      </c>
      <c r="U3084">
        <f t="shared" si="832"/>
        <v>0</v>
      </c>
    </row>
    <row r="3085" spans="1:21" x14ac:dyDescent="0.25">
      <c r="A3085" t="s">
        <v>3305</v>
      </c>
      <c r="B3085">
        <v>7</v>
      </c>
      <c r="C3085" t="s">
        <v>28</v>
      </c>
      <c r="E3085">
        <f t="shared" si="816"/>
        <v>7</v>
      </c>
      <c r="F3085">
        <f t="shared" si="817"/>
        <v>0</v>
      </c>
      <c r="G3085">
        <f t="shared" si="818"/>
        <v>0</v>
      </c>
      <c r="H3085">
        <f t="shared" si="819"/>
        <v>0</v>
      </c>
      <c r="I3085">
        <f t="shared" si="820"/>
        <v>0</v>
      </c>
      <c r="J3085">
        <f t="shared" si="821"/>
        <v>7</v>
      </c>
      <c r="K3085">
        <f t="shared" si="822"/>
        <v>0</v>
      </c>
      <c r="L3085">
        <f t="shared" si="823"/>
        <v>0</v>
      </c>
      <c r="M3085">
        <f t="shared" si="824"/>
        <v>0</v>
      </c>
      <c r="N3085">
        <f t="shared" si="825"/>
        <v>0</v>
      </c>
      <c r="O3085">
        <f t="shared" si="826"/>
        <v>0</v>
      </c>
      <c r="P3085">
        <f t="shared" si="827"/>
        <v>0</v>
      </c>
      <c r="Q3085">
        <f t="shared" si="828"/>
        <v>7</v>
      </c>
      <c r="R3085">
        <f t="shared" si="829"/>
        <v>0</v>
      </c>
      <c r="S3085">
        <f t="shared" si="830"/>
        <v>0</v>
      </c>
      <c r="T3085">
        <f t="shared" si="831"/>
        <v>7</v>
      </c>
      <c r="U3085">
        <f t="shared" si="832"/>
        <v>0</v>
      </c>
    </row>
    <row r="3086" spans="1:21" x14ac:dyDescent="0.25">
      <c r="A3086" t="s">
        <v>3305</v>
      </c>
      <c r="B3086">
        <v>7</v>
      </c>
      <c r="C3086" t="s">
        <v>28</v>
      </c>
      <c r="E3086">
        <f t="shared" si="816"/>
        <v>7</v>
      </c>
      <c r="F3086">
        <f t="shared" si="817"/>
        <v>0</v>
      </c>
      <c r="G3086">
        <f t="shared" si="818"/>
        <v>0</v>
      </c>
      <c r="H3086">
        <f t="shared" si="819"/>
        <v>0</v>
      </c>
      <c r="I3086">
        <f t="shared" si="820"/>
        <v>0</v>
      </c>
      <c r="J3086">
        <f t="shared" si="821"/>
        <v>7</v>
      </c>
      <c r="K3086">
        <f t="shared" si="822"/>
        <v>0</v>
      </c>
      <c r="L3086">
        <f t="shared" si="823"/>
        <v>0</v>
      </c>
      <c r="M3086">
        <f t="shared" si="824"/>
        <v>0</v>
      </c>
      <c r="N3086">
        <f t="shared" si="825"/>
        <v>0</v>
      </c>
      <c r="O3086">
        <f t="shared" si="826"/>
        <v>0</v>
      </c>
      <c r="P3086">
        <f t="shared" si="827"/>
        <v>0</v>
      </c>
      <c r="Q3086">
        <f t="shared" si="828"/>
        <v>7</v>
      </c>
      <c r="R3086">
        <f t="shared" si="829"/>
        <v>0</v>
      </c>
      <c r="S3086">
        <f t="shared" si="830"/>
        <v>0</v>
      </c>
      <c r="T3086">
        <f t="shared" si="831"/>
        <v>7</v>
      </c>
      <c r="U3086">
        <f t="shared" si="832"/>
        <v>0</v>
      </c>
    </row>
    <row r="3087" spans="1:21" x14ac:dyDescent="0.25">
      <c r="A3087" t="s">
        <v>3426</v>
      </c>
      <c r="B3087">
        <v>7</v>
      </c>
      <c r="C3087" t="s">
        <v>28</v>
      </c>
      <c r="E3087">
        <f t="shared" si="816"/>
        <v>7</v>
      </c>
      <c r="F3087">
        <f t="shared" si="817"/>
        <v>7</v>
      </c>
      <c r="G3087">
        <f t="shared" si="818"/>
        <v>0</v>
      </c>
      <c r="H3087">
        <f t="shared" si="819"/>
        <v>0</v>
      </c>
      <c r="I3087">
        <f t="shared" si="820"/>
        <v>0</v>
      </c>
      <c r="J3087">
        <f t="shared" si="821"/>
        <v>0</v>
      </c>
      <c r="K3087">
        <f t="shared" si="822"/>
        <v>0</v>
      </c>
      <c r="L3087">
        <f t="shared" si="823"/>
        <v>0</v>
      </c>
      <c r="M3087">
        <f t="shared" si="824"/>
        <v>0</v>
      </c>
      <c r="N3087">
        <f t="shared" si="825"/>
        <v>0</v>
      </c>
      <c r="O3087">
        <f t="shared" si="826"/>
        <v>7</v>
      </c>
      <c r="P3087">
        <f t="shared" si="827"/>
        <v>0</v>
      </c>
      <c r="Q3087">
        <f t="shared" si="828"/>
        <v>0</v>
      </c>
      <c r="R3087">
        <f t="shared" si="829"/>
        <v>0</v>
      </c>
      <c r="S3087">
        <f t="shared" si="830"/>
        <v>7</v>
      </c>
      <c r="T3087">
        <f t="shared" si="831"/>
        <v>0</v>
      </c>
      <c r="U3087">
        <f t="shared" si="832"/>
        <v>0</v>
      </c>
    </row>
    <row r="3088" spans="1:21" x14ac:dyDescent="0.25">
      <c r="A3088" t="s">
        <v>912</v>
      </c>
      <c r="B3088">
        <v>6.9</v>
      </c>
      <c r="C3088" t="s">
        <v>37</v>
      </c>
      <c r="E3088">
        <f t="shared" si="816"/>
        <v>0</v>
      </c>
      <c r="F3088">
        <f t="shared" si="817"/>
        <v>0</v>
      </c>
      <c r="G3088">
        <f t="shared" si="818"/>
        <v>0</v>
      </c>
      <c r="H3088">
        <f t="shared" si="819"/>
        <v>0</v>
      </c>
      <c r="I3088">
        <f t="shared" si="820"/>
        <v>0</v>
      </c>
      <c r="J3088">
        <f t="shared" si="821"/>
        <v>0</v>
      </c>
      <c r="K3088">
        <f t="shared" si="822"/>
        <v>0</v>
      </c>
      <c r="L3088">
        <f t="shared" si="823"/>
        <v>6.9</v>
      </c>
      <c r="M3088">
        <f t="shared" si="824"/>
        <v>0</v>
      </c>
      <c r="N3088">
        <f t="shared" si="825"/>
        <v>0</v>
      </c>
      <c r="O3088">
        <f t="shared" si="826"/>
        <v>0</v>
      </c>
      <c r="P3088">
        <f t="shared" si="827"/>
        <v>0</v>
      </c>
      <c r="Q3088">
        <f t="shared" si="828"/>
        <v>6.9</v>
      </c>
      <c r="R3088">
        <f t="shared" si="829"/>
        <v>0</v>
      </c>
      <c r="S3088">
        <f t="shared" si="830"/>
        <v>0</v>
      </c>
      <c r="T3088">
        <f t="shared" si="831"/>
        <v>6.9</v>
      </c>
      <c r="U3088">
        <f t="shared" si="832"/>
        <v>0</v>
      </c>
    </row>
    <row r="3089" spans="1:21" x14ac:dyDescent="0.25">
      <c r="A3089" t="s">
        <v>912</v>
      </c>
      <c r="B3089">
        <v>6.9</v>
      </c>
      <c r="C3089" t="s">
        <v>37</v>
      </c>
      <c r="E3089">
        <f t="shared" si="816"/>
        <v>0</v>
      </c>
      <c r="F3089">
        <f t="shared" si="817"/>
        <v>0</v>
      </c>
      <c r="G3089">
        <f t="shared" si="818"/>
        <v>0</v>
      </c>
      <c r="H3089">
        <f t="shared" si="819"/>
        <v>0</v>
      </c>
      <c r="I3089">
        <f t="shared" si="820"/>
        <v>0</v>
      </c>
      <c r="J3089">
        <f t="shared" si="821"/>
        <v>0</v>
      </c>
      <c r="K3089">
        <f t="shared" si="822"/>
        <v>0</v>
      </c>
      <c r="L3089">
        <f t="shared" si="823"/>
        <v>6.9</v>
      </c>
      <c r="M3089">
        <f t="shared" si="824"/>
        <v>0</v>
      </c>
      <c r="N3089">
        <f t="shared" si="825"/>
        <v>0</v>
      </c>
      <c r="O3089">
        <f t="shared" si="826"/>
        <v>0</v>
      </c>
      <c r="P3089">
        <f t="shared" si="827"/>
        <v>0</v>
      </c>
      <c r="Q3089">
        <f t="shared" si="828"/>
        <v>6.9</v>
      </c>
      <c r="R3089">
        <f t="shared" si="829"/>
        <v>0</v>
      </c>
      <c r="S3089">
        <f t="shared" si="830"/>
        <v>0</v>
      </c>
      <c r="T3089">
        <f t="shared" si="831"/>
        <v>6.9</v>
      </c>
      <c r="U3089">
        <f t="shared" si="832"/>
        <v>0</v>
      </c>
    </row>
    <row r="3090" spans="1:21" x14ac:dyDescent="0.25">
      <c r="A3090" t="s">
        <v>1134</v>
      </c>
      <c r="B3090">
        <v>6.2</v>
      </c>
      <c r="C3090" t="s">
        <v>52</v>
      </c>
      <c r="E3090">
        <f t="shared" si="816"/>
        <v>0</v>
      </c>
      <c r="F3090">
        <f t="shared" si="817"/>
        <v>0</v>
      </c>
      <c r="G3090">
        <f t="shared" si="818"/>
        <v>0</v>
      </c>
      <c r="H3090">
        <f t="shared" si="819"/>
        <v>0</v>
      </c>
      <c r="I3090">
        <f t="shared" si="820"/>
        <v>0</v>
      </c>
      <c r="J3090">
        <f t="shared" si="821"/>
        <v>0</v>
      </c>
      <c r="K3090">
        <f t="shared" si="822"/>
        <v>0</v>
      </c>
      <c r="L3090">
        <f t="shared" si="823"/>
        <v>0</v>
      </c>
      <c r="M3090">
        <f t="shared" si="824"/>
        <v>0</v>
      </c>
      <c r="N3090">
        <f t="shared" si="825"/>
        <v>0</v>
      </c>
      <c r="O3090">
        <f t="shared" si="826"/>
        <v>6.2</v>
      </c>
      <c r="P3090">
        <f t="shared" si="827"/>
        <v>0</v>
      </c>
      <c r="Q3090">
        <f t="shared" si="828"/>
        <v>6.2</v>
      </c>
      <c r="R3090">
        <f t="shared" si="829"/>
        <v>0</v>
      </c>
      <c r="S3090">
        <f t="shared" si="830"/>
        <v>0</v>
      </c>
      <c r="T3090">
        <f t="shared" si="831"/>
        <v>0</v>
      </c>
      <c r="U3090">
        <f t="shared" si="832"/>
        <v>0</v>
      </c>
    </row>
    <row r="3091" spans="1:21" x14ac:dyDescent="0.25">
      <c r="A3091" t="s">
        <v>3163</v>
      </c>
      <c r="B3091">
        <v>6.1</v>
      </c>
      <c r="C3091" t="s">
        <v>28</v>
      </c>
      <c r="E3091">
        <f t="shared" si="816"/>
        <v>6.1</v>
      </c>
      <c r="F3091">
        <f t="shared" si="817"/>
        <v>6.1</v>
      </c>
      <c r="G3091">
        <f t="shared" si="818"/>
        <v>0</v>
      </c>
      <c r="H3091">
        <f t="shared" si="819"/>
        <v>0</v>
      </c>
      <c r="I3091">
        <f t="shared" si="820"/>
        <v>0</v>
      </c>
      <c r="J3091">
        <f t="shared" si="821"/>
        <v>0</v>
      </c>
      <c r="K3091">
        <f t="shared" si="822"/>
        <v>0</v>
      </c>
      <c r="L3091">
        <f t="shared" si="823"/>
        <v>0</v>
      </c>
      <c r="M3091">
        <f t="shared" si="824"/>
        <v>0</v>
      </c>
      <c r="N3091">
        <f t="shared" si="825"/>
        <v>0</v>
      </c>
      <c r="O3091">
        <f t="shared" si="826"/>
        <v>0</v>
      </c>
      <c r="P3091">
        <f t="shared" si="827"/>
        <v>0</v>
      </c>
      <c r="Q3091">
        <f t="shared" si="828"/>
        <v>0</v>
      </c>
      <c r="R3091">
        <f t="shared" si="829"/>
        <v>0</v>
      </c>
      <c r="S3091">
        <f t="shared" si="830"/>
        <v>6.1</v>
      </c>
      <c r="T3091">
        <f t="shared" si="831"/>
        <v>6.1</v>
      </c>
      <c r="U3091">
        <f t="shared" si="832"/>
        <v>0</v>
      </c>
    </row>
    <row r="3092" spans="1:21" x14ac:dyDescent="0.25">
      <c r="A3092" t="s">
        <v>6824</v>
      </c>
      <c r="B3092">
        <v>5.7</v>
      </c>
      <c r="C3092" t="s">
        <v>36</v>
      </c>
      <c r="E3092">
        <f t="shared" si="816"/>
        <v>0</v>
      </c>
      <c r="F3092">
        <f t="shared" si="817"/>
        <v>0</v>
      </c>
      <c r="G3092">
        <f t="shared" si="818"/>
        <v>0</v>
      </c>
      <c r="H3092">
        <f t="shared" si="819"/>
        <v>0</v>
      </c>
      <c r="I3092">
        <f t="shared" si="820"/>
        <v>5.7</v>
      </c>
      <c r="J3092">
        <f t="shared" si="821"/>
        <v>0</v>
      </c>
      <c r="K3092">
        <f t="shared" si="822"/>
        <v>0</v>
      </c>
      <c r="L3092">
        <f t="shared" si="823"/>
        <v>0</v>
      </c>
      <c r="M3092">
        <f t="shared" si="824"/>
        <v>5.7</v>
      </c>
      <c r="N3092">
        <f t="shared" si="825"/>
        <v>0</v>
      </c>
      <c r="O3092">
        <f t="shared" si="826"/>
        <v>0</v>
      </c>
      <c r="P3092">
        <f t="shared" si="827"/>
        <v>0</v>
      </c>
      <c r="Q3092">
        <f t="shared" si="828"/>
        <v>0</v>
      </c>
      <c r="R3092">
        <f t="shared" si="829"/>
        <v>0</v>
      </c>
      <c r="S3092">
        <f t="shared" si="830"/>
        <v>0</v>
      </c>
      <c r="T3092">
        <f t="shared" si="831"/>
        <v>0</v>
      </c>
      <c r="U3092">
        <f t="shared" si="832"/>
        <v>0</v>
      </c>
    </row>
    <row r="3093" spans="1:21" x14ac:dyDescent="0.25">
      <c r="A3093" t="s">
        <v>3407</v>
      </c>
      <c r="B3093">
        <v>5.0999999999999996</v>
      </c>
      <c r="C3093" t="s">
        <v>28</v>
      </c>
      <c r="E3093">
        <f t="shared" si="816"/>
        <v>5.0999999999999996</v>
      </c>
      <c r="F3093">
        <f t="shared" si="817"/>
        <v>5.0999999999999996</v>
      </c>
      <c r="G3093">
        <f t="shared" si="818"/>
        <v>0</v>
      </c>
      <c r="H3093">
        <f t="shared" si="819"/>
        <v>0</v>
      </c>
      <c r="I3093">
        <f t="shared" si="820"/>
        <v>5.0999999999999996</v>
      </c>
      <c r="J3093">
        <f t="shared" si="821"/>
        <v>0</v>
      </c>
      <c r="K3093">
        <f t="shared" si="822"/>
        <v>0</v>
      </c>
      <c r="L3093">
        <f t="shared" si="823"/>
        <v>0</v>
      </c>
      <c r="M3093">
        <f t="shared" si="824"/>
        <v>0</v>
      </c>
      <c r="N3093">
        <f t="shared" si="825"/>
        <v>0</v>
      </c>
      <c r="O3093">
        <f t="shared" si="826"/>
        <v>0</v>
      </c>
      <c r="P3093">
        <f t="shared" si="827"/>
        <v>0</v>
      </c>
      <c r="Q3093">
        <f t="shared" si="828"/>
        <v>0</v>
      </c>
      <c r="R3093">
        <f t="shared" si="829"/>
        <v>0</v>
      </c>
      <c r="S3093">
        <f t="shared" si="830"/>
        <v>0</v>
      </c>
      <c r="T3093">
        <f t="shared" si="831"/>
        <v>0</v>
      </c>
      <c r="U3093">
        <f t="shared" si="832"/>
        <v>0</v>
      </c>
    </row>
    <row r="3094" spans="1:21" x14ac:dyDescent="0.25">
      <c r="A3094" t="s">
        <v>131</v>
      </c>
      <c r="B3094">
        <v>6.1</v>
      </c>
      <c r="C3094" t="s">
        <v>36</v>
      </c>
      <c r="E3094">
        <f t="shared" si="816"/>
        <v>0</v>
      </c>
      <c r="F3094">
        <f t="shared" si="817"/>
        <v>0</v>
      </c>
      <c r="G3094">
        <f t="shared" si="818"/>
        <v>0</v>
      </c>
      <c r="H3094">
        <f t="shared" si="819"/>
        <v>0</v>
      </c>
      <c r="I3094">
        <f t="shared" si="820"/>
        <v>6.1</v>
      </c>
      <c r="J3094">
        <f t="shared" si="821"/>
        <v>0</v>
      </c>
      <c r="K3094">
        <f t="shared" si="822"/>
        <v>0</v>
      </c>
      <c r="L3094">
        <f t="shared" si="823"/>
        <v>0</v>
      </c>
      <c r="M3094">
        <f t="shared" si="824"/>
        <v>0</v>
      </c>
      <c r="N3094">
        <f t="shared" si="825"/>
        <v>0</v>
      </c>
      <c r="O3094">
        <f t="shared" si="826"/>
        <v>0</v>
      </c>
      <c r="P3094">
        <f t="shared" si="827"/>
        <v>0</v>
      </c>
      <c r="Q3094">
        <f t="shared" si="828"/>
        <v>0</v>
      </c>
      <c r="R3094">
        <f t="shared" si="829"/>
        <v>6.1</v>
      </c>
      <c r="S3094">
        <f t="shared" si="830"/>
        <v>0</v>
      </c>
      <c r="T3094">
        <f t="shared" si="831"/>
        <v>0</v>
      </c>
      <c r="U3094">
        <f t="shared" si="832"/>
        <v>0</v>
      </c>
    </row>
    <row r="3095" spans="1:21" x14ac:dyDescent="0.25">
      <c r="A3095" t="s">
        <v>3581</v>
      </c>
      <c r="B3095">
        <v>5.6</v>
      </c>
      <c r="C3095" t="s">
        <v>28</v>
      </c>
      <c r="E3095">
        <f t="shared" si="816"/>
        <v>5.6</v>
      </c>
      <c r="F3095">
        <f t="shared" si="817"/>
        <v>0</v>
      </c>
      <c r="G3095">
        <f t="shared" si="818"/>
        <v>0</v>
      </c>
      <c r="H3095">
        <f t="shared" si="819"/>
        <v>0</v>
      </c>
      <c r="I3095">
        <f t="shared" si="820"/>
        <v>0</v>
      </c>
      <c r="J3095">
        <f t="shared" si="821"/>
        <v>0</v>
      </c>
      <c r="K3095">
        <f t="shared" si="822"/>
        <v>0</v>
      </c>
      <c r="L3095">
        <f t="shared" si="823"/>
        <v>0</v>
      </c>
      <c r="M3095">
        <f t="shared" si="824"/>
        <v>0</v>
      </c>
      <c r="N3095">
        <f t="shared" si="825"/>
        <v>0</v>
      </c>
      <c r="O3095">
        <f t="shared" si="826"/>
        <v>5.6</v>
      </c>
      <c r="P3095">
        <f t="shared" si="827"/>
        <v>0</v>
      </c>
      <c r="Q3095">
        <f t="shared" si="828"/>
        <v>0</v>
      </c>
      <c r="R3095">
        <f t="shared" si="829"/>
        <v>0</v>
      </c>
      <c r="S3095">
        <f t="shared" si="830"/>
        <v>5.6</v>
      </c>
      <c r="T3095">
        <f t="shared" si="831"/>
        <v>5.6</v>
      </c>
      <c r="U3095">
        <f t="shared" si="832"/>
        <v>0</v>
      </c>
    </row>
    <row r="3096" spans="1:21" x14ac:dyDescent="0.25">
      <c r="A3096" t="s">
        <v>1480</v>
      </c>
      <c r="B3096">
        <v>5.2</v>
      </c>
      <c r="C3096" t="s">
        <v>36</v>
      </c>
      <c r="E3096">
        <f t="shared" si="816"/>
        <v>0</v>
      </c>
      <c r="F3096">
        <f t="shared" si="817"/>
        <v>0</v>
      </c>
      <c r="G3096">
        <f t="shared" si="818"/>
        <v>0</v>
      </c>
      <c r="H3096">
        <f t="shared" si="819"/>
        <v>0</v>
      </c>
      <c r="I3096">
        <f t="shared" si="820"/>
        <v>5.2</v>
      </c>
      <c r="J3096">
        <f t="shared" si="821"/>
        <v>0</v>
      </c>
      <c r="K3096">
        <f t="shared" si="822"/>
        <v>0</v>
      </c>
      <c r="L3096">
        <f t="shared" si="823"/>
        <v>0</v>
      </c>
      <c r="M3096">
        <f t="shared" si="824"/>
        <v>5.2</v>
      </c>
      <c r="N3096">
        <f t="shared" si="825"/>
        <v>0</v>
      </c>
      <c r="O3096">
        <f t="shared" si="826"/>
        <v>0</v>
      </c>
      <c r="P3096">
        <f t="shared" si="827"/>
        <v>0</v>
      </c>
      <c r="Q3096">
        <f t="shared" si="828"/>
        <v>0</v>
      </c>
      <c r="R3096">
        <f t="shared" si="829"/>
        <v>5.2</v>
      </c>
      <c r="S3096">
        <f t="shared" si="830"/>
        <v>0</v>
      </c>
      <c r="T3096">
        <f t="shared" si="831"/>
        <v>0</v>
      </c>
      <c r="U3096">
        <f t="shared" si="832"/>
        <v>0</v>
      </c>
    </row>
    <row r="3097" spans="1:21" x14ac:dyDescent="0.25">
      <c r="A3097" t="s">
        <v>154</v>
      </c>
      <c r="B3097">
        <v>5.7</v>
      </c>
      <c r="C3097" t="s">
        <v>37</v>
      </c>
      <c r="E3097">
        <f t="shared" si="816"/>
        <v>0</v>
      </c>
      <c r="F3097">
        <f t="shared" si="817"/>
        <v>0</v>
      </c>
      <c r="G3097">
        <f t="shared" si="818"/>
        <v>0</v>
      </c>
      <c r="H3097">
        <f t="shared" si="819"/>
        <v>0</v>
      </c>
      <c r="I3097">
        <f t="shared" si="820"/>
        <v>0</v>
      </c>
      <c r="J3097">
        <f t="shared" si="821"/>
        <v>0</v>
      </c>
      <c r="K3097">
        <f t="shared" si="822"/>
        <v>0</v>
      </c>
      <c r="L3097">
        <f t="shared" si="823"/>
        <v>5.7</v>
      </c>
      <c r="M3097">
        <f t="shared" si="824"/>
        <v>0</v>
      </c>
      <c r="N3097">
        <f t="shared" si="825"/>
        <v>0</v>
      </c>
      <c r="O3097">
        <f t="shared" si="826"/>
        <v>0</v>
      </c>
      <c r="P3097">
        <f t="shared" si="827"/>
        <v>0</v>
      </c>
      <c r="Q3097">
        <f t="shared" si="828"/>
        <v>0</v>
      </c>
      <c r="R3097">
        <f t="shared" si="829"/>
        <v>5.7</v>
      </c>
      <c r="S3097">
        <f t="shared" si="830"/>
        <v>0</v>
      </c>
      <c r="T3097">
        <f t="shared" si="831"/>
        <v>0</v>
      </c>
      <c r="U3097">
        <f t="shared" si="832"/>
        <v>0</v>
      </c>
    </row>
    <row r="3098" spans="1:21" x14ac:dyDescent="0.25">
      <c r="A3098" t="s">
        <v>4469</v>
      </c>
      <c r="B3098">
        <v>6</v>
      </c>
      <c r="C3098" t="s">
        <v>28</v>
      </c>
      <c r="E3098">
        <f t="shared" si="816"/>
        <v>6</v>
      </c>
      <c r="F3098">
        <f t="shared" si="817"/>
        <v>6</v>
      </c>
      <c r="G3098">
        <f t="shared" si="818"/>
        <v>6</v>
      </c>
      <c r="H3098">
        <f t="shared" si="819"/>
        <v>0</v>
      </c>
      <c r="I3098">
        <f t="shared" si="820"/>
        <v>6</v>
      </c>
      <c r="J3098">
        <f t="shared" si="821"/>
        <v>0</v>
      </c>
      <c r="K3098">
        <f t="shared" si="822"/>
        <v>0</v>
      </c>
      <c r="L3098">
        <f t="shared" si="823"/>
        <v>0</v>
      </c>
      <c r="M3098">
        <f t="shared" si="824"/>
        <v>6</v>
      </c>
      <c r="N3098">
        <f t="shared" si="825"/>
        <v>0</v>
      </c>
      <c r="O3098">
        <f t="shared" si="826"/>
        <v>0</v>
      </c>
      <c r="P3098">
        <f t="shared" si="827"/>
        <v>0</v>
      </c>
      <c r="Q3098">
        <f t="shared" si="828"/>
        <v>0</v>
      </c>
      <c r="R3098">
        <f t="shared" si="829"/>
        <v>0</v>
      </c>
      <c r="S3098">
        <f t="shared" si="830"/>
        <v>6</v>
      </c>
      <c r="T3098">
        <f t="shared" si="831"/>
        <v>0</v>
      </c>
      <c r="U3098">
        <f t="shared" si="832"/>
        <v>0</v>
      </c>
    </row>
    <row r="3099" spans="1:21" x14ac:dyDescent="0.25">
      <c r="A3099" t="s">
        <v>6835</v>
      </c>
      <c r="B3099">
        <v>5</v>
      </c>
      <c r="C3099" t="s">
        <v>28</v>
      </c>
      <c r="E3099">
        <f t="shared" si="816"/>
        <v>5</v>
      </c>
      <c r="F3099">
        <f t="shared" si="817"/>
        <v>5</v>
      </c>
      <c r="G3099">
        <f t="shared" si="818"/>
        <v>0</v>
      </c>
      <c r="H3099">
        <f t="shared" si="819"/>
        <v>0</v>
      </c>
      <c r="I3099">
        <f t="shared" si="820"/>
        <v>0</v>
      </c>
      <c r="J3099">
        <f t="shared" si="821"/>
        <v>0</v>
      </c>
      <c r="K3099">
        <f t="shared" si="822"/>
        <v>0</v>
      </c>
      <c r="L3099">
        <f t="shared" si="823"/>
        <v>0</v>
      </c>
      <c r="M3099">
        <f t="shared" si="824"/>
        <v>0</v>
      </c>
      <c r="N3099">
        <f t="shared" si="825"/>
        <v>0</v>
      </c>
      <c r="O3099">
        <f t="shared" si="826"/>
        <v>0</v>
      </c>
      <c r="P3099">
        <f t="shared" si="827"/>
        <v>0</v>
      </c>
      <c r="Q3099">
        <f t="shared" si="828"/>
        <v>5</v>
      </c>
      <c r="R3099">
        <f t="shared" si="829"/>
        <v>0</v>
      </c>
      <c r="S3099">
        <f t="shared" si="830"/>
        <v>5</v>
      </c>
      <c r="T3099">
        <f t="shared" si="831"/>
        <v>0</v>
      </c>
      <c r="U3099">
        <f t="shared" si="832"/>
        <v>0</v>
      </c>
    </row>
    <row r="3100" spans="1:21" x14ac:dyDescent="0.25">
      <c r="A3100" t="s">
        <v>6601</v>
      </c>
      <c r="B3100">
        <v>5.0999999999999996</v>
      </c>
      <c r="C3100" t="s">
        <v>102</v>
      </c>
      <c r="E3100">
        <f t="shared" si="816"/>
        <v>0</v>
      </c>
      <c r="F3100">
        <f t="shared" si="817"/>
        <v>5.0999999999999996</v>
      </c>
      <c r="G3100">
        <f t="shared" si="818"/>
        <v>0</v>
      </c>
      <c r="H3100">
        <f t="shared" si="819"/>
        <v>0</v>
      </c>
      <c r="I3100">
        <f t="shared" si="820"/>
        <v>5.0999999999999996</v>
      </c>
      <c r="J3100">
        <f t="shared" si="821"/>
        <v>0</v>
      </c>
      <c r="K3100">
        <f t="shared" si="822"/>
        <v>0</v>
      </c>
      <c r="L3100">
        <f t="shared" si="823"/>
        <v>0</v>
      </c>
      <c r="M3100">
        <f t="shared" si="824"/>
        <v>5.0999999999999996</v>
      </c>
      <c r="N3100">
        <f t="shared" si="825"/>
        <v>0</v>
      </c>
      <c r="O3100">
        <f t="shared" si="826"/>
        <v>0</v>
      </c>
      <c r="P3100">
        <f t="shared" si="827"/>
        <v>0</v>
      </c>
      <c r="Q3100">
        <f t="shared" si="828"/>
        <v>0</v>
      </c>
      <c r="R3100">
        <f t="shared" si="829"/>
        <v>0</v>
      </c>
      <c r="S3100">
        <f t="shared" si="830"/>
        <v>0</v>
      </c>
      <c r="T3100">
        <f t="shared" si="831"/>
        <v>0</v>
      </c>
      <c r="U3100">
        <f t="shared" si="832"/>
        <v>0</v>
      </c>
    </row>
    <row r="3101" spans="1:21" x14ac:dyDescent="0.25">
      <c r="A3101" t="s">
        <v>142</v>
      </c>
      <c r="B3101">
        <v>6.8</v>
      </c>
      <c r="C3101" t="s">
        <v>29</v>
      </c>
      <c r="E3101">
        <f t="shared" si="816"/>
        <v>0</v>
      </c>
      <c r="F3101">
        <f t="shared" si="817"/>
        <v>0</v>
      </c>
      <c r="G3101">
        <f t="shared" si="818"/>
        <v>0</v>
      </c>
      <c r="H3101">
        <f t="shared" si="819"/>
        <v>0</v>
      </c>
      <c r="I3101">
        <f t="shared" si="820"/>
        <v>0</v>
      </c>
      <c r="J3101">
        <f t="shared" si="821"/>
        <v>6.8</v>
      </c>
      <c r="K3101">
        <f t="shared" si="822"/>
        <v>0</v>
      </c>
      <c r="L3101">
        <f t="shared" si="823"/>
        <v>6.8</v>
      </c>
      <c r="M3101">
        <f t="shared" si="824"/>
        <v>0</v>
      </c>
      <c r="N3101">
        <f t="shared" si="825"/>
        <v>0</v>
      </c>
      <c r="O3101">
        <f t="shared" si="826"/>
        <v>0</v>
      </c>
      <c r="P3101">
        <f t="shared" si="827"/>
        <v>0</v>
      </c>
      <c r="Q3101">
        <f t="shared" si="828"/>
        <v>0</v>
      </c>
      <c r="R3101">
        <f t="shared" si="829"/>
        <v>0</v>
      </c>
      <c r="S3101">
        <f t="shared" si="830"/>
        <v>0</v>
      </c>
      <c r="T3101">
        <f t="shared" si="831"/>
        <v>6.8</v>
      </c>
      <c r="U3101">
        <f t="shared" si="832"/>
        <v>0</v>
      </c>
    </row>
    <row r="3102" spans="1:21" x14ac:dyDescent="0.25">
      <c r="A3102" t="s">
        <v>36</v>
      </c>
      <c r="B3102">
        <v>6.7</v>
      </c>
      <c r="C3102" t="s">
        <v>36</v>
      </c>
      <c r="E3102">
        <f t="shared" si="816"/>
        <v>0</v>
      </c>
      <c r="F3102">
        <f t="shared" si="817"/>
        <v>0</v>
      </c>
      <c r="G3102">
        <f t="shared" si="818"/>
        <v>0</v>
      </c>
      <c r="H3102">
        <f t="shared" si="819"/>
        <v>0</v>
      </c>
      <c r="I3102">
        <f t="shared" si="820"/>
        <v>6.7</v>
      </c>
      <c r="J3102">
        <f t="shared" si="821"/>
        <v>0</v>
      </c>
      <c r="K3102">
        <f t="shared" si="822"/>
        <v>0</v>
      </c>
      <c r="L3102">
        <f t="shared" si="823"/>
        <v>0</v>
      </c>
      <c r="M3102">
        <f t="shared" si="824"/>
        <v>0</v>
      </c>
      <c r="N3102">
        <f t="shared" si="825"/>
        <v>0</v>
      </c>
      <c r="O3102">
        <f t="shared" si="826"/>
        <v>0</v>
      </c>
      <c r="P3102">
        <f t="shared" si="827"/>
        <v>0</v>
      </c>
      <c r="Q3102">
        <f t="shared" si="828"/>
        <v>0</v>
      </c>
      <c r="R3102">
        <f t="shared" si="829"/>
        <v>0</v>
      </c>
      <c r="S3102">
        <f t="shared" si="830"/>
        <v>0</v>
      </c>
      <c r="T3102">
        <f t="shared" si="831"/>
        <v>0</v>
      </c>
      <c r="U3102">
        <f t="shared" si="832"/>
        <v>0</v>
      </c>
    </row>
    <row r="3103" spans="1:21" x14ac:dyDescent="0.25">
      <c r="A3103" t="s">
        <v>36</v>
      </c>
      <c r="B3103">
        <v>6.4</v>
      </c>
      <c r="C3103" t="s">
        <v>36</v>
      </c>
      <c r="E3103">
        <f t="shared" si="816"/>
        <v>0</v>
      </c>
      <c r="F3103">
        <f t="shared" si="817"/>
        <v>0</v>
      </c>
      <c r="G3103">
        <f t="shared" si="818"/>
        <v>0</v>
      </c>
      <c r="H3103">
        <f t="shared" si="819"/>
        <v>0</v>
      </c>
      <c r="I3103">
        <f t="shared" si="820"/>
        <v>6.4</v>
      </c>
      <c r="J3103">
        <f t="shared" si="821"/>
        <v>0</v>
      </c>
      <c r="K3103">
        <f t="shared" si="822"/>
        <v>0</v>
      </c>
      <c r="L3103">
        <f t="shared" si="823"/>
        <v>0</v>
      </c>
      <c r="M3103">
        <f t="shared" si="824"/>
        <v>0</v>
      </c>
      <c r="N3103">
        <f t="shared" si="825"/>
        <v>0</v>
      </c>
      <c r="O3103">
        <f t="shared" si="826"/>
        <v>0</v>
      </c>
      <c r="P3103">
        <f t="shared" si="827"/>
        <v>0</v>
      </c>
      <c r="Q3103">
        <f t="shared" si="828"/>
        <v>0</v>
      </c>
      <c r="R3103">
        <f t="shared" si="829"/>
        <v>0</v>
      </c>
      <c r="S3103">
        <f t="shared" si="830"/>
        <v>0</v>
      </c>
      <c r="T3103">
        <f t="shared" si="831"/>
        <v>0</v>
      </c>
      <c r="U3103">
        <f t="shared" si="832"/>
        <v>0</v>
      </c>
    </row>
    <row r="3104" spans="1:21" x14ac:dyDescent="0.25">
      <c r="A3104" t="s">
        <v>525</v>
      </c>
      <c r="B3104">
        <v>7.1</v>
      </c>
      <c r="C3104" t="s">
        <v>36</v>
      </c>
      <c r="E3104">
        <f t="shared" si="816"/>
        <v>0</v>
      </c>
      <c r="F3104">
        <f t="shared" si="817"/>
        <v>0</v>
      </c>
      <c r="G3104">
        <f t="shared" si="818"/>
        <v>0</v>
      </c>
      <c r="H3104">
        <f t="shared" si="819"/>
        <v>0</v>
      </c>
      <c r="I3104">
        <f t="shared" si="820"/>
        <v>7.1</v>
      </c>
      <c r="J3104">
        <f t="shared" si="821"/>
        <v>0</v>
      </c>
      <c r="K3104">
        <f t="shared" si="822"/>
        <v>0</v>
      </c>
      <c r="L3104">
        <f t="shared" si="823"/>
        <v>0</v>
      </c>
      <c r="M3104">
        <f t="shared" si="824"/>
        <v>0</v>
      </c>
      <c r="N3104">
        <f t="shared" si="825"/>
        <v>0</v>
      </c>
      <c r="O3104">
        <f t="shared" si="826"/>
        <v>0</v>
      </c>
      <c r="P3104">
        <f t="shared" si="827"/>
        <v>0</v>
      </c>
      <c r="Q3104">
        <f t="shared" si="828"/>
        <v>0</v>
      </c>
      <c r="R3104">
        <f t="shared" si="829"/>
        <v>0</v>
      </c>
      <c r="S3104">
        <f t="shared" si="830"/>
        <v>0</v>
      </c>
      <c r="T3104">
        <f t="shared" si="831"/>
        <v>0</v>
      </c>
      <c r="U3104">
        <f t="shared" si="832"/>
        <v>0</v>
      </c>
    </row>
    <row r="3105" spans="1:21" x14ac:dyDescent="0.25">
      <c r="A3105" t="s">
        <v>142</v>
      </c>
      <c r="B3105">
        <v>7.3</v>
      </c>
      <c r="C3105" t="s">
        <v>29</v>
      </c>
      <c r="E3105">
        <f t="shared" si="816"/>
        <v>0</v>
      </c>
      <c r="F3105">
        <f t="shared" si="817"/>
        <v>0</v>
      </c>
      <c r="G3105">
        <f t="shared" si="818"/>
        <v>0</v>
      </c>
      <c r="H3105">
        <f t="shared" si="819"/>
        <v>0</v>
      </c>
      <c r="I3105">
        <f t="shared" si="820"/>
        <v>0</v>
      </c>
      <c r="J3105">
        <f t="shared" si="821"/>
        <v>7.3</v>
      </c>
      <c r="K3105">
        <f t="shared" si="822"/>
        <v>0</v>
      </c>
      <c r="L3105">
        <f t="shared" si="823"/>
        <v>7.3</v>
      </c>
      <c r="M3105">
        <f t="shared" si="824"/>
        <v>0</v>
      </c>
      <c r="N3105">
        <f t="shared" si="825"/>
        <v>0</v>
      </c>
      <c r="O3105">
        <f t="shared" si="826"/>
        <v>0</v>
      </c>
      <c r="P3105">
        <f t="shared" si="827"/>
        <v>0</v>
      </c>
      <c r="Q3105">
        <f t="shared" si="828"/>
        <v>0</v>
      </c>
      <c r="R3105">
        <f t="shared" si="829"/>
        <v>0</v>
      </c>
      <c r="S3105">
        <f t="shared" si="830"/>
        <v>0</v>
      </c>
      <c r="T3105">
        <f t="shared" si="831"/>
        <v>7.3</v>
      </c>
      <c r="U3105">
        <f t="shared" si="832"/>
        <v>0</v>
      </c>
    </row>
    <row r="3106" spans="1:21" x14ac:dyDescent="0.25">
      <c r="A3106" t="s">
        <v>1959</v>
      </c>
      <c r="B3106">
        <v>8.1999999999999993</v>
      </c>
      <c r="C3106" t="s">
        <v>28</v>
      </c>
      <c r="E3106">
        <f t="shared" si="816"/>
        <v>8.1999999999999993</v>
      </c>
      <c r="F3106">
        <f t="shared" si="817"/>
        <v>0</v>
      </c>
      <c r="G3106">
        <f t="shared" si="818"/>
        <v>0</v>
      </c>
      <c r="H3106">
        <f t="shared" si="819"/>
        <v>0</v>
      </c>
      <c r="I3106">
        <f t="shared" si="820"/>
        <v>0</v>
      </c>
      <c r="J3106">
        <f t="shared" si="821"/>
        <v>0</v>
      </c>
      <c r="K3106">
        <f t="shared" si="822"/>
        <v>0</v>
      </c>
      <c r="L3106">
        <f t="shared" si="823"/>
        <v>0</v>
      </c>
      <c r="M3106">
        <f t="shared" si="824"/>
        <v>0</v>
      </c>
      <c r="N3106">
        <f t="shared" si="825"/>
        <v>0</v>
      </c>
      <c r="O3106">
        <f t="shared" si="826"/>
        <v>0</v>
      </c>
      <c r="P3106">
        <f t="shared" si="827"/>
        <v>0</v>
      </c>
      <c r="Q3106">
        <f t="shared" si="828"/>
        <v>0</v>
      </c>
      <c r="R3106">
        <f t="shared" si="829"/>
        <v>0</v>
      </c>
      <c r="S3106">
        <f t="shared" si="830"/>
        <v>0</v>
      </c>
      <c r="T3106">
        <f t="shared" si="831"/>
        <v>8.1999999999999993</v>
      </c>
      <c r="U3106">
        <f t="shared" si="832"/>
        <v>0</v>
      </c>
    </row>
    <row r="3107" spans="1:21" x14ac:dyDescent="0.25">
      <c r="A3107" t="s">
        <v>167</v>
      </c>
      <c r="B3107">
        <v>7.1</v>
      </c>
      <c r="C3107" t="s">
        <v>28</v>
      </c>
      <c r="E3107">
        <f t="shared" si="816"/>
        <v>7.1</v>
      </c>
      <c r="F3107">
        <f t="shared" si="817"/>
        <v>0</v>
      </c>
      <c r="G3107">
        <f t="shared" si="818"/>
        <v>0</v>
      </c>
      <c r="H3107">
        <f t="shared" si="819"/>
        <v>0</v>
      </c>
      <c r="I3107">
        <f t="shared" si="820"/>
        <v>0</v>
      </c>
      <c r="J3107">
        <f t="shared" si="821"/>
        <v>7.1</v>
      </c>
      <c r="K3107">
        <f t="shared" si="822"/>
        <v>0</v>
      </c>
      <c r="L3107">
        <f t="shared" si="823"/>
        <v>7.1</v>
      </c>
      <c r="M3107">
        <f t="shared" si="824"/>
        <v>0</v>
      </c>
      <c r="N3107">
        <f t="shared" si="825"/>
        <v>0</v>
      </c>
      <c r="O3107">
        <f t="shared" si="826"/>
        <v>0</v>
      </c>
      <c r="P3107">
        <f t="shared" si="827"/>
        <v>0</v>
      </c>
      <c r="Q3107">
        <f t="shared" si="828"/>
        <v>0</v>
      </c>
      <c r="R3107">
        <f t="shared" si="829"/>
        <v>0</v>
      </c>
      <c r="S3107">
        <f t="shared" si="830"/>
        <v>0</v>
      </c>
      <c r="T3107">
        <f t="shared" si="831"/>
        <v>7.1</v>
      </c>
      <c r="U3107">
        <f t="shared" si="832"/>
        <v>0</v>
      </c>
    </row>
    <row r="3108" spans="1:21" x14ac:dyDescent="0.25">
      <c r="A3108" t="s">
        <v>1959</v>
      </c>
      <c r="B3108">
        <v>6.8</v>
      </c>
      <c r="C3108" t="s">
        <v>28</v>
      </c>
      <c r="E3108">
        <f t="shared" si="816"/>
        <v>6.8</v>
      </c>
      <c r="F3108">
        <f t="shared" si="817"/>
        <v>0</v>
      </c>
      <c r="G3108">
        <f t="shared" si="818"/>
        <v>0</v>
      </c>
      <c r="H3108">
        <f t="shared" si="819"/>
        <v>0</v>
      </c>
      <c r="I3108">
        <f t="shared" si="820"/>
        <v>0</v>
      </c>
      <c r="J3108">
        <f t="shared" si="821"/>
        <v>0</v>
      </c>
      <c r="K3108">
        <f t="shared" si="822"/>
        <v>0</v>
      </c>
      <c r="L3108">
        <f t="shared" si="823"/>
        <v>0</v>
      </c>
      <c r="M3108">
        <f t="shared" si="824"/>
        <v>0</v>
      </c>
      <c r="N3108">
        <f t="shared" si="825"/>
        <v>0</v>
      </c>
      <c r="O3108">
        <f t="shared" si="826"/>
        <v>0</v>
      </c>
      <c r="P3108">
        <f t="shared" si="827"/>
        <v>0</v>
      </c>
      <c r="Q3108">
        <f t="shared" si="828"/>
        <v>0</v>
      </c>
      <c r="R3108">
        <f t="shared" si="829"/>
        <v>0</v>
      </c>
      <c r="S3108">
        <f t="shared" si="830"/>
        <v>0</v>
      </c>
      <c r="T3108">
        <f t="shared" si="831"/>
        <v>6.8</v>
      </c>
      <c r="U3108">
        <f t="shared" si="832"/>
        <v>0</v>
      </c>
    </row>
    <row r="3109" spans="1:21" x14ac:dyDescent="0.25">
      <c r="A3109" t="s">
        <v>1462</v>
      </c>
      <c r="B3109">
        <v>7.3</v>
      </c>
      <c r="C3109" t="s">
        <v>102</v>
      </c>
      <c r="E3109">
        <f t="shared" si="816"/>
        <v>0</v>
      </c>
      <c r="F3109">
        <f t="shared" si="817"/>
        <v>7.3</v>
      </c>
      <c r="G3109">
        <f t="shared" si="818"/>
        <v>0</v>
      </c>
      <c r="H3109">
        <f t="shared" si="819"/>
        <v>0</v>
      </c>
      <c r="I3109">
        <f t="shared" si="820"/>
        <v>0</v>
      </c>
      <c r="J3109">
        <f t="shared" si="821"/>
        <v>0</v>
      </c>
      <c r="K3109">
        <f t="shared" si="822"/>
        <v>0</v>
      </c>
      <c r="L3109">
        <f t="shared" si="823"/>
        <v>7.3</v>
      </c>
      <c r="M3109">
        <f t="shared" si="824"/>
        <v>7.3</v>
      </c>
      <c r="N3109">
        <f t="shared" si="825"/>
        <v>0</v>
      </c>
      <c r="O3109">
        <f t="shared" si="826"/>
        <v>0</v>
      </c>
      <c r="P3109">
        <f t="shared" si="827"/>
        <v>0</v>
      </c>
      <c r="Q3109">
        <f t="shared" si="828"/>
        <v>0</v>
      </c>
      <c r="R3109">
        <f t="shared" si="829"/>
        <v>0</v>
      </c>
      <c r="S3109">
        <f t="shared" si="830"/>
        <v>0</v>
      </c>
      <c r="T3109">
        <f t="shared" si="831"/>
        <v>0</v>
      </c>
      <c r="U3109">
        <f t="shared" si="832"/>
        <v>0</v>
      </c>
    </row>
    <row r="3110" spans="1:21" x14ac:dyDescent="0.25">
      <c r="A3110" t="s">
        <v>6848</v>
      </c>
      <c r="B3110">
        <v>6.3</v>
      </c>
      <c r="C3110" t="s">
        <v>28</v>
      </c>
      <c r="E3110">
        <f t="shared" si="816"/>
        <v>6.3</v>
      </c>
      <c r="F3110">
        <f t="shared" si="817"/>
        <v>6.3</v>
      </c>
      <c r="G3110">
        <f t="shared" si="818"/>
        <v>0</v>
      </c>
      <c r="H3110">
        <f t="shared" si="819"/>
        <v>0</v>
      </c>
      <c r="I3110">
        <f t="shared" si="820"/>
        <v>6.3</v>
      </c>
      <c r="J3110">
        <f t="shared" si="821"/>
        <v>0</v>
      </c>
      <c r="K3110">
        <f t="shared" si="822"/>
        <v>0</v>
      </c>
      <c r="L3110">
        <f t="shared" si="823"/>
        <v>0</v>
      </c>
      <c r="M3110">
        <f t="shared" si="824"/>
        <v>0</v>
      </c>
      <c r="N3110">
        <f t="shared" si="825"/>
        <v>0</v>
      </c>
      <c r="O3110">
        <f t="shared" si="826"/>
        <v>0</v>
      </c>
      <c r="P3110">
        <f t="shared" si="827"/>
        <v>0</v>
      </c>
      <c r="Q3110">
        <f t="shared" si="828"/>
        <v>0</v>
      </c>
      <c r="R3110">
        <f t="shared" si="829"/>
        <v>0</v>
      </c>
      <c r="S3110">
        <f t="shared" si="830"/>
        <v>6.3</v>
      </c>
      <c r="T3110">
        <f t="shared" si="831"/>
        <v>0</v>
      </c>
      <c r="U3110">
        <f t="shared" si="832"/>
        <v>0</v>
      </c>
    </row>
    <row r="3111" spans="1:21" x14ac:dyDescent="0.25">
      <c r="A3111" t="s">
        <v>3581</v>
      </c>
      <c r="B3111">
        <v>6.7</v>
      </c>
      <c r="C3111" t="s">
        <v>28</v>
      </c>
      <c r="E3111">
        <f t="shared" si="816"/>
        <v>6.7</v>
      </c>
      <c r="F3111">
        <f t="shared" si="817"/>
        <v>0</v>
      </c>
      <c r="G3111">
        <f t="shared" si="818"/>
        <v>0</v>
      </c>
      <c r="H3111">
        <f t="shared" si="819"/>
        <v>0</v>
      </c>
      <c r="I3111">
        <f t="shared" si="820"/>
        <v>0</v>
      </c>
      <c r="J3111">
        <f t="shared" si="821"/>
        <v>0</v>
      </c>
      <c r="K3111">
        <f t="shared" si="822"/>
        <v>0</v>
      </c>
      <c r="L3111">
        <f t="shared" si="823"/>
        <v>0</v>
      </c>
      <c r="M3111">
        <f t="shared" si="824"/>
        <v>0</v>
      </c>
      <c r="N3111">
        <f t="shared" si="825"/>
        <v>0</v>
      </c>
      <c r="O3111">
        <f t="shared" si="826"/>
        <v>6.7</v>
      </c>
      <c r="P3111">
        <f t="shared" si="827"/>
        <v>0</v>
      </c>
      <c r="Q3111">
        <f t="shared" si="828"/>
        <v>0</v>
      </c>
      <c r="R3111">
        <f t="shared" si="829"/>
        <v>0</v>
      </c>
      <c r="S3111">
        <f t="shared" si="830"/>
        <v>6.7</v>
      </c>
      <c r="T3111">
        <f t="shared" si="831"/>
        <v>6.7</v>
      </c>
      <c r="U3111">
        <f t="shared" si="832"/>
        <v>0</v>
      </c>
    </row>
    <row r="3112" spans="1:21" x14ac:dyDescent="0.25">
      <c r="A3112" t="s">
        <v>3394</v>
      </c>
      <c r="B3112">
        <v>6.4</v>
      </c>
      <c r="C3112" t="s">
        <v>28</v>
      </c>
      <c r="E3112">
        <f t="shared" si="816"/>
        <v>6.4</v>
      </c>
      <c r="F3112">
        <f t="shared" si="817"/>
        <v>0</v>
      </c>
      <c r="G3112">
        <f t="shared" si="818"/>
        <v>0</v>
      </c>
      <c r="H3112">
        <f t="shared" si="819"/>
        <v>0</v>
      </c>
      <c r="I3112">
        <f t="shared" si="820"/>
        <v>0</v>
      </c>
      <c r="J3112">
        <f t="shared" si="821"/>
        <v>0</v>
      </c>
      <c r="K3112">
        <f t="shared" si="822"/>
        <v>0</v>
      </c>
      <c r="L3112">
        <f t="shared" si="823"/>
        <v>0</v>
      </c>
      <c r="M3112">
        <f t="shared" si="824"/>
        <v>0</v>
      </c>
      <c r="N3112">
        <f t="shared" si="825"/>
        <v>0</v>
      </c>
      <c r="O3112">
        <f t="shared" si="826"/>
        <v>0</v>
      </c>
      <c r="P3112">
        <f t="shared" si="827"/>
        <v>0</v>
      </c>
      <c r="Q3112">
        <f t="shared" si="828"/>
        <v>0</v>
      </c>
      <c r="R3112">
        <f t="shared" si="829"/>
        <v>0</v>
      </c>
      <c r="S3112">
        <f t="shared" si="830"/>
        <v>6.4</v>
      </c>
      <c r="T3112">
        <f t="shared" si="831"/>
        <v>6.4</v>
      </c>
      <c r="U3112">
        <f t="shared" si="832"/>
        <v>0</v>
      </c>
    </row>
    <row r="3113" spans="1:21" x14ac:dyDescent="0.25">
      <c r="A3113" t="s">
        <v>6855</v>
      </c>
      <c r="B3113">
        <v>6.3</v>
      </c>
      <c r="C3113" t="s">
        <v>28</v>
      </c>
      <c r="E3113">
        <f t="shared" si="816"/>
        <v>6.3</v>
      </c>
      <c r="F3113">
        <f t="shared" si="817"/>
        <v>6.3</v>
      </c>
      <c r="G3113">
        <f t="shared" si="818"/>
        <v>6.3</v>
      </c>
      <c r="H3113">
        <f t="shared" si="819"/>
        <v>0</v>
      </c>
      <c r="I3113">
        <f t="shared" si="820"/>
        <v>0</v>
      </c>
      <c r="J3113">
        <f t="shared" si="821"/>
        <v>0</v>
      </c>
      <c r="K3113">
        <f t="shared" si="822"/>
        <v>0</v>
      </c>
      <c r="L3113">
        <f t="shared" si="823"/>
        <v>0</v>
      </c>
      <c r="M3113">
        <f t="shared" si="824"/>
        <v>0</v>
      </c>
      <c r="N3113">
        <f t="shared" si="825"/>
        <v>6.3</v>
      </c>
      <c r="O3113">
        <f t="shared" si="826"/>
        <v>0</v>
      </c>
      <c r="P3113">
        <f t="shared" si="827"/>
        <v>0</v>
      </c>
      <c r="Q3113">
        <f t="shared" si="828"/>
        <v>0</v>
      </c>
      <c r="R3113">
        <f t="shared" si="829"/>
        <v>0</v>
      </c>
      <c r="S3113">
        <f t="shared" si="830"/>
        <v>0</v>
      </c>
      <c r="T3113">
        <f t="shared" si="831"/>
        <v>0</v>
      </c>
      <c r="U3113">
        <f t="shared" si="832"/>
        <v>0</v>
      </c>
    </row>
    <row r="3114" spans="1:21" x14ac:dyDescent="0.25">
      <c r="A3114" t="s">
        <v>2882</v>
      </c>
      <c r="B3114">
        <v>5.8</v>
      </c>
      <c r="C3114" t="s">
        <v>28</v>
      </c>
      <c r="E3114">
        <f t="shared" si="816"/>
        <v>5.8</v>
      </c>
      <c r="F3114">
        <f t="shared" si="817"/>
        <v>0</v>
      </c>
      <c r="G3114">
        <f t="shared" si="818"/>
        <v>0</v>
      </c>
      <c r="H3114">
        <f t="shared" si="819"/>
        <v>0</v>
      </c>
      <c r="I3114">
        <f t="shared" si="820"/>
        <v>0</v>
      </c>
      <c r="J3114">
        <f t="shared" si="821"/>
        <v>0</v>
      </c>
      <c r="K3114">
        <f t="shared" si="822"/>
        <v>0</v>
      </c>
      <c r="L3114">
        <f t="shared" si="823"/>
        <v>0</v>
      </c>
      <c r="M3114">
        <f t="shared" si="824"/>
        <v>0</v>
      </c>
      <c r="N3114">
        <f t="shared" si="825"/>
        <v>0</v>
      </c>
      <c r="O3114">
        <f t="shared" si="826"/>
        <v>5.8</v>
      </c>
      <c r="P3114">
        <f t="shared" si="827"/>
        <v>0</v>
      </c>
      <c r="Q3114">
        <f t="shared" si="828"/>
        <v>0</v>
      </c>
      <c r="R3114">
        <f t="shared" si="829"/>
        <v>0</v>
      </c>
      <c r="S3114">
        <f t="shared" si="830"/>
        <v>0</v>
      </c>
      <c r="T3114">
        <f t="shared" si="831"/>
        <v>5.8</v>
      </c>
      <c r="U3114">
        <f t="shared" si="832"/>
        <v>0</v>
      </c>
    </row>
    <row r="3115" spans="1:21" x14ac:dyDescent="0.25">
      <c r="A3115" t="s">
        <v>6859</v>
      </c>
      <c r="B3115">
        <v>5.6</v>
      </c>
      <c r="C3115" t="s">
        <v>102</v>
      </c>
      <c r="E3115">
        <f t="shared" si="816"/>
        <v>0</v>
      </c>
      <c r="F3115">
        <f t="shared" si="817"/>
        <v>5.6</v>
      </c>
      <c r="G3115">
        <f t="shared" si="818"/>
        <v>0</v>
      </c>
      <c r="H3115">
        <f t="shared" si="819"/>
        <v>0</v>
      </c>
      <c r="I3115">
        <f t="shared" si="820"/>
        <v>5.6</v>
      </c>
      <c r="J3115">
        <f t="shared" si="821"/>
        <v>5.6</v>
      </c>
      <c r="K3115">
        <f t="shared" si="822"/>
        <v>0</v>
      </c>
      <c r="L3115">
        <f t="shared" si="823"/>
        <v>0</v>
      </c>
      <c r="M3115">
        <f t="shared" si="824"/>
        <v>5.6</v>
      </c>
      <c r="N3115">
        <f t="shared" si="825"/>
        <v>0</v>
      </c>
      <c r="O3115">
        <f t="shared" si="826"/>
        <v>0</v>
      </c>
      <c r="P3115">
        <f t="shared" si="827"/>
        <v>0</v>
      </c>
      <c r="Q3115">
        <f t="shared" si="828"/>
        <v>5.6</v>
      </c>
      <c r="R3115">
        <f t="shared" si="829"/>
        <v>0</v>
      </c>
      <c r="S3115">
        <f t="shared" si="830"/>
        <v>0</v>
      </c>
      <c r="T3115">
        <f t="shared" si="831"/>
        <v>0</v>
      </c>
      <c r="U3115">
        <f t="shared" si="832"/>
        <v>0</v>
      </c>
    </row>
    <row r="3116" spans="1:21" x14ac:dyDescent="0.25">
      <c r="A3116" t="s">
        <v>6775</v>
      </c>
      <c r="B3116">
        <v>7.2</v>
      </c>
      <c r="C3116" t="s">
        <v>102</v>
      </c>
      <c r="E3116">
        <f t="shared" si="816"/>
        <v>0</v>
      </c>
      <c r="F3116">
        <f t="shared" si="817"/>
        <v>7.2</v>
      </c>
      <c r="G3116">
        <f t="shared" si="818"/>
        <v>0</v>
      </c>
      <c r="H3116">
        <f t="shared" si="819"/>
        <v>0</v>
      </c>
      <c r="I3116">
        <f t="shared" si="820"/>
        <v>0</v>
      </c>
      <c r="J3116">
        <f t="shared" si="821"/>
        <v>0</v>
      </c>
      <c r="K3116">
        <f t="shared" si="822"/>
        <v>0</v>
      </c>
      <c r="L3116">
        <f t="shared" si="823"/>
        <v>7.2</v>
      </c>
      <c r="M3116">
        <f t="shared" si="824"/>
        <v>7.2</v>
      </c>
      <c r="N3116">
        <f t="shared" si="825"/>
        <v>7.2</v>
      </c>
      <c r="O3116">
        <f t="shared" si="826"/>
        <v>0</v>
      </c>
      <c r="P3116">
        <f t="shared" si="827"/>
        <v>0</v>
      </c>
      <c r="Q3116">
        <f t="shared" si="828"/>
        <v>0</v>
      </c>
      <c r="R3116">
        <f t="shared" si="829"/>
        <v>0</v>
      </c>
      <c r="S3116">
        <f t="shared" si="830"/>
        <v>0</v>
      </c>
      <c r="T3116">
        <f t="shared" si="831"/>
        <v>0</v>
      </c>
      <c r="U3116">
        <f t="shared" si="832"/>
        <v>0</v>
      </c>
    </row>
    <row r="3117" spans="1:21" x14ac:dyDescent="0.25">
      <c r="A3117" t="s">
        <v>6304</v>
      </c>
      <c r="B3117">
        <v>6.4</v>
      </c>
      <c r="C3117" t="s">
        <v>102</v>
      </c>
      <c r="E3117">
        <f t="shared" si="816"/>
        <v>0</v>
      </c>
      <c r="F3117">
        <f t="shared" si="817"/>
        <v>6.4</v>
      </c>
      <c r="G3117">
        <f t="shared" si="818"/>
        <v>0</v>
      </c>
      <c r="H3117">
        <f t="shared" si="819"/>
        <v>0</v>
      </c>
      <c r="I3117">
        <f t="shared" si="820"/>
        <v>0</v>
      </c>
      <c r="J3117">
        <f t="shared" si="821"/>
        <v>0</v>
      </c>
      <c r="K3117">
        <f t="shared" si="822"/>
        <v>0</v>
      </c>
      <c r="L3117">
        <f t="shared" si="823"/>
        <v>0</v>
      </c>
      <c r="M3117">
        <f t="shared" si="824"/>
        <v>0</v>
      </c>
      <c r="N3117">
        <f t="shared" si="825"/>
        <v>0</v>
      </c>
      <c r="O3117">
        <f t="shared" si="826"/>
        <v>0</v>
      </c>
      <c r="P3117">
        <f t="shared" si="827"/>
        <v>0</v>
      </c>
      <c r="Q3117">
        <f t="shared" si="828"/>
        <v>6.4</v>
      </c>
      <c r="R3117">
        <f t="shared" si="829"/>
        <v>0</v>
      </c>
      <c r="S3117">
        <f t="shared" si="830"/>
        <v>6.4</v>
      </c>
      <c r="T3117">
        <f t="shared" si="831"/>
        <v>0</v>
      </c>
      <c r="U3117">
        <f t="shared" si="832"/>
        <v>0</v>
      </c>
    </row>
    <row r="3118" spans="1:21" x14ac:dyDescent="0.25">
      <c r="A3118" t="s">
        <v>4038</v>
      </c>
      <c r="B3118">
        <v>4.5999999999999996</v>
      </c>
      <c r="C3118" t="s">
        <v>102</v>
      </c>
      <c r="E3118">
        <f t="shared" si="816"/>
        <v>0</v>
      </c>
      <c r="F3118">
        <f t="shared" si="817"/>
        <v>4.5999999999999996</v>
      </c>
      <c r="G3118">
        <f t="shared" si="818"/>
        <v>0</v>
      </c>
      <c r="H3118">
        <f t="shared" si="819"/>
        <v>0</v>
      </c>
      <c r="I3118">
        <f t="shared" si="820"/>
        <v>4.5999999999999996</v>
      </c>
      <c r="J3118">
        <f t="shared" si="821"/>
        <v>0</v>
      </c>
      <c r="K3118">
        <f t="shared" si="822"/>
        <v>0</v>
      </c>
      <c r="L3118">
        <f t="shared" si="823"/>
        <v>0</v>
      </c>
      <c r="M3118">
        <f t="shared" si="824"/>
        <v>4.5999999999999996</v>
      </c>
      <c r="N3118">
        <f t="shared" si="825"/>
        <v>0</v>
      </c>
      <c r="O3118">
        <f t="shared" si="826"/>
        <v>0</v>
      </c>
      <c r="P3118">
        <f t="shared" si="827"/>
        <v>0</v>
      </c>
      <c r="Q3118">
        <f t="shared" si="828"/>
        <v>0</v>
      </c>
      <c r="R3118">
        <f t="shared" si="829"/>
        <v>4.5999999999999996</v>
      </c>
      <c r="S3118">
        <f t="shared" si="830"/>
        <v>0</v>
      </c>
      <c r="T3118">
        <f t="shared" si="831"/>
        <v>0</v>
      </c>
      <c r="U3118">
        <f t="shared" si="832"/>
        <v>0</v>
      </c>
    </row>
    <row r="3119" spans="1:21" x14ac:dyDescent="0.25">
      <c r="A3119" t="s">
        <v>36</v>
      </c>
      <c r="B3119">
        <v>6.5</v>
      </c>
      <c r="C3119" t="s">
        <v>36</v>
      </c>
      <c r="E3119">
        <f t="shared" si="816"/>
        <v>0</v>
      </c>
      <c r="F3119">
        <f t="shared" si="817"/>
        <v>0</v>
      </c>
      <c r="G3119">
        <f t="shared" si="818"/>
        <v>0</v>
      </c>
      <c r="H3119">
        <f t="shared" si="819"/>
        <v>0</v>
      </c>
      <c r="I3119">
        <f t="shared" si="820"/>
        <v>6.5</v>
      </c>
      <c r="J3119">
        <f t="shared" si="821"/>
        <v>0</v>
      </c>
      <c r="K3119">
        <f t="shared" si="822"/>
        <v>0</v>
      </c>
      <c r="L3119">
        <f t="shared" si="823"/>
        <v>0</v>
      </c>
      <c r="M3119">
        <f t="shared" si="824"/>
        <v>0</v>
      </c>
      <c r="N3119">
        <f t="shared" si="825"/>
        <v>0</v>
      </c>
      <c r="O3119">
        <f t="shared" si="826"/>
        <v>0</v>
      </c>
      <c r="P3119">
        <f t="shared" si="827"/>
        <v>0</v>
      </c>
      <c r="Q3119">
        <f t="shared" si="828"/>
        <v>0</v>
      </c>
      <c r="R3119">
        <f t="shared" si="829"/>
        <v>0</v>
      </c>
      <c r="S3119">
        <f t="shared" si="830"/>
        <v>0</v>
      </c>
      <c r="T3119">
        <f t="shared" si="831"/>
        <v>0</v>
      </c>
      <c r="U3119">
        <f t="shared" si="832"/>
        <v>0</v>
      </c>
    </row>
    <row r="3120" spans="1:21" x14ac:dyDescent="0.25">
      <c r="A3120" t="s">
        <v>6867</v>
      </c>
      <c r="B3120">
        <v>7.5</v>
      </c>
      <c r="C3120" t="s">
        <v>61</v>
      </c>
      <c r="E3120">
        <f t="shared" si="816"/>
        <v>0</v>
      </c>
      <c r="F3120">
        <f t="shared" si="817"/>
        <v>0</v>
      </c>
      <c r="G3120">
        <f t="shared" si="818"/>
        <v>0</v>
      </c>
      <c r="H3120">
        <f t="shared" si="819"/>
        <v>0</v>
      </c>
      <c r="I3120">
        <f t="shared" si="820"/>
        <v>0</v>
      </c>
      <c r="J3120">
        <f t="shared" si="821"/>
        <v>0</v>
      </c>
      <c r="K3120">
        <f t="shared" si="822"/>
        <v>0</v>
      </c>
      <c r="L3120">
        <f t="shared" si="823"/>
        <v>0</v>
      </c>
      <c r="M3120">
        <f t="shared" si="824"/>
        <v>0</v>
      </c>
      <c r="N3120">
        <f t="shared" si="825"/>
        <v>7.5</v>
      </c>
      <c r="O3120">
        <f t="shared" si="826"/>
        <v>7.5</v>
      </c>
      <c r="P3120">
        <f t="shared" si="827"/>
        <v>0</v>
      </c>
      <c r="Q3120">
        <f t="shared" si="828"/>
        <v>0</v>
      </c>
      <c r="R3120">
        <f t="shared" si="829"/>
        <v>7.5</v>
      </c>
      <c r="S3120">
        <f t="shared" si="830"/>
        <v>0</v>
      </c>
      <c r="T3120">
        <f t="shared" si="831"/>
        <v>0</v>
      </c>
      <c r="U3120">
        <f t="shared" si="832"/>
        <v>0</v>
      </c>
    </row>
    <row r="3121" spans="1:21" x14ac:dyDescent="0.25">
      <c r="A3121" t="s">
        <v>310</v>
      </c>
      <c r="B3121">
        <v>7.3</v>
      </c>
      <c r="C3121" t="s">
        <v>37</v>
      </c>
      <c r="E3121">
        <f t="shared" si="816"/>
        <v>0</v>
      </c>
      <c r="F3121">
        <f t="shared" si="817"/>
        <v>0</v>
      </c>
      <c r="G3121">
        <f t="shared" si="818"/>
        <v>0</v>
      </c>
      <c r="H3121">
        <f t="shared" si="819"/>
        <v>0</v>
      </c>
      <c r="I3121">
        <f t="shared" si="820"/>
        <v>0</v>
      </c>
      <c r="J3121">
        <f t="shared" si="821"/>
        <v>0</v>
      </c>
      <c r="K3121">
        <f t="shared" si="822"/>
        <v>0</v>
      </c>
      <c r="L3121">
        <f t="shared" si="823"/>
        <v>7.3</v>
      </c>
      <c r="M3121">
        <f t="shared" si="824"/>
        <v>0</v>
      </c>
      <c r="N3121">
        <f t="shared" si="825"/>
        <v>0</v>
      </c>
      <c r="O3121">
        <f t="shared" si="826"/>
        <v>0</v>
      </c>
      <c r="P3121">
        <f t="shared" si="827"/>
        <v>0</v>
      </c>
      <c r="Q3121">
        <f t="shared" si="828"/>
        <v>0</v>
      </c>
      <c r="R3121">
        <f t="shared" si="829"/>
        <v>0</v>
      </c>
      <c r="S3121">
        <f t="shared" si="830"/>
        <v>0</v>
      </c>
      <c r="T3121">
        <f t="shared" si="831"/>
        <v>0</v>
      </c>
      <c r="U3121">
        <f t="shared" si="832"/>
        <v>0</v>
      </c>
    </row>
    <row r="3122" spans="1:21" x14ac:dyDescent="0.25">
      <c r="A3122" t="s">
        <v>3072</v>
      </c>
      <c r="B3122">
        <v>5.4</v>
      </c>
      <c r="C3122" t="s">
        <v>102</v>
      </c>
      <c r="E3122">
        <f t="shared" si="816"/>
        <v>0</v>
      </c>
      <c r="F3122">
        <f t="shared" si="817"/>
        <v>5.4</v>
      </c>
      <c r="G3122">
        <f t="shared" si="818"/>
        <v>0</v>
      </c>
      <c r="H3122">
        <f t="shared" si="819"/>
        <v>0</v>
      </c>
      <c r="I3122">
        <f t="shared" si="820"/>
        <v>5.4</v>
      </c>
      <c r="J3122">
        <f t="shared" si="821"/>
        <v>0</v>
      </c>
      <c r="K3122">
        <f t="shared" si="822"/>
        <v>0</v>
      </c>
      <c r="L3122">
        <f t="shared" si="823"/>
        <v>0</v>
      </c>
      <c r="M3122">
        <f t="shared" si="824"/>
        <v>5.4</v>
      </c>
      <c r="N3122">
        <f t="shared" si="825"/>
        <v>0</v>
      </c>
      <c r="O3122">
        <f t="shared" si="826"/>
        <v>0</v>
      </c>
      <c r="P3122">
        <f t="shared" si="827"/>
        <v>0</v>
      </c>
      <c r="Q3122">
        <f t="shared" si="828"/>
        <v>0</v>
      </c>
      <c r="R3122">
        <f t="shared" si="829"/>
        <v>0</v>
      </c>
      <c r="S3122">
        <f t="shared" si="830"/>
        <v>0</v>
      </c>
      <c r="T3122">
        <f t="shared" si="831"/>
        <v>0</v>
      </c>
      <c r="U3122">
        <f t="shared" si="832"/>
        <v>0</v>
      </c>
    </row>
    <row r="3123" spans="1:21" x14ac:dyDescent="0.25">
      <c r="A3123" t="s">
        <v>32</v>
      </c>
      <c r="B3123">
        <v>7.3</v>
      </c>
      <c r="C3123" t="s">
        <v>36</v>
      </c>
      <c r="E3123">
        <f t="shared" si="816"/>
        <v>0</v>
      </c>
      <c r="F3123">
        <f t="shared" si="817"/>
        <v>0</v>
      </c>
      <c r="G3123">
        <f t="shared" si="818"/>
        <v>0</v>
      </c>
      <c r="H3123">
        <f t="shared" si="819"/>
        <v>0</v>
      </c>
      <c r="I3123">
        <f t="shared" si="820"/>
        <v>7.3</v>
      </c>
      <c r="J3123">
        <f t="shared" si="821"/>
        <v>0</v>
      </c>
      <c r="K3123">
        <f t="shared" si="822"/>
        <v>0</v>
      </c>
      <c r="L3123">
        <f t="shared" si="823"/>
        <v>7.3</v>
      </c>
      <c r="M3123">
        <f t="shared" si="824"/>
        <v>0</v>
      </c>
      <c r="N3123">
        <f t="shared" si="825"/>
        <v>0</v>
      </c>
      <c r="O3123">
        <f t="shared" si="826"/>
        <v>0</v>
      </c>
      <c r="P3123">
        <f t="shared" si="827"/>
        <v>0</v>
      </c>
      <c r="Q3123">
        <f t="shared" si="828"/>
        <v>0</v>
      </c>
      <c r="R3123">
        <f t="shared" si="829"/>
        <v>0</v>
      </c>
      <c r="S3123">
        <f t="shared" si="830"/>
        <v>0</v>
      </c>
      <c r="T3123">
        <f t="shared" si="831"/>
        <v>0</v>
      </c>
      <c r="U3123">
        <f t="shared" si="832"/>
        <v>0</v>
      </c>
    </row>
    <row r="3124" spans="1:21" x14ac:dyDescent="0.25">
      <c r="A3124" t="s">
        <v>4687</v>
      </c>
      <c r="B3124">
        <v>5.9</v>
      </c>
      <c r="C3124" t="s">
        <v>28</v>
      </c>
      <c r="E3124">
        <f t="shared" si="816"/>
        <v>5.9</v>
      </c>
      <c r="F3124">
        <f t="shared" si="817"/>
        <v>0</v>
      </c>
      <c r="G3124">
        <f t="shared" si="818"/>
        <v>0</v>
      </c>
      <c r="H3124">
        <f t="shared" si="819"/>
        <v>0</v>
      </c>
      <c r="I3124">
        <f t="shared" si="820"/>
        <v>0</v>
      </c>
      <c r="J3124">
        <f t="shared" si="821"/>
        <v>0</v>
      </c>
      <c r="K3124">
        <f t="shared" si="822"/>
        <v>0</v>
      </c>
      <c r="L3124">
        <f t="shared" si="823"/>
        <v>5.9</v>
      </c>
      <c r="M3124">
        <f t="shared" si="824"/>
        <v>0</v>
      </c>
      <c r="N3124">
        <f t="shared" si="825"/>
        <v>0</v>
      </c>
      <c r="O3124">
        <f t="shared" si="826"/>
        <v>0</v>
      </c>
      <c r="P3124">
        <f t="shared" si="827"/>
        <v>0</v>
      </c>
      <c r="Q3124">
        <f t="shared" si="828"/>
        <v>0</v>
      </c>
      <c r="R3124">
        <f t="shared" si="829"/>
        <v>0</v>
      </c>
      <c r="S3124">
        <f t="shared" si="830"/>
        <v>0</v>
      </c>
      <c r="T3124">
        <f t="shared" si="831"/>
        <v>0</v>
      </c>
      <c r="U3124">
        <f t="shared" si="832"/>
        <v>0</v>
      </c>
    </row>
    <row r="3125" spans="1:21" x14ac:dyDescent="0.25">
      <c r="A3125" t="s">
        <v>131</v>
      </c>
      <c r="B3125">
        <v>5.5</v>
      </c>
      <c r="C3125" t="s">
        <v>36</v>
      </c>
      <c r="E3125">
        <f t="shared" si="816"/>
        <v>0</v>
      </c>
      <c r="F3125">
        <f t="shared" si="817"/>
        <v>0</v>
      </c>
      <c r="G3125">
        <f t="shared" si="818"/>
        <v>0</v>
      </c>
      <c r="H3125">
        <f t="shared" si="819"/>
        <v>0</v>
      </c>
      <c r="I3125">
        <f t="shared" si="820"/>
        <v>5.5</v>
      </c>
      <c r="J3125">
        <f t="shared" si="821"/>
        <v>0</v>
      </c>
      <c r="K3125">
        <f t="shared" si="822"/>
        <v>0</v>
      </c>
      <c r="L3125">
        <f t="shared" si="823"/>
        <v>0</v>
      </c>
      <c r="M3125">
        <f t="shared" si="824"/>
        <v>0</v>
      </c>
      <c r="N3125">
        <f t="shared" si="825"/>
        <v>0</v>
      </c>
      <c r="O3125">
        <f t="shared" si="826"/>
        <v>0</v>
      </c>
      <c r="P3125">
        <f t="shared" si="827"/>
        <v>0</v>
      </c>
      <c r="Q3125">
        <f t="shared" si="828"/>
        <v>0</v>
      </c>
      <c r="R3125">
        <f t="shared" si="829"/>
        <v>5.5</v>
      </c>
      <c r="S3125">
        <f t="shared" si="830"/>
        <v>0</v>
      </c>
      <c r="T3125">
        <f t="shared" si="831"/>
        <v>0</v>
      </c>
      <c r="U3125">
        <f t="shared" si="832"/>
        <v>0</v>
      </c>
    </row>
    <row r="3126" spans="1:21" x14ac:dyDescent="0.25">
      <c r="A3126" t="s">
        <v>490</v>
      </c>
      <c r="B3126">
        <v>6</v>
      </c>
      <c r="C3126" t="s">
        <v>37</v>
      </c>
      <c r="E3126">
        <f t="shared" si="816"/>
        <v>0</v>
      </c>
      <c r="F3126">
        <f t="shared" si="817"/>
        <v>0</v>
      </c>
      <c r="G3126">
        <f t="shared" si="818"/>
        <v>0</v>
      </c>
      <c r="H3126">
        <f t="shared" si="819"/>
        <v>0</v>
      </c>
      <c r="I3126">
        <f t="shared" si="820"/>
        <v>0</v>
      </c>
      <c r="J3126">
        <f t="shared" si="821"/>
        <v>0</v>
      </c>
      <c r="K3126">
        <f t="shared" si="822"/>
        <v>0</v>
      </c>
      <c r="L3126">
        <f t="shared" si="823"/>
        <v>6</v>
      </c>
      <c r="M3126">
        <f t="shared" si="824"/>
        <v>0</v>
      </c>
      <c r="N3126">
        <f t="shared" si="825"/>
        <v>0</v>
      </c>
      <c r="O3126">
        <f t="shared" si="826"/>
        <v>0</v>
      </c>
      <c r="P3126">
        <f t="shared" si="827"/>
        <v>0</v>
      </c>
      <c r="Q3126">
        <f t="shared" si="828"/>
        <v>0</v>
      </c>
      <c r="R3126">
        <f t="shared" si="829"/>
        <v>0</v>
      </c>
      <c r="S3126">
        <f t="shared" si="830"/>
        <v>0</v>
      </c>
      <c r="T3126">
        <f t="shared" si="831"/>
        <v>6</v>
      </c>
      <c r="U3126">
        <f t="shared" si="832"/>
        <v>0</v>
      </c>
    </row>
    <row r="3127" spans="1:21" x14ac:dyDescent="0.25">
      <c r="A3127" t="s">
        <v>6876</v>
      </c>
      <c r="B3127">
        <v>6.5</v>
      </c>
      <c r="C3127" t="s">
        <v>102</v>
      </c>
      <c r="E3127">
        <f t="shared" si="816"/>
        <v>0</v>
      </c>
      <c r="F3127">
        <f t="shared" si="817"/>
        <v>6.5</v>
      </c>
      <c r="G3127">
        <f t="shared" si="818"/>
        <v>6.5</v>
      </c>
      <c r="H3127">
        <f t="shared" si="819"/>
        <v>0</v>
      </c>
      <c r="I3127">
        <f t="shared" si="820"/>
        <v>6.5</v>
      </c>
      <c r="J3127">
        <f t="shared" si="821"/>
        <v>0</v>
      </c>
      <c r="K3127">
        <f t="shared" si="822"/>
        <v>0</v>
      </c>
      <c r="L3127">
        <f t="shared" si="823"/>
        <v>0</v>
      </c>
      <c r="M3127">
        <f t="shared" si="824"/>
        <v>6.5</v>
      </c>
      <c r="N3127">
        <f t="shared" si="825"/>
        <v>0</v>
      </c>
      <c r="O3127">
        <f t="shared" si="826"/>
        <v>0</v>
      </c>
      <c r="P3127">
        <f t="shared" si="827"/>
        <v>0</v>
      </c>
      <c r="Q3127">
        <f t="shared" si="828"/>
        <v>0</v>
      </c>
      <c r="R3127">
        <f t="shared" si="829"/>
        <v>0</v>
      </c>
      <c r="S3127">
        <f t="shared" si="830"/>
        <v>0</v>
      </c>
      <c r="T3127">
        <f t="shared" si="831"/>
        <v>0</v>
      </c>
      <c r="U3127">
        <f t="shared" si="832"/>
        <v>0</v>
      </c>
    </row>
    <row r="3128" spans="1:21" x14ac:dyDescent="0.25">
      <c r="A3128" t="s">
        <v>154</v>
      </c>
      <c r="B3128">
        <v>7.7</v>
      </c>
      <c r="C3128" t="s">
        <v>37</v>
      </c>
      <c r="E3128">
        <f t="shared" si="816"/>
        <v>0</v>
      </c>
      <c r="F3128">
        <f t="shared" si="817"/>
        <v>0</v>
      </c>
      <c r="G3128">
        <f t="shared" si="818"/>
        <v>0</v>
      </c>
      <c r="H3128">
        <f t="shared" si="819"/>
        <v>0</v>
      </c>
      <c r="I3128">
        <f t="shared" si="820"/>
        <v>0</v>
      </c>
      <c r="J3128">
        <f t="shared" si="821"/>
        <v>0</v>
      </c>
      <c r="K3128">
        <f t="shared" si="822"/>
        <v>0</v>
      </c>
      <c r="L3128">
        <f t="shared" si="823"/>
        <v>7.7</v>
      </c>
      <c r="M3128">
        <f t="shared" si="824"/>
        <v>0</v>
      </c>
      <c r="N3128">
        <f t="shared" si="825"/>
        <v>0</v>
      </c>
      <c r="O3128">
        <f t="shared" si="826"/>
        <v>0</v>
      </c>
      <c r="P3128">
        <f t="shared" si="827"/>
        <v>0</v>
      </c>
      <c r="Q3128">
        <f t="shared" si="828"/>
        <v>0</v>
      </c>
      <c r="R3128">
        <f t="shared" si="829"/>
        <v>7.7</v>
      </c>
      <c r="S3128">
        <f t="shared" si="830"/>
        <v>0</v>
      </c>
      <c r="T3128">
        <f t="shared" si="831"/>
        <v>0</v>
      </c>
      <c r="U3128">
        <f t="shared" si="832"/>
        <v>0</v>
      </c>
    </row>
    <row r="3129" spans="1:21" x14ac:dyDescent="0.25">
      <c r="A3129" t="s">
        <v>829</v>
      </c>
      <c r="B3129">
        <v>7.1</v>
      </c>
      <c r="C3129" t="s">
        <v>37</v>
      </c>
      <c r="E3129">
        <f t="shared" si="816"/>
        <v>0</v>
      </c>
      <c r="F3129">
        <f t="shared" si="817"/>
        <v>0</v>
      </c>
      <c r="G3129">
        <f t="shared" si="818"/>
        <v>0</v>
      </c>
      <c r="H3129">
        <f t="shared" si="819"/>
        <v>0</v>
      </c>
      <c r="I3129">
        <f t="shared" si="820"/>
        <v>0</v>
      </c>
      <c r="J3129">
        <f t="shared" si="821"/>
        <v>0</v>
      </c>
      <c r="K3129">
        <f t="shared" si="822"/>
        <v>0</v>
      </c>
      <c r="L3129">
        <f t="shared" si="823"/>
        <v>7.1</v>
      </c>
      <c r="M3129">
        <f t="shared" si="824"/>
        <v>0</v>
      </c>
      <c r="N3129">
        <f t="shared" si="825"/>
        <v>0</v>
      </c>
      <c r="O3129">
        <f t="shared" si="826"/>
        <v>0</v>
      </c>
      <c r="P3129">
        <f t="shared" si="827"/>
        <v>0</v>
      </c>
      <c r="Q3129">
        <f t="shared" si="828"/>
        <v>0</v>
      </c>
      <c r="R3129">
        <f t="shared" si="829"/>
        <v>0</v>
      </c>
      <c r="S3129">
        <f t="shared" si="830"/>
        <v>0</v>
      </c>
      <c r="T3129">
        <f t="shared" si="831"/>
        <v>7.1</v>
      </c>
      <c r="U3129">
        <f t="shared" si="832"/>
        <v>0</v>
      </c>
    </row>
    <row r="3130" spans="1:21" x14ac:dyDescent="0.25">
      <c r="A3130" t="s">
        <v>1959</v>
      </c>
      <c r="B3130">
        <v>6.9</v>
      </c>
      <c r="C3130" t="s">
        <v>28</v>
      </c>
      <c r="E3130">
        <f t="shared" si="816"/>
        <v>6.9</v>
      </c>
      <c r="F3130">
        <f t="shared" si="817"/>
        <v>0</v>
      </c>
      <c r="G3130">
        <f t="shared" si="818"/>
        <v>0</v>
      </c>
      <c r="H3130">
        <f t="shared" si="819"/>
        <v>0</v>
      </c>
      <c r="I3130">
        <f t="shared" si="820"/>
        <v>0</v>
      </c>
      <c r="J3130">
        <f t="shared" si="821"/>
        <v>0</v>
      </c>
      <c r="K3130">
        <f t="shared" si="822"/>
        <v>0</v>
      </c>
      <c r="L3130">
        <f t="shared" si="823"/>
        <v>0</v>
      </c>
      <c r="M3130">
        <f t="shared" si="824"/>
        <v>0</v>
      </c>
      <c r="N3130">
        <f t="shared" si="825"/>
        <v>0</v>
      </c>
      <c r="O3130">
        <f t="shared" si="826"/>
        <v>0</v>
      </c>
      <c r="P3130">
        <f t="shared" si="827"/>
        <v>0</v>
      </c>
      <c r="Q3130">
        <f t="shared" si="828"/>
        <v>0</v>
      </c>
      <c r="R3130">
        <f t="shared" si="829"/>
        <v>0</v>
      </c>
      <c r="S3130">
        <f t="shared" si="830"/>
        <v>0</v>
      </c>
      <c r="T3130">
        <f t="shared" si="831"/>
        <v>6.9</v>
      </c>
      <c r="U3130">
        <f t="shared" si="832"/>
        <v>0</v>
      </c>
    </row>
    <row r="3131" spans="1:21" x14ac:dyDescent="0.25">
      <c r="A3131" t="s">
        <v>6881</v>
      </c>
      <c r="B3131">
        <v>7.5</v>
      </c>
      <c r="C3131" t="s">
        <v>234</v>
      </c>
      <c r="E3131">
        <f t="shared" si="816"/>
        <v>0</v>
      </c>
      <c r="F3131">
        <f t="shared" si="817"/>
        <v>0</v>
      </c>
      <c r="G3131">
        <f t="shared" si="818"/>
        <v>0</v>
      </c>
      <c r="H3131">
        <f t="shared" si="819"/>
        <v>7.5</v>
      </c>
      <c r="I3131">
        <f t="shared" si="820"/>
        <v>7.5</v>
      </c>
      <c r="J3131">
        <f t="shared" si="821"/>
        <v>0</v>
      </c>
      <c r="K3131">
        <f t="shared" si="822"/>
        <v>0</v>
      </c>
      <c r="L3131">
        <f t="shared" si="823"/>
        <v>7.5</v>
      </c>
      <c r="M3131">
        <f t="shared" si="824"/>
        <v>0</v>
      </c>
      <c r="N3131">
        <f t="shared" si="825"/>
        <v>0</v>
      </c>
      <c r="O3131">
        <f t="shared" si="826"/>
        <v>0</v>
      </c>
      <c r="P3131">
        <f t="shared" si="827"/>
        <v>0</v>
      </c>
      <c r="Q3131">
        <f t="shared" si="828"/>
        <v>0</v>
      </c>
      <c r="R3131">
        <f t="shared" si="829"/>
        <v>0</v>
      </c>
      <c r="S3131">
        <f t="shared" si="830"/>
        <v>0</v>
      </c>
      <c r="T3131">
        <f t="shared" si="831"/>
        <v>0</v>
      </c>
      <c r="U3131">
        <f t="shared" si="832"/>
        <v>0</v>
      </c>
    </row>
    <row r="3132" spans="1:21" x14ac:dyDescent="0.25">
      <c r="A3132" t="s">
        <v>3589</v>
      </c>
      <c r="B3132">
        <v>6.7</v>
      </c>
      <c r="C3132" t="s">
        <v>102</v>
      </c>
      <c r="E3132">
        <f t="shared" si="816"/>
        <v>0</v>
      </c>
      <c r="F3132">
        <f t="shared" si="817"/>
        <v>6.7</v>
      </c>
      <c r="G3132">
        <f t="shared" si="818"/>
        <v>6.7</v>
      </c>
      <c r="H3132">
        <f t="shared" si="819"/>
        <v>0</v>
      </c>
      <c r="I3132">
        <f t="shared" si="820"/>
        <v>6.7</v>
      </c>
      <c r="J3132">
        <f t="shared" si="821"/>
        <v>0</v>
      </c>
      <c r="K3132">
        <f t="shared" si="822"/>
        <v>0</v>
      </c>
      <c r="L3132">
        <f t="shared" si="823"/>
        <v>0</v>
      </c>
      <c r="M3132">
        <f t="shared" si="824"/>
        <v>6.7</v>
      </c>
      <c r="N3132">
        <f t="shared" si="825"/>
        <v>0</v>
      </c>
      <c r="O3132">
        <f t="shared" si="826"/>
        <v>0</v>
      </c>
      <c r="P3132">
        <f t="shared" si="827"/>
        <v>0</v>
      </c>
      <c r="Q3132">
        <f t="shared" si="828"/>
        <v>0</v>
      </c>
      <c r="R3132">
        <f t="shared" si="829"/>
        <v>0</v>
      </c>
      <c r="S3132">
        <f t="shared" si="830"/>
        <v>0</v>
      </c>
      <c r="T3132">
        <f t="shared" si="831"/>
        <v>0</v>
      </c>
      <c r="U3132">
        <f t="shared" si="832"/>
        <v>0</v>
      </c>
    </row>
    <row r="3133" spans="1:21" x14ac:dyDescent="0.25">
      <c r="A3133" t="s">
        <v>36</v>
      </c>
      <c r="B3133">
        <v>7.8</v>
      </c>
      <c r="C3133" t="s">
        <v>36</v>
      </c>
      <c r="E3133">
        <f t="shared" si="816"/>
        <v>0</v>
      </c>
      <c r="F3133">
        <f t="shared" si="817"/>
        <v>0</v>
      </c>
      <c r="G3133">
        <f t="shared" si="818"/>
        <v>0</v>
      </c>
      <c r="H3133">
        <f t="shared" si="819"/>
        <v>0</v>
      </c>
      <c r="I3133">
        <f t="shared" si="820"/>
        <v>7.8</v>
      </c>
      <c r="J3133">
        <f t="shared" si="821"/>
        <v>0</v>
      </c>
      <c r="K3133">
        <f t="shared" si="822"/>
        <v>0</v>
      </c>
      <c r="L3133">
        <f t="shared" si="823"/>
        <v>0</v>
      </c>
      <c r="M3133">
        <f t="shared" si="824"/>
        <v>0</v>
      </c>
      <c r="N3133">
        <f t="shared" si="825"/>
        <v>0</v>
      </c>
      <c r="O3133">
        <f t="shared" si="826"/>
        <v>0</v>
      </c>
      <c r="P3133">
        <f t="shared" si="827"/>
        <v>0</v>
      </c>
      <c r="Q3133">
        <f t="shared" si="828"/>
        <v>0</v>
      </c>
      <c r="R3133">
        <f t="shared" si="829"/>
        <v>0</v>
      </c>
      <c r="S3133">
        <f t="shared" si="830"/>
        <v>0</v>
      </c>
      <c r="T3133">
        <f t="shared" si="831"/>
        <v>0</v>
      </c>
      <c r="U3133">
        <f t="shared" si="832"/>
        <v>0</v>
      </c>
    </row>
    <row r="3134" spans="1:21" x14ac:dyDescent="0.25">
      <c r="A3134" t="s">
        <v>6888</v>
      </c>
      <c r="B3134">
        <v>6.1</v>
      </c>
      <c r="C3134" t="s">
        <v>28</v>
      </c>
      <c r="E3134">
        <f t="shared" si="816"/>
        <v>6.1</v>
      </c>
      <c r="F3134">
        <f t="shared" si="817"/>
        <v>0</v>
      </c>
      <c r="G3134">
        <f t="shared" si="818"/>
        <v>0</v>
      </c>
      <c r="H3134">
        <f t="shared" si="819"/>
        <v>0</v>
      </c>
      <c r="I3134">
        <f t="shared" si="820"/>
        <v>0</v>
      </c>
      <c r="J3134">
        <f t="shared" si="821"/>
        <v>0</v>
      </c>
      <c r="K3134">
        <f t="shared" si="822"/>
        <v>0</v>
      </c>
      <c r="L3134">
        <f t="shared" si="823"/>
        <v>6.1</v>
      </c>
      <c r="M3134">
        <f t="shared" si="824"/>
        <v>0</v>
      </c>
      <c r="N3134">
        <f t="shared" si="825"/>
        <v>6.1</v>
      </c>
      <c r="O3134">
        <f t="shared" si="826"/>
        <v>0</v>
      </c>
      <c r="P3134">
        <f t="shared" si="827"/>
        <v>0</v>
      </c>
      <c r="Q3134">
        <f t="shared" si="828"/>
        <v>0</v>
      </c>
      <c r="R3134">
        <f t="shared" si="829"/>
        <v>6.1</v>
      </c>
      <c r="S3134">
        <f t="shared" si="830"/>
        <v>0</v>
      </c>
      <c r="T3134">
        <f t="shared" si="831"/>
        <v>0</v>
      </c>
      <c r="U3134">
        <f t="shared" si="832"/>
        <v>0</v>
      </c>
    </row>
    <row r="3135" spans="1:21" x14ac:dyDescent="0.25">
      <c r="A3135" t="s">
        <v>2613</v>
      </c>
      <c r="B3135">
        <v>5.8</v>
      </c>
      <c r="C3135" t="s">
        <v>28</v>
      </c>
      <c r="E3135">
        <f t="shared" si="816"/>
        <v>5.8</v>
      </c>
      <c r="F3135">
        <f t="shared" si="817"/>
        <v>0</v>
      </c>
      <c r="G3135">
        <f t="shared" si="818"/>
        <v>0</v>
      </c>
      <c r="H3135">
        <f t="shared" si="819"/>
        <v>0</v>
      </c>
      <c r="I3135">
        <f t="shared" si="820"/>
        <v>0</v>
      </c>
      <c r="J3135">
        <f t="shared" si="821"/>
        <v>0</v>
      </c>
      <c r="K3135">
        <f t="shared" si="822"/>
        <v>0</v>
      </c>
      <c r="L3135">
        <f t="shared" si="823"/>
        <v>0</v>
      </c>
      <c r="M3135">
        <f t="shared" si="824"/>
        <v>0</v>
      </c>
      <c r="N3135">
        <f t="shared" si="825"/>
        <v>0</v>
      </c>
      <c r="O3135">
        <f t="shared" si="826"/>
        <v>0</v>
      </c>
      <c r="P3135">
        <f t="shared" si="827"/>
        <v>0</v>
      </c>
      <c r="Q3135">
        <f t="shared" si="828"/>
        <v>0</v>
      </c>
      <c r="R3135">
        <f t="shared" si="829"/>
        <v>0</v>
      </c>
      <c r="S3135">
        <f t="shared" si="830"/>
        <v>5.8</v>
      </c>
      <c r="T3135">
        <f t="shared" si="831"/>
        <v>0</v>
      </c>
      <c r="U3135">
        <f t="shared" si="832"/>
        <v>0</v>
      </c>
    </row>
    <row r="3136" spans="1:21" x14ac:dyDescent="0.25">
      <c r="A3136" t="s">
        <v>1934</v>
      </c>
      <c r="B3136">
        <v>6.6</v>
      </c>
      <c r="C3136" t="s">
        <v>61</v>
      </c>
      <c r="E3136">
        <f t="shared" si="816"/>
        <v>0</v>
      </c>
      <c r="F3136">
        <f t="shared" si="817"/>
        <v>0</v>
      </c>
      <c r="G3136">
        <f t="shared" si="818"/>
        <v>0</v>
      </c>
      <c r="H3136">
        <f t="shared" si="819"/>
        <v>0</v>
      </c>
      <c r="I3136">
        <f t="shared" si="820"/>
        <v>0</v>
      </c>
      <c r="J3136">
        <f t="shared" si="821"/>
        <v>0</v>
      </c>
      <c r="K3136">
        <f t="shared" si="822"/>
        <v>0</v>
      </c>
      <c r="L3136">
        <f t="shared" si="823"/>
        <v>0</v>
      </c>
      <c r="M3136">
        <f t="shared" si="824"/>
        <v>0</v>
      </c>
      <c r="N3136">
        <f t="shared" si="825"/>
        <v>6.6</v>
      </c>
      <c r="O3136">
        <f t="shared" si="826"/>
        <v>6.6</v>
      </c>
      <c r="P3136">
        <f t="shared" si="827"/>
        <v>0</v>
      </c>
      <c r="Q3136">
        <f t="shared" si="828"/>
        <v>0</v>
      </c>
      <c r="R3136">
        <f t="shared" si="829"/>
        <v>0</v>
      </c>
      <c r="S3136">
        <f t="shared" si="830"/>
        <v>0</v>
      </c>
      <c r="T3136">
        <f t="shared" si="831"/>
        <v>6.6</v>
      </c>
      <c r="U3136">
        <f t="shared" si="832"/>
        <v>0</v>
      </c>
    </row>
    <row r="3137" spans="1:21" x14ac:dyDescent="0.25">
      <c r="A3137" t="s">
        <v>2720</v>
      </c>
      <c r="B3137">
        <v>5.8</v>
      </c>
      <c r="C3137" t="s">
        <v>28</v>
      </c>
      <c r="E3137">
        <f t="shared" si="816"/>
        <v>5.8</v>
      </c>
      <c r="F3137">
        <f t="shared" si="817"/>
        <v>5.8</v>
      </c>
      <c r="G3137">
        <f t="shared" si="818"/>
        <v>0</v>
      </c>
      <c r="H3137">
        <f t="shared" si="819"/>
        <v>0</v>
      </c>
      <c r="I3137">
        <f t="shared" si="820"/>
        <v>0</v>
      </c>
      <c r="J3137">
        <f t="shared" si="821"/>
        <v>0</v>
      </c>
      <c r="K3137">
        <f t="shared" si="822"/>
        <v>0</v>
      </c>
      <c r="L3137">
        <f t="shared" si="823"/>
        <v>0</v>
      </c>
      <c r="M3137">
        <f t="shared" si="824"/>
        <v>0</v>
      </c>
      <c r="N3137">
        <f t="shared" si="825"/>
        <v>5.8</v>
      </c>
      <c r="O3137">
        <f t="shared" si="826"/>
        <v>0</v>
      </c>
      <c r="P3137">
        <f t="shared" si="827"/>
        <v>0</v>
      </c>
      <c r="Q3137">
        <f t="shared" si="828"/>
        <v>0</v>
      </c>
      <c r="R3137">
        <f t="shared" si="829"/>
        <v>0</v>
      </c>
      <c r="S3137">
        <f t="shared" si="830"/>
        <v>0</v>
      </c>
      <c r="T3137">
        <f t="shared" si="831"/>
        <v>0</v>
      </c>
      <c r="U3137">
        <f t="shared" si="832"/>
        <v>0</v>
      </c>
    </row>
    <row r="3138" spans="1:21" x14ac:dyDescent="0.25">
      <c r="A3138" t="s">
        <v>154</v>
      </c>
      <c r="B3138">
        <v>7.4</v>
      </c>
      <c r="C3138" t="s">
        <v>37</v>
      </c>
      <c r="E3138">
        <f t="shared" si="816"/>
        <v>0</v>
      </c>
      <c r="F3138">
        <f t="shared" si="817"/>
        <v>0</v>
      </c>
      <c r="G3138">
        <f t="shared" si="818"/>
        <v>0</v>
      </c>
      <c r="H3138">
        <f t="shared" si="819"/>
        <v>0</v>
      </c>
      <c r="I3138">
        <f t="shared" si="820"/>
        <v>0</v>
      </c>
      <c r="J3138">
        <f t="shared" si="821"/>
        <v>0</v>
      </c>
      <c r="K3138">
        <f t="shared" si="822"/>
        <v>0</v>
      </c>
      <c r="L3138">
        <f t="shared" si="823"/>
        <v>7.4</v>
      </c>
      <c r="M3138">
        <f t="shared" si="824"/>
        <v>0</v>
      </c>
      <c r="N3138">
        <f t="shared" si="825"/>
        <v>0</v>
      </c>
      <c r="O3138">
        <f t="shared" si="826"/>
        <v>0</v>
      </c>
      <c r="P3138">
        <f t="shared" si="827"/>
        <v>0</v>
      </c>
      <c r="Q3138">
        <f t="shared" si="828"/>
        <v>0</v>
      </c>
      <c r="R3138">
        <f t="shared" si="829"/>
        <v>7.4</v>
      </c>
      <c r="S3138">
        <f t="shared" si="830"/>
        <v>0</v>
      </c>
      <c r="T3138">
        <f t="shared" si="831"/>
        <v>0</v>
      </c>
      <c r="U3138">
        <f t="shared" si="832"/>
        <v>0</v>
      </c>
    </row>
    <row r="3139" spans="1:21" x14ac:dyDescent="0.25">
      <c r="A3139" t="s">
        <v>2196</v>
      </c>
      <c r="B3139">
        <v>7</v>
      </c>
      <c r="C3139" t="s">
        <v>37</v>
      </c>
      <c r="E3139">
        <f t="shared" si="816"/>
        <v>0</v>
      </c>
      <c r="F3139">
        <f t="shared" si="817"/>
        <v>0</v>
      </c>
      <c r="G3139">
        <f t="shared" si="818"/>
        <v>0</v>
      </c>
      <c r="H3139">
        <f t="shared" si="819"/>
        <v>0</v>
      </c>
      <c r="I3139">
        <f t="shared" si="820"/>
        <v>0</v>
      </c>
      <c r="J3139">
        <f t="shared" si="821"/>
        <v>0</v>
      </c>
      <c r="K3139">
        <f t="shared" si="822"/>
        <v>0</v>
      </c>
      <c r="L3139">
        <f t="shared" si="823"/>
        <v>7</v>
      </c>
      <c r="M3139">
        <f t="shared" si="824"/>
        <v>0</v>
      </c>
      <c r="N3139">
        <f t="shared" si="825"/>
        <v>0</v>
      </c>
      <c r="O3139">
        <f t="shared" si="826"/>
        <v>0</v>
      </c>
      <c r="P3139">
        <f t="shared" si="827"/>
        <v>0</v>
      </c>
      <c r="Q3139">
        <f t="shared" si="828"/>
        <v>7</v>
      </c>
      <c r="R3139">
        <f t="shared" si="829"/>
        <v>0</v>
      </c>
      <c r="S3139">
        <f t="shared" si="830"/>
        <v>7</v>
      </c>
      <c r="T3139">
        <f t="shared" si="831"/>
        <v>7</v>
      </c>
      <c r="U3139">
        <f t="shared" si="832"/>
        <v>0</v>
      </c>
    </row>
    <row r="3140" spans="1:21" x14ac:dyDescent="0.25">
      <c r="A3140" t="s">
        <v>131</v>
      </c>
      <c r="B3140">
        <v>6</v>
      </c>
      <c r="C3140" t="s">
        <v>36</v>
      </c>
      <c r="E3140">
        <f t="shared" ref="E3140:E3203" si="833">IF(ISNUMBER(SEARCH($E$2, $A3140)), $B3140, 0)</f>
        <v>0</v>
      </c>
      <c r="F3140">
        <f t="shared" ref="F3140:F3203" si="834">IF(ISNUMBER(SEARCH($F$2, $A3140)), $B3140, 0)</f>
        <v>0</v>
      </c>
      <c r="G3140">
        <f t="shared" ref="G3140:G3203" si="835">IF(ISNUMBER(SEARCH($G$2, $A3140)), $B3140, 0)</f>
        <v>0</v>
      </c>
      <c r="H3140">
        <f t="shared" ref="H3140:H3203" si="836">IF(ISNUMBER(SEARCH($H$2, $A3140)), $B3140, 0)</f>
        <v>0</v>
      </c>
      <c r="I3140">
        <f t="shared" ref="I3140:I3203" si="837">IF(ISNUMBER(SEARCH($I$2, $A3140)), $B3140, 0)</f>
        <v>6</v>
      </c>
      <c r="J3140">
        <f t="shared" ref="J3140:J3203" si="838">IF(ISNUMBER(SEARCH($J$2, $A3140)), $B3140, 0)</f>
        <v>0</v>
      </c>
      <c r="K3140">
        <f t="shared" ref="K3140:K3203" si="839">IF(ISNUMBER(SEARCH($K$2, $A3140)), $B3140, 0)</f>
        <v>0</v>
      </c>
      <c r="L3140">
        <f t="shared" ref="L3140:L3203" si="840">IF(ISNUMBER(SEARCH($L$2, $A3140)), $B3140, 0)</f>
        <v>0</v>
      </c>
      <c r="M3140">
        <f t="shared" ref="M3140:M3203" si="841">IF(ISNUMBER(SEARCH($M$2, $A3140)), $B3140, 0)</f>
        <v>0</v>
      </c>
      <c r="N3140">
        <f t="shared" ref="N3140:N3203" si="842">IF(ISNUMBER(SEARCH($N$2, $A3140)), $B3140, 0)</f>
        <v>0</v>
      </c>
      <c r="O3140">
        <f t="shared" ref="O3140:O3203" si="843">IF(ISNUMBER(SEARCH($O$2, $A3140)), $B3140, 0)</f>
        <v>0</v>
      </c>
      <c r="P3140">
        <f t="shared" ref="P3140:P3203" si="844">IF(ISNUMBER(SEARCH($P$2, $A3140)), $B3140, 0)</f>
        <v>0</v>
      </c>
      <c r="Q3140">
        <f t="shared" ref="Q3140:Q3203" si="845">IF(ISNUMBER(SEARCH($Q$2, $A3140)), $B3140, 0)</f>
        <v>0</v>
      </c>
      <c r="R3140">
        <f t="shared" ref="R3140:R3203" si="846">IF(ISNUMBER(SEARCH($R$2, $A3140)), $B3140, 0)</f>
        <v>6</v>
      </c>
      <c r="S3140">
        <f t="shared" ref="S3140:S3203" si="847">IF(ISNUMBER(SEARCH($S$2, $A3140)), $B3140, 0)</f>
        <v>0</v>
      </c>
      <c r="T3140">
        <f t="shared" ref="T3140:T3203" si="848">IF(ISNUMBER(SEARCH($T$2, $A3140)), $B3140, 0)</f>
        <v>0</v>
      </c>
      <c r="U3140">
        <f t="shared" ref="U3140:U3203" si="849">IF(ISNUMBER(SEARCH($U$2, $A3140)), $B3140, 0)</f>
        <v>0</v>
      </c>
    </row>
    <row r="3141" spans="1:21" x14ac:dyDescent="0.25">
      <c r="A3141" t="s">
        <v>6897</v>
      </c>
      <c r="B3141">
        <v>6.8</v>
      </c>
      <c r="C3141" t="s">
        <v>28</v>
      </c>
      <c r="E3141">
        <f t="shared" si="833"/>
        <v>6.8</v>
      </c>
      <c r="F3141">
        <f t="shared" si="834"/>
        <v>6.8</v>
      </c>
      <c r="G3141">
        <f t="shared" si="835"/>
        <v>6.8</v>
      </c>
      <c r="H3141">
        <f t="shared" si="836"/>
        <v>0</v>
      </c>
      <c r="I3141">
        <f t="shared" si="837"/>
        <v>0</v>
      </c>
      <c r="J3141">
        <f t="shared" si="838"/>
        <v>0</v>
      </c>
      <c r="K3141">
        <f t="shared" si="839"/>
        <v>0</v>
      </c>
      <c r="L3141">
        <f t="shared" si="840"/>
        <v>0</v>
      </c>
      <c r="M3141">
        <f t="shared" si="841"/>
        <v>6.8</v>
      </c>
      <c r="N3141">
        <f t="shared" si="842"/>
        <v>6.8</v>
      </c>
      <c r="O3141">
        <f t="shared" si="843"/>
        <v>0</v>
      </c>
      <c r="P3141">
        <f t="shared" si="844"/>
        <v>0</v>
      </c>
      <c r="Q3141">
        <f t="shared" si="845"/>
        <v>0</v>
      </c>
      <c r="R3141">
        <f t="shared" si="846"/>
        <v>0</v>
      </c>
      <c r="S3141">
        <f t="shared" si="847"/>
        <v>6.8</v>
      </c>
      <c r="T3141">
        <f t="shared" si="848"/>
        <v>0</v>
      </c>
      <c r="U3141">
        <f t="shared" si="849"/>
        <v>0</v>
      </c>
    </row>
    <row r="3142" spans="1:21" x14ac:dyDescent="0.25">
      <c r="A3142" t="s">
        <v>2531</v>
      </c>
      <c r="B3142">
        <v>6.4</v>
      </c>
      <c r="C3142" t="s">
        <v>28</v>
      </c>
      <c r="E3142">
        <f t="shared" si="833"/>
        <v>6.4</v>
      </c>
      <c r="F3142">
        <f t="shared" si="834"/>
        <v>6.4</v>
      </c>
      <c r="G3142">
        <f t="shared" si="835"/>
        <v>0</v>
      </c>
      <c r="H3142">
        <f t="shared" si="836"/>
        <v>0</v>
      </c>
      <c r="I3142">
        <f t="shared" si="837"/>
        <v>0</v>
      </c>
      <c r="J3142">
        <f t="shared" si="838"/>
        <v>0</v>
      </c>
      <c r="K3142">
        <f t="shared" si="839"/>
        <v>0</v>
      </c>
      <c r="L3142">
        <f t="shared" si="840"/>
        <v>0</v>
      </c>
      <c r="M3142">
        <f t="shared" si="841"/>
        <v>0</v>
      </c>
      <c r="N3142">
        <f t="shared" si="842"/>
        <v>0</v>
      </c>
      <c r="O3142">
        <f t="shared" si="843"/>
        <v>0</v>
      </c>
      <c r="P3142">
        <f t="shared" si="844"/>
        <v>0</v>
      </c>
      <c r="Q3142">
        <f t="shared" si="845"/>
        <v>0</v>
      </c>
      <c r="R3142">
        <f t="shared" si="846"/>
        <v>0</v>
      </c>
      <c r="S3142">
        <f t="shared" si="847"/>
        <v>0</v>
      </c>
      <c r="T3142">
        <f t="shared" si="848"/>
        <v>6.4</v>
      </c>
      <c r="U3142">
        <f t="shared" si="849"/>
        <v>0</v>
      </c>
    </row>
    <row r="3143" spans="1:21" x14ac:dyDescent="0.25">
      <c r="A3143" t="s">
        <v>36</v>
      </c>
      <c r="B3143">
        <v>7.2</v>
      </c>
      <c r="C3143" t="s">
        <v>36</v>
      </c>
      <c r="E3143">
        <f t="shared" si="833"/>
        <v>0</v>
      </c>
      <c r="F3143">
        <f t="shared" si="834"/>
        <v>0</v>
      </c>
      <c r="G3143">
        <f t="shared" si="835"/>
        <v>0</v>
      </c>
      <c r="H3143">
        <f t="shared" si="836"/>
        <v>0</v>
      </c>
      <c r="I3143">
        <f t="shared" si="837"/>
        <v>7.2</v>
      </c>
      <c r="J3143">
        <f t="shared" si="838"/>
        <v>0</v>
      </c>
      <c r="K3143">
        <f t="shared" si="839"/>
        <v>0</v>
      </c>
      <c r="L3143">
        <f t="shared" si="840"/>
        <v>0</v>
      </c>
      <c r="M3143">
        <f t="shared" si="841"/>
        <v>0</v>
      </c>
      <c r="N3143">
        <f t="shared" si="842"/>
        <v>0</v>
      </c>
      <c r="O3143">
        <f t="shared" si="843"/>
        <v>0</v>
      </c>
      <c r="P3143">
        <f t="shared" si="844"/>
        <v>0</v>
      </c>
      <c r="Q3143">
        <f t="shared" si="845"/>
        <v>0</v>
      </c>
      <c r="R3143">
        <f t="shared" si="846"/>
        <v>0</v>
      </c>
      <c r="S3143">
        <f t="shared" si="847"/>
        <v>0</v>
      </c>
      <c r="T3143">
        <f t="shared" si="848"/>
        <v>0</v>
      </c>
      <c r="U3143">
        <f t="shared" si="849"/>
        <v>0</v>
      </c>
    </row>
    <row r="3144" spans="1:21" x14ac:dyDescent="0.25">
      <c r="A3144" t="s">
        <v>6902</v>
      </c>
      <c r="B3144">
        <v>4.9000000000000004</v>
      </c>
      <c r="C3144" t="s">
        <v>102</v>
      </c>
      <c r="E3144">
        <f t="shared" si="833"/>
        <v>0</v>
      </c>
      <c r="F3144">
        <f t="shared" si="834"/>
        <v>4.9000000000000004</v>
      </c>
      <c r="G3144">
        <f t="shared" si="835"/>
        <v>0</v>
      </c>
      <c r="H3144">
        <f t="shared" si="836"/>
        <v>0</v>
      </c>
      <c r="I3144">
        <f t="shared" si="837"/>
        <v>4.9000000000000004</v>
      </c>
      <c r="J3144">
        <f t="shared" si="838"/>
        <v>0</v>
      </c>
      <c r="K3144">
        <f t="shared" si="839"/>
        <v>0</v>
      </c>
      <c r="L3144">
        <f t="shared" si="840"/>
        <v>0</v>
      </c>
      <c r="M3144">
        <f t="shared" si="841"/>
        <v>4.9000000000000004</v>
      </c>
      <c r="N3144">
        <f t="shared" si="842"/>
        <v>4.9000000000000004</v>
      </c>
      <c r="O3144">
        <f t="shared" si="843"/>
        <v>4.9000000000000004</v>
      </c>
      <c r="P3144">
        <f t="shared" si="844"/>
        <v>0</v>
      </c>
      <c r="Q3144">
        <f t="shared" si="845"/>
        <v>4.9000000000000004</v>
      </c>
      <c r="R3144">
        <f t="shared" si="846"/>
        <v>0</v>
      </c>
      <c r="S3144">
        <f t="shared" si="847"/>
        <v>0</v>
      </c>
      <c r="T3144">
        <f t="shared" si="848"/>
        <v>0</v>
      </c>
      <c r="U3144">
        <f t="shared" si="849"/>
        <v>0</v>
      </c>
    </row>
    <row r="3145" spans="1:21" x14ac:dyDescent="0.25">
      <c r="A3145" t="s">
        <v>213</v>
      </c>
      <c r="B3145">
        <v>7.4</v>
      </c>
      <c r="C3145" t="s">
        <v>36</v>
      </c>
      <c r="E3145">
        <f t="shared" si="833"/>
        <v>0</v>
      </c>
      <c r="F3145">
        <f t="shared" si="834"/>
        <v>0</v>
      </c>
      <c r="G3145">
        <f t="shared" si="835"/>
        <v>0</v>
      </c>
      <c r="H3145">
        <f t="shared" si="836"/>
        <v>0</v>
      </c>
      <c r="I3145">
        <f t="shared" si="837"/>
        <v>7.4</v>
      </c>
      <c r="J3145">
        <f t="shared" si="838"/>
        <v>0</v>
      </c>
      <c r="K3145">
        <f t="shared" si="839"/>
        <v>0</v>
      </c>
      <c r="L3145">
        <f t="shared" si="840"/>
        <v>7.4</v>
      </c>
      <c r="M3145">
        <f t="shared" si="841"/>
        <v>0</v>
      </c>
      <c r="N3145">
        <f t="shared" si="842"/>
        <v>0</v>
      </c>
      <c r="O3145">
        <f t="shared" si="843"/>
        <v>0</v>
      </c>
      <c r="P3145">
        <f t="shared" si="844"/>
        <v>0</v>
      </c>
      <c r="Q3145">
        <f t="shared" si="845"/>
        <v>0</v>
      </c>
      <c r="R3145">
        <f t="shared" si="846"/>
        <v>7.4</v>
      </c>
      <c r="S3145">
        <f t="shared" si="847"/>
        <v>0</v>
      </c>
      <c r="T3145">
        <f t="shared" si="848"/>
        <v>0</v>
      </c>
      <c r="U3145">
        <f t="shared" si="849"/>
        <v>0</v>
      </c>
    </row>
    <row r="3146" spans="1:21" x14ac:dyDescent="0.25">
      <c r="A3146" t="s">
        <v>1134</v>
      </c>
      <c r="B3146">
        <v>5.4</v>
      </c>
      <c r="C3146" t="s">
        <v>52</v>
      </c>
      <c r="E3146">
        <f t="shared" si="833"/>
        <v>0</v>
      </c>
      <c r="F3146">
        <f t="shared" si="834"/>
        <v>0</v>
      </c>
      <c r="G3146">
        <f t="shared" si="835"/>
        <v>0</v>
      </c>
      <c r="H3146">
        <f t="shared" si="836"/>
        <v>0</v>
      </c>
      <c r="I3146">
        <f t="shared" si="837"/>
        <v>0</v>
      </c>
      <c r="J3146">
        <f t="shared" si="838"/>
        <v>0</v>
      </c>
      <c r="K3146">
        <f t="shared" si="839"/>
        <v>0</v>
      </c>
      <c r="L3146">
        <f t="shared" si="840"/>
        <v>0</v>
      </c>
      <c r="M3146">
        <f t="shared" si="841"/>
        <v>0</v>
      </c>
      <c r="N3146">
        <f t="shared" si="842"/>
        <v>0</v>
      </c>
      <c r="O3146">
        <f t="shared" si="843"/>
        <v>5.4</v>
      </c>
      <c r="P3146">
        <f t="shared" si="844"/>
        <v>0</v>
      </c>
      <c r="Q3146">
        <f t="shared" si="845"/>
        <v>5.4</v>
      </c>
      <c r="R3146">
        <f t="shared" si="846"/>
        <v>0</v>
      </c>
      <c r="S3146">
        <f t="shared" si="847"/>
        <v>0</v>
      </c>
      <c r="T3146">
        <f t="shared" si="848"/>
        <v>0</v>
      </c>
      <c r="U3146">
        <f t="shared" si="849"/>
        <v>0</v>
      </c>
    </row>
    <row r="3147" spans="1:21" x14ac:dyDescent="0.25">
      <c r="A3147" t="s">
        <v>6907</v>
      </c>
      <c r="B3147">
        <v>7.5</v>
      </c>
      <c r="C3147" t="s">
        <v>103</v>
      </c>
      <c r="E3147">
        <f t="shared" si="833"/>
        <v>0</v>
      </c>
      <c r="F3147">
        <f t="shared" si="834"/>
        <v>0</v>
      </c>
      <c r="G3147">
        <f t="shared" si="835"/>
        <v>7.5</v>
      </c>
      <c r="H3147">
        <f t="shared" si="836"/>
        <v>0</v>
      </c>
      <c r="I3147">
        <f t="shared" si="837"/>
        <v>0</v>
      </c>
      <c r="J3147">
        <f t="shared" si="838"/>
        <v>0</v>
      </c>
      <c r="K3147">
        <f t="shared" si="839"/>
        <v>0</v>
      </c>
      <c r="L3147">
        <f t="shared" si="840"/>
        <v>0</v>
      </c>
      <c r="M3147">
        <f t="shared" si="841"/>
        <v>7.5</v>
      </c>
      <c r="N3147">
        <f t="shared" si="842"/>
        <v>7.5</v>
      </c>
      <c r="O3147">
        <f t="shared" si="843"/>
        <v>0</v>
      </c>
      <c r="P3147">
        <f t="shared" si="844"/>
        <v>7.5</v>
      </c>
      <c r="Q3147">
        <f t="shared" si="845"/>
        <v>0</v>
      </c>
      <c r="R3147">
        <f t="shared" si="846"/>
        <v>0</v>
      </c>
      <c r="S3147">
        <f t="shared" si="847"/>
        <v>0</v>
      </c>
      <c r="T3147">
        <f t="shared" si="848"/>
        <v>0</v>
      </c>
      <c r="U3147">
        <f t="shared" si="849"/>
        <v>0</v>
      </c>
    </row>
    <row r="3148" spans="1:21" x14ac:dyDescent="0.25">
      <c r="A3148" t="s">
        <v>3589</v>
      </c>
      <c r="B3148">
        <v>6.2</v>
      </c>
      <c r="C3148" t="s">
        <v>102</v>
      </c>
      <c r="E3148">
        <f t="shared" si="833"/>
        <v>0</v>
      </c>
      <c r="F3148">
        <f t="shared" si="834"/>
        <v>6.2</v>
      </c>
      <c r="G3148">
        <f t="shared" si="835"/>
        <v>6.2</v>
      </c>
      <c r="H3148">
        <f t="shared" si="836"/>
        <v>0</v>
      </c>
      <c r="I3148">
        <f t="shared" si="837"/>
        <v>6.2</v>
      </c>
      <c r="J3148">
        <f t="shared" si="838"/>
        <v>0</v>
      </c>
      <c r="K3148">
        <f t="shared" si="839"/>
        <v>0</v>
      </c>
      <c r="L3148">
        <f t="shared" si="840"/>
        <v>0</v>
      </c>
      <c r="M3148">
        <f t="shared" si="841"/>
        <v>6.2</v>
      </c>
      <c r="N3148">
        <f t="shared" si="842"/>
        <v>0</v>
      </c>
      <c r="O3148">
        <f t="shared" si="843"/>
        <v>0</v>
      </c>
      <c r="P3148">
        <f t="shared" si="844"/>
        <v>0</v>
      </c>
      <c r="Q3148">
        <f t="shared" si="845"/>
        <v>0</v>
      </c>
      <c r="R3148">
        <f t="shared" si="846"/>
        <v>0</v>
      </c>
      <c r="S3148">
        <f t="shared" si="847"/>
        <v>0</v>
      </c>
      <c r="T3148">
        <f t="shared" si="848"/>
        <v>0</v>
      </c>
      <c r="U3148">
        <f t="shared" si="849"/>
        <v>0</v>
      </c>
    </row>
    <row r="3149" spans="1:21" x14ac:dyDescent="0.25">
      <c r="A3149" t="s">
        <v>36</v>
      </c>
      <c r="B3149">
        <v>4.9000000000000004</v>
      </c>
      <c r="C3149" t="s">
        <v>36</v>
      </c>
      <c r="E3149">
        <f t="shared" si="833"/>
        <v>0</v>
      </c>
      <c r="F3149">
        <f t="shared" si="834"/>
        <v>0</v>
      </c>
      <c r="G3149">
        <f t="shared" si="835"/>
        <v>0</v>
      </c>
      <c r="H3149">
        <f t="shared" si="836"/>
        <v>0</v>
      </c>
      <c r="I3149">
        <f t="shared" si="837"/>
        <v>4.9000000000000004</v>
      </c>
      <c r="J3149">
        <f t="shared" si="838"/>
        <v>0</v>
      </c>
      <c r="K3149">
        <f t="shared" si="839"/>
        <v>0</v>
      </c>
      <c r="L3149">
        <f t="shared" si="840"/>
        <v>0</v>
      </c>
      <c r="M3149">
        <f t="shared" si="841"/>
        <v>0</v>
      </c>
      <c r="N3149">
        <f t="shared" si="842"/>
        <v>0</v>
      </c>
      <c r="O3149">
        <f t="shared" si="843"/>
        <v>0</v>
      </c>
      <c r="P3149">
        <f t="shared" si="844"/>
        <v>0</v>
      </c>
      <c r="Q3149">
        <f t="shared" si="845"/>
        <v>0</v>
      </c>
      <c r="R3149">
        <f t="shared" si="846"/>
        <v>0</v>
      </c>
      <c r="S3149">
        <f t="shared" si="847"/>
        <v>0</v>
      </c>
      <c r="T3149">
        <f t="shared" si="848"/>
        <v>0</v>
      </c>
      <c r="U3149">
        <f t="shared" si="849"/>
        <v>0</v>
      </c>
    </row>
    <row r="3150" spans="1:21" x14ac:dyDescent="0.25">
      <c r="A3150" t="s">
        <v>52</v>
      </c>
      <c r="B3150">
        <v>5.7</v>
      </c>
      <c r="C3150" t="s">
        <v>52</v>
      </c>
      <c r="E3150">
        <f t="shared" si="833"/>
        <v>0</v>
      </c>
      <c r="F3150">
        <f t="shared" si="834"/>
        <v>0</v>
      </c>
      <c r="G3150">
        <f t="shared" si="835"/>
        <v>0</v>
      </c>
      <c r="H3150">
        <f t="shared" si="836"/>
        <v>0</v>
      </c>
      <c r="I3150">
        <f t="shared" si="837"/>
        <v>0</v>
      </c>
      <c r="J3150">
        <f t="shared" si="838"/>
        <v>0</v>
      </c>
      <c r="K3150">
        <f t="shared" si="839"/>
        <v>0</v>
      </c>
      <c r="L3150">
        <f t="shared" si="840"/>
        <v>0</v>
      </c>
      <c r="M3150">
        <f t="shared" si="841"/>
        <v>0</v>
      </c>
      <c r="N3150">
        <f t="shared" si="842"/>
        <v>0</v>
      </c>
      <c r="O3150">
        <f t="shared" si="843"/>
        <v>5.7</v>
      </c>
      <c r="P3150">
        <f t="shared" si="844"/>
        <v>0</v>
      </c>
      <c r="Q3150">
        <f t="shared" si="845"/>
        <v>0</v>
      </c>
      <c r="R3150">
        <f t="shared" si="846"/>
        <v>0</v>
      </c>
      <c r="S3150">
        <f t="shared" si="847"/>
        <v>0</v>
      </c>
      <c r="T3150">
        <f t="shared" si="848"/>
        <v>0</v>
      </c>
      <c r="U3150">
        <f t="shared" si="849"/>
        <v>0</v>
      </c>
    </row>
    <row r="3151" spans="1:21" x14ac:dyDescent="0.25">
      <c r="A3151" t="s">
        <v>2531</v>
      </c>
      <c r="B3151">
        <v>6.7</v>
      </c>
      <c r="C3151" t="s">
        <v>28</v>
      </c>
      <c r="E3151">
        <f t="shared" si="833"/>
        <v>6.7</v>
      </c>
      <c r="F3151">
        <f t="shared" si="834"/>
        <v>6.7</v>
      </c>
      <c r="G3151">
        <f t="shared" si="835"/>
        <v>0</v>
      </c>
      <c r="H3151">
        <f t="shared" si="836"/>
        <v>0</v>
      </c>
      <c r="I3151">
        <f t="shared" si="837"/>
        <v>0</v>
      </c>
      <c r="J3151">
        <f t="shared" si="838"/>
        <v>0</v>
      </c>
      <c r="K3151">
        <f t="shared" si="839"/>
        <v>0</v>
      </c>
      <c r="L3151">
        <f t="shared" si="840"/>
        <v>0</v>
      </c>
      <c r="M3151">
        <f t="shared" si="841"/>
        <v>0</v>
      </c>
      <c r="N3151">
        <f t="shared" si="842"/>
        <v>0</v>
      </c>
      <c r="O3151">
        <f t="shared" si="843"/>
        <v>0</v>
      </c>
      <c r="P3151">
        <f t="shared" si="844"/>
        <v>0</v>
      </c>
      <c r="Q3151">
        <f t="shared" si="845"/>
        <v>0</v>
      </c>
      <c r="R3151">
        <f t="shared" si="846"/>
        <v>0</v>
      </c>
      <c r="S3151">
        <f t="shared" si="847"/>
        <v>0</v>
      </c>
      <c r="T3151">
        <f t="shared" si="848"/>
        <v>6.7</v>
      </c>
      <c r="U3151">
        <f t="shared" si="849"/>
        <v>0</v>
      </c>
    </row>
    <row r="3152" spans="1:21" x14ac:dyDescent="0.25">
      <c r="A3152" t="s">
        <v>3472</v>
      </c>
      <c r="B3152">
        <v>8.4</v>
      </c>
      <c r="C3152" t="s">
        <v>28</v>
      </c>
      <c r="E3152">
        <f t="shared" si="833"/>
        <v>8.4</v>
      </c>
      <c r="F3152">
        <f t="shared" si="834"/>
        <v>8.4</v>
      </c>
      <c r="G3152">
        <f t="shared" si="835"/>
        <v>0</v>
      </c>
      <c r="H3152">
        <f t="shared" si="836"/>
        <v>0</v>
      </c>
      <c r="I3152">
        <f t="shared" si="837"/>
        <v>0</v>
      </c>
      <c r="J3152">
        <f t="shared" si="838"/>
        <v>0</v>
      </c>
      <c r="K3152">
        <f t="shared" si="839"/>
        <v>0</v>
      </c>
      <c r="L3152">
        <f t="shared" si="840"/>
        <v>0</v>
      </c>
      <c r="M3152">
        <f t="shared" si="841"/>
        <v>0</v>
      </c>
      <c r="N3152">
        <f t="shared" si="842"/>
        <v>0</v>
      </c>
      <c r="O3152">
        <f t="shared" si="843"/>
        <v>0</v>
      </c>
      <c r="P3152">
        <f t="shared" si="844"/>
        <v>0</v>
      </c>
      <c r="Q3152">
        <f t="shared" si="845"/>
        <v>0</v>
      </c>
      <c r="R3152">
        <f t="shared" si="846"/>
        <v>0</v>
      </c>
      <c r="S3152">
        <f t="shared" si="847"/>
        <v>8.4</v>
      </c>
      <c r="T3152">
        <f t="shared" si="848"/>
        <v>0</v>
      </c>
      <c r="U3152">
        <f t="shared" si="849"/>
        <v>0</v>
      </c>
    </row>
    <row r="3153" spans="1:21" x14ac:dyDescent="0.25">
      <c r="A3153" t="s">
        <v>6918</v>
      </c>
      <c r="B3153">
        <v>6.9</v>
      </c>
      <c r="C3153" t="s">
        <v>28</v>
      </c>
      <c r="E3153">
        <f t="shared" si="833"/>
        <v>6.9</v>
      </c>
      <c r="F3153">
        <f t="shared" si="834"/>
        <v>0</v>
      </c>
      <c r="G3153">
        <f t="shared" si="835"/>
        <v>0</v>
      </c>
      <c r="H3153">
        <f t="shared" si="836"/>
        <v>0</v>
      </c>
      <c r="I3153">
        <f t="shared" si="837"/>
        <v>6.9</v>
      </c>
      <c r="J3153">
        <f t="shared" si="838"/>
        <v>0</v>
      </c>
      <c r="K3153">
        <f t="shared" si="839"/>
        <v>0</v>
      </c>
      <c r="L3153">
        <f t="shared" si="840"/>
        <v>0</v>
      </c>
      <c r="M3153">
        <f t="shared" si="841"/>
        <v>0</v>
      </c>
      <c r="N3153">
        <f t="shared" si="842"/>
        <v>0</v>
      </c>
      <c r="O3153">
        <f t="shared" si="843"/>
        <v>0</v>
      </c>
      <c r="P3153">
        <f t="shared" si="844"/>
        <v>0</v>
      </c>
      <c r="Q3153">
        <f t="shared" si="845"/>
        <v>0</v>
      </c>
      <c r="R3153">
        <f t="shared" si="846"/>
        <v>0</v>
      </c>
      <c r="S3153">
        <f t="shared" si="847"/>
        <v>0</v>
      </c>
      <c r="T3153">
        <f t="shared" si="848"/>
        <v>0</v>
      </c>
      <c r="U3153">
        <f t="shared" si="849"/>
        <v>0</v>
      </c>
    </row>
    <row r="3154" spans="1:21" x14ac:dyDescent="0.25">
      <c r="A3154" t="s">
        <v>98</v>
      </c>
      <c r="B3154">
        <v>7</v>
      </c>
      <c r="C3154" t="s">
        <v>102</v>
      </c>
      <c r="E3154">
        <f t="shared" si="833"/>
        <v>0</v>
      </c>
      <c r="F3154">
        <f t="shared" si="834"/>
        <v>7</v>
      </c>
      <c r="G3154">
        <f t="shared" si="835"/>
        <v>7</v>
      </c>
      <c r="H3154">
        <f t="shared" si="836"/>
        <v>0</v>
      </c>
      <c r="I3154">
        <f t="shared" si="837"/>
        <v>7</v>
      </c>
      <c r="J3154">
        <f t="shared" si="838"/>
        <v>0</v>
      </c>
      <c r="K3154">
        <f t="shared" si="839"/>
        <v>0</v>
      </c>
      <c r="L3154">
        <f t="shared" si="840"/>
        <v>0</v>
      </c>
      <c r="M3154">
        <f t="shared" si="841"/>
        <v>7</v>
      </c>
      <c r="N3154">
        <f t="shared" si="842"/>
        <v>7</v>
      </c>
      <c r="O3154">
        <f t="shared" si="843"/>
        <v>0</v>
      </c>
      <c r="P3154">
        <f t="shared" si="844"/>
        <v>0</v>
      </c>
      <c r="Q3154">
        <f t="shared" si="845"/>
        <v>0</v>
      </c>
      <c r="R3154">
        <f t="shared" si="846"/>
        <v>0</v>
      </c>
      <c r="S3154">
        <f t="shared" si="847"/>
        <v>0</v>
      </c>
      <c r="T3154">
        <f t="shared" si="848"/>
        <v>0</v>
      </c>
      <c r="U3154">
        <f t="shared" si="849"/>
        <v>0</v>
      </c>
    </row>
    <row r="3155" spans="1:21" x14ac:dyDescent="0.25">
      <c r="A3155" t="s">
        <v>6922</v>
      </c>
      <c r="B3155">
        <v>7.1</v>
      </c>
      <c r="C3155" t="s">
        <v>28</v>
      </c>
      <c r="E3155">
        <f t="shared" si="833"/>
        <v>7.1</v>
      </c>
      <c r="F3155">
        <f t="shared" si="834"/>
        <v>0</v>
      </c>
      <c r="G3155">
        <f t="shared" si="835"/>
        <v>0</v>
      </c>
      <c r="H3155">
        <f t="shared" si="836"/>
        <v>0</v>
      </c>
      <c r="I3155">
        <f t="shared" si="837"/>
        <v>0</v>
      </c>
      <c r="J3155">
        <f t="shared" si="838"/>
        <v>0</v>
      </c>
      <c r="K3155">
        <f t="shared" si="839"/>
        <v>0</v>
      </c>
      <c r="L3155">
        <f t="shared" si="840"/>
        <v>7.1</v>
      </c>
      <c r="M3155">
        <f t="shared" si="841"/>
        <v>0</v>
      </c>
      <c r="N3155">
        <f t="shared" si="842"/>
        <v>0</v>
      </c>
      <c r="O3155">
        <f t="shared" si="843"/>
        <v>0</v>
      </c>
      <c r="P3155">
        <f t="shared" si="844"/>
        <v>0</v>
      </c>
      <c r="Q3155">
        <f t="shared" si="845"/>
        <v>0</v>
      </c>
      <c r="R3155">
        <f t="shared" si="846"/>
        <v>0</v>
      </c>
      <c r="S3155">
        <f t="shared" si="847"/>
        <v>7.1</v>
      </c>
      <c r="T3155">
        <f t="shared" si="848"/>
        <v>0</v>
      </c>
      <c r="U3155">
        <f t="shared" si="849"/>
        <v>0</v>
      </c>
    </row>
    <row r="3156" spans="1:21" x14ac:dyDescent="0.25">
      <c r="A3156" t="s">
        <v>2876</v>
      </c>
      <c r="B3156">
        <v>5.0999999999999996</v>
      </c>
      <c r="C3156" t="s">
        <v>28</v>
      </c>
      <c r="E3156">
        <f t="shared" si="833"/>
        <v>5.0999999999999996</v>
      </c>
      <c r="F3156">
        <f t="shared" si="834"/>
        <v>5.0999999999999996</v>
      </c>
      <c r="G3156">
        <f t="shared" si="835"/>
        <v>0</v>
      </c>
      <c r="H3156">
        <f t="shared" si="836"/>
        <v>0</v>
      </c>
      <c r="I3156">
        <f t="shared" si="837"/>
        <v>5.0999999999999996</v>
      </c>
      <c r="J3156">
        <f t="shared" si="838"/>
        <v>0</v>
      </c>
      <c r="K3156">
        <f t="shared" si="839"/>
        <v>0</v>
      </c>
      <c r="L3156">
        <f t="shared" si="840"/>
        <v>0</v>
      </c>
      <c r="M3156">
        <f t="shared" si="841"/>
        <v>5.0999999999999996</v>
      </c>
      <c r="N3156">
        <f t="shared" si="842"/>
        <v>0</v>
      </c>
      <c r="O3156">
        <f t="shared" si="843"/>
        <v>0</v>
      </c>
      <c r="P3156">
        <f t="shared" si="844"/>
        <v>0</v>
      </c>
      <c r="Q3156">
        <f t="shared" si="845"/>
        <v>0</v>
      </c>
      <c r="R3156">
        <f t="shared" si="846"/>
        <v>0</v>
      </c>
      <c r="S3156">
        <f t="shared" si="847"/>
        <v>5.0999999999999996</v>
      </c>
      <c r="T3156">
        <f t="shared" si="848"/>
        <v>0</v>
      </c>
      <c r="U3156">
        <f t="shared" si="849"/>
        <v>0</v>
      </c>
    </row>
    <row r="3157" spans="1:21" x14ac:dyDescent="0.25">
      <c r="A3157" t="s">
        <v>276</v>
      </c>
      <c r="B3157">
        <v>7.6</v>
      </c>
      <c r="C3157" t="s">
        <v>28</v>
      </c>
      <c r="E3157">
        <f t="shared" si="833"/>
        <v>7.6</v>
      </c>
      <c r="F3157">
        <f t="shared" si="834"/>
        <v>0</v>
      </c>
      <c r="G3157">
        <f t="shared" si="835"/>
        <v>0</v>
      </c>
      <c r="H3157">
        <f t="shared" si="836"/>
        <v>0</v>
      </c>
      <c r="I3157">
        <f t="shared" si="837"/>
        <v>0</v>
      </c>
      <c r="J3157">
        <f t="shared" si="838"/>
        <v>0</v>
      </c>
      <c r="K3157">
        <f t="shared" si="839"/>
        <v>0</v>
      </c>
      <c r="L3157">
        <f t="shared" si="840"/>
        <v>7.6</v>
      </c>
      <c r="M3157">
        <f t="shared" si="841"/>
        <v>0</v>
      </c>
      <c r="N3157">
        <f t="shared" si="842"/>
        <v>0</v>
      </c>
      <c r="O3157">
        <f t="shared" si="843"/>
        <v>0</v>
      </c>
      <c r="P3157">
        <f t="shared" si="844"/>
        <v>0</v>
      </c>
      <c r="Q3157">
        <f t="shared" si="845"/>
        <v>0</v>
      </c>
      <c r="R3157">
        <f t="shared" si="846"/>
        <v>0</v>
      </c>
      <c r="S3157">
        <f t="shared" si="847"/>
        <v>0</v>
      </c>
      <c r="T3157">
        <f t="shared" si="848"/>
        <v>0</v>
      </c>
      <c r="U3157">
        <f t="shared" si="849"/>
        <v>0</v>
      </c>
    </row>
    <row r="3158" spans="1:21" x14ac:dyDescent="0.25">
      <c r="A3158" t="s">
        <v>6926</v>
      </c>
      <c r="B3158">
        <v>5</v>
      </c>
      <c r="C3158" t="s">
        <v>102</v>
      </c>
      <c r="E3158">
        <f t="shared" si="833"/>
        <v>0</v>
      </c>
      <c r="F3158">
        <f t="shared" si="834"/>
        <v>5</v>
      </c>
      <c r="G3158">
        <f t="shared" si="835"/>
        <v>5</v>
      </c>
      <c r="H3158">
        <f t="shared" si="836"/>
        <v>0</v>
      </c>
      <c r="I3158">
        <f t="shared" si="837"/>
        <v>5</v>
      </c>
      <c r="J3158">
        <f t="shared" si="838"/>
        <v>0</v>
      </c>
      <c r="K3158">
        <f t="shared" si="839"/>
        <v>0</v>
      </c>
      <c r="L3158">
        <f t="shared" si="840"/>
        <v>0</v>
      </c>
      <c r="M3158">
        <f t="shared" si="841"/>
        <v>5</v>
      </c>
      <c r="N3158">
        <f t="shared" si="842"/>
        <v>5</v>
      </c>
      <c r="O3158">
        <f t="shared" si="843"/>
        <v>0</v>
      </c>
      <c r="P3158">
        <f t="shared" si="844"/>
        <v>0</v>
      </c>
      <c r="Q3158">
        <f t="shared" si="845"/>
        <v>0</v>
      </c>
      <c r="R3158">
        <f t="shared" si="846"/>
        <v>0</v>
      </c>
      <c r="S3158">
        <f t="shared" si="847"/>
        <v>0</v>
      </c>
      <c r="T3158">
        <f t="shared" si="848"/>
        <v>0</v>
      </c>
      <c r="U3158">
        <f t="shared" si="849"/>
        <v>0</v>
      </c>
    </row>
    <row r="3159" spans="1:21" x14ac:dyDescent="0.25">
      <c r="A3159" t="s">
        <v>6928</v>
      </c>
      <c r="B3159">
        <v>5.2</v>
      </c>
      <c r="C3159" t="s">
        <v>36</v>
      </c>
      <c r="E3159">
        <f t="shared" si="833"/>
        <v>0</v>
      </c>
      <c r="F3159">
        <f t="shared" si="834"/>
        <v>0</v>
      </c>
      <c r="G3159">
        <f t="shared" si="835"/>
        <v>0</v>
      </c>
      <c r="H3159">
        <f t="shared" si="836"/>
        <v>0</v>
      </c>
      <c r="I3159">
        <f t="shared" si="837"/>
        <v>5.2</v>
      </c>
      <c r="J3159">
        <f t="shared" si="838"/>
        <v>0</v>
      </c>
      <c r="K3159">
        <f t="shared" si="839"/>
        <v>0</v>
      </c>
      <c r="L3159">
        <f t="shared" si="840"/>
        <v>5.2</v>
      </c>
      <c r="M3159">
        <f t="shared" si="841"/>
        <v>5.2</v>
      </c>
      <c r="N3159">
        <f t="shared" si="842"/>
        <v>0</v>
      </c>
      <c r="O3159">
        <f t="shared" si="843"/>
        <v>0</v>
      </c>
      <c r="P3159">
        <f t="shared" si="844"/>
        <v>5.2</v>
      </c>
      <c r="Q3159">
        <f t="shared" si="845"/>
        <v>0</v>
      </c>
      <c r="R3159">
        <f t="shared" si="846"/>
        <v>0</v>
      </c>
      <c r="S3159">
        <f t="shared" si="847"/>
        <v>0</v>
      </c>
      <c r="T3159">
        <f t="shared" si="848"/>
        <v>0</v>
      </c>
      <c r="U3159">
        <f t="shared" si="849"/>
        <v>0</v>
      </c>
    </row>
    <row r="3160" spans="1:21" x14ac:dyDescent="0.25">
      <c r="A3160" t="s">
        <v>36</v>
      </c>
      <c r="B3160">
        <v>7</v>
      </c>
      <c r="C3160" t="s">
        <v>36</v>
      </c>
      <c r="E3160">
        <f t="shared" si="833"/>
        <v>0</v>
      </c>
      <c r="F3160">
        <f t="shared" si="834"/>
        <v>0</v>
      </c>
      <c r="G3160">
        <f t="shared" si="835"/>
        <v>0</v>
      </c>
      <c r="H3160">
        <f t="shared" si="836"/>
        <v>0</v>
      </c>
      <c r="I3160">
        <f t="shared" si="837"/>
        <v>7</v>
      </c>
      <c r="J3160">
        <f t="shared" si="838"/>
        <v>0</v>
      </c>
      <c r="K3160">
        <f t="shared" si="839"/>
        <v>0</v>
      </c>
      <c r="L3160">
        <f t="shared" si="840"/>
        <v>0</v>
      </c>
      <c r="M3160">
        <f t="shared" si="841"/>
        <v>0</v>
      </c>
      <c r="N3160">
        <f t="shared" si="842"/>
        <v>0</v>
      </c>
      <c r="O3160">
        <f t="shared" si="843"/>
        <v>0</v>
      </c>
      <c r="P3160">
        <f t="shared" si="844"/>
        <v>0</v>
      </c>
      <c r="Q3160">
        <f t="shared" si="845"/>
        <v>0</v>
      </c>
      <c r="R3160">
        <f t="shared" si="846"/>
        <v>0</v>
      </c>
      <c r="S3160">
        <f t="shared" si="847"/>
        <v>0</v>
      </c>
      <c r="T3160">
        <f t="shared" si="848"/>
        <v>0</v>
      </c>
      <c r="U3160">
        <f t="shared" si="849"/>
        <v>0</v>
      </c>
    </row>
    <row r="3161" spans="1:21" x14ac:dyDescent="0.25">
      <c r="A3161" t="s">
        <v>36</v>
      </c>
      <c r="B3161">
        <v>5.7</v>
      </c>
      <c r="C3161" t="s">
        <v>36</v>
      </c>
      <c r="E3161">
        <f t="shared" si="833"/>
        <v>0</v>
      </c>
      <c r="F3161">
        <f t="shared" si="834"/>
        <v>0</v>
      </c>
      <c r="G3161">
        <f t="shared" si="835"/>
        <v>0</v>
      </c>
      <c r="H3161">
        <f t="shared" si="836"/>
        <v>0</v>
      </c>
      <c r="I3161">
        <f t="shared" si="837"/>
        <v>5.7</v>
      </c>
      <c r="J3161">
        <f t="shared" si="838"/>
        <v>0</v>
      </c>
      <c r="K3161">
        <f t="shared" si="839"/>
        <v>0</v>
      </c>
      <c r="L3161">
        <f t="shared" si="840"/>
        <v>0</v>
      </c>
      <c r="M3161">
        <f t="shared" si="841"/>
        <v>0</v>
      </c>
      <c r="N3161">
        <f t="shared" si="842"/>
        <v>0</v>
      </c>
      <c r="O3161">
        <f t="shared" si="843"/>
        <v>0</v>
      </c>
      <c r="P3161">
        <f t="shared" si="844"/>
        <v>0</v>
      </c>
      <c r="Q3161">
        <f t="shared" si="845"/>
        <v>0</v>
      </c>
      <c r="R3161">
        <f t="shared" si="846"/>
        <v>0</v>
      </c>
      <c r="S3161">
        <f t="shared" si="847"/>
        <v>0</v>
      </c>
      <c r="T3161">
        <f t="shared" si="848"/>
        <v>0</v>
      </c>
      <c r="U3161">
        <f t="shared" si="849"/>
        <v>0</v>
      </c>
    </row>
    <row r="3162" spans="1:21" x14ac:dyDescent="0.25">
      <c r="A3162" t="s">
        <v>36</v>
      </c>
      <c r="B3162">
        <v>8</v>
      </c>
      <c r="C3162" t="s">
        <v>36</v>
      </c>
      <c r="E3162">
        <f t="shared" si="833"/>
        <v>0</v>
      </c>
      <c r="F3162">
        <f t="shared" si="834"/>
        <v>0</v>
      </c>
      <c r="G3162">
        <f t="shared" si="835"/>
        <v>0</v>
      </c>
      <c r="H3162">
        <f t="shared" si="836"/>
        <v>0</v>
      </c>
      <c r="I3162">
        <f t="shared" si="837"/>
        <v>8</v>
      </c>
      <c r="J3162">
        <f t="shared" si="838"/>
        <v>0</v>
      </c>
      <c r="K3162">
        <f t="shared" si="839"/>
        <v>0</v>
      </c>
      <c r="L3162">
        <f t="shared" si="840"/>
        <v>0</v>
      </c>
      <c r="M3162">
        <f t="shared" si="841"/>
        <v>0</v>
      </c>
      <c r="N3162">
        <f t="shared" si="842"/>
        <v>0</v>
      </c>
      <c r="O3162">
        <f t="shared" si="843"/>
        <v>0</v>
      </c>
      <c r="P3162">
        <f t="shared" si="844"/>
        <v>0</v>
      </c>
      <c r="Q3162">
        <f t="shared" si="845"/>
        <v>0</v>
      </c>
      <c r="R3162">
        <f t="shared" si="846"/>
        <v>0</v>
      </c>
      <c r="S3162">
        <f t="shared" si="847"/>
        <v>0</v>
      </c>
      <c r="T3162">
        <f t="shared" si="848"/>
        <v>0</v>
      </c>
      <c r="U3162">
        <f t="shared" si="849"/>
        <v>0</v>
      </c>
    </row>
    <row r="3163" spans="1:21" x14ac:dyDescent="0.25">
      <c r="A3163" t="s">
        <v>36</v>
      </c>
      <c r="B3163">
        <v>6.2</v>
      </c>
      <c r="C3163" t="s">
        <v>36</v>
      </c>
      <c r="E3163">
        <f t="shared" si="833"/>
        <v>0</v>
      </c>
      <c r="F3163">
        <f t="shared" si="834"/>
        <v>0</v>
      </c>
      <c r="G3163">
        <f t="shared" si="835"/>
        <v>0</v>
      </c>
      <c r="H3163">
        <f t="shared" si="836"/>
        <v>0</v>
      </c>
      <c r="I3163">
        <f t="shared" si="837"/>
        <v>6.2</v>
      </c>
      <c r="J3163">
        <f t="shared" si="838"/>
        <v>0</v>
      </c>
      <c r="K3163">
        <f t="shared" si="839"/>
        <v>0</v>
      </c>
      <c r="L3163">
        <f t="shared" si="840"/>
        <v>0</v>
      </c>
      <c r="M3163">
        <f t="shared" si="841"/>
        <v>0</v>
      </c>
      <c r="N3163">
        <f t="shared" si="842"/>
        <v>0</v>
      </c>
      <c r="O3163">
        <f t="shared" si="843"/>
        <v>0</v>
      </c>
      <c r="P3163">
        <f t="shared" si="844"/>
        <v>0</v>
      </c>
      <c r="Q3163">
        <f t="shared" si="845"/>
        <v>0</v>
      </c>
      <c r="R3163">
        <f t="shared" si="846"/>
        <v>0</v>
      </c>
      <c r="S3163">
        <f t="shared" si="847"/>
        <v>0</v>
      </c>
      <c r="T3163">
        <f t="shared" si="848"/>
        <v>0</v>
      </c>
      <c r="U3163">
        <f t="shared" si="849"/>
        <v>0</v>
      </c>
    </row>
    <row r="3164" spans="1:21" x14ac:dyDescent="0.25">
      <c r="A3164" t="s">
        <v>328</v>
      </c>
      <c r="B3164">
        <v>6.8</v>
      </c>
      <c r="C3164" t="s">
        <v>36</v>
      </c>
      <c r="E3164">
        <f t="shared" si="833"/>
        <v>0</v>
      </c>
      <c r="F3164">
        <f t="shared" si="834"/>
        <v>0</v>
      </c>
      <c r="G3164">
        <f t="shared" si="835"/>
        <v>0</v>
      </c>
      <c r="H3164">
        <f t="shared" si="836"/>
        <v>0</v>
      </c>
      <c r="I3164">
        <f t="shared" si="837"/>
        <v>6.8</v>
      </c>
      <c r="J3164">
        <f t="shared" si="838"/>
        <v>6.8</v>
      </c>
      <c r="K3164">
        <f t="shared" si="839"/>
        <v>0</v>
      </c>
      <c r="L3164">
        <f t="shared" si="840"/>
        <v>0</v>
      </c>
      <c r="M3164">
        <f t="shared" si="841"/>
        <v>0</v>
      </c>
      <c r="N3164">
        <f t="shared" si="842"/>
        <v>0</v>
      </c>
      <c r="O3164">
        <f t="shared" si="843"/>
        <v>0</v>
      </c>
      <c r="P3164">
        <f t="shared" si="844"/>
        <v>0</v>
      </c>
      <c r="Q3164">
        <f t="shared" si="845"/>
        <v>0</v>
      </c>
      <c r="R3164">
        <f t="shared" si="846"/>
        <v>0</v>
      </c>
      <c r="S3164">
        <f t="shared" si="847"/>
        <v>0</v>
      </c>
      <c r="T3164">
        <f t="shared" si="848"/>
        <v>0</v>
      </c>
      <c r="U3164">
        <f t="shared" si="849"/>
        <v>0</v>
      </c>
    </row>
    <row r="3165" spans="1:21" x14ac:dyDescent="0.25">
      <c r="A3165" t="s">
        <v>1134</v>
      </c>
      <c r="B3165">
        <v>6.6</v>
      </c>
      <c r="C3165" t="s">
        <v>52</v>
      </c>
      <c r="E3165">
        <f t="shared" si="833"/>
        <v>0</v>
      </c>
      <c r="F3165">
        <f t="shared" si="834"/>
        <v>0</v>
      </c>
      <c r="G3165">
        <f t="shared" si="835"/>
        <v>0</v>
      </c>
      <c r="H3165">
        <f t="shared" si="836"/>
        <v>0</v>
      </c>
      <c r="I3165">
        <f t="shared" si="837"/>
        <v>0</v>
      </c>
      <c r="J3165">
        <f t="shared" si="838"/>
        <v>0</v>
      </c>
      <c r="K3165">
        <f t="shared" si="839"/>
        <v>0</v>
      </c>
      <c r="L3165">
        <f t="shared" si="840"/>
        <v>0</v>
      </c>
      <c r="M3165">
        <f t="shared" si="841"/>
        <v>0</v>
      </c>
      <c r="N3165">
        <f t="shared" si="842"/>
        <v>0</v>
      </c>
      <c r="O3165">
        <f t="shared" si="843"/>
        <v>6.6</v>
      </c>
      <c r="P3165">
        <f t="shared" si="844"/>
        <v>0</v>
      </c>
      <c r="Q3165">
        <f t="shared" si="845"/>
        <v>6.6</v>
      </c>
      <c r="R3165">
        <f t="shared" si="846"/>
        <v>0</v>
      </c>
      <c r="S3165">
        <f t="shared" si="847"/>
        <v>0</v>
      </c>
      <c r="T3165">
        <f t="shared" si="848"/>
        <v>0</v>
      </c>
      <c r="U3165">
        <f t="shared" si="849"/>
        <v>0</v>
      </c>
    </row>
    <row r="3166" spans="1:21" x14ac:dyDescent="0.25">
      <c r="A3166" t="s">
        <v>957</v>
      </c>
      <c r="B3166">
        <v>7.2</v>
      </c>
      <c r="C3166" t="s">
        <v>234</v>
      </c>
      <c r="E3166">
        <f t="shared" si="833"/>
        <v>0</v>
      </c>
      <c r="F3166">
        <f t="shared" si="834"/>
        <v>0</v>
      </c>
      <c r="G3166">
        <f t="shared" si="835"/>
        <v>0</v>
      </c>
      <c r="H3166">
        <f t="shared" si="836"/>
        <v>7.2</v>
      </c>
      <c r="I3166">
        <f t="shared" si="837"/>
        <v>0</v>
      </c>
      <c r="J3166">
        <f t="shared" si="838"/>
        <v>0</v>
      </c>
      <c r="K3166">
        <f t="shared" si="839"/>
        <v>0</v>
      </c>
      <c r="L3166">
        <f t="shared" si="840"/>
        <v>7.2</v>
      </c>
      <c r="M3166">
        <f t="shared" si="841"/>
        <v>0</v>
      </c>
      <c r="N3166">
        <f t="shared" si="842"/>
        <v>0</v>
      </c>
      <c r="O3166">
        <f t="shared" si="843"/>
        <v>0</v>
      </c>
      <c r="P3166">
        <f t="shared" si="844"/>
        <v>0</v>
      </c>
      <c r="Q3166">
        <f t="shared" si="845"/>
        <v>0</v>
      </c>
      <c r="R3166">
        <f t="shared" si="846"/>
        <v>7.2</v>
      </c>
      <c r="S3166">
        <f t="shared" si="847"/>
        <v>0</v>
      </c>
      <c r="T3166">
        <f t="shared" si="848"/>
        <v>0</v>
      </c>
      <c r="U3166">
        <f t="shared" si="849"/>
        <v>0</v>
      </c>
    </row>
    <row r="3167" spans="1:21" x14ac:dyDescent="0.25">
      <c r="A3167" t="s">
        <v>733</v>
      </c>
      <c r="B3167">
        <v>7</v>
      </c>
      <c r="C3167" t="s">
        <v>28</v>
      </c>
      <c r="E3167">
        <f t="shared" si="833"/>
        <v>7</v>
      </c>
      <c r="F3167">
        <f t="shared" si="834"/>
        <v>0</v>
      </c>
      <c r="G3167">
        <f t="shared" si="835"/>
        <v>0</v>
      </c>
      <c r="H3167">
        <f t="shared" si="836"/>
        <v>0</v>
      </c>
      <c r="I3167">
        <f t="shared" si="837"/>
        <v>7</v>
      </c>
      <c r="J3167">
        <f t="shared" si="838"/>
        <v>7</v>
      </c>
      <c r="K3167">
        <f t="shared" si="839"/>
        <v>0</v>
      </c>
      <c r="L3167">
        <f t="shared" si="840"/>
        <v>0</v>
      </c>
      <c r="M3167">
        <f t="shared" si="841"/>
        <v>0</v>
      </c>
      <c r="N3167">
        <f t="shared" si="842"/>
        <v>0</v>
      </c>
      <c r="O3167">
        <f t="shared" si="843"/>
        <v>0</v>
      </c>
      <c r="P3167">
        <f t="shared" si="844"/>
        <v>0</v>
      </c>
      <c r="Q3167">
        <f t="shared" si="845"/>
        <v>0</v>
      </c>
      <c r="R3167">
        <f t="shared" si="846"/>
        <v>0</v>
      </c>
      <c r="S3167">
        <f t="shared" si="847"/>
        <v>0</v>
      </c>
      <c r="T3167">
        <f t="shared" si="848"/>
        <v>0</v>
      </c>
      <c r="U3167">
        <f t="shared" si="849"/>
        <v>0</v>
      </c>
    </row>
    <row r="3168" spans="1:21" x14ac:dyDescent="0.25">
      <c r="A3168" t="s">
        <v>6939</v>
      </c>
      <c r="B3168">
        <v>7.4</v>
      </c>
      <c r="C3168" t="s">
        <v>102</v>
      </c>
      <c r="E3168">
        <f t="shared" si="833"/>
        <v>0</v>
      </c>
      <c r="F3168">
        <f t="shared" si="834"/>
        <v>7.4</v>
      </c>
      <c r="G3168">
        <f t="shared" si="835"/>
        <v>0</v>
      </c>
      <c r="H3168">
        <f t="shared" si="836"/>
        <v>0</v>
      </c>
      <c r="I3168">
        <f t="shared" si="837"/>
        <v>7.4</v>
      </c>
      <c r="J3168">
        <f t="shared" si="838"/>
        <v>0</v>
      </c>
      <c r="K3168">
        <f t="shared" si="839"/>
        <v>0</v>
      </c>
      <c r="L3168">
        <f t="shared" si="840"/>
        <v>0</v>
      </c>
      <c r="M3168">
        <f t="shared" si="841"/>
        <v>0</v>
      </c>
      <c r="N3168">
        <f t="shared" si="842"/>
        <v>0</v>
      </c>
      <c r="O3168">
        <f t="shared" si="843"/>
        <v>0</v>
      </c>
      <c r="P3168">
        <f t="shared" si="844"/>
        <v>0</v>
      </c>
      <c r="Q3168">
        <f t="shared" si="845"/>
        <v>0</v>
      </c>
      <c r="R3168">
        <f t="shared" si="846"/>
        <v>0</v>
      </c>
      <c r="S3168">
        <f t="shared" si="847"/>
        <v>7.4</v>
      </c>
      <c r="T3168">
        <f t="shared" si="848"/>
        <v>0</v>
      </c>
      <c r="U3168">
        <f t="shared" si="849"/>
        <v>7.4</v>
      </c>
    </row>
    <row r="3169" spans="1:21" x14ac:dyDescent="0.25">
      <c r="A3169" t="s">
        <v>4146</v>
      </c>
      <c r="B3169">
        <v>6.2</v>
      </c>
      <c r="C3169" t="s">
        <v>28</v>
      </c>
      <c r="E3169">
        <f t="shared" si="833"/>
        <v>6.2</v>
      </c>
      <c r="F3169">
        <f t="shared" si="834"/>
        <v>0</v>
      </c>
      <c r="G3169">
        <f t="shared" si="835"/>
        <v>0</v>
      </c>
      <c r="H3169">
        <f t="shared" si="836"/>
        <v>0</v>
      </c>
      <c r="I3169">
        <f t="shared" si="837"/>
        <v>0</v>
      </c>
      <c r="J3169">
        <f t="shared" si="838"/>
        <v>6.2</v>
      </c>
      <c r="K3169">
        <f t="shared" si="839"/>
        <v>0</v>
      </c>
      <c r="L3169">
        <f t="shared" si="840"/>
        <v>0</v>
      </c>
      <c r="M3169">
        <f t="shared" si="841"/>
        <v>0</v>
      </c>
      <c r="N3169">
        <f t="shared" si="842"/>
        <v>0</v>
      </c>
      <c r="O3169">
        <f t="shared" si="843"/>
        <v>0</v>
      </c>
      <c r="P3169">
        <f t="shared" si="844"/>
        <v>0</v>
      </c>
      <c r="Q3169">
        <f t="shared" si="845"/>
        <v>0</v>
      </c>
      <c r="R3169">
        <f t="shared" si="846"/>
        <v>6.2</v>
      </c>
      <c r="S3169">
        <f t="shared" si="847"/>
        <v>0</v>
      </c>
      <c r="T3169">
        <f t="shared" si="848"/>
        <v>6.2</v>
      </c>
      <c r="U3169">
        <f t="shared" si="849"/>
        <v>0</v>
      </c>
    </row>
    <row r="3170" spans="1:21" x14ac:dyDescent="0.25">
      <c r="A3170" t="s">
        <v>131</v>
      </c>
      <c r="B3170">
        <v>5.9</v>
      </c>
      <c r="C3170" t="s">
        <v>36</v>
      </c>
      <c r="E3170">
        <f t="shared" si="833"/>
        <v>0</v>
      </c>
      <c r="F3170">
        <f t="shared" si="834"/>
        <v>0</v>
      </c>
      <c r="G3170">
        <f t="shared" si="835"/>
        <v>0</v>
      </c>
      <c r="H3170">
        <f t="shared" si="836"/>
        <v>0</v>
      </c>
      <c r="I3170">
        <f t="shared" si="837"/>
        <v>5.9</v>
      </c>
      <c r="J3170">
        <f t="shared" si="838"/>
        <v>0</v>
      </c>
      <c r="K3170">
        <f t="shared" si="839"/>
        <v>0</v>
      </c>
      <c r="L3170">
        <f t="shared" si="840"/>
        <v>0</v>
      </c>
      <c r="M3170">
        <f t="shared" si="841"/>
        <v>0</v>
      </c>
      <c r="N3170">
        <f t="shared" si="842"/>
        <v>0</v>
      </c>
      <c r="O3170">
        <f t="shared" si="843"/>
        <v>0</v>
      </c>
      <c r="P3170">
        <f t="shared" si="844"/>
        <v>0</v>
      </c>
      <c r="Q3170">
        <f t="shared" si="845"/>
        <v>0</v>
      </c>
      <c r="R3170">
        <f t="shared" si="846"/>
        <v>5.9</v>
      </c>
      <c r="S3170">
        <f t="shared" si="847"/>
        <v>0</v>
      </c>
      <c r="T3170">
        <f t="shared" si="848"/>
        <v>0</v>
      </c>
      <c r="U3170">
        <f t="shared" si="849"/>
        <v>0</v>
      </c>
    </row>
    <row r="3171" spans="1:21" x14ac:dyDescent="0.25">
      <c r="A3171" t="s">
        <v>328</v>
      </c>
      <c r="B3171">
        <v>6.1</v>
      </c>
      <c r="C3171" t="s">
        <v>36</v>
      </c>
      <c r="E3171">
        <f t="shared" si="833"/>
        <v>0</v>
      </c>
      <c r="F3171">
        <f t="shared" si="834"/>
        <v>0</v>
      </c>
      <c r="G3171">
        <f t="shared" si="835"/>
        <v>0</v>
      </c>
      <c r="H3171">
        <f t="shared" si="836"/>
        <v>0</v>
      </c>
      <c r="I3171">
        <f t="shared" si="837"/>
        <v>6.1</v>
      </c>
      <c r="J3171">
        <f t="shared" si="838"/>
        <v>6.1</v>
      </c>
      <c r="K3171">
        <f t="shared" si="839"/>
        <v>0</v>
      </c>
      <c r="L3171">
        <f t="shared" si="840"/>
        <v>0</v>
      </c>
      <c r="M3171">
        <f t="shared" si="841"/>
        <v>0</v>
      </c>
      <c r="N3171">
        <f t="shared" si="842"/>
        <v>0</v>
      </c>
      <c r="O3171">
        <f t="shared" si="843"/>
        <v>0</v>
      </c>
      <c r="P3171">
        <f t="shared" si="844"/>
        <v>0</v>
      </c>
      <c r="Q3171">
        <f t="shared" si="845"/>
        <v>0</v>
      </c>
      <c r="R3171">
        <f t="shared" si="846"/>
        <v>0</v>
      </c>
      <c r="S3171">
        <f t="shared" si="847"/>
        <v>0</v>
      </c>
      <c r="T3171">
        <f t="shared" si="848"/>
        <v>0</v>
      </c>
      <c r="U3171">
        <f t="shared" si="849"/>
        <v>0</v>
      </c>
    </row>
    <row r="3172" spans="1:21" x14ac:dyDescent="0.25">
      <c r="A3172" t="s">
        <v>3163</v>
      </c>
      <c r="B3172">
        <v>6.1</v>
      </c>
      <c r="C3172" t="s">
        <v>28</v>
      </c>
      <c r="E3172">
        <f t="shared" si="833"/>
        <v>6.1</v>
      </c>
      <c r="F3172">
        <f t="shared" si="834"/>
        <v>6.1</v>
      </c>
      <c r="G3172">
        <f t="shared" si="835"/>
        <v>0</v>
      </c>
      <c r="H3172">
        <f t="shared" si="836"/>
        <v>0</v>
      </c>
      <c r="I3172">
        <f t="shared" si="837"/>
        <v>0</v>
      </c>
      <c r="J3172">
        <f t="shared" si="838"/>
        <v>0</v>
      </c>
      <c r="K3172">
        <f t="shared" si="839"/>
        <v>0</v>
      </c>
      <c r="L3172">
        <f t="shared" si="840"/>
        <v>0</v>
      </c>
      <c r="M3172">
        <f t="shared" si="841"/>
        <v>0</v>
      </c>
      <c r="N3172">
        <f t="shared" si="842"/>
        <v>0</v>
      </c>
      <c r="O3172">
        <f t="shared" si="843"/>
        <v>0</v>
      </c>
      <c r="P3172">
        <f t="shared" si="844"/>
        <v>0</v>
      </c>
      <c r="Q3172">
        <f t="shared" si="845"/>
        <v>0</v>
      </c>
      <c r="R3172">
        <f t="shared" si="846"/>
        <v>0</v>
      </c>
      <c r="S3172">
        <f t="shared" si="847"/>
        <v>6.1</v>
      </c>
      <c r="T3172">
        <f t="shared" si="848"/>
        <v>6.1</v>
      </c>
      <c r="U3172">
        <f t="shared" si="849"/>
        <v>0</v>
      </c>
    </row>
    <row r="3173" spans="1:21" x14ac:dyDescent="0.25">
      <c r="A3173" t="s">
        <v>1174</v>
      </c>
      <c r="B3173">
        <v>7.6</v>
      </c>
      <c r="C3173" t="s">
        <v>29</v>
      </c>
      <c r="E3173">
        <f t="shared" si="833"/>
        <v>0</v>
      </c>
      <c r="F3173">
        <f t="shared" si="834"/>
        <v>0</v>
      </c>
      <c r="G3173">
        <f t="shared" si="835"/>
        <v>0</v>
      </c>
      <c r="H3173">
        <f t="shared" si="836"/>
        <v>0</v>
      </c>
      <c r="I3173">
        <f t="shared" si="837"/>
        <v>0</v>
      </c>
      <c r="J3173">
        <f t="shared" si="838"/>
        <v>7.6</v>
      </c>
      <c r="K3173">
        <f t="shared" si="839"/>
        <v>0</v>
      </c>
      <c r="L3173">
        <f t="shared" si="840"/>
        <v>7.6</v>
      </c>
      <c r="M3173">
        <f t="shared" si="841"/>
        <v>0</v>
      </c>
      <c r="N3173">
        <f t="shared" si="842"/>
        <v>0</v>
      </c>
      <c r="O3173">
        <f t="shared" si="843"/>
        <v>0</v>
      </c>
      <c r="P3173">
        <f t="shared" si="844"/>
        <v>0</v>
      </c>
      <c r="Q3173">
        <f t="shared" si="845"/>
        <v>7.6</v>
      </c>
      <c r="R3173">
        <f t="shared" si="846"/>
        <v>0</v>
      </c>
      <c r="S3173">
        <f t="shared" si="847"/>
        <v>0</v>
      </c>
      <c r="T3173">
        <f t="shared" si="848"/>
        <v>7.6</v>
      </c>
      <c r="U3173">
        <f t="shared" si="849"/>
        <v>0</v>
      </c>
    </row>
    <row r="3174" spans="1:21" x14ac:dyDescent="0.25">
      <c r="A3174" t="s">
        <v>6948</v>
      </c>
      <c r="B3174">
        <v>7.1</v>
      </c>
      <c r="C3174" t="s">
        <v>102</v>
      </c>
      <c r="E3174">
        <f t="shared" si="833"/>
        <v>0</v>
      </c>
      <c r="F3174">
        <f t="shared" si="834"/>
        <v>7.1</v>
      </c>
      <c r="G3174">
        <f t="shared" si="835"/>
        <v>0</v>
      </c>
      <c r="H3174">
        <f t="shared" si="836"/>
        <v>0</v>
      </c>
      <c r="I3174">
        <f t="shared" si="837"/>
        <v>7.1</v>
      </c>
      <c r="J3174">
        <f t="shared" si="838"/>
        <v>0</v>
      </c>
      <c r="K3174">
        <f t="shared" si="839"/>
        <v>0</v>
      </c>
      <c r="L3174">
        <f t="shared" si="840"/>
        <v>0</v>
      </c>
      <c r="M3174">
        <f t="shared" si="841"/>
        <v>7.1</v>
      </c>
      <c r="N3174">
        <f t="shared" si="842"/>
        <v>0</v>
      </c>
      <c r="O3174">
        <f t="shared" si="843"/>
        <v>0</v>
      </c>
      <c r="P3174">
        <f t="shared" si="844"/>
        <v>7.1</v>
      </c>
      <c r="Q3174">
        <f t="shared" si="845"/>
        <v>0</v>
      </c>
      <c r="R3174">
        <f t="shared" si="846"/>
        <v>0</v>
      </c>
      <c r="S3174">
        <f t="shared" si="847"/>
        <v>0</v>
      </c>
      <c r="T3174">
        <f t="shared" si="848"/>
        <v>0</v>
      </c>
      <c r="U3174">
        <f t="shared" si="849"/>
        <v>0</v>
      </c>
    </row>
    <row r="3175" spans="1:21" x14ac:dyDescent="0.25">
      <c r="A3175" t="s">
        <v>131</v>
      </c>
      <c r="B3175">
        <v>5.6</v>
      </c>
      <c r="C3175" t="s">
        <v>36</v>
      </c>
      <c r="E3175">
        <f t="shared" si="833"/>
        <v>0</v>
      </c>
      <c r="F3175">
        <f t="shared" si="834"/>
        <v>0</v>
      </c>
      <c r="G3175">
        <f t="shared" si="835"/>
        <v>0</v>
      </c>
      <c r="H3175">
        <f t="shared" si="836"/>
        <v>0</v>
      </c>
      <c r="I3175">
        <f t="shared" si="837"/>
        <v>5.6</v>
      </c>
      <c r="J3175">
        <f t="shared" si="838"/>
        <v>0</v>
      </c>
      <c r="K3175">
        <f t="shared" si="839"/>
        <v>0</v>
      </c>
      <c r="L3175">
        <f t="shared" si="840"/>
        <v>0</v>
      </c>
      <c r="M3175">
        <f t="shared" si="841"/>
        <v>0</v>
      </c>
      <c r="N3175">
        <f t="shared" si="842"/>
        <v>0</v>
      </c>
      <c r="O3175">
        <f t="shared" si="843"/>
        <v>0</v>
      </c>
      <c r="P3175">
        <f t="shared" si="844"/>
        <v>0</v>
      </c>
      <c r="Q3175">
        <f t="shared" si="845"/>
        <v>0</v>
      </c>
      <c r="R3175">
        <f t="shared" si="846"/>
        <v>5.6</v>
      </c>
      <c r="S3175">
        <f t="shared" si="847"/>
        <v>0</v>
      </c>
      <c r="T3175">
        <f t="shared" si="848"/>
        <v>0</v>
      </c>
      <c r="U3175">
        <f t="shared" si="849"/>
        <v>0</v>
      </c>
    </row>
    <row r="3176" spans="1:21" x14ac:dyDescent="0.25">
      <c r="A3176" t="s">
        <v>109</v>
      </c>
      <c r="B3176">
        <v>5.9</v>
      </c>
      <c r="C3176" t="s">
        <v>102</v>
      </c>
      <c r="E3176">
        <f t="shared" si="833"/>
        <v>0</v>
      </c>
      <c r="F3176">
        <f t="shared" si="834"/>
        <v>5.9</v>
      </c>
      <c r="G3176">
        <f t="shared" si="835"/>
        <v>0</v>
      </c>
      <c r="H3176">
        <f t="shared" si="836"/>
        <v>0</v>
      </c>
      <c r="I3176">
        <f t="shared" si="837"/>
        <v>0</v>
      </c>
      <c r="J3176">
        <f t="shared" si="838"/>
        <v>0</v>
      </c>
      <c r="K3176">
        <f t="shared" si="839"/>
        <v>0</v>
      </c>
      <c r="L3176">
        <f t="shared" si="840"/>
        <v>0</v>
      </c>
      <c r="M3176">
        <f t="shared" si="841"/>
        <v>5.9</v>
      </c>
      <c r="N3176">
        <f t="shared" si="842"/>
        <v>5.9</v>
      </c>
      <c r="O3176">
        <f t="shared" si="843"/>
        <v>0</v>
      </c>
      <c r="P3176">
        <f t="shared" si="844"/>
        <v>0</v>
      </c>
      <c r="Q3176">
        <f t="shared" si="845"/>
        <v>0</v>
      </c>
      <c r="R3176">
        <f t="shared" si="846"/>
        <v>0</v>
      </c>
      <c r="S3176">
        <f t="shared" si="847"/>
        <v>0</v>
      </c>
      <c r="T3176">
        <f t="shared" si="848"/>
        <v>0</v>
      </c>
      <c r="U3176">
        <f t="shared" si="849"/>
        <v>0</v>
      </c>
    </row>
    <row r="3177" spans="1:21" x14ac:dyDescent="0.25">
      <c r="A3177" t="s">
        <v>131</v>
      </c>
      <c r="B3177">
        <v>6.5</v>
      </c>
      <c r="C3177" t="s">
        <v>36</v>
      </c>
      <c r="E3177">
        <f t="shared" si="833"/>
        <v>0</v>
      </c>
      <c r="F3177">
        <f t="shared" si="834"/>
        <v>0</v>
      </c>
      <c r="G3177">
        <f t="shared" si="835"/>
        <v>0</v>
      </c>
      <c r="H3177">
        <f t="shared" si="836"/>
        <v>0</v>
      </c>
      <c r="I3177">
        <f t="shared" si="837"/>
        <v>6.5</v>
      </c>
      <c r="J3177">
        <f t="shared" si="838"/>
        <v>0</v>
      </c>
      <c r="K3177">
        <f t="shared" si="839"/>
        <v>0</v>
      </c>
      <c r="L3177">
        <f t="shared" si="840"/>
        <v>0</v>
      </c>
      <c r="M3177">
        <f t="shared" si="841"/>
        <v>0</v>
      </c>
      <c r="N3177">
        <f t="shared" si="842"/>
        <v>0</v>
      </c>
      <c r="O3177">
        <f t="shared" si="843"/>
        <v>0</v>
      </c>
      <c r="P3177">
        <f t="shared" si="844"/>
        <v>0</v>
      </c>
      <c r="Q3177">
        <f t="shared" si="845"/>
        <v>0</v>
      </c>
      <c r="R3177">
        <f t="shared" si="846"/>
        <v>6.5</v>
      </c>
      <c r="S3177">
        <f t="shared" si="847"/>
        <v>0</v>
      </c>
      <c r="T3177">
        <f t="shared" si="848"/>
        <v>0</v>
      </c>
      <c r="U3177">
        <f t="shared" si="849"/>
        <v>0</v>
      </c>
    </row>
    <row r="3178" spans="1:21" x14ac:dyDescent="0.25">
      <c r="A3178" t="s">
        <v>6835</v>
      </c>
      <c r="B3178">
        <v>7</v>
      </c>
      <c r="C3178" t="s">
        <v>28</v>
      </c>
      <c r="E3178">
        <f t="shared" si="833"/>
        <v>7</v>
      </c>
      <c r="F3178">
        <f t="shared" si="834"/>
        <v>7</v>
      </c>
      <c r="G3178">
        <f t="shared" si="835"/>
        <v>0</v>
      </c>
      <c r="H3178">
        <f t="shared" si="836"/>
        <v>0</v>
      </c>
      <c r="I3178">
        <f t="shared" si="837"/>
        <v>0</v>
      </c>
      <c r="J3178">
        <f t="shared" si="838"/>
        <v>0</v>
      </c>
      <c r="K3178">
        <f t="shared" si="839"/>
        <v>0</v>
      </c>
      <c r="L3178">
        <f t="shared" si="840"/>
        <v>0</v>
      </c>
      <c r="M3178">
        <f t="shared" si="841"/>
        <v>0</v>
      </c>
      <c r="N3178">
        <f t="shared" si="842"/>
        <v>0</v>
      </c>
      <c r="O3178">
        <f t="shared" si="843"/>
        <v>0</v>
      </c>
      <c r="P3178">
        <f t="shared" si="844"/>
        <v>0</v>
      </c>
      <c r="Q3178">
        <f t="shared" si="845"/>
        <v>7</v>
      </c>
      <c r="R3178">
        <f t="shared" si="846"/>
        <v>0</v>
      </c>
      <c r="S3178">
        <f t="shared" si="847"/>
        <v>7</v>
      </c>
      <c r="T3178">
        <f t="shared" si="848"/>
        <v>0</v>
      </c>
      <c r="U3178">
        <f t="shared" si="849"/>
        <v>0</v>
      </c>
    </row>
    <row r="3179" spans="1:21" x14ac:dyDescent="0.25">
      <c r="A3179" t="s">
        <v>1134</v>
      </c>
      <c r="B3179">
        <v>5.5</v>
      </c>
      <c r="C3179" t="s">
        <v>52</v>
      </c>
      <c r="E3179">
        <f t="shared" si="833"/>
        <v>0</v>
      </c>
      <c r="F3179">
        <f t="shared" si="834"/>
        <v>0</v>
      </c>
      <c r="G3179">
        <f t="shared" si="835"/>
        <v>0</v>
      </c>
      <c r="H3179">
        <f t="shared" si="836"/>
        <v>0</v>
      </c>
      <c r="I3179">
        <f t="shared" si="837"/>
        <v>0</v>
      </c>
      <c r="J3179">
        <f t="shared" si="838"/>
        <v>0</v>
      </c>
      <c r="K3179">
        <f t="shared" si="839"/>
        <v>0</v>
      </c>
      <c r="L3179">
        <f t="shared" si="840"/>
        <v>0</v>
      </c>
      <c r="M3179">
        <f t="shared" si="841"/>
        <v>0</v>
      </c>
      <c r="N3179">
        <f t="shared" si="842"/>
        <v>0</v>
      </c>
      <c r="O3179">
        <f t="shared" si="843"/>
        <v>5.5</v>
      </c>
      <c r="P3179">
        <f t="shared" si="844"/>
        <v>0</v>
      </c>
      <c r="Q3179">
        <f t="shared" si="845"/>
        <v>5.5</v>
      </c>
      <c r="R3179">
        <f t="shared" si="846"/>
        <v>0</v>
      </c>
      <c r="S3179">
        <f t="shared" si="847"/>
        <v>0</v>
      </c>
      <c r="T3179">
        <f t="shared" si="848"/>
        <v>0</v>
      </c>
      <c r="U3179">
        <f t="shared" si="849"/>
        <v>0</v>
      </c>
    </row>
    <row r="3180" spans="1:21" x14ac:dyDescent="0.25">
      <c r="A3180" t="s">
        <v>1959</v>
      </c>
      <c r="B3180">
        <v>6</v>
      </c>
      <c r="C3180" t="s">
        <v>28</v>
      </c>
      <c r="E3180">
        <f t="shared" si="833"/>
        <v>6</v>
      </c>
      <c r="F3180">
        <f t="shared" si="834"/>
        <v>0</v>
      </c>
      <c r="G3180">
        <f t="shared" si="835"/>
        <v>0</v>
      </c>
      <c r="H3180">
        <f t="shared" si="836"/>
        <v>0</v>
      </c>
      <c r="I3180">
        <f t="shared" si="837"/>
        <v>0</v>
      </c>
      <c r="J3180">
        <f t="shared" si="838"/>
        <v>0</v>
      </c>
      <c r="K3180">
        <f t="shared" si="839"/>
        <v>0</v>
      </c>
      <c r="L3180">
        <f t="shared" si="840"/>
        <v>0</v>
      </c>
      <c r="M3180">
        <f t="shared" si="841"/>
        <v>0</v>
      </c>
      <c r="N3180">
        <f t="shared" si="842"/>
        <v>0</v>
      </c>
      <c r="O3180">
        <f t="shared" si="843"/>
        <v>0</v>
      </c>
      <c r="P3180">
        <f t="shared" si="844"/>
        <v>0</v>
      </c>
      <c r="Q3180">
        <f t="shared" si="845"/>
        <v>0</v>
      </c>
      <c r="R3180">
        <f t="shared" si="846"/>
        <v>0</v>
      </c>
      <c r="S3180">
        <f t="shared" si="847"/>
        <v>0</v>
      </c>
      <c r="T3180">
        <f t="shared" si="848"/>
        <v>6</v>
      </c>
      <c r="U3180">
        <f t="shared" si="849"/>
        <v>0</v>
      </c>
    </row>
    <row r="3181" spans="1:21" x14ac:dyDescent="0.25">
      <c r="A3181" t="s">
        <v>3058</v>
      </c>
      <c r="B3181">
        <v>6.5</v>
      </c>
      <c r="C3181" t="s">
        <v>28</v>
      </c>
      <c r="E3181">
        <f t="shared" si="833"/>
        <v>6.5</v>
      </c>
      <c r="F3181">
        <f t="shared" si="834"/>
        <v>6.5</v>
      </c>
      <c r="G3181">
        <f t="shared" si="835"/>
        <v>0</v>
      </c>
      <c r="H3181">
        <f t="shared" si="836"/>
        <v>0</v>
      </c>
      <c r="I3181">
        <f t="shared" si="837"/>
        <v>0</v>
      </c>
      <c r="J3181">
        <f t="shared" si="838"/>
        <v>0</v>
      </c>
      <c r="K3181">
        <f t="shared" si="839"/>
        <v>0</v>
      </c>
      <c r="L3181">
        <f t="shared" si="840"/>
        <v>0</v>
      </c>
      <c r="M3181">
        <f t="shared" si="841"/>
        <v>0</v>
      </c>
      <c r="N3181">
        <f t="shared" si="842"/>
        <v>0</v>
      </c>
      <c r="O3181">
        <f t="shared" si="843"/>
        <v>0</v>
      </c>
      <c r="P3181">
        <f t="shared" si="844"/>
        <v>0</v>
      </c>
      <c r="Q3181">
        <f t="shared" si="845"/>
        <v>0</v>
      </c>
      <c r="R3181">
        <f t="shared" si="846"/>
        <v>0</v>
      </c>
      <c r="S3181">
        <f t="shared" si="847"/>
        <v>0</v>
      </c>
      <c r="T3181">
        <f t="shared" si="848"/>
        <v>0</v>
      </c>
      <c r="U3181">
        <f t="shared" si="849"/>
        <v>6.5</v>
      </c>
    </row>
    <row r="3182" spans="1:21" x14ac:dyDescent="0.25">
      <c r="A3182" t="s">
        <v>98</v>
      </c>
      <c r="B3182">
        <v>7.3</v>
      </c>
      <c r="C3182" t="s">
        <v>102</v>
      </c>
      <c r="E3182">
        <f t="shared" si="833"/>
        <v>0</v>
      </c>
      <c r="F3182">
        <f t="shared" si="834"/>
        <v>7.3</v>
      </c>
      <c r="G3182">
        <f t="shared" si="835"/>
        <v>7.3</v>
      </c>
      <c r="H3182">
        <f t="shared" si="836"/>
        <v>0</v>
      </c>
      <c r="I3182">
        <f t="shared" si="837"/>
        <v>7.3</v>
      </c>
      <c r="J3182">
        <f t="shared" si="838"/>
        <v>0</v>
      </c>
      <c r="K3182">
        <f t="shared" si="839"/>
        <v>0</v>
      </c>
      <c r="L3182">
        <f t="shared" si="840"/>
        <v>0</v>
      </c>
      <c r="M3182">
        <f t="shared" si="841"/>
        <v>7.3</v>
      </c>
      <c r="N3182">
        <f t="shared" si="842"/>
        <v>7.3</v>
      </c>
      <c r="O3182">
        <f t="shared" si="843"/>
        <v>0</v>
      </c>
      <c r="P3182">
        <f t="shared" si="844"/>
        <v>0</v>
      </c>
      <c r="Q3182">
        <f t="shared" si="845"/>
        <v>0</v>
      </c>
      <c r="R3182">
        <f t="shared" si="846"/>
        <v>0</v>
      </c>
      <c r="S3182">
        <f t="shared" si="847"/>
        <v>0</v>
      </c>
      <c r="T3182">
        <f t="shared" si="848"/>
        <v>0</v>
      </c>
      <c r="U3182">
        <f t="shared" si="849"/>
        <v>0</v>
      </c>
    </row>
    <row r="3183" spans="1:21" x14ac:dyDescent="0.25">
      <c r="A3183" t="s">
        <v>912</v>
      </c>
      <c r="B3183">
        <v>6.2</v>
      </c>
      <c r="C3183" t="s">
        <v>37</v>
      </c>
      <c r="E3183">
        <f t="shared" si="833"/>
        <v>0</v>
      </c>
      <c r="F3183">
        <f t="shared" si="834"/>
        <v>0</v>
      </c>
      <c r="G3183">
        <f t="shared" si="835"/>
        <v>0</v>
      </c>
      <c r="H3183">
        <f t="shared" si="836"/>
        <v>0</v>
      </c>
      <c r="I3183">
        <f t="shared" si="837"/>
        <v>0</v>
      </c>
      <c r="J3183">
        <f t="shared" si="838"/>
        <v>0</v>
      </c>
      <c r="K3183">
        <f t="shared" si="839"/>
        <v>0</v>
      </c>
      <c r="L3183">
        <f t="shared" si="840"/>
        <v>6.2</v>
      </c>
      <c r="M3183">
        <f t="shared" si="841"/>
        <v>0</v>
      </c>
      <c r="N3183">
        <f t="shared" si="842"/>
        <v>0</v>
      </c>
      <c r="O3183">
        <f t="shared" si="843"/>
        <v>0</v>
      </c>
      <c r="P3183">
        <f t="shared" si="844"/>
        <v>0</v>
      </c>
      <c r="Q3183">
        <f t="shared" si="845"/>
        <v>6.2</v>
      </c>
      <c r="R3183">
        <f t="shared" si="846"/>
        <v>0</v>
      </c>
      <c r="S3183">
        <f t="shared" si="847"/>
        <v>0</v>
      </c>
      <c r="T3183">
        <f t="shared" si="848"/>
        <v>6.2</v>
      </c>
      <c r="U3183">
        <f t="shared" si="849"/>
        <v>0</v>
      </c>
    </row>
    <row r="3184" spans="1:21" x14ac:dyDescent="0.25">
      <c r="A3184" t="s">
        <v>3472</v>
      </c>
      <c r="B3184">
        <v>6.6</v>
      </c>
      <c r="C3184" t="s">
        <v>28</v>
      </c>
      <c r="E3184">
        <f t="shared" si="833"/>
        <v>6.6</v>
      </c>
      <c r="F3184">
        <f t="shared" si="834"/>
        <v>6.6</v>
      </c>
      <c r="G3184">
        <f t="shared" si="835"/>
        <v>0</v>
      </c>
      <c r="H3184">
        <f t="shared" si="836"/>
        <v>0</v>
      </c>
      <c r="I3184">
        <f t="shared" si="837"/>
        <v>0</v>
      </c>
      <c r="J3184">
        <f t="shared" si="838"/>
        <v>0</v>
      </c>
      <c r="K3184">
        <f t="shared" si="839"/>
        <v>0</v>
      </c>
      <c r="L3184">
        <f t="shared" si="840"/>
        <v>0</v>
      </c>
      <c r="M3184">
        <f t="shared" si="841"/>
        <v>0</v>
      </c>
      <c r="N3184">
        <f t="shared" si="842"/>
        <v>0</v>
      </c>
      <c r="O3184">
        <f t="shared" si="843"/>
        <v>0</v>
      </c>
      <c r="P3184">
        <f t="shared" si="844"/>
        <v>0</v>
      </c>
      <c r="Q3184">
        <f t="shared" si="845"/>
        <v>0</v>
      </c>
      <c r="R3184">
        <f t="shared" si="846"/>
        <v>0</v>
      </c>
      <c r="S3184">
        <f t="shared" si="847"/>
        <v>6.6</v>
      </c>
      <c r="T3184">
        <f t="shared" si="848"/>
        <v>0</v>
      </c>
      <c r="U3184">
        <f t="shared" si="849"/>
        <v>0</v>
      </c>
    </row>
    <row r="3185" spans="1:21" x14ac:dyDescent="0.25">
      <c r="A3185" t="s">
        <v>36</v>
      </c>
      <c r="B3185">
        <v>4.5999999999999996</v>
      </c>
      <c r="C3185" t="s">
        <v>36</v>
      </c>
      <c r="E3185">
        <f t="shared" si="833"/>
        <v>0</v>
      </c>
      <c r="F3185">
        <f t="shared" si="834"/>
        <v>0</v>
      </c>
      <c r="G3185">
        <f t="shared" si="835"/>
        <v>0</v>
      </c>
      <c r="H3185">
        <f t="shared" si="836"/>
        <v>0</v>
      </c>
      <c r="I3185">
        <f t="shared" si="837"/>
        <v>4.5999999999999996</v>
      </c>
      <c r="J3185">
        <f t="shared" si="838"/>
        <v>0</v>
      </c>
      <c r="K3185">
        <f t="shared" si="839"/>
        <v>0</v>
      </c>
      <c r="L3185">
        <f t="shared" si="840"/>
        <v>0</v>
      </c>
      <c r="M3185">
        <f t="shared" si="841"/>
        <v>0</v>
      </c>
      <c r="N3185">
        <f t="shared" si="842"/>
        <v>0</v>
      </c>
      <c r="O3185">
        <f t="shared" si="843"/>
        <v>0</v>
      </c>
      <c r="P3185">
        <f t="shared" si="844"/>
        <v>0</v>
      </c>
      <c r="Q3185">
        <f t="shared" si="845"/>
        <v>0</v>
      </c>
      <c r="R3185">
        <f t="shared" si="846"/>
        <v>0</v>
      </c>
      <c r="S3185">
        <f t="shared" si="847"/>
        <v>0</v>
      </c>
      <c r="T3185">
        <f t="shared" si="848"/>
        <v>0</v>
      </c>
      <c r="U3185">
        <f t="shared" si="849"/>
        <v>0</v>
      </c>
    </row>
    <row r="3186" spans="1:21" x14ac:dyDescent="0.25">
      <c r="A3186" t="s">
        <v>1174</v>
      </c>
      <c r="B3186">
        <v>8</v>
      </c>
      <c r="C3186" t="s">
        <v>29</v>
      </c>
      <c r="E3186">
        <f t="shared" si="833"/>
        <v>0</v>
      </c>
      <c r="F3186">
        <f t="shared" si="834"/>
        <v>0</v>
      </c>
      <c r="G3186">
        <f t="shared" si="835"/>
        <v>0</v>
      </c>
      <c r="H3186">
        <f t="shared" si="836"/>
        <v>0</v>
      </c>
      <c r="I3186">
        <f t="shared" si="837"/>
        <v>0</v>
      </c>
      <c r="J3186">
        <f t="shared" si="838"/>
        <v>8</v>
      </c>
      <c r="K3186">
        <f t="shared" si="839"/>
        <v>0</v>
      </c>
      <c r="L3186">
        <f t="shared" si="840"/>
        <v>8</v>
      </c>
      <c r="M3186">
        <f t="shared" si="841"/>
        <v>0</v>
      </c>
      <c r="N3186">
        <f t="shared" si="842"/>
        <v>0</v>
      </c>
      <c r="O3186">
        <f t="shared" si="843"/>
        <v>0</v>
      </c>
      <c r="P3186">
        <f t="shared" si="844"/>
        <v>0</v>
      </c>
      <c r="Q3186">
        <f t="shared" si="845"/>
        <v>8</v>
      </c>
      <c r="R3186">
        <f t="shared" si="846"/>
        <v>0</v>
      </c>
      <c r="S3186">
        <f t="shared" si="847"/>
        <v>0</v>
      </c>
      <c r="T3186">
        <f t="shared" si="848"/>
        <v>8</v>
      </c>
      <c r="U3186">
        <f t="shared" si="849"/>
        <v>0</v>
      </c>
    </row>
    <row r="3187" spans="1:21" x14ac:dyDescent="0.25">
      <c r="A3187" t="s">
        <v>2484</v>
      </c>
      <c r="B3187">
        <v>5.5</v>
      </c>
      <c r="C3187" t="s">
        <v>28</v>
      </c>
      <c r="E3187">
        <f t="shared" si="833"/>
        <v>5.5</v>
      </c>
      <c r="F3187">
        <f t="shared" si="834"/>
        <v>5.5</v>
      </c>
      <c r="G3187">
        <f t="shared" si="835"/>
        <v>0</v>
      </c>
      <c r="H3187">
        <f t="shared" si="836"/>
        <v>0</v>
      </c>
      <c r="I3187">
        <f t="shared" si="837"/>
        <v>0</v>
      </c>
      <c r="J3187">
        <f t="shared" si="838"/>
        <v>0</v>
      </c>
      <c r="K3187">
        <f t="shared" si="839"/>
        <v>0</v>
      </c>
      <c r="L3187">
        <f t="shared" si="840"/>
        <v>0</v>
      </c>
      <c r="M3187">
        <f t="shared" si="841"/>
        <v>0</v>
      </c>
      <c r="N3187">
        <f t="shared" si="842"/>
        <v>5.5</v>
      </c>
      <c r="O3187">
        <f t="shared" si="843"/>
        <v>0</v>
      </c>
      <c r="P3187">
        <f t="shared" si="844"/>
        <v>0</v>
      </c>
      <c r="Q3187">
        <f t="shared" si="845"/>
        <v>0</v>
      </c>
      <c r="R3187">
        <f t="shared" si="846"/>
        <v>0</v>
      </c>
      <c r="S3187">
        <f t="shared" si="847"/>
        <v>0</v>
      </c>
      <c r="T3187">
        <f t="shared" si="848"/>
        <v>5.5</v>
      </c>
      <c r="U3187">
        <f t="shared" si="849"/>
        <v>0</v>
      </c>
    </row>
    <row r="3188" spans="1:21" x14ac:dyDescent="0.25">
      <c r="A3188" t="s">
        <v>328</v>
      </c>
      <c r="B3188">
        <v>6</v>
      </c>
      <c r="C3188" t="s">
        <v>36</v>
      </c>
      <c r="E3188">
        <f t="shared" si="833"/>
        <v>0</v>
      </c>
      <c r="F3188">
        <f t="shared" si="834"/>
        <v>0</v>
      </c>
      <c r="G3188">
        <f t="shared" si="835"/>
        <v>0</v>
      </c>
      <c r="H3188">
        <f t="shared" si="836"/>
        <v>0</v>
      </c>
      <c r="I3188">
        <f t="shared" si="837"/>
        <v>6</v>
      </c>
      <c r="J3188">
        <f t="shared" si="838"/>
        <v>6</v>
      </c>
      <c r="K3188">
        <f t="shared" si="839"/>
        <v>0</v>
      </c>
      <c r="L3188">
        <f t="shared" si="840"/>
        <v>0</v>
      </c>
      <c r="M3188">
        <f t="shared" si="841"/>
        <v>0</v>
      </c>
      <c r="N3188">
        <f t="shared" si="842"/>
        <v>0</v>
      </c>
      <c r="O3188">
        <f t="shared" si="843"/>
        <v>0</v>
      </c>
      <c r="P3188">
        <f t="shared" si="844"/>
        <v>0</v>
      </c>
      <c r="Q3188">
        <f t="shared" si="845"/>
        <v>0</v>
      </c>
      <c r="R3188">
        <f t="shared" si="846"/>
        <v>0</v>
      </c>
      <c r="S3188">
        <f t="shared" si="847"/>
        <v>0</v>
      </c>
      <c r="T3188">
        <f t="shared" si="848"/>
        <v>0</v>
      </c>
      <c r="U3188">
        <f t="shared" si="849"/>
        <v>0</v>
      </c>
    </row>
    <row r="3189" spans="1:21" x14ac:dyDescent="0.25">
      <c r="A3189" t="s">
        <v>314</v>
      </c>
      <c r="B3189">
        <v>7.1</v>
      </c>
      <c r="C3189" t="s">
        <v>28</v>
      </c>
      <c r="E3189">
        <f t="shared" si="833"/>
        <v>7.1</v>
      </c>
      <c r="F3189">
        <f t="shared" si="834"/>
        <v>0</v>
      </c>
      <c r="G3189">
        <f t="shared" si="835"/>
        <v>0</v>
      </c>
      <c r="H3189">
        <f t="shared" si="836"/>
        <v>0</v>
      </c>
      <c r="I3189">
        <f t="shared" si="837"/>
        <v>7.1</v>
      </c>
      <c r="J3189">
        <f t="shared" si="838"/>
        <v>7.1</v>
      </c>
      <c r="K3189">
        <f t="shared" si="839"/>
        <v>0</v>
      </c>
      <c r="L3189">
        <f t="shared" si="840"/>
        <v>0</v>
      </c>
      <c r="M3189">
        <f t="shared" si="841"/>
        <v>0</v>
      </c>
      <c r="N3189">
        <f t="shared" si="842"/>
        <v>0</v>
      </c>
      <c r="O3189">
        <f t="shared" si="843"/>
        <v>0</v>
      </c>
      <c r="P3189">
        <f t="shared" si="844"/>
        <v>0</v>
      </c>
      <c r="Q3189">
        <f t="shared" si="845"/>
        <v>0</v>
      </c>
      <c r="R3189">
        <f t="shared" si="846"/>
        <v>0</v>
      </c>
      <c r="S3189">
        <f t="shared" si="847"/>
        <v>0</v>
      </c>
      <c r="T3189">
        <f t="shared" si="848"/>
        <v>7.1</v>
      </c>
      <c r="U3189">
        <f t="shared" si="849"/>
        <v>0</v>
      </c>
    </row>
    <row r="3190" spans="1:21" x14ac:dyDescent="0.25">
      <c r="A3190" t="s">
        <v>6972</v>
      </c>
      <c r="B3190">
        <v>6.3</v>
      </c>
      <c r="C3190" t="s">
        <v>102</v>
      </c>
      <c r="E3190">
        <f t="shared" si="833"/>
        <v>0</v>
      </c>
      <c r="F3190">
        <f t="shared" si="834"/>
        <v>6.3</v>
      </c>
      <c r="G3190">
        <f t="shared" si="835"/>
        <v>6.3</v>
      </c>
      <c r="H3190">
        <f t="shared" si="836"/>
        <v>0</v>
      </c>
      <c r="I3190">
        <f t="shared" si="837"/>
        <v>6.3</v>
      </c>
      <c r="J3190">
        <f t="shared" si="838"/>
        <v>0</v>
      </c>
      <c r="K3190">
        <f t="shared" si="839"/>
        <v>0</v>
      </c>
      <c r="L3190">
        <f t="shared" si="840"/>
        <v>0</v>
      </c>
      <c r="M3190">
        <f t="shared" si="841"/>
        <v>6.3</v>
      </c>
      <c r="N3190">
        <f t="shared" si="842"/>
        <v>6.3</v>
      </c>
      <c r="O3190">
        <f t="shared" si="843"/>
        <v>0</v>
      </c>
      <c r="P3190">
        <f t="shared" si="844"/>
        <v>0</v>
      </c>
      <c r="Q3190">
        <f t="shared" si="845"/>
        <v>0</v>
      </c>
      <c r="R3190">
        <f t="shared" si="846"/>
        <v>0</v>
      </c>
      <c r="S3190">
        <f t="shared" si="847"/>
        <v>6.3</v>
      </c>
      <c r="T3190">
        <f t="shared" si="848"/>
        <v>0</v>
      </c>
      <c r="U3190">
        <f t="shared" si="849"/>
        <v>0</v>
      </c>
    </row>
    <row r="3191" spans="1:21" x14ac:dyDescent="0.25">
      <c r="A3191" t="s">
        <v>2531</v>
      </c>
      <c r="B3191">
        <v>6.4</v>
      </c>
      <c r="C3191" t="s">
        <v>28</v>
      </c>
      <c r="E3191">
        <f t="shared" si="833"/>
        <v>6.4</v>
      </c>
      <c r="F3191">
        <f t="shared" si="834"/>
        <v>6.4</v>
      </c>
      <c r="G3191">
        <f t="shared" si="835"/>
        <v>0</v>
      </c>
      <c r="H3191">
        <f t="shared" si="836"/>
        <v>0</v>
      </c>
      <c r="I3191">
        <f t="shared" si="837"/>
        <v>0</v>
      </c>
      <c r="J3191">
        <f t="shared" si="838"/>
        <v>0</v>
      </c>
      <c r="K3191">
        <f t="shared" si="839"/>
        <v>0</v>
      </c>
      <c r="L3191">
        <f t="shared" si="840"/>
        <v>0</v>
      </c>
      <c r="M3191">
        <f t="shared" si="841"/>
        <v>0</v>
      </c>
      <c r="N3191">
        <f t="shared" si="842"/>
        <v>0</v>
      </c>
      <c r="O3191">
        <f t="shared" si="843"/>
        <v>0</v>
      </c>
      <c r="P3191">
        <f t="shared" si="844"/>
        <v>0</v>
      </c>
      <c r="Q3191">
        <f t="shared" si="845"/>
        <v>0</v>
      </c>
      <c r="R3191">
        <f t="shared" si="846"/>
        <v>0</v>
      </c>
      <c r="S3191">
        <f t="shared" si="847"/>
        <v>0</v>
      </c>
      <c r="T3191">
        <f t="shared" si="848"/>
        <v>6.4</v>
      </c>
      <c r="U3191">
        <f t="shared" si="849"/>
        <v>0</v>
      </c>
    </row>
    <row r="3192" spans="1:21" x14ac:dyDescent="0.25">
      <c r="A3192" t="s">
        <v>6975</v>
      </c>
      <c r="B3192">
        <v>4.5</v>
      </c>
      <c r="C3192" t="s">
        <v>36</v>
      </c>
      <c r="E3192">
        <f t="shared" si="833"/>
        <v>0</v>
      </c>
      <c r="F3192">
        <f t="shared" si="834"/>
        <v>0</v>
      </c>
      <c r="G3192">
        <f t="shared" si="835"/>
        <v>0</v>
      </c>
      <c r="H3192">
        <f t="shared" si="836"/>
        <v>0</v>
      </c>
      <c r="I3192">
        <f t="shared" si="837"/>
        <v>4.5</v>
      </c>
      <c r="J3192">
        <f t="shared" si="838"/>
        <v>0</v>
      </c>
      <c r="K3192">
        <f t="shared" si="839"/>
        <v>0</v>
      </c>
      <c r="L3192">
        <f t="shared" si="840"/>
        <v>4.5</v>
      </c>
      <c r="M3192">
        <f t="shared" si="841"/>
        <v>4.5</v>
      </c>
      <c r="N3192">
        <f t="shared" si="842"/>
        <v>0</v>
      </c>
      <c r="O3192">
        <f t="shared" si="843"/>
        <v>0</v>
      </c>
      <c r="P3192">
        <f t="shared" si="844"/>
        <v>4.5</v>
      </c>
      <c r="Q3192">
        <f t="shared" si="845"/>
        <v>0</v>
      </c>
      <c r="R3192">
        <f t="shared" si="846"/>
        <v>4.5</v>
      </c>
      <c r="S3192">
        <f t="shared" si="847"/>
        <v>0</v>
      </c>
      <c r="T3192">
        <f t="shared" si="848"/>
        <v>0</v>
      </c>
      <c r="U3192">
        <f t="shared" si="849"/>
        <v>0</v>
      </c>
    </row>
    <row r="3193" spans="1:21" x14ac:dyDescent="0.25">
      <c r="A3193" t="s">
        <v>36</v>
      </c>
      <c r="B3193">
        <v>6.5</v>
      </c>
      <c r="C3193" t="s">
        <v>36</v>
      </c>
      <c r="E3193">
        <f t="shared" si="833"/>
        <v>0</v>
      </c>
      <c r="F3193">
        <f t="shared" si="834"/>
        <v>0</v>
      </c>
      <c r="G3193">
        <f t="shared" si="835"/>
        <v>0</v>
      </c>
      <c r="H3193">
        <f t="shared" si="836"/>
        <v>0</v>
      </c>
      <c r="I3193">
        <f t="shared" si="837"/>
        <v>6.5</v>
      </c>
      <c r="J3193">
        <f t="shared" si="838"/>
        <v>0</v>
      </c>
      <c r="K3193">
        <f t="shared" si="839"/>
        <v>0</v>
      </c>
      <c r="L3193">
        <f t="shared" si="840"/>
        <v>0</v>
      </c>
      <c r="M3193">
        <f t="shared" si="841"/>
        <v>0</v>
      </c>
      <c r="N3193">
        <f t="shared" si="842"/>
        <v>0</v>
      </c>
      <c r="O3193">
        <f t="shared" si="843"/>
        <v>0</v>
      </c>
      <c r="P3193">
        <f t="shared" si="844"/>
        <v>0</v>
      </c>
      <c r="Q3193">
        <f t="shared" si="845"/>
        <v>0</v>
      </c>
      <c r="R3193">
        <f t="shared" si="846"/>
        <v>0</v>
      </c>
      <c r="S3193">
        <f t="shared" si="847"/>
        <v>0</v>
      </c>
      <c r="T3193">
        <f t="shared" si="848"/>
        <v>0</v>
      </c>
      <c r="U3193">
        <f t="shared" si="849"/>
        <v>0</v>
      </c>
    </row>
    <row r="3194" spans="1:21" x14ac:dyDescent="0.25">
      <c r="A3194" t="s">
        <v>6824</v>
      </c>
      <c r="B3194">
        <v>6.2</v>
      </c>
      <c r="C3194" t="s">
        <v>36</v>
      </c>
      <c r="E3194">
        <f t="shared" si="833"/>
        <v>0</v>
      </c>
      <c r="F3194">
        <f t="shared" si="834"/>
        <v>0</v>
      </c>
      <c r="G3194">
        <f t="shared" si="835"/>
        <v>0</v>
      </c>
      <c r="H3194">
        <f t="shared" si="836"/>
        <v>0</v>
      </c>
      <c r="I3194">
        <f t="shared" si="837"/>
        <v>6.2</v>
      </c>
      <c r="J3194">
        <f t="shared" si="838"/>
        <v>0</v>
      </c>
      <c r="K3194">
        <f t="shared" si="839"/>
        <v>0</v>
      </c>
      <c r="L3194">
        <f t="shared" si="840"/>
        <v>0</v>
      </c>
      <c r="M3194">
        <f t="shared" si="841"/>
        <v>6.2</v>
      </c>
      <c r="N3194">
        <f t="shared" si="842"/>
        <v>0</v>
      </c>
      <c r="O3194">
        <f t="shared" si="843"/>
        <v>0</v>
      </c>
      <c r="P3194">
        <f t="shared" si="844"/>
        <v>0</v>
      </c>
      <c r="Q3194">
        <f t="shared" si="845"/>
        <v>0</v>
      </c>
      <c r="R3194">
        <f t="shared" si="846"/>
        <v>0</v>
      </c>
      <c r="S3194">
        <f t="shared" si="847"/>
        <v>0</v>
      </c>
      <c r="T3194">
        <f t="shared" si="848"/>
        <v>0</v>
      </c>
      <c r="U3194">
        <f t="shared" si="849"/>
        <v>0</v>
      </c>
    </row>
    <row r="3195" spans="1:21" x14ac:dyDescent="0.25">
      <c r="A3195" t="s">
        <v>3589</v>
      </c>
      <c r="B3195">
        <v>6.6</v>
      </c>
      <c r="C3195" t="s">
        <v>102</v>
      </c>
      <c r="E3195">
        <f t="shared" si="833"/>
        <v>0</v>
      </c>
      <c r="F3195">
        <f t="shared" si="834"/>
        <v>6.6</v>
      </c>
      <c r="G3195">
        <f t="shared" si="835"/>
        <v>6.6</v>
      </c>
      <c r="H3195">
        <f t="shared" si="836"/>
        <v>0</v>
      </c>
      <c r="I3195">
        <f t="shared" si="837"/>
        <v>6.6</v>
      </c>
      <c r="J3195">
        <f t="shared" si="838"/>
        <v>0</v>
      </c>
      <c r="K3195">
        <f t="shared" si="839"/>
        <v>0</v>
      </c>
      <c r="L3195">
        <f t="shared" si="840"/>
        <v>0</v>
      </c>
      <c r="M3195">
        <f t="shared" si="841"/>
        <v>6.6</v>
      </c>
      <c r="N3195">
        <f t="shared" si="842"/>
        <v>0</v>
      </c>
      <c r="O3195">
        <f t="shared" si="843"/>
        <v>0</v>
      </c>
      <c r="P3195">
        <f t="shared" si="844"/>
        <v>0</v>
      </c>
      <c r="Q3195">
        <f t="shared" si="845"/>
        <v>0</v>
      </c>
      <c r="R3195">
        <f t="shared" si="846"/>
        <v>0</v>
      </c>
      <c r="S3195">
        <f t="shared" si="847"/>
        <v>0</v>
      </c>
      <c r="T3195">
        <f t="shared" si="848"/>
        <v>0</v>
      </c>
      <c r="U3195">
        <f t="shared" si="849"/>
        <v>0</v>
      </c>
    </row>
    <row r="3196" spans="1:21" x14ac:dyDescent="0.25">
      <c r="A3196" t="s">
        <v>36</v>
      </c>
      <c r="B3196">
        <v>5.0999999999999996</v>
      </c>
      <c r="C3196" t="s">
        <v>36</v>
      </c>
      <c r="E3196">
        <f t="shared" si="833"/>
        <v>0</v>
      </c>
      <c r="F3196">
        <f t="shared" si="834"/>
        <v>0</v>
      </c>
      <c r="G3196">
        <f t="shared" si="835"/>
        <v>0</v>
      </c>
      <c r="H3196">
        <f t="shared" si="836"/>
        <v>0</v>
      </c>
      <c r="I3196">
        <f t="shared" si="837"/>
        <v>5.0999999999999996</v>
      </c>
      <c r="J3196">
        <f t="shared" si="838"/>
        <v>0</v>
      </c>
      <c r="K3196">
        <f t="shared" si="839"/>
        <v>0</v>
      </c>
      <c r="L3196">
        <f t="shared" si="840"/>
        <v>0</v>
      </c>
      <c r="M3196">
        <f t="shared" si="841"/>
        <v>0</v>
      </c>
      <c r="N3196">
        <f t="shared" si="842"/>
        <v>0</v>
      </c>
      <c r="O3196">
        <f t="shared" si="843"/>
        <v>0</v>
      </c>
      <c r="P3196">
        <f t="shared" si="844"/>
        <v>0</v>
      </c>
      <c r="Q3196">
        <f t="shared" si="845"/>
        <v>0</v>
      </c>
      <c r="R3196">
        <f t="shared" si="846"/>
        <v>0</v>
      </c>
      <c r="S3196">
        <f t="shared" si="847"/>
        <v>0</v>
      </c>
      <c r="T3196">
        <f t="shared" si="848"/>
        <v>0</v>
      </c>
      <c r="U3196">
        <f t="shared" si="849"/>
        <v>0</v>
      </c>
    </row>
    <row r="3197" spans="1:21" x14ac:dyDescent="0.25">
      <c r="A3197" t="s">
        <v>6983</v>
      </c>
      <c r="B3197">
        <v>6.6</v>
      </c>
      <c r="C3197" t="s">
        <v>28</v>
      </c>
      <c r="E3197">
        <f t="shared" si="833"/>
        <v>6.6</v>
      </c>
      <c r="F3197">
        <f t="shared" si="834"/>
        <v>6.6</v>
      </c>
      <c r="G3197">
        <f t="shared" si="835"/>
        <v>0</v>
      </c>
      <c r="H3197">
        <f t="shared" si="836"/>
        <v>0</v>
      </c>
      <c r="I3197">
        <f t="shared" si="837"/>
        <v>0</v>
      </c>
      <c r="J3197">
        <f t="shared" si="838"/>
        <v>0</v>
      </c>
      <c r="K3197">
        <f t="shared" si="839"/>
        <v>0</v>
      </c>
      <c r="L3197">
        <f t="shared" si="840"/>
        <v>0</v>
      </c>
      <c r="M3197">
        <f t="shared" si="841"/>
        <v>0</v>
      </c>
      <c r="N3197">
        <f t="shared" si="842"/>
        <v>6.6</v>
      </c>
      <c r="O3197">
        <f t="shared" si="843"/>
        <v>0</v>
      </c>
      <c r="P3197">
        <f t="shared" si="844"/>
        <v>0</v>
      </c>
      <c r="Q3197">
        <f t="shared" si="845"/>
        <v>0</v>
      </c>
      <c r="R3197">
        <f t="shared" si="846"/>
        <v>6.6</v>
      </c>
      <c r="S3197">
        <f t="shared" si="847"/>
        <v>0</v>
      </c>
      <c r="T3197">
        <f t="shared" si="848"/>
        <v>0</v>
      </c>
      <c r="U3197">
        <f t="shared" si="849"/>
        <v>0</v>
      </c>
    </row>
    <row r="3198" spans="1:21" x14ac:dyDescent="0.25">
      <c r="A3198" t="s">
        <v>6986</v>
      </c>
      <c r="B3198">
        <v>7.2</v>
      </c>
      <c r="C3198" t="s">
        <v>28</v>
      </c>
      <c r="E3198">
        <f t="shared" si="833"/>
        <v>7.2</v>
      </c>
      <c r="F3198">
        <f t="shared" si="834"/>
        <v>0</v>
      </c>
      <c r="G3198">
        <f t="shared" si="835"/>
        <v>0</v>
      </c>
      <c r="H3198">
        <f t="shared" si="836"/>
        <v>0</v>
      </c>
      <c r="I3198">
        <f t="shared" si="837"/>
        <v>0</v>
      </c>
      <c r="J3198">
        <f t="shared" si="838"/>
        <v>0</v>
      </c>
      <c r="K3198">
        <f t="shared" si="839"/>
        <v>0</v>
      </c>
      <c r="L3198">
        <f t="shared" si="840"/>
        <v>7.2</v>
      </c>
      <c r="M3198">
        <f t="shared" si="841"/>
        <v>7.2</v>
      </c>
      <c r="N3198">
        <f t="shared" si="842"/>
        <v>0</v>
      </c>
      <c r="O3198">
        <f t="shared" si="843"/>
        <v>0</v>
      </c>
      <c r="P3198">
        <f t="shared" si="844"/>
        <v>0</v>
      </c>
      <c r="Q3198">
        <f t="shared" si="845"/>
        <v>0</v>
      </c>
      <c r="R3198">
        <f t="shared" si="846"/>
        <v>0</v>
      </c>
      <c r="S3198">
        <f t="shared" si="847"/>
        <v>0</v>
      </c>
      <c r="T3198">
        <f t="shared" si="848"/>
        <v>0</v>
      </c>
      <c r="U3198">
        <f t="shared" si="849"/>
        <v>0</v>
      </c>
    </row>
    <row r="3199" spans="1:21" x14ac:dyDescent="0.25">
      <c r="A3199" t="s">
        <v>6986</v>
      </c>
      <c r="B3199">
        <v>7.2</v>
      </c>
      <c r="C3199" t="s">
        <v>28</v>
      </c>
      <c r="E3199">
        <f t="shared" si="833"/>
        <v>7.2</v>
      </c>
      <c r="F3199">
        <f t="shared" si="834"/>
        <v>0</v>
      </c>
      <c r="G3199">
        <f t="shared" si="835"/>
        <v>0</v>
      </c>
      <c r="H3199">
        <f t="shared" si="836"/>
        <v>0</v>
      </c>
      <c r="I3199">
        <f t="shared" si="837"/>
        <v>0</v>
      </c>
      <c r="J3199">
        <f t="shared" si="838"/>
        <v>0</v>
      </c>
      <c r="K3199">
        <f t="shared" si="839"/>
        <v>0</v>
      </c>
      <c r="L3199">
        <f t="shared" si="840"/>
        <v>7.2</v>
      </c>
      <c r="M3199">
        <f t="shared" si="841"/>
        <v>7.2</v>
      </c>
      <c r="N3199">
        <f t="shared" si="842"/>
        <v>0</v>
      </c>
      <c r="O3199">
        <f t="shared" si="843"/>
        <v>0</v>
      </c>
      <c r="P3199">
        <f t="shared" si="844"/>
        <v>0</v>
      </c>
      <c r="Q3199">
        <f t="shared" si="845"/>
        <v>0</v>
      </c>
      <c r="R3199">
        <f t="shared" si="846"/>
        <v>0</v>
      </c>
      <c r="S3199">
        <f t="shared" si="847"/>
        <v>0</v>
      </c>
      <c r="T3199">
        <f t="shared" si="848"/>
        <v>0</v>
      </c>
      <c r="U3199">
        <f t="shared" si="849"/>
        <v>0</v>
      </c>
    </row>
    <row r="3200" spans="1:21" x14ac:dyDescent="0.25">
      <c r="A3200" t="s">
        <v>2212</v>
      </c>
      <c r="B3200">
        <v>5.9</v>
      </c>
      <c r="C3200" t="s">
        <v>28</v>
      </c>
      <c r="E3200">
        <f t="shared" si="833"/>
        <v>5.9</v>
      </c>
      <c r="F3200">
        <f t="shared" si="834"/>
        <v>0</v>
      </c>
      <c r="G3200">
        <f t="shared" si="835"/>
        <v>0</v>
      </c>
      <c r="H3200">
        <f t="shared" si="836"/>
        <v>0</v>
      </c>
      <c r="I3200">
        <f t="shared" si="837"/>
        <v>5.9</v>
      </c>
      <c r="J3200">
        <f t="shared" si="838"/>
        <v>0</v>
      </c>
      <c r="K3200">
        <f t="shared" si="839"/>
        <v>0</v>
      </c>
      <c r="L3200">
        <f t="shared" si="840"/>
        <v>0</v>
      </c>
      <c r="M3200">
        <f t="shared" si="841"/>
        <v>0</v>
      </c>
      <c r="N3200">
        <f t="shared" si="842"/>
        <v>0</v>
      </c>
      <c r="O3200">
        <f t="shared" si="843"/>
        <v>0</v>
      </c>
      <c r="P3200">
        <f t="shared" si="844"/>
        <v>0</v>
      </c>
      <c r="Q3200">
        <f t="shared" si="845"/>
        <v>0</v>
      </c>
      <c r="R3200">
        <f t="shared" si="846"/>
        <v>0</v>
      </c>
      <c r="S3200">
        <f t="shared" si="847"/>
        <v>0</v>
      </c>
      <c r="T3200">
        <f t="shared" si="848"/>
        <v>0</v>
      </c>
      <c r="U3200">
        <f t="shared" si="849"/>
        <v>0</v>
      </c>
    </row>
    <row r="3201" spans="1:21" x14ac:dyDescent="0.25">
      <c r="A3201" t="s">
        <v>32</v>
      </c>
      <c r="B3201">
        <v>6.7</v>
      </c>
      <c r="C3201" t="s">
        <v>36</v>
      </c>
      <c r="E3201">
        <f t="shared" si="833"/>
        <v>0</v>
      </c>
      <c r="F3201">
        <f t="shared" si="834"/>
        <v>0</v>
      </c>
      <c r="G3201">
        <f t="shared" si="835"/>
        <v>0</v>
      </c>
      <c r="H3201">
        <f t="shared" si="836"/>
        <v>0</v>
      </c>
      <c r="I3201">
        <f t="shared" si="837"/>
        <v>6.7</v>
      </c>
      <c r="J3201">
        <f t="shared" si="838"/>
        <v>0</v>
      </c>
      <c r="K3201">
        <f t="shared" si="839"/>
        <v>0</v>
      </c>
      <c r="L3201">
        <f t="shared" si="840"/>
        <v>6.7</v>
      </c>
      <c r="M3201">
        <f t="shared" si="841"/>
        <v>0</v>
      </c>
      <c r="N3201">
        <f t="shared" si="842"/>
        <v>0</v>
      </c>
      <c r="O3201">
        <f t="shared" si="843"/>
        <v>0</v>
      </c>
      <c r="P3201">
        <f t="shared" si="844"/>
        <v>0</v>
      </c>
      <c r="Q3201">
        <f t="shared" si="845"/>
        <v>0</v>
      </c>
      <c r="R3201">
        <f t="shared" si="846"/>
        <v>0</v>
      </c>
      <c r="S3201">
        <f t="shared" si="847"/>
        <v>0</v>
      </c>
      <c r="T3201">
        <f t="shared" si="848"/>
        <v>0</v>
      </c>
      <c r="U3201">
        <f t="shared" si="849"/>
        <v>0</v>
      </c>
    </row>
    <row r="3202" spans="1:21" x14ac:dyDescent="0.25">
      <c r="A3202" t="s">
        <v>803</v>
      </c>
      <c r="B3202">
        <v>6.1</v>
      </c>
      <c r="C3202" t="s">
        <v>37</v>
      </c>
      <c r="E3202">
        <f t="shared" si="833"/>
        <v>0</v>
      </c>
      <c r="F3202">
        <f t="shared" si="834"/>
        <v>0</v>
      </c>
      <c r="G3202">
        <f t="shared" si="835"/>
        <v>0</v>
      </c>
      <c r="H3202">
        <f t="shared" si="836"/>
        <v>0</v>
      </c>
      <c r="I3202">
        <f t="shared" si="837"/>
        <v>0</v>
      </c>
      <c r="J3202">
        <f t="shared" si="838"/>
        <v>0</v>
      </c>
      <c r="K3202">
        <f t="shared" si="839"/>
        <v>0</v>
      </c>
      <c r="L3202">
        <f t="shared" si="840"/>
        <v>6.1</v>
      </c>
      <c r="M3202">
        <f t="shared" si="841"/>
        <v>0</v>
      </c>
      <c r="N3202">
        <f t="shared" si="842"/>
        <v>0</v>
      </c>
      <c r="O3202">
        <f t="shared" si="843"/>
        <v>0</v>
      </c>
      <c r="P3202">
        <f t="shared" si="844"/>
        <v>0</v>
      </c>
      <c r="Q3202">
        <f t="shared" si="845"/>
        <v>0</v>
      </c>
      <c r="R3202">
        <f t="shared" si="846"/>
        <v>6.1</v>
      </c>
      <c r="S3202">
        <f t="shared" si="847"/>
        <v>0</v>
      </c>
      <c r="T3202">
        <f t="shared" si="848"/>
        <v>0</v>
      </c>
      <c r="U3202">
        <f t="shared" si="849"/>
        <v>0</v>
      </c>
    </row>
    <row r="3203" spans="1:21" x14ac:dyDescent="0.25">
      <c r="A3203" t="s">
        <v>3411</v>
      </c>
      <c r="B3203">
        <v>8.1</v>
      </c>
      <c r="C3203" t="s">
        <v>234</v>
      </c>
      <c r="E3203">
        <f t="shared" si="833"/>
        <v>0</v>
      </c>
      <c r="F3203">
        <f t="shared" si="834"/>
        <v>0</v>
      </c>
      <c r="G3203">
        <f t="shared" si="835"/>
        <v>0</v>
      </c>
      <c r="H3203">
        <f t="shared" si="836"/>
        <v>8.1</v>
      </c>
      <c r="I3203">
        <f t="shared" si="837"/>
        <v>0</v>
      </c>
      <c r="J3203">
        <f t="shared" si="838"/>
        <v>0</v>
      </c>
      <c r="K3203">
        <f t="shared" si="839"/>
        <v>0</v>
      </c>
      <c r="L3203">
        <f t="shared" si="840"/>
        <v>8.1</v>
      </c>
      <c r="M3203">
        <f t="shared" si="841"/>
        <v>0</v>
      </c>
      <c r="N3203">
        <f t="shared" si="842"/>
        <v>0</v>
      </c>
      <c r="O3203">
        <f t="shared" si="843"/>
        <v>0</v>
      </c>
      <c r="P3203">
        <f t="shared" si="844"/>
        <v>0</v>
      </c>
      <c r="Q3203">
        <f t="shared" si="845"/>
        <v>0</v>
      </c>
      <c r="R3203">
        <f t="shared" si="846"/>
        <v>0</v>
      </c>
      <c r="S3203">
        <f t="shared" si="847"/>
        <v>0</v>
      </c>
      <c r="T3203">
        <f t="shared" si="848"/>
        <v>8.1</v>
      </c>
      <c r="U3203">
        <f t="shared" si="849"/>
        <v>0</v>
      </c>
    </row>
    <row r="3204" spans="1:21" x14ac:dyDescent="0.25">
      <c r="A3204" t="s">
        <v>1823</v>
      </c>
      <c r="B3204">
        <v>4.9000000000000004</v>
      </c>
      <c r="C3204" t="s">
        <v>61</v>
      </c>
      <c r="E3204">
        <f t="shared" ref="E3204:E3267" si="850">IF(ISNUMBER(SEARCH($E$2, $A3204)), $B3204, 0)</f>
        <v>0</v>
      </c>
      <c r="F3204">
        <f t="shared" ref="F3204:F3267" si="851">IF(ISNUMBER(SEARCH($F$2, $A3204)), $B3204, 0)</f>
        <v>0</v>
      </c>
      <c r="G3204">
        <f t="shared" ref="G3204:G3267" si="852">IF(ISNUMBER(SEARCH($G$2, $A3204)), $B3204, 0)</f>
        <v>0</v>
      </c>
      <c r="H3204">
        <f t="shared" ref="H3204:H3267" si="853">IF(ISNUMBER(SEARCH($H$2, $A3204)), $B3204, 0)</f>
        <v>0</v>
      </c>
      <c r="I3204">
        <f t="shared" ref="I3204:I3267" si="854">IF(ISNUMBER(SEARCH($I$2, $A3204)), $B3204, 0)</f>
        <v>0</v>
      </c>
      <c r="J3204">
        <f t="shared" ref="J3204:J3267" si="855">IF(ISNUMBER(SEARCH($J$2, $A3204)), $B3204, 0)</f>
        <v>0</v>
      </c>
      <c r="K3204">
        <f t="shared" ref="K3204:K3267" si="856">IF(ISNUMBER(SEARCH($K$2, $A3204)), $B3204, 0)</f>
        <v>0</v>
      </c>
      <c r="L3204">
        <f t="shared" ref="L3204:L3267" si="857">IF(ISNUMBER(SEARCH($L$2, $A3204)), $B3204, 0)</f>
        <v>0</v>
      </c>
      <c r="M3204">
        <f t="shared" ref="M3204:M3267" si="858">IF(ISNUMBER(SEARCH($M$2, $A3204)), $B3204, 0)</f>
        <v>0</v>
      </c>
      <c r="N3204">
        <f t="shared" ref="N3204:N3267" si="859">IF(ISNUMBER(SEARCH($N$2, $A3204)), $B3204, 0)</f>
        <v>4.9000000000000004</v>
      </c>
      <c r="O3204">
        <f t="shared" ref="O3204:O3267" si="860">IF(ISNUMBER(SEARCH($O$2, $A3204)), $B3204, 0)</f>
        <v>4.9000000000000004</v>
      </c>
      <c r="P3204">
        <f t="shared" ref="P3204:P3267" si="861">IF(ISNUMBER(SEARCH($P$2, $A3204)), $B3204, 0)</f>
        <v>0</v>
      </c>
      <c r="Q3204">
        <f t="shared" ref="Q3204:Q3267" si="862">IF(ISNUMBER(SEARCH($Q$2, $A3204)), $B3204, 0)</f>
        <v>4.9000000000000004</v>
      </c>
      <c r="R3204">
        <f t="shared" ref="R3204:R3267" si="863">IF(ISNUMBER(SEARCH($R$2, $A3204)), $B3204, 0)</f>
        <v>0</v>
      </c>
      <c r="S3204">
        <f t="shared" ref="S3204:S3267" si="864">IF(ISNUMBER(SEARCH($S$2, $A3204)), $B3204, 0)</f>
        <v>0</v>
      </c>
      <c r="T3204">
        <f t="shared" ref="T3204:T3267" si="865">IF(ISNUMBER(SEARCH($T$2, $A3204)), $B3204, 0)</f>
        <v>4.9000000000000004</v>
      </c>
      <c r="U3204">
        <f t="shared" ref="U3204:U3267" si="866">IF(ISNUMBER(SEARCH($U$2, $A3204)), $B3204, 0)</f>
        <v>0</v>
      </c>
    </row>
    <row r="3205" spans="1:21" x14ac:dyDescent="0.25">
      <c r="A3205" t="s">
        <v>3835</v>
      </c>
      <c r="B3205">
        <v>7.3</v>
      </c>
      <c r="C3205" t="s">
        <v>28</v>
      </c>
      <c r="E3205">
        <f t="shared" si="850"/>
        <v>7.3</v>
      </c>
      <c r="F3205">
        <f t="shared" si="851"/>
        <v>0</v>
      </c>
      <c r="G3205">
        <f t="shared" si="852"/>
        <v>0</v>
      </c>
      <c r="H3205">
        <f t="shared" si="853"/>
        <v>0</v>
      </c>
      <c r="I3205">
        <f t="shared" si="854"/>
        <v>0</v>
      </c>
      <c r="J3205">
        <f t="shared" si="855"/>
        <v>0</v>
      </c>
      <c r="K3205">
        <f t="shared" si="856"/>
        <v>0</v>
      </c>
      <c r="L3205">
        <f t="shared" si="857"/>
        <v>7.3</v>
      </c>
      <c r="M3205">
        <f t="shared" si="858"/>
        <v>0</v>
      </c>
      <c r="N3205">
        <f t="shared" si="859"/>
        <v>0</v>
      </c>
      <c r="O3205">
        <f t="shared" si="860"/>
        <v>0</v>
      </c>
      <c r="P3205">
        <f t="shared" si="861"/>
        <v>0</v>
      </c>
      <c r="Q3205">
        <f t="shared" si="862"/>
        <v>0</v>
      </c>
      <c r="R3205">
        <f t="shared" si="863"/>
        <v>0</v>
      </c>
      <c r="S3205">
        <f t="shared" si="864"/>
        <v>0</v>
      </c>
      <c r="T3205">
        <f t="shared" si="865"/>
        <v>7.3</v>
      </c>
      <c r="U3205">
        <f t="shared" si="866"/>
        <v>0</v>
      </c>
    </row>
    <row r="3206" spans="1:21" x14ac:dyDescent="0.25">
      <c r="A3206" t="s">
        <v>3008</v>
      </c>
      <c r="B3206">
        <v>7</v>
      </c>
      <c r="C3206" t="s">
        <v>28</v>
      </c>
      <c r="E3206">
        <f t="shared" si="850"/>
        <v>7</v>
      </c>
      <c r="F3206">
        <f t="shared" si="851"/>
        <v>0</v>
      </c>
      <c r="G3206">
        <f t="shared" si="852"/>
        <v>0</v>
      </c>
      <c r="H3206">
        <f t="shared" si="853"/>
        <v>0</v>
      </c>
      <c r="I3206">
        <f t="shared" si="854"/>
        <v>0</v>
      </c>
      <c r="J3206">
        <f t="shared" si="855"/>
        <v>0</v>
      </c>
      <c r="K3206">
        <f t="shared" si="856"/>
        <v>0</v>
      </c>
      <c r="L3206">
        <f t="shared" si="857"/>
        <v>0</v>
      </c>
      <c r="M3206">
        <f t="shared" si="858"/>
        <v>0</v>
      </c>
      <c r="N3206">
        <f t="shared" si="859"/>
        <v>0</v>
      </c>
      <c r="O3206">
        <f t="shared" si="860"/>
        <v>0</v>
      </c>
      <c r="P3206">
        <f t="shared" si="861"/>
        <v>0</v>
      </c>
      <c r="Q3206">
        <f t="shared" si="862"/>
        <v>7</v>
      </c>
      <c r="R3206">
        <f t="shared" si="863"/>
        <v>0</v>
      </c>
      <c r="S3206">
        <f t="shared" si="864"/>
        <v>0</v>
      </c>
      <c r="T3206">
        <f t="shared" si="865"/>
        <v>7</v>
      </c>
      <c r="U3206">
        <f t="shared" si="866"/>
        <v>0</v>
      </c>
    </row>
    <row r="3207" spans="1:21" x14ac:dyDescent="0.25">
      <c r="A3207" t="s">
        <v>231</v>
      </c>
      <c r="B3207">
        <v>5.8</v>
      </c>
      <c r="C3207" t="s">
        <v>234</v>
      </c>
      <c r="E3207">
        <f t="shared" si="850"/>
        <v>0</v>
      </c>
      <c r="F3207">
        <f t="shared" si="851"/>
        <v>0</v>
      </c>
      <c r="G3207">
        <f t="shared" si="852"/>
        <v>0</v>
      </c>
      <c r="H3207">
        <f t="shared" si="853"/>
        <v>5.8</v>
      </c>
      <c r="I3207">
        <f t="shared" si="854"/>
        <v>0</v>
      </c>
      <c r="J3207">
        <f t="shared" si="855"/>
        <v>0</v>
      </c>
      <c r="K3207">
        <f t="shared" si="856"/>
        <v>0</v>
      </c>
      <c r="L3207">
        <f t="shared" si="857"/>
        <v>5.8</v>
      </c>
      <c r="M3207">
        <f t="shared" si="858"/>
        <v>0</v>
      </c>
      <c r="N3207">
        <f t="shared" si="859"/>
        <v>0</v>
      </c>
      <c r="O3207">
        <f t="shared" si="860"/>
        <v>0</v>
      </c>
      <c r="P3207">
        <f t="shared" si="861"/>
        <v>0</v>
      </c>
      <c r="Q3207">
        <f t="shared" si="862"/>
        <v>0</v>
      </c>
      <c r="R3207">
        <f t="shared" si="863"/>
        <v>0</v>
      </c>
      <c r="S3207">
        <f t="shared" si="864"/>
        <v>0</v>
      </c>
      <c r="T3207">
        <f t="shared" si="865"/>
        <v>0</v>
      </c>
      <c r="U3207">
        <f t="shared" si="866"/>
        <v>0</v>
      </c>
    </row>
    <row r="3208" spans="1:21" x14ac:dyDescent="0.25">
      <c r="A3208" t="s">
        <v>733</v>
      </c>
      <c r="B3208">
        <v>6</v>
      </c>
      <c r="C3208" t="s">
        <v>28</v>
      </c>
      <c r="E3208">
        <f t="shared" si="850"/>
        <v>6</v>
      </c>
      <c r="F3208">
        <f t="shared" si="851"/>
        <v>0</v>
      </c>
      <c r="G3208">
        <f t="shared" si="852"/>
        <v>0</v>
      </c>
      <c r="H3208">
        <f t="shared" si="853"/>
        <v>0</v>
      </c>
      <c r="I3208">
        <f t="shared" si="854"/>
        <v>6</v>
      </c>
      <c r="J3208">
        <f t="shared" si="855"/>
        <v>6</v>
      </c>
      <c r="K3208">
        <f t="shared" si="856"/>
        <v>0</v>
      </c>
      <c r="L3208">
        <f t="shared" si="857"/>
        <v>0</v>
      </c>
      <c r="M3208">
        <f t="shared" si="858"/>
        <v>0</v>
      </c>
      <c r="N3208">
        <f t="shared" si="859"/>
        <v>0</v>
      </c>
      <c r="O3208">
        <f t="shared" si="860"/>
        <v>0</v>
      </c>
      <c r="P3208">
        <f t="shared" si="861"/>
        <v>0</v>
      </c>
      <c r="Q3208">
        <f t="shared" si="862"/>
        <v>0</v>
      </c>
      <c r="R3208">
        <f t="shared" si="863"/>
        <v>0</v>
      </c>
      <c r="S3208">
        <f t="shared" si="864"/>
        <v>0</v>
      </c>
      <c r="T3208">
        <f t="shared" si="865"/>
        <v>0</v>
      </c>
      <c r="U3208">
        <f t="shared" si="866"/>
        <v>0</v>
      </c>
    </row>
    <row r="3209" spans="1:21" x14ac:dyDescent="0.25">
      <c r="A3209" t="s">
        <v>131</v>
      </c>
      <c r="B3209">
        <v>6.6</v>
      </c>
      <c r="C3209" t="s">
        <v>36</v>
      </c>
      <c r="E3209">
        <f t="shared" si="850"/>
        <v>0</v>
      </c>
      <c r="F3209">
        <f t="shared" si="851"/>
        <v>0</v>
      </c>
      <c r="G3209">
        <f t="shared" si="852"/>
        <v>0</v>
      </c>
      <c r="H3209">
        <f t="shared" si="853"/>
        <v>0</v>
      </c>
      <c r="I3209">
        <f t="shared" si="854"/>
        <v>6.6</v>
      </c>
      <c r="J3209">
        <f t="shared" si="855"/>
        <v>0</v>
      </c>
      <c r="K3209">
        <f t="shared" si="856"/>
        <v>0</v>
      </c>
      <c r="L3209">
        <f t="shared" si="857"/>
        <v>0</v>
      </c>
      <c r="M3209">
        <f t="shared" si="858"/>
        <v>0</v>
      </c>
      <c r="N3209">
        <f t="shared" si="859"/>
        <v>0</v>
      </c>
      <c r="O3209">
        <f t="shared" si="860"/>
        <v>0</v>
      </c>
      <c r="P3209">
        <f t="shared" si="861"/>
        <v>0</v>
      </c>
      <c r="Q3209">
        <f t="shared" si="862"/>
        <v>0</v>
      </c>
      <c r="R3209">
        <f t="shared" si="863"/>
        <v>6.6</v>
      </c>
      <c r="S3209">
        <f t="shared" si="864"/>
        <v>0</v>
      </c>
      <c r="T3209">
        <f t="shared" si="865"/>
        <v>0</v>
      </c>
      <c r="U3209">
        <f t="shared" si="866"/>
        <v>0</v>
      </c>
    </row>
    <row r="3210" spans="1:21" x14ac:dyDescent="0.25">
      <c r="A3210" t="s">
        <v>7000</v>
      </c>
      <c r="B3210">
        <v>7.6</v>
      </c>
      <c r="C3210" t="s">
        <v>28</v>
      </c>
      <c r="E3210">
        <f t="shared" si="850"/>
        <v>7.6</v>
      </c>
      <c r="F3210">
        <f t="shared" si="851"/>
        <v>7.6</v>
      </c>
      <c r="G3210">
        <f t="shared" si="852"/>
        <v>0</v>
      </c>
      <c r="H3210">
        <f t="shared" si="853"/>
        <v>0</v>
      </c>
      <c r="I3210">
        <f t="shared" si="854"/>
        <v>0</v>
      </c>
      <c r="J3210">
        <f t="shared" si="855"/>
        <v>0</v>
      </c>
      <c r="K3210">
        <f t="shared" si="856"/>
        <v>0</v>
      </c>
      <c r="L3210">
        <f t="shared" si="857"/>
        <v>7.6</v>
      </c>
      <c r="M3210">
        <f t="shared" si="858"/>
        <v>0</v>
      </c>
      <c r="N3210">
        <f t="shared" si="859"/>
        <v>0</v>
      </c>
      <c r="O3210">
        <f t="shared" si="860"/>
        <v>0</v>
      </c>
      <c r="P3210">
        <f t="shared" si="861"/>
        <v>0</v>
      </c>
      <c r="Q3210">
        <f t="shared" si="862"/>
        <v>0</v>
      </c>
      <c r="R3210">
        <f t="shared" si="863"/>
        <v>0</v>
      </c>
      <c r="S3210">
        <f t="shared" si="864"/>
        <v>7.6</v>
      </c>
      <c r="T3210">
        <f t="shared" si="865"/>
        <v>7.6</v>
      </c>
      <c r="U3210">
        <f t="shared" si="866"/>
        <v>0</v>
      </c>
    </row>
    <row r="3211" spans="1:21" x14ac:dyDescent="0.25">
      <c r="A3211" t="s">
        <v>1174</v>
      </c>
      <c r="B3211">
        <v>6.7</v>
      </c>
      <c r="C3211" t="s">
        <v>29</v>
      </c>
      <c r="E3211">
        <f t="shared" si="850"/>
        <v>0</v>
      </c>
      <c r="F3211">
        <f t="shared" si="851"/>
        <v>0</v>
      </c>
      <c r="G3211">
        <f t="shared" si="852"/>
        <v>0</v>
      </c>
      <c r="H3211">
        <f t="shared" si="853"/>
        <v>0</v>
      </c>
      <c r="I3211">
        <f t="shared" si="854"/>
        <v>0</v>
      </c>
      <c r="J3211">
        <f t="shared" si="855"/>
        <v>6.7</v>
      </c>
      <c r="K3211">
        <f t="shared" si="856"/>
        <v>0</v>
      </c>
      <c r="L3211">
        <f t="shared" si="857"/>
        <v>6.7</v>
      </c>
      <c r="M3211">
        <f t="shared" si="858"/>
        <v>0</v>
      </c>
      <c r="N3211">
        <f t="shared" si="859"/>
        <v>0</v>
      </c>
      <c r="O3211">
        <f t="shared" si="860"/>
        <v>0</v>
      </c>
      <c r="P3211">
        <f t="shared" si="861"/>
        <v>0</v>
      </c>
      <c r="Q3211">
        <f t="shared" si="862"/>
        <v>6.7</v>
      </c>
      <c r="R3211">
        <f t="shared" si="863"/>
        <v>0</v>
      </c>
      <c r="S3211">
        <f t="shared" si="864"/>
        <v>0</v>
      </c>
      <c r="T3211">
        <f t="shared" si="865"/>
        <v>6.7</v>
      </c>
      <c r="U3211">
        <f t="shared" si="866"/>
        <v>0</v>
      </c>
    </row>
    <row r="3212" spans="1:21" x14ac:dyDescent="0.25">
      <c r="A3212" t="s">
        <v>142</v>
      </c>
      <c r="B3212">
        <v>7.6</v>
      </c>
      <c r="C3212" t="s">
        <v>29</v>
      </c>
      <c r="E3212">
        <f t="shared" si="850"/>
        <v>0</v>
      </c>
      <c r="F3212">
        <f t="shared" si="851"/>
        <v>0</v>
      </c>
      <c r="G3212">
        <f t="shared" si="852"/>
        <v>0</v>
      </c>
      <c r="H3212">
        <f t="shared" si="853"/>
        <v>0</v>
      </c>
      <c r="I3212">
        <f t="shared" si="854"/>
        <v>0</v>
      </c>
      <c r="J3212">
        <f t="shared" si="855"/>
        <v>7.6</v>
      </c>
      <c r="K3212">
        <f t="shared" si="856"/>
        <v>0</v>
      </c>
      <c r="L3212">
        <f t="shared" si="857"/>
        <v>7.6</v>
      </c>
      <c r="M3212">
        <f t="shared" si="858"/>
        <v>0</v>
      </c>
      <c r="N3212">
        <f t="shared" si="859"/>
        <v>0</v>
      </c>
      <c r="O3212">
        <f t="shared" si="860"/>
        <v>0</v>
      </c>
      <c r="P3212">
        <f t="shared" si="861"/>
        <v>0</v>
      </c>
      <c r="Q3212">
        <f t="shared" si="862"/>
        <v>0</v>
      </c>
      <c r="R3212">
        <f t="shared" si="863"/>
        <v>0</v>
      </c>
      <c r="S3212">
        <f t="shared" si="864"/>
        <v>0</v>
      </c>
      <c r="T3212">
        <f t="shared" si="865"/>
        <v>7.6</v>
      </c>
      <c r="U3212">
        <f t="shared" si="866"/>
        <v>0</v>
      </c>
    </row>
    <row r="3213" spans="1:21" x14ac:dyDescent="0.25">
      <c r="A3213" t="s">
        <v>213</v>
      </c>
      <c r="B3213">
        <v>7.6</v>
      </c>
      <c r="C3213" t="s">
        <v>36</v>
      </c>
      <c r="E3213">
        <f t="shared" si="850"/>
        <v>0</v>
      </c>
      <c r="F3213">
        <f t="shared" si="851"/>
        <v>0</v>
      </c>
      <c r="G3213">
        <f t="shared" si="852"/>
        <v>0</v>
      </c>
      <c r="H3213">
        <f t="shared" si="853"/>
        <v>0</v>
      </c>
      <c r="I3213">
        <f t="shared" si="854"/>
        <v>7.6</v>
      </c>
      <c r="J3213">
        <f t="shared" si="855"/>
        <v>0</v>
      </c>
      <c r="K3213">
        <f t="shared" si="856"/>
        <v>0</v>
      </c>
      <c r="L3213">
        <f t="shared" si="857"/>
        <v>7.6</v>
      </c>
      <c r="M3213">
        <f t="shared" si="858"/>
        <v>0</v>
      </c>
      <c r="N3213">
        <f t="shared" si="859"/>
        <v>0</v>
      </c>
      <c r="O3213">
        <f t="shared" si="860"/>
        <v>0</v>
      </c>
      <c r="P3213">
        <f t="shared" si="861"/>
        <v>0</v>
      </c>
      <c r="Q3213">
        <f t="shared" si="862"/>
        <v>0</v>
      </c>
      <c r="R3213">
        <f t="shared" si="863"/>
        <v>7.6</v>
      </c>
      <c r="S3213">
        <f t="shared" si="864"/>
        <v>0</v>
      </c>
      <c r="T3213">
        <f t="shared" si="865"/>
        <v>0</v>
      </c>
      <c r="U3213">
        <f t="shared" si="866"/>
        <v>0</v>
      </c>
    </row>
    <row r="3214" spans="1:21" x14ac:dyDescent="0.25">
      <c r="A3214" t="s">
        <v>142</v>
      </c>
      <c r="B3214">
        <v>7.2</v>
      </c>
      <c r="C3214" t="s">
        <v>29</v>
      </c>
      <c r="E3214">
        <f t="shared" si="850"/>
        <v>0</v>
      </c>
      <c r="F3214">
        <f t="shared" si="851"/>
        <v>0</v>
      </c>
      <c r="G3214">
        <f t="shared" si="852"/>
        <v>0</v>
      </c>
      <c r="H3214">
        <f t="shared" si="853"/>
        <v>0</v>
      </c>
      <c r="I3214">
        <f t="shared" si="854"/>
        <v>0</v>
      </c>
      <c r="J3214">
        <f t="shared" si="855"/>
        <v>7.2</v>
      </c>
      <c r="K3214">
        <f t="shared" si="856"/>
        <v>0</v>
      </c>
      <c r="L3214">
        <f t="shared" si="857"/>
        <v>7.2</v>
      </c>
      <c r="M3214">
        <f t="shared" si="858"/>
        <v>0</v>
      </c>
      <c r="N3214">
        <f t="shared" si="859"/>
        <v>0</v>
      </c>
      <c r="O3214">
        <f t="shared" si="860"/>
        <v>0</v>
      </c>
      <c r="P3214">
        <f t="shared" si="861"/>
        <v>0</v>
      </c>
      <c r="Q3214">
        <f t="shared" si="862"/>
        <v>0</v>
      </c>
      <c r="R3214">
        <f t="shared" si="863"/>
        <v>0</v>
      </c>
      <c r="S3214">
        <f t="shared" si="864"/>
        <v>0</v>
      </c>
      <c r="T3214">
        <f t="shared" si="865"/>
        <v>7.2</v>
      </c>
      <c r="U3214">
        <f t="shared" si="866"/>
        <v>0</v>
      </c>
    </row>
    <row r="3215" spans="1:21" x14ac:dyDescent="0.25">
      <c r="A3215" t="s">
        <v>3179</v>
      </c>
      <c r="B3215">
        <v>5.2</v>
      </c>
      <c r="C3215" t="s">
        <v>36</v>
      </c>
      <c r="E3215">
        <f t="shared" si="850"/>
        <v>0</v>
      </c>
      <c r="F3215">
        <f t="shared" si="851"/>
        <v>0</v>
      </c>
      <c r="G3215">
        <f t="shared" si="852"/>
        <v>0</v>
      </c>
      <c r="H3215">
        <f t="shared" si="853"/>
        <v>0</v>
      </c>
      <c r="I3215">
        <f t="shared" si="854"/>
        <v>5.2</v>
      </c>
      <c r="J3215">
        <f t="shared" si="855"/>
        <v>0</v>
      </c>
      <c r="K3215">
        <f t="shared" si="856"/>
        <v>0</v>
      </c>
      <c r="L3215">
        <f t="shared" si="857"/>
        <v>0</v>
      </c>
      <c r="M3215">
        <f t="shared" si="858"/>
        <v>5.2</v>
      </c>
      <c r="N3215">
        <f t="shared" si="859"/>
        <v>0</v>
      </c>
      <c r="O3215">
        <f t="shared" si="860"/>
        <v>0</v>
      </c>
      <c r="P3215">
        <f t="shared" si="861"/>
        <v>0</v>
      </c>
      <c r="Q3215">
        <f t="shared" si="862"/>
        <v>0</v>
      </c>
      <c r="R3215">
        <f t="shared" si="863"/>
        <v>0</v>
      </c>
      <c r="S3215">
        <f t="shared" si="864"/>
        <v>5.2</v>
      </c>
      <c r="T3215">
        <f t="shared" si="865"/>
        <v>0</v>
      </c>
      <c r="U3215">
        <f t="shared" si="866"/>
        <v>0</v>
      </c>
    </row>
    <row r="3216" spans="1:21" x14ac:dyDescent="0.25">
      <c r="A3216" t="s">
        <v>1666</v>
      </c>
      <c r="B3216">
        <v>6.6</v>
      </c>
      <c r="C3216" t="s">
        <v>28</v>
      </c>
      <c r="E3216">
        <f t="shared" si="850"/>
        <v>6.6</v>
      </c>
      <c r="F3216">
        <f t="shared" si="851"/>
        <v>0</v>
      </c>
      <c r="G3216">
        <f t="shared" si="852"/>
        <v>0</v>
      </c>
      <c r="H3216">
        <f t="shared" si="853"/>
        <v>0</v>
      </c>
      <c r="I3216">
        <f t="shared" si="854"/>
        <v>0</v>
      </c>
      <c r="J3216">
        <f t="shared" si="855"/>
        <v>0</v>
      </c>
      <c r="K3216">
        <f t="shared" si="856"/>
        <v>0</v>
      </c>
      <c r="L3216">
        <f t="shared" si="857"/>
        <v>6.6</v>
      </c>
      <c r="M3216">
        <f t="shared" si="858"/>
        <v>0</v>
      </c>
      <c r="N3216">
        <f t="shared" si="859"/>
        <v>0</v>
      </c>
      <c r="O3216">
        <f t="shared" si="860"/>
        <v>0</v>
      </c>
      <c r="P3216">
        <f t="shared" si="861"/>
        <v>0</v>
      </c>
      <c r="Q3216">
        <f t="shared" si="862"/>
        <v>0</v>
      </c>
      <c r="R3216">
        <f t="shared" si="863"/>
        <v>0</v>
      </c>
      <c r="S3216">
        <f t="shared" si="864"/>
        <v>6.6</v>
      </c>
      <c r="T3216">
        <f t="shared" si="865"/>
        <v>6.6</v>
      </c>
      <c r="U3216">
        <f t="shared" si="866"/>
        <v>0</v>
      </c>
    </row>
    <row r="3217" spans="1:21" x14ac:dyDescent="0.25">
      <c r="A3217" t="s">
        <v>131</v>
      </c>
      <c r="B3217">
        <v>6.1</v>
      </c>
      <c r="C3217" t="s">
        <v>36</v>
      </c>
      <c r="E3217">
        <f t="shared" si="850"/>
        <v>0</v>
      </c>
      <c r="F3217">
        <f t="shared" si="851"/>
        <v>0</v>
      </c>
      <c r="G3217">
        <f t="shared" si="852"/>
        <v>0</v>
      </c>
      <c r="H3217">
        <f t="shared" si="853"/>
        <v>0</v>
      </c>
      <c r="I3217">
        <f t="shared" si="854"/>
        <v>6.1</v>
      </c>
      <c r="J3217">
        <f t="shared" si="855"/>
        <v>0</v>
      </c>
      <c r="K3217">
        <f t="shared" si="856"/>
        <v>0</v>
      </c>
      <c r="L3217">
        <f t="shared" si="857"/>
        <v>0</v>
      </c>
      <c r="M3217">
        <f t="shared" si="858"/>
        <v>0</v>
      </c>
      <c r="N3217">
        <f t="shared" si="859"/>
        <v>0</v>
      </c>
      <c r="O3217">
        <f t="shared" si="860"/>
        <v>0</v>
      </c>
      <c r="P3217">
        <f t="shared" si="861"/>
        <v>0</v>
      </c>
      <c r="Q3217">
        <f t="shared" si="862"/>
        <v>0</v>
      </c>
      <c r="R3217">
        <f t="shared" si="863"/>
        <v>6.1</v>
      </c>
      <c r="S3217">
        <f t="shared" si="864"/>
        <v>0</v>
      </c>
      <c r="T3217">
        <f t="shared" si="865"/>
        <v>0</v>
      </c>
      <c r="U3217">
        <f t="shared" si="866"/>
        <v>0</v>
      </c>
    </row>
    <row r="3218" spans="1:21" x14ac:dyDescent="0.25">
      <c r="A3218" t="s">
        <v>5826</v>
      </c>
      <c r="B3218">
        <v>5.2</v>
      </c>
      <c r="C3218" t="s">
        <v>28</v>
      </c>
      <c r="E3218">
        <f t="shared" si="850"/>
        <v>5.2</v>
      </c>
      <c r="F3218">
        <f t="shared" si="851"/>
        <v>0</v>
      </c>
      <c r="G3218">
        <f t="shared" si="852"/>
        <v>0</v>
      </c>
      <c r="H3218">
        <f t="shared" si="853"/>
        <v>0</v>
      </c>
      <c r="I3218">
        <f t="shared" si="854"/>
        <v>5.2</v>
      </c>
      <c r="J3218">
        <f t="shared" si="855"/>
        <v>0</v>
      </c>
      <c r="K3218">
        <f t="shared" si="856"/>
        <v>0</v>
      </c>
      <c r="L3218">
        <f t="shared" si="857"/>
        <v>0</v>
      </c>
      <c r="M3218">
        <f t="shared" si="858"/>
        <v>5.2</v>
      </c>
      <c r="N3218">
        <f t="shared" si="859"/>
        <v>5.2</v>
      </c>
      <c r="O3218">
        <f t="shared" si="860"/>
        <v>0</v>
      </c>
      <c r="P3218">
        <f t="shared" si="861"/>
        <v>0</v>
      </c>
      <c r="Q3218">
        <f t="shared" si="862"/>
        <v>0</v>
      </c>
      <c r="R3218">
        <f t="shared" si="863"/>
        <v>0</v>
      </c>
      <c r="S3218">
        <f t="shared" si="864"/>
        <v>0</v>
      </c>
      <c r="T3218">
        <f t="shared" si="865"/>
        <v>0</v>
      </c>
      <c r="U3218">
        <f t="shared" si="866"/>
        <v>0</v>
      </c>
    </row>
    <row r="3219" spans="1:21" x14ac:dyDescent="0.25">
      <c r="A3219" t="s">
        <v>7015</v>
      </c>
      <c r="B3219">
        <v>6.5</v>
      </c>
      <c r="C3219" t="s">
        <v>28</v>
      </c>
      <c r="E3219">
        <f t="shared" si="850"/>
        <v>6.5</v>
      </c>
      <c r="F3219">
        <f t="shared" si="851"/>
        <v>6.5</v>
      </c>
      <c r="G3219">
        <f t="shared" si="852"/>
        <v>0</v>
      </c>
      <c r="H3219">
        <f t="shared" si="853"/>
        <v>0</v>
      </c>
      <c r="I3219">
        <f t="shared" si="854"/>
        <v>0</v>
      </c>
      <c r="J3219">
        <f t="shared" si="855"/>
        <v>0</v>
      </c>
      <c r="K3219">
        <f t="shared" si="856"/>
        <v>0</v>
      </c>
      <c r="L3219">
        <f t="shared" si="857"/>
        <v>0</v>
      </c>
      <c r="M3219">
        <f t="shared" si="858"/>
        <v>6.5</v>
      </c>
      <c r="N3219">
        <f t="shared" si="859"/>
        <v>0</v>
      </c>
      <c r="O3219">
        <f t="shared" si="860"/>
        <v>0</v>
      </c>
      <c r="P3219">
        <f t="shared" si="861"/>
        <v>0</v>
      </c>
      <c r="Q3219">
        <f t="shared" si="862"/>
        <v>6.5</v>
      </c>
      <c r="R3219">
        <f t="shared" si="863"/>
        <v>0</v>
      </c>
      <c r="S3219">
        <f t="shared" si="864"/>
        <v>6.5</v>
      </c>
      <c r="T3219">
        <f t="shared" si="865"/>
        <v>0</v>
      </c>
      <c r="U3219">
        <f t="shared" si="866"/>
        <v>0</v>
      </c>
    </row>
    <row r="3220" spans="1:21" x14ac:dyDescent="0.25">
      <c r="A3220" t="s">
        <v>3167</v>
      </c>
      <c r="B3220">
        <v>7.4</v>
      </c>
      <c r="C3220" t="s">
        <v>102</v>
      </c>
      <c r="E3220">
        <f t="shared" si="850"/>
        <v>0</v>
      </c>
      <c r="F3220">
        <f t="shared" si="851"/>
        <v>7.4</v>
      </c>
      <c r="G3220">
        <f t="shared" si="852"/>
        <v>0</v>
      </c>
      <c r="H3220">
        <f t="shared" si="853"/>
        <v>0</v>
      </c>
      <c r="I3220">
        <f t="shared" si="854"/>
        <v>7.4</v>
      </c>
      <c r="J3220">
        <f t="shared" si="855"/>
        <v>0</v>
      </c>
      <c r="K3220">
        <f t="shared" si="856"/>
        <v>0</v>
      </c>
      <c r="L3220">
        <f t="shared" si="857"/>
        <v>7.4</v>
      </c>
      <c r="M3220">
        <f t="shared" si="858"/>
        <v>0</v>
      </c>
      <c r="N3220">
        <f t="shared" si="859"/>
        <v>0</v>
      </c>
      <c r="O3220">
        <f t="shared" si="860"/>
        <v>0</v>
      </c>
      <c r="P3220">
        <f t="shared" si="861"/>
        <v>0</v>
      </c>
      <c r="Q3220">
        <f t="shared" si="862"/>
        <v>0</v>
      </c>
      <c r="R3220">
        <f t="shared" si="863"/>
        <v>0</v>
      </c>
      <c r="S3220">
        <f t="shared" si="864"/>
        <v>0</v>
      </c>
      <c r="T3220">
        <f t="shared" si="865"/>
        <v>0</v>
      </c>
      <c r="U3220">
        <f t="shared" si="866"/>
        <v>0</v>
      </c>
    </row>
    <row r="3221" spans="1:21" x14ac:dyDescent="0.25">
      <c r="A3221" t="s">
        <v>461</v>
      </c>
      <c r="B3221">
        <v>7.9</v>
      </c>
      <c r="C3221" t="s">
        <v>234</v>
      </c>
      <c r="E3221">
        <f t="shared" si="850"/>
        <v>0</v>
      </c>
      <c r="F3221">
        <f t="shared" si="851"/>
        <v>0</v>
      </c>
      <c r="G3221">
        <f t="shared" si="852"/>
        <v>0</v>
      </c>
      <c r="H3221">
        <f t="shared" si="853"/>
        <v>7.9</v>
      </c>
      <c r="I3221">
        <f t="shared" si="854"/>
        <v>0</v>
      </c>
      <c r="J3221">
        <f t="shared" si="855"/>
        <v>0</v>
      </c>
      <c r="K3221">
        <f t="shared" si="856"/>
        <v>0</v>
      </c>
      <c r="L3221">
        <f t="shared" si="857"/>
        <v>7.9</v>
      </c>
      <c r="M3221">
        <f t="shared" si="858"/>
        <v>0</v>
      </c>
      <c r="N3221">
        <f t="shared" si="859"/>
        <v>0</v>
      </c>
      <c r="O3221">
        <f t="shared" si="860"/>
        <v>0</v>
      </c>
      <c r="P3221">
        <f t="shared" si="861"/>
        <v>0</v>
      </c>
      <c r="Q3221">
        <f t="shared" si="862"/>
        <v>0</v>
      </c>
      <c r="R3221">
        <f t="shared" si="863"/>
        <v>0</v>
      </c>
      <c r="S3221">
        <f t="shared" si="864"/>
        <v>0</v>
      </c>
      <c r="T3221">
        <f t="shared" si="865"/>
        <v>0</v>
      </c>
      <c r="U3221">
        <f t="shared" si="866"/>
        <v>0</v>
      </c>
    </row>
    <row r="3222" spans="1:21" x14ac:dyDescent="0.25">
      <c r="A3222" t="s">
        <v>131</v>
      </c>
      <c r="B3222">
        <v>5.7</v>
      </c>
      <c r="C3222" t="s">
        <v>36</v>
      </c>
      <c r="E3222">
        <f t="shared" si="850"/>
        <v>0</v>
      </c>
      <c r="F3222">
        <f t="shared" si="851"/>
        <v>0</v>
      </c>
      <c r="G3222">
        <f t="shared" si="852"/>
        <v>0</v>
      </c>
      <c r="H3222">
        <f t="shared" si="853"/>
        <v>0</v>
      </c>
      <c r="I3222">
        <f t="shared" si="854"/>
        <v>5.7</v>
      </c>
      <c r="J3222">
        <f t="shared" si="855"/>
        <v>0</v>
      </c>
      <c r="K3222">
        <f t="shared" si="856"/>
        <v>0</v>
      </c>
      <c r="L3222">
        <f t="shared" si="857"/>
        <v>0</v>
      </c>
      <c r="M3222">
        <f t="shared" si="858"/>
        <v>0</v>
      </c>
      <c r="N3222">
        <f t="shared" si="859"/>
        <v>0</v>
      </c>
      <c r="O3222">
        <f t="shared" si="860"/>
        <v>0</v>
      </c>
      <c r="P3222">
        <f t="shared" si="861"/>
        <v>0</v>
      </c>
      <c r="Q3222">
        <f t="shared" si="862"/>
        <v>0</v>
      </c>
      <c r="R3222">
        <f t="shared" si="863"/>
        <v>5.7</v>
      </c>
      <c r="S3222">
        <f t="shared" si="864"/>
        <v>0</v>
      </c>
      <c r="T3222">
        <f t="shared" si="865"/>
        <v>0</v>
      </c>
      <c r="U3222">
        <f t="shared" si="866"/>
        <v>0</v>
      </c>
    </row>
    <row r="3223" spans="1:21" x14ac:dyDescent="0.25">
      <c r="A3223" t="s">
        <v>490</v>
      </c>
      <c r="B3223">
        <v>7.3</v>
      </c>
      <c r="C3223" t="s">
        <v>37</v>
      </c>
      <c r="E3223">
        <f t="shared" si="850"/>
        <v>0</v>
      </c>
      <c r="F3223">
        <f t="shared" si="851"/>
        <v>0</v>
      </c>
      <c r="G3223">
        <f t="shared" si="852"/>
        <v>0</v>
      </c>
      <c r="H3223">
        <f t="shared" si="853"/>
        <v>0</v>
      </c>
      <c r="I3223">
        <f t="shared" si="854"/>
        <v>0</v>
      </c>
      <c r="J3223">
        <f t="shared" si="855"/>
        <v>0</v>
      </c>
      <c r="K3223">
        <f t="shared" si="856"/>
        <v>0</v>
      </c>
      <c r="L3223">
        <f t="shared" si="857"/>
        <v>7.3</v>
      </c>
      <c r="M3223">
        <f t="shared" si="858"/>
        <v>0</v>
      </c>
      <c r="N3223">
        <f t="shared" si="859"/>
        <v>0</v>
      </c>
      <c r="O3223">
        <f t="shared" si="860"/>
        <v>0</v>
      </c>
      <c r="P3223">
        <f t="shared" si="861"/>
        <v>0</v>
      </c>
      <c r="Q3223">
        <f t="shared" si="862"/>
        <v>0</v>
      </c>
      <c r="R3223">
        <f t="shared" si="863"/>
        <v>0</v>
      </c>
      <c r="S3223">
        <f t="shared" si="864"/>
        <v>0</v>
      </c>
      <c r="T3223">
        <f t="shared" si="865"/>
        <v>7.3</v>
      </c>
      <c r="U3223">
        <f t="shared" si="866"/>
        <v>0</v>
      </c>
    </row>
    <row r="3224" spans="1:21" x14ac:dyDescent="0.25">
      <c r="A3224" t="s">
        <v>7021</v>
      </c>
      <c r="B3224">
        <v>6.7</v>
      </c>
      <c r="C3224" t="s">
        <v>28</v>
      </c>
      <c r="E3224">
        <f t="shared" si="850"/>
        <v>6.7</v>
      </c>
      <c r="F3224">
        <f t="shared" si="851"/>
        <v>6.7</v>
      </c>
      <c r="G3224">
        <f t="shared" si="852"/>
        <v>0</v>
      </c>
      <c r="H3224">
        <f t="shared" si="853"/>
        <v>0</v>
      </c>
      <c r="I3224">
        <f t="shared" si="854"/>
        <v>6.7</v>
      </c>
      <c r="J3224">
        <f t="shared" si="855"/>
        <v>0</v>
      </c>
      <c r="K3224">
        <f t="shared" si="856"/>
        <v>0</v>
      </c>
      <c r="L3224">
        <f t="shared" si="857"/>
        <v>0</v>
      </c>
      <c r="M3224">
        <f t="shared" si="858"/>
        <v>0</v>
      </c>
      <c r="N3224">
        <f t="shared" si="859"/>
        <v>0</v>
      </c>
      <c r="O3224">
        <f t="shared" si="860"/>
        <v>0</v>
      </c>
      <c r="P3224">
        <f t="shared" si="861"/>
        <v>0</v>
      </c>
      <c r="Q3224">
        <f t="shared" si="862"/>
        <v>0</v>
      </c>
      <c r="R3224">
        <f t="shared" si="863"/>
        <v>6.7</v>
      </c>
      <c r="S3224">
        <f t="shared" si="864"/>
        <v>0</v>
      </c>
      <c r="T3224">
        <f t="shared" si="865"/>
        <v>6.7</v>
      </c>
      <c r="U3224">
        <f t="shared" si="866"/>
        <v>6.7</v>
      </c>
    </row>
    <row r="3225" spans="1:21" x14ac:dyDescent="0.25">
      <c r="A3225" t="s">
        <v>213</v>
      </c>
      <c r="B3225">
        <v>5.0999999999999996</v>
      </c>
      <c r="C3225" t="s">
        <v>36</v>
      </c>
      <c r="E3225">
        <f t="shared" si="850"/>
        <v>0</v>
      </c>
      <c r="F3225">
        <f t="shared" si="851"/>
        <v>0</v>
      </c>
      <c r="G3225">
        <f t="shared" si="852"/>
        <v>0</v>
      </c>
      <c r="H3225">
        <f t="shared" si="853"/>
        <v>0</v>
      </c>
      <c r="I3225">
        <f t="shared" si="854"/>
        <v>5.0999999999999996</v>
      </c>
      <c r="J3225">
        <f t="shared" si="855"/>
        <v>0</v>
      </c>
      <c r="K3225">
        <f t="shared" si="856"/>
        <v>0</v>
      </c>
      <c r="L3225">
        <f t="shared" si="857"/>
        <v>5.0999999999999996</v>
      </c>
      <c r="M3225">
        <f t="shared" si="858"/>
        <v>0</v>
      </c>
      <c r="N3225">
        <f t="shared" si="859"/>
        <v>0</v>
      </c>
      <c r="O3225">
        <f t="shared" si="860"/>
        <v>0</v>
      </c>
      <c r="P3225">
        <f t="shared" si="861"/>
        <v>0</v>
      </c>
      <c r="Q3225">
        <f t="shared" si="862"/>
        <v>0</v>
      </c>
      <c r="R3225">
        <f t="shared" si="863"/>
        <v>5.0999999999999996</v>
      </c>
      <c r="S3225">
        <f t="shared" si="864"/>
        <v>0</v>
      </c>
      <c r="T3225">
        <f t="shared" si="865"/>
        <v>0</v>
      </c>
      <c r="U3225">
        <f t="shared" si="866"/>
        <v>0</v>
      </c>
    </row>
    <row r="3226" spans="1:21" x14ac:dyDescent="0.25">
      <c r="A3226" t="s">
        <v>775</v>
      </c>
      <c r="B3226">
        <v>7.4</v>
      </c>
      <c r="C3226" t="s">
        <v>28</v>
      </c>
      <c r="E3226">
        <f t="shared" si="850"/>
        <v>7.4</v>
      </c>
      <c r="F3226">
        <f t="shared" si="851"/>
        <v>7.4</v>
      </c>
      <c r="G3226">
        <f t="shared" si="852"/>
        <v>0</v>
      </c>
      <c r="H3226">
        <f t="shared" si="853"/>
        <v>0</v>
      </c>
      <c r="I3226">
        <f t="shared" si="854"/>
        <v>0</v>
      </c>
      <c r="J3226">
        <f t="shared" si="855"/>
        <v>0</v>
      </c>
      <c r="K3226">
        <f t="shared" si="856"/>
        <v>0</v>
      </c>
      <c r="L3226">
        <f t="shared" si="857"/>
        <v>7.4</v>
      </c>
      <c r="M3226">
        <f t="shared" si="858"/>
        <v>0</v>
      </c>
      <c r="N3226">
        <f t="shared" si="859"/>
        <v>0</v>
      </c>
      <c r="O3226">
        <f t="shared" si="860"/>
        <v>0</v>
      </c>
      <c r="P3226">
        <f t="shared" si="861"/>
        <v>0</v>
      </c>
      <c r="Q3226">
        <f t="shared" si="862"/>
        <v>0</v>
      </c>
      <c r="R3226">
        <f t="shared" si="863"/>
        <v>0</v>
      </c>
      <c r="S3226">
        <f t="shared" si="864"/>
        <v>0</v>
      </c>
      <c r="T3226">
        <f t="shared" si="865"/>
        <v>0</v>
      </c>
      <c r="U3226">
        <f t="shared" si="866"/>
        <v>0</v>
      </c>
    </row>
    <row r="3227" spans="1:21" x14ac:dyDescent="0.25">
      <c r="A3227" t="s">
        <v>213</v>
      </c>
      <c r="B3227">
        <v>6.4</v>
      </c>
      <c r="C3227" t="s">
        <v>36</v>
      </c>
      <c r="E3227">
        <f t="shared" si="850"/>
        <v>0</v>
      </c>
      <c r="F3227">
        <f t="shared" si="851"/>
        <v>0</v>
      </c>
      <c r="G3227">
        <f t="shared" si="852"/>
        <v>0</v>
      </c>
      <c r="H3227">
        <f t="shared" si="853"/>
        <v>0</v>
      </c>
      <c r="I3227">
        <f t="shared" si="854"/>
        <v>6.4</v>
      </c>
      <c r="J3227">
        <f t="shared" si="855"/>
        <v>0</v>
      </c>
      <c r="K3227">
        <f t="shared" si="856"/>
        <v>0</v>
      </c>
      <c r="L3227">
        <f t="shared" si="857"/>
        <v>6.4</v>
      </c>
      <c r="M3227">
        <f t="shared" si="858"/>
        <v>0</v>
      </c>
      <c r="N3227">
        <f t="shared" si="859"/>
        <v>0</v>
      </c>
      <c r="O3227">
        <f t="shared" si="860"/>
        <v>0</v>
      </c>
      <c r="P3227">
        <f t="shared" si="861"/>
        <v>0</v>
      </c>
      <c r="Q3227">
        <f t="shared" si="862"/>
        <v>0</v>
      </c>
      <c r="R3227">
        <f t="shared" si="863"/>
        <v>6.4</v>
      </c>
      <c r="S3227">
        <f t="shared" si="864"/>
        <v>0</v>
      </c>
      <c r="T3227">
        <f t="shared" si="865"/>
        <v>0</v>
      </c>
      <c r="U3227">
        <f t="shared" si="866"/>
        <v>0</v>
      </c>
    </row>
    <row r="3228" spans="1:21" x14ac:dyDescent="0.25">
      <c r="A3228" t="s">
        <v>957</v>
      </c>
      <c r="B3228">
        <v>7</v>
      </c>
      <c r="C3228" t="s">
        <v>234</v>
      </c>
      <c r="E3228">
        <f t="shared" si="850"/>
        <v>0</v>
      </c>
      <c r="F3228">
        <f t="shared" si="851"/>
        <v>0</v>
      </c>
      <c r="G3228">
        <f t="shared" si="852"/>
        <v>0</v>
      </c>
      <c r="H3228">
        <f t="shared" si="853"/>
        <v>7</v>
      </c>
      <c r="I3228">
        <f t="shared" si="854"/>
        <v>0</v>
      </c>
      <c r="J3228">
        <f t="shared" si="855"/>
        <v>0</v>
      </c>
      <c r="K3228">
        <f t="shared" si="856"/>
        <v>0</v>
      </c>
      <c r="L3228">
        <f t="shared" si="857"/>
        <v>7</v>
      </c>
      <c r="M3228">
        <f t="shared" si="858"/>
        <v>0</v>
      </c>
      <c r="N3228">
        <f t="shared" si="859"/>
        <v>0</v>
      </c>
      <c r="O3228">
        <f t="shared" si="860"/>
        <v>0</v>
      </c>
      <c r="P3228">
        <f t="shared" si="861"/>
        <v>0</v>
      </c>
      <c r="Q3228">
        <f t="shared" si="862"/>
        <v>0</v>
      </c>
      <c r="R3228">
        <f t="shared" si="863"/>
        <v>7</v>
      </c>
      <c r="S3228">
        <f t="shared" si="864"/>
        <v>0</v>
      </c>
      <c r="T3228">
        <f t="shared" si="865"/>
        <v>0</v>
      </c>
      <c r="U3228">
        <f t="shared" si="866"/>
        <v>0</v>
      </c>
    </row>
    <row r="3229" spans="1:21" x14ac:dyDescent="0.25">
      <c r="A3229" t="s">
        <v>37</v>
      </c>
      <c r="B3229">
        <v>7.8</v>
      </c>
      <c r="C3229" t="s">
        <v>37</v>
      </c>
      <c r="E3229">
        <f t="shared" si="850"/>
        <v>0</v>
      </c>
      <c r="F3229">
        <f t="shared" si="851"/>
        <v>0</v>
      </c>
      <c r="G3229">
        <f t="shared" si="852"/>
        <v>0</v>
      </c>
      <c r="H3229">
        <f t="shared" si="853"/>
        <v>0</v>
      </c>
      <c r="I3229">
        <f t="shared" si="854"/>
        <v>0</v>
      </c>
      <c r="J3229">
        <f t="shared" si="855"/>
        <v>0</v>
      </c>
      <c r="K3229">
        <f t="shared" si="856"/>
        <v>0</v>
      </c>
      <c r="L3229">
        <f t="shared" si="857"/>
        <v>7.8</v>
      </c>
      <c r="M3229">
        <f t="shared" si="858"/>
        <v>0</v>
      </c>
      <c r="N3229">
        <f t="shared" si="859"/>
        <v>0</v>
      </c>
      <c r="O3229">
        <f t="shared" si="860"/>
        <v>0</v>
      </c>
      <c r="P3229">
        <f t="shared" si="861"/>
        <v>0</v>
      </c>
      <c r="Q3229">
        <f t="shared" si="862"/>
        <v>0</v>
      </c>
      <c r="R3229">
        <f t="shared" si="863"/>
        <v>0</v>
      </c>
      <c r="S3229">
        <f t="shared" si="864"/>
        <v>0</v>
      </c>
      <c r="T3229">
        <f t="shared" si="865"/>
        <v>0</v>
      </c>
      <c r="U3229">
        <f t="shared" si="866"/>
        <v>0</v>
      </c>
    </row>
    <row r="3230" spans="1:21" x14ac:dyDescent="0.25">
      <c r="A3230" t="s">
        <v>7029</v>
      </c>
      <c r="B3230">
        <v>3.7</v>
      </c>
      <c r="C3230" t="s">
        <v>102</v>
      </c>
      <c r="E3230">
        <f t="shared" si="850"/>
        <v>0</v>
      </c>
      <c r="F3230">
        <f t="shared" si="851"/>
        <v>3.7</v>
      </c>
      <c r="G3230">
        <f t="shared" si="852"/>
        <v>0</v>
      </c>
      <c r="H3230">
        <f t="shared" si="853"/>
        <v>0</v>
      </c>
      <c r="I3230">
        <f t="shared" si="854"/>
        <v>3.7</v>
      </c>
      <c r="J3230">
        <f t="shared" si="855"/>
        <v>0</v>
      </c>
      <c r="K3230">
        <f t="shared" si="856"/>
        <v>0</v>
      </c>
      <c r="L3230">
        <f t="shared" si="857"/>
        <v>3.7</v>
      </c>
      <c r="M3230">
        <f t="shared" si="858"/>
        <v>3.7</v>
      </c>
      <c r="N3230">
        <f t="shared" si="859"/>
        <v>0</v>
      </c>
      <c r="O3230">
        <f t="shared" si="860"/>
        <v>0</v>
      </c>
      <c r="P3230">
        <f t="shared" si="861"/>
        <v>0</v>
      </c>
      <c r="Q3230">
        <f t="shared" si="862"/>
        <v>0</v>
      </c>
      <c r="R3230">
        <f t="shared" si="863"/>
        <v>3.7</v>
      </c>
      <c r="S3230">
        <f t="shared" si="864"/>
        <v>0</v>
      </c>
      <c r="T3230">
        <f t="shared" si="865"/>
        <v>0</v>
      </c>
      <c r="U3230">
        <f t="shared" si="866"/>
        <v>0</v>
      </c>
    </row>
    <row r="3231" spans="1:21" x14ac:dyDescent="0.25">
      <c r="A3231" t="s">
        <v>2907</v>
      </c>
      <c r="B3231">
        <v>6.9</v>
      </c>
      <c r="C3231" t="s">
        <v>28</v>
      </c>
      <c r="E3231">
        <f t="shared" si="850"/>
        <v>6.9</v>
      </c>
      <c r="F3231">
        <f t="shared" si="851"/>
        <v>6.9</v>
      </c>
      <c r="G3231">
        <f t="shared" si="852"/>
        <v>0</v>
      </c>
      <c r="H3231">
        <f t="shared" si="853"/>
        <v>0</v>
      </c>
      <c r="I3231">
        <f t="shared" si="854"/>
        <v>0</v>
      </c>
      <c r="J3231">
        <f t="shared" si="855"/>
        <v>0</v>
      </c>
      <c r="K3231">
        <f t="shared" si="856"/>
        <v>0</v>
      </c>
      <c r="L3231">
        <f t="shared" si="857"/>
        <v>6.9</v>
      </c>
      <c r="M3231">
        <f t="shared" si="858"/>
        <v>0</v>
      </c>
      <c r="N3231">
        <f t="shared" si="859"/>
        <v>0</v>
      </c>
      <c r="O3231">
        <f t="shared" si="860"/>
        <v>0</v>
      </c>
      <c r="P3231">
        <f t="shared" si="861"/>
        <v>0</v>
      </c>
      <c r="Q3231">
        <f t="shared" si="862"/>
        <v>0</v>
      </c>
      <c r="R3231">
        <f t="shared" si="863"/>
        <v>0</v>
      </c>
      <c r="S3231">
        <f t="shared" si="864"/>
        <v>0</v>
      </c>
      <c r="T3231">
        <f t="shared" si="865"/>
        <v>6.9</v>
      </c>
      <c r="U3231">
        <f t="shared" si="866"/>
        <v>0</v>
      </c>
    </row>
    <row r="3232" spans="1:21" x14ac:dyDescent="0.25">
      <c r="A3232" t="s">
        <v>803</v>
      </c>
      <c r="B3232">
        <v>6.1</v>
      </c>
      <c r="C3232" t="s">
        <v>37</v>
      </c>
      <c r="E3232">
        <f t="shared" si="850"/>
        <v>0</v>
      </c>
      <c r="F3232">
        <f t="shared" si="851"/>
        <v>0</v>
      </c>
      <c r="G3232">
        <f t="shared" si="852"/>
        <v>0</v>
      </c>
      <c r="H3232">
        <f t="shared" si="853"/>
        <v>0</v>
      </c>
      <c r="I3232">
        <f t="shared" si="854"/>
        <v>0</v>
      </c>
      <c r="J3232">
        <f t="shared" si="855"/>
        <v>0</v>
      </c>
      <c r="K3232">
        <f t="shared" si="856"/>
        <v>0</v>
      </c>
      <c r="L3232">
        <f t="shared" si="857"/>
        <v>6.1</v>
      </c>
      <c r="M3232">
        <f t="shared" si="858"/>
        <v>0</v>
      </c>
      <c r="N3232">
        <f t="shared" si="859"/>
        <v>0</v>
      </c>
      <c r="O3232">
        <f t="shared" si="860"/>
        <v>0</v>
      </c>
      <c r="P3232">
        <f t="shared" si="861"/>
        <v>0</v>
      </c>
      <c r="Q3232">
        <f t="shared" si="862"/>
        <v>0</v>
      </c>
      <c r="R3232">
        <f t="shared" si="863"/>
        <v>6.1</v>
      </c>
      <c r="S3232">
        <f t="shared" si="864"/>
        <v>0</v>
      </c>
      <c r="T3232">
        <f t="shared" si="865"/>
        <v>0</v>
      </c>
      <c r="U3232">
        <f t="shared" si="866"/>
        <v>0</v>
      </c>
    </row>
    <row r="3233" spans="1:21" x14ac:dyDescent="0.25">
      <c r="A3233" t="s">
        <v>2196</v>
      </c>
      <c r="B3233">
        <v>7.2</v>
      </c>
      <c r="C3233" t="s">
        <v>37</v>
      </c>
      <c r="E3233">
        <f t="shared" si="850"/>
        <v>0</v>
      </c>
      <c r="F3233">
        <f t="shared" si="851"/>
        <v>0</v>
      </c>
      <c r="G3233">
        <f t="shared" si="852"/>
        <v>0</v>
      </c>
      <c r="H3233">
        <f t="shared" si="853"/>
        <v>0</v>
      </c>
      <c r="I3233">
        <f t="shared" si="854"/>
        <v>0</v>
      </c>
      <c r="J3233">
        <f t="shared" si="855"/>
        <v>0</v>
      </c>
      <c r="K3233">
        <f t="shared" si="856"/>
        <v>0</v>
      </c>
      <c r="L3233">
        <f t="shared" si="857"/>
        <v>7.2</v>
      </c>
      <c r="M3233">
        <f t="shared" si="858"/>
        <v>0</v>
      </c>
      <c r="N3233">
        <f t="shared" si="859"/>
        <v>0</v>
      </c>
      <c r="O3233">
        <f t="shared" si="860"/>
        <v>0</v>
      </c>
      <c r="P3233">
        <f t="shared" si="861"/>
        <v>0</v>
      </c>
      <c r="Q3233">
        <f t="shared" si="862"/>
        <v>7.2</v>
      </c>
      <c r="R3233">
        <f t="shared" si="863"/>
        <v>0</v>
      </c>
      <c r="S3233">
        <f t="shared" si="864"/>
        <v>7.2</v>
      </c>
      <c r="T3233">
        <f t="shared" si="865"/>
        <v>7.2</v>
      </c>
      <c r="U3233">
        <f t="shared" si="866"/>
        <v>0</v>
      </c>
    </row>
    <row r="3234" spans="1:21" x14ac:dyDescent="0.25">
      <c r="A3234" t="s">
        <v>461</v>
      </c>
      <c r="B3234">
        <v>7.5</v>
      </c>
      <c r="C3234" t="s">
        <v>234</v>
      </c>
      <c r="E3234">
        <f t="shared" si="850"/>
        <v>0</v>
      </c>
      <c r="F3234">
        <f t="shared" si="851"/>
        <v>0</v>
      </c>
      <c r="G3234">
        <f t="shared" si="852"/>
        <v>0</v>
      </c>
      <c r="H3234">
        <f t="shared" si="853"/>
        <v>7.5</v>
      </c>
      <c r="I3234">
        <f t="shared" si="854"/>
        <v>0</v>
      </c>
      <c r="J3234">
        <f t="shared" si="855"/>
        <v>0</v>
      </c>
      <c r="K3234">
        <f t="shared" si="856"/>
        <v>0</v>
      </c>
      <c r="L3234">
        <f t="shared" si="857"/>
        <v>7.5</v>
      </c>
      <c r="M3234">
        <f t="shared" si="858"/>
        <v>0</v>
      </c>
      <c r="N3234">
        <f t="shared" si="859"/>
        <v>0</v>
      </c>
      <c r="O3234">
        <f t="shared" si="860"/>
        <v>0</v>
      </c>
      <c r="P3234">
        <f t="shared" si="861"/>
        <v>0</v>
      </c>
      <c r="Q3234">
        <f t="shared" si="862"/>
        <v>0</v>
      </c>
      <c r="R3234">
        <f t="shared" si="863"/>
        <v>0</v>
      </c>
      <c r="S3234">
        <f t="shared" si="864"/>
        <v>0</v>
      </c>
      <c r="T3234">
        <f t="shared" si="865"/>
        <v>0</v>
      </c>
      <c r="U3234">
        <f t="shared" si="866"/>
        <v>0</v>
      </c>
    </row>
    <row r="3235" spans="1:21" x14ac:dyDescent="0.25">
      <c r="A3235" t="s">
        <v>131</v>
      </c>
      <c r="B3235">
        <v>6.2</v>
      </c>
      <c r="C3235" t="s">
        <v>36</v>
      </c>
      <c r="E3235">
        <f t="shared" si="850"/>
        <v>0</v>
      </c>
      <c r="F3235">
        <f t="shared" si="851"/>
        <v>0</v>
      </c>
      <c r="G3235">
        <f t="shared" si="852"/>
        <v>0</v>
      </c>
      <c r="H3235">
        <f t="shared" si="853"/>
        <v>0</v>
      </c>
      <c r="I3235">
        <f t="shared" si="854"/>
        <v>6.2</v>
      </c>
      <c r="J3235">
        <f t="shared" si="855"/>
        <v>0</v>
      </c>
      <c r="K3235">
        <f t="shared" si="856"/>
        <v>0</v>
      </c>
      <c r="L3235">
        <f t="shared" si="857"/>
        <v>0</v>
      </c>
      <c r="M3235">
        <f t="shared" si="858"/>
        <v>0</v>
      </c>
      <c r="N3235">
        <f t="shared" si="859"/>
        <v>0</v>
      </c>
      <c r="O3235">
        <f t="shared" si="860"/>
        <v>0</v>
      </c>
      <c r="P3235">
        <f t="shared" si="861"/>
        <v>0</v>
      </c>
      <c r="Q3235">
        <f t="shared" si="862"/>
        <v>0</v>
      </c>
      <c r="R3235">
        <f t="shared" si="863"/>
        <v>6.2</v>
      </c>
      <c r="S3235">
        <f t="shared" si="864"/>
        <v>0</v>
      </c>
      <c r="T3235">
        <f t="shared" si="865"/>
        <v>0</v>
      </c>
      <c r="U3235">
        <f t="shared" si="866"/>
        <v>0</v>
      </c>
    </row>
    <row r="3236" spans="1:21" x14ac:dyDescent="0.25">
      <c r="A3236" t="s">
        <v>1480</v>
      </c>
      <c r="B3236">
        <v>5.7</v>
      </c>
      <c r="C3236" t="s">
        <v>36</v>
      </c>
      <c r="E3236">
        <f t="shared" si="850"/>
        <v>0</v>
      </c>
      <c r="F3236">
        <f t="shared" si="851"/>
        <v>0</v>
      </c>
      <c r="G3236">
        <f t="shared" si="852"/>
        <v>0</v>
      </c>
      <c r="H3236">
        <f t="shared" si="853"/>
        <v>0</v>
      </c>
      <c r="I3236">
        <f t="shared" si="854"/>
        <v>5.7</v>
      </c>
      <c r="J3236">
        <f t="shared" si="855"/>
        <v>0</v>
      </c>
      <c r="K3236">
        <f t="shared" si="856"/>
        <v>0</v>
      </c>
      <c r="L3236">
        <f t="shared" si="857"/>
        <v>0</v>
      </c>
      <c r="M3236">
        <f t="shared" si="858"/>
        <v>5.7</v>
      </c>
      <c r="N3236">
        <f t="shared" si="859"/>
        <v>0</v>
      </c>
      <c r="O3236">
        <f t="shared" si="860"/>
        <v>0</v>
      </c>
      <c r="P3236">
        <f t="shared" si="861"/>
        <v>0</v>
      </c>
      <c r="Q3236">
        <f t="shared" si="862"/>
        <v>0</v>
      </c>
      <c r="R3236">
        <f t="shared" si="863"/>
        <v>5.7</v>
      </c>
      <c r="S3236">
        <f t="shared" si="864"/>
        <v>0</v>
      </c>
      <c r="T3236">
        <f t="shared" si="865"/>
        <v>0</v>
      </c>
      <c r="U3236">
        <f t="shared" si="866"/>
        <v>0</v>
      </c>
    </row>
    <row r="3237" spans="1:21" x14ac:dyDescent="0.25">
      <c r="A3237" t="s">
        <v>142</v>
      </c>
      <c r="B3237">
        <v>6.8</v>
      </c>
      <c r="C3237" t="s">
        <v>29</v>
      </c>
      <c r="E3237">
        <f t="shared" si="850"/>
        <v>0</v>
      </c>
      <c r="F3237">
        <f t="shared" si="851"/>
        <v>0</v>
      </c>
      <c r="G3237">
        <f t="shared" si="852"/>
        <v>0</v>
      </c>
      <c r="H3237">
        <f t="shared" si="853"/>
        <v>0</v>
      </c>
      <c r="I3237">
        <f t="shared" si="854"/>
        <v>0</v>
      </c>
      <c r="J3237">
        <f t="shared" si="855"/>
        <v>6.8</v>
      </c>
      <c r="K3237">
        <f t="shared" si="856"/>
        <v>0</v>
      </c>
      <c r="L3237">
        <f t="shared" si="857"/>
        <v>6.8</v>
      </c>
      <c r="M3237">
        <f t="shared" si="858"/>
        <v>0</v>
      </c>
      <c r="N3237">
        <f t="shared" si="859"/>
        <v>0</v>
      </c>
      <c r="O3237">
        <f t="shared" si="860"/>
        <v>0</v>
      </c>
      <c r="P3237">
        <f t="shared" si="861"/>
        <v>0</v>
      </c>
      <c r="Q3237">
        <f t="shared" si="862"/>
        <v>0</v>
      </c>
      <c r="R3237">
        <f t="shared" si="863"/>
        <v>0</v>
      </c>
      <c r="S3237">
        <f t="shared" si="864"/>
        <v>0</v>
      </c>
      <c r="T3237">
        <f t="shared" si="865"/>
        <v>6.8</v>
      </c>
      <c r="U3237">
        <f t="shared" si="866"/>
        <v>0</v>
      </c>
    </row>
    <row r="3238" spans="1:21" x14ac:dyDescent="0.25">
      <c r="A3238" t="s">
        <v>213</v>
      </c>
      <c r="B3238">
        <v>4.3</v>
      </c>
      <c r="C3238" t="s">
        <v>36</v>
      </c>
      <c r="E3238">
        <f t="shared" si="850"/>
        <v>0</v>
      </c>
      <c r="F3238">
        <f t="shared" si="851"/>
        <v>0</v>
      </c>
      <c r="G3238">
        <f t="shared" si="852"/>
        <v>0</v>
      </c>
      <c r="H3238">
        <f t="shared" si="853"/>
        <v>0</v>
      </c>
      <c r="I3238">
        <f t="shared" si="854"/>
        <v>4.3</v>
      </c>
      <c r="J3238">
        <f t="shared" si="855"/>
        <v>0</v>
      </c>
      <c r="K3238">
        <f t="shared" si="856"/>
        <v>0</v>
      </c>
      <c r="L3238">
        <f t="shared" si="857"/>
        <v>4.3</v>
      </c>
      <c r="M3238">
        <f t="shared" si="858"/>
        <v>0</v>
      </c>
      <c r="N3238">
        <f t="shared" si="859"/>
        <v>0</v>
      </c>
      <c r="O3238">
        <f t="shared" si="860"/>
        <v>0</v>
      </c>
      <c r="P3238">
        <f t="shared" si="861"/>
        <v>0</v>
      </c>
      <c r="Q3238">
        <f t="shared" si="862"/>
        <v>0</v>
      </c>
      <c r="R3238">
        <f t="shared" si="863"/>
        <v>4.3</v>
      </c>
      <c r="S3238">
        <f t="shared" si="864"/>
        <v>0</v>
      </c>
      <c r="T3238">
        <f t="shared" si="865"/>
        <v>0</v>
      </c>
      <c r="U3238">
        <f t="shared" si="866"/>
        <v>0</v>
      </c>
    </row>
    <row r="3239" spans="1:21" x14ac:dyDescent="0.25">
      <c r="A3239" t="s">
        <v>7040</v>
      </c>
      <c r="B3239">
        <v>7.2</v>
      </c>
      <c r="C3239" t="s">
        <v>102</v>
      </c>
      <c r="E3239">
        <f t="shared" si="850"/>
        <v>0</v>
      </c>
      <c r="F3239">
        <f t="shared" si="851"/>
        <v>7.2</v>
      </c>
      <c r="G3239">
        <f t="shared" si="852"/>
        <v>0</v>
      </c>
      <c r="H3239">
        <f t="shared" si="853"/>
        <v>0</v>
      </c>
      <c r="I3239">
        <f t="shared" si="854"/>
        <v>0</v>
      </c>
      <c r="J3239">
        <f t="shared" si="855"/>
        <v>0</v>
      </c>
      <c r="K3239">
        <f t="shared" si="856"/>
        <v>0</v>
      </c>
      <c r="L3239">
        <f t="shared" si="857"/>
        <v>7.2</v>
      </c>
      <c r="M3239">
        <f t="shared" si="858"/>
        <v>0</v>
      </c>
      <c r="N3239">
        <f t="shared" si="859"/>
        <v>0</v>
      </c>
      <c r="O3239">
        <f t="shared" si="860"/>
        <v>0</v>
      </c>
      <c r="P3239">
        <f t="shared" si="861"/>
        <v>0</v>
      </c>
      <c r="Q3239">
        <f t="shared" si="862"/>
        <v>0</v>
      </c>
      <c r="R3239">
        <f t="shared" si="863"/>
        <v>7.2</v>
      </c>
      <c r="S3239">
        <f t="shared" si="864"/>
        <v>0</v>
      </c>
      <c r="T3239">
        <f t="shared" si="865"/>
        <v>0</v>
      </c>
      <c r="U3239">
        <f t="shared" si="866"/>
        <v>0</v>
      </c>
    </row>
    <row r="3240" spans="1:21" x14ac:dyDescent="0.25">
      <c r="A3240" t="s">
        <v>2476</v>
      </c>
      <c r="B3240">
        <v>7.4</v>
      </c>
      <c r="C3240" t="s">
        <v>37</v>
      </c>
      <c r="E3240">
        <f t="shared" si="850"/>
        <v>0</v>
      </c>
      <c r="F3240">
        <f t="shared" si="851"/>
        <v>0</v>
      </c>
      <c r="G3240">
        <f t="shared" si="852"/>
        <v>0</v>
      </c>
      <c r="H3240">
        <f t="shared" si="853"/>
        <v>0</v>
      </c>
      <c r="I3240">
        <f t="shared" si="854"/>
        <v>0</v>
      </c>
      <c r="J3240">
        <f t="shared" si="855"/>
        <v>0</v>
      </c>
      <c r="K3240">
        <f t="shared" si="856"/>
        <v>0</v>
      </c>
      <c r="L3240">
        <f t="shared" si="857"/>
        <v>7.4</v>
      </c>
      <c r="M3240">
        <f t="shared" si="858"/>
        <v>0</v>
      </c>
      <c r="N3240">
        <f t="shared" si="859"/>
        <v>0</v>
      </c>
      <c r="O3240">
        <f t="shared" si="860"/>
        <v>0</v>
      </c>
      <c r="P3240">
        <f t="shared" si="861"/>
        <v>0</v>
      </c>
      <c r="Q3240">
        <f t="shared" si="862"/>
        <v>0</v>
      </c>
      <c r="R3240">
        <f t="shared" si="863"/>
        <v>0</v>
      </c>
      <c r="S3240">
        <f t="shared" si="864"/>
        <v>0</v>
      </c>
      <c r="T3240">
        <f t="shared" si="865"/>
        <v>7.4</v>
      </c>
      <c r="U3240">
        <f t="shared" si="866"/>
        <v>0</v>
      </c>
    </row>
    <row r="3241" spans="1:21" x14ac:dyDescent="0.25">
      <c r="A3241" t="s">
        <v>32</v>
      </c>
      <c r="B3241">
        <v>8</v>
      </c>
      <c r="C3241" t="s">
        <v>36</v>
      </c>
      <c r="E3241">
        <f t="shared" si="850"/>
        <v>0</v>
      </c>
      <c r="F3241">
        <f t="shared" si="851"/>
        <v>0</v>
      </c>
      <c r="G3241">
        <f t="shared" si="852"/>
        <v>0</v>
      </c>
      <c r="H3241">
        <f t="shared" si="853"/>
        <v>0</v>
      </c>
      <c r="I3241">
        <f t="shared" si="854"/>
        <v>8</v>
      </c>
      <c r="J3241">
        <f t="shared" si="855"/>
        <v>0</v>
      </c>
      <c r="K3241">
        <f t="shared" si="856"/>
        <v>0</v>
      </c>
      <c r="L3241">
        <f t="shared" si="857"/>
        <v>8</v>
      </c>
      <c r="M3241">
        <f t="shared" si="858"/>
        <v>0</v>
      </c>
      <c r="N3241">
        <f t="shared" si="859"/>
        <v>0</v>
      </c>
      <c r="O3241">
        <f t="shared" si="860"/>
        <v>0</v>
      </c>
      <c r="P3241">
        <f t="shared" si="861"/>
        <v>0</v>
      </c>
      <c r="Q3241">
        <f t="shared" si="862"/>
        <v>0</v>
      </c>
      <c r="R3241">
        <f t="shared" si="863"/>
        <v>0</v>
      </c>
      <c r="S3241">
        <f t="shared" si="864"/>
        <v>0</v>
      </c>
      <c r="T3241">
        <f t="shared" si="865"/>
        <v>0</v>
      </c>
      <c r="U3241">
        <f t="shared" si="866"/>
        <v>0</v>
      </c>
    </row>
    <row r="3242" spans="1:21" x14ac:dyDescent="0.25">
      <c r="A3242" t="s">
        <v>2353</v>
      </c>
      <c r="B3242">
        <v>8.9</v>
      </c>
      <c r="C3242" t="s">
        <v>234</v>
      </c>
      <c r="E3242">
        <f t="shared" si="850"/>
        <v>0</v>
      </c>
      <c r="F3242">
        <f t="shared" si="851"/>
        <v>0</v>
      </c>
      <c r="G3242">
        <f t="shared" si="852"/>
        <v>0</v>
      </c>
      <c r="H3242">
        <f t="shared" si="853"/>
        <v>8.9</v>
      </c>
      <c r="I3242">
        <f t="shared" si="854"/>
        <v>0</v>
      </c>
      <c r="J3242">
        <f t="shared" si="855"/>
        <v>0</v>
      </c>
      <c r="K3242">
        <f t="shared" si="856"/>
        <v>0</v>
      </c>
      <c r="L3242">
        <f t="shared" si="857"/>
        <v>8.9</v>
      </c>
      <c r="M3242">
        <f t="shared" si="858"/>
        <v>0</v>
      </c>
      <c r="N3242">
        <f t="shared" si="859"/>
        <v>0</v>
      </c>
      <c r="O3242">
        <f t="shared" si="860"/>
        <v>0</v>
      </c>
      <c r="P3242">
        <f t="shared" si="861"/>
        <v>0</v>
      </c>
      <c r="Q3242">
        <f t="shared" si="862"/>
        <v>0</v>
      </c>
      <c r="R3242">
        <f t="shared" si="863"/>
        <v>0</v>
      </c>
      <c r="S3242">
        <f t="shared" si="864"/>
        <v>0</v>
      </c>
      <c r="T3242">
        <f t="shared" si="865"/>
        <v>0</v>
      </c>
      <c r="U3242">
        <f t="shared" si="866"/>
        <v>0</v>
      </c>
    </row>
    <row r="3243" spans="1:21" x14ac:dyDescent="0.25">
      <c r="A3243" t="s">
        <v>1934</v>
      </c>
      <c r="B3243">
        <v>7.6</v>
      </c>
      <c r="C3243" t="s">
        <v>61</v>
      </c>
      <c r="E3243">
        <f t="shared" si="850"/>
        <v>0</v>
      </c>
      <c r="F3243">
        <f t="shared" si="851"/>
        <v>0</v>
      </c>
      <c r="G3243">
        <f t="shared" si="852"/>
        <v>0</v>
      </c>
      <c r="H3243">
        <f t="shared" si="853"/>
        <v>0</v>
      </c>
      <c r="I3243">
        <f t="shared" si="854"/>
        <v>0</v>
      </c>
      <c r="J3243">
        <f t="shared" si="855"/>
        <v>0</v>
      </c>
      <c r="K3243">
        <f t="shared" si="856"/>
        <v>0</v>
      </c>
      <c r="L3243">
        <f t="shared" si="857"/>
        <v>0</v>
      </c>
      <c r="M3243">
        <f t="shared" si="858"/>
        <v>0</v>
      </c>
      <c r="N3243">
        <f t="shared" si="859"/>
        <v>7.6</v>
      </c>
      <c r="O3243">
        <f t="shared" si="860"/>
        <v>7.6</v>
      </c>
      <c r="P3243">
        <f t="shared" si="861"/>
        <v>0</v>
      </c>
      <c r="Q3243">
        <f t="shared" si="862"/>
        <v>0</v>
      </c>
      <c r="R3243">
        <f t="shared" si="863"/>
        <v>0</v>
      </c>
      <c r="S3243">
        <f t="shared" si="864"/>
        <v>0</v>
      </c>
      <c r="T3243">
        <f t="shared" si="865"/>
        <v>7.6</v>
      </c>
      <c r="U3243">
        <f t="shared" si="866"/>
        <v>0</v>
      </c>
    </row>
    <row r="3244" spans="1:21" x14ac:dyDescent="0.25">
      <c r="A3244" t="s">
        <v>231</v>
      </c>
      <c r="B3244">
        <v>7.7</v>
      </c>
      <c r="C3244" t="s">
        <v>234</v>
      </c>
      <c r="E3244">
        <f t="shared" si="850"/>
        <v>0</v>
      </c>
      <c r="F3244">
        <f t="shared" si="851"/>
        <v>0</v>
      </c>
      <c r="G3244">
        <f t="shared" si="852"/>
        <v>0</v>
      </c>
      <c r="H3244">
        <f t="shared" si="853"/>
        <v>7.7</v>
      </c>
      <c r="I3244">
        <f t="shared" si="854"/>
        <v>0</v>
      </c>
      <c r="J3244">
        <f t="shared" si="855"/>
        <v>0</v>
      </c>
      <c r="K3244">
        <f t="shared" si="856"/>
        <v>0</v>
      </c>
      <c r="L3244">
        <f t="shared" si="857"/>
        <v>7.7</v>
      </c>
      <c r="M3244">
        <f t="shared" si="858"/>
        <v>0</v>
      </c>
      <c r="N3244">
        <f t="shared" si="859"/>
        <v>0</v>
      </c>
      <c r="O3244">
        <f t="shared" si="860"/>
        <v>0</v>
      </c>
      <c r="P3244">
        <f t="shared" si="861"/>
        <v>0</v>
      </c>
      <c r="Q3244">
        <f t="shared" si="862"/>
        <v>0</v>
      </c>
      <c r="R3244">
        <f t="shared" si="863"/>
        <v>0</v>
      </c>
      <c r="S3244">
        <f t="shared" si="864"/>
        <v>0</v>
      </c>
      <c r="T3244">
        <f t="shared" si="865"/>
        <v>0</v>
      </c>
      <c r="U3244">
        <f t="shared" si="866"/>
        <v>0</v>
      </c>
    </row>
    <row r="3245" spans="1:21" x14ac:dyDescent="0.25">
      <c r="A3245" t="s">
        <v>7048</v>
      </c>
      <c r="B3245">
        <v>7</v>
      </c>
      <c r="C3245" t="s">
        <v>234</v>
      </c>
      <c r="E3245">
        <f t="shared" si="850"/>
        <v>0</v>
      </c>
      <c r="F3245">
        <f t="shared" si="851"/>
        <v>0</v>
      </c>
      <c r="G3245">
        <f t="shared" si="852"/>
        <v>0</v>
      </c>
      <c r="H3245">
        <f t="shared" si="853"/>
        <v>7</v>
      </c>
      <c r="I3245">
        <f t="shared" si="854"/>
        <v>0</v>
      </c>
      <c r="J3245">
        <f t="shared" si="855"/>
        <v>7</v>
      </c>
      <c r="K3245">
        <f t="shared" si="856"/>
        <v>0</v>
      </c>
      <c r="L3245">
        <f t="shared" si="857"/>
        <v>7</v>
      </c>
      <c r="M3245">
        <f t="shared" si="858"/>
        <v>0</v>
      </c>
      <c r="N3245">
        <f t="shared" si="859"/>
        <v>0</v>
      </c>
      <c r="O3245">
        <f t="shared" si="860"/>
        <v>0</v>
      </c>
      <c r="P3245">
        <f t="shared" si="861"/>
        <v>0</v>
      </c>
      <c r="Q3245">
        <f t="shared" si="862"/>
        <v>0</v>
      </c>
      <c r="R3245">
        <f t="shared" si="863"/>
        <v>7</v>
      </c>
      <c r="S3245">
        <f t="shared" si="864"/>
        <v>0</v>
      </c>
      <c r="T3245">
        <f t="shared" si="865"/>
        <v>0</v>
      </c>
      <c r="U3245">
        <f t="shared" si="866"/>
        <v>0</v>
      </c>
    </row>
    <row r="3246" spans="1:21" x14ac:dyDescent="0.25">
      <c r="A3246" t="s">
        <v>2876</v>
      </c>
      <c r="B3246">
        <v>4.0999999999999996</v>
      </c>
      <c r="C3246" t="s">
        <v>28</v>
      </c>
      <c r="E3246">
        <f t="shared" si="850"/>
        <v>4.0999999999999996</v>
      </c>
      <c r="F3246">
        <f t="shared" si="851"/>
        <v>4.0999999999999996</v>
      </c>
      <c r="G3246">
        <f t="shared" si="852"/>
        <v>0</v>
      </c>
      <c r="H3246">
        <f t="shared" si="853"/>
        <v>0</v>
      </c>
      <c r="I3246">
        <f t="shared" si="854"/>
        <v>4.0999999999999996</v>
      </c>
      <c r="J3246">
        <f t="shared" si="855"/>
        <v>0</v>
      </c>
      <c r="K3246">
        <f t="shared" si="856"/>
        <v>0</v>
      </c>
      <c r="L3246">
        <f t="shared" si="857"/>
        <v>0</v>
      </c>
      <c r="M3246">
        <f t="shared" si="858"/>
        <v>4.0999999999999996</v>
      </c>
      <c r="N3246">
        <f t="shared" si="859"/>
        <v>0</v>
      </c>
      <c r="O3246">
        <f t="shared" si="860"/>
        <v>0</v>
      </c>
      <c r="P3246">
        <f t="shared" si="861"/>
        <v>0</v>
      </c>
      <c r="Q3246">
        <f t="shared" si="862"/>
        <v>0</v>
      </c>
      <c r="R3246">
        <f t="shared" si="863"/>
        <v>0</v>
      </c>
      <c r="S3246">
        <f t="shared" si="864"/>
        <v>4.0999999999999996</v>
      </c>
      <c r="T3246">
        <f t="shared" si="865"/>
        <v>0</v>
      </c>
      <c r="U3246">
        <f t="shared" si="866"/>
        <v>0</v>
      </c>
    </row>
    <row r="3247" spans="1:21" x14ac:dyDescent="0.25">
      <c r="A3247" t="s">
        <v>131</v>
      </c>
      <c r="B3247">
        <v>6.8</v>
      </c>
      <c r="C3247" t="s">
        <v>36</v>
      </c>
      <c r="E3247">
        <f t="shared" si="850"/>
        <v>0</v>
      </c>
      <c r="F3247">
        <f t="shared" si="851"/>
        <v>0</v>
      </c>
      <c r="G3247">
        <f t="shared" si="852"/>
        <v>0</v>
      </c>
      <c r="H3247">
        <f t="shared" si="853"/>
        <v>0</v>
      </c>
      <c r="I3247">
        <f t="shared" si="854"/>
        <v>6.8</v>
      </c>
      <c r="J3247">
        <f t="shared" si="855"/>
        <v>0</v>
      </c>
      <c r="K3247">
        <f t="shared" si="856"/>
        <v>0</v>
      </c>
      <c r="L3247">
        <f t="shared" si="857"/>
        <v>0</v>
      </c>
      <c r="M3247">
        <f t="shared" si="858"/>
        <v>0</v>
      </c>
      <c r="N3247">
        <f t="shared" si="859"/>
        <v>0</v>
      </c>
      <c r="O3247">
        <f t="shared" si="860"/>
        <v>0</v>
      </c>
      <c r="P3247">
        <f t="shared" si="861"/>
        <v>0</v>
      </c>
      <c r="Q3247">
        <f t="shared" si="862"/>
        <v>0</v>
      </c>
      <c r="R3247">
        <f t="shared" si="863"/>
        <v>6.8</v>
      </c>
      <c r="S3247">
        <f t="shared" si="864"/>
        <v>0</v>
      </c>
      <c r="T3247">
        <f t="shared" si="865"/>
        <v>0</v>
      </c>
      <c r="U3247">
        <f t="shared" si="866"/>
        <v>0</v>
      </c>
    </row>
    <row r="3248" spans="1:21" x14ac:dyDescent="0.25">
      <c r="A3248" t="s">
        <v>2034</v>
      </c>
      <c r="B3248">
        <v>6.3</v>
      </c>
      <c r="C3248" t="s">
        <v>36</v>
      </c>
      <c r="E3248">
        <f t="shared" si="850"/>
        <v>0</v>
      </c>
      <c r="F3248">
        <f t="shared" si="851"/>
        <v>0</v>
      </c>
      <c r="G3248">
        <f t="shared" si="852"/>
        <v>0</v>
      </c>
      <c r="H3248">
        <f t="shared" si="853"/>
        <v>0</v>
      </c>
      <c r="I3248">
        <f t="shared" si="854"/>
        <v>6.3</v>
      </c>
      <c r="J3248">
        <f t="shared" si="855"/>
        <v>6.3</v>
      </c>
      <c r="K3248">
        <f t="shared" si="856"/>
        <v>0</v>
      </c>
      <c r="L3248">
        <f t="shared" si="857"/>
        <v>0</v>
      </c>
      <c r="M3248">
        <f t="shared" si="858"/>
        <v>0</v>
      </c>
      <c r="N3248">
        <f t="shared" si="859"/>
        <v>0</v>
      </c>
      <c r="O3248">
        <f t="shared" si="860"/>
        <v>0</v>
      </c>
      <c r="P3248">
        <f t="shared" si="861"/>
        <v>0</v>
      </c>
      <c r="Q3248">
        <f t="shared" si="862"/>
        <v>0</v>
      </c>
      <c r="R3248">
        <f t="shared" si="863"/>
        <v>6.3</v>
      </c>
      <c r="S3248">
        <f t="shared" si="864"/>
        <v>0</v>
      </c>
      <c r="T3248">
        <f t="shared" si="865"/>
        <v>6.3</v>
      </c>
      <c r="U3248">
        <f t="shared" si="866"/>
        <v>0</v>
      </c>
    </row>
    <row r="3249" spans="1:21" x14ac:dyDescent="0.25">
      <c r="A3249" t="s">
        <v>7054</v>
      </c>
      <c r="B3249">
        <v>5.8</v>
      </c>
      <c r="C3249" t="s">
        <v>28</v>
      </c>
      <c r="E3249">
        <f t="shared" si="850"/>
        <v>5.8</v>
      </c>
      <c r="F3249">
        <f t="shared" si="851"/>
        <v>0</v>
      </c>
      <c r="G3249">
        <f t="shared" si="852"/>
        <v>0</v>
      </c>
      <c r="H3249">
        <f t="shared" si="853"/>
        <v>0</v>
      </c>
      <c r="I3249">
        <f t="shared" si="854"/>
        <v>5.8</v>
      </c>
      <c r="J3249">
        <f t="shared" si="855"/>
        <v>5.8</v>
      </c>
      <c r="K3249">
        <f t="shared" si="856"/>
        <v>0</v>
      </c>
      <c r="L3249">
        <f t="shared" si="857"/>
        <v>0</v>
      </c>
      <c r="M3249">
        <f t="shared" si="858"/>
        <v>0</v>
      </c>
      <c r="N3249">
        <f t="shared" si="859"/>
        <v>0</v>
      </c>
      <c r="O3249">
        <f t="shared" si="860"/>
        <v>0</v>
      </c>
      <c r="P3249">
        <f t="shared" si="861"/>
        <v>0</v>
      </c>
      <c r="Q3249">
        <f t="shared" si="862"/>
        <v>0</v>
      </c>
      <c r="R3249">
        <f t="shared" si="863"/>
        <v>0</v>
      </c>
      <c r="S3249">
        <f t="shared" si="864"/>
        <v>5.8</v>
      </c>
      <c r="T3249">
        <f t="shared" si="865"/>
        <v>5.8</v>
      </c>
      <c r="U3249">
        <f t="shared" si="866"/>
        <v>0</v>
      </c>
    </row>
    <row r="3250" spans="1:21" x14ac:dyDescent="0.25">
      <c r="A3250" t="s">
        <v>1959</v>
      </c>
      <c r="B3250">
        <v>6.5</v>
      </c>
      <c r="C3250" t="s">
        <v>28</v>
      </c>
      <c r="E3250">
        <f t="shared" si="850"/>
        <v>6.5</v>
      </c>
      <c r="F3250">
        <f t="shared" si="851"/>
        <v>0</v>
      </c>
      <c r="G3250">
        <f t="shared" si="852"/>
        <v>0</v>
      </c>
      <c r="H3250">
        <f t="shared" si="853"/>
        <v>0</v>
      </c>
      <c r="I3250">
        <f t="shared" si="854"/>
        <v>0</v>
      </c>
      <c r="J3250">
        <f t="shared" si="855"/>
        <v>0</v>
      </c>
      <c r="K3250">
        <f t="shared" si="856"/>
        <v>0</v>
      </c>
      <c r="L3250">
        <f t="shared" si="857"/>
        <v>0</v>
      </c>
      <c r="M3250">
        <f t="shared" si="858"/>
        <v>0</v>
      </c>
      <c r="N3250">
        <f t="shared" si="859"/>
        <v>0</v>
      </c>
      <c r="O3250">
        <f t="shared" si="860"/>
        <v>0</v>
      </c>
      <c r="P3250">
        <f t="shared" si="861"/>
        <v>0</v>
      </c>
      <c r="Q3250">
        <f t="shared" si="862"/>
        <v>0</v>
      </c>
      <c r="R3250">
        <f t="shared" si="863"/>
        <v>0</v>
      </c>
      <c r="S3250">
        <f t="shared" si="864"/>
        <v>0</v>
      </c>
      <c r="T3250">
        <f t="shared" si="865"/>
        <v>6.5</v>
      </c>
      <c r="U3250">
        <f t="shared" si="866"/>
        <v>0</v>
      </c>
    </row>
    <row r="3251" spans="1:21" x14ac:dyDescent="0.25">
      <c r="A3251" t="s">
        <v>142</v>
      </c>
      <c r="B3251">
        <v>7.6</v>
      </c>
      <c r="C3251" t="s">
        <v>29</v>
      </c>
      <c r="E3251">
        <f t="shared" si="850"/>
        <v>0</v>
      </c>
      <c r="F3251">
        <f t="shared" si="851"/>
        <v>0</v>
      </c>
      <c r="G3251">
        <f t="shared" si="852"/>
        <v>0</v>
      </c>
      <c r="H3251">
        <f t="shared" si="853"/>
        <v>0</v>
      </c>
      <c r="I3251">
        <f t="shared" si="854"/>
        <v>0</v>
      </c>
      <c r="J3251">
        <f t="shared" si="855"/>
        <v>7.6</v>
      </c>
      <c r="K3251">
        <f t="shared" si="856"/>
        <v>0</v>
      </c>
      <c r="L3251">
        <f t="shared" si="857"/>
        <v>7.6</v>
      </c>
      <c r="M3251">
        <f t="shared" si="858"/>
        <v>0</v>
      </c>
      <c r="N3251">
        <f t="shared" si="859"/>
        <v>0</v>
      </c>
      <c r="O3251">
        <f t="shared" si="860"/>
        <v>0</v>
      </c>
      <c r="P3251">
        <f t="shared" si="861"/>
        <v>0</v>
      </c>
      <c r="Q3251">
        <f t="shared" si="862"/>
        <v>0</v>
      </c>
      <c r="R3251">
        <f t="shared" si="863"/>
        <v>0</v>
      </c>
      <c r="S3251">
        <f t="shared" si="864"/>
        <v>0</v>
      </c>
      <c r="T3251">
        <f t="shared" si="865"/>
        <v>7.6</v>
      </c>
      <c r="U3251">
        <f t="shared" si="866"/>
        <v>0</v>
      </c>
    </row>
    <row r="3252" spans="1:21" x14ac:dyDescent="0.25">
      <c r="A3252" t="s">
        <v>2531</v>
      </c>
      <c r="B3252">
        <v>7.6</v>
      </c>
      <c r="C3252" t="s">
        <v>28</v>
      </c>
      <c r="E3252">
        <f t="shared" si="850"/>
        <v>7.6</v>
      </c>
      <c r="F3252">
        <f t="shared" si="851"/>
        <v>7.6</v>
      </c>
      <c r="G3252">
        <f t="shared" si="852"/>
        <v>0</v>
      </c>
      <c r="H3252">
        <f t="shared" si="853"/>
        <v>0</v>
      </c>
      <c r="I3252">
        <f t="shared" si="854"/>
        <v>0</v>
      </c>
      <c r="J3252">
        <f t="shared" si="855"/>
        <v>0</v>
      </c>
      <c r="K3252">
        <f t="shared" si="856"/>
        <v>0</v>
      </c>
      <c r="L3252">
        <f t="shared" si="857"/>
        <v>0</v>
      </c>
      <c r="M3252">
        <f t="shared" si="858"/>
        <v>0</v>
      </c>
      <c r="N3252">
        <f t="shared" si="859"/>
        <v>0</v>
      </c>
      <c r="O3252">
        <f t="shared" si="860"/>
        <v>0</v>
      </c>
      <c r="P3252">
        <f t="shared" si="861"/>
        <v>0</v>
      </c>
      <c r="Q3252">
        <f t="shared" si="862"/>
        <v>0</v>
      </c>
      <c r="R3252">
        <f t="shared" si="863"/>
        <v>0</v>
      </c>
      <c r="S3252">
        <f t="shared" si="864"/>
        <v>0</v>
      </c>
      <c r="T3252">
        <f t="shared" si="865"/>
        <v>7.6</v>
      </c>
      <c r="U3252">
        <f t="shared" si="866"/>
        <v>0</v>
      </c>
    </row>
    <row r="3253" spans="1:21" x14ac:dyDescent="0.25">
      <c r="A3253" t="s">
        <v>2212</v>
      </c>
      <c r="B3253">
        <v>5.5</v>
      </c>
      <c r="C3253" t="s">
        <v>28</v>
      </c>
      <c r="E3253">
        <f t="shared" si="850"/>
        <v>5.5</v>
      </c>
      <c r="F3253">
        <f t="shared" si="851"/>
        <v>0</v>
      </c>
      <c r="G3253">
        <f t="shared" si="852"/>
        <v>0</v>
      </c>
      <c r="H3253">
        <f t="shared" si="853"/>
        <v>0</v>
      </c>
      <c r="I3253">
        <f t="shared" si="854"/>
        <v>5.5</v>
      </c>
      <c r="J3253">
        <f t="shared" si="855"/>
        <v>0</v>
      </c>
      <c r="K3253">
        <f t="shared" si="856"/>
        <v>0</v>
      </c>
      <c r="L3253">
        <f t="shared" si="857"/>
        <v>0</v>
      </c>
      <c r="M3253">
        <f t="shared" si="858"/>
        <v>0</v>
      </c>
      <c r="N3253">
        <f t="shared" si="859"/>
        <v>0</v>
      </c>
      <c r="O3253">
        <f t="shared" si="860"/>
        <v>0</v>
      </c>
      <c r="P3253">
        <f t="shared" si="861"/>
        <v>0</v>
      </c>
      <c r="Q3253">
        <f t="shared" si="862"/>
        <v>0</v>
      </c>
      <c r="R3253">
        <f t="shared" si="863"/>
        <v>0</v>
      </c>
      <c r="S3253">
        <f t="shared" si="864"/>
        <v>0</v>
      </c>
      <c r="T3253">
        <f t="shared" si="865"/>
        <v>0</v>
      </c>
      <c r="U3253">
        <f t="shared" si="866"/>
        <v>0</v>
      </c>
    </row>
    <row r="3254" spans="1:21" x14ac:dyDescent="0.25">
      <c r="A3254" t="s">
        <v>7060</v>
      </c>
      <c r="B3254">
        <v>6.9</v>
      </c>
      <c r="C3254" t="s">
        <v>103</v>
      </c>
      <c r="E3254">
        <f t="shared" si="850"/>
        <v>0</v>
      </c>
      <c r="F3254">
        <f t="shared" si="851"/>
        <v>0</v>
      </c>
      <c r="G3254">
        <f t="shared" si="852"/>
        <v>6.9</v>
      </c>
      <c r="H3254">
        <f t="shared" si="853"/>
        <v>0</v>
      </c>
      <c r="I3254">
        <f t="shared" si="854"/>
        <v>0</v>
      </c>
      <c r="J3254">
        <f t="shared" si="855"/>
        <v>0</v>
      </c>
      <c r="K3254">
        <f t="shared" si="856"/>
        <v>0</v>
      </c>
      <c r="L3254">
        <f t="shared" si="857"/>
        <v>6.9</v>
      </c>
      <c r="M3254">
        <f t="shared" si="858"/>
        <v>6.9</v>
      </c>
      <c r="N3254">
        <f t="shared" si="859"/>
        <v>0</v>
      </c>
      <c r="O3254">
        <f t="shared" si="860"/>
        <v>0</v>
      </c>
      <c r="P3254">
        <f t="shared" si="861"/>
        <v>6.9</v>
      </c>
      <c r="Q3254">
        <f t="shared" si="862"/>
        <v>0</v>
      </c>
      <c r="R3254">
        <f t="shared" si="863"/>
        <v>6.9</v>
      </c>
      <c r="S3254">
        <f t="shared" si="864"/>
        <v>0</v>
      </c>
      <c r="T3254">
        <f t="shared" si="865"/>
        <v>0</v>
      </c>
      <c r="U3254">
        <f t="shared" si="866"/>
        <v>0</v>
      </c>
    </row>
    <row r="3255" spans="1:21" x14ac:dyDescent="0.25">
      <c r="A3255" t="s">
        <v>1174</v>
      </c>
      <c r="B3255">
        <v>8.6</v>
      </c>
      <c r="C3255" t="s">
        <v>29</v>
      </c>
      <c r="E3255">
        <f t="shared" si="850"/>
        <v>0</v>
      </c>
      <c r="F3255">
        <f t="shared" si="851"/>
        <v>0</v>
      </c>
      <c r="G3255">
        <f t="shared" si="852"/>
        <v>0</v>
      </c>
      <c r="H3255">
        <f t="shared" si="853"/>
        <v>0</v>
      </c>
      <c r="I3255">
        <f t="shared" si="854"/>
        <v>0</v>
      </c>
      <c r="J3255">
        <f t="shared" si="855"/>
        <v>8.6</v>
      </c>
      <c r="K3255">
        <f t="shared" si="856"/>
        <v>0</v>
      </c>
      <c r="L3255">
        <f t="shared" si="857"/>
        <v>8.6</v>
      </c>
      <c r="M3255">
        <f t="shared" si="858"/>
        <v>0</v>
      </c>
      <c r="N3255">
        <f t="shared" si="859"/>
        <v>0</v>
      </c>
      <c r="O3255">
        <f t="shared" si="860"/>
        <v>0</v>
      </c>
      <c r="P3255">
        <f t="shared" si="861"/>
        <v>0</v>
      </c>
      <c r="Q3255">
        <f t="shared" si="862"/>
        <v>8.6</v>
      </c>
      <c r="R3255">
        <f t="shared" si="863"/>
        <v>0</v>
      </c>
      <c r="S3255">
        <f t="shared" si="864"/>
        <v>0</v>
      </c>
      <c r="T3255">
        <f t="shared" si="865"/>
        <v>8.6</v>
      </c>
      <c r="U3255">
        <f t="shared" si="866"/>
        <v>0</v>
      </c>
    </row>
    <row r="3256" spans="1:21" x14ac:dyDescent="0.25">
      <c r="A3256" t="s">
        <v>3589</v>
      </c>
      <c r="B3256">
        <v>4.5999999999999996</v>
      </c>
      <c r="C3256" t="s">
        <v>102</v>
      </c>
      <c r="E3256">
        <f t="shared" si="850"/>
        <v>0</v>
      </c>
      <c r="F3256">
        <f t="shared" si="851"/>
        <v>4.5999999999999996</v>
      </c>
      <c r="G3256">
        <f t="shared" si="852"/>
        <v>4.5999999999999996</v>
      </c>
      <c r="H3256">
        <f t="shared" si="853"/>
        <v>0</v>
      </c>
      <c r="I3256">
        <f t="shared" si="854"/>
        <v>4.5999999999999996</v>
      </c>
      <c r="J3256">
        <f t="shared" si="855"/>
        <v>0</v>
      </c>
      <c r="K3256">
        <f t="shared" si="856"/>
        <v>0</v>
      </c>
      <c r="L3256">
        <f t="shared" si="857"/>
        <v>0</v>
      </c>
      <c r="M3256">
        <f t="shared" si="858"/>
        <v>4.5999999999999996</v>
      </c>
      <c r="N3256">
        <f t="shared" si="859"/>
        <v>0</v>
      </c>
      <c r="O3256">
        <f t="shared" si="860"/>
        <v>0</v>
      </c>
      <c r="P3256">
        <f t="shared" si="861"/>
        <v>0</v>
      </c>
      <c r="Q3256">
        <f t="shared" si="862"/>
        <v>0</v>
      </c>
      <c r="R3256">
        <f t="shared" si="863"/>
        <v>0</v>
      </c>
      <c r="S3256">
        <f t="shared" si="864"/>
        <v>0</v>
      </c>
      <c r="T3256">
        <f t="shared" si="865"/>
        <v>0</v>
      </c>
      <c r="U3256">
        <f t="shared" si="866"/>
        <v>0</v>
      </c>
    </row>
    <row r="3257" spans="1:21" x14ac:dyDescent="0.25">
      <c r="A3257" t="s">
        <v>3472</v>
      </c>
      <c r="B3257">
        <v>7.9</v>
      </c>
      <c r="C3257" t="s">
        <v>28</v>
      </c>
      <c r="E3257">
        <f t="shared" si="850"/>
        <v>7.9</v>
      </c>
      <c r="F3257">
        <f t="shared" si="851"/>
        <v>7.9</v>
      </c>
      <c r="G3257">
        <f t="shared" si="852"/>
        <v>0</v>
      </c>
      <c r="H3257">
        <f t="shared" si="853"/>
        <v>0</v>
      </c>
      <c r="I3257">
        <f t="shared" si="854"/>
        <v>0</v>
      </c>
      <c r="J3257">
        <f t="shared" si="855"/>
        <v>0</v>
      </c>
      <c r="K3257">
        <f t="shared" si="856"/>
        <v>0</v>
      </c>
      <c r="L3257">
        <f t="shared" si="857"/>
        <v>0</v>
      </c>
      <c r="M3257">
        <f t="shared" si="858"/>
        <v>0</v>
      </c>
      <c r="N3257">
        <f t="shared" si="859"/>
        <v>0</v>
      </c>
      <c r="O3257">
        <f t="shared" si="860"/>
        <v>0</v>
      </c>
      <c r="P3257">
        <f t="shared" si="861"/>
        <v>0</v>
      </c>
      <c r="Q3257">
        <f t="shared" si="862"/>
        <v>0</v>
      </c>
      <c r="R3257">
        <f t="shared" si="863"/>
        <v>0</v>
      </c>
      <c r="S3257">
        <f t="shared" si="864"/>
        <v>7.9</v>
      </c>
      <c r="T3257">
        <f t="shared" si="865"/>
        <v>0</v>
      </c>
      <c r="U3257">
        <f t="shared" si="866"/>
        <v>0</v>
      </c>
    </row>
    <row r="3258" spans="1:21" x14ac:dyDescent="0.25">
      <c r="A3258" t="s">
        <v>213</v>
      </c>
      <c r="B3258">
        <v>7.2</v>
      </c>
      <c r="C3258" t="s">
        <v>36</v>
      </c>
      <c r="E3258">
        <f t="shared" si="850"/>
        <v>0</v>
      </c>
      <c r="F3258">
        <f t="shared" si="851"/>
        <v>0</v>
      </c>
      <c r="G3258">
        <f t="shared" si="852"/>
        <v>0</v>
      </c>
      <c r="H3258">
        <f t="shared" si="853"/>
        <v>0</v>
      </c>
      <c r="I3258">
        <f t="shared" si="854"/>
        <v>7.2</v>
      </c>
      <c r="J3258">
        <f t="shared" si="855"/>
        <v>0</v>
      </c>
      <c r="K3258">
        <f t="shared" si="856"/>
        <v>0</v>
      </c>
      <c r="L3258">
        <f t="shared" si="857"/>
        <v>7.2</v>
      </c>
      <c r="M3258">
        <f t="shared" si="858"/>
        <v>0</v>
      </c>
      <c r="N3258">
        <f t="shared" si="859"/>
        <v>0</v>
      </c>
      <c r="O3258">
        <f t="shared" si="860"/>
        <v>0</v>
      </c>
      <c r="P3258">
        <f t="shared" si="861"/>
        <v>0</v>
      </c>
      <c r="Q3258">
        <f t="shared" si="862"/>
        <v>0</v>
      </c>
      <c r="R3258">
        <f t="shared" si="863"/>
        <v>7.2</v>
      </c>
      <c r="S3258">
        <f t="shared" si="864"/>
        <v>0</v>
      </c>
      <c r="T3258">
        <f t="shared" si="865"/>
        <v>0</v>
      </c>
      <c r="U3258">
        <f t="shared" si="866"/>
        <v>0</v>
      </c>
    </row>
    <row r="3259" spans="1:21" x14ac:dyDescent="0.25">
      <c r="A3259" t="s">
        <v>2450</v>
      </c>
      <c r="B3259">
        <v>5.4</v>
      </c>
      <c r="C3259" t="s">
        <v>36</v>
      </c>
      <c r="E3259">
        <f t="shared" si="850"/>
        <v>0</v>
      </c>
      <c r="F3259">
        <f t="shared" si="851"/>
        <v>0</v>
      </c>
      <c r="G3259">
        <f t="shared" si="852"/>
        <v>0</v>
      </c>
      <c r="H3259">
        <f t="shared" si="853"/>
        <v>0</v>
      </c>
      <c r="I3259">
        <f t="shared" si="854"/>
        <v>5.4</v>
      </c>
      <c r="J3259">
        <f t="shared" si="855"/>
        <v>0</v>
      </c>
      <c r="K3259">
        <f t="shared" si="856"/>
        <v>0</v>
      </c>
      <c r="L3259">
        <f t="shared" si="857"/>
        <v>0</v>
      </c>
      <c r="M3259">
        <f t="shared" si="858"/>
        <v>5.4</v>
      </c>
      <c r="N3259">
        <f t="shared" si="859"/>
        <v>5.4</v>
      </c>
      <c r="O3259">
        <f t="shared" si="860"/>
        <v>0</v>
      </c>
      <c r="P3259">
        <f t="shared" si="861"/>
        <v>0</v>
      </c>
      <c r="Q3259">
        <f t="shared" si="862"/>
        <v>0</v>
      </c>
      <c r="R3259">
        <f t="shared" si="863"/>
        <v>0</v>
      </c>
      <c r="S3259">
        <f t="shared" si="864"/>
        <v>0</v>
      </c>
      <c r="T3259">
        <f t="shared" si="865"/>
        <v>0</v>
      </c>
      <c r="U3259">
        <f t="shared" si="866"/>
        <v>0</v>
      </c>
    </row>
    <row r="3260" spans="1:21" x14ac:dyDescent="0.25">
      <c r="A3260" t="s">
        <v>36</v>
      </c>
      <c r="B3260">
        <v>5.7</v>
      </c>
      <c r="C3260" t="s">
        <v>36</v>
      </c>
      <c r="E3260">
        <f t="shared" si="850"/>
        <v>0</v>
      </c>
      <c r="F3260">
        <f t="shared" si="851"/>
        <v>0</v>
      </c>
      <c r="G3260">
        <f t="shared" si="852"/>
        <v>0</v>
      </c>
      <c r="H3260">
        <f t="shared" si="853"/>
        <v>0</v>
      </c>
      <c r="I3260">
        <f t="shared" si="854"/>
        <v>5.7</v>
      </c>
      <c r="J3260">
        <f t="shared" si="855"/>
        <v>0</v>
      </c>
      <c r="K3260">
        <f t="shared" si="856"/>
        <v>0</v>
      </c>
      <c r="L3260">
        <f t="shared" si="857"/>
        <v>0</v>
      </c>
      <c r="M3260">
        <f t="shared" si="858"/>
        <v>0</v>
      </c>
      <c r="N3260">
        <f t="shared" si="859"/>
        <v>0</v>
      </c>
      <c r="O3260">
        <f t="shared" si="860"/>
        <v>0</v>
      </c>
      <c r="P3260">
        <f t="shared" si="861"/>
        <v>0</v>
      </c>
      <c r="Q3260">
        <f t="shared" si="862"/>
        <v>0</v>
      </c>
      <c r="R3260">
        <f t="shared" si="863"/>
        <v>0</v>
      </c>
      <c r="S3260">
        <f t="shared" si="864"/>
        <v>0</v>
      </c>
      <c r="T3260">
        <f t="shared" si="865"/>
        <v>0</v>
      </c>
      <c r="U3260">
        <f t="shared" si="866"/>
        <v>0</v>
      </c>
    </row>
    <row r="3261" spans="1:21" x14ac:dyDescent="0.25">
      <c r="A3261" t="s">
        <v>2450</v>
      </c>
      <c r="B3261">
        <v>6</v>
      </c>
      <c r="C3261" t="s">
        <v>36</v>
      </c>
      <c r="E3261">
        <f t="shared" si="850"/>
        <v>0</v>
      </c>
      <c r="F3261">
        <f t="shared" si="851"/>
        <v>0</v>
      </c>
      <c r="G3261">
        <f t="shared" si="852"/>
        <v>0</v>
      </c>
      <c r="H3261">
        <f t="shared" si="853"/>
        <v>0</v>
      </c>
      <c r="I3261">
        <f t="shared" si="854"/>
        <v>6</v>
      </c>
      <c r="J3261">
        <f t="shared" si="855"/>
        <v>0</v>
      </c>
      <c r="K3261">
        <f t="shared" si="856"/>
        <v>0</v>
      </c>
      <c r="L3261">
        <f t="shared" si="857"/>
        <v>0</v>
      </c>
      <c r="M3261">
        <f t="shared" si="858"/>
        <v>6</v>
      </c>
      <c r="N3261">
        <f t="shared" si="859"/>
        <v>6</v>
      </c>
      <c r="O3261">
        <f t="shared" si="860"/>
        <v>0</v>
      </c>
      <c r="P3261">
        <f t="shared" si="861"/>
        <v>0</v>
      </c>
      <c r="Q3261">
        <f t="shared" si="862"/>
        <v>0</v>
      </c>
      <c r="R3261">
        <f t="shared" si="863"/>
        <v>0</v>
      </c>
      <c r="S3261">
        <f t="shared" si="864"/>
        <v>0</v>
      </c>
      <c r="T3261">
        <f t="shared" si="865"/>
        <v>0</v>
      </c>
      <c r="U3261">
        <f t="shared" si="866"/>
        <v>0</v>
      </c>
    </row>
    <row r="3262" spans="1:21" x14ac:dyDescent="0.25">
      <c r="A3262" t="s">
        <v>126</v>
      </c>
      <c r="B3262">
        <v>8.1</v>
      </c>
      <c r="C3262" t="s">
        <v>37</v>
      </c>
      <c r="E3262">
        <f t="shared" si="850"/>
        <v>0</v>
      </c>
      <c r="F3262">
        <f t="shared" si="851"/>
        <v>0</v>
      </c>
      <c r="G3262">
        <f t="shared" si="852"/>
        <v>0</v>
      </c>
      <c r="H3262">
        <f t="shared" si="853"/>
        <v>0</v>
      </c>
      <c r="I3262">
        <f t="shared" si="854"/>
        <v>0</v>
      </c>
      <c r="J3262">
        <f t="shared" si="855"/>
        <v>0</v>
      </c>
      <c r="K3262">
        <f t="shared" si="856"/>
        <v>0</v>
      </c>
      <c r="L3262">
        <f t="shared" si="857"/>
        <v>8.1</v>
      </c>
      <c r="M3262">
        <f t="shared" si="858"/>
        <v>0</v>
      </c>
      <c r="N3262">
        <f t="shared" si="859"/>
        <v>0</v>
      </c>
      <c r="O3262">
        <f t="shared" si="860"/>
        <v>0</v>
      </c>
      <c r="P3262">
        <f t="shared" si="861"/>
        <v>0</v>
      </c>
      <c r="Q3262">
        <f t="shared" si="862"/>
        <v>0</v>
      </c>
      <c r="R3262">
        <f t="shared" si="863"/>
        <v>0</v>
      </c>
      <c r="S3262">
        <f t="shared" si="864"/>
        <v>0</v>
      </c>
      <c r="T3262">
        <f t="shared" si="865"/>
        <v>0</v>
      </c>
      <c r="U3262">
        <f t="shared" si="866"/>
        <v>0</v>
      </c>
    </row>
    <row r="3263" spans="1:21" x14ac:dyDescent="0.25">
      <c r="A3263" t="s">
        <v>3688</v>
      </c>
      <c r="B3263">
        <v>3.8</v>
      </c>
      <c r="C3263" t="s">
        <v>102</v>
      </c>
      <c r="E3263">
        <f t="shared" si="850"/>
        <v>0</v>
      </c>
      <c r="F3263">
        <f t="shared" si="851"/>
        <v>3.8</v>
      </c>
      <c r="G3263">
        <f t="shared" si="852"/>
        <v>0</v>
      </c>
      <c r="H3263">
        <f t="shared" si="853"/>
        <v>0</v>
      </c>
      <c r="I3263">
        <f t="shared" si="854"/>
        <v>3.8</v>
      </c>
      <c r="J3263">
        <f t="shared" si="855"/>
        <v>0</v>
      </c>
      <c r="K3263">
        <f t="shared" si="856"/>
        <v>0</v>
      </c>
      <c r="L3263">
        <f t="shared" si="857"/>
        <v>0</v>
      </c>
      <c r="M3263">
        <f t="shared" si="858"/>
        <v>3.8</v>
      </c>
      <c r="N3263">
        <f t="shared" si="859"/>
        <v>3.8</v>
      </c>
      <c r="O3263">
        <f t="shared" si="860"/>
        <v>0</v>
      </c>
      <c r="P3263">
        <f t="shared" si="861"/>
        <v>0</v>
      </c>
      <c r="Q3263">
        <f t="shared" si="862"/>
        <v>0</v>
      </c>
      <c r="R3263">
        <f t="shared" si="863"/>
        <v>0</v>
      </c>
      <c r="S3263">
        <f t="shared" si="864"/>
        <v>0</v>
      </c>
      <c r="T3263">
        <f t="shared" si="865"/>
        <v>0</v>
      </c>
      <c r="U3263">
        <f t="shared" si="866"/>
        <v>0</v>
      </c>
    </row>
    <row r="3264" spans="1:21" x14ac:dyDescent="0.25">
      <c r="A3264" t="s">
        <v>32</v>
      </c>
      <c r="B3264">
        <v>6.6</v>
      </c>
      <c r="C3264" t="s">
        <v>36</v>
      </c>
      <c r="E3264">
        <f t="shared" si="850"/>
        <v>0</v>
      </c>
      <c r="F3264">
        <f t="shared" si="851"/>
        <v>0</v>
      </c>
      <c r="G3264">
        <f t="shared" si="852"/>
        <v>0</v>
      </c>
      <c r="H3264">
        <f t="shared" si="853"/>
        <v>0</v>
      </c>
      <c r="I3264">
        <f t="shared" si="854"/>
        <v>6.6</v>
      </c>
      <c r="J3264">
        <f t="shared" si="855"/>
        <v>0</v>
      </c>
      <c r="K3264">
        <f t="shared" si="856"/>
        <v>0</v>
      </c>
      <c r="L3264">
        <f t="shared" si="857"/>
        <v>6.6</v>
      </c>
      <c r="M3264">
        <f t="shared" si="858"/>
        <v>0</v>
      </c>
      <c r="N3264">
        <f t="shared" si="859"/>
        <v>0</v>
      </c>
      <c r="O3264">
        <f t="shared" si="860"/>
        <v>0</v>
      </c>
      <c r="P3264">
        <f t="shared" si="861"/>
        <v>0</v>
      </c>
      <c r="Q3264">
        <f t="shared" si="862"/>
        <v>0</v>
      </c>
      <c r="R3264">
        <f t="shared" si="863"/>
        <v>0</v>
      </c>
      <c r="S3264">
        <f t="shared" si="864"/>
        <v>0</v>
      </c>
      <c r="T3264">
        <f t="shared" si="865"/>
        <v>0</v>
      </c>
      <c r="U3264">
        <f t="shared" si="866"/>
        <v>0</v>
      </c>
    </row>
    <row r="3265" spans="1:21" x14ac:dyDescent="0.25">
      <c r="A3265" t="s">
        <v>36</v>
      </c>
      <c r="B3265">
        <v>6.9</v>
      </c>
      <c r="C3265" t="s">
        <v>36</v>
      </c>
      <c r="E3265">
        <f t="shared" si="850"/>
        <v>0</v>
      </c>
      <c r="F3265">
        <f t="shared" si="851"/>
        <v>0</v>
      </c>
      <c r="G3265">
        <f t="shared" si="852"/>
        <v>0</v>
      </c>
      <c r="H3265">
        <f t="shared" si="853"/>
        <v>0</v>
      </c>
      <c r="I3265">
        <f t="shared" si="854"/>
        <v>6.9</v>
      </c>
      <c r="J3265">
        <f t="shared" si="855"/>
        <v>0</v>
      </c>
      <c r="K3265">
        <f t="shared" si="856"/>
        <v>0</v>
      </c>
      <c r="L3265">
        <f t="shared" si="857"/>
        <v>0</v>
      </c>
      <c r="M3265">
        <f t="shared" si="858"/>
        <v>0</v>
      </c>
      <c r="N3265">
        <f t="shared" si="859"/>
        <v>0</v>
      </c>
      <c r="O3265">
        <f t="shared" si="860"/>
        <v>0</v>
      </c>
      <c r="P3265">
        <f t="shared" si="861"/>
        <v>0</v>
      </c>
      <c r="Q3265">
        <f t="shared" si="862"/>
        <v>0</v>
      </c>
      <c r="R3265">
        <f t="shared" si="863"/>
        <v>0</v>
      </c>
      <c r="S3265">
        <f t="shared" si="864"/>
        <v>0</v>
      </c>
      <c r="T3265">
        <f t="shared" si="865"/>
        <v>0</v>
      </c>
      <c r="U3265">
        <f t="shared" si="866"/>
        <v>0</v>
      </c>
    </row>
    <row r="3266" spans="1:21" x14ac:dyDescent="0.25">
      <c r="A3266" t="s">
        <v>4759</v>
      </c>
      <c r="B3266">
        <v>5.9</v>
      </c>
      <c r="C3266" t="s">
        <v>102</v>
      </c>
      <c r="E3266">
        <f t="shared" si="850"/>
        <v>0</v>
      </c>
      <c r="F3266">
        <f t="shared" si="851"/>
        <v>5.9</v>
      </c>
      <c r="G3266">
        <f t="shared" si="852"/>
        <v>5.9</v>
      </c>
      <c r="H3266">
        <f t="shared" si="853"/>
        <v>0</v>
      </c>
      <c r="I3266">
        <f t="shared" si="854"/>
        <v>5.9</v>
      </c>
      <c r="J3266">
        <f t="shared" si="855"/>
        <v>0</v>
      </c>
      <c r="K3266">
        <f t="shared" si="856"/>
        <v>0</v>
      </c>
      <c r="L3266">
        <f t="shared" si="857"/>
        <v>5.9</v>
      </c>
      <c r="M3266">
        <f t="shared" si="858"/>
        <v>5.9</v>
      </c>
      <c r="N3266">
        <f t="shared" si="859"/>
        <v>0</v>
      </c>
      <c r="O3266">
        <f t="shared" si="860"/>
        <v>0</v>
      </c>
      <c r="P3266">
        <f t="shared" si="861"/>
        <v>5.9</v>
      </c>
      <c r="Q3266">
        <f t="shared" si="862"/>
        <v>0</v>
      </c>
      <c r="R3266">
        <f t="shared" si="863"/>
        <v>0</v>
      </c>
      <c r="S3266">
        <f t="shared" si="864"/>
        <v>0</v>
      </c>
      <c r="T3266">
        <f t="shared" si="865"/>
        <v>0</v>
      </c>
      <c r="U3266">
        <f t="shared" si="866"/>
        <v>0</v>
      </c>
    </row>
    <row r="3267" spans="1:21" x14ac:dyDescent="0.25">
      <c r="A3267" t="s">
        <v>7078</v>
      </c>
      <c r="B3267">
        <v>6.9</v>
      </c>
      <c r="C3267" t="s">
        <v>61</v>
      </c>
      <c r="E3267">
        <f t="shared" si="850"/>
        <v>0</v>
      </c>
      <c r="F3267">
        <f t="shared" si="851"/>
        <v>0</v>
      </c>
      <c r="G3267">
        <f t="shared" si="852"/>
        <v>0</v>
      </c>
      <c r="H3267">
        <f t="shared" si="853"/>
        <v>0</v>
      </c>
      <c r="I3267">
        <f t="shared" si="854"/>
        <v>0</v>
      </c>
      <c r="J3267">
        <f t="shared" si="855"/>
        <v>0</v>
      </c>
      <c r="K3267">
        <f t="shared" si="856"/>
        <v>0</v>
      </c>
      <c r="L3267">
        <f t="shared" si="857"/>
        <v>0</v>
      </c>
      <c r="M3267">
        <f t="shared" si="858"/>
        <v>0</v>
      </c>
      <c r="N3267">
        <f t="shared" si="859"/>
        <v>6.9</v>
      </c>
      <c r="O3267">
        <f t="shared" si="860"/>
        <v>0</v>
      </c>
      <c r="P3267">
        <f t="shared" si="861"/>
        <v>0</v>
      </c>
      <c r="Q3267">
        <f t="shared" si="862"/>
        <v>6.9</v>
      </c>
      <c r="R3267">
        <f t="shared" si="863"/>
        <v>6.9</v>
      </c>
      <c r="S3267">
        <f t="shared" si="864"/>
        <v>6.9</v>
      </c>
      <c r="T3267">
        <f t="shared" si="865"/>
        <v>6.9</v>
      </c>
      <c r="U3267">
        <f t="shared" si="866"/>
        <v>0</v>
      </c>
    </row>
    <row r="3268" spans="1:21" x14ac:dyDescent="0.25">
      <c r="A3268" t="s">
        <v>3089</v>
      </c>
      <c r="B3268">
        <v>4.8</v>
      </c>
      <c r="C3268" t="s">
        <v>28</v>
      </c>
      <c r="E3268">
        <f t="shared" ref="E3268:E3331" si="867">IF(ISNUMBER(SEARCH($E$2, $A3268)), $B3268, 0)</f>
        <v>4.8</v>
      </c>
      <c r="F3268">
        <f t="shared" ref="F3268:F3331" si="868">IF(ISNUMBER(SEARCH($F$2, $A3268)), $B3268, 0)</f>
        <v>4.8</v>
      </c>
      <c r="G3268">
        <f t="shared" ref="G3268:G3331" si="869">IF(ISNUMBER(SEARCH($G$2, $A3268)), $B3268, 0)</f>
        <v>0</v>
      </c>
      <c r="H3268">
        <f t="shared" ref="H3268:H3331" si="870">IF(ISNUMBER(SEARCH($H$2, $A3268)), $B3268, 0)</f>
        <v>0</v>
      </c>
      <c r="I3268">
        <f t="shared" ref="I3268:I3331" si="871">IF(ISNUMBER(SEARCH($I$2, $A3268)), $B3268, 0)</f>
        <v>4.8</v>
      </c>
      <c r="J3268">
        <f t="shared" ref="J3268:J3331" si="872">IF(ISNUMBER(SEARCH($J$2, $A3268)), $B3268, 0)</f>
        <v>4.8</v>
      </c>
      <c r="K3268">
        <f t="shared" ref="K3268:K3331" si="873">IF(ISNUMBER(SEARCH($K$2, $A3268)), $B3268, 0)</f>
        <v>0</v>
      </c>
      <c r="L3268">
        <f t="shared" ref="L3268:L3331" si="874">IF(ISNUMBER(SEARCH($L$2, $A3268)), $B3268, 0)</f>
        <v>0</v>
      </c>
      <c r="M3268">
        <f t="shared" ref="M3268:M3331" si="875">IF(ISNUMBER(SEARCH($M$2, $A3268)), $B3268, 0)</f>
        <v>0</v>
      </c>
      <c r="N3268">
        <f t="shared" ref="N3268:N3331" si="876">IF(ISNUMBER(SEARCH($N$2, $A3268)), $B3268, 0)</f>
        <v>0</v>
      </c>
      <c r="O3268">
        <f t="shared" ref="O3268:O3331" si="877">IF(ISNUMBER(SEARCH($O$2, $A3268)), $B3268, 0)</f>
        <v>0</v>
      </c>
      <c r="P3268">
        <f t="shared" ref="P3268:P3331" si="878">IF(ISNUMBER(SEARCH($P$2, $A3268)), $B3268, 0)</f>
        <v>0</v>
      </c>
      <c r="Q3268">
        <f t="shared" ref="Q3268:Q3331" si="879">IF(ISNUMBER(SEARCH($Q$2, $A3268)), $B3268, 0)</f>
        <v>0</v>
      </c>
      <c r="R3268">
        <f t="shared" ref="R3268:R3331" si="880">IF(ISNUMBER(SEARCH($R$2, $A3268)), $B3268, 0)</f>
        <v>0</v>
      </c>
      <c r="S3268">
        <f t="shared" ref="S3268:S3331" si="881">IF(ISNUMBER(SEARCH($S$2, $A3268)), $B3268, 0)</f>
        <v>0</v>
      </c>
      <c r="T3268">
        <f t="shared" ref="T3268:T3331" si="882">IF(ISNUMBER(SEARCH($T$2, $A3268)), $B3268, 0)</f>
        <v>0</v>
      </c>
      <c r="U3268">
        <f t="shared" ref="U3268:U3331" si="883">IF(ISNUMBER(SEARCH($U$2, $A3268)), $B3268, 0)</f>
        <v>0</v>
      </c>
    </row>
    <row r="3269" spans="1:21" x14ac:dyDescent="0.25">
      <c r="A3269" t="s">
        <v>1174</v>
      </c>
      <c r="B3269">
        <v>6.5</v>
      </c>
      <c r="C3269" t="s">
        <v>29</v>
      </c>
      <c r="E3269">
        <f t="shared" si="867"/>
        <v>0</v>
      </c>
      <c r="F3269">
        <f t="shared" si="868"/>
        <v>0</v>
      </c>
      <c r="G3269">
        <f t="shared" si="869"/>
        <v>0</v>
      </c>
      <c r="H3269">
        <f t="shared" si="870"/>
        <v>0</v>
      </c>
      <c r="I3269">
        <f t="shared" si="871"/>
        <v>0</v>
      </c>
      <c r="J3269">
        <f t="shared" si="872"/>
        <v>6.5</v>
      </c>
      <c r="K3269">
        <f t="shared" si="873"/>
        <v>0</v>
      </c>
      <c r="L3269">
        <f t="shared" si="874"/>
        <v>6.5</v>
      </c>
      <c r="M3269">
        <f t="shared" si="875"/>
        <v>0</v>
      </c>
      <c r="N3269">
        <f t="shared" si="876"/>
        <v>0</v>
      </c>
      <c r="O3269">
        <f t="shared" si="877"/>
        <v>0</v>
      </c>
      <c r="P3269">
        <f t="shared" si="878"/>
        <v>0</v>
      </c>
      <c r="Q3269">
        <f t="shared" si="879"/>
        <v>6.5</v>
      </c>
      <c r="R3269">
        <f t="shared" si="880"/>
        <v>0</v>
      </c>
      <c r="S3269">
        <f t="shared" si="881"/>
        <v>0</v>
      </c>
      <c r="T3269">
        <f t="shared" si="882"/>
        <v>6.5</v>
      </c>
      <c r="U3269">
        <f t="shared" si="883"/>
        <v>0</v>
      </c>
    </row>
    <row r="3270" spans="1:21" x14ac:dyDescent="0.25">
      <c r="A3270" t="s">
        <v>2196</v>
      </c>
      <c r="B3270">
        <v>7.4</v>
      </c>
      <c r="C3270" t="s">
        <v>37</v>
      </c>
      <c r="E3270">
        <f t="shared" si="867"/>
        <v>0</v>
      </c>
      <c r="F3270">
        <f t="shared" si="868"/>
        <v>0</v>
      </c>
      <c r="G3270">
        <f t="shared" si="869"/>
        <v>0</v>
      </c>
      <c r="H3270">
        <f t="shared" si="870"/>
        <v>0</v>
      </c>
      <c r="I3270">
        <f t="shared" si="871"/>
        <v>0</v>
      </c>
      <c r="J3270">
        <f t="shared" si="872"/>
        <v>0</v>
      </c>
      <c r="K3270">
        <f t="shared" si="873"/>
        <v>0</v>
      </c>
      <c r="L3270">
        <f t="shared" si="874"/>
        <v>7.4</v>
      </c>
      <c r="M3270">
        <f t="shared" si="875"/>
        <v>0</v>
      </c>
      <c r="N3270">
        <f t="shared" si="876"/>
        <v>0</v>
      </c>
      <c r="O3270">
        <f t="shared" si="877"/>
        <v>0</v>
      </c>
      <c r="P3270">
        <f t="shared" si="878"/>
        <v>0</v>
      </c>
      <c r="Q3270">
        <f t="shared" si="879"/>
        <v>7.4</v>
      </c>
      <c r="R3270">
        <f t="shared" si="880"/>
        <v>0</v>
      </c>
      <c r="S3270">
        <f t="shared" si="881"/>
        <v>7.4</v>
      </c>
      <c r="T3270">
        <f t="shared" si="882"/>
        <v>7.4</v>
      </c>
      <c r="U3270">
        <f t="shared" si="883"/>
        <v>0</v>
      </c>
    </row>
    <row r="3271" spans="1:21" x14ac:dyDescent="0.25">
      <c r="A3271" t="s">
        <v>23</v>
      </c>
      <c r="B3271">
        <v>6.8</v>
      </c>
      <c r="C3271" t="s">
        <v>28</v>
      </c>
      <c r="E3271">
        <f t="shared" si="867"/>
        <v>6.8</v>
      </c>
      <c r="F3271">
        <f t="shared" si="868"/>
        <v>0</v>
      </c>
      <c r="G3271">
        <f t="shared" si="869"/>
        <v>0</v>
      </c>
      <c r="H3271">
        <f t="shared" si="870"/>
        <v>0</v>
      </c>
      <c r="I3271">
        <f t="shared" si="871"/>
        <v>0</v>
      </c>
      <c r="J3271">
        <f t="shared" si="872"/>
        <v>6.8</v>
      </c>
      <c r="K3271">
        <f t="shared" si="873"/>
        <v>0</v>
      </c>
      <c r="L3271">
        <f t="shared" si="874"/>
        <v>0</v>
      </c>
      <c r="M3271">
        <f t="shared" si="875"/>
        <v>0</v>
      </c>
      <c r="N3271">
        <f t="shared" si="876"/>
        <v>0</v>
      </c>
      <c r="O3271">
        <f t="shared" si="877"/>
        <v>0</v>
      </c>
      <c r="P3271">
        <f t="shared" si="878"/>
        <v>0</v>
      </c>
      <c r="Q3271">
        <f t="shared" si="879"/>
        <v>0</v>
      </c>
      <c r="R3271">
        <f t="shared" si="880"/>
        <v>0</v>
      </c>
      <c r="S3271">
        <f t="shared" si="881"/>
        <v>0</v>
      </c>
      <c r="T3271">
        <f t="shared" si="882"/>
        <v>6.8</v>
      </c>
      <c r="U3271">
        <f t="shared" si="883"/>
        <v>0</v>
      </c>
    </row>
    <row r="3272" spans="1:21" x14ac:dyDescent="0.25">
      <c r="A3272" t="s">
        <v>3008</v>
      </c>
      <c r="B3272">
        <v>6.6</v>
      </c>
      <c r="C3272" t="s">
        <v>28</v>
      </c>
      <c r="E3272">
        <f t="shared" si="867"/>
        <v>6.6</v>
      </c>
      <c r="F3272">
        <f t="shared" si="868"/>
        <v>0</v>
      </c>
      <c r="G3272">
        <f t="shared" si="869"/>
        <v>0</v>
      </c>
      <c r="H3272">
        <f t="shared" si="870"/>
        <v>0</v>
      </c>
      <c r="I3272">
        <f t="shared" si="871"/>
        <v>0</v>
      </c>
      <c r="J3272">
        <f t="shared" si="872"/>
        <v>0</v>
      </c>
      <c r="K3272">
        <f t="shared" si="873"/>
        <v>0</v>
      </c>
      <c r="L3272">
        <f t="shared" si="874"/>
        <v>0</v>
      </c>
      <c r="M3272">
        <f t="shared" si="875"/>
        <v>0</v>
      </c>
      <c r="N3272">
        <f t="shared" si="876"/>
        <v>0</v>
      </c>
      <c r="O3272">
        <f t="shared" si="877"/>
        <v>0</v>
      </c>
      <c r="P3272">
        <f t="shared" si="878"/>
        <v>0</v>
      </c>
      <c r="Q3272">
        <f t="shared" si="879"/>
        <v>6.6</v>
      </c>
      <c r="R3272">
        <f t="shared" si="880"/>
        <v>0</v>
      </c>
      <c r="S3272">
        <f t="shared" si="881"/>
        <v>0</v>
      </c>
      <c r="T3272">
        <f t="shared" si="882"/>
        <v>6.6</v>
      </c>
      <c r="U3272">
        <f t="shared" si="883"/>
        <v>0</v>
      </c>
    </row>
    <row r="3273" spans="1:21" x14ac:dyDescent="0.25">
      <c r="A3273" t="s">
        <v>1914</v>
      </c>
      <c r="B3273">
        <v>8.3000000000000007</v>
      </c>
      <c r="C3273" t="s">
        <v>37</v>
      </c>
      <c r="E3273">
        <f t="shared" si="867"/>
        <v>0</v>
      </c>
      <c r="F3273">
        <f t="shared" si="868"/>
        <v>0</v>
      </c>
      <c r="G3273">
        <f t="shared" si="869"/>
        <v>0</v>
      </c>
      <c r="H3273">
        <f t="shared" si="870"/>
        <v>0</v>
      </c>
      <c r="I3273">
        <f t="shared" si="871"/>
        <v>0</v>
      </c>
      <c r="J3273">
        <f t="shared" si="872"/>
        <v>0</v>
      </c>
      <c r="K3273">
        <f t="shared" si="873"/>
        <v>0</v>
      </c>
      <c r="L3273">
        <f t="shared" si="874"/>
        <v>8.3000000000000007</v>
      </c>
      <c r="M3273">
        <f t="shared" si="875"/>
        <v>0</v>
      </c>
      <c r="N3273">
        <f t="shared" si="876"/>
        <v>0</v>
      </c>
      <c r="O3273">
        <f t="shared" si="877"/>
        <v>0</v>
      </c>
      <c r="P3273">
        <f t="shared" si="878"/>
        <v>0</v>
      </c>
      <c r="Q3273">
        <f t="shared" si="879"/>
        <v>0</v>
      </c>
      <c r="R3273">
        <f t="shared" si="880"/>
        <v>0</v>
      </c>
      <c r="S3273">
        <f t="shared" si="881"/>
        <v>0</v>
      </c>
      <c r="T3273">
        <f t="shared" si="882"/>
        <v>0</v>
      </c>
      <c r="U3273">
        <f t="shared" si="883"/>
        <v>8.3000000000000007</v>
      </c>
    </row>
    <row r="3274" spans="1:21" x14ac:dyDescent="0.25">
      <c r="A3274" t="s">
        <v>1021</v>
      </c>
      <c r="B3274">
        <v>5.8</v>
      </c>
      <c r="C3274" t="s">
        <v>28</v>
      </c>
      <c r="E3274">
        <f t="shared" si="867"/>
        <v>5.8</v>
      </c>
      <c r="F3274">
        <f t="shared" si="868"/>
        <v>5.8</v>
      </c>
      <c r="G3274">
        <f t="shared" si="869"/>
        <v>0</v>
      </c>
      <c r="H3274">
        <f t="shared" si="870"/>
        <v>0</v>
      </c>
      <c r="I3274">
        <f t="shared" si="871"/>
        <v>0</v>
      </c>
      <c r="J3274">
        <f t="shared" si="872"/>
        <v>0</v>
      </c>
      <c r="K3274">
        <f t="shared" si="873"/>
        <v>0</v>
      </c>
      <c r="L3274">
        <f t="shared" si="874"/>
        <v>5.8</v>
      </c>
      <c r="M3274">
        <f t="shared" si="875"/>
        <v>0</v>
      </c>
      <c r="N3274">
        <f t="shared" si="876"/>
        <v>0</v>
      </c>
      <c r="O3274">
        <f t="shared" si="877"/>
        <v>0</v>
      </c>
      <c r="P3274">
        <f t="shared" si="878"/>
        <v>0</v>
      </c>
      <c r="Q3274">
        <f t="shared" si="879"/>
        <v>0</v>
      </c>
      <c r="R3274">
        <f t="shared" si="880"/>
        <v>0</v>
      </c>
      <c r="S3274">
        <f t="shared" si="881"/>
        <v>0</v>
      </c>
      <c r="T3274">
        <f t="shared" si="882"/>
        <v>0</v>
      </c>
      <c r="U3274">
        <f t="shared" si="883"/>
        <v>0</v>
      </c>
    </row>
    <row r="3275" spans="1:21" x14ac:dyDescent="0.25">
      <c r="A3275" t="s">
        <v>7088</v>
      </c>
      <c r="B3275">
        <v>7</v>
      </c>
      <c r="C3275" t="s">
        <v>102</v>
      </c>
      <c r="E3275">
        <f t="shared" si="867"/>
        <v>0</v>
      </c>
      <c r="F3275">
        <f t="shared" si="868"/>
        <v>7</v>
      </c>
      <c r="G3275">
        <f t="shared" si="869"/>
        <v>7</v>
      </c>
      <c r="H3275">
        <f t="shared" si="870"/>
        <v>7</v>
      </c>
      <c r="I3275">
        <f t="shared" si="871"/>
        <v>0</v>
      </c>
      <c r="J3275">
        <f t="shared" si="872"/>
        <v>0</v>
      </c>
      <c r="K3275">
        <f t="shared" si="873"/>
        <v>0</v>
      </c>
      <c r="L3275">
        <f t="shared" si="874"/>
        <v>7</v>
      </c>
      <c r="M3275">
        <f t="shared" si="875"/>
        <v>7</v>
      </c>
      <c r="N3275">
        <f t="shared" si="876"/>
        <v>7</v>
      </c>
      <c r="O3275">
        <f t="shared" si="877"/>
        <v>0</v>
      </c>
      <c r="P3275">
        <f t="shared" si="878"/>
        <v>7</v>
      </c>
      <c r="Q3275">
        <f t="shared" si="879"/>
        <v>0</v>
      </c>
      <c r="R3275">
        <f t="shared" si="880"/>
        <v>0</v>
      </c>
      <c r="S3275">
        <f t="shared" si="881"/>
        <v>0</v>
      </c>
      <c r="T3275">
        <f t="shared" si="882"/>
        <v>0</v>
      </c>
      <c r="U3275">
        <f t="shared" si="883"/>
        <v>0</v>
      </c>
    </row>
    <row r="3276" spans="1:21" x14ac:dyDescent="0.25">
      <c r="A3276" t="s">
        <v>7090</v>
      </c>
      <c r="B3276">
        <v>6.1</v>
      </c>
      <c r="C3276" t="s">
        <v>28</v>
      </c>
      <c r="E3276">
        <f t="shared" si="867"/>
        <v>6.1</v>
      </c>
      <c r="F3276">
        <f t="shared" si="868"/>
        <v>0</v>
      </c>
      <c r="G3276">
        <f t="shared" si="869"/>
        <v>0</v>
      </c>
      <c r="H3276">
        <f t="shared" si="870"/>
        <v>0</v>
      </c>
      <c r="I3276">
        <f t="shared" si="871"/>
        <v>0</v>
      </c>
      <c r="J3276">
        <f t="shared" si="872"/>
        <v>0</v>
      </c>
      <c r="K3276">
        <f t="shared" si="873"/>
        <v>0</v>
      </c>
      <c r="L3276">
        <f t="shared" si="874"/>
        <v>6.1</v>
      </c>
      <c r="M3276">
        <f t="shared" si="875"/>
        <v>0</v>
      </c>
      <c r="N3276">
        <f t="shared" si="876"/>
        <v>0</v>
      </c>
      <c r="O3276">
        <f t="shared" si="877"/>
        <v>0</v>
      </c>
      <c r="P3276">
        <f t="shared" si="878"/>
        <v>0</v>
      </c>
      <c r="Q3276">
        <f t="shared" si="879"/>
        <v>6.1</v>
      </c>
      <c r="R3276">
        <f t="shared" si="880"/>
        <v>0</v>
      </c>
      <c r="S3276">
        <f t="shared" si="881"/>
        <v>0</v>
      </c>
      <c r="T3276">
        <f t="shared" si="882"/>
        <v>6.1</v>
      </c>
      <c r="U3276">
        <f t="shared" si="883"/>
        <v>0</v>
      </c>
    </row>
    <row r="3277" spans="1:21" x14ac:dyDescent="0.25">
      <c r="A3277" t="s">
        <v>1134</v>
      </c>
      <c r="B3277">
        <v>6.1</v>
      </c>
      <c r="C3277" t="s">
        <v>52</v>
      </c>
      <c r="E3277">
        <f t="shared" si="867"/>
        <v>0</v>
      </c>
      <c r="F3277">
        <f t="shared" si="868"/>
        <v>0</v>
      </c>
      <c r="G3277">
        <f t="shared" si="869"/>
        <v>0</v>
      </c>
      <c r="H3277">
        <f t="shared" si="870"/>
        <v>0</v>
      </c>
      <c r="I3277">
        <f t="shared" si="871"/>
        <v>0</v>
      </c>
      <c r="J3277">
        <f t="shared" si="872"/>
        <v>0</v>
      </c>
      <c r="K3277">
        <f t="shared" si="873"/>
        <v>0</v>
      </c>
      <c r="L3277">
        <f t="shared" si="874"/>
        <v>0</v>
      </c>
      <c r="M3277">
        <f t="shared" si="875"/>
        <v>0</v>
      </c>
      <c r="N3277">
        <f t="shared" si="876"/>
        <v>0</v>
      </c>
      <c r="O3277">
        <f t="shared" si="877"/>
        <v>6.1</v>
      </c>
      <c r="P3277">
        <f t="shared" si="878"/>
        <v>0</v>
      </c>
      <c r="Q3277">
        <f t="shared" si="879"/>
        <v>6.1</v>
      </c>
      <c r="R3277">
        <f t="shared" si="880"/>
        <v>0</v>
      </c>
      <c r="S3277">
        <f t="shared" si="881"/>
        <v>0</v>
      </c>
      <c r="T3277">
        <f t="shared" si="882"/>
        <v>0</v>
      </c>
      <c r="U3277">
        <f t="shared" si="883"/>
        <v>0</v>
      </c>
    </row>
    <row r="3278" spans="1:21" x14ac:dyDescent="0.25">
      <c r="A3278" t="s">
        <v>866</v>
      </c>
      <c r="B3278">
        <v>6.7</v>
      </c>
      <c r="C3278" t="s">
        <v>36</v>
      </c>
      <c r="E3278">
        <f t="shared" si="867"/>
        <v>0</v>
      </c>
      <c r="F3278">
        <f t="shared" si="868"/>
        <v>0</v>
      </c>
      <c r="G3278">
        <f t="shared" si="869"/>
        <v>0</v>
      </c>
      <c r="H3278">
        <f t="shared" si="870"/>
        <v>0</v>
      </c>
      <c r="I3278">
        <f t="shared" si="871"/>
        <v>6.7</v>
      </c>
      <c r="J3278">
        <f t="shared" si="872"/>
        <v>0</v>
      </c>
      <c r="K3278">
        <f t="shared" si="873"/>
        <v>0</v>
      </c>
      <c r="L3278">
        <f t="shared" si="874"/>
        <v>0</v>
      </c>
      <c r="M3278">
        <f t="shared" si="875"/>
        <v>0</v>
      </c>
      <c r="N3278">
        <f t="shared" si="876"/>
        <v>6.7</v>
      </c>
      <c r="O3278">
        <f t="shared" si="877"/>
        <v>0</v>
      </c>
      <c r="P3278">
        <f t="shared" si="878"/>
        <v>0</v>
      </c>
      <c r="Q3278">
        <f t="shared" si="879"/>
        <v>0</v>
      </c>
      <c r="R3278">
        <f t="shared" si="880"/>
        <v>0</v>
      </c>
      <c r="S3278">
        <f t="shared" si="881"/>
        <v>0</v>
      </c>
      <c r="T3278">
        <f t="shared" si="882"/>
        <v>0</v>
      </c>
      <c r="U3278">
        <f t="shared" si="883"/>
        <v>0</v>
      </c>
    </row>
    <row r="3279" spans="1:21" x14ac:dyDescent="0.25">
      <c r="A3279" t="s">
        <v>23</v>
      </c>
      <c r="B3279">
        <v>7.2</v>
      </c>
      <c r="C3279" t="s">
        <v>28</v>
      </c>
      <c r="E3279">
        <f t="shared" si="867"/>
        <v>7.2</v>
      </c>
      <c r="F3279">
        <f t="shared" si="868"/>
        <v>0</v>
      </c>
      <c r="G3279">
        <f t="shared" si="869"/>
        <v>0</v>
      </c>
      <c r="H3279">
        <f t="shared" si="870"/>
        <v>0</v>
      </c>
      <c r="I3279">
        <f t="shared" si="871"/>
        <v>0</v>
      </c>
      <c r="J3279">
        <f t="shared" si="872"/>
        <v>7.2</v>
      </c>
      <c r="K3279">
        <f t="shared" si="873"/>
        <v>0</v>
      </c>
      <c r="L3279">
        <f t="shared" si="874"/>
        <v>0</v>
      </c>
      <c r="M3279">
        <f t="shared" si="875"/>
        <v>0</v>
      </c>
      <c r="N3279">
        <f t="shared" si="876"/>
        <v>0</v>
      </c>
      <c r="O3279">
        <f t="shared" si="877"/>
        <v>0</v>
      </c>
      <c r="P3279">
        <f t="shared" si="878"/>
        <v>0</v>
      </c>
      <c r="Q3279">
        <f t="shared" si="879"/>
        <v>0</v>
      </c>
      <c r="R3279">
        <f t="shared" si="880"/>
        <v>0</v>
      </c>
      <c r="S3279">
        <f t="shared" si="881"/>
        <v>0</v>
      </c>
      <c r="T3279">
        <f t="shared" si="882"/>
        <v>7.2</v>
      </c>
      <c r="U3279">
        <f t="shared" si="883"/>
        <v>0</v>
      </c>
    </row>
    <row r="3280" spans="1:21" x14ac:dyDescent="0.25">
      <c r="A3280" t="s">
        <v>23</v>
      </c>
      <c r="B3280">
        <v>6.5</v>
      </c>
      <c r="C3280" t="s">
        <v>28</v>
      </c>
      <c r="E3280">
        <f t="shared" si="867"/>
        <v>6.5</v>
      </c>
      <c r="F3280">
        <f t="shared" si="868"/>
        <v>0</v>
      </c>
      <c r="G3280">
        <f t="shared" si="869"/>
        <v>0</v>
      </c>
      <c r="H3280">
        <f t="shared" si="870"/>
        <v>0</v>
      </c>
      <c r="I3280">
        <f t="shared" si="871"/>
        <v>0</v>
      </c>
      <c r="J3280">
        <f t="shared" si="872"/>
        <v>6.5</v>
      </c>
      <c r="K3280">
        <f t="shared" si="873"/>
        <v>0</v>
      </c>
      <c r="L3280">
        <f t="shared" si="874"/>
        <v>0</v>
      </c>
      <c r="M3280">
        <f t="shared" si="875"/>
        <v>0</v>
      </c>
      <c r="N3280">
        <f t="shared" si="876"/>
        <v>0</v>
      </c>
      <c r="O3280">
        <f t="shared" si="877"/>
        <v>0</v>
      </c>
      <c r="P3280">
        <f t="shared" si="878"/>
        <v>0</v>
      </c>
      <c r="Q3280">
        <f t="shared" si="879"/>
        <v>0</v>
      </c>
      <c r="R3280">
        <f t="shared" si="880"/>
        <v>0</v>
      </c>
      <c r="S3280">
        <f t="shared" si="881"/>
        <v>0</v>
      </c>
      <c r="T3280">
        <f t="shared" si="882"/>
        <v>6.5</v>
      </c>
      <c r="U3280">
        <f t="shared" si="883"/>
        <v>0</v>
      </c>
    </row>
    <row r="3281" spans="1:21" x14ac:dyDescent="0.25">
      <c r="A3281" t="s">
        <v>7096</v>
      </c>
      <c r="B3281">
        <v>5.8</v>
      </c>
      <c r="C3281" t="s">
        <v>28</v>
      </c>
      <c r="E3281">
        <f t="shared" si="867"/>
        <v>5.8</v>
      </c>
      <c r="F3281">
        <f t="shared" si="868"/>
        <v>5.8</v>
      </c>
      <c r="G3281">
        <f t="shared" si="869"/>
        <v>0</v>
      </c>
      <c r="H3281">
        <f t="shared" si="870"/>
        <v>0</v>
      </c>
      <c r="I3281">
        <f t="shared" si="871"/>
        <v>0</v>
      </c>
      <c r="J3281">
        <f t="shared" si="872"/>
        <v>0</v>
      </c>
      <c r="K3281">
        <f t="shared" si="873"/>
        <v>0</v>
      </c>
      <c r="L3281">
        <f t="shared" si="874"/>
        <v>0</v>
      </c>
      <c r="M3281">
        <f t="shared" si="875"/>
        <v>5.8</v>
      </c>
      <c r="N3281">
        <f t="shared" si="876"/>
        <v>5.8</v>
      </c>
      <c r="O3281">
        <f t="shared" si="877"/>
        <v>0</v>
      </c>
      <c r="P3281">
        <f t="shared" si="878"/>
        <v>0</v>
      </c>
      <c r="Q3281">
        <f t="shared" si="879"/>
        <v>0</v>
      </c>
      <c r="R3281">
        <f t="shared" si="880"/>
        <v>0</v>
      </c>
      <c r="S3281">
        <f t="shared" si="881"/>
        <v>5.8</v>
      </c>
      <c r="T3281">
        <f t="shared" si="882"/>
        <v>0</v>
      </c>
      <c r="U3281">
        <f t="shared" si="883"/>
        <v>0</v>
      </c>
    </row>
    <row r="3282" spans="1:21" x14ac:dyDescent="0.25">
      <c r="A3282" t="s">
        <v>36</v>
      </c>
      <c r="B3282">
        <v>7</v>
      </c>
      <c r="C3282" t="s">
        <v>36</v>
      </c>
      <c r="E3282">
        <f t="shared" si="867"/>
        <v>0</v>
      </c>
      <c r="F3282">
        <f t="shared" si="868"/>
        <v>0</v>
      </c>
      <c r="G3282">
        <f t="shared" si="869"/>
        <v>0</v>
      </c>
      <c r="H3282">
        <f t="shared" si="870"/>
        <v>0</v>
      </c>
      <c r="I3282">
        <f t="shared" si="871"/>
        <v>7</v>
      </c>
      <c r="J3282">
        <f t="shared" si="872"/>
        <v>0</v>
      </c>
      <c r="K3282">
        <f t="shared" si="873"/>
        <v>0</v>
      </c>
      <c r="L3282">
        <f t="shared" si="874"/>
        <v>0</v>
      </c>
      <c r="M3282">
        <f t="shared" si="875"/>
        <v>0</v>
      </c>
      <c r="N3282">
        <f t="shared" si="876"/>
        <v>0</v>
      </c>
      <c r="O3282">
        <f t="shared" si="877"/>
        <v>0</v>
      </c>
      <c r="P3282">
        <f t="shared" si="878"/>
        <v>0</v>
      </c>
      <c r="Q3282">
        <f t="shared" si="879"/>
        <v>0</v>
      </c>
      <c r="R3282">
        <f t="shared" si="880"/>
        <v>0</v>
      </c>
      <c r="S3282">
        <f t="shared" si="881"/>
        <v>0</v>
      </c>
      <c r="T3282">
        <f t="shared" si="882"/>
        <v>0</v>
      </c>
      <c r="U3282">
        <f t="shared" si="883"/>
        <v>0</v>
      </c>
    </row>
    <row r="3283" spans="1:21" x14ac:dyDescent="0.25">
      <c r="A3283" t="s">
        <v>3472</v>
      </c>
      <c r="B3283">
        <v>7</v>
      </c>
      <c r="C3283" t="s">
        <v>28</v>
      </c>
      <c r="E3283">
        <f t="shared" si="867"/>
        <v>7</v>
      </c>
      <c r="F3283">
        <f t="shared" si="868"/>
        <v>7</v>
      </c>
      <c r="G3283">
        <f t="shared" si="869"/>
        <v>0</v>
      </c>
      <c r="H3283">
        <f t="shared" si="870"/>
        <v>0</v>
      </c>
      <c r="I3283">
        <f t="shared" si="871"/>
        <v>0</v>
      </c>
      <c r="J3283">
        <f t="shared" si="872"/>
        <v>0</v>
      </c>
      <c r="K3283">
        <f t="shared" si="873"/>
        <v>0</v>
      </c>
      <c r="L3283">
        <f t="shared" si="874"/>
        <v>0</v>
      </c>
      <c r="M3283">
        <f t="shared" si="875"/>
        <v>0</v>
      </c>
      <c r="N3283">
        <f t="shared" si="876"/>
        <v>0</v>
      </c>
      <c r="O3283">
        <f t="shared" si="877"/>
        <v>0</v>
      </c>
      <c r="P3283">
        <f t="shared" si="878"/>
        <v>0</v>
      </c>
      <c r="Q3283">
        <f t="shared" si="879"/>
        <v>0</v>
      </c>
      <c r="R3283">
        <f t="shared" si="880"/>
        <v>0</v>
      </c>
      <c r="S3283">
        <f t="shared" si="881"/>
        <v>7</v>
      </c>
      <c r="T3283">
        <f t="shared" si="882"/>
        <v>0</v>
      </c>
      <c r="U3283">
        <f t="shared" si="883"/>
        <v>0</v>
      </c>
    </row>
    <row r="3284" spans="1:21" x14ac:dyDescent="0.25">
      <c r="A3284" t="s">
        <v>36</v>
      </c>
      <c r="B3284">
        <v>6.6</v>
      </c>
      <c r="C3284" t="s">
        <v>36</v>
      </c>
      <c r="E3284">
        <f t="shared" si="867"/>
        <v>0</v>
      </c>
      <c r="F3284">
        <f t="shared" si="868"/>
        <v>0</v>
      </c>
      <c r="G3284">
        <f t="shared" si="869"/>
        <v>0</v>
      </c>
      <c r="H3284">
        <f t="shared" si="870"/>
        <v>0</v>
      </c>
      <c r="I3284">
        <f t="shared" si="871"/>
        <v>6.6</v>
      </c>
      <c r="J3284">
        <f t="shared" si="872"/>
        <v>0</v>
      </c>
      <c r="K3284">
        <f t="shared" si="873"/>
        <v>0</v>
      </c>
      <c r="L3284">
        <f t="shared" si="874"/>
        <v>0</v>
      </c>
      <c r="M3284">
        <f t="shared" si="875"/>
        <v>0</v>
      </c>
      <c r="N3284">
        <f t="shared" si="876"/>
        <v>0</v>
      </c>
      <c r="O3284">
        <f t="shared" si="877"/>
        <v>0</v>
      </c>
      <c r="P3284">
        <f t="shared" si="878"/>
        <v>0</v>
      </c>
      <c r="Q3284">
        <f t="shared" si="879"/>
        <v>0</v>
      </c>
      <c r="R3284">
        <f t="shared" si="880"/>
        <v>0</v>
      </c>
      <c r="S3284">
        <f t="shared" si="881"/>
        <v>0</v>
      </c>
      <c r="T3284">
        <f t="shared" si="882"/>
        <v>0</v>
      </c>
      <c r="U3284">
        <f t="shared" si="883"/>
        <v>0</v>
      </c>
    </row>
    <row r="3285" spans="1:21" x14ac:dyDescent="0.25">
      <c r="A3285" t="s">
        <v>7102</v>
      </c>
      <c r="B3285">
        <v>5.2</v>
      </c>
      <c r="C3285" t="s">
        <v>28</v>
      </c>
      <c r="E3285">
        <f t="shared" si="867"/>
        <v>5.2</v>
      </c>
      <c r="F3285">
        <f t="shared" si="868"/>
        <v>5.2</v>
      </c>
      <c r="G3285">
        <f t="shared" si="869"/>
        <v>0</v>
      </c>
      <c r="H3285">
        <f t="shared" si="870"/>
        <v>0</v>
      </c>
      <c r="I3285">
        <f t="shared" si="871"/>
        <v>0</v>
      </c>
      <c r="J3285">
        <f t="shared" si="872"/>
        <v>0</v>
      </c>
      <c r="K3285">
        <f t="shared" si="873"/>
        <v>0</v>
      </c>
      <c r="L3285">
        <f t="shared" si="874"/>
        <v>0</v>
      </c>
      <c r="M3285">
        <f t="shared" si="875"/>
        <v>0</v>
      </c>
      <c r="N3285">
        <f t="shared" si="876"/>
        <v>5.2</v>
      </c>
      <c r="O3285">
        <f t="shared" si="877"/>
        <v>5.2</v>
      </c>
      <c r="P3285">
        <f t="shared" si="878"/>
        <v>0</v>
      </c>
      <c r="Q3285">
        <f t="shared" si="879"/>
        <v>0</v>
      </c>
      <c r="R3285">
        <f t="shared" si="880"/>
        <v>0</v>
      </c>
      <c r="S3285">
        <f t="shared" si="881"/>
        <v>0</v>
      </c>
      <c r="T3285">
        <f t="shared" si="882"/>
        <v>5.2</v>
      </c>
      <c r="U3285">
        <f t="shared" si="883"/>
        <v>0</v>
      </c>
    </row>
    <row r="3286" spans="1:21" x14ac:dyDescent="0.25">
      <c r="A3286" t="s">
        <v>7105</v>
      </c>
      <c r="B3286">
        <v>7.8</v>
      </c>
      <c r="C3286" t="s">
        <v>36</v>
      </c>
      <c r="E3286">
        <f t="shared" si="867"/>
        <v>0</v>
      </c>
      <c r="F3286">
        <f t="shared" si="868"/>
        <v>0</v>
      </c>
      <c r="G3286">
        <f t="shared" si="869"/>
        <v>0</v>
      </c>
      <c r="H3286">
        <f t="shared" si="870"/>
        <v>0</v>
      </c>
      <c r="I3286">
        <f t="shared" si="871"/>
        <v>7.8</v>
      </c>
      <c r="J3286">
        <f t="shared" si="872"/>
        <v>0</v>
      </c>
      <c r="K3286">
        <f t="shared" si="873"/>
        <v>0</v>
      </c>
      <c r="L3286">
        <f t="shared" si="874"/>
        <v>0</v>
      </c>
      <c r="M3286">
        <f t="shared" si="875"/>
        <v>7.8</v>
      </c>
      <c r="N3286">
        <f t="shared" si="876"/>
        <v>7.8</v>
      </c>
      <c r="O3286">
        <f t="shared" si="877"/>
        <v>0</v>
      </c>
      <c r="P3286">
        <f t="shared" si="878"/>
        <v>7.8</v>
      </c>
      <c r="Q3286">
        <f t="shared" si="879"/>
        <v>0</v>
      </c>
      <c r="R3286">
        <f t="shared" si="880"/>
        <v>0</v>
      </c>
      <c r="S3286">
        <f t="shared" si="881"/>
        <v>0</v>
      </c>
      <c r="T3286">
        <f t="shared" si="882"/>
        <v>0</v>
      </c>
      <c r="U3286">
        <f t="shared" si="883"/>
        <v>0</v>
      </c>
    </row>
    <row r="3287" spans="1:21" x14ac:dyDescent="0.25">
      <c r="A3287" t="s">
        <v>7109</v>
      </c>
      <c r="B3287">
        <v>8.1</v>
      </c>
      <c r="C3287" t="s">
        <v>234</v>
      </c>
      <c r="E3287">
        <f t="shared" si="867"/>
        <v>0</v>
      </c>
      <c r="F3287">
        <f t="shared" si="868"/>
        <v>0</v>
      </c>
      <c r="G3287">
        <f t="shared" si="869"/>
        <v>0</v>
      </c>
      <c r="H3287">
        <f t="shared" si="870"/>
        <v>8.1</v>
      </c>
      <c r="I3287">
        <f t="shared" si="871"/>
        <v>0</v>
      </c>
      <c r="J3287">
        <f t="shared" si="872"/>
        <v>8.1</v>
      </c>
      <c r="K3287">
        <f t="shared" si="873"/>
        <v>0</v>
      </c>
      <c r="L3287">
        <f t="shared" si="874"/>
        <v>8.1</v>
      </c>
      <c r="M3287">
        <f t="shared" si="875"/>
        <v>0</v>
      </c>
      <c r="N3287">
        <f t="shared" si="876"/>
        <v>0</v>
      </c>
      <c r="O3287">
        <f t="shared" si="877"/>
        <v>0</v>
      </c>
      <c r="P3287">
        <f t="shared" si="878"/>
        <v>0</v>
      </c>
      <c r="Q3287">
        <f t="shared" si="879"/>
        <v>0</v>
      </c>
      <c r="R3287">
        <f t="shared" si="880"/>
        <v>0</v>
      </c>
      <c r="S3287">
        <f t="shared" si="881"/>
        <v>0</v>
      </c>
      <c r="T3287">
        <f t="shared" si="882"/>
        <v>0</v>
      </c>
      <c r="U3287">
        <f t="shared" si="883"/>
        <v>8.1</v>
      </c>
    </row>
    <row r="3288" spans="1:21" x14ac:dyDescent="0.25">
      <c r="A3288" t="s">
        <v>2972</v>
      </c>
      <c r="B3288">
        <v>7.8</v>
      </c>
      <c r="C3288" t="s">
        <v>52</v>
      </c>
      <c r="E3288">
        <f t="shared" si="867"/>
        <v>0</v>
      </c>
      <c r="F3288">
        <f t="shared" si="868"/>
        <v>0</v>
      </c>
      <c r="G3288">
        <f t="shared" si="869"/>
        <v>0</v>
      </c>
      <c r="H3288">
        <f t="shared" si="870"/>
        <v>0</v>
      </c>
      <c r="I3288">
        <f t="shared" si="871"/>
        <v>0</v>
      </c>
      <c r="J3288">
        <f t="shared" si="872"/>
        <v>0</v>
      </c>
      <c r="K3288">
        <f t="shared" si="873"/>
        <v>0</v>
      </c>
      <c r="L3288">
        <f t="shared" si="874"/>
        <v>0</v>
      </c>
      <c r="M3288">
        <f t="shared" si="875"/>
        <v>0</v>
      </c>
      <c r="N3288">
        <f t="shared" si="876"/>
        <v>0</v>
      </c>
      <c r="O3288">
        <f t="shared" si="877"/>
        <v>7.8</v>
      </c>
      <c r="P3288">
        <f t="shared" si="878"/>
        <v>0</v>
      </c>
      <c r="Q3288">
        <f t="shared" si="879"/>
        <v>7.8</v>
      </c>
      <c r="R3288">
        <f t="shared" si="880"/>
        <v>0</v>
      </c>
      <c r="S3288">
        <f t="shared" si="881"/>
        <v>0</v>
      </c>
      <c r="T3288">
        <f t="shared" si="882"/>
        <v>7.8</v>
      </c>
      <c r="U3288">
        <f t="shared" si="883"/>
        <v>0</v>
      </c>
    </row>
    <row r="3289" spans="1:21" x14ac:dyDescent="0.25">
      <c r="A3289" t="s">
        <v>3472</v>
      </c>
      <c r="B3289">
        <v>5.5</v>
      </c>
      <c r="C3289" t="s">
        <v>28</v>
      </c>
      <c r="E3289">
        <f t="shared" si="867"/>
        <v>5.5</v>
      </c>
      <c r="F3289">
        <f t="shared" si="868"/>
        <v>5.5</v>
      </c>
      <c r="G3289">
        <f t="shared" si="869"/>
        <v>0</v>
      </c>
      <c r="H3289">
        <f t="shared" si="870"/>
        <v>0</v>
      </c>
      <c r="I3289">
        <f t="shared" si="871"/>
        <v>0</v>
      </c>
      <c r="J3289">
        <f t="shared" si="872"/>
        <v>0</v>
      </c>
      <c r="K3289">
        <f t="shared" si="873"/>
        <v>0</v>
      </c>
      <c r="L3289">
        <f t="shared" si="874"/>
        <v>0</v>
      </c>
      <c r="M3289">
        <f t="shared" si="875"/>
        <v>0</v>
      </c>
      <c r="N3289">
        <f t="shared" si="876"/>
        <v>0</v>
      </c>
      <c r="O3289">
        <f t="shared" si="877"/>
        <v>0</v>
      </c>
      <c r="P3289">
        <f t="shared" si="878"/>
        <v>0</v>
      </c>
      <c r="Q3289">
        <f t="shared" si="879"/>
        <v>0</v>
      </c>
      <c r="R3289">
        <f t="shared" si="880"/>
        <v>0</v>
      </c>
      <c r="S3289">
        <f t="shared" si="881"/>
        <v>5.5</v>
      </c>
      <c r="T3289">
        <f t="shared" si="882"/>
        <v>0</v>
      </c>
      <c r="U3289">
        <f t="shared" si="883"/>
        <v>0</v>
      </c>
    </row>
    <row r="3290" spans="1:21" x14ac:dyDescent="0.25">
      <c r="A3290" t="s">
        <v>3550</v>
      </c>
      <c r="B3290">
        <v>6.8</v>
      </c>
      <c r="C3290" t="s">
        <v>28</v>
      </c>
      <c r="E3290">
        <f t="shared" si="867"/>
        <v>6.8</v>
      </c>
      <c r="F3290">
        <f t="shared" si="868"/>
        <v>0</v>
      </c>
      <c r="G3290">
        <f t="shared" si="869"/>
        <v>0</v>
      </c>
      <c r="H3290">
        <f t="shared" si="870"/>
        <v>0</v>
      </c>
      <c r="I3290">
        <f t="shared" si="871"/>
        <v>0</v>
      </c>
      <c r="J3290">
        <f t="shared" si="872"/>
        <v>0</v>
      </c>
      <c r="K3290">
        <f t="shared" si="873"/>
        <v>0</v>
      </c>
      <c r="L3290">
        <f t="shared" si="874"/>
        <v>0</v>
      </c>
      <c r="M3290">
        <f t="shared" si="875"/>
        <v>0</v>
      </c>
      <c r="N3290">
        <f t="shared" si="876"/>
        <v>0</v>
      </c>
      <c r="O3290">
        <f t="shared" si="877"/>
        <v>0</v>
      </c>
      <c r="P3290">
        <f t="shared" si="878"/>
        <v>0</v>
      </c>
      <c r="Q3290">
        <f t="shared" si="879"/>
        <v>6.8</v>
      </c>
      <c r="R3290">
        <f t="shared" si="880"/>
        <v>0</v>
      </c>
      <c r="S3290">
        <f t="shared" si="881"/>
        <v>6.8</v>
      </c>
      <c r="T3290">
        <f t="shared" si="882"/>
        <v>6.8</v>
      </c>
      <c r="U3290">
        <f t="shared" si="883"/>
        <v>0</v>
      </c>
    </row>
    <row r="3291" spans="1:21" x14ac:dyDescent="0.25">
      <c r="A3291" t="s">
        <v>1174</v>
      </c>
      <c r="B3291">
        <v>7.8</v>
      </c>
      <c r="C3291" t="s">
        <v>29</v>
      </c>
      <c r="E3291">
        <f t="shared" si="867"/>
        <v>0</v>
      </c>
      <c r="F3291">
        <f t="shared" si="868"/>
        <v>0</v>
      </c>
      <c r="G3291">
        <f t="shared" si="869"/>
        <v>0</v>
      </c>
      <c r="H3291">
        <f t="shared" si="870"/>
        <v>0</v>
      </c>
      <c r="I3291">
        <f t="shared" si="871"/>
        <v>0</v>
      </c>
      <c r="J3291">
        <f t="shared" si="872"/>
        <v>7.8</v>
      </c>
      <c r="K3291">
        <f t="shared" si="873"/>
        <v>0</v>
      </c>
      <c r="L3291">
        <f t="shared" si="874"/>
        <v>7.8</v>
      </c>
      <c r="M3291">
        <f t="shared" si="875"/>
        <v>0</v>
      </c>
      <c r="N3291">
        <f t="shared" si="876"/>
        <v>0</v>
      </c>
      <c r="O3291">
        <f t="shared" si="877"/>
        <v>0</v>
      </c>
      <c r="P3291">
        <f t="shared" si="878"/>
        <v>0</v>
      </c>
      <c r="Q3291">
        <f t="shared" si="879"/>
        <v>7.8</v>
      </c>
      <c r="R3291">
        <f t="shared" si="880"/>
        <v>0</v>
      </c>
      <c r="S3291">
        <f t="shared" si="881"/>
        <v>0</v>
      </c>
      <c r="T3291">
        <f t="shared" si="882"/>
        <v>7.8</v>
      </c>
      <c r="U3291">
        <f t="shared" si="883"/>
        <v>0</v>
      </c>
    </row>
    <row r="3292" spans="1:21" x14ac:dyDescent="0.25">
      <c r="A3292" t="s">
        <v>231</v>
      </c>
      <c r="B3292">
        <v>7.5</v>
      </c>
      <c r="C3292" t="s">
        <v>234</v>
      </c>
      <c r="E3292">
        <f t="shared" si="867"/>
        <v>0</v>
      </c>
      <c r="F3292">
        <f t="shared" si="868"/>
        <v>0</v>
      </c>
      <c r="G3292">
        <f t="shared" si="869"/>
        <v>0</v>
      </c>
      <c r="H3292">
        <f t="shared" si="870"/>
        <v>7.5</v>
      </c>
      <c r="I3292">
        <f t="shared" si="871"/>
        <v>0</v>
      </c>
      <c r="J3292">
        <f t="shared" si="872"/>
        <v>0</v>
      </c>
      <c r="K3292">
        <f t="shared" si="873"/>
        <v>0</v>
      </c>
      <c r="L3292">
        <f t="shared" si="874"/>
        <v>7.5</v>
      </c>
      <c r="M3292">
        <f t="shared" si="875"/>
        <v>0</v>
      </c>
      <c r="N3292">
        <f t="shared" si="876"/>
        <v>0</v>
      </c>
      <c r="O3292">
        <f t="shared" si="877"/>
        <v>0</v>
      </c>
      <c r="P3292">
        <f t="shared" si="878"/>
        <v>0</v>
      </c>
      <c r="Q3292">
        <f t="shared" si="879"/>
        <v>0</v>
      </c>
      <c r="R3292">
        <f t="shared" si="880"/>
        <v>0</v>
      </c>
      <c r="S3292">
        <f t="shared" si="881"/>
        <v>0</v>
      </c>
      <c r="T3292">
        <f t="shared" si="882"/>
        <v>0</v>
      </c>
      <c r="U3292">
        <f t="shared" si="883"/>
        <v>0</v>
      </c>
    </row>
    <row r="3293" spans="1:21" x14ac:dyDescent="0.25">
      <c r="A3293" t="s">
        <v>912</v>
      </c>
      <c r="B3293">
        <v>6.3</v>
      </c>
      <c r="C3293" t="s">
        <v>37</v>
      </c>
      <c r="E3293">
        <f t="shared" si="867"/>
        <v>0</v>
      </c>
      <c r="F3293">
        <f t="shared" si="868"/>
        <v>0</v>
      </c>
      <c r="G3293">
        <f t="shared" si="869"/>
        <v>0</v>
      </c>
      <c r="H3293">
        <f t="shared" si="870"/>
        <v>0</v>
      </c>
      <c r="I3293">
        <f t="shared" si="871"/>
        <v>0</v>
      </c>
      <c r="J3293">
        <f t="shared" si="872"/>
        <v>0</v>
      </c>
      <c r="K3293">
        <f t="shared" si="873"/>
        <v>0</v>
      </c>
      <c r="L3293">
        <f t="shared" si="874"/>
        <v>6.3</v>
      </c>
      <c r="M3293">
        <f t="shared" si="875"/>
        <v>0</v>
      </c>
      <c r="N3293">
        <f t="shared" si="876"/>
        <v>0</v>
      </c>
      <c r="O3293">
        <f t="shared" si="877"/>
        <v>0</v>
      </c>
      <c r="P3293">
        <f t="shared" si="878"/>
        <v>0</v>
      </c>
      <c r="Q3293">
        <f t="shared" si="879"/>
        <v>6.3</v>
      </c>
      <c r="R3293">
        <f t="shared" si="880"/>
        <v>0</v>
      </c>
      <c r="S3293">
        <f t="shared" si="881"/>
        <v>0</v>
      </c>
      <c r="T3293">
        <f t="shared" si="882"/>
        <v>6.3</v>
      </c>
      <c r="U3293">
        <f t="shared" si="883"/>
        <v>0</v>
      </c>
    </row>
    <row r="3294" spans="1:21" x14ac:dyDescent="0.25">
      <c r="A3294" t="s">
        <v>1906</v>
      </c>
      <c r="B3294">
        <v>5.7</v>
      </c>
      <c r="C3294" t="s">
        <v>102</v>
      </c>
      <c r="E3294">
        <f t="shared" si="867"/>
        <v>0</v>
      </c>
      <c r="F3294">
        <f t="shared" si="868"/>
        <v>5.7</v>
      </c>
      <c r="G3294">
        <f t="shared" si="869"/>
        <v>0</v>
      </c>
      <c r="H3294">
        <f t="shared" si="870"/>
        <v>0</v>
      </c>
      <c r="I3294">
        <f t="shared" si="871"/>
        <v>0</v>
      </c>
      <c r="J3294">
        <f t="shared" si="872"/>
        <v>0</v>
      </c>
      <c r="K3294">
        <f t="shared" si="873"/>
        <v>0</v>
      </c>
      <c r="L3294">
        <f t="shared" si="874"/>
        <v>0</v>
      </c>
      <c r="M3294">
        <f t="shared" si="875"/>
        <v>0</v>
      </c>
      <c r="N3294">
        <f t="shared" si="876"/>
        <v>0</v>
      </c>
      <c r="O3294">
        <f t="shared" si="877"/>
        <v>5.7</v>
      </c>
      <c r="P3294">
        <f t="shared" si="878"/>
        <v>0</v>
      </c>
      <c r="Q3294">
        <f t="shared" si="879"/>
        <v>0</v>
      </c>
      <c r="R3294">
        <f t="shared" si="880"/>
        <v>0</v>
      </c>
      <c r="S3294">
        <f t="shared" si="881"/>
        <v>0</v>
      </c>
      <c r="T3294">
        <f t="shared" si="882"/>
        <v>5.7</v>
      </c>
      <c r="U3294">
        <f t="shared" si="883"/>
        <v>0</v>
      </c>
    </row>
    <row r="3295" spans="1:21" x14ac:dyDescent="0.25">
      <c r="A3295" t="s">
        <v>2531</v>
      </c>
      <c r="B3295">
        <v>6.5</v>
      </c>
      <c r="C3295" t="s">
        <v>28</v>
      </c>
      <c r="E3295">
        <f t="shared" si="867"/>
        <v>6.5</v>
      </c>
      <c r="F3295">
        <f t="shared" si="868"/>
        <v>6.5</v>
      </c>
      <c r="G3295">
        <f t="shared" si="869"/>
        <v>0</v>
      </c>
      <c r="H3295">
        <f t="shared" si="870"/>
        <v>0</v>
      </c>
      <c r="I3295">
        <f t="shared" si="871"/>
        <v>0</v>
      </c>
      <c r="J3295">
        <f t="shared" si="872"/>
        <v>0</v>
      </c>
      <c r="K3295">
        <f t="shared" si="873"/>
        <v>0</v>
      </c>
      <c r="L3295">
        <f t="shared" si="874"/>
        <v>0</v>
      </c>
      <c r="M3295">
        <f t="shared" si="875"/>
        <v>0</v>
      </c>
      <c r="N3295">
        <f t="shared" si="876"/>
        <v>0</v>
      </c>
      <c r="O3295">
        <f t="shared" si="877"/>
        <v>0</v>
      </c>
      <c r="P3295">
        <f t="shared" si="878"/>
        <v>0</v>
      </c>
      <c r="Q3295">
        <f t="shared" si="879"/>
        <v>0</v>
      </c>
      <c r="R3295">
        <f t="shared" si="880"/>
        <v>0</v>
      </c>
      <c r="S3295">
        <f t="shared" si="881"/>
        <v>0</v>
      </c>
      <c r="T3295">
        <f t="shared" si="882"/>
        <v>6.5</v>
      </c>
      <c r="U3295">
        <f t="shared" si="883"/>
        <v>0</v>
      </c>
    </row>
    <row r="3296" spans="1:21" x14ac:dyDescent="0.25">
      <c r="A3296" t="s">
        <v>1134</v>
      </c>
      <c r="B3296">
        <v>7.2</v>
      </c>
      <c r="C3296" t="s">
        <v>52</v>
      </c>
      <c r="E3296">
        <f t="shared" si="867"/>
        <v>0</v>
      </c>
      <c r="F3296">
        <f t="shared" si="868"/>
        <v>0</v>
      </c>
      <c r="G3296">
        <f t="shared" si="869"/>
        <v>0</v>
      </c>
      <c r="H3296">
        <f t="shared" si="870"/>
        <v>0</v>
      </c>
      <c r="I3296">
        <f t="shared" si="871"/>
        <v>0</v>
      </c>
      <c r="J3296">
        <f t="shared" si="872"/>
        <v>0</v>
      </c>
      <c r="K3296">
        <f t="shared" si="873"/>
        <v>0</v>
      </c>
      <c r="L3296">
        <f t="shared" si="874"/>
        <v>0</v>
      </c>
      <c r="M3296">
        <f t="shared" si="875"/>
        <v>0</v>
      </c>
      <c r="N3296">
        <f t="shared" si="876"/>
        <v>0</v>
      </c>
      <c r="O3296">
        <f t="shared" si="877"/>
        <v>7.2</v>
      </c>
      <c r="P3296">
        <f t="shared" si="878"/>
        <v>0</v>
      </c>
      <c r="Q3296">
        <f t="shared" si="879"/>
        <v>7.2</v>
      </c>
      <c r="R3296">
        <f t="shared" si="880"/>
        <v>0</v>
      </c>
      <c r="S3296">
        <f t="shared" si="881"/>
        <v>0</v>
      </c>
      <c r="T3296">
        <f t="shared" si="882"/>
        <v>0</v>
      </c>
      <c r="U3296">
        <f t="shared" si="883"/>
        <v>0</v>
      </c>
    </row>
    <row r="3297" spans="1:21" x14ac:dyDescent="0.25">
      <c r="A3297" t="s">
        <v>131</v>
      </c>
      <c r="B3297">
        <v>6.4</v>
      </c>
      <c r="C3297" t="s">
        <v>36</v>
      </c>
      <c r="E3297">
        <f t="shared" si="867"/>
        <v>0</v>
      </c>
      <c r="F3297">
        <f t="shared" si="868"/>
        <v>0</v>
      </c>
      <c r="G3297">
        <f t="shared" si="869"/>
        <v>0</v>
      </c>
      <c r="H3297">
        <f t="shared" si="870"/>
        <v>0</v>
      </c>
      <c r="I3297">
        <f t="shared" si="871"/>
        <v>6.4</v>
      </c>
      <c r="J3297">
        <f t="shared" si="872"/>
        <v>0</v>
      </c>
      <c r="K3297">
        <f t="shared" si="873"/>
        <v>0</v>
      </c>
      <c r="L3297">
        <f t="shared" si="874"/>
        <v>0</v>
      </c>
      <c r="M3297">
        <f t="shared" si="875"/>
        <v>0</v>
      </c>
      <c r="N3297">
        <f t="shared" si="876"/>
        <v>0</v>
      </c>
      <c r="O3297">
        <f t="shared" si="877"/>
        <v>0</v>
      </c>
      <c r="P3297">
        <f t="shared" si="878"/>
        <v>0</v>
      </c>
      <c r="Q3297">
        <f t="shared" si="879"/>
        <v>0</v>
      </c>
      <c r="R3297">
        <f t="shared" si="880"/>
        <v>6.4</v>
      </c>
      <c r="S3297">
        <f t="shared" si="881"/>
        <v>0</v>
      </c>
      <c r="T3297">
        <f t="shared" si="882"/>
        <v>0</v>
      </c>
      <c r="U3297">
        <f t="shared" si="883"/>
        <v>0</v>
      </c>
    </row>
    <row r="3298" spans="1:21" x14ac:dyDescent="0.25">
      <c r="A3298" t="s">
        <v>7124</v>
      </c>
      <c r="B3298">
        <v>6.5</v>
      </c>
      <c r="C3298" t="s">
        <v>37</v>
      </c>
      <c r="E3298">
        <f t="shared" si="867"/>
        <v>0</v>
      </c>
      <c r="F3298">
        <f t="shared" si="868"/>
        <v>0</v>
      </c>
      <c r="G3298">
        <f t="shared" si="869"/>
        <v>0</v>
      </c>
      <c r="H3298">
        <f t="shared" si="870"/>
        <v>0</v>
      </c>
      <c r="I3298">
        <f t="shared" si="871"/>
        <v>0</v>
      </c>
      <c r="J3298">
        <f t="shared" si="872"/>
        <v>0</v>
      </c>
      <c r="K3298">
        <f t="shared" si="873"/>
        <v>0</v>
      </c>
      <c r="L3298">
        <f t="shared" si="874"/>
        <v>6.5</v>
      </c>
      <c r="M3298">
        <f t="shared" si="875"/>
        <v>0</v>
      </c>
      <c r="N3298">
        <f t="shared" si="876"/>
        <v>0</v>
      </c>
      <c r="O3298">
        <f t="shared" si="877"/>
        <v>0</v>
      </c>
      <c r="P3298">
        <f t="shared" si="878"/>
        <v>6.5</v>
      </c>
      <c r="Q3298">
        <f t="shared" si="879"/>
        <v>0</v>
      </c>
      <c r="R3298">
        <f t="shared" si="880"/>
        <v>0</v>
      </c>
      <c r="S3298">
        <f t="shared" si="881"/>
        <v>0</v>
      </c>
      <c r="T3298">
        <f t="shared" si="882"/>
        <v>0</v>
      </c>
      <c r="U3298">
        <f t="shared" si="883"/>
        <v>0</v>
      </c>
    </row>
    <row r="3299" spans="1:21" x14ac:dyDescent="0.25">
      <c r="A3299" t="s">
        <v>1384</v>
      </c>
      <c r="B3299">
        <v>7.3</v>
      </c>
      <c r="C3299" t="s">
        <v>102</v>
      </c>
      <c r="E3299">
        <f t="shared" si="867"/>
        <v>0</v>
      </c>
      <c r="F3299">
        <f t="shared" si="868"/>
        <v>7.3</v>
      </c>
      <c r="G3299">
        <f t="shared" si="869"/>
        <v>7.3</v>
      </c>
      <c r="H3299">
        <f t="shared" si="870"/>
        <v>0</v>
      </c>
      <c r="I3299">
        <f t="shared" si="871"/>
        <v>0</v>
      </c>
      <c r="J3299">
        <f t="shared" si="872"/>
        <v>0</v>
      </c>
      <c r="K3299">
        <f t="shared" si="873"/>
        <v>0</v>
      </c>
      <c r="L3299">
        <f t="shared" si="874"/>
        <v>0</v>
      </c>
      <c r="M3299">
        <f t="shared" si="875"/>
        <v>7.3</v>
      </c>
      <c r="N3299">
        <f t="shared" si="876"/>
        <v>7.3</v>
      </c>
      <c r="O3299">
        <f t="shared" si="877"/>
        <v>0</v>
      </c>
      <c r="P3299">
        <f t="shared" si="878"/>
        <v>0</v>
      </c>
      <c r="Q3299">
        <f t="shared" si="879"/>
        <v>0</v>
      </c>
      <c r="R3299">
        <f t="shared" si="880"/>
        <v>0</v>
      </c>
      <c r="S3299">
        <f t="shared" si="881"/>
        <v>0</v>
      </c>
      <c r="T3299">
        <f t="shared" si="882"/>
        <v>0</v>
      </c>
      <c r="U3299">
        <f t="shared" si="883"/>
        <v>0</v>
      </c>
    </row>
    <row r="3300" spans="1:21" x14ac:dyDescent="0.25">
      <c r="A3300" t="s">
        <v>7128</v>
      </c>
      <c r="B3300">
        <v>6.1</v>
      </c>
      <c r="C3300" t="s">
        <v>28</v>
      </c>
      <c r="E3300">
        <f t="shared" si="867"/>
        <v>6.1</v>
      </c>
      <c r="F3300">
        <f t="shared" si="868"/>
        <v>0</v>
      </c>
      <c r="G3300">
        <f t="shared" si="869"/>
        <v>0</v>
      </c>
      <c r="H3300">
        <f t="shared" si="870"/>
        <v>0</v>
      </c>
      <c r="I3300">
        <f t="shared" si="871"/>
        <v>6.1</v>
      </c>
      <c r="J3300">
        <f t="shared" si="872"/>
        <v>6.1</v>
      </c>
      <c r="K3300">
        <f t="shared" si="873"/>
        <v>0</v>
      </c>
      <c r="L3300">
        <f t="shared" si="874"/>
        <v>0</v>
      </c>
      <c r="M3300">
        <f t="shared" si="875"/>
        <v>0</v>
      </c>
      <c r="N3300">
        <f t="shared" si="876"/>
        <v>0</v>
      </c>
      <c r="O3300">
        <f t="shared" si="877"/>
        <v>0</v>
      </c>
      <c r="P3300">
        <f t="shared" si="878"/>
        <v>0</v>
      </c>
      <c r="Q3300">
        <f t="shared" si="879"/>
        <v>0</v>
      </c>
      <c r="R3300">
        <f t="shared" si="880"/>
        <v>6.1</v>
      </c>
      <c r="S3300">
        <f t="shared" si="881"/>
        <v>0</v>
      </c>
      <c r="T3300">
        <f t="shared" si="882"/>
        <v>6.1</v>
      </c>
      <c r="U3300">
        <f t="shared" si="883"/>
        <v>0</v>
      </c>
    </row>
    <row r="3301" spans="1:21" x14ac:dyDescent="0.25">
      <c r="A3301" t="s">
        <v>4935</v>
      </c>
      <c r="B3301">
        <v>5.8</v>
      </c>
      <c r="C3301" t="s">
        <v>28</v>
      </c>
      <c r="E3301">
        <f t="shared" si="867"/>
        <v>5.8</v>
      </c>
      <c r="F3301">
        <f t="shared" si="868"/>
        <v>5.8</v>
      </c>
      <c r="G3301">
        <f t="shared" si="869"/>
        <v>0</v>
      </c>
      <c r="H3301">
        <f t="shared" si="870"/>
        <v>0</v>
      </c>
      <c r="I3301">
        <f t="shared" si="871"/>
        <v>5.8</v>
      </c>
      <c r="J3301">
        <f t="shared" si="872"/>
        <v>0</v>
      </c>
      <c r="K3301">
        <f t="shared" si="873"/>
        <v>0</v>
      </c>
      <c r="L3301">
        <f t="shared" si="874"/>
        <v>0</v>
      </c>
      <c r="M3301">
        <f t="shared" si="875"/>
        <v>5.8</v>
      </c>
      <c r="N3301">
        <f t="shared" si="876"/>
        <v>5.8</v>
      </c>
      <c r="O3301">
        <f t="shared" si="877"/>
        <v>0</v>
      </c>
      <c r="P3301">
        <f t="shared" si="878"/>
        <v>0</v>
      </c>
      <c r="Q3301">
        <f t="shared" si="879"/>
        <v>0</v>
      </c>
      <c r="R3301">
        <f t="shared" si="880"/>
        <v>0</v>
      </c>
      <c r="S3301">
        <f t="shared" si="881"/>
        <v>5.8</v>
      </c>
      <c r="T3301">
        <f t="shared" si="882"/>
        <v>0</v>
      </c>
      <c r="U3301">
        <f t="shared" si="883"/>
        <v>0</v>
      </c>
    </row>
    <row r="3302" spans="1:21" x14ac:dyDescent="0.25">
      <c r="A3302" t="s">
        <v>52</v>
      </c>
      <c r="B3302">
        <v>5.8</v>
      </c>
      <c r="C3302" t="s">
        <v>52</v>
      </c>
      <c r="E3302">
        <f t="shared" si="867"/>
        <v>0</v>
      </c>
      <c r="F3302">
        <f t="shared" si="868"/>
        <v>0</v>
      </c>
      <c r="G3302">
        <f t="shared" si="869"/>
        <v>0</v>
      </c>
      <c r="H3302">
        <f t="shared" si="870"/>
        <v>0</v>
      </c>
      <c r="I3302">
        <f t="shared" si="871"/>
        <v>0</v>
      </c>
      <c r="J3302">
        <f t="shared" si="872"/>
        <v>0</v>
      </c>
      <c r="K3302">
        <f t="shared" si="873"/>
        <v>0</v>
      </c>
      <c r="L3302">
        <f t="shared" si="874"/>
        <v>0</v>
      </c>
      <c r="M3302">
        <f t="shared" si="875"/>
        <v>0</v>
      </c>
      <c r="N3302">
        <f t="shared" si="876"/>
        <v>0</v>
      </c>
      <c r="O3302">
        <f t="shared" si="877"/>
        <v>5.8</v>
      </c>
      <c r="P3302">
        <f t="shared" si="878"/>
        <v>0</v>
      </c>
      <c r="Q3302">
        <f t="shared" si="879"/>
        <v>0</v>
      </c>
      <c r="R3302">
        <f t="shared" si="880"/>
        <v>0</v>
      </c>
      <c r="S3302">
        <f t="shared" si="881"/>
        <v>0</v>
      </c>
      <c r="T3302">
        <f t="shared" si="882"/>
        <v>0</v>
      </c>
      <c r="U3302">
        <f t="shared" si="883"/>
        <v>0</v>
      </c>
    </row>
    <row r="3303" spans="1:21" x14ac:dyDescent="0.25">
      <c r="A3303" t="s">
        <v>142</v>
      </c>
      <c r="B3303">
        <v>7.7</v>
      </c>
      <c r="C3303" t="s">
        <v>29</v>
      </c>
      <c r="E3303">
        <f t="shared" si="867"/>
        <v>0</v>
      </c>
      <c r="F3303">
        <f t="shared" si="868"/>
        <v>0</v>
      </c>
      <c r="G3303">
        <f t="shared" si="869"/>
        <v>0</v>
      </c>
      <c r="H3303">
        <f t="shared" si="870"/>
        <v>0</v>
      </c>
      <c r="I3303">
        <f t="shared" si="871"/>
        <v>0</v>
      </c>
      <c r="J3303">
        <f t="shared" si="872"/>
        <v>7.7</v>
      </c>
      <c r="K3303">
        <f t="shared" si="873"/>
        <v>0</v>
      </c>
      <c r="L3303">
        <f t="shared" si="874"/>
        <v>7.7</v>
      </c>
      <c r="M3303">
        <f t="shared" si="875"/>
        <v>0</v>
      </c>
      <c r="N3303">
        <f t="shared" si="876"/>
        <v>0</v>
      </c>
      <c r="O3303">
        <f t="shared" si="877"/>
        <v>0</v>
      </c>
      <c r="P3303">
        <f t="shared" si="878"/>
        <v>0</v>
      </c>
      <c r="Q3303">
        <f t="shared" si="879"/>
        <v>0</v>
      </c>
      <c r="R3303">
        <f t="shared" si="880"/>
        <v>0</v>
      </c>
      <c r="S3303">
        <f t="shared" si="881"/>
        <v>0</v>
      </c>
      <c r="T3303">
        <f t="shared" si="882"/>
        <v>7.7</v>
      </c>
      <c r="U3303">
        <f t="shared" si="883"/>
        <v>0</v>
      </c>
    </row>
    <row r="3304" spans="1:21" x14ac:dyDescent="0.25">
      <c r="A3304" t="s">
        <v>2441</v>
      </c>
      <c r="B3304">
        <v>5.5</v>
      </c>
      <c r="C3304" t="s">
        <v>36</v>
      </c>
      <c r="E3304">
        <f t="shared" si="867"/>
        <v>0</v>
      </c>
      <c r="F3304">
        <f t="shared" si="868"/>
        <v>0</v>
      </c>
      <c r="G3304">
        <f t="shared" si="869"/>
        <v>0</v>
      </c>
      <c r="H3304">
        <f t="shared" si="870"/>
        <v>0</v>
      </c>
      <c r="I3304">
        <f t="shared" si="871"/>
        <v>5.5</v>
      </c>
      <c r="J3304">
        <f t="shared" si="872"/>
        <v>0</v>
      </c>
      <c r="K3304">
        <f t="shared" si="873"/>
        <v>0</v>
      </c>
      <c r="L3304">
        <f t="shared" si="874"/>
        <v>0</v>
      </c>
      <c r="M3304">
        <f t="shared" si="875"/>
        <v>5.5</v>
      </c>
      <c r="N3304">
        <f t="shared" si="876"/>
        <v>0</v>
      </c>
      <c r="O3304">
        <f t="shared" si="877"/>
        <v>0</v>
      </c>
      <c r="P3304">
        <f t="shared" si="878"/>
        <v>0</v>
      </c>
      <c r="Q3304">
        <f t="shared" si="879"/>
        <v>0</v>
      </c>
      <c r="R3304">
        <f t="shared" si="880"/>
        <v>0</v>
      </c>
      <c r="S3304">
        <f t="shared" si="881"/>
        <v>0</v>
      </c>
      <c r="T3304">
        <f t="shared" si="882"/>
        <v>0</v>
      </c>
      <c r="U3304">
        <f t="shared" si="883"/>
        <v>0</v>
      </c>
    </row>
    <row r="3305" spans="1:21" x14ac:dyDescent="0.25">
      <c r="A3305" t="s">
        <v>131</v>
      </c>
      <c r="B3305">
        <v>6.3</v>
      </c>
      <c r="C3305" t="s">
        <v>36</v>
      </c>
      <c r="E3305">
        <f t="shared" si="867"/>
        <v>0</v>
      </c>
      <c r="F3305">
        <f t="shared" si="868"/>
        <v>0</v>
      </c>
      <c r="G3305">
        <f t="shared" si="869"/>
        <v>0</v>
      </c>
      <c r="H3305">
        <f t="shared" si="870"/>
        <v>0</v>
      </c>
      <c r="I3305">
        <f t="shared" si="871"/>
        <v>6.3</v>
      </c>
      <c r="J3305">
        <f t="shared" si="872"/>
        <v>0</v>
      </c>
      <c r="K3305">
        <f t="shared" si="873"/>
        <v>0</v>
      </c>
      <c r="L3305">
        <f t="shared" si="874"/>
        <v>0</v>
      </c>
      <c r="M3305">
        <f t="shared" si="875"/>
        <v>0</v>
      </c>
      <c r="N3305">
        <f t="shared" si="876"/>
        <v>0</v>
      </c>
      <c r="O3305">
        <f t="shared" si="877"/>
        <v>0</v>
      </c>
      <c r="P3305">
        <f t="shared" si="878"/>
        <v>0</v>
      </c>
      <c r="Q3305">
        <f t="shared" si="879"/>
        <v>0</v>
      </c>
      <c r="R3305">
        <f t="shared" si="880"/>
        <v>6.3</v>
      </c>
      <c r="S3305">
        <f t="shared" si="881"/>
        <v>0</v>
      </c>
      <c r="T3305">
        <f t="shared" si="882"/>
        <v>0</v>
      </c>
      <c r="U3305">
        <f t="shared" si="883"/>
        <v>0</v>
      </c>
    </row>
    <row r="3306" spans="1:21" x14ac:dyDescent="0.25">
      <c r="A3306" t="s">
        <v>7137</v>
      </c>
      <c r="B3306">
        <v>7.1</v>
      </c>
      <c r="C3306" t="s">
        <v>103</v>
      </c>
      <c r="E3306">
        <f t="shared" si="867"/>
        <v>0</v>
      </c>
      <c r="F3306">
        <f t="shared" si="868"/>
        <v>0</v>
      </c>
      <c r="G3306">
        <f t="shared" si="869"/>
        <v>7.1</v>
      </c>
      <c r="H3306">
        <f t="shared" si="870"/>
        <v>0</v>
      </c>
      <c r="I3306">
        <f t="shared" si="871"/>
        <v>0</v>
      </c>
      <c r="J3306">
        <f t="shared" si="872"/>
        <v>0</v>
      </c>
      <c r="K3306">
        <f t="shared" si="873"/>
        <v>0</v>
      </c>
      <c r="L3306">
        <f t="shared" si="874"/>
        <v>0</v>
      </c>
      <c r="M3306">
        <f t="shared" si="875"/>
        <v>7.1</v>
      </c>
      <c r="N3306">
        <f t="shared" si="876"/>
        <v>7.1</v>
      </c>
      <c r="O3306">
        <f t="shared" si="877"/>
        <v>0</v>
      </c>
      <c r="P3306">
        <f t="shared" si="878"/>
        <v>7.1</v>
      </c>
      <c r="Q3306">
        <f t="shared" si="879"/>
        <v>0</v>
      </c>
      <c r="R3306">
        <f t="shared" si="880"/>
        <v>7.1</v>
      </c>
      <c r="S3306">
        <f t="shared" si="881"/>
        <v>0</v>
      </c>
      <c r="T3306">
        <f t="shared" si="882"/>
        <v>0</v>
      </c>
      <c r="U3306">
        <f t="shared" si="883"/>
        <v>0</v>
      </c>
    </row>
    <row r="3307" spans="1:21" x14ac:dyDescent="0.25">
      <c r="A3307" t="s">
        <v>109</v>
      </c>
      <c r="B3307">
        <v>6.3</v>
      </c>
      <c r="C3307" t="s">
        <v>102</v>
      </c>
      <c r="E3307">
        <f t="shared" si="867"/>
        <v>0</v>
      </c>
      <c r="F3307">
        <f t="shared" si="868"/>
        <v>6.3</v>
      </c>
      <c r="G3307">
        <f t="shared" si="869"/>
        <v>0</v>
      </c>
      <c r="H3307">
        <f t="shared" si="870"/>
        <v>0</v>
      </c>
      <c r="I3307">
        <f t="shared" si="871"/>
        <v>0</v>
      </c>
      <c r="J3307">
        <f t="shared" si="872"/>
        <v>0</v>
      </c>
      <c r="K3307">
        <f t="shared" si="873"/>
        <v>0</v>
      </c>
      <c r="L3307">
        <f t="shared" si="874"/>
        <v>0</v>
      </c>
      <c r="M3307">
        <f t="shared" si="875"/>
        <v>6.3</v>
      </c>
      <c r="N3307">
        <f t="shared" si="876"/>
        <v>6.3</v>
      </c>
      <c r="O3307">
        <f t="shared" si="877"/>
        <v>0</v>
      </c>
      <c r="P3307">
        <f t="shared" si="878"/>
        <v>0</v>
      </c>
      <c r="Q3307">
        <f t="shared" si="879"/>
        <v>0</v>
      </c>
      <c r="R3307">
        <f t="shared" si="880"/>
        <v>0</v>
      </c>
      <c r="S3307">
        <f t="shared" si="881"/>
        <v>0</v>
      </c>
      <c r="T3307">
        <f t="shared" si="882"/>
        <v>0</v>
      </c>
      <c r="U3307">
        <f t="shared" si="883"/>
        <v>0</v>
      </c>
    </row>
    <row r="3308" spans="1:21" x14ac:dyDescent="0.25">
      <c r="A3308" t="s">
        <v>5341</v>
      </c>
      <c r="B3308">
        <v>6.4</v>
      </c>
      <c r="C3308" t="s">
        <v>37</v>
      </c>
      <c r="E3308">
        <f t="shared" si="867"/>
        <v>0</v>
      </c>
      <c r="F3308">
        <f t="shared" si="868"/>
        <v>0</v>
      </c>
      <c r="G3308">
        <f t="shared" si="869"/>
        <v>0</v>
      </c>
      <c r="H3308">
        <f t="shared" si="870"/>
        <v>0</v>
      </c>
      <c r="I3308">
        <f t="shared" si="871"/>
        <v>0</v>
      </c>
      <c r="J3308">
        <f t="shared" si="872"/>
        <v>0</v>
      </c>
      <c r="K3308">
        <f t="shared" si="873"/>
        <v>0</v>
      </c>
      <c r="L3308">
        <f t="shared" si="874"/>
        <v>6.4</v>
      </c>
      <c r="M3308">
        <f t="shared" si="875"/>
        <v>0</v>
      </c>
      <c r="N3308">
        <f t="shared" si="876"/>
        <v>6.4</v>
      </c>
      <c r="O3308">
        <f t="shared" si="877"/>
        <v>0</v>
      </c>
      <c r="P3308">
        <f t="shared" si="878"/>
        <v>0</v>
      </c>
      <c r="Q3308">
        <f t="shared" si="879"/>
        <v>0</v>
      </c>
      <c r="R3308">
        <f t="shared" si="880"/>
        <v>6.4</v>
      </c>
      <c r="S3308">
        <f t="shared" si="881"/>
        <v>6.4</v>
      </c>
      <c r="T3308">
        <f t="shared" si="882"/>
        <v>0</v>
      </c>
      <c r="U3308">
        <f t="shared" si="883"/>
        <v>0</v>
      </c>
    </row>
    <row r="3309" spans="1:21" x14ac:dyDescent="0.25">
      <c r="A3309" t="s">
        <v>571</v>
      </c>
      <c r="B3309">
        <v>6.7</v>
      </c>
      <c r="C3309" t="s">
        <v>28</v>
      </c>
      <c r="E3309">
        <f t="shared" si="867"/>
        <v>6.7</v>
      </c>
      <c r="F3309">
        <f t="shared" si="868"/>
        <v>6.7</v>
      </c>
      <c r="G3309">
        <f t="shared" si="869"/>
        <v>0</v>
      </c>
      <c r="H3309">
        <f t="shared" si="870"/>
        <v>0</v>
      </c>
      <c r="I3309">
        <f t="shared" si="871"/>
        <v>0</v>
      </c>
      <c r="J3309">
        <f t="shared" si="872"/>
        <v>0</v>
      </c>
      <c r="K3309">
        <f t="shared" si="873"/>
        <v>0</v>
      </c>
      <c r="L3309">
        <f t="shared" si="874"/>
        <v>6.7</v>
      </c>
      <c r="M3309">
        <f t="shared" si="875"/>
        <v>0</v>
      </c>
      <c r="N3309">
        <f t="shared" si="876"/>
        <v>0</v>
      </c>
      <c r="O3309">
        <f t="shared" si="877"/>
        <v>0</v>
      </c>
      <c r="P3309">
        <f t="shared" si="878"/>
        <v>0</v>
      </c>
      <c r="Q3309">
        <f t="shared" si="879"/>
        <v>0</v>
      </c>
      <c r="R3309">
        <f t="shared" si="880"/>
        <v>0</v>
      </c>
      <c r="S3309">
        <f t="shared" si="881"/>
        <v>0</v>
      </c>
      <c r="T3309">
        <f t="shared" si="882"/>
        <v>0</v>
      </c>
      <c r="U3309">
        <f t="shared" si="883"/>
        <v>0</v>
      </c>
    </row>
    <row r="3310" spans="1:21" x14ac:dyDescent="0.25">
      <c r="A3310" t="s">
        <v>7143</v>
      </c>
      <c r="B3310">
        <v>5.4</v>
      </c>
      <c r="C3310" t="s">
        <v>28</v>
      </c>
      <c r="E3310">
        <f t="shared" si="867"/>
        <v>5.4</v>
      </c>
      <c r="F3310">
        <f t="shared" si="868"/>
        <v>5.4</v>
      </c>
      <c r="G3310">
        <f t="shared" si="869"/>
        <v>0</v>
      </c>
      <c r="H3310">
        <f t="shared" si="870"/>
        <v>0</v>
      </c>
      <c r="I3310">
        <f t="shared" si="871"/>
        <v>5.4</v>
      </c>
      <c r="J3310">
        <f t="shared" si="872"/>
        <v>0</v>
      </c>
      <c r="K3310">
        <f t="shared" si="873"/>
        <v>0</v>
      </c>
      <c r="L3310">
        <f t="shared" si="874"/>
        <v>0</v>
      </c>
      <c r="M3310">
        <f t="shared" si="875"/>
        <v>5.4</v>
      </c>
      <c r="N3310">
        <f t="shared" si="876"/>
        <v>0</v>
      </c>
      <c r="O3310">
        <f t="shared" si="877"/>
        <v>0</v>
      </c>
      <c r="P3310">
        <f t="shared" si="878"/>
        <v>0</v>
      </c>
      <c r="Q3310">
        <f t="shared" si="879"/>
        <v>0</v>
      </c>
      <c r="R3310">
        <f t="shared" si="880"/>
        <v>5.4</v>
      </c>
      <c r="S3310">
        <f t="shared" si="881"/>
        <v>0</v>
      </c>
      <c r="T3310">
        <f t="shared" si="882"/>
        <v>0</v>
      </c>
      <c r="U3310">
        <f t="shared" si="883"/>
        <v>0</v>
      </c>
    </row>
    <row r="3311" spans="1:21" x14ac:dyDescent="0.25">
      <c r="A3311" t="s">
        <v>5070</v>
      </c>
      <c r="B3311">
        <v>7.6</v>
      </c>
      <c r="C3311" t="s">
        <v>37</v>
      </c>
      <c r="E3311">
        <f t="shared" si="867"/>
        <v>0</v>
      </c>
      <c r="F3311">
        <f t="shared" si="868"/>
        <v>0</v>
      </c>
      <c r="G3311">
        <f t="shared" si="869"/>
        <v>0</v>
      </c>
      <c r="H3311">
        <f t="shared" si="870"/>
        <v>0</v>
      </c>
      <c r="I3311">
        <f t="shared" si="871"/>
        <v>0</v>
      </c>
      <c r="J3311">
        <f t="shared" si="872"/>
        <v>0</v>
      </c>
      <c r="K3311">
        <f t="shared" si="873"/>
        <v>0</v>
      </c>
      <c r="L3311">
        <f t="shared" si="874"/>
        <v>7.6</v>
      </c>
      <c r="M3311">
        <f t="shared" si="875"/>
        <v>0</v>
      </c>
      <c r="N3311">
        <f t="shared" si="876"/>
        <v>7.6</v>
      </c>
      <c r="O3311">
        <f t="shared" si="877"/>
        <v>7.6</v>
      </c>
      <c r="P3311">
        <f t="shared" si="878"/>
        <v>0</v>
      </c>
      <c r="Q3311">
        <f t="shared" si="879"/>
        <v>0</v>
      </c>
      <c r="R3311">
        <f t="shared" si="880"/>
        <v>0</v>
      </c>
      <c r="S3311">
        <f t="shared" si="881"/>
        <v>0</v>
      </c>
      <c r="T3311">
        <f t="shared" si="882"/>
        <v>0</v>
      </c>
      <c r="U3311">
        <f t="shared" si="883"/>
        <v>0</v>
      </c>
    </row>
    <row r="3312" spans="1:21" x14ac:dyDescent="0.25">
      <c r="A3312" t="s">
        <v>36</v>
      </c>
      <c r="B3312">
        <v>6.2</v>
      </c>
      <c r="C3312" t="s">
        <v>36</v>
      </c>
      <c r="E3312">
        <f t="shared" si="867"/>
        <v>0</v>
      </c>
      <c r="F3312">
        <f t="shared" si="868"/>
        <v>0</v>
      </c>
      <c r="G3312">
        <f t="shared" si="869"/>
        <v>0</v>
      </c>
      <c r="H3312">
        <f t="shared" si="870"/>
        <v>0</v>
      </c>
      <c r="I3312">
        <f t="shared" si="871"/>
        <v>6.2</v>
      </c>
      <c r="J3312">
        <f t="shared" si="872"/>
        <v>0</v>
      </c>
      <c r="K3312">
        <f t="shared" si="873"/>
        <v>0</v>
      </c>
      <c r="L3312">
        <f t="shared" si="874"/>
        <v>0</v>
      </c>
      <c r="M3312">
        <f t="shared" si="875"/>
        <v>0</v>
      </c>
      <c r="N3312">
        <f t="shared" si="876"/>
        <v>0</v>
      </c>
      <c r="O3312">
        <f t="shared" si="877"/>
        <v>0</v>
      </c>
      <c r="P3312">
        <f t="shared" si="878"/>
        <v>0</v>
      </c>
      <c r="Q3312">
        <f t="shared" si="879"/>
        <v>0</v>
      </c>
      <c r="R3312">
        <f t="shared" si="880"/>
        <v>0</v>
      </c>
      <c r="S3312">
        <f t="shared" si="881"/>
        <v>0</v>
      </c>
      <c r="T3312">
        <f t="shared" si="882"/>
        <v>0</v>
      </c>
      <c r="U3312">
        <f t="shared" si="883"/>
        <v>0</v>
      </c>
    </row>
    <row r="3313" spans="1:21" x14ac:dyDescent="0.25">
      <c r="A3313" t="s">
        <v>36</v>
      </c>
      <c r="B3313">
        <v>6.2</v>
      </c>
      <c r="C3313" t="s">
        <v>36</v>
      </c>
      <c r="E3313">
        <f t="shared" si="867"/>
        <v>0</v>
      </c>
      <c r="F3313">
        <f t="shared" si="868"/>
        <v>0</v>
      </c>
      <c r="G3313">
        <f t="shared" si="869"/>
        <v>0</v>
      </c>
      <c r="H3313">
        <f t="shared" si="870"/>
        <v>0</v>
      </c>
      <c r="I3313">
        <f t="shared" si="871"/>
        <v>6.2</v>
      </c>
      <c r="J3313">
        <f t="shared" si="872"/>
        <v>0</v>
      </c>
      <c r="K3313">
        <f t="shared" si="873"/>
        <v>0</v>
      </c>
      <c r="L3313">
        <f t="shared" si="874"/>
        <v>0</v>
      </c>
      <c r="M3313">
        <f t="shared" si="875"/>
        <v>0</v>
      </c>
      <c r="N3313">
        <f t="shared" si="876"/>
        <v>0</v>
      </c>
      <c r="O3313">
        <f t="shared" si="877"/>
        <v>0</v>
      </c>
      <c r="P3313">
        <f t="shared" si="878"/>
        <v>0</v>
      </c>
      <c r="Q3313">
        <f t="shared" si="879"/>
        <v>0</v>
      </c>
      <c r="R3313">
        <f t="shared" si="880"/>
        <v>0</v>
      </c>
      <c r="S3313">
        <f t="shared" si="881"/>
        <v>0</v>
      </c>
      <c r="T3313">
        <f t="shared" si="882"/>
        <v>0</v>
      </c>
      <c r="U3313">
        <f t="shared" si="883"/>
        <v>0</v>
      </c>
    </row>
    <row r="3314" spans="1:21" x14ac:dyDescent="0.25">
      <c r="A3314" t="s">
        <v>131</v>
      </c>
      <c r="B3314">
        <v>6.4</v>
      </c>
      <c r="C3314" t="s">
        <v>36</v>
      </c>
      <c r="E3314">
        <f t="shared" si="867"/>
        <v>0</v>
      </c>
      <c r="F3314">
        <f t="shared" si="868"/>
        <v>0</v>
      </c>
      <c r="G3314">
        <f t="shared" si="869"/>
        <v>0</v>
      </c>
      <c r="H3314">
        <f t="shared" si="870"/>
        <v>0</v>
      </c>
      <c r="I3314">
        <f t="shared" si="871"/>
        <v>6.4</v>
      </c>
      <c r="J3314">
        <f t="shared" si="872"/>
        <v>0</v>
      </c>
      <c r="K3314">
        <f t="shared" si="873"/>
        <v>0</v>
      </c>
      <c r="L3314">
        <f t="shared" si="874"/>
        <v>0</v>
      </c>
      <c r="M3314">
        <f t="shared" si="875"/>
        <v>0</v>
      </c>
      <c r="N3314">
        <f t="shared" si="876"/>
        <v>0</v>
      </c>
      <c r="O3314">
        <f t="shared" si="877"/>
        <v>0</v>
      </c>
      <c r="P3314">
        <f t="shared" si="878"/>
        <v>0</v>
      </c>
      <c r="Q3314">
        <f t="shared" si="879"/>
        <v>0</v>
      </c>
      <c r="R3314">
        <f t="shared" si="880"/>
        <v>6.4</v>
      </c>
      <c r="S3314">
        <f t="shared" si="881"/>
        <v>0</v>
      </c>
      <c r="T3314">
        <f t="shared" si="882"/>
        <v>0</v>
      </c>
      <c r="U3314">
        <f t="shared" si="883"/>
        <v>0</v>
      </c>
    </row>
    <row r="3315" spans="1:21" x14ac:dyDescent="0.25">
      <c r="A3315" t="s">
        <v>23</v>
      </c>
      <c r="B3315">
        <v>7</v>
      </c>
      <c r="C3315" t="s">
        <v>28</v>
      </c>
      <c r="E3315">
        <f t="shared" si="867"/>
        <v>7</v>
      </c>
      <c r="F3315">
        <f t="shared" si="868"/>
        <v>0</v>
      </c>
      <c r="G3315">
        <f t="shared" si="869"/>
        <v>0</v>
      </c>
      <c r="H3315">
        <f t="shared" si="870"/>
        <v>0</v>
      </c>
      <c r="I3315">
        <f t="shared" si="871"/>
        <v>0</v>
      </c>
      <c r="J3315">
        <f t="shared" si="872"/>
        <v>7</v>
      </c>
      <c r="K3315">
        <f t="shared" si="873"/>
        <v>0</v>
      </c>
      <c r="L3315">
        <f t="shared" si="874"/>
        <v>0</v>
      </c>
      <c r="M3315">
        <f t="shared" si="875"/>
        <v>0</v>
      </c>
      <c r="N3315">
        <f t="shared" si="876"/>
        <v>0</v>
      </c>
      <c r="O3315">
        <f t="shared" si="877"/>
        <v>0</v>
      </c>
      <c r="P3315">
        <f t="shared" si="878"/>
        <v>0</v>
      </c>
      <c r="Q3315">
        <f t="shared" si="879"/>
        <v>0</v>
      </c>
      <c r="R3315">
        <f t="shared" si="880"/>
        <v>0</v>
      </c>
      <c r="S3315">
        <f t="shared" si="881"/>
        <v>0</v>
      </c>
      <c r="T3315">
        <f t="shared" si="882"/>
        <v>7</v>
      </c>
      <c r="U3315">
        <f t="shared" si="883"/>
        <v>0</v>
      </c>
    </row>
    <row r="3316" spans="1:21" x14ac:dyDescent="0.25">
      <c r="A3316" t="s">
        <v>7152</v>
      </c>
      <c r="B3316">
        <v>6.2</v>
      </c>
      <c r="C3316" t="s">
        <v>28</v>
      </c>
      <c r="E3316">
        <f t="shared" si="867"/>
        <v>6.2</v>
      </c>
      <c r="F3316">
        <f t="shared" si="868"/>
        <v>0</v>
      </c>
      <c r="G3316">
        <f t="shared" si="869"/>
        <v>0</v>
      </c>
      <c r="H3316">
        <f t="shared" si="870"/>
        <v>0</v>
      </c>
      <c r="I3316">
        <f t="shared" si="871"/>
        <v>0</v>
      </c>
      <c r="J3316">
        <f t="shared" si="872"/>
        <v>0</v>
      </c>
      <c r="K3316">
        <f t="shared" si="873"/>
        <v>0</v>
      </c>
      <c r="L3316">
        <f t="shared" si="874"/>
        <v>6.2</v>
      </c>
      <c r="M3316">
        <f t="shared" si="875"/>
        <v>0</v>
      </c>
      <c r="N3316">
        <f t="shared" si="876"/>
        <v>6.2</v>
      </c>
      <c r="O3316">
        <f t="shared" si="877"/>
        <v>0</v>
      </c>
      <c r="P3316">
        <f t="shared" si="878"/>
        <v>0</v>
      </c>
      <c r="Q3316">
        <f t="shared" si="879"/>
        <v>0</v>
      </c>
      <c r="R3316">
        <f t="shared" si="880"/>
        <v>0</v>
      </c>
      <c r="S3316">
        <f t="shared" si="881"/>
        <v>0</v>
      </c>
      <c r="T3316">
        <f t="shared" si="882"/>
        <v>0</v>
      </c>
      <c r="U3316">
        <f t="shared" si="883"/>
        <v>0</v>
      </c>
    </row>
    <row r="3317" spans="1:21" x14ac:dyDescent="0.25">
      <c r="A3317" t="s">
        <v>567</v>
      </c>
      <c r="B3317">
        <v>7.4</v>
      </c>
      <c r="C3317" t="s">
        <v>36</v>
      </c>
      <c r="E3317">
        <f t="shared" si="867"/>
        <v>0</v>
      </c>
      <c r="F3317">
        <f t="shared" si="868"/>
        <v>0</v>
      </c>
      <c r="G3317">
        <f t="shared" si="869"/>
        <v>0</v>
      </c>
      <c r="H3317">
        <f t="shared" si="870"/>
        <v>0</v>
      </c>
      <c r="I3317">
        <f t="shared" si="871"/>
        <v>7.4</v>
      </c>
      <c r="J3317">
        <f t="shared" si="872"/>
        <v>0</v>
      </c>
      <c r="K3317">
        <f t="shared" si="873"/>
        <v>0</v>
      </c>
      <c r="L3317">
        <f t="shared" si="874"/>
        <v>7.4</v>
      </c>
      <c r="M3317">
        <f t="shared" si="875"/>
        <v>7.4</v>
      </c>
      <c r="N3317">
        <f t="shared" si="876"/>
        <v>0</v>
      </c>
      <c r="O3317">
        <f t="shared" si="877"/>
        <v>0</v>
      </c>
      <c r="P3317">
        <f t="shared" si="878"/>
        <v>0</v>
      </c>
      <c r="Q3317">
        <f t="shared" si="879"/>
        <v>0</v>
      </c>
      <c r="R3317">
        <f t="shared" si="880"/>
        <v>0</v>
      </c>
      <c r="S3317">
        <f t="shared" si="881"/>
        <v>0</v>
      </c>
      <c r="T3317">
        <f t="shared" si="882"/>
        <v>0</v>
      </c>
      <c r="U3317">
        <f t="shared" si="883"/>
        <v>0</v>
      </c>
    </row>
    <row r="3318" spans="1:21" x14ac:dyDescent="0.25">
      <c r="A3318" t="s">
        <v>2531</v>
      </c>
      <c r="B3318">
        <v>7.2</v>
      </c>
      <c r="C3318" t="s">
        <v>28</v>
      </c>
      <c r="E3318">
        <f t="shared" si="867"/>
        <v>7.2</v>
      </c>
      <c r="F3318">
        <f t="shared" si="868"/>
        <v>7.2</v>
      </c>
      <c r="G3318">
        <f t="shared" si="869"/>
        <v>0</v>
      </c>
      <c r="H3318">
        <f t="shared" si="870"/>
        <v>0</v>
      </c>
      <c r="I3318">
        <f t="shared" si="871"/>
        <v>0</v>
      </c>
      <c r="J3318">
        <f t="shared" si="872"/>
        <v>0</v>
      </c>
      <c r="K3318">
        <f t="shared" si="873"/>
        <v>0</v>
      </c>
      <c r="L3318">
        <f t="shared" si="874"/>
        <v>0</v>
      </c>
      <c r="M3318">
        <f t="shared" si="875"/>
        <v>0</v>
      </c>
      <c r="N3318">
        <f t="shared" si="876"/>
        <v>0</v>
      </c>
      <c r="O3318">
        <f t="shared" si="877"/>
        <v>0</v>
      </c>
      <c r="P3318">
        <f t="shared" si="878"/>
        <v>0</v>
      </c>
      <c r="Q3318">
        <f t="shared" si="879"/>
        <v>0</v>
      </c>
      <c r="R3318">
        <f t="shared" si="880"/>
        <v>0</v>
      </c>
      <c r="S3318">
        <f t="shared" si="881"/>
        <v>0</v>
      </c>
      <c r="T3318">
        <f t="shared" si="882"/>
        <v>7.2</v>
      </c>
      <c r="U3318">
        <f t="shared" si="883"/>
        <v>0</v>
      </c>
    </row>
    <row r="3319" spans="1:21" x14ac:dyDescent="0.25">
      <c r="A3319" t="s">
        <v>328</v>
      </c>
      <c r="B3319">
        <v>6.7</v>
      </c>
      <c r="C3319" t="s">
        <v>36</v>
      </c>
      <c r="E3319">
        <f t="shared" si="867"/>
        <v>0</v>
      </c>
      <c r="F3319">
        <f t="shared" si="868"/>
        <v>0</v>
      </c>
      <c r="G3319">
        <f t="shared" si="869"/>
        <v>0</v>
      </c>
      <c r="H3319">
        <f t="shared" si="870"/>
        <v>0</v>
      </c>
      <c r="I3319">
        <f t="shared" si="871"/>
        <v>6.7</v>
      </c>
      <c r="J3319">
        <f t="shared" si="872"/>
        <v>6.7</v>
      </c>
      <c r="K3319">
        <f t="shared" si="873"/>
        <v>0</v>
      </c>
      <c r="L3319">
        <f t="shared" si="874"/>
        <v>0</v>
      </c>
      <c r="M3319">
        <f t="shared" si="875"/>
        <v>0</v>
      </c>
      <c r="N3319">
        <f t="shared" si="876"/>
        <v>0</v>
      </c>
      <c r="O3319">
        <f t="shared" si="877"/>
        <v>0</v>
      </c>
      <c r="P3319">
        <f t="shared" si="878"/>
        <v>0</v>
      </c>
      <c r="Q3319">
        <f t="shared" si="879"/>
        <v>0</v>
      </c>
      <c r="R3319">
        <f t="shared" si="880"/>
        <v>0</v>
      </c>
      <c r="S3319">
        <f t="shared" si="881"/>
        <v>0</v>
      </c>
      <c r="T3319">
        <f t="shared" si="882"/>
        <v>0</v>
      </c>
      <c r="U3319">
        <f t="shared" si="883"/>
        <v>0</v>
      </c>
    </row>
    <row r="3320" spans="1:21" x14ac:dyDescent="0.25">
      <c r="A3320" t="s">
        <v>7160</v>
      </c>
      <c r="B3320">
        <v>7</v>
      </c>
      <c r="C3320" t="s">
        <v>102</v>
      </c>
      <c r="E3320">
        <f t="shared" si="867"/>
        <v>0</v>
      </c>
      <c r="F3320">
        <f t="shared" si="868"/>
        <v>7</v>
      </c>
      <c r="G3320">
        <f t="shared" si="869"/>
        <v>7</v>
      </c>
      <c r="H3320">
        <f t="shared" si="870"/>
        <v>0</v>
      </c>
      <c r="I3320">
        <f t="shared" si="871"/>
        <v>7</v>
      </c>
      <c r="J3320">
        <f t="shared" si="872"/>
        <v>0</v>
      </c>
      <c r="K3320">
        <f t="shared" si="873"/>
        <v>0</v>
      </c>
      <c r="L3320">
        <f t="shared" si="874"/>
        <v>7</v>
      </c>
      <c r="M3320">
        <f t="shared" si="875"/>
        <v>7</v>
      </c>
      <c r="N3320">
        <f t="shared" si="876"/>
        <v>0</v>
      </c>
      <c r="O3320">
        <f t="shared" si="877"/>
        <v>0</v>
      </c>
      <c r="P3320">
        <f t="shared" si="878"/>
        <v>0</v>
      </c>
      <c r="Q3320">
        <f t="shared" si="879"/>
        <v>0</v>
      </c>
      <c r="R3320">
        <f t="shared" si="880"/>
        <v>0</v>
      </c>
      <c r="S3320">
        <f t="shared" si="881"/>
        <v>0</v>
      </c>
      <c r="T3320">
        <f t="shared" si="882"/>
        <v>0</v>
      </c>
      <c r="U3320">
        <f t="shared" si="883"/>
        <v>0</v>
      </c>
    </row>
    <row r="3321" spans="1:21" x14ac:dyDescent="0.25">
      <c r="A3321" t="s">
        <v>7162</v>
      </c>
      <c r="B3321">
        <v>6.2</v>
      </c>
      <c r="C3321" t="s">
        <v>28</v>
      </c>
      <c r="E3321">
        <f t="shared" si="867"/>
        <v>6.2</v>
      </c>
      <c r="F3321">
        <f t="shared" si="868"/>
        <v>0</v>
      </c>
      <c r="G3321">
        <f t="shared" si="869"/>
        <v>0</v>
      </c>
      <c r="H3321">
        <f t="shared" si="870"/>
        <v>0</v>
      </c>
      <c r="I3321">
        <f t="shared" si="871"/>
        <v>6.2</v>
      </c>
      <c r="J3321">
        <f t="shared" si="872"/>
        <v>6.2</v>
      </c>
      <c r="K3321">
        <f t="shared" si="873"/>
        <v>0</v>
      </c>
      <c r="L3321">
        <f t="shared" si="874"/>
        <v>0</v>
      </c>
      <c r="M3321">
        <f t="shared" si="875"/>
        <v>0</v>
      </c>
      <c r="N3321">
        <f t="shared" si="876"/>
        <v>0</v>
      </c>
      <c r="O3321">
        <f t="shared" si="877"/>
        <v>0</v>
      </c>
      <c r="P3321">
        <f t="shared" si="878"/>
        <v>0</v>
      </c>
      <c r="Q3321">
        <f t="shared" si="879"/>
        <v>0</v>
      </c>
      <c r="R3321">
        <f t="shared" si="880"/>
        <v>6.2</v>
      </c>
      <c r="S3321">
        <f t="shared" si="881"/>
        <v>0</v>
      </c>
      <c r="T3321">
        <f t="shared" si="882"/>
        <v>0</v>
      </c>
      <c r="U3321">
        <f t="shared" si="883"/>
        <v>0</v>
      </c>
    </row>
    <row r="3322" spans="1:21" x14ac:dyDescent="0.25">
      <c r="A3322" t="s">
        <v>490</v>
      </c>
      <c r="B3322">
        <v>8</v>
      </c>
      <c r="C3322" t="s">
        <v>37</v>
      </c>
      <c r="E3322">
        <f t="shared" si="867"/>
        <v>0</v>
      </c>
      <c r="F3322">
        <f t="shared" si="868"/>
        <v>0</v>
      </c>
      <c r="G3322">
        <f t="shared" si="869"/>
        <v>0</v>
      </c>
      <c r="H3322">
        <f t="shared" si="870"/>
        <v>0</v>
      </c>
      <c r="I3322">
        <f t="shared" si="871"/>
        <v>0</v>
      </c>
      <c r="J3322">
        <f t="shared" si="872"/>
        <v>0</v>
      </c>
      <c r="K3322">
        <f t="shared" si="873"/>
        <v>0</v>
      </c>
      <c r="L3322">
        <f t="shared" si="874"/>
        <v>8</v>
      </c>
      <c r="M3322">
        <f t="shared" si="875"/>
        <v>0</v>
      </c>
      <c r="N3322">
        <f t="shared" si="876"/>
        <v>0</v>
      </c>
      <c r="O3322">
        <f t="shared" si="877"/>
        <v>0</v>
      </c>
      <c r="P3322">
        <f t="shared" si="878"/>
        <v>0</v>
      </c>
      <c r="Q3322">
        <f t="shared" si="879"/>
        <v>0</v>
      </c>
      <c r="R3322">
        <f t="shared" si="880"/>
        <v>0</v>
      </c>
      <c r="S3322">
        <f t="shared" si="881"/>
        <v>0</v>
      </c>
      <c r="T3322">
        <f t="shared" si="882"/>
        <v>8</v>
      </c>
      <c r="U3322">
        <f t="shared" si="883"/>
        <v>0</v>
      </c>
    </row>
    <row r="3323" spans="1:21" x14ac:dyDescent="0.25">
      <c r="A3323" t="s">
        <v>1735</v>
      </c>
      <c r="B3323">
        <v>7.9</v>
      </c>
      <c r="C3323" t="s">
        <v>234</v>
      </c>
      <c r="E3323">
        <f t="shared" si="867"/>
        <v>0</v>
      </c>
      <c r="F3323">
        <f t="shared" si="868"/>
        <v>0</v>
      </c>
      <c r="G3323">
        <f t="shared" si="869"/>
        <v>0</v>
      </c>
      <c r="H3323">
        <f t="shared" si="870"/>
        <v>7.9</v>
      </c>
      <c r="I3323">
        <f t="shared" si="871"/>
        <v>0</v>
      </c>
      <c r="J3323">
        <f t="shared" si="872"/>
        <v>0</v>
      </c>
      <c r="K3323">
        <f t="shared" si="873"/>
        <v>0</v>
      </c>
      <c r="L3323">
        <f t="shared" si="874"/>
        <v>7.9</v>
      </c>
      <c r="M3323">
        <f t="shared" si="875"/>
        <v>0</v>
      </c>
      <c r="N3323">
        <f t="shared" si="876"/>
        <v>0</v>
      </c>
      <c r="O3323">
        <f t="shared" si="877"/>
        <v>0</v>
      </c>
      <c r="P3323">
        <f t="shared" si="878"/>
        <v>0</v>
      </c>
      <c r="Q3323">
        <f t="shared" si="879"/>
        <v>0</v>
      </c>
      <c r="R3323">
        <f t="shared" si="880"/>
        <v>0</v>
      </c>
      <c r="S3323">
        <f t="shared" si="881"/>
        <v>0</v>
      </c>
      <c r="T3323">
        <f t="shared" si="882"/>
        <v>7.9</v>
      </c>
      <c r="U3323">
        <f t="shared" si="883"/>
        <v>0</v>
      </c>
    </row>
    <row r="3324" spans="1:21" x14ac:dyDescent="0.25">
      <c r="A3324" t="s">
        <v>7168</v>
      </c>
      <c r="B3324">
        <v>6.3</v>
      </c>
      <c r="C3324" t="s">
        <v>28</v>
      </c>
      <c r="E3324">
        <f t="shared" si="867"/>
        <v>6.3</v>
      </c>
      <c r="F3324">
        <f t="shared" si="868"/>
        <v>0</v>
      </c>
      <c r="G3324">
        <f t="shared" si="869"/>
        <v>6.3</v>
      </c>
      <c r="H3324">
        <f t="shared" si="870"/>
        <v>0</v>
      </c>
      <c r="I3324">
        <f t="shared" si="871"/>
        <v>6.3</v>
      </c>
      <c r="J3324">
        <f t="shared" si="872"/>
        <v>0</v>
      </c>
      <c r="K3324">
        <f t="shared" si="873"/>
        <v>0</v>
      </c>
      <c r="L3324">
        <f t="shared" si="874"/>
        <v>0</v>
      </c>
      <c r="M3324">
        <f t="shared" si="875"/>
        <v>6.3</v>
      </c>
      <c r="N3324">
        <f t="shared" si="876"/>
        <v>0</v>
      </c>
      <c r="O3324">
        <f t="shared" si="877"/>
        <v>0</v>
      </c>
      <c r="P3324">
        <f t="shared" si="878"/>
        <v>0</v>
      </c>
      <c r="Q3324">
        <f t="shared" si="879"/>
        <v>0</v>
      </c>
      <c r="R3324">
        <f t="shared" si="880"/>
        <v>0</v>
      </c>
      <c r="S3324">
        <f t="shared" si="881"/>
        <v>0</v>
      </c>
      <c r="T3324">
        <f t="shared" si="882"/>
        <v>0</v>
      </c>
      <c r="U3324">
        <f t="shared" si="883"/>
        <v>0</v>
      </c>
    </row>
    <row r="3325" spans="1:21" x14ac:dyDescent="0.25">
      <c r="A3325" t="s">
        <v>28</v>
      </c>
      <c r="B3325">
        <v>3.7</v>
      </c>
      <c r="C3325" t="s">
        <v>28</v>
      </c>
      <c r="E3325">
        <f t="shared" si="867"/>
        <v>3.7</v>
      </c>
      <c r="F3325">
        <f t="shared" si="868"/>
        <v>0</v>
      </c>
      <c r="G3325">
        <f t="shared" si="869"/>
        <v>0</v>
      </c>
      <c r="H3325">
        <f t="shared" si="870"/>
        <v>0</v>
      </c>
      <c r="I3325">
        <f t="shared" si="871"/>
        <v>0</v>
      </c>
      <c r="J3325">
        <f t="shared" si="872"/>
        <v>0</v>
      </c>
      <c r="K3325">
        <f t="shared" si="873"/>
        <v>0</v>
      </c>
      <c r="L3325">
        <f t="shared" si="874"/>
        <v>0</v>
      </c>
      <c r="M3325">
        <f t="shared" si="875"/>
        <v>0</v>
      </c>
      <c r="N3325">
        <f t="shared" si="876"/>
        <v>0</v>
      </c>
      <c r="O3325">
        <f t="shared" si="877"/>
        <v>0</v>
      </c>
      <c r="P3325">
        <f t="shared" si="878"/>
        <v>0</v>
      </c>
      <c r="Q3325">
        <f t="shared" si="879"/>
        <v>0</v>
      </c>
      <c r="R3325">
        <f t="shared" si="880"/>
        <v>0</v>
      </c>
      <c r="S3325">
        <f t="shared" si="881"/>
        <v>0</v>
      </c>
      <c r="T3325">
        <f t="shared" si="882"/>
        <v>0</v>
      </c>
      <c r="U3325">
        <f t="shared" si="883"/>
        <v>0</v>
      </c>
    </row>
    <row r="3326" spans="1:21" x14ac:dyDescent="0.25">
      <c r="A3326" t="s">
        <v>621</v>
      </c>
      <c r="B3326">
        <v>7.2</v>
      </c>
      <c r="C3326" t="s">
        <v>36</v>
      </c>
      <c r="E3326">
        <f t="shared" si="867"/>
        <v>0</v>
      </c>
      <c r="F3326">
        <f t="shared" si="868"/>
        <v>0</v>
      </c>
      <c r="G3326">
        <f t="shared" si="869"/>
        <v>0</v>
      </c>
      <c r="H3326">
        <f t="shared" si="870"/>
        <v>0</v>
      </c>
      <c r="I3326">
        <f t="shared" si="871"/>
        <v>7.2</v>
      </c>
      <c r="J3326">
        <f t="shared" si="872"/>
        <v>0</v>
      </c>
      <c r="K3326">
        <f t="shared" si="873"/>
        <v>0</v>
      </c>
      <c r="L3326">
        <f t="shared" si="874"/>
        <v>7.2</v>
      </c>
      <c r="M3326">
        <f t="shared" si="875"/>
        <v>0</v>
      </c>
      <c r="N3326">
        <f t="shared" si="876"/>
        <v>0</v>
      </c>
      <c r="O3326">
        <f t="shared" si="877"/>
        <v>0</v>
      </c>
      <c r="P3326">
        <f t="shared" si="878"/>
        <v>0</v>
      </c>
      <c r="Q3326">
        <f t="shared" si="879"/>
        <v>0</v>
      </c>
      <c r="R3326">
        <f t="shared" si="880"/>
        <v>0</v>
      </c>
      <c r="S3326">
        <f t="shared" si="881"/>
        <v>0</v>
      </c>
      <c r="T3326">
        <f t="shared" si="882"/>
        <v>0</v>
      </c>
      <c r="U3326">
        <f t="shared" si="883"/>
        <v>0</v>
      </c>
    </row>
    <row r="3327" spans="1:21" x14ac:dyDescent="0.25">
      <c r="A3327" t="s">
        <v>7173</v>
      </c>
      <c r="B3327">
        <v>7.7</v>
      </c>
      <c r="C3327" t="s">
        <v>28</v>
      </c>
      <c r="E3327">
        <f t="shared" si="867"/>
        <v>7.7</v>
      </c>
      <c r="F3327">
        <f t="shared" si="868"/>
        <v>0</v>
      </c>
      <c r="G3327">
        <f t="shared" si="869"/>
        <v>0</v>
      </c>
      <c r="H3327">
        <f t="shared" si="870"/>
        <v>0</v>
      </c>
      <c r="I3327">
        <f t="shared" si="871"/>
        <v>0</v>
      </c>
      <c r="J3327">
        <f t="shared" si="872"/>
        <v>0</v>
      </c>
      <c r="K3327">
        <f t="shared" si="873"/>
        <v>0</v>
      </c>
      <c r="L3327">
        <f t="shared" si="874"/>
        <v>7.7</v>
      </c>
      <c r="M3327">
        <f t="shared" si="875"/>
        <v>0</v>
      </c>
      <c r="N3327">
        <f t="shared" si="876"/>
        <v>0</v>
      </c>
      <c r="O3327">
        <f t="shared" si="877"/>
        <v>0</v>
      </c>
      <c r="P3327">
        <f t="shared" si="878"/>
        <v>0</v>
      </c>
      <c r="Q3327">
        <f t="shared" si="879"/>
        <v>7.7</v>
      </c>
      <c r="R3327">
        <f t="shared" si="880"/>
        <v>0</v>
      </c>
      <c r="S3327">
        <f t="shared" si="881"/>
        <v>7.7</v>
      </c>
      <c r="T3327">
        <f t="shared" si="882"/>
        <v>0</v>
      </c>
      <c r="U3327">
        <f t="shared" si="883"/>
        <v>0</v>
      </c>
    </row>
    <row r="3328" spans="1:21" x14ac:dyDescent="0.25">
      <c r="A3328" t="s">
        <v>1384</v>
      </c>
      <c r="B3328">
        <v>6.7</v>
      </c>
      <c r="C3328" t="s">
        <v>102</v>
      </c>
      <c r="E3328">
        <f t="shared" si="867"/>
        <v>0</v>
      </c>
      <c r="F3328">
        <f t="shared" si="868"/>
        <v>6.7</v>
      </c>
      <c r="G3328">
        <f t="shared" si="869"/>
        <v>6.7</v>
      </c>
      <c r="H3328">
        <f t="shared" si="870"/>
        <v>0</v>
      </c>
      <c r="I3328">
        <f t="shared" si="871"/>
        <v>0</v>
      </c>
      <c r="J3328">
        <f t="shared" si="872"/>
        <v>0</v>
      </c>
      <c r="K3328">
        <f t="shared" si="873"/>
        <v>0</v>
      </c>
      <c r="L3328">
        <f t="shared" si="874"/>
        <v>0</v>
      </c>
      <c r="M3328">
        <f t="shared" si="875"/>
        <v>6.7</v>
      </c>
      <c r="N3328">
        <f t="shared" si="876"/>
        <v>6.7</v>
      </c>
      <c r="O3328">
        <f t="shared" si="877"/>
        <v>0</v>
      </c>
      <c r="P3328">
        <f t="shared" si="878"/>
        <v>0</v>
      </c>
      <c r="Q3328">
        <f t="shared" si="879"/>
        <v>0</v>
      </c>
      <c r="R3328">
        <f t="shared" si="880"/>
        <v>0</v>
      </c>
      <c r="S3328">
        <f t="shared" si="881"/>
        <v>0</v>
      </c>
      <c r="T3328">
        <f t="shared" si="882"/>
        <v>0</v>
      </c>
      <c r="U3328">
        <f t="shared" si="883"/>
        <v>0</v>
      </c>
    </row>
    <row r="3329" spans="1:21" x14ac:dyDescent="0.25">
      <c r="A3329" t="s">
        <v>52</v>
      </c>
      <c r="B3329">
        <v>6.3</v>
      </c>
      <c r="C3329" t="s">
        <v>52</v>
      </c>
      <c r="E3329">
        <f t="shared" si="867"/>
        <v>0</v>
      </c>
      <c r="F3329">
        <f t="shared" si="868"/>
        <v>0</v>
      </c>
      <c r="G3329">
        <f t="shared" si="869"/>
        <v>0</v>
      </c>
      <c r="H3329">
        <f t="shared" si="870"/>
        <v>0</v>
      </c>
      <c r="I3329">
        <f t="shared" si="871"/>
        <v>0</v>
      </c>
      <c r="J3329">
        <f t="shared" si="872"/>
        <v>0</v>
      </c>
      <c r="K3329">
        <f t="shared" si="873"/>
        <v>0</v>
      </c>
      <c r="L3329">
        <f t="shared" si="874"/>
        <v>0</v>
      </c>
      <c r="M3329">
        <f t="shared" si="875"/>
        <v>0</v>
      </c>
      <c r="N3329">
        <f t="shared" si="876"/>
        <v>0</v>
      </c>
      <c r="O3329">
        <f t="shared" si="877"/>
        <v>6.3</v>
      </c>
      <c r="P3329">
        <f t="shared" si="878"/>
        <v>0</v>
      </c>
      <c r="Q3329">
        <f t="shared" si="879"/>
        <v>0</v>
      </c>
      <c r="R3329">
        <f t="shared" si="880"/>
        <v>0</v>
      </c>
      <c r="S3329">
        <f t="shared" si="881"/>
        <v>0</v>
      </c>
      <c r="T3329">
        <f t="shared" si="882"/>
        <v>0</v>
      </c>
      <c r="U3329">
        <f t="shared" si="883"/>
        <v>0</v>
      </c>
    </row>
    <row r="3330" spans="1:21" x14ac:dyDescent="0.25">
      <c r="A3330" t="s">
        <v>78</v>
      </c>
      <c r="B3330">
        <v>8.9</v>
      </c>
      <c r="C3330" t="s">
        <v>29</v>
      </c>
      <c r="E3330">
        <f t="shared" si="867"/>
        <v>0</v>
      </c>
      <c r="F3330">
        <f t="shared" si="868"/>
        <v>0</v>
      </c>
      <c r="G3330">
        <f t="shared" si="869"/>
        <v>0</v>
      </c>
      <c r="H3330">
        <f t="shared" si="870"/>
        <v>0</v>
      </c>
      <c r="I3330">
        <f t="shared" si="871"/>
        <v>0</v>
      </c>
      <c r="J3330">
        <f t="shared" si="872"/>
        <v>8.9</v>
      </c>
      <c r="K3330">
        <f t="shared" si="873"/>
        <v>0</v>
      </c>
      <c r="L3330">
        <f t="shared" si="874"/>
        <v>8.9</v>
      </c>
      <c r="M3330">
        <f t="shared" si="875"/>
        <v>0</v>
      </c>
      <c r="N3330">
        <f t="shared" si="876"/>
        <v>0</v>
      </c>
      <c r="O3330">
        <f t="shared" si="877"/>
        <v>0</v>
      </c>
      <c r="P3330">
        <f t="shared" si="878"/>
        <v>0</v>
      </c>
      <c r="Q3330">
        <f t="shared" si="879"/>
        <v>0</v>
      </c>
      <c r="R3330">
        <f t="shared" si="880"/>
        <v>0</v>
      </c>
      <c r="S3330">
        <f t="shared" si="881"/>
        <v>0</v>
      </c>
      <c r="T3330">
        <f t="shared" si="882"/>
        <v>0</v>
      </c>
      <c r="U3330">
        <f t="shared" si="883"/>
        <v>0</v>
      </c>
    </row>
    <row r="3331" spans="1:21" x14ac:dyDescent="0.25">
      <c r="A3331" t="s">
        <v>98</v>
      </c>
      <c r="B3331">
        <v>5.5</v>
      </c>
      <c r="C3331" t="s">
        <v>102</v>
      </c>
      <c r="E3331">
        <f t="shared" si="867"/>
        <v>0</v>
      </c>
      <c r="F3331">
        <f t="shared" si="868"/>
        <v>5.5</v>
      </c>
      <c r="G3331">
        <f t="shared" si="869"/>
        <v>5.5</v>
      </c>
      <c r="H3331">
        <f t="shared" si="870"/>
        <v>0</v>
      </c>
      <c r="I3331">
        <f t="shared" si="871"/>
        <v>5.5</v>
      </c>
      <c r="J3331">
        <f t="shared" si="872"/>
        <v>0</v>
      </c>
      <c r="K3331">
        <f t="shared" si="873"/>
        <v>0</v>
      </c>
      <c r="L3331">
        <f t="shared" si="874"/>
        <v>0</v>
      </c>
      <c r="M3331">
        <f t="shared" si="875"/>
        <v>5.5</v>
      </c>
      <c r="N3331">
        <f t="shared" si="876"/>
        <v>5.5</v>
      </c>
      <c r="O3331">
        <f t="shared" si="877"/>
        <v>0</v>
      </c>
      <c r="P3331">
        <f t="shared" si="878"/>
        <v>0</v>
      </c>
      <c r="Q3331">
        <f t="shared" si="879"/>
        <v>0</v>
      </c>
      <c r="R3331">
        <f t="shared" si="880"/>
        <v>0</v>
      </c>
      <c r="S3331">
        <f t="shared" si="881"/>
        <v>0</v>
      </c>
      <c r="T3331">
        <f t="shared" si="882"/>
        <v>0</v>
      </c>
      <c r="U3331">
        <f t="shared" si="883"/>
        <v>0</v>
      </c>
    </row>
    <row r="3332" spans="1:21" x14ac:dyDescent="0.25">
      <c r="A3332" t="s">
        <v>7183</v>
      </c>
      <c r="B3332">
        <v>6.8</v>
      </c>
      <c r="C3332" t="s">
        <v>28</v>
      </c>
      <c r="E3332">
        <f t="shared" ref="E3332:E3395" si="884">IF(ISNUMBER(SEARCH($E$2, $A3332)), $B3332, 0)</f>
        <v>6.8</v>
      </c>
      <c r="F3332">
        <f t="shared" ref="F3332:F3395" si="885">IF(ISNUMBER(SEARCH($F$2, $A3332)), $B3332, 0)</f>
        <v>6.8</v>
      </c>
      <c r="G3332">
        <f t="shared" ref="G3332:G3395" si="886">IF(ISNUMBER(SEARCH($G$2, $A3332)), $B3332, 0)</f>
        <v>0</v>
      </c>
      <c r="H3332">
        <f t="shared" ref="H3332:H3395" si="887">IF(ISNUMBER(SEARCH($H$2, $A3332)), $B3332, 0)</f>
        <v>0</v>
      </c>
      <c r="I3332">
        <f t="shared" ref="I3332:I3395" si="888">IF(ISNUMBER(SEARCH($I$2, $A3332)), $B3332, 0)</f>
        <v>0</v>
      </c>
      <c r="J3332">
        <f t="shared" ref="J3332:J3395" si="889">IF(ISNUMBER(SEARCH($J$2, $A3332)), $B3332, 0)</f>
        <v>0</v>
      </c>
      <c r="K3332">
        <f t="shared" ref="K3332:K3395" si="890">IF(ISNUMBER(SEARCH($K$2, $A3332)), $B3332, 0)</f>
        <v>0</v>
      </c>
      <c r="L3332">
        <f t="shared" ref="L3332:L3395" si="891">IF(ISNUMBER(SEARCH($L$2, $A3332)), $B3332, 0)</f>
        <v>0</v>
      </c>
      <c r="M3332">
        <f t="shared" ref="M3332:M3395" si="892">IF(ISNUMBER(SEARCH($M$2, $A3332)), $B3332, 0)</f>
        <v>0</v>
      </c>
      <c r="N3332">
        <f t="shared" ref="N3332:N3395" si="893">IF(ISNUMBER(SEARCH($N$2, $A3332)), $B3332, 0)</f>
        <v>0</v>
      </c>
      <c r="O3332">
        <f t="shared" ref="O3332:O3395" si="894">IF(ISNUMBER(SEARCH($O$2, $A3332)), $B3332, 0)</f>
        <v>0</v>
      </c>
      <c r="P3332">
        <f t="shared" ref="P3332:P3395" si="895">IF(ISNUMBER(SEARCH($P$2, $A3332)), $B3332, 0)</f>
        <v>0</v>
      </c>
      <c r="Q3332">
        <f t="shared" ref="Q3332:Q3395" si="896">IF(ISNUMBER(SEARCH($Q$2, $A3332)), $B3332, 0)</f>
        <v>0</v>
      </c>
      <c r="R3332">
        <f t="shared" ref="R3332:R3395" si="897">IF(ISNUMBER(SEARCH($R$2, $A3332)), $B3332, 0)</f>
        <v>6.8</v>
      </c>
      <c r="S3332">
        <f t="shared" ref="S3332:S3395" si="898">IF(ISNUMBER(SEARCH($S$2, $A3332)), $B3332, 0)</f>
        <v>6.8</v>
      </c>
      <c r="T3332">
        <f t="shared" ref="T3332:T3395" si="899">IF(ISNUMBER(SEARCH($T$2, $A3332)), $B3332, 0)</f>
        <v>0</v>
      </c>
      <c r="U3332">
        <f t="shared" ref="U3332:U3395" si="900">IF(ISNUMBER(SEARCH($U$2, $A3332)), $B3332, 0)</f>
        <v>0</v>
      </c>
    </row>
    <row r="3333" spans="1:21" x14ac:dyDescent="0.25">
      <c r="A3333" t="s">
        <v>1480</v>
      </c>
      <c r="B3333">
        <v>6.2</v>
      </c>
      <c r="C3333" t="s">
        <v>36</v>
      </c>
      <c r="E3333">
        <f t="shared" si="884"/>
        <v>0</v>
      </c>
      <c r="F3333">
        <f t="shared" si="885"/>
        <v>0</v>
      </c>
      <c r="G3333">
        <f t="shared" si="886"/>
        <v>0</v>
      </c>
      <c r="H3333">
        <f t="shared" si="887"/>
        <v>0</v>
      </c>
      <c r="I3333">
        <f t="shared" si="888"/>
        <v>6.2</v>
      </c>
      <c r="J3333">
        <f t="shared" si="889"/>
        <v>0</v>
      </c>
      <c r="K3333">
        <f t="shared" si="890"/>
        <v>0</v>
      </c>
      <c r="L3333">
        <f t="shared" si="891"/>
        <v>0</v>
      </c>
      <c r="M3333">
        <f t="shared" si="892"/>
        <v>6.2</v>
      </c>
      <c r="N3333">
        <f t="shared" si="893"/>
        <v>0</v>
      </c>
      <c r="O3333">
        <f t="shared" si="894"/>
        <v>0</v>
      </c>
      <c r="P3333">
        <f t="shared" si="895"/>
        <v>0</v>
      </c>
      <c r="Q3333">
        <f t="shared" si="896"/>
        <v>0</v>
      </c>
      <c r="R3333">
        <f t="shared" si="897"/>
        <v>6.2</v>
      </c>
      <c r="S3333">
        <f t="shared" si="898"/>
        <v>0</v>
      </c>
      <c r="T3333">
        <f t="shared" si="899"/>
        <v>0</v>
      </c>
      <c r="U3333">
        <f t="shared" si="900"/>
        <v>0</v>
      </c>
    </row>
    <row r="3334" spans="1:21" x14ac:dyDescent="0.25">
      <c r="A3334" t="s">
        <v>2834</v>
      </c>
      <c r="B3334">
        <v>6.3</v>
      </c>
      <c r="C3334" t="s">
        <v>102</v>
      </c>
      <c r="E3334">
        <f t="shared" si="884"/>
        <v>0</v>
      </c>
      <c r="F3334">
        <f t="shared" si="885"/>
        <v>6.3</v>
      </c>
      <c r="G3334">
        <f t="shared" si="886"/>
        <v>0</v>
      </c>
      <c r="H3334">
        <f t="shared" si="887"/>
        <v>0</v>
      </c>
      <c r="I3334">
        <f t="shared" si="888"/>
        <v>6.3</v>
      </c>
      <c r="J3334">
        <f t="shared" si="889"/>
        <v>0</v>
      </c>
      <c r="K3334">
        <f t="shared" si="890"/>
        <v>0</v>
      </c>
      <c r="L3334">
        <f t="shared" si="891"/>
        <v>0</v>
      </c>
      <c r="M3334">
        <f t="shared" si="892"/>
        <v>0</v>
      </c>
      <c r="N3334">
        <f t="shared" si="893"/>
        <v>0</v>
      </c>
      <c r="O3334">
        <f t="shared" si="894"/>
        <v>0</v>
      </c>
      <c r="P3334">
        <f t="shared" si="895"/>
        <v>0</v>
      </c>
      <c r="Q3334">
        <f t="shared" si="896"/>
        <v>0</v>
      </c>
      <c r="R3334">
        <f t="shared" si="897"/>
        <v>0</v>
      </c>
      <c r="S3334">
        <f t="shared" si="898"/>
        <v>0</v>
      </c>
      <c r="T3334">
        <f t="shared" si="899"/>
        <v>0</v>
      </c>
      <c r="U3334">
        <f t="shared" si="900"/>
        <v>0</v>
      </c>
    </row>
    <row r="3335" spans="1:21" x14ac:dyDescent="0.25">
      <c r="A3335" t="s">
        <v>1959</v>
      </c>
      <c r="B3335">
        <v>7.1</v>
      </c>
      <c r="C3335" t="s">
        <v>28</v>
      </c>
      <c r="E3335">
        <f t="shared" si="884"/>
        <v>7.1</v>
      </c>
      <c r="F3335">
        <f t="shared" si="885"/>
        <v>0</v>
      </c>
      <c r="G3335">
        <f t="shared" si="886"/>
        <v>0</v>
      </c>
      <c r="H3335">
        <f t="shared" si="887"/>
        <v>0</v>
      </c>
      <c r="I3335">
        <f t="shared" si="888"/>
        <v>0</v>
      </c>
      <c r="J3335">
        <f t="shared" si="889"/>
        <v>0</v>
      </c>
      <c r="K3335">
        <f t="shared" si="890"/>
        <v>0</v>
      </c>
      <c r="L3335">
        <f t="shared" si="891"/>
        <v>0</v>
      </c>
      <c r="M3335">
        <f t="shared" si="892"/>
        <v>0</v>
      </c>
      <c r="N3335">
        <f t="shared" si="893"/>
        <v>0</v>
      </c>
      <c r="O3335">
        <f t="shared" si="894"/>
        <v>0</v>
      </c>
      <c r="P3335">
        <f t="shared" si="895"/>
        <v>0</v>
      </c>
      <c r="Q3335">
        <f t="shared" si="896"/>
        <v>0</v>
      </c>
      <c r="R3335">
        <f t="shared" si="897"/>
        <v>0</v>
      </c>
      <c r="S3335">
        <f t="shared" si="898"/>
        <v>0</v>
      </c>
      <c r="T3335">
        <f t="shared" si="899"/>
        <v>7.1</v>
      </c>
      <c r="U3335">
        <f t="shared" si="900"/>
        <v>0</v>
      </c>
    </row>
    <row r="3336" spans="1:21" x14ac:dyDescent="0.25">
      <c r="A3336" t="s">
        <v>579</v>
      </c>
      <c r="B3336">
        <v>7.7</v>
      </c>
      <c r="C3336" t="s">
        <v>37</v>
      </c>
      <c r="E3336">
        <f t="shared" si="884"/>
        <v>0</v>
      </c>
      <c r="F3336">
        <f t="shared" si="885"/>
        <v>0</v>
      </c>
      <c r="G3336">
        <f t="shared" si="886"/>
        <v>0</v>
      </c>
      <c r="H3336">
        <f t="shared" si="887"/>
        <v>0</v>
      </c>
      <c r="I3336">
        <f t="shared" si="888"/>
        <v>0</v>
      </c>
      <c r="J3336">
        <f t="shared" si="889"/>
        <v>0</v>
      </c>
      <c r="K3336">
        <f t="shared" si="890"/>
        <v>0</v>
      </c>
      <c r="L3336">
        <f t="shared" si="891"/>
        <v>7.7</v>
      </c>
      <c r="M3336">
        <f t="shared" si="892"/>
        <v>0</v>
      </c>
      <c r="N3336">
        <f t="shared" si="893"/>
        <v>0</v>
      </c>
      <c r="O3336">
        <f t="shared" si="894"/>
        <v>0</v>
      </c>
      <c r="P3336">
        <f t="shared" si="895"/>
        <v>0</v>
      </c>
      <c r="Q3336">
        <f t="shared" si="896"/>
        <v>0</v>
      </c>
      <c r="R3336">
        <f t="shared" si="897"/>
        <v>0</v>
      </c>
      <c r="S3336">
        <f t="shared" si="898"/>
        <v>0</v>
      </c>
      <c r="T3336">
        <f t="shared" si="899"/>
        <v>0</v>
      </c>
      <c r="U3336">
        <f t="shared" si="900"/>
        <v>0</v>
      </c>
    </row>
    <row r="3337" spans="1:21" x14ac:dyDescent="0.25">
      <c r="A3337" t="s">
        <v>142</v>
      </c>
      <c r="B3337">
        <v>7.4</v>
      </c>
      <c r="C3337" t="s">
        <v>29</v>
      </c>
      <c r="E3337">
        <f t="shared" si="884"/>
        <v>0</v>
      </c>
      <c r="F3337">
        <f t="shared" si="885"/>
        <v>0</v>
      </c>
      <c r="G3337">
        <f t="shared" si="886"/>
        <v>0</v>
      </c>
      <c r="H3337">
        <f t="shared" si="887"/>
        <v>0</v>
      </c>
      <c r="I3337">
        <f t="shared" si="888"/>
        <v>0</v>
      </c>
      <c r="J3337">
        <f t="shared" si="889"/>
        <v>7.4</v>
      </c>
      <c r="K3337">
        <f t="shared" si="890"/>
        <v>0</v>
      </c>
      <c r="L3337">
        <f t="shared" si="891"/>
        <v>7.4</v>
      </c>
      <c r="M3337">
        <f t="shared" si="892"/>
        <v>0</v>
      </c>
      <c r="N3337">
        <f t="shared" si="893"/>
        <v>0</v>
      </c>
      <c r="O3337">
        <f t="shared" si="894"/>
        <v>0</v>
      </c>
      <c r="P3337">
        <f t="shared" si="895"/>
        <v>0</v>
      </c>
      <c r="Q3337">
        <f t="shared" si="896"/>
        <v>0</v>
      </c>
      <c r="R3337">
        <f t="shared" si="897"/>
        <v>0</v>
      </c>
      <c r="S3337">
        <f t="shared" si="898"/>
        <v>0</v>
      </c>
      <c r="T3337">
        <f t="shared" si="899"/>
        <v>7.4</v>
      </c>
      <c r="U3337">
        <f t="shared" si="900"/>
        <v>0</v>
      </c>
    </row>
    <row r="3338" spans="1:21" x14ac:dyDescent="0.25">
      <c r="A3338" t="s">
        <v>36</v>
      </c>
      <c r="B3338">
        <v>5.5</v>
      </c>
      <c r="C3338" t="s">
        <v>36</v>
      </c>
      <c r="E3338">
        <f t="shared" si="884"/>
        <v>0</v>
      </c>
      <c r="F3338">
        <f t="shared" si="885"/>
        <v>0</v>
      </c>
      <c r="G3338">
        <f t="shared" si="886"/>
        <v>0</v>
      </c>
      <c r="H3338">
        <f t="shared" si="887"/>
        <v>0</v>
      </c>
      <c r="I3338">
        <f t="shared" si="888"/>
        <v>5.5</v>
      </c>
      <c r="J3338">
        <f t="shared" si="889"/>
        <v>0</v>
      </c>
      <c r="K3338">
        <f t="shared" si="890"/>
        <v>0</v>
      </c>
      <c r="L3338">
        <f t="shared" si="891"/>
        <v>0</v>
      </c>
      <c r="M3338">
        <f t="shared" si="892"/>
        <v>0</v>
      </c>
      <c r="N3338">
        <f t="shared" si="893"/>
        <v>0</v>
      </c>
      <c r="O3338">
        <f t="shared" si="894"/>
        <v>0</v>
      </c>
      <c r="P3338">
        <f t="shared" si="895"/>
        <v>0</v>
      </c>
      <c r="Q3338">
        <f t="shared" si="896"/>
        <v>0</v>
      </c>
      <c r="R3338">
        <f t="shared" si="897"/>
        <v>0</v>
      </c>
      <c r="S3338">
        <f t="shared" si="898"/>
        <v>0</v>
      </c>
      <c r="T3338">
        <f t="shared" si="899"/>
        <v>0</v>
      </c>
      <c r="U3338">
        <f t="shared" si="900"/>
        <v>0</v>
      </c>
    </row>
    <row r="3339" spans="1:21" x14ac:dyDescent="0.25">
      <c r="A3339" t="s">
        <v>131</v>
      </c>
      <c r="B3339">
        <v>7.1</v>
      </c>
      <c r="C3339" t="s">
        <v>36</v>
      </c>
      <c r="E3339">
        <f t="shared" si="884"/>
        <v>0</v>
      </c>
      <c r="F3339">
        <f t="shared" si="885"/>
        <v>0</v>
      </c>
      <c r="G3339">
        <f t="shared" si="886"/>
        <v>0</v>
      </c>
      <c r="H3339">
        <f t="shared" si="887"/>
        <v>0</v>
      </c>
      <c r="I3339">
        <f t="shared" si="888"/>
        <v>7.1</v>
      </c>
      <c r="J3339">
        <f t="shared" si="889"/>
        <v>0</v>
      </c>
      <c r="K3339">
        <f t="shared" si="890"/>
        <v>0</v>
      </c>
      <c r="L3339">
        <f t="shared" si="891"/>
        <v>0</v>
      </c>
      <c r="M3339">
        <f t="shared" si="892"/>
        <v>0</v>
      </c>
      <c r="N3339">
        <f t="shared" si="893"/>
        <v>0</v>
      </c>
      <c r="O3339">
        <f t="shared" si="894"/>
        <v>0</v>
      </c>
      <c r="P3339">
        <f t="shared" si="895"/>
        <v>0</v>
      </c>
      <c r="Q3339">
        <f t="shared" si="896"/>
        <v>0</v>
      </c>
      <c r="R3339">
        <f t="shared" si="897"/>
        <v>7.1</v>
      </c>
      <c r="S3339">
        <f t="shared" si="898"/>
        <v>0</v>
      </c>
      <c r="T3339">
        <f t="shared" si="899"/>
        <v>0</v>
      </c>
      <c r="U3339">
        <f t="shared" si="900"/>
        <v>0</v>
      </c>
    </row>
    <row r="3340" spans="1:21" x14ac:dyDescent="0.25">
      <c r="A3340" t="s">
        <v>3407</v>
      </c>
      <c r="B3340">
        <v>5.5</v>
      </c>
      <c r="C3340" t="s">
        <v>28</v>
      </c>
      <c r="E3340">
        <f t="shared" si="884"/>
        <v>5.5</v>
      </c>
      <c r="F3340">
        <f t="shared" si="885"/>
        <v>5.5</v>
      </c>
      <c r="G3340">
        <f t="shared" si="886"/>
        <v>0</v>
      </c>
      <c r="H3340">
        <f t="shared" si="887"/>
        <v>0</v>
      </c>
      <c r="I3340">
        <f t="shared" si="888"/>
        <v>5.5</v>
      </c>
      <c r="J3340">
        <f t="shared" si="889"/>
        <v>0</v>
      </c>
      <c r="K3340">
        <f t="shared" si="890"/>
        <v>0</v>
      </c>
      <c r="L3340">
        <f t="shared" si="891"/>
        <v>0</v>
      </c>
      <c r="M3340">
        <f t="shared" si="892"/>
        <v>0</v>
      </c>
      <c r="N3340">
        <f t="shared" si="893"/>
        <v>0</v>
      </c>
      <c r="O3340">
        <f t="shared" si="894"/>
        <v>0</v>
      </c>
      <c r="P3340">
        <f t="shared" si="895"/>
        <v>0</v>
      </c>
      <c r="Q3340">
        <f t="shared" si="896"/>
        <v>0</v>
      </c>
      <c r="R3340">
        <f t="shared" si="897"/>
        <v>0</v>
      </c>
      <c r="S3340">
        <f t="shared" si="898"/>
        <v>0</v>
      </c>
      <c r="T3340">
        <f t="shared" si="899"/>
        <v>0</v>
      </c>
      <c r="U3340">
        <f t="shared" si="900"/>
        <v>0</v>
      </c>
    </row>
    <row r="3341" spans="1:21" x14ac:dyDescent="0.25">
      <c r="A3341" t="s">
        <v>126</v>
      </c>
      <c r="B3341">
        <v>7.7</v>
      </c>
      <c r="C3341" t="s">
        <v>37</v>
      </c>
      <c r="E3341">
        <f t="shared" si="884"/>
        <v>0</v>
      </c>
      <c r="F3341">
        <f t="shared" si="885"/>
        <v>0</v>
      </c>
      <c r="G3341">
        <f t="shared" si="886"/>
        <v>0</v>
      </c>
      <c r="H3341">
        <f t="shared" si="887"/>
        <v>0</v>
      </c>
      <c r="I3341">
        <f t="shared" si="888"/>
        <v>0</v>
      </c>
      <c r="J3341">
        <f t="shared" si="889"/>
        <v>0</v>
      </c>
      <c r="K3341">
        <f t="shared" si="890"/>
        <v>0</v>
      </c>
      <c r="L3341">
        <f t="shared" si="891"/>
        <v>7.7</v>
      </c>
      <c r="M3341">
        <f t="shared" si="892"/>
        <v>0</v>
      </c>
      <c r="N3341">
        <f t="shared" si="893"/>
        <v>0</v>
      </c>
      <c r="O3341">
        <f t="shared" si="894"/>
        <v>0</v>
      </c>
      <c r="P3341">
        <f t="shared" si="895"/>
        <v>0</v>
      </c>
      <c r="Q3341">
        <f t="shared" si="896"/>
        <v>0</v>
      </c>
      <c r="R3341">
        <f t="shared" si="897"/>
        <v>0</v>
      </c>
      <c r="S3341">
        <f t="shared" si="898"/>
        <v>0</v>
      </c>
      <c r="T3341">
        <f t="shared" si="899"/>
        <v>0</v>
      </c>
      <c r="U3341">
        <f t="shared" si="900"/>
        <v>0</v>
      </c>
    </row>
    <row r="3342" spans="1:21" x14ac:dyDescent="0.25">
      <c r="A3342" t="s">
        <v>3917</v>
      </c>
      <c r="B3342">
        <v>7.3</v>
      </c>
      <c r="C3342" t="s">
        <v>102</v>
      </c>
      <c r="E3342">
        <f t="shared" si="884"/>
        <v>0</v>
      </c>
      <c r="F3342">
        <f t="shared" si="885"/>
        <v>7.3</v>
      </c>
      <c r="G3342">
        <f t="shared" si="886"/>
        <v>0</v>
      </c>
      <c r="H3342">
        <f t="shared" si="887"/>
        <v>0</v>
      </c>
      <c r="I3342">
        <f t="shared" si="888"/>
        <v>7.3</v>
      </c>
      <c r="J3342">
        <f t="shared" si="889"/>
        <v>0</v>
      </c>
      <c r="K3342">
        <f t="shared" si="890"/>
        <v>0</v>
      </c>
      <c r="L3342">
        <f t="shared" si="891"/>
        <v>0</v>
      </c>
      <c r="M3342">
        <f t="shared" si="892"/>
        <v>0</v>
      </c>
      <c r="N3342">
        <f t="shared" si="893"/>
        <v>0</v>
      </c>
      <c r="O3342">
        <f t="shared" si="894"/>
        <v>0</v>
      </c>
      <c r="P3342">
        <f t="shared" si="895"/>
        <v>0</v>
      </c>
      <c r="Q3342">
        <f t="shared" si="896"/>
        <v>0</v>
      </c>
      <c r="R3342">
        <f t="shared" si="897"/>
        <v>0</v>
      </c>
      <c r="S3342">
        <f t="shared" si="898"/>
        <v>7.3</v>
      </c>
      <c r="T3342">
        <f t="shared" si="899"/>
        <v>0</v>
      </c>
      <c r="U3342">
        <f t="shared" si="900"/>
        <v>0</v>
      </c>
    </row>
    <row r="3343" spans="1:21" x14ac:dyDescent="0.25">
      <c r="A3343" t="s">
        <v>4232</v>
      </c>
      <c r="B3343">
        <v>6.1</v>
      </c>
      <c r="C3343" t="s">
        <v>36</v>
      </c>
      <c r="E3343">
        <f t="shared" si="884"/>
        <v>0</v>
      </c>
      <c r="F3343">
        <f t="shared" si="885"/>
        <v>0</v>
      </c>
      <c r="G3343">
        <f t="shared" si="886"/>
        <v>0</v>
      </c>
      <c r="H3343">
        <f t="shared" si="887"/>
        <v>0</v>
      </c>
      <c r="I3343">
        <f t="shared" si="888"/>
        <v>6.1</v>
      </c>
      <c r="J3343">
        <f t="shared" si="889"/>
        <v>0</v>
      </c>
      <c r="K3343">
        <f t="shared" si="890"/>
        <v>0</v>
      </c>
      <c r="L3343">
        <f t="shared" si="891"/>
        <v>0</v>
      </c>
      <c r="M3343">
        <f t="shared" si="892"/>
        <v>6.1</v>
      </c>
      <c r="N3343">
        <f t="shared" si="893"/>
        <v>6.1</v>
      </c>
      <c r="O3343">
        <f t="shared" si="894"/>
        <v>0</v>
      </c>
      <c r="P3343">
        <f t="shared" si="895"/>
        <v>0</v>
      </c>
      <c r="Q3343">
        <f t="shared" si="896"/>
        <v>0</v>
      </c>
      <c r="R3343">
        <f t="shared" si="897"/>
        <v>6.1</v>
      </c>
      <c r="S3343">
        <f t="shared" si="898"/>
        <v>0</v>
      </c>
      <c r="T3343">
        <f t="shared" si="899"/>
        <v>0</v>
      </c>
      <c r="U3343">
        <f t="shared" si="900"/>
        <v>0</v>
      </c>
    </row>
    <row r="3344" spans="1:21" x14ac:dyDescent="0.25">
      <c r="A3344" t="s">
        <v>36</v>
      </c>
      <c r="B3344">
        <v>5.5</v>
      </c>
      <c r="C3344" t="s">
        <v>36</v>
      </c>
      <c r="E3344">
        <f t="shared" si="884"/>
        <v>0</v>
      </c>
      <c r="F3344">
        <f t="shared" si="885"/>
        <v>0</v>
      </c>
      <c r="G3344">
        <f t="shared" si="886"/>
        <v>0</v>
      </c>
      <c r="H3344">
        <f t="shared" si="887"/>
        <v>0</v>
      </c>
      <c r="I3344">
        <f t="shared" si="888"/>
        <v>5.5</v>
      </c>
      <c r="J3344">
        <f t="shared" si="889"/>
        <v>0</v>
      </c>
      <c r="K3344">
        <f t="shared" si="890"/>
        <v>0</v>
      </c>
      <c r="L3344">
        <f t="shared" si="891"/>
        <v>0</v>
      </c>
      <c r="M3344">
        <f t="shared" si="892"/>
        <v>0</v>
      </c>
      <c r="N3344">
        <f t="shared" si="893"/>
        <v>0</v>
      </c>
      <c r="O3344">
        <f t="shared" si="894"/>
        <v>0</v>
      </c>
      <c r="P3344">
        <f t="shared" si="895"/>
        <v>0</v>
      </c>
      <c r="Q3344">
        <f t="shared" si="896"/>
        <v>0</v>
      </c>
      <c r="R3344">
        <f t="shared" si="897"/>
        <v>0</v>
      </c>
      <c r="S3344">
        <f t="shared" si="898"/>
        <v>0</v>
      </c>
      <c r="T3344">
        <f t="shared" si="899"/>
        <v>0</v>
      </c>
      <c r="U3344">
        <f t="shared" si="900"/>
        <v>0</v>
      </c>
    </row>
    <row r="3345" spans="1:21" x14ac:dyDescent="0.25">
      <c r="A3345" t="s">
        <v>131</v>
      </c>
      <c r="B3345">
        <v>6.3</v>
      </c>
      <c r="C3345" t="s">
        <v>36</v>
      </c>
      <c r="E3345">
        <f t="shared" si="884"/>
        <v>0</v>
      </c>
      <c r="F3345">
        <f t="shared" si="885"/>
        <v>0</v>
      </c>
      <c r="G3345">
        <f t="shared" si="886"/>
        <v>0</v>
      </c>
      <c r="H3345">
        <f t="shared" si="887"/>
        <v>0</v>
      </c>
      <c r="I3345">
        <f t="shared" si="888"/>
        <v>6.3</v>
      </c>
      <c r="J3345">
        <f t="shared" si="889"/>
        <v>0</v>
      </c>
      <c r="K3345">
        <f t="shared" si="890"/>
        <v>0</v>
      </c>
      <c r="L3345">
        <f t="shared" si="891"/>
        <v>0</v>
      </c>
      <c r="M3345">
        <f t="shared" si="892"/>
        <v>0</v>
      </c>
      <c r="N3345">
        <f t="shared" si="893"/>
        <v>0</v>
      </c>
      <c r="O3345">
        <f t="shared" si="894"/>
        <v>0</v>
      </c>
      <c r="P3345">
        <f t="shared" si="895"/>
        <v>0</v>
      </c>
      <c r="Q3345">
        <f t="shared" si="896"/>
        <v>0</v>
      </c>
      <c r="R3345">
        <f t="shared" si="897"/>
        <v>6.3</v>
      </c>
      <c r="S3345">
        <f t="shared" si="898"/>
        <v>0</v>
      </c>
      <c r="T3345">
        <f t="shared" si="899"/>
        <v>0</v>
      </c>
      <c r="U3345">
        <f t="shared" si="900"/>
        <v>0</v>
      </c>
    </row>
    <row r="3346" spans="1:21" x14ac:dyDescent="0.25">
      <c r="A3346" t="s">
        <v>2972</v>
      </c>
      <c r="B3346">
        <v>5.9</v>
      </c>
      <c r="C3346" t="s">
        <v>52</v>
      </c>
      <c r="E3346">
        <f t="shared" si="884"/>
        <v>0</v>
      </c>
      <c r="F3346">
        <f t="shared" si="885"/>
        <v>0</v>
      </c>
      <c r="G3346">
        <f t="shared" si="886"/>
        <v>0</v>
      </c>
      <c r="H3346">
        <f t="shared" si="887"/>
        <v>0</v>
      </c>
      <c r="I3346">
        <f t="shared" si="888"/>
        <v>0</v>
      </c>
      <c r="J3346">
        <f t="shared" si="889"/>
        <v>0</v>
      </c>
      <c r="K3346">
        <f t="shared" si="890"/>
        <v>0</v>
      </c>
      <c r="L3346">
        <f t="shared" si="891"/>
        <v>0</v>
      </c>
      <c r="M3346">
        <f t="shared" si="892"/>
        <v>0</v>
      </c>
      <c r="N3346">
        <f t="shared" si="893"/>
        <v>0</v>
      </c>
      <c r="O3346">
        <f t="shared" si="894"/>
        <v>5.9</v>
      </c>
      <c r="P3346">
        <f t="shared" si="895"/>
        <v>0</v>
      </c>
      <c r="Q3346">
        <f t="shared" si="896"/>
        <v>5.9</v>
      </c>
      <c r="R3346">
        <f t="shared" si="897"/>
        <v>0</v>
      </c>
      <c r="S3346">
        <f t="shared" si="898"/>
        <v>0</v>
      </c>
      <c r="T3346">
        <f t="shared" si="899"/>
        <v>5.9</v>
      </c>
      <c r="U3346">
        <f t="shared" si="900"/>
        <v>0</v>
      </c>
    </row>
    <row r="3347" spans="1:21" x14ac:dyDescent="0.25">
      <c r="A3347" t="s">
        <v>7203</v>
      </c>
      <c r="B3347">
        <v>6.1</v>
      </c>
      <c r="C3347" t="s">
        <v>36</v>
      </c>
      <c r="E3347">
        <f t="shared" si="884"/>
        <v>0</v>
      </c>
      <c r="F3347">
        <f t="shared" si="885"/>
        <v>0</v>
      </c>
      <c r="G3347">
        <f t="shared" si="886"/>
        <v>0</v>
      </c>
      <c r="H3347">
        <f t="shared" si="887"/>
        <v>0</v>
      </c>
      <c r="I3347">
        <f t="shared" si="888"/>
        <v>6.1</v>
      </c>
      <c r="J3347">
        <f t="shared" si="889"/>
        <v>0</v>
      </c>
      <c r="K3347">
        <f t="shared" si="890"/>
        <v>0</v>
      </c>
      <c r="L3347">
        <f t="shared" si="891"/>
        <v>0</v>
      </c>
      <c r="M3347">
        <f t="shared" si="892"/>
        <v>6.1</v>
      </c>
      <c r="N3347">
        <f t="shared" si="893"/>
        <v>6.1</v>
      </c>
      <c r="O3347">
        <f t="shared" si="894"/>
        <v>0</v>
      </c>
      <c r="P3347">
        <f t="shared" si="895"/>
        <v>0</v>
      </c>
      <c r="Q3347">
        <f t="shared" si="896"/>
        <v>0</v>
      </c>
      <c r="R3347">
        <f t="shared" si="897"/>
        <v>6.1</v>
      </c>
      <c r="S3347">
        <f t="shared" si="898"/>
        <v>0</v>
      </c>
      <c r="T3347">
        <f t="shared" si="899"/>
        <v>0</v>
      </c>
      <c r="U3347">
        <f t="shared" si="900"/>
        <v>0</v>
      </c>
    </row>
    <row r="3348" spans="1:21" x14ac:dyDescent="0.25">
      <c r="A3348" t="s">
        <v>328</v>
      </c>
      <c r="B3348">
        <v>6.1</v>
      </c>
      <c r="C3348" t="s">
        <v>36</v>
      </c>
      <c r="E3348">
        <f t="shared" si="884"/>
        <v>0</v>
      </c>
      <c r="F3348">
        <f t="shared" si="885"/>
        <v>0</v>
      </c>
      <c r="G3348">
        <f t="shared" si="886"/>
        <v>0</v>
      </c>
      <c r="H3348">
        <f t="shared" si="887"/>
        <v>0</v>
      </c>
      <c r="I3348">
        <f t="shared" si="888"/>
        <v>6.1</v>
      </c>
      <c r="J3348">
        <f t="shared" si="889"/>
        <v>6.1</v>
      </c>
      <c r="K3348">
        <f t="shared" si="890"/>
        <v>0</v>
      </c>
      <c r="L3348">
        <f t="shared" si="891"/>
        <v>0</v>
      </c>
      <c r="M3348">
        <f t="shared" si="892"/>
        <v>0</v>
      </c>
      <c r="N3348">
        <f t="shared" si="893"/>
        <v>0</v>
      </c>
      <c r="O3348">
        <f t="shared" si="894"/>
        <v>0</v>
      </c>
      <c r="P3348">
        <f t="shared" si="895"/>
        <v>0</v>
      </c>
      <c r="Q3348">
        <f t="shared" si="896"/>
        <v>0</v>
      </c>
      <c r="R3348">
        <f t="shared" si="897"/>
        <v>0</v>
      </c>
      <c r="S3348">
        <f t="shared" si="898"/>
        <v>0</v>
      </c>
      <c r="T3348">
        <f t="shared" si="899"/>
        <v>0</v>
      </c>
      <c r="U3348">
        <f t="shared" si="900"/>
        <v>0</v>
      </c>
    </row>
    <row r="3349" spans="1:21" x14ac:dyDescent="0.25">
      <c r="A3349" t="s">
        <v>2212</v>
      </c>
      <c r="B3349">
        <v>7</v>
      </c>
      <c r="C3349" t="s">
        <v>28</v>
      </c>
      <c r="E3349">
        <f t="shared" si="884"/>
        <v>7</v>
      </c>
      <c r="F3349">
        <f t="shared" si="885"/>
        <v>0</v>
      </c>
      <c r="G3349">
        <f t="shared" si="886"/>
        <v>0</v>
      </c>
      <c r="H3349">
        <f t="shared" si="887"/>
        <v>0</v>
      </c>
      <c r="I3349">
        <f t="shared" si="888"/>
        <v>7</v>
      </c>
      <c r="J3349">
        <f t="shared" si="889"/>
        <v>0</v>
      </c>
      <c r="K3349">
        <f t="shared" si="890"/>
        <v>0</v>
      </c>
      <c r="L3349">
        <f t="shared" si="891"/>
        <v>0</v>
      </c>
      <c r="M3349">
        <f t="shared" si="892"/>
        <v>0</v>
      </c>
      <c r="N3349">
        <f t="shared" si="893"/>
        <v>0</v>
      </c>
      <c r="O3349">
        <f t="shared" si="894"/>
        <v>0</v>
      </c>
      <c r="P3349">
        <f t="shared" si="895"/>
        <v>0</v>
      </c>
      <c r="Q3349">
        <f t="shared" si="896"/>
        <v>0</v>
      </c>
      <c r="R3349">
        <f t="shared" si="897"/>
        <v>0</v>
      </c>
      <c r="S3349">
        <f t="shared" si="898"/>
        <v>0</v>
      </c>
      <c r="T3349">
        <f t="shared" si="899"/>
        <v>0</v>
      </c>
      <c r="U3349">
        <f t="shared" si="900"/>
        <v>0</v>
      </c>
    </row>
    <row r="3350" spans="1:21" x14ac:dyDescent="0.25">
      <c r="A3350" t="s">
        <v>131</v>
      </c>
      <c r="B3350">
        <v>5.7</v>
      </c>
      <c r="C3350" t="s">
        <v>36</v>
      </c>
      <c r="E3350">
        <f t="shared" si="884"/>
        <v>0</v>
      </c>
      <c r="F3350">
        <f t="shared" si="885"/>
        <v>0</v>
      </c>
      <c r="G3350">
        <f t="shared" si="886"/>
        <v>0</v>
      </c>
      <c r="H3350">
        <f t="shared" si="887"/>
        <v>0</v>
      </c>
      <c r="I3350">
        <f t="shared" si="888"/>
        <v>5.7</v>
      </c>
      <c r="J3350">
        <f t="shared" si="889"/>
        <v>0</v>
      </c>
      <c r="K3350">
        <f t="shared" si="890"/>
        <v>0</v>
      </c>
      <c r="L3350">
        <f t="shared" si="891"/>
        <v>0</v>
      </c>
      <c r="M3350">
        <f t="shared" si="892"/>
        <v>0</v>
      </c>
      <c r="N3350">
        <f t="shared" si="893"/>
        <v>0</v>
      </c>
      <c r="O3350">
        <f t="shared" si="894"/>
        <v>0</v>
      </c>
      <c r="P3350">
        <f t="shared" si="895"/>
        <v>0</v>
      </c>
      <c r="Q3350">
        <f t="shared" si="896"/>
        <v>0</v>
      </c>
      <c r="R3350">
        <f t="shared" si="897"/>
        <v>5.7</v>
      </c>
      <c r="S3350">
        <f t="shared" si="898"/>
        <v>0</v>
      </c>
      <c r="T3350">
        <f t="shared" si="899"/>
        <v>0</v>
      </c>
      <c r="U3350">
        <f t="shared" si="900"/>
        <v>0</v>
      </c>
    </row>
    <row r="3351" spans="1:21" x14ac:dyDescent="0.25">
      <c r="A3351" t="s">
        <v>402</v>
      </c>
      <c r="B3351">
        <v>7.7</v>
      </c>
      <c r="C3351" t="s">
        <v>28</v>
      </c>
      <c r="E3351">
        <f t="shared" si="884"/>
        <v>7.7</v>
      </c>
      <c r="F3351">
        <f t="shared" si="885"/>
        <v>0</v>
      </c>
      <c r="G3351">
        <f t="shared" si="886"/>
        <v>0</v>
      </c>
      <c r="H3351">
        <f t="shared" si="887"/>
        <v>0</v>
      </c>
      <c r="I3351">
        <f t="shared" si="888"/>
        <v>0</v>
      </c>
      <c r="J3351">
        <f t="shared" si="889"/>
        <v>0</v>
      </c>
      <c r="K3351">
        <f t="shared" si="890"/>
        <v>0</v>
      </c>
      <c r="L3351">
        <f t="shared" si="891"/>
        <v>7.7</v>
      </c>
      <c r="M3351">
        <f t="shared" si="892"/>
        <v>0</v>
      </c>
      <c r="N3351">
        <f t="shared" si="893"/>
        <v>0</v>
      </c>
      <c r="O3351">
        <f t="shared" si="894"/>
        <v>0</v>
      </c>
      <c r="P3351">
        <f t="shared" si="895"/>
        <v>0</v>
      </c>
      <c r="Q3351">
        <f t="shared" si="896"/>
        <v>0</v>
      </c>
      <c r="R3351">
        <f t="shared" si="897"/>
        <v>0</v>
      </c>
      <c r="S3351">
        <f t="shared" si="898"/>
        <v>0</v>
      </c>
      <c r="T3351">
        <f t="shared" si="899"/>
        <v>0</v>
      </c>
      <c r="U3351">
        <f t="shared" si="900"/>
        <v>0</v>
      </c>
    </row>
    <row r="3352" spans="1:21" x14ac:dyDescent="0.25">
      <c r="A3352" t="s">
        <v>5049</v>
      </c>
      <c r="B3352">
        <v>6.9</v>
      </c>
      <c r="C3352" t="s">
        <v>102</v>
      </c>
      <c r="E3352">
        <f t="shared" si="884"/>
        <v>0</v>
      </c>
      <c r="F3352">
        <f t="shared" si="885"/>
        <v>6.9</v>
      </c>
      <c r="G3352">
        <f t="shared" si="886"/>
        <v>6.9</v>
      </c>
      <c r="H3352">
        <f t="shared" si="887"/>
        <v>0</v>
      </c>
      <c r="I3352">
        <f t="shared" si="888"/>
        <v>6.9</v>
      </c>
      <c r="J3352">
        <f t="shared" si="889"/>
        <v>0</v>
      </c>
      <c r="K3352">
        <f t="shared" si="890"/>
        <v>0</v>
      </c>
      <c r="L3352">
        <f t="shared" si="891"/>
        <v>0</v>
      </c>
      <c r="M3352">
        <f t="shared" si="892"/>
        <v>6.9</v>
      </c>
      <c r="N3352">
        <f t="shared" si="893"/>
        <v>0</v>
      </c>
      <c r="O3352">
        <f t="shared" si="894"/>
        <v>0</v>
      </c>
      <c r="P3352">
        <f t="shared" si="895"/>
        <v>0</v>
      </c>
      <c r="Q3352">
        <f t="shared" si="896"/>
        <v>0</v>
      </c>
      <c r="R3352">
        <f t="shared" si="897"/>
        <v>0</v>
      </c>
      <c r="S3352">
        <f t="shared" si="898"/>
        <v>6.9</v>
      </c>
      <c r="T3352">
        <f t="shared" si="899"/>
        <v>0</v>
      </c>
      <c r="U3352">
        <f t="shared" si="900"/>
        <v>0</v>
      </c>
    </row>
    <row r="3353" spans="1:21" x14ac:dyDescent="0.25">
      <c r="A3353" t="s">
        <v>2933</v>
      </c>
      <c r="B3353">
        <v>7.3</v>
      </c>
      <c r="C3353" t="s">
        <v>28</v>
      </c>
      <c r="E3353">
        <f t="shared" si="884"/>
        <v>7.3</v>
      </c>
      <c r="F3353">
        <f t="shared" si="885"/>
        <v>0</v>
      </c>
      <c r="G3353">
        <f t="shared" si="886"/>
        <v>0</v>
      </c>
      <c r="H3353">
        <f t="shared" si="887"/>
        <v>0</v>
      </c>
      <c r="I3353">
        <f t="shared" si="888"/>
        <v>0</v>
      </c>
      <c r="J3353">
        <f t="shared" si="889"/>
        <v>7.3</v>
      </c>
      <c r="K3353">
        <f t="shared" si="890"/>
        <v>0</v>
      </c>
      <c r="L3353">
        <f t="shared" si="891"/>
        <v>7.3</v>
      </c>
      <c r="M3353">
        <f t="shared" si="892"/>
        <v>0</v>
      </c>
      <c r="N3353">
        <f t="shared" si="893"/>
        <v>0</v>
      </c>
      <c r="O3353">
        <f t="shared" si="894"/>
        <v>0</v>
      </c>
      <c r="P3353">
        <f t="shared" si="895"/>
        <v>0</v>
      </c>
      <c r="Q3353">
        <f t="shared" si="896"/>
        <v>7.3</v>
      </c>
      <c r="R3353">
        <f t="shared" si="897"/>
        <v>0</v>
      </c>
      <c r="S3353">
        <f t="shared" si="898"/>
        <v>0</v>
      </c>
      <c r="T3353">
        <f t="shared" si="899"/>
        <v>7.3</v>
      </c>
      <c r="U3353">
        <f t="shared" si="900"/>
        <v>0</v>
      </c>
    </row>
    <row r="3354" spans="1:21" x14ac:dyDescent="0.25">
      <c r="A3354" t="s">
        <v>352</v>
      </c>
      <c r="B3354">
        <v>8</v>
      </c>
      <c r="C3354" t="s">
        <v>37</v>
      </c>
      <c r="E3354">
        <f t="shared" si="884"/>
        <v>0</v>
      </c>
      <c r="F3354">
        <f t="shared" si="885"/>
        <v>0</v>
      </c>
      <c r="G3354">
        <f t="shared" si="886"/>
        <v>0</v>
      </c>
      <c r="H3354">
        <f t="shared" si="887"/>
        <v>0</v>
      </c>
      <c r="I3354">
        <f t="shared" si="888"/>
        <v>0</v>
      </c>
      <c r="J3354">
        <f t="shared" si="889"/>
        <v>0</v>
      </c>
      <c r="K3354">
        <f t="shared" si="890"/>
        <v>0</v>
      </c>
      <c r="L3354">
        <f t="shared" si="891"/>
        <v>8</v>
      </c>
      <c r="M3354">
        <f t="shared" si="892"/>
        <v>0</v>
      </c>
      <c r="N3354">
        <f t="shared" si="893"/>
        <v>0</v>
      </c>
      <c r="O3354">
        <f t="shared" si="894"/>
        <v>0</v>
      </c>
      <c r="P3354">
        <f t="shared" si="895"/>
        <v>0</v>
      </c>
      <c r="Q3354">
        <f t="shared" si="896"/>
        <v>0</v>
      </c>
      <c r="R3354">
        <f t="shared" si="897"/>
        <v>8</v>
      </c>
      <c r="S3354">
        <f t="shared" si="898"/>
        <v>0</v>
      </c>
      <c r="T3354">
        <f t="shared" si="899"/>
        <v>0</v>
      </c>
      <c r="U3354">
        <f t="shared" si="900"/>
        <v>0</v>
      </c>
    </row>
    <row r="3355" spans="1:21" x14ac:dyDescent="0.25">
      <c r="A3355" t="s">
        <v>2876</v>
      </c>
      <c r="B3355">
        <v>4.0999999999999996</v>
      </c>
      <c r="C3355" t="s">
        <v>28</v>
      </c>
      <c r="E3355">
        <f t="shared" si="884"/>
        <v>4.0999999999999996</v>
      </c>
      <c r="F3355">
        <f t="shared" si="885"/>
        <v>4.0999999999999996</v>
      </c>
      <c r="G3355">
        <f t="shared" si="886"/>
        <v>0</v>
      </c>
      <c r="H3355">
        <f t="shared" si="887"/>
        <v>0</v>
      </c>
      <c r="I3355">
        <f t="shared" si="888"/>
        <v>4.0999999999999996</v>
      </c>
      <c r="J3355">
        <f t="shared" si="889"/>
        <v>0</v>
      </c>
      <c r="K3355">
        <f t="shared" si="890"/>
        <v>0</v>
      </c>
      <c r="L3355">
        <f t="shared" si="891"/>
        <v>0</v>
      </c>
      <c r="M3355">
        <f t="shared" si="892"/>
        <v>4.0999999999999996</v>
      </c>
      <c r="N3355">
        <f t="shared" si="893"/>
        <v>0</v>
      </c>
      <c r="O3355">
        <f t="shared" si="894"/>
        <v>0</v>
      </c>
      <c r="P3355">
        <f t="shared" si="895"/>
        <v>0</v>
      </c>
      <c r="Q3355">
        <f t="shared" si="896"/>
        <v>0</v>
      </c>
      <c r="R3355">
        <f t="shared" si="897"/>
        <v>0</v>
      </c>
      <c r="S3355">
        <f t="shared" si="898"/>
        <v>4.0999999999999996</v>
      </c>
      <c r="T3355">
        <f t="shared" si="899"/>
        <v>0</v>
      </c>
      <c r="U3355">
        <f t="shared" si="900"/>
        <v>0</v>
      </c>
    </row>
    <row r="3356" spans="1:21" x14ac:dyDescent="0.25">
      <c r="A3356" t="s">
        <v>328</v>
      </c>
      <c r="B3356">
        <v>6</v>
      </c>
      <c r="C3356" t="s">
        <v>36</v>
      </c>
      <c r="E3356">
        <f t="shared" si="884"/>
        <v>0</v>
      </c>
      <c r="F3356">
        <f t="shared" si="885"/>
        <v>0</v>
      </c>
      <c r="G3356">
        <f t="shared" si="886"/>
        <v>0</v>
      </c>
      <c r="H3356">
        <f t="shared" si="887"/>
        <v>0</v>
      </c>
      <c r="I3356">
        <f t="shared" si="888"/>
        <v>6</v>
      </c>
      <c r="J3356">
        <f t="shared" si="889"/>
        <v>6</v>
      </c>
      <c r="K3356">
        <f t="shared" si="890"/>
        <v>0</v>
      </c>
      <c r="L3356">
        <f t="shared" si="891"/>
        <v>0</v>
      </c>
      <c r="M3356">
        <f t="shared" si="892"/>
        <v>0</v>
      </c>
      <c r="N3356">
        <f t="shared" si="893"/>
        <v>0</v>
      </c>
      <c r="O3356">
        <f t="shared" si="894"/>
        <v>0</v>
      </c>
      <c r="P3356">
        <f t="shared" si="895"/>
        <v>0</v>
      </c>
      <c r="Q3356">
        <f t="shared" si="896"/>
        <v>0</v>
      </c>
      <c r="R3356">
        <f t="shared" si="897"/>
        <v>0</v>
      </c>
      <c r="S3356">
        <f t="shared" si="898"/>
        <v>0</v>
      </c>
      <c r="T3356">
        <f t="shared" si="899"/>
        <v>0</v>
      </c>
      <c r="U3356">
        <f t="shared" si="900"/>
        <v>0</v>
      </c>
    </row>
    <row r="3357" spans="1:21" x14ac:dyDescent="0.25">
      <c r="A3357" t="s">
        <v>37</v>
      </c>
      <c r="B3357">
        <v>8.6999999999999993</v>
      </c>
      <c r="C3357" t="s">
        <v>37</v>
      </c>
      <c r="E3357">
        <f t="shared" si="884"/>
        <v>0</v>
      </c>
      <c r="F3357">
        <f t="shared" si="885"/>
        <v>0</v>
      </c>
      <c r="G3357">
        <f t="shared" si="886"/>
        <v>0</v>
      </c>
      <c r="H3357">
        <f t="shared" si="887"/>
        <v>0</v>
      </c>
      <c r="I3357">
        <f t="shared" si="888"/>
        <v>0</v>
      </c>
      <c r="J3357">
        <f t="shared" si="889"/>
        <v>0</v>
      </c>
      <c r="K3357">
        <f t="shared" si="890"/>
        <v>0</v>
      </c>
      <c r="L3357">
        <f t="shared" si="891"/>
        <v>8.6999999999999993</v>
      </c>
      <c r="M3357">
        <f t="shared" si="892"/>
        <v>0</v>
      </c>
      <c r="N3357">
        <f t="shared" si="893"/>
        <v>0</v>
      </c>
      <c r="O3357">
        <f t="shared" si="894"/>
        <v>0</v>
      </c>
      <c r="P3357">
        <f t="shared" si="895"/>
        <v>0</v>
      </c>
      <c r="Q3357">
        <f t="shared" si="896"/>
        <v>0</v>
      </c>
      <c r="R3357">
        <f t="shared" si="897"/>
        <v>0</v>
      </c>
      <c r="S3357">
        <f t="shared" si="898"/>
        <v>0</v>
      </c>
      <c r="T3357">
        <f t="shared" si="899"/>
        <v>0</v>
      </c>
      <c r="U3357">
        <f t="shared" si="900"/>
        <v>0</v>
      </c>
    </row>
    <row r="3358" spans="1:21" x14ac:dyDescent="0.25">
      <c r="A3358" t="s">
        <v>2867</v>
      </c>
      <c r="B3358">
        <v>7.3</v>
      </c>
      <c r="C3358" t="s">
        <v>28</v>
      </c>
      <c r="E3358">
        <f t="shared" si="884"/>
        <v>7.3</v>
      </c>
      <c r="F3358">
        <f t="shared" si="885"/>
        <v>0</v>
      </c>
      <c r="G3358">
        <f t="shared" si="886"/>
        <v>0</v>
      </c>
      <c r="H3358">
        <f t="shared" si="887"/>
        <v>0</v>
      </c>
      <c r="I3358">
        <f t="shared" si="888"/>
        <v>0</v>
      </c>
      <c r="J3358">
        <f t="shared" si="889"/>
        <v>7.3</v>
      </c>
      <c r="K3358">
        <f t="shared" si="890"/>
        <v>0</v>
      </c>
      <c r="L3358">
        <f t="shared" si="891"/>
        <v>0</v>
      </c>
      <c r="M3358">
        <f t="shared" si="892"/>
        <v>0</v>
      </c>
      <c r="N3358">
        <f t="shared" si="893"/>
        <v>0</v>
      </c>
      <c r="O3358">
        <f t="shared" si="894"/>
        <v>0</v>
      </c>
      <c r="P3358">
        <f t="shared" si="895"/>
        <v>0</v>
      </c>
      <c r="Q3358">
        <f t="shared" si="896"/>
        <v>0</v>
      </c>
      <c r="R3358">
        <f t="shared" si="897"/>
        <v>0</v>
      </c>
      <c r="S3358">
        <f t="shared" si="898"/>
        <v>7.3</v>
      </c>
      <c r="T3358">
        <f t="shared" si="899"/>
        <v>7.3</v>
      </c>
      <c r="U3358">
        <f t="shared" si="900"/>
        <v>0</v>
      </c>
    </row>
    <row r="3359" spans="1:21" x14ac:dyDescent="0.25">
      <c r="A3359" t="s">
        <v>2876</v>
      </c>
      <c r="B3359">
        <v>5.4</v>
      </c>
      <c r="C3359" t="s">
        <v>28</v>
      </c>
      <c r="E3359">
        <f t="shared" si="884"/>
        <v>5.4</v>
      </c>
      <c r="F3359">
        <f t="shared" si="885"/>
        <v>5.4</v>
      </c>
      <c r="G3359">
        <f t="shared" si="886"/>
        <v>0</v>
      </c>
      <c r="H3359">
        <f t="shared" si="887"/>
        <v>0</v>
      </c>
      <c r="I3359">
        <f t="shared" si="888"/>
        <v>5.4</v>
      </c>
      <c r="J3359">
        <f t="shared" si="889"/>
        <v>0</v>
      </c>
      <c r="K3359">
        <f t="shared" si="890"/>
        <v>0</v>
      </c>
      <c r="L3359">
        <f t="shared" si="891"/>
        <v>0</v>
      </c>
      <c r="M3359">
        <f t="shared" si="892"/>
        <v>5.4</v>
      </c>
      <c r="N3359">
        <f t="shared" si="893"/>
        <v>0</v>
      </c>
      <c r="O3359">
        <f t="shared" si="894"/>
        <v>0</v>
      </c>
      <c r="P3359">
        <f t="shared" si="895"/>
        <v>0</v>
      </c>
      <c r="Q3359">
        <f t="shared" si="896"/>
        <v>0</v>
      </c>
      <c r="R3359">
        <f t="shared" si="897"/>
        <v>0</v>
      </c>
      <c r="S3359">
        <f t="shared" si="898"/>
        <v>5.4</v>
      </c>
      <c r="T3359">
        <f t="shared" si="899"/>
        <v>0</v>
      </c>
      <c r="U3359">
        <f t="shared" si="900"/>
        <v>0</v>
      </c>
    </row>
    <row r="3360" spans="1:21" x14ac:dyDescent="0.25">
      <c r="A3360" t="s">
        <v>213</v>
      </c>
      <c r="B3360">
        <v>6.6</v>
      </c>
      <c r="C3360" t="s">
        <v>36</v>
      </c>
      <c r="E3360">
        <f t="shared" si="884"/>
        <v>0</v>
      </c>
      <c r="F3360">
        <f t="shared" si="885"/>
        <v>0</v>
      </c>
      <c r="G3360">
        <f t="shared" si="886"/>
        <v>0</v>
      </c>
      <c r="H3360">
        <f t="shared" si="887"/>
        <v>0</v>
      </c>
      <c r="I3360">
        <f t="shared" si="888"/>
        <v>6.6</v>
      </c>
      <c r="J3360">
        <f t="shared" si="889"/>
        <v>0</v>
      </c>
      <c r="K3360">
        <f t="shared" si="890"/>
        <v>0</v>
      </c>
      <c r="L3360">
        <f t="shared" si="891"/>
        <v>6.6</v>
      </c>
      <c r="M3360">
        <f t="shared" si="892"/>
        <v>0</v>
      </c>
      <c r="N3360">
        <f t="shared" si="893"/>
        <v>0</v>
      </c>
      <c r="O3360">
        <f t="shared" si="894"/>
        <v>0</v>
      </c>
      <c r="P3360">
        <f t="shared" si="895"/>
        <v>0</v>
      </c>
      <c r="Q3360">
        <f t="shared" si="896"/>
        <v>0</v>
      </c>
      <c r="R3360">
        <f t="shared" si="897"/>
        <v>6.6</v>
      </c>
      <c r="S3360">
        <f t="shared" si="898"/>
        <v>0</v>
      </c>
      <c r="T3360">
        <f t="shared" si="899"/>
        <v>0</v>
      </c>
      <c r="U3360">
        <f t="shared" si="900"/>
        <v>0</v>
      </c>
    </row>
    <row r="3361" spans="1:21" x14ac:dyDescent="0.25">
      <c r="A3361" t="s">
        <v>2450</v>
      </c>
      <c r="B3361">
        <v>4.5999999999999996</v>
      </c>
      <c r="C3361" t="s">
        <v>36</v>
      </c>
      <c r="E3361">
        <f t="shared" si="884"/>
        <v>0</v>
      </c>
      <c r="F3361">
        <f t="shared" si="885"/>
        <v>0</v>
      </c>
      <c r="G3361">
        <f t="shared" si="886"/>
        <v>0</v>
      </c>
      <c r="H3361">
        <f t="shared" si="887"/>
        <v>0</v>
      </c>
      <c r="I3361">
        <f t="shared" si="888"/>
        <v>4.5999999999999996</v>
      </c>
      <c r="J3361">
        <f t="shared" si="889"/>
        <v>0</v>
      </c>
      <c r="K3361">
        <f t="shared" si="890"/>
        <v>0</v>
      </c>
      <c r="L3361">
        <f t="shared" si="891"/>
        <v>0</v>
      </c>
      <c r="M3361">
        <f t="shared" si="892"/>
        <v>4.5999999999999996</v>
      </c>
      <c r="N3361">
        <f t="shared" si="893"/>
        <v>4.5999999999999996</v>
      </c>
      <c r="O3361">
        <f t="shared" si="894"/>
        <v>0</v>
      </c>
      <c r="P3361">
        <f t="shared" si="895"/>
        <v>0</v>
      </c>
      <c r="Q3361">
        <f t="shared" si="896"/>
        <v>0</v>
      </c>
      <c r="R3361">
        <f t="shared" si="897"/>
        <v>0</v>
      </c>
      <c r="S3361">
        <f t="shared" si="898"/>
        <v>0</v>
      </c>
      <c r="T3361">
        <f t="shared" si="899"/>
        <v>0</v>
      </c>
      <c r="U3361">
        <f t="shared" si="900"/>
        <v>0</v>
      </c>
    </row>
    <row r="3362" spans="1:21" x14ac:dyDescent="0.25">
      <c r="A3362" t="s">
        <v>7221</v>
      </c>
      <c r="B3362">
        <v>5.5</v>
      </c>
      <c r="C3362" t="s">
        <v>28</v>
      </c>
      <c r="E3362">
        <f t="shared" si="884"/>
        <v>5.5</v>
      </c>
      <c r="F3362">
        <f t="shared" si="885"/>
        <v>0</v>
      </c>
      <c r="G3362">
        <f t="shared" si="886"/>
        <v>0</v>
      </c>
      <c r="H3362">
        <f t="shared" si="887"/>
        <v>0</v>
      </c>
      <c r="I3362">
        <f t="shared" si="888"/>
        <v>5.5</v>
      </c>
      <c r="J3362">
        <f t="shared" si="889"/>
        <v>0</v>
      </c>
      <c r="K3362">
        <f t="shared" si="890"/>
        <v>0</v>
      </c>
      <c r="L3362">
        <f t="shared" si="891"/>
        <v>5.5</v>
      </c>
      <c r="M3362">
        <f t="shared" si="892"/>
        <v>5.5</v>
      </c>
      <c r="N3362">
        <f t="shared" si="893"/>
        <v>0</v>
      </c>
      <c r="O3362">
        <f t="shared" si="894"/>
        <v>0</v>
      </c>
      <c r="P3362">
        <f t="shared" si="895"/>
        <v>0</v>
      </c>
      <c r="Q3362">
        <f t="shared" si="896"/>
        <v>0</v>
      </c>
      <c r="R3362">
        <f t="shared" si="897"/>
        <v>0</v>
      </c>
      <c r="S3362">
        <f t="shared" si="898"/>
        <v>0</v>
      </c>
      <c r="T3362">
        <f t="shared" si="899"/>
        <v>5.5</v>
      </c>
      <c r="U3362">
        <f t="shared" si="900"/>
        <v>0</v>
      </c>
    </row>
    <row r="3363" spans="1:21" x14ac:dyDescent="0.25">
      <c r="A3363" t="s">
        <v>2531</v>
      </c>
      <c r="B3363">
        <v>6.7</v>
      </c>
      <c r="C3363" t="s">
        <v>28</v>
      </c>
      <c r="E3363">
        <f t="shared" si="884"/>
        <v>6.7</v>
      </c>
      <c r="F3363">
        <f t="shared" si="885"/>
        <v>6.7</v>
      </c>
      <c r="G3363">
        <f t="shared" si="886"/>
        <v>0</v>
      </c>
      <c r="H3363">
        <f t="shared" si="887"/>
        <v>0</v>
      </c>
      <c r="I3363">
        <f t="shared" si="888"/>
        <v>0</v>
      </c>
      <c r="J3363">
        <f t="shared" si="889"/>
        <v>0</v>
      </c>
      <c r="K3363">
        <f t="shared" si="890"/>
        <v>0</v>
      </c>
      <c r="L3363">
        <f t="shared" si="891"/>
        <v>0</v>
      </c>
      <c r="M3363">
        <f t="shared" si="892"/>
        <v>0</v>
      </c>
      <c r="N3363">
        <f t="shared" si="893"/>
        <v>0</v>
      </c>
      <c r="O3363">
        <f t="shared" si="894"/>
        <v>0</v>
      </c>
      <c r="P3363">
        <f t="shared" si="895"/>
        <v>0</v>
      </c>
      <c r="Q3363">
        <f t="shared" si="896"/>
        <v>0</v>
      </c>
      <c r="R3363">
        <f t="shared" si="897"/>
        <v>0</v>
      </c>
      <c r="S3363">
        <f t="shared" si="898"/>
        <v>0</v>
      </c>
      <c r="T3363">
        <f t="shared" si="899"/>
        <v>6.7</v>
      </c>
      <c r="U3363">
        <f t="shared" si="900"/>
        <v>0</v>
      </c>
    </row>
    <row r="3364" spans="1:21" x14ac:dyDescent="0.25">
      <c r="A3364" t="s">
        <v>402</v>
      </c>
      <c r="B3364">
        <v>7.1</v>
      </c>
      <c r="C3364" t="s">
        <v>28</v>
      </c>
      <c r="E3364">
        <f t="shared" si="884"/>
        <v>7.1</v>
      </c>
      <c r="F3364">
        <f t="shared" si="885"/>
        <v>0</v>
      </c>
      <c r="G3364">
        <f t="shared" si="886"/>
        <v>0</v>
      </c>
      <c r="H3364">
        <f t="shared" si="887"/>
        <v>0</v>
      </c>
      <c r="I3364">
        <f t="shared" si="888"/>
        <v>0</v>
      </c>
      <c r="J3364">
        <f t="shared" si="889"/>
        <v>0</v>
      </c>
      <c r="K3364">
        <f t="shared" si="890"/>
        <v>0</v>
      </c>
      <c r="L3364">
        <f t="shared" si="891"/>
        <v>7.1</v>
      </c>
      <c r="M3364">
        <f t="shared" si="892"/>
        <v>0</v>
      </c>
      <c r="N3364">
        <f t="shared" si="893"/>
        <v>0</v>
      </c>
      <c r="O3364">
        <f t="shared" si="894"/>
        <v>0</v>
      </c>
      <c r="P3364">
        <f t="shared" si="895"/>
        <v>0</v>
      </c>
      <c r="Q3364">
        <f t="shared" si="896"/>
        <v>0</v>
      </c>
      <c r="R3364">
        <f t="shared" si="897"/>
        <v>0</v>
      </c>
      <c r="S3364">
        <f t="shared" si="898"/>
        <v>0</v>
      </c>
      <c r="T3364">
        <f t="shared" si="899"/>
        <v>0</v>
      </c>
      <c r="U3364">
        <f t="shared" si="900"/>
        <v>0</v>
      </c>
    </row>
    <row r="3365" spans="1:21" x14ac:dyDescent="0.25">
      <c r="A3365" t="s">
        <v>866</v>
      </c>
      <c r="B3365">
        <v>6.8</v>
      </c>
      <c r="C3365" t="s">
        <v>36</v>
      </c>
      <c r="E3365">
        <f t="shared" si="884"/>
        <v>0</v>
      </c>
      <c r="F3365">
        <f t="shared" si="885"/>
        <v>0</v>
      </c>
      <c r="G3365">
        <f t="shared" si="886"/>
        <v>0</v>
      </c>
      <c r="H3365">
        <f t="shared" si="887"/>
        <v>0</v>
      </c>
      <c r="I3365">
        <f t="shared" si="888"/>
        <v>6.8</v>
      </c>
      <c r="J3365">
        <f t="shared" si="889"/>
        <v>0</v>
      </c>
      <c r="K3365">
        <f t="shared" si="890"/>
        <v>0</v>
      </c>
      <c r="L3365">
        <f t="shared" si="891"/>
        <v>0</v>
      </c>
      <c r="M3365">
        <f t="shared" si="892"/>
        <v>0</v>
      </c>
      <c r="N3365">
        <f t="shared" si="893"/>
        <v>6.8</v>
      </c>
      <c r="O3365">
        <f t="shared" si="894"/>
        <v>0</v>
      </c>
      <c r="P3365">
        <f t="shared" si="895"/>
        <v>0</v>
      </c>
      <c r="Q3365">
        <f t="shared" si="896"/>
        <v>0</v>
      </c>
      <c r="R3365">
        <f t="shared" si="897"/>
        <v>0</v>
      </c>
      <c r="S3365">
        <f t="shared" si="898"/>
        <v>0</v>
      </c>
      <c r="T3365">
        <f t="shared" si="899"/>
        <v>0</v>
      </c>
      <c r="U3365">
        <f t="shared" si="900"/>
        <v>0</v>
      </c>
    </row>
    <row r="3366" spans="1:21" x14ac:dyDescent="0.25">
      <c r="A3366" t="s">
        <v>32</v>
      </c>
      <c r="B3366">
        <v>6.1</v>
      </c>
      <c r="C3366" t="s">
        <v>36</v>
      </c>
      <c r="E3366">
        <f t="shared" si="884"/>
        <v>0</v>
      </c>
      <c r="F3366">
        <f t="shared" si="885"/>
        <v>0</v>
      </c>
      <c r="G3366">
        <f t="shared" si="886"/>
        <v>0</v>
      </c>
      <c r="H3366">
        <f t="shared" si="887"/>
        <v>0</v>
      </c>
      <c r="I3366">
        <f t="shared" si="888"/>
        <v>6.1</v>
      </c>
      <c r="J3366">
        <f t="shared" si="889"/>
        <v>0</v>
      </c>
      <c r="K3366">
        <f t="shared" si="890"/>
        <v>0</v>
      </c>
      <c r="L3366">
        <f t="shared" si="891"/>
        <v>6.1</v>
      </c>
      <c r="M3366">
        <f t="shared" si="892"/>
        <v>0</v>
      </c>
      <c r="N3366">
        <f t="shared" si="893"/>
        <v>0</v>
      </c>
      <c r="O3366">
        <f t="shared" si="894"/>
        <v>0</v>
      </c>
      <c r="P3366">
        <f t="shared" si="895"/>
        <v>0</v>
      </c>
      <c r="Q3366">
        <f t="shared" si="896"/>
        <v>0</v>
      </c>
      <c r="R3366">
        <f t="shared" si="897"/>
        <v>0</v>
      </c>
      <c r="S3366">
        <f t="shared" si="898"/>
        <v>0</v>
      </c>
      <c r="T3366">
        <f t="shared" si="899"/>
        <v>0</v>
      </c>
      <c r="U3366">
        <f t="shared" si="900"/>
        <v>0</v>
      </c>
    </row>
    <row r="3367" spans="1:21" x14ac:dyDescent="0.25">
      <c r="A3367" t="s">
        <v>3688</v>
      </c>
      <c r="B3367">
        <v>6.2</v>
      </c>
      <c r="C3367" t="s">
        <v>102</v>
      </c>
      <c r="E3367">
        <f t="shared" si="884"/>
        <v>0</v>
      </c>
      <c r="F3367">
        <f t="shared" si="885"/>
        <v>6.2</v>
      </c>
      <c r="G3367">
        <f t="shared" si="886"/>
        <v>0</v>
      </c>
      <c r="H3367">
        <f t="shared" si="887"/>
        <v>0</v>
      </c>
      <c r="I3367">
        <f t="shared" si="888"/>
        <v>6.2</v>
      </c>
      <c r="J3367">
        <f t="shared" si="889"/>
        <v>0</v>
      </c>
      <c r="K3367">
        <f t="shared" si="890"/>
        <v>0</v>
      </c>
      <c r="L3367">
        <f t="shared" si="891"/>
        <v>0</v>
      </c>
      <c r="M3367">
        <f t="shared" si="892"/>
        <v>6.2</v>
      </c>
      <c r="N3367">
        <f t="shared" si="893"/>
        <v>6.2</v>
      </c>
      <c r="O3367">
        <f t="shared" si="894"/>
        <v>0</v>
      </c>
      <c r="P3367">
        <f t="shared" si="895"/>
        <v>0</v>
      </c>
      <c r="Q3367">
        <f t="shared" si="896"/>
        <v>0</v>
      </c>
      <c r="R3367">
        <f t="shared" si="897"/>
        <v>0</v>
      </c>
      <c r="S3367">
        <f t="shared" si="898"/>
        <v>0</v>
      </c>
      <c r="T3367">
        <f t="shared" si="899"/>
        <v>0</v>
      </c>
      <c r="U3367">
        <f t="shared" si="900"/>
        <v>0</v>
      </c>
    </row>
    <row r="3368" spans="1:21" x14ac:dyDescent="0.25">
      <c r="A3368" t="s">
        <v>7228</v>
      </c>
      <c r="B3368">
        <v>4.8</v>
      </c>
      <c r="C3368" t="s">
        <v>28</v>
      </c>
      <c r="E3368">
        <f t="shared" si="884"/>
        <v>4.8</v>
      </c>
      <c r="F3368">
        <f t="shared" si="885"/>
        <v>0</v>
      </c>
      <c r="G3368">
        <f t="shared" si="886"/>
        <v>0</v>
      </c>
      <c r="H3368">
        <f t="shared" si="887"/>
        <v>0</v>
      </c>
      <c r="I3368">
        <f t="shared" si="888"/>
        <v>4.8</v>
      </c>
      <c r="J3368">
        <f t="shared" si="889"/>
        <v>0</v>
      </c>
      <c r="K3368">
        <f t="shared" si="890"/>
        <v>0</v>
      </c>
      <c r="L3368">
        <f t="shared" si="891"/>
        <v>0</v>
      </c>
      <c r="M3368">
        <f t="shared" si="892"/>
        <v>0</v>
      </c>
      <c r="N3368">
        <f t="shared" si="893"/>
        <v>0</v>
      </c>
      <c r="O3368">
        <f t="shared" si="894"/>
        <v>0</v>
      </c>
      <c r="P3368">
        <f t="shared" si="895"/>
        <v>0</v>
      </c>
      <c r="Q3368">
        <f t="shared" si="896"/>
        <v>0</v>
      </c>
      <c r="R3368">
        <f t="shared" si="897"/>
        <v>0</v>
      </c>
      <c r="S3368">
        <f t="shared" si="898"/>
        <v>4.8</v>
      </c>
      <c r="T3368">
        <f t="shared" si="899"/>
        <v>0</v>
      </c>
      <c r="U3368">
        <f t="shared" si="900"/>
        <v>4.8</v>
      </c>
    </row>
    <row r="3369" spans="1:21" x14ac:dyDescent="0.25">
      <c r="A3369" t="s">
        <v>7160</v>
      </c>
      <c r="B3369">
        <v>6.9</v>
      </c>
      <c r="C3369" t="s">
        <v>102</v>
      </c>
      <c r="E3369">
        <f t="shared" si="884"/>
        <v>0</v>
      </c>
      <c r="F3369">
        <f t="shared" si="885"/>
        <v>6.9</v>
      </c>
      <c r="G3369">
        <f t="shared" si="886"/>
        <v>6.9</v>
      </c>
      <c r="H3369">
        <f t="shared" si="887"/>
        <v>0</v>
      </c>
      <c r="I3369">
        <f t="shared" si="888"/>
        <v>6.9</v>
      </c>
      <c r="J3369">
        <f t="shared" si="889"/>
        <v>0</v>
      </c>
      <c r="K3369">
        <f t="shared" si="890"/>
        <v>0</v>
      </c>
      <c r="L3369">
        <f t="shared" si="891"/>
        <v>6.9</v>
      </c>
      <c r="M3369">
        <f t="shared" si="892"/>
        <v>6.9</v>
      </c>
      <c r="N3369">
        <f t="shared" si="893"/>
        <v>0</v>
      </c>
      <c r="O3369">
        <f t="shared" si="894"/>
        <v>0</v>
      </c>
      <c r="P3369">
        <f t="shared" si="895"/>
        <v>0</v>
      </c>
      <c r="Q3369">
        <f t="shared" si="896"/>
        <v>0</v>
      </c>
      <c r="R3369">
        <f t="shared" si="897"/>
        <v>0</v>
      </c>
      <c r="S3369">
        <f t="shared" si="898"/>
        <v>0</v>
      </c>
      <c r="T3369">
        <f t="shared" si="899"/>
        <v>0</v>
      </c>
      <c r="U3369">
        <f t="shared" si="900"/>
        <v>0</v>
      </c>
    </row>
    <row r="3370" spans="1:21" x14ac:dyDescent="0.25">
      <c r="A3370" t="s">
        <v>94</v>
      </c>
      <c r="B3370">
        <v>6.5</v>
      </c>
      <c r="C3370" t="s">
        <v>37</v>
      </c>
      <c r="E3370">
        <f t="shared" si="884"/>
        <v>0</v>
      </c>
      <c r="F3370">
        <f t="shared" si="885"/>
        <v>0</v>
      </c>
      <c r="G3370">
        <f t="shared" si="886"/>
        <v>0</v>
      </c>
      <c r="H3370">
        <f t="shared" si="887"/>
        <v>0</v>
      </c>
      <c r="I3370">
        <f t="shared" si="888"/>
        <v>0</v>
      </c>
      <c r="J3370">
        <f t="shared" si="889"/>
        <v>0</v>
      </c>
      <c r="K3370">
        <f t="shared" si="890"/>
        <v>0</v>
      </c>
      <c r="L3370">
        <f t="shared" si="891"/>
        <v>6.5</v>
      </c>
      <c r="M3370">
        <f t="shared" si="892"/>
        <v>0</v>
      </c>
      <c r="N3370">
        <f t="shared" si="893"/>
        <v>0</v>
      </c>
      <c r="O3370">
        <f t="shared" si="894"/>
        <v>0</v>
      </c>
      <c r="P3370">
        <f t="shared" si="895"/>
        <v>0</v>
      </c>
      <c r="Q3370">
        <f t="shared" si="896"/>
        <v>6.5</v>
      </c>
      <c r="R3370">
        <f t="shared" si="897"/>
        <v>6.5</v>
      </c>
      <c r="S3370">
        <f t="shared" si="898"/>
        <v>0</v>
      </c>
      <c r="T3370">
        <f t="shared" si="899"/>
        <v>6.5</v>
      </c>
      <c r="U3370">
        <f t="shared" si="900"/>
        <v>0</v>
      </c>
    </row>
    <row r="3371" spans="1:21" x14ac:dyDescent="0.25">
      <c r="A3371" t="s">
        <v>1228</v>
      </c>
      <c r="B3371">
        <v>6.7</v>
      </c>
      <c r="C3371" t="s">
        <v>36</v>
      </c>
      <c r="E3371">
        <f t="shared" si="884"/>
        <v>0</v>
      </c>
      <c r="F3371">
        <f t="shared" si="885"/>
        <v>0</v>
      </c>
      <c r="G3371">
        <f t="shared" si="886"/>
        <v>0</v>
      </c>
      <c r="H3371">
        <f t="shared" si="887"/>
        <v>0</v>
      </c>
      <c r="I3371">
        <f t="shared" si="888"/>
        <v>6.7</v>
      </c>
      <c r="J3371">
        <f t="shared" si="889"/>
        <v>0</v>
      </c>
      <c r="K3371">
        <f t="shared" si="890"/>
        <v>0</v>
      </c>
      <c r="L3371">
        <f t="shared" si="891"/>
        <v>0</v>
      </c>
      <c r="M3371">
        <f t="shared" si="892"/>
        <v>0</v>
      </c>
      <c r="N3371">
        <f t="shared" si="893"/>
        <v>0</v>
      </c>
      <c r="O3371">
        <f t="shared" si="894"/>
        <v>0</v>
      </c>
      <c r="P3371">
        <f t="shared" si="895"/>
        <v>0</v>
      </c>
      <c r="Q3371">
        <f t="shared" si="896"/>
        <v>0</v>
      </c>
      <c r="R3371">
        <f t="shared" si="897"/>
        <v>0</v>
      </c>
      <c r="S3371">
        <f t="shared" si="898"/>
        <v>0</v>
      </c>
      <c r="T3371">
        <f t="shared" si="899"/>
        <v>0</v>
      </c>
      <c r="U3371">
        <f t="shared" si="900"/>
        <v>0</v>
      </c>
    </row>
    <row r="3372" spans="1:21" x14ac:dyDescent="0.25">
      <c r="A3372" t="s">
        <v>1228</v>
      </c>
      <c r="B3372">
        <v>6.7</v>
      </c>
      <c r="C3372" t="s">
        <v>36</v>
      </c>
      <c r="E3372">
        <f t="shared" si="884"/>
        <v>0</v>
      </c>
      <c r="F3372">
        <f t="shared" si="885"/>
        <v>0</v>
      </c>
      <c r="G3372">
        <f t="shared" si="886"/>
        <v>0</v>
      </c>
      <c r="H3372">
        <f t="shared" si="887"/>
        <v>0</v>
      </c>
      <c r="I3372">
        <f t="shared" si="888"/>
        <v>6.7</v>
      </c>
      <c r="J3372">
        <f t="shared" si="889"/>
        <v>0</v>
      </c>
      <c r="K3372">
        <f t="shared" si="890"/>
        <v>0</v>
      </c>
      <c r="L3372">
        <f t="shared" si="891"/>
        <v>0</v>
      </c>
      <c r="M3372">
        <f t="shared" si="892"/>
        <v>0</v>
      </c>
      <c r="N3372">
        <f t="shared" si="893"/>
        <v>0</v>
      </c>
      <c r="O3372">
        <f t="shared" si="894"/>
        <v>0</v>
      </c>
      <c r="P3372">
        <f t="shared" si="895"/>
        <v>0</v>
      </c>
      <c r="Q3372">
        <f t="shared" si="896"/>
        <v>0</v>
      </c>
      <c r="R3372">
        <f t="shared" si="897"/>
        <v>0</v>
      </c>
      <c r="S3372">
        <f t="shared" si="898"/>
        <v>0</v>
      </c>
      <c r="T3372">
        <f t="shared" si="899"/>
        <v>0</v>
      </c>
      <c r="U3372">
        <f t="shared" si="900"/>
        <v>0</v>
      </c>
    </row>
    <row r="3373" spans="1:21" x14ac:dyDescent="0.25">
      <c r="A3373" t="s">
        <v>6492</v>
      </c>
      <c r="B3373">
        <v>7.3</v>
      </c>
      <c r="C3373" t="s">
        <v>36</v>
      </c>
      <c r="E3373">
        <f t="shared" si="884"/>
        <v>0</v>
      </c>
      <c r="F3373">
        <f t="shared" si="885"/>
        <v>0</v>
      </c>
      <c r="G3373">
        <f t="shared" si="886"/>
        <v>0</v>
      </c>
      <c r="H3373">
        <f t="shared" si="887"/>
        <v>0</v>
      </c>
      <c r="I3373">
        <f t="shared" si="888"/>
        <v>7.3</v>
      </c>
      <c r="J3373">
        <f t="shared" si="889"/>
        <v>0</v>
      </c>
      <c r="K3373">
        <f t="shared" si="890"/>
        <v>0</v>
      </c>
      <c r="L3373">
        <f t="shared" si="891"/>
        <v>7.3</v>
      </c>
      <c r="M3373">
        <f t="shared" si="892"/>
        <v>7.3</v>
      </c>
      <c r="N3373">
        <f t="shared" si="893"/>
        <v>7.3</v>
      </c>
      <c r="O3373">
        <f t="shared" si="894"/>
        <v>0</v>
      </c>
      <c r="P3373">
        <f t="shared" si="895"/>
        <v>0</v>
      </c>
      <c r="Q3373">
        <f t="shared" si="896"/>
        <v>0</v>
      </c>
      <c r="R3373">
        <f t="shared" si="897"/>
        <v>7.3</v>
      </c>
      <c r="S3373">
        <f t="shared" si="898"/>
        <v>0</v>
      </c>
      <c r="T3373">
        <f t="shared" si="899"/>
        <v>0</v>
      </c>
      <c r="U3373">
        <f t="shared" si="900"/>
        <v>0</v>
      </c>
    </row>
    <row r="3374" spans="1:21" x14ac:dyDescent="0.25">
      <c r="A3374" t="s">
        <v>428</v>
      </c>
      <c r="B3374">
        <v>7.5</v>
      </c>
      <c r="C3374" t="s">
        <v>36</v>
      </c>
      <c r="E3374">
        <f t="shared" si="884"/>
        <v>0</v>
      </c>
      <c r="F3374">
        <f t="shared" si="885"/>
        <v>0</v>
      </c>
      <c r="G3374">
        <f t="shared" si="886"/>
        <v>0</v>
      </c>
      <c r="H3374">
        <f t="shared" si="887"/>
        <v>0</v>
      </c>
      <c r="I3374">
        <f t="shared" si="888"/>
        <v>7.5</v>
      </c>
      <c r="J3374">
        <f t="shared" si="889"/>
        <v>0</v>
      </c>
      <c r="K3374">
        <f t="shared" si="890"/>
        <v>0</v>
      </c>
      <c r="L3374">
        <f t="shared" si="891"/>
        <v>7.5</v>
      </c>
      <c r="M3374">
        <f t="shared" si="892"/>
        <v>0</v>
      </c>
      <c r="N3374">
        <f t="shared" si="893"/>
        <v>0</v>
      </c>
      <c r="O3374">
        <f t="shared" si="894"/>
        <v>0</v>
      </c>
      <c r="P3374">
        <f t="shared" si="895"/>
        <v>0</v>
      </c>
      <c r="Q3374">
        <f t="shared" si="896"/>
        <v>0</v>
      </c>
      <c r="R3374">
        <f t="shared" si="897"/>
        <v>0</v>
      </c>
      <c r="S3374">
        <f t="shared" si="898"/>
        <v>0</v>
      </c>
      <c r="T3374">
        <f t="shared" si="899"/>
        <v>0</v>
      </c>
      <c r="U3374">
        <f t="shared" si="900"/>
        <v>0</v>
      </c>
    </row>
    <row r="3375" spans="1:21" x14ac:dyDescent="0.25">
      <c r="A3375" t="s">
        <v>7238</v>
      </c>
      <c r="B3375">
        <v>7.2</v>
      </c>
      <c r="C3375" t="s">
        <v>234</v>
      </c>
      <c r="E3375">
        <f t="shared" si="884"/>
        <v>0</v>
      </c>
      <c r="F3375">
        <f t="shared" si="885"/>
        <v>0</v>
      </c>
      <c r="G3375">
        <f t="shared" si="886"/>
        <v>0</v>
      </c>
      <c r="H3375">
        <f t="shared" si="887"/>
        <v>7.2</v>
      </c>
      <c r="I3375">
        <f t="shared" si="888"/>
        <v>0</v>
      </c>
      <c r="J3375">
        <f t="shared" si="889"/>
        <v>0</v>
      </c>
      <c r="K3375">
        <f t="shared" si="890"/>
        <v>0</v>
      </c>
      <c r="L3375">
        <f t="shared" si="891"/>
        <v>7.2</v>
      </c>
      <c r="M3375">
        <f t="shared" si="892"/>
        <v>0</v>
      </c>
      <c r="N3375">
        <f t="shared" si="893"/>
        <v>0</v>
      </c>
      <c r="O3375">
        <f t="shared" si="894"/>
        <v>0</v>
      </c>
      <c r="P3375">
        <f t="shared" si="895"/>
        <v>0</v>
      </c>
      <c r="Q3375">
        <f t="shared" si="896"/>
        <v>0</v>
      </c>
      <c r="R3375">
        <f t="shared" si="897"/>
        <v>0</v>
      </c>
      <c r="S3375">
        <f t="shared" si="898"/>
        <v>0</v>
      </c>
      <c r="T3375">
        <f t="shared" si="899"/>
        <v>0</v>
      </c>
      <c r="U3375">
        <f t="shared" si="900"/>
        <v>0</v>
      </c>
    </row>
    <row r="3376" spans="1:21" x14ac:dyDescent="0.25">
      <c r="A3376" t="s">
        <v>3394</v>
      </c>
      <c r="B3376">
        <v>8</v>
      </c>
      <c r="C3376" t="s">
        <v>28</v>
      </c>
      <c r="E3376">
        <f t="shared" si="884"/>
        <v>8</v>
      </c>
      <c r="F3376">
        <f t="shared" si="885"/>
        <v>0</v>
      </c>
      <c r="G3376">
        <f t="shared" si="886"/>
        <v>0</v>
      </c>
      <c r="H3376">
        <f t="shared" si="887"/>
        <v>0</v>
      </c>
      <c r="I3376">
        <f t="shared" si="888"/>
        <v>0</v>
      </c>
      <c r="J3376">
        <f t="shared" si="889"/>
        <v>0</v>
      </c>
      <c r="K3376">
        <f t="shared" si="890"/>
        <v>0</v>
      </c>
      <c r="L3376">
        <f t="shared" si="891"/>
        <v>0</v>
      </c>
      <c r="M3376">
        <f t="shared" si="892"/>
        <v>0</v>
      </c>
      <c r="N3376">
        <f t="shared" si="893"/>
        <v>0</v>
      </c>
      <c r="O3376">
        <f t="shared" si="894"/>
        <v>0</v>
      </c>
      <c r="P3376">
        <f t="shared" si="895"/>
        <v>0</v>
      </c>
      <c r="Q3376">
        <f t="shared" si="896"/>
        <v>0</v>
      </c>
      <c r="R3376">
        <f t="shared" si="897"/>
        <v>0</v>
      </c>
      <c r="S3376">
        <f t="shared" si="898"/>
        <v>8</v>
      </c>
      <c r="T3376">
        <f t="shared" si="899"/>
        <v>8</v>
      </c>
      <c r="U3376">
        <f t="shared" si="900"/>
        <v>0</v>
      </c>
    </row>
    <row r="3377" spans="1:21" x14ac:dyDescent="0.25">
      <c r="A3377" t="s">
        <v>461</v>
      </c>
      <c r="B3377">
        <v>7.8</v>
      </c>
      <c r="C3377" t="s">
        <v>234</v>
      </c>
      <c r="E3377">
        <f t="shared" si="884"/>
        <v>0</v>
      </c>
      <c r="F3377">
        <f t="shared" si="885"/>
        <v>0</v>
      </c>
      <c r="G3377">
        <f t="shared" si="886"/>
        <v>0</v>
      </c>
      <c r="H3377">
        <f t="shared" si="887"/>
        <v>7.8</v>
      </c>
      <c r="I3377">
        <f t="shared" si="888"/>
        <v>0</v>
      </c>
      <c r="J3377">
        <f t="shared" si="889"/>
        <v>0</v>
      </c>
      <c r="K3377">
        <f t="shared" si="890"/>
        <v>0</v>
      </c>
      <c r="L3377">
        <f t="shared" si="891"/>
        <v>7.8</v>
      </c>
      <c r="M3377">
        <f t="shared" si="892"/>
        <v>0</v>
      </c>
      <c r="N3377">
        <f t="shared" si="893"/>
        <v>0</v>
      </c>
      <c r="O3377">
        <f t="shared" si="894"/>
        <v>0</v>
      </c>
      <c r="P3377">
        <f t="shared" si="895"/>
        <v>0</v>
      </c>
      <c r="Q3377">
        <f t="shared" si="896"/>
        <v>0</v>
      </c>
      <c r="R3377">
        <f t="shared" si="897"/>
        <v>0</v>
      </c>
      <c r="S3377">
        <f t="shared" si="898"/>
        <v>0</v>
      </c>
      <c r="T3377">
        <f t="shared" si="899"/>
        <v>0</v>
      </c>
      <c r="U3377">
        <f t="shared" si="900"/>
        <v>0</v>
      </c>
    </row>
    <row r="3378" spans="1:21" x14ac:dyDescent="0.25">
      <c r="A3378" t="s">
        <v>213</v>
      </c>
      <c r="B3378">
        <v>6.5</v>
      </c>
      <c r="C3378" t="s">
        <v>36</v>
      </c>
      <c r="E3378">
        <f t="shared" si="884"/>
        <v>0</v>
      </c>
      <c r="F3378">
        <f t="shared" si="885"/>
        <v>0</v>
      </c>
      <c r="G3378">
        <f t="shared" si="886"/>
        <v>0</v>
      </c>
      <c r="H3378">
        <f t="shared" si="887"/>
        <v>0</v>
      </c>
      <c r="I3378">
        <f t="shared" si="888"/>
        <v>6.5</v>
      </c>
      <c r="J3378">
        <f t="shared" si="889"/>
        <v>0</v>
      </c>
      <c r="K3378">
        <f t="shared" si="890"/>
        <v>0</v>
      </c>
      <c r="L3378">
        <f t="shared" si="891"/>
        <v>6.5</v>
      </c>
      <c r="M3378">
        <f t="shared" si="892"/>
        <v>0</v>
      </c>
      <c r="N3378">
        <f t="shared" si="893"/>
        <v>0</v>
      </c>
      <c r="O3378">
        <f t="shared" si="894"/>
        <v>0</v>
      </c>
      <c r="P3378">
        <f t="shared" si="895"/>
        <v>0</v>
      </c>
      <c r="Q3378">
        <f t="shared" si="896"/>
        <v>0</v>
      </c>
      <c r="R3378">
        <f t="shared" si="897"/>
        <v>6.5</v>
      </c>
      <c r="S3378">
        <f t="shared" si="898"/>
        <v>0</v>
      </c>
      <c r="T3378">
        <f t="shared" si="899"/>
        <v>0</v>
      </c>
      <c r="U3378">
        <f t="shared" si="900"/>
        <v>0</v>
      </c>
    </row>
    <row r="3379" spans="1:21" x14ac:dyDescent="0.25">
      <c r="A3379" t="s">
        <v>3370</v>
      </c>
      <c r="B3379">
        <v>5.2</v>
      </c>
      <c r="C3379" t="s">
        <v>28</v>
      </c>
      <c r="E3379">
        <f t="shared" si="884"/>
        <v>5.2</v>
      </c>
      <c r="F3379">
        <f t="shared" si="885"/>
        <v>0</v>
      </c>
      <c r="G3379">
        <f t="shared" si="886"/>
        <v>0</v>
      </c>
      <c r="H3379">
        <f t="shared" si="887"/>
        <v>0</v>
      </c>
      <c r="I3379">
        <f t="shared" si="888"/>
        <v>0</v>
      </c>
      <c r="J3379">
        <f t="shared" si="889"/>
        <v>0</v>
      </c>
      <c r="K3379">
        <f t="shared" si="890"/>
        <v>0</v>
      </c>
      <c r="L3379">
        <f t="shared" si="891"/>
        <v>0</v>
      </c>
      <c r="M3379">
        <f t="shared" si="892"/>
        <v>0</v>
      </c>
      <c r="N3379">
        <f t="shared" si="893"/>
        <v>5.2</v>
      </c>
      <c r="O3379">
        <f t="shared" si="894"/>
        <v>0</v>
      </c>
      <c r="P3379">
        <f t="shared" si="895"/>
        <v>0</v>
      </c>
      <c r="Q3379">
        <f t="shared" si="896"/>
        <v>0</v>
      </c>
      <c r="R3379">
        <f t="shared" si="897"/>
        <v>0</v>
      </c>
      <c r="S3379">
        <f t="shared" si="898"/>
        <v>0</v>
      </c>
      <c r="T3379">
        <f t="shared" si="899"/>
        <v>5.2</v>
      </c>
      <c r="U3379">
        <f t="shared" si="900"/>
        <v>0</v>
      </c>
    </row>
    <row r="3380" spans="1:21" x14ac:dyDescent="0.25">
      <c r="A3380" t="s">
        <v>213</v>
      </c>
      <c r="B3380">
        <v>7</v>
      </c>
      <c r="C3380" t="s">
        <v>36</v>
      </c>
      <c r="E3380">
        <f t="shared" si="884"/>
        <v>0</v>
      </c>
      <c r="F3380">
        <f t="shared" si="885"/>
        <v>0</v>
      </c>
      <c r="G3380">
        <f t="shared" si="886"/>
        <v>0</v>
      </c>
      <c r="H3380">
        <f t="shared" si="887"/>
        <v>0</v>
      </c>
      <c r="I3380">
        <f t="shared" si="888"/>
        <v>7</v>
      </c>
      <c r="J3380">
        <f t="shared" si="889"/>
        <v>0</v>
      </c>
      <c r="K3380">
        <f t="shared" si="890"/>
        <v>0</v>
      </c>
      <c r="L3380">
        <f t="shared" si="891"/>
        <v>7</v>
      </c>
      <c r="M3380">
        <f t="shared" si="892"/>
        <v>0</v>
      </c>
      <c r="N3380">
        <f t="shared" si="893"/>
        <v>0</v>
      </c>
      <c r="O3380">
        <f t="shared" si="894"/>
        <v>0</v>
      </c>
      <c r="P3380">
        <f t="shared" si="895"/>
        <v>0</v>
      </c>
      <c r="Q3380">
        <f t="shared" si="896"/>
        <v>0</v>
      </c>
      <c r="R3380">
        <f t="shared" si="897"/>
        <v>7</v>
      </c>
      <c r="S3380">
        <f t="shared" si="898"/>
        <v>0</v>
      </c>
      <c r="T3380">
        <f t="shared" si="899"/>
        <v>0</v>
      </c>
      <c r="U3380">
        <f t="shared" si="900"/>
        <v>0</v>
      </c>
    </row>
    <row r="3381" spans="1:21" x14ac:dyDescent="0.25">
      <c r="A3381" t="s">
        <v>3472</v>
      </c>
      <c r="B3381">
        <v>5.6</v>
      </c>
      <c r="C3381" t="s">
        <v>28</v>
      </c>
      <c r="E3381">
        <f t="shared" si="884"/>
        <v>5.6</v>
      </c>
      <c r="F3381">
        <f t="shared" si="885"/>
        <v>5.6</v>
      </c>
      <c r="G3381">
        <f t="shared" si="886"/>
        <v>0</v>
      </c>
      <c r="H3381">
        <f t="shared" si="887"/>
        <v>0</v>
      </c>
      <c r="I3381">
        <f t="shared" si="888"/>
        <v>0</v>
      </c>
      <c r="J3381">
        <f t="shared" si="889"/>
        <v>0</v>
      </c>
      <c r="K3381">
        <f t="shared" si="890"/>
        <v>0</v>
      </c>
      <c r="L3381">
        <f t="shared" si="891"/>
        <v>0</v>
      </c>
      <c r="M3381">
        <f t="shared" si="892"/>
        <v>0</v>
      </c>
      <c r="N3381">
        <f t="shared" si="893"/>
        <v>0</v>
      </c>
      <c r="O3381">
        <f t="shared" si="894"/>
        <v>0</v>
      </c>
      <c r="P3381">
        <f t="shared" si="895"/>
        <v>0</v>
      </c>
      <c r="Q3381">
        <f t="shared" si="896"/>
        <v>0</v>
      </c>
      <c r="R3381">
        <f t="shared" si="897"/>
        <v>0</v>
      </c>
      <c r="S3381">
        <f t="shared" si="898"/>
        <v>5.6</v>
      </c>
      <c r="T3381">
        <f t="shared" si="899"/>
        <v>0</v>
      </c>
      <c r="U3381">
        <f t="shared" si="900"/>
        <v>0</v>
      </c>
    </row>
    <row r="3382" spans="1:21" x14ac:dyDescent="0.25">
      <c r="A3382" t="s">
        <v>231</v>
      </c>
      <c r="B3382">
        <v>7.2</v>
      </c>
      <c r="C3382" t="s">
        <v>234</v>
      </c>
      <c r="E3382">
        <f t="shared" si="884"/>
        <v>0</v>
      </c>
      <c r="F3382">
        <f t="shared" si="885"/>
        <v>0</v>
      </c>
      <c r="G3382">
        <f t="shared" si="886"/>
        <v>0</v>
      </c>
      <c r="H3382">
        <f t="shared" si="887"/>
        <v>7.2</v>
      </c>
      <c r="I3382">
        <f t="shared" si="888"/>
        <v>0</v>
      </c>
      <c r="J3382">
        <f t="shared" si="889"/>
        <v>0</v>
      </c>
      <c r="K3382">
        <f t="shared" si="890"/>
        <v>0</v>
      </c>
      <c r="L3382">
        <f t="shared" si="891"/>
        <v>7.2</v>
      </c>
      <c r="M3382">
        <f t="shared" si="892"/>
        <v>0</v>
      </c>
      <c r="N3382">
        <f t="shared" si="893"/>
        <v>0</v>
      </c>
      <c r="O3382">
        <f t="shared" si="894"/>
        <v>0</v>
      </c>
      <c r="P3382">
        <f t="shared" si="895"/>
        <v>0</v>
      </c>
      <c r="Q3382">
        <f t="shared" si="896"/>
        <v>0</v>
      </c>
      <c r="R3382">
        <f t="shared" si="897"/>
        <v>0</v>
      </c>
      <c r="S3382">
        <f t="shared" si="898"/>
        <v>0</v>
      </c>
      <c r="T3382">
        <f t="shared" si="899"/>
        <v>0</v>
      </c>
      <c r="U3382">
        <f t="shared" si="900"/>
        <v>0</v>
      </c>
    </row>
    <row r="3383" spans="1:21" x14ac:dyDescent="0.25">
      <c r="A3383" t="s">
        <v>4222</v>
      </c>
      <c r="B3383">
        <v>6</v>
      </c>
      <c r="C3383" t="s">
        <v>28</v>
      </c>
      <c r="E3383">
        <f t="shared" si="884"/>
        <v>6</v>
      </c>
      <c r="F3383">
        <f t="shared" si="885"/>
        <v>6</v>
      </c>
      <c r="G3383">
        <f t="shared" si="886"/>
        <v>0</v>
      </c>
      <c r="H3383">
        <f t="shared" si="887"/>
        <v>0</v>
      </c>
      <c r="I3383">
        <f t="shared" si="888"/>
        <v>0</v>
      </c>
      <c r="J3383">
        <f t="shared" si="889"/>
        <v>6</v>
      </c>
      <c r="K3383">
        <f t="shared" si="890"/>
        <v>0</v>
      </c>
      <c r="L3383">
        <f t="shared" si="891"/>
        <v>0</v>
      </c>
      <c r="M3383">
        <f t="shared" si="892"/>
        <v>0</v>
      </c>
      <c r="N3383">
        <f t="shared" si="893"/>
        <v>0</v>
      </c>
      <c r="O3383">
        <f t="shared" si="894"/>
        <v>0</v>
      </c>
      <c r="P3383">
        <f t="shared" si="895"/>
        <v>0</v>
      </c>
      <c r="Q3383">
        <f t="shared" si="896"/>
        <v>0</v>
      </c>
      <c r="R3383">
        <f t="shared" si="897"/>
        <v>0</v>
      </c>
      <c r="S3383">
        <f t="shared" si="898"/>
        <v>0</v>
      </c>
      <c r="T3383">
        <f t="shared" si="899"/>
        <v>6</v>
      </c>
      <c r="U3383">
        <f t="shared" si="900"/>
        <v>0</v>
      </c>
    </row>
    <row r="3384" spans="1:21" x14ac:dyDescent="0.25">
      <c r="A3384" t="s">
        <v>310</v>
      </c>
      <c r="B3384">
        <v>7</v>
      </c>
      <c r="C3384" t="s">
        <v>37</v>
      </c>
      <c r="E3384">
        <f t="shared" si="884"/>
        <v>0</v>
      </c>
      <c r="F3384">
        <f t="shared" si="885"/>
        <v>0</v>
      </c>
      <c r="G3384">
        <f t="shared" si="886"/>
        <v>0</v>
      </c>
      <c r="H3384">
        <f t="shared" si="887"/>
        <v>0</v>
      </c>
      <c r="I3384">
        <f t="shared" si="888"/>
        <v>0</v>
      </c>
      <c r="J3384">
        <f t="shared" si="889"/>
        <v>0</v>
      </c>
      <c r="K3384">
        <f t="shared" si="890"/>
        <v>0</v>
      </c>
      <c r="L3384">
        <f t="shared" si="891"/>
        <v>7</v>
      </c>
      <c r="M3384">
        <f t="shared" si="892"/>
        <v>0</v>
      </c>
      <c r="N3384">
        <f t="shared" si="893"/>
        <v>0</v>
      </c>
      <c r="O3384">
        <f t="shared" si="894"/>
        <v>0</v>
      </c>
      <c r="P3384">
        <f t="shared" si="895"/>
        <v>0</v>
      </c>
      <c r="Q3384">
        <f t="shared" si="896"/>
        <v>0</v>
      </c>
      <c r="R3384">
        <f t="shared" si="897"/>
        <v>0</v>
      </c>
      <c r="S3384">
        <f t="shared" si="898"/>
        <v>0</v>
      </c>
      <c r="T3384">
        <f t="shared" si="899"/>
        <v>0</v>
      </c>
      <c r="U3384">
        <f t="shared" si="900"/>
        <v>0</v>
      </c>
    </row>
    <row r="3385" spans="1:21" x14ac:dyDescent="0.25">
      <c r="A3385" t="s">
        <v>85</v>
      </c>
      <c r="B3385">
        <v>6.4</v>
      </c>
      <c r="C3385" t="s">
        <v>29</v>
      </c>
      <c r="E3385">
        <f t="shared" si="884"/>
        <v>0</v>
      </c>
      <c r="F3385">
        <f t="shared" si="885"/>
        <v>0</v>
      </c>
      <c r="G3385">
        <f t="shared" si="886"/>
        <v>0</v>
      </c>
      <c r="H3385">
        <f t="shared" si="887"/>
        <v>0</v>
      </c>
      <c r="I3385">
        <f t="shared" si="888"/>
        <v>0</v>
      </c>
      <c r="J3385">
        <f t="shared" si="889"/>
        <v>6.4</v>
      </c>
      <c r="K3385">
        <f t="shared" si="890"/>
        <v>0</v>
      </c>
      <c r="L3385">
        <f t="shared" si="891"/>
        <v>0</v>
      </c>
      <c r="M3385">
        <f t="shared" si="892"/>
        <v>0</v>
      </c>
      <c r="N3385">
        <f t="shared" si="893"/>
        <v>0</v>
      </c>
      <c r="O3385">
        <f t="shared" si="894"/>
        <v>0</v>
      </c>
      <c r="P3385">
        <f t="shared" si="895"/>
        <v>0</v>
      </c>
      <c r="Q3385">
        <f t="shared" si="896"/>
        <v>6.4</v>
      </c>
      <c r="R3385">
        <f t="shared" si="897"/>
        <v>0</v>
      </c>
      <c r="S3385">
        <f t="shared" si="898"/>
        <v>0</v>
      </c>
      <c r="T3385">
        <f t="shared" si="899"/>
        <v>6.4</v>
      </c>
      <c r="U3385">
        <f t="shared" si="900"/>
        <v>0</v>
      </c>
    </row>
    <row r="3386" spans="1:21" x14ac:dyDescent="0.25">
      <c r="A3386" t="s">
        <v>1563</v>
      </c>
      <c r="B3386">
        <v>8.1999999999999993</v>
      </c>
      <c r="C3386" t="s">
        <v>234</v>
      </c>
      <c r="E3386">
        <f t="shared" si="884"/>
        <v>0</v>
      </c>
      <c r="F3386">
        <f t="shared" si="885"/>
        <v>0</v>
      </c>
      <c r="G3386">
        <f t="shared" si="886"/>
        <v>0</v>
      </c>
      <c r="H3386">
        <f t="shared" si="887"/>
        <v>8.1999999999999993</v>
      </c>
      <c r="I3386">
        <f t="shared" si="888"/>
        <v>8.1999999999999993</v>
      </c>
      <c r="J3386">
        <f t="shared" si="889"/>
        <v>8.1999999999999993</v>
      </c>
      <c r="K3386">
        <f t="shared" si="890"/>
        <v>0</v>
      </c>
      <c r="L3386">
        <f t="shared" si="891"/>
        <v>8.1999999999999993</v>
      </c>
      <c r="M3386">
        <f t="shared" si="892"/>
        <v>0</v>
      </c>
      <c r="N3386">
        <f t="shared" si="893"/>
        <v>0</v>
      </c>
      <c r="O3386">
        <f t="shared" si="894"/>
        <v>0</v>
      </c>
      <c r="P3386">
        <f t="shared" si="895"/>
        <v>0</v>
      </c>
      <c r="Q3386">
        <f t="shared" si="896"/>
        <v>0</v>
      </c>
      <c r="R3386">
        <f t="shared" si="897"/>
        <v>0</v>
      </c>
      <c r="S3386">
        <f t="shared" si="898"/>
        <v>0</v>
      </c>
      <c r="T3386">
        <f t="shared" si="899"/>
        <v>0</v>
      </c>
      <c r="U3386">
        <f t="shared" si="900"/>
        <v>0</v>
      </c>
    </row>
    <row r="3387" spans="1:21" x14ac:dyDescent="0.25">
      <c r="A3387" t="s">
        <v>201</v>
      </c>
      <c r="B3387">
        <v>6.9</v>
      </c>
      <c r="C3387" t="s">
        <v>29</v>
      </c>
      <c r="E3387">
        <f t="shared" si="884"/>
        <v>0</v>
      </c>
      <c r="F3387">
        <f t="shared" si="885"/>
        <v>0</v>
      </c>
      <c r="G3387">
        <f t="shared" si="886"/>
        <v>0</v>
      </c>
      <c r="H3387">
        <f t="shared" si="887"/>
        <v>0</v>
      </c>
      <c r="I3387">
        <f t="shared" si="888"/>
        <v>0</v>
      </c>
      <c r="J3387">
        <f t="shared" si="889"/>
        <v>6.9</v>
      </c>
      <c r="K3387">
        <f t="shared" si="890"/>
        <v>0</v>
      </c>
      <c r="L3387">
        <f t="shared" si="891"/>
        <v>0</v>
      </c>
      <c r="M3387">
        <f t="shared" si="892"/>
        <v>0</v>
      </c>
      <c r="N3387">
        <f t="shared" si="893"/>
        <v>0</v>
      </c>
      <c r="O3387">
        <f t="shared" si="894"/>
        <v>0</v>
      </c>
      <c r="P3387">
        <f t="shared" si="895"/>
        <v>0</v>
      </c>
      <c r="Q3387">
        <f t="shared" si="896"/>
        <v>0</v>
      </c>
      <c r="R3387">
        <f t="shared" si="897"/>
        <v>0</v>
      </c>
      <c r="S3387">
        <f t="shared" si="898"/>
        <v>0</v>
      </c>
      <c r="T3387">
        <f t="shared" si="899"/>
        <v>6.9</v>
      </c>
      <c r="U3387">
        <f t="shared" si="900"/>
        <v>0</v>
      </c>
    </row>
    <row r="3388" spans="1:21" x14ac:dyDescent="0.25">
      <c r="A3388" t="s">
        <v>7254</v>
      </c>
      <c r="B3388">
        <v>7.1</v>
      </c>
      <c r="C3388" t="s">
        <v>28</v>
      </c>
      <c r="E3388">
        <f t="shared" si="884"/>
        <v>7.1</v>
      </c>
      <c r="F3388">
        <f t="shared" si="885"/>
        <v>0</v>
      </c>
      <c r="G3388">
        <f t="shared" si="886"/>
        <v>0</v>
      </c>
      <c r="H3388">
        <f t="shared" si="887"/>
        <v>0</v>
      </c>
      <c r="I3388">
        <f t="shared" si="888"/>
        <v>7.1</v>
      </c>
      <c r="J3388">
        <f t="shared" si="889"/>
        <v>0</v>
      </c>
      <c r="K3388">
        <f t="shared" si="890"/>
        <v>7.1</v>
      </c>
      <c r="L3388">
        <f t="shared" si="891"/>
        <v>0</v>
      </c>
      <c r="M3388">
        <f t="shared" si="892"/>
        <v>0</v>
      </c>
      <c r="N3388">
        <f t="shared" si="893"/>
        <v>0</v>
      </c>
      <c r="O3388">
        <f t="shared" si="894"/>
        <v>0</v>
      </c>
      <c r="P3388">
        <f t="shared" si="895"/>
        <v>0</v>
      </c>
      <c r="Q3388">
        <f t="shared" si="896"/>
        <v>0</v>
      </c>
      <c r="R3388">
        <f t="shared" si="897"/>
        <v>0</v>
      </c>
      <c r="S3388">
        <f t="shared" si="898"/>
        <v>0</v>
      </c>
      <c r="T3388">
        <f t="shared" si="899"/>
        <v>0</v>
      </c>
      <c r="U3388">
        <f t="shared" si="900"/>
        <v>0</v>
      </c>
    </row>
    <row r="3389" spans="1:21" x14ac:dyDescent="0.25">
      <c r="A3389" t="s">
        <v>126</v>
      </c>
      <c r="B3389">
        <v>8.1</v>
      </c>
      <c r="C3389" t="s">
        <v>37</v>
      </c>
      <c r="E3389">
        <f t="shared" si="884"/>
        <v>0</v>
      </c>
      <c r="F3389">
        <f t="shared" si="885"/>
        <v>0</v>
      </c>
      <c r="G3389">
        <f t="shared" si="886"/>
        <v>0</v>
      </c>
      <c r="H3389">
        <f t="shared" si="887"/>
        <v>0</v>
      </c>
      <c r="I3389">
        <f t="shared" si="888"/>
        <v>0</v>
      </c>
      <c r="J3389">
        <f t="shared" si="889"/>
        <v>0</v>
      </c>
      <c r="K3389">
        <f t="shared" si="890"/>
        <v>0</v>
      </c>
      <c r="L3389">
        <f t="shared" si="891"/>
        <v>8.1</v>
      </c>
      <c r="M3389">
        <f t="shared" si="892"/>
        <v>0</v>
      </c>
      <c r="N3389">
        <f t="shared" si="893"/>
        <v>0</v>
      </c>
      <c r="O3389">
        <f t="shared" si="894"/>
        <v>0</v>
      </c>
      <c r="P3389">
        <f t="shared" si="895"/>
        <v>0</v>
      </c>
      <c r="Q3389">
        <f t="shared" si="896"/>
        <v>0</v>
      </c>
      <c r="R3389">
        <f t="shared" si="897"/>
        <v>0</v>
      </c>
      <c r="S3389">
        <f t="shared" si="898"/>
        <v>0</v>
      </c>
      <c r="T3389">
        <f t="shared" si="899"/>
        <v>0</v>
      </c>
      <c r="U3389">
        <f t="shared" si="900"/>
        <v>0</v>
      </c>
    </row>
    <row r="3390" spans="1:21" x14ac:dyDescent="0.25">
      <c r="A3390" t="s">
        <v>328</v>
      </c>
      <c r="B3390">
        <v>6.9</v>
      </c>
      <c r="C3390" t="s">
        <v>36</v>
      </c>
      <c r="E3390">
        <f t="shared" si="884"/>
        <v>0</v>
      </c>
      <c r="F3390">
        <f t="shared" si="885"/>
        <v>0</v>
      </c>
      <c r="G3390">
        <f t="shared" si="886"/>
        <v>0</v>
      </c>
      <c r="H3390">
        <f t="shared" si="887"/>
        <v>0</v>
      </c>
      <c r="I3390">
        <f t="shared" si="888"/>
        <v>6.9</v>
      </c>
      <c r="J3390">
        <f t="shared" si="889"/>
        <v>6.9</v>
      </c>
      <c r="K3390">
        <f t="shared" si="890"/>
        <v>0</v>
      </c>
      <c r="L3390">
        <f t="shared" si="891"/>
        <v>0</v>
      </c>
      <c r="M3390">
        <f t="shared" si="892"/>
        <v>0</v>
      </c>
      <c r="N3390">
        <f t="shared" si="893"/>
        <v>0</v>
      </c>
      <c r="O3390">
        <f t="shared" si="894"/>
        <v>0</v>
      </c>
      <c r="P3390">
        <f t="shared" si="895"/>
        <v>0</v>
      </c>
      <c r="Q3390">
        <f t="shared" si="896"/>
        <v>0</v>
      </c>
      <c r="R3390">
        <f t="shared" si="897"/>
        <v>0</v>
      </c>
      <c r="S3390">
        <f t="shared" si="898"/>
        <v>0</v>
      </c>
      <c r="T3390">
        <f t="shared" si="899"/>
        <v>0</v>
      </c>
      <c r="U3390">
        <f t="shared" si="900"/>
        <v>0</v>
      </c>
    </row>
    <row r="3391" spans="1:21" x14ac:dyDescent="0.25">
      <c r="A3391" t="s">
        <v>1959</v>
      </c>
      <c r="B3391">
        <v>7.1</v>
      </c>
      <c r="C3391" t="s">
        <v>28</v>
      </c>
      <c r="E3391">
        <f t="shared" si="884"/>
        <v>7.1</v>
      </c>
      <c r="F3391">
        <f t="shared" si="885"/>
        <v>0</v>
      </c>
      <c r="G3391">
        <f t="shared" si="886"/>
        <v>0</v>
      </c>
      <c r="H3391">
        <f t="shared" si="887"/>
        <v>0</v>
      </c>
      <c r="I3391">
        <f t="shared" si="888"/>
        <v>0</v>
      </c>
      <c r="J3391">
        <f t="shared" si="889"/>
        <v>0</v>
      </c>
      <c r="K3391">
        <f t="shared" si="890"/>
        <v>0</v>
      </c>
      <c r="L3391">
        <f t="shared" si="891"/>
        <v>0</v>
      </c>
      <c r="M3391">
        <f t="shared" si="892"/>
        <v>0</v>
      </c>
      <c r="N3391">
        <f t="shared" si="893"/>
        <v>0</v>
      </c>
      <c r="O3391">
        <f t="shared" si="894"/>
        <v>0</v>
      </c>
      <c r="P3391">
        <f t="shared" si="895"/>
        <v>0</v>
      </c>
      <c r="Q3391">
        <f t="shared" si="896"/>
        <v>0</v>
      </c>
      <c r="R3391">
        <f t="shared" si="897"/>
        <v>0</v>
      </c>
      <c r="S3391">
        <f t="shared" si="898"/>
        <v>0</v>
      </c>
      <c r="T3391">
        <f t="shared" si="899"/>
        <v>7.1</v>
      </c>
      <c r="U3391">
        <f t="shared" si="900"/>
        <v>0</v>
      </c>
    </row>
    <row r="3392" spans="1:21" x14ac:dyDescent="0.25">
      <c r="A3392" t="s">
        <v>733</v>
      </c>
      <c r="B3392">
        <v>5.0999999999999996</v>
      </c>
      <c r="C3392" t="s">
        <v>28</v>
      </c>
      <c r="E3392">
        <f t="shared" si="884"/>
        <v>5.0999999999999996</v>
      </c>
      <c r="F3392">
        <f t="shared" si="885"/>
        <v>0</v>
      </c>
      <c r="G3392">
        <f t="shared" si="886"/>
        <v>0</v>
      </c>
      <c r="H3392">
        <f t="shared" si="887"/>
        <v>0</v>
      </c>
      <c r="I3392">
        <f t="shared" si="888"/>
        <v>5.0999999999999996</v>
      </c>
      <c r="J3392">
        <f t="shared" si="889"/>
        <v>5.0999999999999996</v>
      </c>
      <c r="K3392">
        <f t="shared" si="890"/>
        <v>0</v>
      </c>
      <c r="L3392">
        <f t="shared" si="891"/>
        <v>0</v>
      </c>
      <c r="M3392">
        <f t="shared" si="892"/>
        <v>0</v>
      </c>
      <c r="N3392">
        <f t="shared" si="893"/>
        <v>0</v>
      </c>
      <c r="O3392">
        <f t="shared" si="894"/>
        <v>0</v>
      </c>
      <c r="P3392">
        <f t="shared" si="895"/>
        <v>0</v>
      </c>
      <c r="Q3392">
        <f t="shared" si="896"/>
        <v>0</v>
      </c>
      <c r="R3392">
        <f t="shared" si="897"/>
        <v>0</v>
      </c>
      <c r="S3392">
        <f t="shared" si="898"/>
        <v>0</v>
      </c>
      <c r="T3392">
        <f t="shared" si="899"/>
        <v>0</v>
      </c>
      <c r="U3392">
        <f t="shared" si="900"/>
        <v>0</v>
      </c>
    </row>
    <row r="3393" spans="1:21" x14ac:dyDescent="0.25">
      <c r="A3393" t="s">
        <v>85</v>
      </c>
      <c r="B3393">
        <v>7.3</v>
      </c>
      <c r="C3393" t="s">
        <v>29</v>
      </c>
      <c r="E3393">
        <f t="shared" si="884"/>
        <v>0</v>
      </c>
      <c r="F3393">
        <f t="shared" si="885"/>
        <v>0</v>
      </c>
      <c r="G3393">
        <f t="shared" si="886"/>
        <v>0</v>
      </c>
      <c r="H3393">
        <f t="shared" si="887"/>
        <v>0</v>
      </c>
      <c r="I3393">
        <f t="shared" si="888"/>
        <v>0</v>
      </c>
      <c r="J3393">
        <f t="shared" si="889"/>
        <v>7.3</v>
      </c>
      <c r="K3393">
        <f t="shared" si="890"/>
        <v>0</v>
      </c>
      <c r="L3393">
        <f t="shared" si="891"/>
        <v>0</v>
      </c>
      <c r="M3393">
        <f t="shared" si="892"/>
        <v>0</v>
      </c>
      <c r="N3393">
        <f t="shared" si="893"/>
        <v>0</v>
      </c>
      <c r="O3393">
        <f t="shared" si="894"/>
        <v>0</v>
      </c>
      <c r="P3393">
        <f t="shared" si="895"/>
        <v>0</v>
      </c>
      <c r="Q3393">
        <f t="shared" si="896"/>
        <v>7.3</v>
      </c>
      <c r="R3393">
        <f t="shared" si="897"/>
        <v>0</v>
      </c>
      <c r="S3393">
        <f t="shared" si="898"/>
        <v>0</v>
      </c>
      <c r="T3393">
        <f t="shared" si="899"/>
        <v>7.3</v>
      </c>
      <c r="U3393">
        <f t="shared" si="900"/>
        <v>0</v>
      </c>
    </row>
    <row r="3394" spans="1:21" x14ac:dyDescent="0.25">
      <c r="A3394" t="s">
        <v>240</v>
      </c>
      <c r="B3394">
        <v>5.5</v>
      </c>
      <c r="C3394" t="s">
        <v>28</v>
      </c>
      <c r="E3394">
        <f t="shared" si="884"/>
        <v>5.5</v>
      </c>
      <c r="F3394">
        <f t="shared" si="885"/>
        <v>0</v>
      </c>
      <c r="G3394">
        <f t="shared" si="886"/>
        <v>0</v>
      </c>
      <c r="H3394">
        <f t="shared" si="887"/>
        <v>0</v>
      </c>
      <c r="I3394">
        <f t="shared" si="888"/>
        <v>5.5</v>
      </c>
      <c r="J3394">
        <f t="shared" si="889"/>
        <v>0</v>
      </c>
      <c r="K3394">
        <f t="shared" si="890"/>
        <v>0</v>
      </c>
      <c r="L3394">
        <f t="shared" si="891"/>
        <v>0</v>
      </c>
      <c r="M3394">
        <f t="shared" si="892"/>
        <v>0</v>
      </c>
      <c r="N3394">
        <f t="shared" si="893"/>
        <v>5.5</v>
      </c>
      <c r="O3394">
        <f t="shared" si="894"/>
        <v>0</v>
      </c>
      <c r="P3394">
        <f t="shared" si="895"/>
        <v>0</v>
      </c>
      <c r="Q3394">
        <f t="shared" si="896"/>
        <v>0</v>
      </c>
      <c r="R3394">
        <f t="shared" si="897"/>
        <v>0</v>
      </c>
      <c r="S3394">
        <f t="shared" si="898"/>
        <v>5.5</v>
      </c>
      <c r="T3394">
        <f t="shared" si="899"/>
        <v>0</v>
      </c>
      <c r="U3394">
        <f t="shared" si="900"/>
        <v>0</v>
      </c>
    </row>
    <row r="3395" spans="1:21" x14ac:dyDescent="0.25">
      <c r="A3395" t="s">
        <v>240</v>
      </c>
      <c r="B3395">
        <v>5.5</v>
      </c>
      <c r="C3395" t="s">
        <v>28</v>
      </c>
      <c r="E3395">
        <f t="shared" si="884"/>
        <v>5.5</v>
      </c>
      <c r="F3395">
        <f t="shared" si="885"/>
        <v>0</v>
      </c>
      <c r="G3395">
        <f t="shared" si="886"/>
        <v>0</v>
      </c>
      <c r="H3395">
        <f t="shared" si="887"/>
        <v>0</v>
      </c>
      <c r="I3395">
        <f t="shared" si="888"/>
        <v>5.5</v>
      </c>
      <c r="J3395">
        <f t="shared" si="889"/>
        <v>0</v>
      </c>
      <c r="K3395">
        <f t="shared" si="890"/>
        <v>0</v>
      </c>
      <c r="L3395">
        <f t="shared" si="891"/>
        <v>0</v>
      </c>
      <c r="M3395">
        <f t="shared" si="892"/>
        <v>0</v>
      </c>
      <c r="N3395">
        <f t="shared" si="893"/>
        <v>5.5</v>
      </c>
      <c r="O3395">
        <f t="shared" si="894"/>
        <v>0</v>
      </c>
      <c r="P3395">
        <f t="shared" si="895"/>
        <v>0</v>
      </c>
      <c r="Q3395">
        <f t="shared" si="896"/>
        <v>0</v>
      </c>
      <c r="R3395">
        <f t="shared" si="897"/>
        <v>0</v>
      </c>
      <c r="S3395">
        <f t="shared" si="898"/>
        <v>5.5</v>
      </c>
      <c r="T3395">
        <f t="shared" si="899"/>
        <v>0</v>
      </c>
      <c r="U3395">
        <f t="shared" si="900"/>
        <v>0</v>
      </c>
    </row>
    <row r="3396" spans="1:21" x14ac:dyDescent="0.25">
      <c r="A3396" t="s">
        <v>1228</v>
      </c>
      <c r="B3396">
        <v>6.3</v>
      </c>
      <c r="C3396" t="s">
        <v>36</v>
      </c>
      <c r="E3396">
        <f t="shared" ref="E3396:E3459" si="901">IF(ISNUMBER(SEARCH($E$2, $A3396)), $B3396, 0)</f>
        <v>0</v>
      </c>
      <c r="F3396">
        <f t="shared" ref="F3396:F3459" si="902">IF(ISNUMBER(SEARCH($F$2, $A3396)), $B3396, 0)</f>
        <v>0</v>
      </c>
      <c r="G3396">
        <f t="shared" ref="G3396:G3459" si="903">IF(ISNUMBER(SEARCH($G$2, $A3396)), $B3396, 0)</f>
        <v>0</v>
      </c>
      <c r="H3396">
        <f t="shared" ref="H3396:H3459" si="904">IF(ISNUMBER(SEARCH($H$2, $A3396)), $B3396, 0)</f>
        <v>0</v>
      </c>
      <c r="I3396">
        <f t="shared" ref="I3396:I3459" si="905">IF(ISNUMBER(SEARCH($I$2, $A3396)), $B3396, 0)</f>
        <v>6.3</v>
      </c>
      <c r="J3396">
        <f t="shared" ref="J3396:J3459" si="906">IF(ISNUMBER(SEARCH($J$2, $A3396)), $B3396, 0)</f>
        <v>0</v>
      </c>
      <c r="K3396">
        <f t="shared" ref="K3396:K3459" si="907">IF(ISNUMBER(SEARCH($K$2, $A3396)), $B3396, 0)</f>
        <v>0</v>
      </c>
      <c r="L3396">
        <f t="shared" ref="L3396:L3459" si="908">IF(ISNUMBER(SEARCH($L$2, $A3396)), $B3396, 0)</f>
        <v>0</v>
      </c>
      <c r="M3396">
        <f t="shared" ref="M3396:M3459" si="909">IF(ISNUMBER(SEARCH($M$2, $A3396)), $B3396, 0)</f>
        <v>0</v>
      </c>
      <c r="N3396">
        <f t="shared" ref="N3396:N3459" si="910">IF(ISNUMBER(SEARCH($N$2, $A3396)), $B3396, 0)</f>
        <v>0</v>
      </c>
      <c r="O3396">
        <f t="shared" ref="O3396:O3459" si="911">IF(ISNUMBER(SEARCH($O$2, $A3396)), $B3396, 0)</f>
        <v>0</v>
      </c>
      <c r="P3396">
        <f t="shared" ref="P3396:P3459" si="912">IF(ISNUMBER(SEARCH($P$2, $A3396)), $B3396, 0)</f>
        <v>0</v>
      </c>
      <c r="Q3396">
        <f t="shared" ref="Q3396:Q3459" si="913">IF(ISNUMBER(SEARCH($Q$2, $A3396)), $B3396, 0)</f>
        <v>0</v>
      </c>
      <c r="R3396">
        <f t="shared" ref="R3396:R3459" si="914">IF(ISNUMBER(SEARCH($R$2, $A3396)), $B3396, 0)</f>
        <v>0</v>
      </c>
      <c r="S3396">
        <f t="shared" ref="S3396:S3459" si="915">IF(ISNUMBER(SEARCH($S$2, $A3396)), $B3396, 0)</f>
        <v>0</v>
      </c>
      <c r="T3396">
        <f t="shared" ref="T3396:T3459" si="916">IF(ISNUMBER(SEARCH($T$2, $A3396)), $B3396, 0)</f>
        <v>0</v>
      </c>
      <c r="U3396">
        <f t="shared" ref="U3396:U3459" si="917">IF(ISNUMBER(SEARCH($U$2, $A3396)), $B3396, 0)</f>
        <v>0</v>
      </c>
    </row>
    <row r="3397" spans="1:21" x14ac:dyDescent="0.25">
      <c r="A3397" t="s">
        <v>3305</v>
      </c>
      <c r="B3397">
        <v>6.4</v>
      </c>
      <c r="C3397" t="s">
        <v>28</v>
      </c>
      <c r="E3397">
        <f t="shared" si="901"/>
        <v>6.4</v>
      </c>
      <c r="F3397">
        <f t="shared" si="902"/>
        <v>0</v>
      </c>
      <c r="G3397">
        <f t="shared" si="903"/>
        <v>0</v>
      </c>
      <c r="H3397">
        <f t="shared" si="904"/>
        <v>0</v>
      </c>
      <c r="I3397">
        <f t="shared" si="905"/>
        <v>0</v>
      </c>
      <c r="J3397">
        <f t="shared" si="906"/>
        <v>6.4</v>
      </c>
      <c r="K3397">
        <f t="shared" si="907"/>
        <v>0</v>
      </c>
      <c r="L3397">
        <f t="shared" si="908"/>
        <v>0</v>
      </c>
      <c r="M3397">
        <f t="shared" si="909"/>
        <v>0</v>
      </c>
      <c r="N3397">
        <f t="shared" si="910"/>
        <v>0</v>
      </c>
      <c r="O3397">
        <f t="shared" si="911"/>
        <v>0</v>
      </c>
      <c r="P3397">
        <f t="shared" si="912"/>
        <v>0</v>
      </c>
      <c r="Q3397">
        <f t="shared" si="913"/>
        <v>6.4</v>
      </c>
      <c r="R3397">
        <f t="shared" si="914"/>
        <v>0</v>
      </c>
      <c r="S3397">
        <f t="shared" si="915"/>
        <v>0</v>
      </c>
      <c r="T3397">
        <f t="shared" si="916"/>
        <v>6.4</v>
      </c>
      <c r="U3397">
        <f t="shared" si="917"/>
        <v>0</v>
      </c>
    </row>
    <row r="3398" spans="1:21" x14ac:dyDescent="0.25">
      <c r="A3398" t="s">
        <v>2187</v>
      </c>
      <c r="B3398">
        <v>6.4</v>
      </c>
      <c r="C3398" t="s">
        <v>28</v>
      </c>
      <c r="E3398">
        <f t="shared" si="901"/>
        <v>6.4</v>
      </c>
      <c r="F3398">
        <f t="shared" si="902"/>
        <v>0</v>
      </c>
      <c r="G3398">
        <f t="shared" si="903"/>
        <v>0</v>
      </c>
      <c r="H3398">
        <f t="shared" si="904"/>
        <v>0</v>
      </c>
      <c r="I3398">
        <f t="shared" si="905"/>
        <v>0</v>
      </c>
      <c r="J3398">
        <f t="shared" si="906"/>
        <v>0</v>
      </c>
      <c r="K3398">
        <f t="shared" si="907"/>
        <v>0</v>
      </c>
      <c r="L3398">
        <f t="shared" si="908"/>
        <v>6.4</v>
      </c>
      <c r="M3398">
        <f t="shared" si="909"/>
        <v>0</v>
      </c>
      <c r="N3398">
        <f t="shared" si="910"/>
        <v>0</v>
      </c>
      <c r="O3398">
        <f t="shared" si="911"/>
        <v>0</v>
      </c>
      <c r="P3398">
        <f t="shared" si="912"/>
        <v>0</v>
      </c>
      <c r="Q3398">
        <f t="shared" si="913"/>
        <v>0</v>
      </c>
      <c r="R3398">
        <f t="shared" si="914"/>
        <v>0</v>
      </c>
      <c r="S3398">
        <f t="shared" si="915"/>
        <v>0</v>
      </c>
      <c r="T3398">
        <f t="shared" si="916"/>
        <v>6.4</v>
      </c>
      <c r="U3398">
        <f t="shared" si="917"/>
        <v>0</v>
      </c>
    </row>
    <row r="3399" spans="1:21" x14ac:dyDescent="0.25">
      <c r="A3399" t="s">
        <v>3917</v>
      </c>
      <c r="B3399">
        <v>7.8</v>
      </c>
      <c r="C3399" t="s">
        <v>102</v>
      </c>
      <c r="E3399">
        <f t="shared" si="901"/>
        <v>0</v>
      </c>
      <c r="F3399">
        <f t="shared" si="902"/>
        <v>7.8</v>
      </c>
      <c r="G3399">
        <f t="shared" si="903"/>
        <v>0</v>
      </c>
      <c r="H3399">
        <f t="shared" si="904"/>
        <v>0</v>
      </c>
      <c r="I3399">
        <f t="shared" si="905"/>
        <v>7.8</v>
      </c>
      <c r="J3399">
        <f t="shared" si="906"/>
        <v>0</v>
      </c>
      <c r="K3399">
        <f t="shared" si="907"/>
        <v>0</v>
      </c>
      <c r="L3399">
        <f t="shared" si="908"/>
        <v>0</v>
      </c>
      <c r="M3399">
        <f t="shared" si="909"/>
        <v>0</v>
      </c>
      <c r="N3399">
        <f t="shared" si="910"/>
        <v>0</v>
      </c>
      <c r="O3399">
        <f t="shared" si="911"/>
        <v>0</v>
      </c>
      <c r="P3399">
        <f t="shared" si="912"/>
        <v>0</v>
      </c>
      <c r="Q3399">
        <f t="shared" si="913"/>
        <v>0</v>
      </c>
      <c r="R3399">
        <f t="shared" si="914"/>
        <v>0</v>
      </c>
      <c r="S3399">
        <f t="shared" si="915"/>
        <v>7.8</v>
      </c>
      <c r="T3399">
        <f t="shared" si="916"/>
        <v>0</v>
      </c>
      <c r="U3399">
        <f t="shared" si="917"/>
        <v>0</v>
      </c>
    </row>
    <row r="3400" spans="1:21" x14ac:dyDescent="0.25">
      <c r="A3400" t="s">
        <v>213</v>
      </c>
      <c r="B3400">
        <v>5.8</v>
      </c>
      <c r="C3400" t="s">
        <v>36</v>
      </c>
      <c r="E3400">
        <f t="shared" si="901"/>
        <v>0</v>
      </c>
      <c r="F3400">
        <f t="shared" si="902"/>
        <v>0</v>
      </c>
      <c r="G3400">
        <f t="shared" si="903"/>
        <v>0</v>
      </c>
      <c r="H3400">
        <f t="shared" si="904"/>
        <v>0</v>
      </c>
      <c r="I3400">
        <f t="shared" si="905"/>
        <v>5.8</v>
      </c>
      <c r="J3400">
        <f t="shared" si="906"/>
        <v>0</v>
      </c>
      <c r="K3400">
        <f t="shared" si="907"/>
        <v>0</v>
      </c>
      <c r="L3400">
        <f t="shared" si="908"/>
        <v>5.8</v>
      </c>
      <c r="M3400">
        <f t="shared" si="909"/>
        <v>0</v>
      </c>
      <c r="N3400">
        <f t="shared" si="910"/>
        <v>0</v>
      </c>
      <c r="O3400">
        <f t="shared" si="911"/>
        <v>0</v>
      </c>
      <c r="P3400">
        <f t="shared" si="912"/>
        <v>0</v>
      </c>
      <c r="Q3400">
        <f t="shared" si="913"/>
        <v>0</v>
      </c>
      <c r="R3400">
        <f t="shared" si="914"/>
        <v>5.8</v>
      </c>
      <c r="S3400">
        <f t="shared" si="915"/>
        <v>0</v>
      </c>
      <c r="T3400">
        <f t="shared" si="916"/>
        <v>0</v>
      </c>
      <c r="U3400">
        <f t="shared" si="917"/>
        <v>0</v>
      </c>
    </row>
    <row r="3401" spans="1:21" x14ac:dyDescent="0.25">
      <c r="A3401" t="s">
        <v>6975</v>
      </c>
      <c r="B3401">
        <v>6.7</v>
      </c>
      <c r="C3401" t="s">
        <v>36</v>
      </c>
      <c r="E3401">
        <f t="shared" si="901"/>
        <v>0</v>
      </c>
      <c r="F3401">
        <f t="shared" si="902"/>
        <v>0</v>
      </c>
      <c r="G3401">
        <f t="shared" si="903"/>
        <v>0</v>
      </c>
      <c r="H3401">
        <f t="shared" si="904"/>
        <v>0</v>
      </c>
      <c r="I3401">
        <f t="shared" si="905"/>
        <v>6.7</v>
      </c>
      <c r="J3401">
        <f t="shared" si="906"/>
        <v>0</v>
      </c>
      <c r="K3401">
        <f t="shared" si="907"/>
        <v>0</v>
      </c>
      <c r="L3401">
        <f t="shared" si="908"/>
        <v>6.7</v>
      </c>
      <c r="M3401">
        <f t="shared" si="909"/>
        <v>6.7</v>
      </c>
      <c r="N3401">
        <f t="shared" si="910"/>
        <v>0</v>
      </c>
      <c r="O3401">
        <f t="shared" si="911"/>
        <v>0</v>
      </c>
      <c r="P3401">
        <f t="shared" si="912"/>
        <v>6.7</v>
      </c>
      <c r="Q3401">
        <f t="shared" si="913"/>
        <v>0</v>
      </c>
      <c r="R3401">
        <f t="shared" si="914"/>
        <v>6.7</v>
      </c>
      <c r="S3401">
        <f t="shared" si="915"/>
        <v>0</v>
      </c>
      <c r="T3401">
        <f t="shared" si="916"/>
        <v>0</v>
      </c>
      <c r="U3401">
        <f t="shared" si="917"/>
        <v>0</v>
      </c>
    </row>
    <row r="3402" spans="1:21" x14ac:dyDescent="0.25">
      <c r="A3402" t="s">
        <v>7270</v>
      </c>
      <c r="B3402">
        <v>7.5</v>
      </c>
      <c r="C3402" t="s">
        <v>47</v>
      </c>
      <c r="E3402">
        <f t="shared" si="901"/>
        <v>0</v>
      </c>
      <c r="F3402">
        <f t="shared" si="902"/>
        <v>0</v>
      </c>
      <c r="G3402">
        <f t="shared" si="903"/>
        <v>0</v>
      </c>
      <c r="H3402">
        <f t="shared" si="904"/>
        <v>0</v>
      </c>
      <c r="I3402">
        <f t="shared" si="905"/>
        <v>0</v>
      </c>
      <c r="J3402">
        <f t="shared" si="906"/>
        <v>0</v>
      </c>
      <c r="K3402">
        <f t="shared" si="907"/>
        <v>7.5</v>
      </c>
      <c r="L3402">
        <f t="shared" si="908"/>
        <v>7.5</v>
      </c>
      <c r="M3402">
        <f t="shared" si="909"/>
        <v>0</v>
      </c>
      <c r="N3402">
        <f t="shared" si="910"/>
        <v>0</v>
      </c>
      <c r="O3402">
        <f t="shared" si="911"/>
        <v>0</v>
      </c>
      <c r="P3402">
        <f t="shared" si="912"/>
        <v>0</v>
      </c>
      <c r="Q3402">
        <f t="shared" si="913"/>
        <v>0</v>
      </c>
      <c r="R3402">
        <f t="shared" si="914"/>
        <v>0</v>
      </c>
      <c r="S3402">
        <f t="shared" si="915"/>
        <v>0</v>
      </c>
      <c r="T3402">
        <f t="shared" si="916"/>
        <v>0</v>
      </c>
      <c r="U3402">
        <f t="shared" si="917"/>
        <v>0</v>
      </c>
    </row>
    <row r="3403" spans="1:21" x14ac:dyDescent="0.25">
      <c r="A3403" t="s">
        <v>733</v>
      </c>
      <c r="B3403">
        <v>6.7</v>
      </c>
      <c r="C3403" t="s">
        <v>28</v>
      </c>
      <c r="E3403">
        <f t="shared" si="901"/>
        <v>6.7</v>
      </c>
      <c r="F3403">
        <f t="shared" si="902"/>
        <v>0</v>
      </c>
      <c r="G3403">
        <f t="shared" si="903"/>
        <v>0</v>
      </c>
      <c r="H3403">
        <f t="shared" si="904"/>
        <v>0</v>
      </c>
      <c r="I3403">
        <f t="shared" si="905"/>
        <v>6.7</v>
      </c>
      <c r="J3403">
        <f t="shared" si="906"/>
        <v>6.7</v>
      </c>
      <c r="K3403">
        <f t="shared" si="907"/>
        <v>0</v>
      </c>
      <c r="L3403">
        <f t="shared" si="908"/>
        <v>0</v>
      </c>
      <c r="M3403">
        <f t="shared" si="909"/>
        <v>0</v>
      </c>
      <c r="N3403">
        <f t="shared" si="910"/>
        <v>0</v>
      </c>
      <c r="O3403">
        <f t="shared" si="911"/>
        <v>0</v>
      </c>
      <c r="P3403">
        <f t="shared" si="912"/>
        <v>0</v>
      </c>
      <c r="Q3403">
        <f t="shared" si="913"/>
        <v>0</v>
      </c>
      <c r="R3403">
        <f t="shared" si="914"/>
        <v>0</v>
      </c>
      <c r="S3403">
        <f t="shared" si="915"/>
        <v>0</v>
      </c>
      <c r="T3403">
        <f t="shared" si="916"/>
        <v>0</v>
      </c>
      <c r="U3403">
        <f t="shared" si="917"/>
        <v>0</v>
      </c>
    </row>
    <row r="3404" spans="1:21" x14ac:dyDescent="0.25">
      <c r="A3404" t="s">
        <v>2613</v>
      </c>
      <c r="B3404">
        <v>7.5</v>
      </c>
      <c r="C3404" t="s">
        <v>28</v>
      </c>
      <c r="E3404">
        <f t="shared" si="901"/>
        <v>7.5</v>
      </c>
      <c r="F3404">
        <f t="shared" si="902"/>
        <v>0</v>
      </c>
      <c r="G3404">
        <f t="shared" si="903"/>
        <v>0</v>
      </c>
      <c r="H3404">
        <f t="shared" si="904"/>
        <v>0</v>
      </c>
      <c r="I3404">
        <f t="shared" si="905"/>
        <v>0</v>
      </c>
      <c r="J3404">
        <f t="shared" si="906"/>
        <v>0</v>
      </c>
      <c r="K3404">
        <f t="shared" si="907"/>
        <v>0</v>
      </c>
      <c r="L3404">
        <f t="shared" si="908"/>
        <v>0</v>
      </c>
      <c r="M3404">
        <f t="shared" si="909"/>
        <v>0</v>
      </c>
      <c r="N3404">
        <f t="shared" si="910"/>
        <v>0</v>
      </c>
      <c r="O3404">
        <f t="shared" si="911"/>
        <v>0</v>
      </c>
      <c r="P3404">
        <f t="shared" si="912"/>
        <v>0</v>
      </c>
      <c r="Q3404">
        <f t="shared" si="913"/>
        <v>0</v>
      </c>
      <c r="R3404">
        <f t="shared" si="914"/>
        <v>0</v>
      </c>
      <c r="S3404">
        <f t="shared" si="915"/>
        <v>7.5</v>
      </c>
      <c r="T3404">
        <f t="shared" si="916"/>
        <v>0</v>
      </c>
      <c r="U3404">
        <f t="shared" si="917"/>
        <v>0</v>
      </c>
    </row>
    <row r="3405" spans="1:21" x14ac:dyDescent="0.25">
      <c r="A3405" t="s">
        <v>6208</v>
      </c>
      <c r="B3405">
        <v>5.0999999999999996</v>
      </c>
      <c r="C3405" t="s">
        <v>28</v>
      </c>
      <c r="E3405">
        <f t="shared" si="901"/>
        <v>5.0999999999999996</v>
      </c>
      <c r="F3405">
        <f t="shared" si="902"/>
        <v>5.0999999999999996</v>
      </c>
      <c r="G3405">
        <f t="shared" si="903"/>
        <v>5.0999999999999996</v>
      </c>
      <c r="H3405">
        <f t="shared" si="904"/>
        <v>0</v>
      </c>
      <c r="I3405">
        <f t="shared" si="905"/>
        <v>5.0999999999999996</v>
      </c>
      <c r="J3405">
        <f t="shared" si="906"/>
        <v>0</v>
      </c>
      <c r="K3405">
        <f t="shared" si="907"/>
        <v>0</v>
      </c>
      <c r="L3405">
        <f t="shared" si="908"/>
        <v>0</v>
      </c>
      <c r="M3405">
        <f t="shared" si="909"/>
        <v>5.0999999999999996</v>
      </c>
      <c r="N3405">
        <f t="shared" si="910"/>
        <v>5.0999999999999996</v>
      </c>
      <c r="O3405">
        <f t="shared" si="911"/>
        <v>0</v>
      </c>
      <c r="P3405">
        <f t="shared" si="912"/>
        <v>0</v>
      </c>
      <c r="Q3405">
        <f t="shared" si="913"/>
        <v>0</v>
      </c>
      <c r="R3405">
        <f t="shared" si="914"/>
        <v>0</v>
      </c>
      <c r="S3405">
        <f t="shared" si="915"/>
        <v>5.0999999999999996</v>
      </c>
      <c r="T3405">
        <f t="shared" si="916"/>
        <v>0</v>
      </c>
      <c r="U3405">
        <f t="shared" si="917"/>
        <v>0</v>
      </c>
    </row>
    <row r="3406" spans="1:21" x14ac:dyDescent="0.25">
      <c r="A3406" t="s">
        <v>2714</v>
      </c>
      <c r="B3406">
        <v>7.8</v>
      </c>
      <c r="C3406" t="s">
        <v>36</v>
      </c>
      <c r="E3406">
        <f t="shared" si="901"/>
        <v>0</v>
      </c>
      <c r="F3406">
        <f t="shared" si="902"/>
        <v>0</v>
      </c>
      <c r="G3406">
        <f t="shared" si="903"/>
        <v>0</v>
      </c>
      <c r="H3406">
        <f t="shared" si="904"/>
        <v>0</v>
      </c>
      <c r="I3406">
        <f t="shared" si="905"/>
        <v>7.8</v>
      </c>
      <c r="J3406">
        <f t="shared" si="906"/>
        <v>0</v>
      </c>
      <c r="K3406">
        <f t="shared" si="907"/>
        <v>0</v>
      </c>
      <c r="L3406">
        <f t="shared" si="908"/>
        <v>0</v>
      </c>
      <c r="M3406">
        <f t="shared" si="909"/>
        <v>0</v>
      </c>
      <c r="N3406">
        <f t="shared" si="910"/>
        <v>0</v>
      </c>
      <c r="O3406">
        <f t="shared" si="911"/>
        <v>0</v>
      </c>
      <c r="P3406">
        <f t="shared" si="912"/>
        <v>0</v>
      </c>
      <c r="Q3406">
        <f t="shared" si="913"/>
        <v>0</v>
      </c>
      <c r="R3406">
        <f t="shared" si="914"/>
        <v>0</v>
      </c>
      <c r="S3406">
        <f t="shared" si="915"/>
        <v>0</v>
      </c>
      <c r="T3406">
        <f t="shared" si="916"/>
        <v>0</v>
      </c>
      <c r="U3406">
        <f t="shared" si="917"/>
        <v>7.8</v>
      </c>
    </row>
    <row r="3407" spans="1:21" x14ac:dyDescent="0.25">
      <c r="A3407" t="s">
        <v>5435</v>
      </c>
      <c r="B3407">
        <v>7.9</v>
      </c>
      <c r="C3407" t="s">
        <v>234</v>
      </c>
      <c r="E3407">
        <f t="shared" si="901"/>
        <v>0</v>
      </c>
      <c r="F3407">
        <f t="shared" si="902"/>
        <v>0</v>
      </c>
      <c r="G3407">
        <f t="shared" si="903"/>
        <v>0</v>
      </c>
      <c r="H3407">
        <f t="shared" si="904"/>
        <v>7.9</v>
      </c>
      <c r="I3407">
        <f t="shared" si="905"/>
        <v>0</v>
      </c>
      <c r="J3407">
        <f t="shared" si="906"/>
        <v>0</v>
      </c>
      <c r="K3407">
        <f t="shared" si="907"/>
        <v>0</v>
      </c>
      <c r="L3407">
        <f t="shared" si="908"/>
        <v>7.9</v>
      </c>
      <c r="M3407">
        <f t="shared" si="909"/>
        <v>0</v>
      </c>
      <c r="N3407">
        <f t="shared" si="910"/>
        <v>0</v>
      </c>
      <c r="O3407">
        <f t="shared" si="911"/>
        <v>0</v>
      </c>
      <c r="P3407">
        <f t="shared" si="912"/>
        <v>0</v>
      </c>
      <c r="Q3407">
        <f t="shared" si="913"/>
        <v>0</v>
      </c>
      <c r="R3407">
        <f t="shared" si="914"/>
        <v>7.9</v>
      </c>
      <c r="S3407">
        <f t="shared" si="915"/>
        <v>0</v>
      </c>
      <c r="T3407">
        <f t="shared" si="916"/>
        <v>0</v>
      </c>
      <c r="U3407">
        <f t="shared" si="917"/>
        <v>0</v>
      </c>
    </row>
    <row r="3408" spans="1:21" x14ac:dyDescent="0.25">
      <c r="A3408" t="s">
        <v>3688</v>
      </c>
      <c r="B3408">
        <v>6.7</v>
      </c>
      <c r="C3408" t="s">
        <v>102</v>
      </c>
      <c r="E3408">
        <f t="shared" si="901"/>
        <v>0</v>
      </c>
      <c r="F3408">
        <f t="shared" si="902"/>
        <v>6.7</v>
      </c>
      <c r="G3408">
        <f t="shared" si="903"/>
        <v>0</v>
      </c>
      <c r="H3408">
        <f t="shared" si="904"/>
        <v>0</v>
      </c>
      <c r="I3408">
        <f t="shared" si="905"/>
        <v>6.7</v>
      </c>
      <c r="J3408">
        <f t="shared" si="906"/>
        <v>0</v>
      </c>
      <c r="K3408">
        <f t="shared" si="907"/>
        <v>0</v>
      </c>
      <c r="L3408">
        <f t="shared" si="908"/>
        <v>0</v>
      </c>
      <c r="M3408">
        <f t="shared" si="909"/>
        <v>6.7</v>
      </c>
      <c r="N3408">
        <f t="shared" si="910"/>
        <v>6.7</v>
      </c>
      <c r="O3408">
        <f t="shared" si="911"/>
        <v>0</v>
      </c>
      <c r="P3408">
        <f t="shared" si="912"/>
        <v>0</v>
      </c>
      <c r="Q3408">
        <f t="shared" si="913"/>
        <v>0</v>
      </c>
      <c r="R3408">
        <f t="shared" si="914"/>
        <v>0</v>
      </c>
      <c r="S3408">
        <f t="shared" si="915"/>
        <v>0</v>
      </c>
      <c r="T3408">
        <f t="shared" si="916"/>
        <v>0</v>
      </c>
      <c r="U3408">
        <f t="shared" si="917"/>
        <v>0</v>
      </c>
    </row>
    <row r="3409" spans="1:21" x14ac:dyDescent="0.25">
      <c r="A3409" t="s">
        <v>7283</v>
      </c>
      <c r="B3409">
        <v>6.5</v>
      </c>
      <c r="C3409" t="s">
        <v>103</v>
      </c>
      <c r="E3409">
        <f t="shared" si="901"/>
        <v>0</v>
      </c>
      <c r="F3409">
        <f t="shared" si="902"/>
        <v>0</v>
      </c>
      <c r="G3409">
        <f t="shared" si="903"/>
        <v>6.5</v>
      </c>
      <c r="H3409">
        <f t="shared" si="904"/>
        <v>0</v>
      </c>
      <c r="I3409">
        <f t="shared" si="905"/>
        <v>6.5</v>
      </c>
      <c r="J3409">
        <f t="shared" si="906"/>
        <v>0</v>
      </c>
      <c r="K3409">
        <f t="shared" si="907"/>
        <v>0</v>
      </c>
      <c r="L3409">
        <f t="shared" si="908"/>
        <v>0</v>
      </c>
      <c r="M3409">
        <f t="shared" si="909"/>
        <v>6.5</v>
      </c>
      <c r="N3409">
        <f t="shared" si="910"/>
        <v>6.5</v>
      </c>
      <c r="O3409">
        <f t="shared" si="911"/>
        <v>0</v>
      </c>
      <c r="P3409">
        <f t="shared" si="912"/>
        <v>0</v>
      </c>
      <c r="Q3409">
        <f t="shared" si="913"/>
        <v>0</v>
      </c>
      <c r="R3409">
        <f t="shared" si="914"/>
        <v>0</v>
      </c>
      <c r="S3409">
        <f t="shared" si="915"/>
        <v>6.5</v>
      </c>
      <c r="T3409">
        <f t="shared" si="916"/>
        <v>0</v>
      </c>
      <c r="U3409">
        <f t="shared" si="917"/>
        <v>0</v>
      </c>
    </row>
    <row r="3410" spans="1:21" x14ac:dyDescent="0.25">
      <c r="A3410" t="s">
        <v>4089</v>
      </c>
      <c r="B3410">
        <v>6.9</v>
      </c>
      <c r="C3410" t="s">
        <v>28</v>
      </c>
      <c r="E3410">
        <f t="shared" si="901"/>
        <v>6.9</v>
      </c>
      <c r="F3410">
        <f t="shared" si="902"/>
        <v>0</v>
      </c>
      <c r="G3410">
        <f t="shared" si="903"/>
        <v>0</v>
      </c>
      <c r="H3410">
        <f t="shared" si="904"/>
        <v>0</v>
      </c>
      <c r="I3410">
        <f t="shared" si="905"/>
        <v>6.9</v>
      </c>
      <c r="J3410">
        <f t="shared" si="906"/>
        <v>6.9</v>
      </c>
      <c r="K3410">
        <f t="shared" si="907"/>
        <v>0</v>
      </c>
      <c r="L3410">
        <f t="shared" si="908"/>
        <v>0</v>
      </c>
      <c r="M3410">
        <f t="shared" si="909"/>
        <v>0</v>
      </c>
      <c r="N3410">
        <f t="shared" si="910"/>
        <v>6.9</v>
      </c>
      <c r="O3410">
        <f t="shared" si="911"/>
        <v>0</v>
      </c>
      <c r="P3410">
        <f t="shared" si="912"/>
        <v>0</v>
      </c>
      <c r="Q3410">
        <f t="shared" si="913"/>
        <v>0</v>
      </c>
      <c r="R3410">
        <f t="shared" si="914"/>
        <v>0</v>
      </c>
      <c r="S3410">
        <f t="shared" si="915"/>
        <v>0</v>
      </c>
      <c r="T3410">
        <f t="shared" si="916"/>
        <v>0</v>
      </c>
      <c r="U3410">
        <f t="shared" si="917"/>
        <v>0</v>
      </c>
    </row>
    <row r="3411" spans="1:21" x14ac:dyDescent="0.25">
      <c r="A3411" t="s">
        <v>213</v>
      </c>
      <c r="B3411">
        <v>5.6</v>
      </c>
      <c r="C3411" t="s">
        <v>36</v>
      </c>
      <c r="E3411">
        <f t="shared" si="901"/>
        <v>0</v>
      </c>
      <c r="F3411">
        <f t="shared" si="902"/>
        <v>0</v>
      </c>
      <c r="G3411">
        <f t="shared" si="903"/>
        <v>0</v>
      </c>
      <c r="H3411">
        <f t="shared" si="904"/>
        <v>0</v>
      </c>
      <c r="I3411">
        <f t="shared" si="905"/>
        <v>5.6</v>
      </c>
      <c r="J3411">
        <f t="shared" si="906"/>
        <v>0</v>
      </c>
      <c r="K3411">
        <f t="shared" si="907"/>
        <v>0</v>
      </c>
      <c r="L3411">
        <f t="shared" si="908"/>
        <v>5.6</v>
      </c>
      <c r="M3411">
        <f t="shared" si="909"/>
        <v>0</v>
      </c>
      <c r="N3411">
        <f t="shared" si="910"/>
        <v>0</v>
      </c>
      <c r="O3411">
        <f t="shared" si="911"/>
        <v>0</v>
      </c>
      <c r="P3411">
        <f t="shared" si="912"/>
        <v>0</v>
      </c>
      <c r="Q3411">
        <f t="shared" si="913"/>
        <v>0</v>
      </c>
      <c r="R3411">
        <f t="shared" si="914"/>
        <v>5.6</v>
      </c>
      <c r="S3411">
        <f t="shared" si="915"/>
        <v>0</v>
      </c>
      <c r="T3411">
        <f t="shared" si="916"/>
        <v>0</v>
      </c>
      <c r="U3411">
        <f t="shared" si="917"/>
        <v>0</v>
      </c>
    </row>
    <row r="3412" spans="1:21" x14ac:dyDescent="0.25">
      <c r="A3412" t="s">
        <v>1138</v>
      </c>
      <c r="B3412">
        <v>7.3</v>
      </c>
      <c r="C3412" t="s">
        <v>37</v>
      </c>
      <c r="E3412">
        <f t="shared" si="901"/>
        <v>0</v>
      </c>
      <c r="F3412">
        <f t="shared" si="902"/>
        <v>0</v>
      </c>
      <c r="G3412">
        <f t="shared" si="903"/>
        <v>0</v>
      </c>
      <c r="H3412">
        <f t="shared" si="904"/>
        <v>0</v>
      </c>
      <c r="I3412">
        <f t="shared" si="905"/>
        <v>0</v>
      </c>
      <c r="J3412">
        <f t="shared" si="906"/>
        <v>0</v>
      </c>
      <c r="K3412">
        <f t="shared" si="907"/>
        <v>0</v>
      </c>
      <c r="L3412">
        <f t="shared" si="908"/>
        <v>7.3</v>
      </c>
      <c r="M3412">
        <f t="shared" si="909"/>
        <v>0</v>
      </c>
      <c r="N3412">
        <f t="shared" si="910"/>
        <v>0</v>
      </c>
      <c r="O3412">
        <f t="shared" si="911"/>
        <v>0</v>
      </c>
      <c r="P3412">
        <f t="shared" si="912"/>
        <v>0</v>
      </c>
      <c r="Q3412">
        <f t="shared" si="913"/>
        <v>0</v>
      </c>
      <c r="R3412">
        <f t="shared" si="914"/>
        <v>0</v>
      </c>
      <c r="S3412">
        <f t="shared" si="915"/>
        <v>0</v>
      </c>
      <c r="T3412">
        <f t="shared" si="916"/>
        <v>0</v>
      </c>
      <c r="U3412">
        <f t="shared" si="917"/>
        <v>0</v>
      </c>
    </row>
    <row r="3413" spans="1:21" x14ac:dyDescent="0.25">
      <c r="A3413" t="s">
        <v>4884</v>
      </c>
      <c r="B3413">
        <v>8.3000000000000007</v>
      </c>
      <c r="C3413" t="s">
        <v>102</v>
      </c>
      <c r="E3413">
        <f t="shared" si="901"/>
        <v>0</v>
      </c>
      <c r="F3413">
        <f t="shared" si="902"/>
        <v>8.3000000000000007</v>
      </c>
      <c r="G3413">
        <f t="shared" si="903"/>
        <v>0</v>
      </c>
      <c r="H3413">
        <f t="shared" si="904"/>
        <v>0</v>
      </c>
      <c r="I3413">
        <f t="shared" si="905"/>
        <v>0</v>
      </c>
      <c r="J3413">
        <f t="shared" si="906"/>
        <v>0</v>
      </c>
      <c r="K3413">
        <f t="shared" si="907"/>
        <v>0</v>
      </c>
      <c r="L3413">
        <f t="shared" si="908"/>
        <v>8.3000000000000007</v>
      </c>
      <c r="M3413">
        <f t="shared" si="909"/>
        <v>0</v>
      </c>
      <c r="N3413">
        <f t="shared" si="910"/>
        <v>0</v>
      </c>
      <c r="O3413">
        <f t="shared" si="911"/>
        <v>0</v>
      </c>
      <c r="P3413">
        <f t="shared" si="912"/>
        <v>0</v>
      </c>
      <c r="Q3413">
        <f t="shared" si="913"/>
        <v>0</v>
      </c>
      <c r="R3413">
        <f t="shared" si="914"/>
        <v>0</v>
      </c>
      <c r="S3413">
        <f t="shared" si="915"/>
        <v>0</v>
      </c>
      <c r="T3413">
        <f t="shared" si="916"/>
        <v>0</v>
      </c>
      <c r="U3413">
        <f t="shared" si="917"/>
        <v>0</v>
      </c>
    </row>
    <row r="3414" spans="1:21" x14ac:dyDescent="0.25">
      <c r="A3414" t="s">
        <v>7290</v>
      </c>
      <c r="B3414">
        <v>7.5</v>
      </c>
      <c r="C3414" t="s">
        <v>102</v>
      </c>
      <c r="E3414">
        <f t="shared" si="901"/>
        <v>0</v>
      </c>
      <c r="F3414">
        <f t="shared" si="902"/>
        <v>7.5</v>
      </c>
      <c r="G3414">
        <f t="shared" si="903"/>
        <v>7.5</v>
      </c>
      <c r="H3414">
        <f t="shared" si="904"/>
        <v>0</v>
      </c>
      <c r="I3414">
        <f t="shared" si="905"/>
        <v>0</v>
      </c>
      <c r="J3414">
        <f t="shared" si="906"/>
        <v>0</v>
      </c>
      <c r="K3414">
        <f t="shared" si="907"/>
        <v>0</v>
      </c>
      <c r="L3414">
        <f t="shared" si="908"/>
        <v>0</v>
      </c>
      <c r="M3414">
        <f t="shared" si="909"/>
        <v>7.5</v>
      </c>
      <c r="N3414">
        <f t="shared" si="910"/>
        <v>7.5</v>
      </c>
      <c r="O3414">
        <f t="shared" si="911"/>
        <v>0</v>
      </c>
      <c r="P3414">
        <f t="shared" si="912"/>
        <v>7.5</v>
      </c>
      <c r="Q3414">
        <f t="shared" si="913"/>
        <v>0</v>
      </c>
      <c r="R3414">
        <f t="shared" si="914"/>
        <v>0</v>
      </c>
      <c r="S3414">
        <f t="shared" si="915"/>
        <v>0</v>
      </c>
      <c r="T3414">
        <f t="shared" si="916"/>
        <v>0</v>
      </c>
      <c r="U3414">
        <f t="shared" si="917"/>
        <v>0</v>
      </c>
    </row>
    <row r="3415" spans="1:21" x14ac:dyDescent="0.25">
      <c r="A3415" t="s">
        <v>131</v>
      </c>
      <c r="B3415">
        <v>6.8</v>
      </c>
      <c r="C3415" t="s">
        <v>36</v>
      </c>
      <c r="E3415">
        <f t="shared" si="901"/>
        <v>0</v>
      </c>
      <c r="F3415">
        <f t="shared" si="902"/>
        <v>0</v>
      </c>
      <c r="G3415">
        <f t="shared" si="903"/>
        <v>0</v>
      </c>
      <c r="H3415">
        <f t="shared" si="904"/>
        <v>0</v>
      </c>
      <c r="I3415">
        <f t="shared" si="905"/>
        <v>6.8</v>
      </c>
      <c r="J3415">
        <f t="shared" si="906"/>
        <v>0</v>
      </c>
      <c r="K3415">
        <f t="shared" si="907"/>
        <v>0</v>
      </c>
      <c r="L3415">
        <f t="shared" si="908"/>
        <v>0</v>
      </c>
      <c r="M3415">
        <f t="shared" si="909"/>
        <v>0</v>
      </c>
      <c r="N3415">
        <f t="shared" si="910"/>
        <v>0</v>
      </c>
      <c r="O3415">
        <f t="shared" si="911"/>
        <v>0</v>
      </c>
      <c r="P3415">
        <f t="shared" si="912"/>
        <v>0</v>
      </c>
      <c r="Q3415">
        <f t="shared" si="913"/>
        <v>0</v>
      </c>
      <c r="R3415">
        <f t="shared" si="914"/>
        <v>6.8</v>
      </c>
      <c r="S3415">
        <f t="shared" si="915"/>
        <v>0</v>
      </c>
      <c r="T3415">
        <f t="shared" si="916"/>
        <v>0</v>
      </c>
      <c r="U3415">
        <f t="shared" si="917"/>
        <v>0</v>
      </c>
    </row>
    <row r="3416" spans="1:21" x14ac:dyDescent="0.25">
      <c r="A3416" t="s">
        <v>4222</v>
      </c>
      <c r="B3416">
        <v>7.2</v>
      </c>
      <c r="C3416" t="s">
        <v>28</v>
      </c>
      <c r="E3416">
        <f t="shared" si="901"/>
        <v>7.2</v>
      </c>
      <c r="F3416">
        <f t="shared" si="902"/>
        <v>7.2</v>
      </c>
      <c r="G3416">
        <f t="shared" si="903"/>
        <v>0</v>
      </c>
      <c r="H3416">
        <f t="shared" si="904"/>
        <v>0</v>
      </c>
      <c r="I3416">
        <f t="shared" si="905"/>
        <v>0</v>
      </c>
      <c r="J3416">
        <f t="shared" si="906"/>
        <v>7.2</v>
      </c>
      <c r="K3416">
        <f t="shared" si="907"/>
        <v>0</v>
      </c>
      <c r="L3416">
        <f t="shared" si="908"/>
        <v>0</v>
      </c>
      <c r="M3416">
        <f t="shared" si="909"/>
        <v>0</v>
      </c>
      <c r="N3416">
        <f t="shared" si="910"/>
        <v>0</v>
      </c>
      <c r="O3416">
        <f t="shared" si="911"/>
        <v>0</v>
      </c>
      <c r="P3416">
        <f t="shared" si="912"/>
        <v>0</v>
      </c>
      <c r="Q3416">
        <f t="shared" si="913"/>
        <v>0</v>
      </c>
      <c r="R3416">
        <f t="shared" si="914"/>
        <v>0</v>
      </c>
      <c r="S3416">
        <f t="shared" si="915"/>
        <v>0</v>
      </c>
      <c r="T3416">
        <f t="shared" si="916"/>
        <v>7.2</v>
      </c>
      <c r="U3416">
        <f t="shared" si="917"/>
        <v>0</v>
      </c>
    </row>
    <row r="3417" spans="1:21" x14ac:dyDescent="0.25">
      <c r="A3417" t="s">
        <v>36</v>
      </c>
      <c r="B3417">
        <v>7.6</v>
      </c>
      <c r="C3417" t="s">
        <v>36</v>
      </c>
      <c r="E3417">
        <f t="shared" si="901"/>
        <v>0</v>
      </c>
      <c r="F3417">
        <f t="shared" si="902"/>
        <v>0</v>
      </c>
      <c r="G3417">
        <f t="shared" si="903"/>
        <v>0</v>
      </c>
      <c r="H3417">
        <f t="shared" si="904"/>
        <v>0</v>
      </c>
      <c r="I3417">
        <f t="shared" si="905"/>
        <v>7.6</v>
      </c>
      <c r="J3417">
        <f t="shared" si="906"/>
        <v>0</v>
      </c>
      <c r="K3417">
        <f t="shared" si="907"/>
        <v>0</v>
      </c>
      <c r="L3417">
        <f t="shared" si="908"/>
        <v>0</v>
      </c>
      <c r="M3417">
        <f t="shared" si="909"/>
        <v>0</v>
      </c>
      <c r="N3417">
        <f t="shared" si="910"/>
        <v>0</v>
      </c>
      <c r="O3417">
        <f t="shared" si="911"/>
        <v>0</v>
      </c>
      <c r="P3417">
        <f t="shared" si="912"/>
        <v>0</v>
      </c>
      <c r="Q3417">
        <f t="shared" si="913"/>
        <v>0</v>
      </c>
      <c r="R3417">
        <f t="shared" si="914"/>
        <v>0</v>
      </c>
      <c r="S3417">
        <f t="shared" si="915"/>
        <v>0</v>
      </c>
      <c r="T3417">
        <f t="shared" si="916"/>
        <v>0</v>
      </c>
      <c r="U3417">
        <f t="shared" si="917"/>
        <v>0</v>
      </c>
    </row>
    <row r="3418" spans="1:21" x14ac:dyDescent="0.25">
      <c r="A3418" t="s">
        <v>3008</v>
      </c>
      <c r="B3418">
        <v>7.9</v>
      </c>
      <c r="C3418" t="s">
        <v>28</v>
      </c>
      <c r="E3418">
        <f t="shared" si="901"/>
        <v>7.9</v>
      </c>
      <c r="F3418">
        <f t="shared" si="902"/>
        <v>0</v>
      </c>
      <c r="G3418">
        <f t="shared" si="903"/>
        <v>0</v>
      </c>
      <c r="H3418">
        <f t="shared" si="904"/>
        <v>0</v>
      </c>
      <c r="I3418">
        <f t="shared" si="905"/>
        <v>0</v>
      </c>
      <c r="J3418">
        <f t="shared" si="906"/>
        <v>0</v>
      </c>
      <c r="K3418">
        <f t="shared" si="907"/>
        <v>0</v>
      </c>
      <c r="L3418">
        <f t="shared" si="908"/>
        <v>0</v>
      </c>
      <c r="M3418">
        <f t="shared" si="909"/>
        <v>0</v>
      </c>
      <c r="N3418">
        <f t="shared" si="910"/>
        <v>0</v>
      </c>
      <c r="O3418">
        <f t="shared" si="911"/>
        <v>0</v>
      </c>
      <c r="P3418">
        <f t="shared" si="912"/>
        <v>0</v>
      </c>
      <c r="Q3418">
        <f t="shared" si="913"/>
        <v>7.9</v>
      </c>
      <c r="R3418">
        <f t="shared" si="914"/>
        <v>0</v>
      </c>
      <c r="S3418">
        <f t="shared" si="915"/>
        <v>0</v>
      </c>
      <c r="T3418">
        <f t="shared" si="916"/>
        <v>7.9</v>
      </c>
      <c r="U3418">
        <f t="shared" si="917"/>
        <v>0</v>
      </c>
    </row>
    <row r="3419" spans="1:21" x14ac:dyDescent="0.25">
      <c r="A3419" t="s">
        <v>525</v>
      </c>
      <c r="B3419">
        <v>7</v>
      </c>
      <c r="C3419" t="s">
        <v>36</v>
      </c>
      <c r="E3419">
        <f t="shared" si="901"/>
        <v>0</v>
      </c>
      <c r="F3419">
        <f t="shared" si="902"/>
        <v>0</v>
      </c>
      <c r="G3419">
        <f t="shared" si="903"/>
        <v>0</v>
      </c>
      <c r="H3419">
        <f t="shared" si="904"/>
        <v>0</v>
      </c>
      <c r="I3419">
        <f t="shared" si="905"/>
        <v>7</v>
      </c>
      <c r="J3419">
        <f t="shared" si="906"/>
        <v>0</v>
      </c>
      <c r="K3419">
        <f t="shared" si="907"/>
        <v>0</v>
      </c>
      <c r="L3419">
        <f t="shared" si="908"/>
        <v>0</v>
      </c>
      <c r="M3419">
        <f t="shared" si="909"/>
        <v>0</v>
      </c>
      <c r="N3419">
        <f t="shared" si="910"/>
        <v>0</v>
      </c>
      <c r="O3419">
        <f t="shared" si="911"/>
        <v>0</v>
      </c>
      <c r="P3419">
        <f t="shared" si="912"/>
        <v>0</v>
      </c>
      <c r="Q3419">
        <f t="shared" si="913"/>
        <v>0</v>
      </c>
      <c r="R3419">
        <f t="shared" si="914"/>
        <v>0</v>
      </c>
      <c r="S3419">
        <f t="shared" si="915"/>
        <v>0</v>
      </c>
      <c r="T3419">
        <f t="shared" si="916"/>
        <v>0</v>
      </c>
      <c r="U3419">
        <f t="shared" si="917"/>
        <v>0</v>
      </c>
    </row>
    <row r="3420" spans="1:21" x14ac:dyDescent="0.25">
      <c r="A3420" t="s">
        <v>7298</v>
      </c>
      <c r="B3420">
        <v>6.1</v>
      </c>
      <c r="C3420" t="s">
        <v>28</v>
      </c>
      <c r="E3420">
        <f t="shared" si="901"/>
        <v>6.1</v>
      </c>
      <c r="F3420">
        <f t="shared" si="902"/>
        <v>0</v>
      </c>
      <c r="G3420">
        <f t="shared" si="903"/>
        <v>0</v>
      </c>
      <c r="H3420">
        <f t="shared" si="904"/>
        <v>0</v>
      </c>
      <c r="I3420">
        <f t="shared" si="905"/>
        <v>0</v>
      </c>
      <c r="J3420">
        <f t="shared" si="906"/>
        <v>0</v>
      </c>
      <c r="K3420">
        <f t="shared" si="907"/>
        <v>0</v>
      </c>
      <c r="L3420">
        <f t="shared" si="908"/>
        <v>6.1</v>
      </c>
      <c r="M3420">
        <f t="shared" si="909"/>
        <v>0</v>
      </c>
      <c r="N3420">
        <f t="shared" si="910"/>
        <v>0</v>
      </c>
      <c r="O3420">
        <f t="shared" si="911"/>
        <v>0</v>
      </c>
      <c r="P3420">
        <f t="shared" si="912"/>
        <v>0</v>
      </c>
      <c r="Q3420">
        <f t="shared" si="913"/>
        <v>0</v>
      </c>
      <c r="R3420">
        <f t="shared" si="914"/>
        <v>6.1</v>
      </c>
      <c r="S3420">
        <f t="shared" si="915"/>
        <v>0</v>
      </c>
      <c r="T3420">
        <f t="shared" si="916"/>
        <v>0</v>
      </c>
      <c r="U3420">
        <f t="shared" si="917"/>
        <v>0</v>
      </c>
    </row>
    <row r="3421" spans="1:21" x14ac:dyDescent="0.25">
      <c r="A3421" t="s">
        <v>2531</v>
      </c>
      <c r="B3421">
        <v>7.6</v>
      </c>
      <c r="C3421" t="s">
        <v>28</v>
      </c>
      <c r="E3421">
        <f t="shared" si="901"/>
        <v>7.6</v>
      </c>
      <c r="F3421">
        <f t="shared" si="902"/>
        <v>7.6</v>
      </c>
      <c r="G3421">
        <f t="shared" si="903"/>
        <v>0</v>
      </c>
      <c r="H3421">
        <f t="shared" si="904"/>
        <v>0</v>
      </c>
      <c r="I3421">
        <f t="shared" si="905"/>
        <v>0</v>
      </c>
      <c r="J3421">
        <f t="shared" si="906"/>
        <v>0</v>
      </c>
      <c r="K3421">
        <f t="shared" si="907"/>
        <v>0</v>
      </c>
      <c r="L3421">
        <f t="shared" si="908"/>
        <v>0</v>
      </c>
      <c r="M3421">
        <f t="shared" si="909"/>
        <v>0</v>
      </c>
      <c r="N3421">
        <f t="shared" si="910"/>
        <v>0</v>
      </c>
      <c r="O3421">
        <f t="shared" si="911"/>
        <v>0</v>
      </c>
      <c r="P3421">
        <f t="shared" si="912"/>
        <v>0</v>
      </c>
      <c r="Q3421">
        <f t="shared" si="913"/>
        <v>0</v>
      </c>
      <c r="R3421">
        <f t="shared" si="914"/>
        <v>0</v>
      </c>
      <c r="S3421">
        <f t="shared" si="915"/>
        <v>0</v>
      </c>
      <c r="T3421">
        <f t="shared" si="916"/>
        <v>7.6</v>
      </c>
      <c r="U3421">
        <f t="shared" si="917"/>
        <v>0</v>
      </c>
    </row>
    <row r="3422" spans="1:21" x14ac:dyDescent="0.25">
      <c r="A3422" t="s">
        <v>167</v>
      </c>
      <c r="B3422">
        <v>6.9</v>
      </c>
      <c r="C3422" t="s">
        <v>28</v>
      </c>
      <c r="E3422">
        <f t="shared" si="901"/>
        <v>6.9</v>
      </c>
      <c r="F3422">
        <f t="shared" si="902"/>
        <v>0</v>
      </c>
      <c r="G3422">
        <f t="shared" si="903"/>
        <v>0</v>
      </c>
      <c r="H3422">
        <f t="shared" si="904"/>
        <v>0</v>
      </c>
      <c r="I3422">
        <f t="shared" si="905"/>
        <v>0</v>
      </c>
      <c r="J3422">
        <f t="shared" si="906"/>
        <v>6.9</v>
      </c>
      <c r="K3422">
        <f t="shared" si="907"/>
        <v>0</v>
      </c>
      <c r="L3422">
        <f t="shared" si="908"/>
        <v>6.9</v>
      </c>
      <c r="M3422">
        <f t="shared" si="909"/>
        <v>0</v>
      </c>
      <c r="N3422">
        <f t="shared" si="910"/>
        <v>0</v>
      </c>
      <c r="O3422">
        <f t="shared" si="911"/>
        <v>0</v>
      </c>
      <c r="P3422">
        <f t="shared" si="912"/>
        <v>0</v>
      </c>
      <c r="Q3422">
        <f t="shared" si="913"/>
        <v>0</v>
      </c>
      <c r="R3422">
        <f t="shared" si="914"/>
        <v>0</v>
      </c>
      <c r="S3422">
        <f t="shared" si="915"/>
        <v>0</v>
      </c>
      <c r="T3422">
        <f t="shared" si="916"/>
        <v>6.9</v>
      </c>
      <c r="U3422">
        <f t="shared" si="917"/>
        <v>0</v>
      </c>
    </row>
    <row r="3423" spans="1:21" x14ac:dyDescent="0.25">
      <c r="A3423" t="s">
        <v>3163</v>
      </c>
      <c r="B3423">
        <v>5.8</v>
      </c>
      <c r="C3423" t="s">
        <v>28</v>
      </c>
      <c r="E3423">
        <f t="shared" si="901"/>
        <v>5.8</v>
      </c>
      <c r="F3423">
        <f t="shared" si="902"/>
        <v>5.8</v>
      </c>
      <c r="G3423">
        <f t="shared" si="903"/>
        <v>0</v>
      </c>
      <c r="H3423">
        <f t="shared" si="904"/>
        <v>0</v>
      </c>
      <c r="I3423">
        <f t="shared" si="905"/>
        <v>0</v>
      </c>
      <c r="J3423">
        <f t="shared" si="906"/>
        <v>0</v>
      </c>
      <c r="K3423">
        <f t="shared" si="907"/>
        <v>0</v>
      </c>
      <c r="L3423">
        <f t="shared" si="908"/>
        <v>0</v>
      </c>
      <c r="M3423">
        <f t="shared" si="909"/>
        <v>0</v>
      </c>
      <c r="N3423">
        <f t="shared" si="910"/>
        <v>0</v>
      </c>
      <c r="O3423">
        <f t="shared" si="911"/>
        <v>0</v>
      </c>
      <c r="P3423">
        <f t="shared" si="912"/>
        <v>0</v>
      </c>
      <c r="Q3423">
        <f t="shared" si="913"/>
        <v>0</v>
      </c>
      <c r="R3423">
        <f t="shared" si="914"/>
        <v>0</v>
      </c>
      <c r="S3423">
        <f t="shared" si="915"/>
        <v>5.8</v>
      </c>
      <c r="T3423">
        <f t="shared" si="916"/>
        <v>5.8</v>
      </c>
      <c r="U3423">
        <f t="shared" si="917"/>
        <v>0</v>
      </c>
    </row>
    <row r="3424" spans="1:21" x14ac:dyDescent="0.25">
      <c r="A3424" t="s">
        <v>7303</v>
      </c>
      <c r="B3424">
        <v>7.2</v>
      </c>
      <c r="C3424" t="s">
        <v>102</v>
      </c>
      <c r="E3424">
        <f t="shared" si="901"/>
        <v>0</v>
      </c>
      <c r="F3424">
        <f t="shared" si="902"/>
        <v>7.2</v>
      </c>
      <c r="G3424">
        <f t="shared" si="903"/>
        <v>7.2</v>
      </c>
      <c r="H3424">
        <f t="shared" si="904"/>
        <v>0</v>
      </c>
      <c r="I3424">
        <f t="shared" si="905"/>
        <v>7.2</v>
      </c>
      <c r="J3424">
        <f t="shared" si="906"/>
        <v>0</v>
      </c>
      <c r="K3424">
        <f t="shared" si="907"/>
        <v>0</v>
      </c>
      <c r="L3424">
        <f t="shared" si="908"/>
        <v>0</v>
      </c>
      <c r="M3424">
        <f t="shared" si="909"/>
        <v>7.2</v>
      </c>
      <c r="N3424">
        <f t="shared" si="910"/>
        <v>0</v>
      </c>
      <c r="O3424">
        <f t="shared" si="911"/>
        <v>0</v>
      </c>
      <c r="P3424">
        <f t="shared" si="912"/>
        <v>0</v>
      </c>
      <c r="Q3424">
        <f t="shared" si="913"/>
        <v>0</v>
      </c>
      <c r="R3424">
        <f t="shared" si="914"/>
        <v>0</v>
      </c>
      <c r="S3424">
        <f t="shared" si="915"/>
        <v>0</v>
      </c>
      <c r="T3424">
        <f t="shared" si="916"/>
        <v>0</v>
      </c>
      <c r="U3424">
        <f t="shared" si="917"/>
        <v>7.2</v>
      </c>
    </row>
    <row r="3425" spans="1:21" x14ac:dyDescent="0.25">
      <c r="A3425" t="s">
        <v>3732</v>
      </c>
      <c r="B3425">
        <v>4.3</v>
      </c>
      <c r="C3425" t="s">
        <v>36</v>
      </c>
      <c r="E3425">
        <f t="shared" si="901"/>
        <v>0</v>
      </c>
      <c r="F3425">
        <f t="shared" si="902"/>
        <v>0</v>
      </c>
      <c r="G3425">
        <f t="shared" si="903"/>
        <v>0</v>
      </c>
      <c r="H3425">
        <f t="shared" si="904"/>
        <v>0</v>
      </c>
      <c r="I3425">
        <f t="shared" si="905"/>
        <v>4.3</v>
      </c>
      <c r="J3425">
        <f t="shared" si="906"/>
        <v>0</v>
      </c>
      <c r="K3425">
        <f t="shared" si="907"/>
        <v>0</v>
      </c>
      <c r="L3425">
        <f t="shared" si="908"/>
        <v>0</v>
      </c>
      <c r="M3425">
        <f t="shared" si="909"/>
        <v>0</v>
      </c>
      <c r="N3425">
        <f t="shared" si="910"/>
        <v>0</v>
      </c>
      <c r="O3425">
        <f t="shared" si="911"/>
        <v>0</v>
      </c>
      <c r="P3425">
        <f t="shared" si="912"/>
        <v>0</v>
      </c>
      <c r="Q3425">
        <f t="shared" si="913"/>
        <v>0</v>
      </c>
      <c r="R3425">
        <f t="shared" si="914"/>
        <v>4.3</v>
      </c>
      <c r="S3425">
        <f t="shared" si="915"/>
        <v>4.3</v>
      </c>
      <c r="T3425">
        <f t="shared" si="916"/>
        <v>0</v>
      </c>
      <c r="U3425">
        <f t="shared" si="917"/>
        <v>0</v>
      </c>
    </row>
    <row r="3426" spans="1:21" x14ac:dyDescent="0.25">
      <c r="A3426" t="s">
        <v>7306</v>
      </c>
      <c r="B3426">
        <v>7.3</v>
      </c>
      <c r="C3426" t="s">
        <v>234</v>
      </c>
      <c r="E3426">
        <f t="shared" si="901"/>
        <v>0</v>
      </c>
      <c r="F3426">
        <f t="shared" si="902"/>
        <v>0</v>
      </c>
      <c r="G3426">
        <f t="shared" si="903"/>
        <v>0</v>
      </c>
      <c r="H3426">
        <f t="shared" si="904"/>
        <v>7.3</v>
      </c>
      <c r="I3426">
        <f t="shared" si="905"/>
        <v>7.3</v>
      </c>
      <c r="J3426">
        <f t="shared" si="906"/>
        <v>0</v>
      </c>
      <c r="K3426">
        <f t="shared" si="907"/>
        <v>0</v>
      </c>
      <c r="L3426">
        <f t="shared" si="908"/>
        <v>7.3</v>
      </c>
      <c r="M3426">
        <f t="shared" si="909"/>
        <v>0</v>
      </c>
      <c r="N3426">
        <f t="shared" si="910"/>
        <v>0</v>
      </c>
      <c r="O3426">
        <f t="shared" si="911"/>
        <v>0</v>
      </c>
      <c r="P3426">
        <f t="shared" si="912"/>
        <v>0</v>
      </c>
      <c r="Q3426">
        <f t="shared" si="913"/>
        <v>0</v>
      </c>
      <c r="R3426">
        <f t="shared" si="914"/>
        <v>0</v>
      </c>
      <c r="S3426">
        <f t="shared" si="915"/>
        <v>0</v>
      </c>
      <c r="T3426">
        <f t="shared" si="916"/>
        <v>0</v>
      </c>
      <c r="U3426">
        <f t="shared" si="917"/>
        <v>0</v>
      </c>
    </row>
    <row r="3427" spans="1:21" x14ac:dyDescent="0.25">
      <c r="A3427" t="s">
        <v>3415</v>
      </c>
      <c r="B3427">
        <v>6.6</v>
      </c>
      <c r="C3427" t="s">
        <v>28</v>
      </c>
      <c r="E3427">
        <f t="shared" si="901"/>
        <v>6.6</v>
      </c>
      <c r="F3427">
        <f t="shared" si="902"/>
        <v>6.6</v>
      </c>
      <c r="G3427">
        <f t="shared" si="903"/>
        <v>0</v>
      </c>
      <c r="H3427">
        <f t="shared" si="904"/>
        <v>0</v>
      </c>
      <c r="I3427">
        <f t="shared" si="905"/>
        <v>0</v>
      </c>
      <c r="J3427">
        <f t="shared" si="906"/>
        <v>0</v>
      </c>
      <c r="K3427">
        <f t="shared" si="907"/>
        <v>0</v>
      </c>
      <c r="L3427">
        <f t="shared" si="908"/>
        <v>6.6</v>
      </c>
      <c r="M3427">
        <f t="shared" si="909"/>
        <v>0</v>
      </c>
      <c r="N3427">
        <f t="shared" si="910"/>
        <v>0</v>
      </c>
      <c r="O3427">
        <f t="shared" si="911"/>
        <v>0</v>
      </c>
      <c r="P3427">
        <f t="shared" si="912"/>
        <v>0</v>
      </c>
      <c r="Q3427">
        <f t="shared" si="913"/>
        <v>0</v>
      </c>
      <c r="R3427">
        <f t="shared" si="914"/>
        <v>6.6</v>
      </c>
      <c r="S3427">
        <f t="shared" si="915"/>
        <v>0</v>
      </c>
      <c r="T3427">
        <f t="shared" si="916"/>
        <v>0</v>
      </c>
      <c r="U3427">
        <f t="shared" si="917"/>
        <v>0</v>
      </c>
    </row>
    <row r="3428" spans="1:21" x14ac:dyDescent="0.25">
      <c r="A3428" t="s">
        <v>142</v>
      </c>
      <c r="B3428">
        <v>7.6</v>
      </c>
      <c r="C3428" t="s">
        <v>29</v>
      </c>
      <c r="E3428">
        <f t="shared" si="901"/>
        <v>0</v>
      </c>
      <c r="F3428">
        <f t="shared" si="902"/>
        <v>0</v>
      </c>
      <c r="G3428">
        <f t="shared" si="903"/>
        <v>0</v>
      </c>
      <c r="H3428">
        <f t="shared" si="904"/>
        <v>0</v>
      </c>
      <c r="I3428">
        <f t="shared" si="905"/>
        <v>0</v>
      </c>
      <c r="J3428">
        <f t="shared" si="906"/>
        <v>7.6</v>
      </c>
      <c r="K3428">
        <f t="shared" si="907"/>
        <v>0</v>
      </c>
      <c r="L3428">
        <f t="shared" si="908"/>
        <v>7.6</v>
      </c>
      <c r="M3428">
        <f t="shared" si="909"/>
        <v>0</v>
      </c>
      <c r="N3428">
        <f t="shared" si="910"/>
        <v>0</v>
      </c>
      <c r="O3428">
        <f t="shared" si="911"/>
        <v>0</v>
      </c>
      <c r="P3428">
        <f t="shared" si="912"/>
        <v>0</v>
      </c>
      <c r="Q3428">
        <f t="shared" si="913"/>
        <v>0</v>
      </c>
      <c r="R3428">
        <f t="shared" si="914"/>
        <v>0</v>
      </c>
      <c r="S3428">
        <f t="shared" si="915"/>
        <v>0</v>
      </c>
      <c r="T3428">
        <f t="shared" si="916"/>
        <v>7.6</v>
      </c>
      <c r="U3428">
        <f t="shared" si="917"/>
        <v>0</v>
      </c>
    </row>
    <row r="3429" spans="1:21" x14ac:dyDescent="0.25">
      <c r="A3429" t="s">
        <v>213</v>
      </c>
      <c r="B3429">
        <v>6.7</v>
      </c>
      <c r="C3429" t="s">
        <v>36</v>
      </c>
      <c r="E3429">
        <f t="shared" si="901"/>
        <v>0</v>
      </c>
      <c r="F3429">
        <f t="shared" si="902"/>
        <v>0</v>
      </c>
      <c r="G3429">
        <f t="shared" si="903"/>
        <v>0</v>
      </c>
      <c r="H3429">
        <f t="shared" si="904"/>
        <v>0</v>
      </c>
      <c r="I3429">
        <f t="shared" si="905"/>
        <v>6.7</v>
      </c>
      <c r="J3429">
        <f t="shared" si="906"/>
        <v>0</v>
      </c>
      <c r="K3429">
        <f t="shared" si="907"/>
        <v>0</v>
      </c>
      <c r="L3429">
        <f t="shared" si="908"/>
        <v>6.7</v>
      </c>
      <c r="M3429">
        <f t="shared" si="909"/>
        <v>0</v>
      </c>
      <c r="N3429">
        <f t="shared" si="910"/>
        <v>0</v>
      </c>
      <c r="O3429">
        <f t="shared" si="911"/>
        <v>0</v>
      </c>
      <c r="P3429">
        <f t="shared" si="912"/>
        <v>0</v>
      </c>
      <c r="Q3429">
        <f t="shared" si="913"/>
        <v>0</v>
      </c>
      <c r="R3429">
        <f t="shared" si="914"/>
        <v>6.7</v>
      </c>
      <c r="S3429">
        <f t="shared" si="915"/>
        <v>0</v>
      </c>
      <c r="T3429">
        <f t="shared" si="916"/>
        <v>0</v>
      </c>
      <c r="U3429">
        <f t="shared" si="917"/>
        <v>0</v>
      </c>
    </row>
    <row r="3430" spans="1:21" x14ac:dyDescent="0.25">
      <c r="A3430" t="s">
        <v>213</v>
      </c>
      <c r="B3430">
        <v>6.8</v>
      </c>
      <c r="C3430" t="s">
        <v>36</v>
      </c>
      <c r="E3430">
        <f t="shared" si="901"/>
        <v>0</v>
      </c>
      <c r="F3430">
        <f t="shared" si="902"/>
        <v>0</v>
      </c>
      <c r="G3430">
        <f t="shared" si="903"/>
        <v>0</v>
      </c>
      <c r="H3430">
        <f t="shared" si="904"/>
        <v>0</v>
      </c>
      <c r="I3430">
        <f t="shared" si="905"/>
        <v>6.8</v>
      </c>
      <c r="J3430">
        <f t="shared" si="906"/>
        <v>0</v>
      </c>
      <c r="K3430">
        <f t="shared" si="907"/>
        <v>0</v>
      </c>
      <c r="L3430">
        <f t="shared" si="908"/>
        <v>6.8</v>
      </c>
      <c r="M3430">
        <f t="shared" si="909"/>
        <v>0</v>
      </c>
      <c r="N3430">
        <f t="shared" si="910"/>
        <v>0</v>
      </c>
      <c r="O3430">
        <f t="shared" si="911"/>
        <v>0</v>
      </c>
      <c r="P3430">
        <f t="shared" si="912"/>
        <v>0</v>
      </c>
      <c r="Q3430">
        <f t="shared" si="913"/>
        <v>0</v>
      </c>
      <c r="R3430">
        <f t="shared" si="914"/>
        <v>6.8</v>
      </c>
      <c r="S3430">
        <f t="shared" si="915"/>
        <v>0</v>
      </c>
      <c r="T3430">
        <f t="shared" si="916"/>
        <v>0</v>
      </c>
      <c r="U3430">
        <f t="shared" si="917"/>
        <v>0</v>
      </c>
    </row>
    <row r="3431" spans="1:21" x14ac:dyDescent="0.25">
      <c r="A3431" t="s">
        <v>154</v>
      </c>
      <c r="B3431">
        <v>7.8</v>
      </c>
      <c r="C3431" t="s">
        <v>37</v>
      </c>
      <c r="E3431">
        <f t="shared" si="901"/>
        <v>0</v>
      </c>
      <c r="F3431">
        <f t="shared" si="902"/>
        <v>0</v>
      </c>
      <c r="G3431">
        <f t="shared" si="903"/>
        <v>0</v>
      </c>
      <c r="H3431">
        <f t="shared" si="904"/>
        <v>0</v>
      </c>
      <c r="I3431">
        <f t="shared" si="905"/>
        <v>0</v>
      </c>
      <c r="J3431">
        <f t="shared" si="906"/>
        <v>0</v>
      </c>
      <c r="K3431">
        <f t="shared" si="907"/>
        <v>0</v>
      </c>
      <c r="L3431">
        <f t="shared" si="908"/>
        <v>7.8</v>
      </c>
      <c r="M3431">
        <f t="shared" si="909"/>
        <v>0</v>
      </c>
      <c r="N3431">
        <f t="shared" si="910"/>
        <v>0</v>
      </c>
      <c r="O3431">
        <f t="shared" si="911"/>
        <v>0</v>
      </c>
      <c r="P3431">
        <f t="shared" si="912"/>
        <v>0</v>
      </c>
      <c r="Q3431">
        <f t="shared" si="913"/>
        <v>0</v>
      </c>
      <c r="R3431">
        <f t="shared" si="914"/>
        <v>7.8</v>
      </c>
      <c r="S3431">
        <f t="shared" si="915"/>
        <v>0</v>
      </c>
      <c r="T3431">
        <f t="shared" si="916"/>
        <v>0</v>
      </c>
      <c r="U3431">
        <f t="shared" si="917"/>
        <v>0</v>
      </c>
    </row>
    <row r="3432" spans="1:21" x14ac:dyDescent="0.25">
      <c r="A3432" t="s">
        <v>7317</v>
      </c>
      <c r="B3432">
        <v>7</v>
      </c>
      <c r="C3432" t="s">
        <v>103</v>
      </c>
      <c r="E3432">
        <f t="shared" si="901"/>
        <v>0</v>
      </c>
      <c r="F3432">
        <f t="shared" si="902"/>
        <v>0</v>
      </c>
      <c r="G3432">
        <f t="shared" si="903"/>
        <v>7</v>
      </c>
      <c r="H3432">
        <f t="shared" si="904"/>
        <v>0</v>
      </c>
      <c r="I3432">
        <f t="shared" si="905"/>
        <v>7</v>
      </c>
      <c r="J3432">
        <f t="shared" si="906"/>
        <v>0</v>
      </c>
      <c r="K3432">
        <f t="shared" si="907"/>
        <v>0</v>
      </c>
      <c r="L3432">
        <f t="shared" si="908"/>
        <v>0</v>
      </c>
      <c r="M3432">
        <f t="shared" si="909"/>
        <v>7</v>
      </c>
      <c r="N3432">
        <f t="shared" si="910"/>
        <v>0</v>
      </c>
      <c r="O3432">
        <f t="shared" si="911"/>
        <v>0</v>
      </c>
      <c r="P3432">
        <f t="shared" si="912"/>
        <v>0</v>
      </c>
      <c r="Q3432">
        <f t="shared" si="913"/>
        <v>0</v>
      </c>
      <c r="R3432">
        <f t="shared" si="914"/>
        <v>0</v>
      </c>
      <c r="S3432">
        <f t="shared" si="915"/>
        <v>7</v>
      </c>
      <c r="T3432">
        <f t="shared" si="916"/>
        <v>0</v>
      </c>
      <c r="U3432">
        <f t="shared" si="917"/>
        <v>0</v>
      </c>
    </row>
    <row r="3433" spans="1:21" x14ac:dyDescent="0.25">
      <c r="A3433" t="s">
        <v>1880</v>
      </c>
      <c r="B3433">
        <v>8</v>
      </c>
      <c r="C3433" t="s">
        <v>102</v>
      </c>
      <c r="E3433">
        <f t="shared" si="901"/>
        <v>0</v>
      </c>
      <c r="F3433">
        <f t="shared" si="902"/>
        <v>8</v>
      </c>
      <c r="G3433">
        <f t="shared" si="903"/>
        <v>0</v>
      </c>
      <c r="H3433">
        <f t="shared" si="904"/>
        <v>0</v>
      </c>
      <c r="I3433">
        <f t="shared" si="905"/>
        <v>0</v>
      </c>
      <c r="J3433">
        <f t="shared" si="906"/>
        <v>0</v>
      </c>
      <c r="K3433">
        <f t="shared" si="907"/>
        <v>0</v>
      </c>
      <c r="L3433">
        <f t="shared" si="908"/>
        <v>8</v>
      </c>
      <c r="M3433">
        <f t="shared" si="909"/>
        <v>0</v>
      </c>
      <c r="N3433">
        <f t="shared" si="910"/>
        <v>8</v>
      </c>
      <c r="O3433">
        <f t="shared" si="911"/>
        <v>0</v>
      </c>
      <c r="P3433">
        <f t="shared" si="912"/>
        <v>0</v>
      </c>
      <c r="Q3433">
        <f t="shared" si="913"/>
        <v>0</v>
      </c>
      <c r="R3433">
        <f t="shared" si="914"/>
        <v>0</v>
      </c>
      <c r="S3433">
        <f t="shared" si="915"/>
        <v>0</v>
      </c>
      <c r="T3433">
        <f t="shared" si="916"/>
        <v>0</v>
      </c>
      <c r="U3433">
        <f t="shared" si="917"/>
        <v>0</v>
      </c>
    </row>
    <row r="3434" spans="1:21" x14ac:dyDescent="0.25">
      <c r="A3434" t="s">
        <v>154</v>
      </c>
      <c r="B3434">
        <v>6.8</v>
      </c>
      <c r="C3434" t="s">
        <v>37</v>
      </c>
      <c r="E3434">
        <f t="shared" si="901"/>
        <v>0</v>
      </c>
      <c r="F3434">
        <f t="shared" si="902"/>
        <v>0</v>
      </c>
      <c r="G3434">
        <f t="shared" si="903"/>
        <v>0</v>
      </c>
      <c r="H3434">
        <f t="shared" si="904"/>
        <v>0</v>
      </c>
      <c r="I3434">
        <f t="shared" si="905"/>
        <v>0</v>
      </c>
      <c r="J3434">
        <f t="shared" si="906"/>
        <v>0</v>
      </c>
      <c r="K3434">
        <f t="shared" si="907"/>
        <v>0</v>
      </c>
      <c r="L3434">
        <f t="shared" si="908"/>
        <v>6.8</v>
      </c>
      <c r="M3434">
        <f t="shared" si="909"/>
        <v>0</v>
      </c>
      <c r="N3434">
        <f t="shared" si="910"/>
        <v>0</v>
      </c>
      <c r="O3434">
        <f t="shared" si="911"/>
        <v>0</v>
      </c>
      <c r="P3434">
        <f t="shared" si="912"/>
        <v>0</v>
      </c>
      <c r="Q3434">
        <f t="shared" si="913"/>
        <v>0</v>
      </c>
      <c r="R3434">
        <f t="shared" si="914"/>
        <v>6.8</v>
      </c>
      <c r="S3434">
        <f t="shared" si="915"/>
        <v>0</v>
      </c>
      <c r="T3434">
        <f t="shared" si="916"/>
        <v>0</v>
      </c>
      <c r="U3434">
        <f t="shared" si="917"/>
        <v>0</v>
      </c>
    </row>
    <row r="3435" spans="1:21" x14ac:dyDescent="0.25">
      <c r="A3435" t="s">
        <v>7323</v>
      </c>
      <c r="B3435">
        <v>7.6</v>
      </c>
      <c r="C3435" t="s">
        <v>28</v>
      </c>
      <c r="E3435">
        <f t="shared" si="901"/>
        <v>7.6</v>
      </c>
      <c r="F3435">
        <f t="shared" si="902"/>
        <v>0</v>
      </c>
      <c r="G3435">
        <f t="shared" si="903"/>
        <v>0</v>
      </c>
      <c r="H3435">
        <f t="shared" si="904"/>
        <v>7.6</v>
      </c>
      <c r="I3435">
        <f t="shared" si="905"/>
        <v>0</v>
      </c>
      <c r="J3435">
        <f t="shared" si="906"/>
        <v>0</v>
      </c>
      <c r="K3435">
        <f t="shared" si="907"/>
        <v>0</v>
      </c>
      <c r="L3435">
        <f t="shared" si="908"/>
        <v>7.6</v>
      </c>
      <c r="M3435">
        <f t="shared" si="909"/>
        <v>0</v>
      </c>
      <c r="N3435">
        <f t="shared" si="910"/>
        <v>0</v>
      </c>
      <c r="O3435">
        <f t="shared" si="911"/>
        <v>0</v>
      </c>
      <c r="P3435">
        <f t="shared" si="912"/>
        <v>0</v>
      </c>
      <c r="Q3435">
        <f t="shared" si="913"/>
        <v>0</v>
      </c>
      <c r="R3435">
        <f t="shared" si="914"/>
        <v>0</v>
      </c>
      <c r="S3435">
        <f t="shared" si="915"/>
        <v>0</v>
      </c>
      <c r="T3435">
        <f t="shared" si="916"/>
        <v>7.6</v>
      </c>
      <c r="U3435">
        <f t="shared" si="917"/>
        <v>0</v>
      </c>
    </row>
    <row r="3436" spans="1:21" x14ac:dyDescent="0.25">
      <c r="A3436" t="s">
        <v>7325</v>
      </c>
      <c r="B3436">
        <v>5.5</v>
      </c>
      <c r="C3436" t="s">
        <v>28</v>
      </c>
      <c r="E3436">
        <f t="shared" si="901"/>
        <v>5.5</v>
      </c>
      <c r="F3436">
        <f t="shared" si="902"/>
        <v>5.5</v>
      </c>
      <c r="G3436">
        <f t="shared" si="903"/>
        <v>0</v>
      </c>
      <c r="H3436">
        <f t="shared" si="904"/>
        <v>0</v>
      </c>
      <c r="I3436">
        <f t="shared" si="905"/>
        <v>5.5</v>
      </c>
      <c r="J3436">
        <f t="shared" si="906"/>
        <v>5.5</v>
      </c>
      <c r="K3436">
        <f t="shared" si="907"/>
        <v>0</v>
      </c>
      <c r="L3436">
        <f t="shared" si="908"/>
        <v>0</v>
      </c>
      <c r="M3436">
        <f t="shared" si="909"/>
        <v>0</v>
      </c>
      <c r="N3436">
        <f t="shared" si="910"/>
        <v>0</v>
      </c>
      <c r="O3436">
        <f t="shared" si="911"/>
        <v>0</v>
      </c>
      <c r="P3436">
        <f t="shared" si="912"/>
        <v>0</v>
      </c>
      <c r="Q3436">
        <f t="shared" si="913"/>
        <v>0</v>
      </c>
      <c r="R3436">
        <f t="shared" si="914"/>
        <v>0</v>
      </c>
      <c r="S3436">
        <f t="shared" si="915"/>
        <v>0</v>
      </c>
      <c r="T3436">
        <f t="shared" si="916"/>
        <v>5.5</v>
      </c>
      <c r="U3436">
        <f t="shared" si="917"/>
        <v>0</v>
      </c>
    </row>
    <row r="3437" spans="1:21" x14ac:dyDescent="0.25">
      <c r="A3437" t="s">
        <v>3472</v>
      </c>
      <c r="B3437">
        <v>6.6</v>
      </c>
      <c r="C3437" t="s">
        <v>28</v>
      </c>
      <c r="E3437">
        <f t="shared" si="901"/>
        <v>6.6</v>
      </c>
      <c r="F3437">
        <f t="shared" si="902"/>
        <v>6.6</v>
      </c>
      <c r="G3437">
        <f t="shared" si="903"/>
        <v>0</v>
      </c>
      <c r="H3437">
        <f t="shared" si="904"/>
        <v>0</v>
      </c>
      <c r="I3437">
        <f t="shared" si="905"/>
        <v>0</v>
      </c>
      <c r="J3437">
        <f t="shared" si="906"/>
        <v>0</v>
      </c>
      <c r="K3437">
        <f t="shared" si="907"/>
        <v>0</v>
      </c>
      <c r="L3437">
        <f t="shared" si="908"/>
        <v>0</v>
      </c>
      <c r="M3437">
        <f t="shared" si="909"/>
        <v>0</v>
      </c>
      <c r="N3437">
        <f t="shared" si="910"/>
        <v>0</v>
      </c>
      <c r="O3437">
        <f t="shared" si="911"/>
        <v>0</v>
      </c>
      <c r="P3437">
        <f t="shared" si="912"/>
        <v>0</v>
      </c>
      <c r="Q3437">
        <f t="shared" si="913"/>
        <v>0</v>
      </c>
      <c r="R3437">
        <f t="shared" si="914"/>
        <v>0</v>
      </c>
      <c r="S3437">
        <f t="shared" si="915"/>
        <v>6.6</v>
      </c>
      <c r="T3437">
        <f t="shared" si="916"/>
        <v>0</v>
      </c>
      <c r="U3437">
        <f t="shared" si="917"/>
        <v>0</v>
      </c>
    </row>
    <row r="3438" spans="1:21" x14ac:dyDescent="0.25">
      <c r="A3438" t="s">
        <v>2531</v>
      </c>
      <c r="B3438">
        <v>6.5</v>
      </c>
      <c r="C3438" t="s">
        <v>28</v>
      </c>
      <c r="E3438">
        <f t="shared" si="901"/>
        <v>6.5</v>
      </c>
      <c r="F3438">
        <f t="shared" si="902"/>
        <v>6.5</v>
      </c>
      <c r="G3438">
        <f t="shared" si="903"/>
        <v>0</v>
      </c>
      <c r="H3438">
        <f t="shared" si="904"/>
        <v>0</v>
      </c>
      <c r="I3438">
        <f t="shared" si="905"/>
        <v>0</v>
      </c>
      <c r="J3438">
        <f t="shared" si="906"/>
        <v>0</v>
      </c>
      <c r="K3438">
        <f t="shared" si="907"/>
        <v>0</v>
      </c>
      <c r="L3438">
        <f t="shared" si="908"/>
        <v>0</v>
      </c>
      <c r="M3438">
        <f t="shared" si="909"/>
        <v>0</v>
      </c>
      <c r="N3438">
        <f t="shared" si="910"/>
        <v>0</v>
      </c>
      <c r="O3438">
        <f t="shared" si="911"/>
        <v>0</v>
      </c>
      <c r="P3438">
        <f t="shared" si="912"/>
        <v>0</v>
      </c>
      <c r="Q3438">
        <f t="shared" si="913"/>
        <v>0</v>
      </c>
      <c r="R3438">
        <f t="shared" si="914"/>
        <v>0</v>
      </c>
      <c r="S3438">
        <f t="shared" si="915"/>
        <v>0</v>
      </c>
      <c r="T3438">
        <f t="shared" si="916"/>
        <v>6.5</v>
      </c>
      <c r="U3438">
        <f t="shared" si="917"/>
        <v>0</v>
      </c>
    </row>
    <row r="3439" spans="1:21" x14ac:dyDescent="0.25">
      <c r="A3439" t="s">
        <v>201</v>
      </c>
      <c r="B3439">
        <v>6.4</v>
      </c>
      <c r="C3439" t="s">
        <v>29</v>
      </c>
      <c r="E3439">
        <f t="shared" si="901"/>
        <v>0</v>
      </c>
      <c r="F3439">
        <f t="shared" si="902"/>
        <v>0</v>
      </c>
      <c r="G3439">
        <f t="shared" si="903"/>
        <v>0</v>
      </c>
      <c r="H3439">
        <f t="shared" si="904"/>
        <v>0</v>
      </c>
      <c r="I3439">
        <f t="shared" si="905"/>
        <v>0</v>
      </c>
      <c r="J3439">
        <f t="shared" si="906"/>
        <v>6.4</v>
      </c>
      <c r="K3439">
        <f t="shared" si="907"/>
        <v>0</v>
      </c>
      <c r="L3439">
        <f t="shared" si="908"/>
        <v>0</v>
      </c>
      <c r="M3439">
        <f t="shared" si="909"/>
        <v>0</v>
      </c>
      <c r="N3439">
        <f t="shared" si="910"/>
        <v>0</v>
      </c>
      <c r="O3439">
        <f t="shared" si="911"/>
        <v>0</v>
      </c>
      <c r="P3439">
        <f t="shared" si="912"/>
        <v>0</v>
      </c>
      <c r="Q3439">
        <f t="shared" si="913"/>
        <v>0</v>
      </c>
      <c r="R3439">
        <f t="shared" si="914"/>
        <v>0</v>
      </c>
      <c r="S3439">
        <f t="shared" si="915"/>
        <v>0</v>
      </c>
      <c r="T3439">
        <f t="shared" si="916"/>
        <v>6.4</v>
      </c>
      <c r="U3439">
        <f t="shared" si="917"/>
        <v>0</v>
      </c>
    </row>
    <row r="3440" spans="1:21" x14ac:dyDescent="0.25">
      <c r="A3440" t="s">
        <v>231</v>
      </c>
      <c r="B3440">
        <v>7.3</v>
      </c>
      <c r="C3440" t="s">
        <v>234</v>
      </c>
      <c r="E3440">
        <f t="shared" si="901"/>
        <v>0</v>
      </c>
      <c r="F3440">
        <f t="shared" si="902"/>
        <v>0</v>
      </c>
      <c r="G3440">
        <f t="shared" si="903"/>
        <v>0</v>
      </c>
      <c r="H3440">
        <f t="shared" si="904"/>
        <v>7.3</v>
      </c>
      <c r="I3440">
        <f t="shared" si="905"/>
        <v>0</v>
      </c>
      <c r="J3440">
        <f t="shared" si="906"/>
        <v>0</v>
      </c>
      <c r="K3440">
        <f t="shared" si="907"/>
        <v>0</v>
      </c>
      <c r="L3440">
        <f t="shared" si="908"/>
        <v>7.3</v>
      </c>
      <c r="M3440">
        <f t="shared" si="909"/>
        <v>0</v>
      </c>
      <c r="N3440">
        <f t="shared" si="910"/>
        <v>0</v>
      </c>
      <c r="O3440">
        <f t="shared" si="911"/>
        <v>0</v>
      </c>
      <c r="P3440">
        <f t="shared" si="912"/>
        <v>0</v>
      </c>
      <c r="Q3440">
        <f t="shared" si="913"/>
        <v>0</v>
      </c>
      <c r="R3440">
        <f t="shared" si="914"/>
        <v>0</v>
      </c>
      <c r="S3440">
        <f t="shared" si="915"/>
        <v>0</v>
      </c>
      <c r="T3440">
        <f t="shared" si="916"/>
        <v>0</v>
      </c>
      <c r="U3440">
        <f t="shared" si="917"/>
        <v>0</v>
      </c>
    </row>
    <row r="3441" spans="1:21" x14ac:dyDescent="0.25">
      <c r="A3441" t="s">
        <v>146</v>
      </c>
      <c r="B3441">
        <v>8.1</v>
      </c>
      <c r="C3441" t="s">
        <v>36</v>
      </c>
      <c r="E3441">
        <f t="shared" si="901"/>
        <v>0</v>
      </c>
      <c r="F3441">
        <f t="shared" si="902"/>
        <v>0</v>
      </c>
      <c r="G3441">
        <f t="shared" si="903"/>
        <v>0</v>
      </c>
      <c r="H3441">
        <f t="shared" si="904"/>
        <v>0</v>
      </c>
      <c r="I3441">
        <f t="shared" si="905"/>
        <v>8.1</v>
      </c>
      <c r="J3441">
        <f t="shared" si="906"/>
        <v>0</v>
      </c>
      <c r="K3441">
        <f t="shared" si="907"/>
        <v>0</v>
      </c>
      <c r="L3441">
        <f t="shared" si="908"/>
        <v>8.1</v>
      </c>
      <c r="M3441">
        <f t="shared" si="909"/>
        <v>0</v>
      </c>
      <c r="N3441">
        <f t="shared" si="910"/>
        <v>0</v>
      </c>
      <c r="O3441">
        <f t="shared" si="911"/>
        <v>0</v>
      </c>
      <c r="P3441">
        <f t="shared" si="912"/>
        <v>0</v>
      </c>
      <c r="Q3441">
        <f t="shared" si="913"/>
        <v>0</v>
      </c>
      <c r="R3441">
        <f t="shared" si="914"/>
        <v>0</v>
      </c>
      <c r="S3441">
        <f t="shared" si="915"/>
        <v>8.1</v>
      </c>
      <c r="T3441">
        <f t="shared" si="916"/>
        <v>0</v>
      </c>
      <c r="U3441">
        <f t="shared" si="917"/>
        <v>0</v>
      </c>
    </row>
    <row r="3442" spans="1:21" x14ac:dyDescent="0.25">
      <c r="A3442" t="s">
        <v>733</v>
      </c>
      <c r="B3442">
        <v>6.6</v>
      </c>
      <c r="C3442" t="s">
        <v>28</v>
      </c>
      <c r="E3442">
        <f t="shared" si="901"/>
        <v>6.6</v>
      </c>
      <c r="F3442">
        <f t="shared" si="902"/>
        <v>0</v>
      </c>
      <c r="G3442">
        <f t="shared" si="903"/>
        <v>0</v>
      </c>
      <c r="H3442">
        <f t="shared" si="904"/>
        <v>0</v>
      </c>
      <c r="I3442">
        <f t="shared" si="905"/>
        <v>6.6</v>
      </c>
      <c r="J3442">
        <f t="shared" si="906"/>
        <v>6.6</v>
      </c>
      <c r="K3442">
        <f t="shared" si="907"/>
        <v>0</v>
      </c>
      <c r="L3442">
        <f t="shared" si="908"/>
        <v>0</v>
      </c>
      <c r="M3442">
        <f t="shared" si="909"/>
        <v>0</v>
      </c>
      <c r="N3442">
        <f t="shared" si="910"/>
        <v>0</v>
      </c>
      <c r="O3442">
        <f t="shared" si="911"/>
        <v>0</v>
      </c>
      <c r="P3442">
        <f t="shared" si="912"/>
        <v>0</v>
      </c>
      <c r="Q3442">
        <f t="shared" si="913"/>
        <v>0</v>
      </c>
      <c r="R3442">
        <f t="shared" si="914"/>
        <v>0</v>
      </c>
      <c r="S3442">
        <f t="shared" si="915"/>
        <v>0</v>
      </c>
      <c r="T3442">
        <f t="shared" si="916"/>
        <v>0</v>
      </c>
      <c r="U3442">
        <f t="shared" si="917"/>
        <v>0</v>
      </c>
    </row>
    <row r="3443" spans="1:21" x14ac:dyDescent="0.25">
      <c r="A3443" t="s">
        <v>3305</v>
      </c>
      <c r="B3443">
        <v>6.8</v>
      </c>
      <c r="C3443" t="s">
        <v>28</v>
      </c>
      <c r="E3443">
        <f t="shared" si="901"/>
        <v>6.8</v>
      </c>
      <c r="F3443">
        <f t="shared" si="902"/>
        <v>0</v>
      </c>
      <c r="G3443">
        <f t="shared" si="903"/>
        <v>0</v>
      </c>
      <c r="H3443">
        <f t="shared" si="904"/>
        <v>0</v>
      </c>
      <c r="I3443">
        <f t="shared" si="905"/>
        <v>0</v>
      </c>
      <c r="J3443">
        <f t="shared" si="906"/>
        <v>6.8</v>
      </c>
      <c r="K3443">
        <f t="shared" si="907"/>
        <v>0</v>
      </c>
      <c r="L3443">
        <f t="shared" si="908"/>
        <v>0</v>
      </c>
      <c r="M3443">
        <f t="shared" si="909"/>
        <v>0</v>
      </c>
      <c r="N3443">
        <f t="shared" si="910"/>
        <v>0</v>
      </c>
      <c r="O3443">
        <f t="shared" si="911"/>
        <v>0</v>
      </c>
      <c r="P3443">
        <f t="shared" si="912"/>
        <v>0</v>
      </c>
      <c r="Q3443">
        <f t="shared" si="913"/>
        <v>6.8</v>
      </c>
      <c r="R3443">
        <f t="shared" si="914"/>
        <v>0</v>
      </c>
      <c r="S3443">
        <f t="shared" si="915"/>
        <v>0</v>
      </c>
      <c r="T3443">
        <f t="shared" si="916"/>
        <v>6.8</v>
      </c>
      <c r="U3443">
        <f t="shared" si="917"/>
        <v>0</v>
      </c>
    </row>
    <row r="3444" spans="1:21" x14ac:dyDescent="0.25">
      <c r="A3444" t="s">
        <v>131</v>
      </c>
      <c r="B3444">
        <v>5.8</v>
      </c>
      <c r="C3444" t="s">
        <v>36</v>
      </c>
      <c r="E3444">
        <f t="shared" si="901"/>
        <v>0</v>
      </c>
      <c r="F3444">
        <f t="shared" si="902"/>
        <v>0</v>
      </c>
      <c r="G3444">
        <f t="shared" si="903"/>
        <v>0</v>
      </c>
      <c r="H3444">
        <f t="shared" si="904"/>
        <v>0</v>
      </c>
      <c r="I3444">
        <f t="shared" si="905"/>
        <v>5.8</v>
      </c>
      <c r="J3444">
        <f t="shared" si="906"/>
        <v>0</v>
      </c>
      <c r="K3444">
        <f t="shared" si="907"/>
        <v>0</v>
      </c>
      <c r="L3444">
        <f t="shared" si="908"/>
        <v>0</v>
      </c>
      <c r="M3444">
        <f t="shared" si="909"/>
        <v>0</v>
      </c>
      <c r="N3444">
        <f t="shared" si="910"/>
        <v>0</v>
      </c>
      <c r="O3444">
        <f t="shared" si="911"/>
        <v>0</v>
      </c>
      <c r="P3444">
        <f t="shared" si="912"/>
        <v>0</v>
      </c>
      <c r="Q3444">
        <f t="shared" si="913"/>
        <v>0</v>
      </c>
      <c r="R3444">
        <f t="shared" si="914"/>
        <v>5.8</v>
      </c>
      <c r="S3444">
        <f t="shared" si="915"/>
        <v>0</v>
      </c>
      <c r="T3444">
        <f t="shared" si="916"/>
        <v>0</v>
      </c>
      <c r="U3444">
        <f t="shared" si="917"/>
        <v>0</v>
      </c>
    </row>
    <row r="3445" spans="1:21" x14ac:dyDescent="0.25">
      <c r="A3445" t="s">
        <v>6304</v>
      </c>
      <c r="B3445">
        <v>7</v>
      </c>
      <c r="C3445" t="s">
        <v>102</v>
      </c>
      <c r="E3445">
        <f t="shared" si="901"/>
        <v>0</v>
      </c>
      <c r="F3445">
        <f t="shared" si="902"/>
        <v>7</v>
      </c>
      <c r="G3445">
        <f t="shared" si="903"/>
        <v>0</v>
      </c>
      <c r="H3445">
        <f t="shared" si="904"/>
        <v>0</v>
      </c>
      <c r="I3445">
        <f t="shared" si="905"/>
        <v>0</v>
      </c>
      <c r="J3445">
        <f t="shared" si="906"/>
        <v>0</v>
      </c>
      <c r="K3445">
        <f t="shared" si="907"/>
        <v>0</v>
      </c>
      <c r="L3445">
        <f t="shared" si="908"/>
        <v>0</v>
      </c>
      <c r="M3445">
        <f t="shared" si="909"/>
        <v>0</v>
      </c>
      <c r="N3445">
        <f t="shared" si="910"/>
        <v>0</v>
      </c>
      <c r="O3445">
        <f t="shared" si="911"/>
        <v>0</v>
      </c>
      <c r="P3445">
        <f t="shared" si="912"/>
        <v>0</v>
      </c>
      <c r="Q3445">
        <f t="shared" si="913"/>
        <v>7</v>
      </c>
      <c r="R3445">
        <f t="shared" si="914"/>
        <v>0</v>
      </c>
      <c r="S3445">
        <f t="shared" si="915"/>
        <v>7</v>
      </c>
      <c r="T3445">
        <f t="shared" si="916"/>
        <v>0</v>
      </c>
      <c r="U3445">
        <f t="shared" si="917"/>
        <v>0</v>
      </c>
    </row>
    <row r="3446" spans="1:21" x14ac:dyDescent="0.25">
      <c r="A3446" t="s">
        <v>3394</v>
      </c>
      <c r="B3446">
        <v>6.4</v>
      </c>
      <c r="C3446" t="s">
        <v>28</v>
      </c>
      <c r="E3446">
        <f t="shared" si="901"/>
        <v>6.4</v>
      </c>
      <c r="F3446">
        <f t="shared" si="902"/>
        <v>0</v>
      </c>
      <c r="G3446">
        <f t="shared" si="903"/>
        <v>0</v>
      </c>
      <c r="H3446">
        <f t="shared" si="904"/>
        <v>0</v>
      </c>
      <c r="I3446">
        <f t="shared" si="905"/>
        <v>0</v>
      </c>
      <c r="J3446">
        <f t="shared" si="906"/>
        <v>0</v>
      </c>
      <c r="K3446">
        <f t="shared" si="907"/>
        <v>0</v>
      </c>
      <c r="L3446">
        <f t="shared" si="908"/>
        <v>0</v>
      </c>
      <c r="M3446">
        <f t="shared" si="909"/>
        <v>0</v>
      </c>
      <c r="N3446">
        <f t="shared" si="910"/>
        <v>0</v>
      </c>
      <c r="O3446">
        <f t="shared" si="911"/>
        <v>0</v>
      </c>
      <c r="P3446">
        <f t="shared" si="912"/>
        <v>0</v>
      </c>
      <c r="Q3446">
        <f t="shared" si="913"/>
        <v>0</v>
      </c>
      <c r="R3446">
        <f t="shared" si="914"/>
        <v>0</v>
      </c>
      <c r="S3446">
        <f t="shared" si="915"/>
        <v>6.4</v>
      </c>
      <c r="T3446">
        <f t="shared" si="916"/>
        <v>6.4</v>
      </c>
      <c r="U3446">
        <f t="shared" si="917"/>
        <v>0</v>
      </c>
    </row>
    <row r="3447" spans="1:21" x14ac:dyDescent="0.25">
      <c r="A3447" t="s">
        <v>3589</v>
      </c>
      <c r="B3447">
        <v>6.2</v>
      </c>
      <c r="C3447" t="s">
        <v>102</v>
      </c>
      <c r="E3447">
        <f t="shared" si="901"/>
        <v>0</v>
      </c>
      <c r="F3447">
        <f t="shared" si="902"/>
        <v>6.2</v>
      </c>
      <c r="G3447">
        <f t="shared" si="903"/>
        <v>6.2</v>
      </c>
      <c r="H3447">
        <f t="shared" si="904"/>
        <v>0</v>
      </c>
      <c r="I3447">
        <f t="shared" si="905"/>
        <v>6.2</v>
      </c>
      <c r="J3447">
        <f t="shared" si="906"/>
        <v>0</v>
      </c>
      <c r="K3447">
        <f t="shared" si="907"/>
        <v>0</v>
      </c>
      <c r="L3447">
        <f t="shared" si="908"/>
        <v>0</v>
      </c>
      <c r="M3447">
        <f t="shared" si="909"/>
        <v>6.2</v>
      </c>
      <c r="N3447">
        <f t="shared" si="910"/>
        <v>0</v>
      </c>
      <c r="O3447">
        <f t="shared" si="911"/>
        <v>0</v>
      </c>
      <c r="P3447">
        <f t="shared" si="912"/>
        <v>0</v>
      </c>
      <c r="Q3447">
        <f t="shared" si="913"/>
        <v>0</v>
      </c>
      <c r="R3447">
        <f t="shared" si="914"/>
        <v>0</v>
      </c>
      <c r="S3447">
        <f t="shared" si="915"/>
        <v>0</v>
      </c>
      <c r="T3447">
        <f t="shared" si="916"/>
        <v>0</v>
      </c>
      <c r="U3447">
        <f t="shared" si="917"/>
        <v>0</v>
      </c>
    </row>
    <row r="3448" spans="1:21" x14ac:dyDescent="0.25">
      <c r="A3448" t="s">
        <v>131</v>
      </c>
      <c r="B3448">
        <v>6.3</v>
      </c>
      <c r="C3448" t="s">
        <v>36</v>
      </c>
      <c r="E3448">
        <f t="shared" si="901"/>
        <v>0</v>
      </c>
      <c r="F3448">
        <f t="shared" si="902"/>
        <v>0</v>
      </c>
      <c r="G3448">
        <f t="shared" si="903"/>
        <v>0</v>
      </c>
      <c r="H3448">
        <f t="shared" si="904"/>
        <v>0</v>
      </c>
      <c r="I3448">
        <f t="shared" si="905"/>
        <v>6.3</v>
      </c>
      <c r="J3448">
        <f t="shared" si="906"/>
        <v>0</v>
      </c>
      <c r="K3448">
        <f t="shared" si="907"/>
        <v>0</v>
      </c>
      <c r="L3448">
        <f t="shared" si="908"/>
        <v>0</v>
      </c>
      <c r="M3448">
        <f t="shared" si="909"/>
        <v>0</v>
      </c>
      <c r="N3448">
        <f t="shared" si="910"/>
        <v>0</v>
      </c>
      <c r="O3448">
        <f t="shared" si="911"/>
        <v>0</v>
      </c>
      <c r="P3448">
        <f t="shared" si="912"/>
        <v>0</v>
      </c>
      <c r="Q3448">
        <f t="shared" si="913"/>
        <v>0</v>
      </c>
      <c r="R3448">
        <f t="shared" si="914"/>
        <v>6.3</v>
      </c>
      <c r="S3448">
        <f t="shared" si="915"/>
        <v>0</v>
      </c>
      <c r="T3448">
        <f t="shared" si="916"/>
        <v>0</v>
      </c>
      <c r="U3448">
        <f t="shared" si="917"/>
        <v>0</v>
      </c>
    </row>
    <row r="3449" spans="1:21" x14ac:dyDescent="0.25">
      <c r="A3449" t="s">
        <v>2531</v>
      </c>
      <c r="B3449">
        <v>6.4</v>
      </c>
      <c r="C3449" t="s">
        <v>28</v>
      </c>
      <c r="E3449">
        <f t="shared" si="901"/>
        <v>6.4</v>
      </c>
      <c r="F3449">
        <f t="shared" si="902"/>
        <v>6.4</v>
      </c>
      <c r="G3449">
        <f t="shared" si="903"/>
        <v>0</v>
      </c>
      <c r="H3449">
        <f t="shared" si="904"/>
        <v>0</v>
      </c>
      <c r="I3449">
        <f t="shared" si="905"/>
        <v>0</v>
      </c>
      <c r="J3449">
        <f t="shared" si="906"/>
        <v>0</v>
      </c>
      <c r="K3449">
        <f t="shared" si="907"/>
        <v>0</v>
      </c>
      <c r="L3449">
        <f t="shared" si="908"/>
        <v>0</v>
      </c>
      <c r="M3449">
        <f t="shared" si="909"/>
        <v>0</v>
      </c>
      <c r="N3449">
        <f t="shared" si="910"/>
        <v>0</v>
      </c>
      <c r="O3449">
        <f t="shared" si="911"/>
        <v>0</v>
      </c>
      <c r="P3449">
        <f t="shared" si="912"/>
        <v>0</v>
      </c>
      <c r="Q3449">
        <f t="shared" si="913"/>
        <v>0</v>
      </c>
      <c r="R3449">
        <f t="shared" si="914"/>
        <v>0</v>
      </c>
      <c r="S3449">
        <f t="shared" si="915"/>
        <v>0</v>
      </c>
      <c r="T3449">
        <f t="shared" si="916"/>
        <v>6.4</v>
      </c>
      <c r="U3449">
        <f t="shared" si="917"/>
        <v>0</v>
      </c>
    </row>
    <row r="3450" spans="1:21" x14ac:dyDescent="0.25">
      <c r="A3450" t="s">
        <v>1248</v>
      </c>
      <c r="B3450">
        <v>7.1</v>
      </c>
      <c r="C3450" t="s">
        <v>71</v>
      </c>
      <c r="E3450">
        <f t="shared" si="901"/>
        <v>0</v>
      </c>
      <c r="F3450">
        <f t="shared" si="902"/>
        <v>0</v>
      </c>
      <c r="G3450">
        <f t="shared" si="903"/>
        <v>0</v>
      </c>
      <c r="H3450">
        <f t="shared" si="904"/>
        <v>0</v>
      </c>
      <c r="I3450">
        <f t="shared" si="905"/>
        <v>0</v>
      </c>
      <c r="J3450">
        <f t="shared" si="906"/>
        <v>0</v>
      </c>
      <c r="K3450">
        <f t="shared" si="907"/>
        <v>0</v>
      </c>
      <c r="L3450">
        <f t="shared" si="908"/>
        <v>0</v>
      </c>
      <c r="M3450">
        <f t="shared" si="909"/>
        <v>0</v>
      </c>
      <c r="N3450">
        <f t="shared" si="910"/>
        <v>0</v>
      </c>
      <c r="O3450">
        <f t="shared" si="911"/>
        <v>0</v>
      </c>
      <c r="P3450">
        <f t="shared" si="912"/>
        <v>0</v>
      </c>
      <c r="Q3450">
        <f t="shared" si="913"/>
        <v>7.1</v>
      </c>
      <c r="R3450">
        <f t="shared" si="914"/>
        <v>0</v>
      </c>
      <c r="S3450">
        <f t="shared" si="915"/>
        <v>7.1</v>
      </c>
      <c r="T3450">
        <f t="shared" si="916"/>
        <v>7.1</v>
      </c>
      <c r="U3450">
        <f t="shared" si="917"/>
        <v>0</v>
      </c>
    </row>
    <row r="3451" spans="1:21" x14ac:dyDescent="0.25">
      <c r="A3451" t="s">
        <v>23</v>
      </c>
      <c r="B3451">
        <v>5.9</v>
      </c>
      <c r="C3451" t="s">
        <v>28</v>
      </c>
      <c r="E3451">
        <f t="shared" si="901"/>
        <v>5.9</v>
      </c>
      <c r="F3451">
        <f t="shared" si="902"/>
        <v>0</v>
      </c>
      <c r="G3451">
        <f t="shared" si="903"/>
        <v>0</v>
      </c>
      <c r="H3451">
        <f t="shared" si="904"/>
        <v>0</v>
      </c>
      <c r="I3451">
        <f t="shared" si="905"/>
        <v>0</v>
      </c>
      <c r="J3451">
        <f t="shared" si="906"/>
        <v>5.9</v>
      </c>
      <c r="K3451">
        <f t="shared" si="907"/>
        <v>0</v>
      </c>
      <c r="L3451">
        <f t="shared" si="908"/>
        <v>0</v>
      </c>
      <c r="M3451">
        <f t="shared" si="909"/>
        <v>0</v>
      </c>
      <c r="N3451">
        <f t="shared" si="910"/>
        <v>0</v>
      </c>
      <c r="O3451">
        <f t="shared" si="911"/>
        <v>0</v>
      </c>
      <c r="P3451">
        <f t="shared" si="912"/>
        <v>0</v>
      </c>
      <c r="Q3451">
        <f t="shared" si="913"/>
        <v>0</v>
      </c>
      <c r="R3451">
        <f t="shared" si="914"/>
        <v>0</v>
      </c>
      <c r="S3451">
        <f t="shared" si="915"/>
        <v>0</v>
      </c>
      <c r="T3451">
        <f t="shared" si="916"/>
        <v>5.9</v>
      </c>
      <c r="U3451">
        <f t="shared" si="917"/>
        <v>0</v>
      </c>
    </row>
    <row r="3452" spans="1:21" x14ac:dyDescent="0.25">
      <c r="A3452" t="s">
        <v>36</v>
      </c>
      <c r="B3452">
        <v>7.3</v>
      </c>
      <c r="C3452" t="s">
        <v>36</v>
      </c>
      <c r="E3452">
        <f t="shared" si="901"/>
        <v>0</v>
      </c>
      <c r="F3452">
        <f t="shared" si="902"/>
        <v>0</v>
      </c>
      <c r="G3452">
        <f t="shared" si="903"/>
        <v>0</v>
      </c>
      <c r="H3452">
        <f t="shared" si="904"/>
        <v>0</v>
      </c>
      <c r="I3452">
        <f t="shared" si="905"/>
        <v>7.3</v>
      </c>
      <c r="J3452">
        <f t="shared" si="906"/>
        <v>0</v>
      </c>
      <c r="K3452">
        <f t="shared" si="907"/>
        <v>0</v>
      </c>
      <c r="L3452">
        <f t="shared" si="908"/>
        <v>0</v>
      </c>
      <c r="M3452">
        <f t="shared" si="909"/>
        <v>0</v>
      </c>
      <c r="N3452">
        <f t="shared" si="910"/>
        <v>0</v>
      </c>
      <c r="O3452">
        <f t="shared" si="911"/>
        <v>0</v>
      </c>
      <c r="P3452">
        <f t="shared" si="912"/>
        <v>0</v>
      </c>
      <c r="Q3452">
        <f t="shared" si="913"/>
        <v>0</v>
      </c>
      <c r="R3452">
        <f t="shared" si="914"/>
        <v>0</v>
      </c>
      <c r="S3452">
        <f t="shared" si="915"/>
        <v>0</v>
      </c>
      <c r="T3452">
        <f t="shared" si="916"/>
        <v>0</v>
      </c>
      <c r="U3452">
        <f t="shared" si="917"/>
        <v>0</v>
      </c>
    </row>
    <row r="3453" spans="1:21" x14ac:dyDescent="0.25">
      <c r="A3453" t="s">
        <v>131</v>
      </c>
      <c r="B3453">
        <v>6.1</v>
      </c>
      <c r="C3453" t="s">
        <v>36</v>
      </c>
      <c r="E3453">
        <f t="shared" si="901"/>
        <v>0</v>
      </c>
      <c r="F3453">
        <f t="shared" si="902"/>
        <v>0</v>
      </c>
      <c r="G3453">
        <f t="shared" si="903"/>
        <v>0</v>
      </c>
      <c r="H3453">
        <f t="shared" si="904"/>
        <v>0</v>
      </c>
      <c r="I3453">
        <f t="shared" si="905"/>
        <v>6.1</v>
      </c>
      <c r="J3453">
        <f t="shared" si="906"/>
        <v>0</v>
      </c>
      <c r="K3453">
        <f t="shared" si="907"/>
        <v>0</v>
      </c>
      <c r="L3453">
        <f t="shared" si="908"/>
        <v>0</v>
      </c>
      <c r="M3453">
        <f t="shared" si="909"/>
        <v>0</v>
      </c>
      <c r="N3453">
        <f t="shared" si="910"/>
        <v>0</v>
      </c>
      <c r="O3453">
        <f t="shared" si="911"/>
        <v>0</v>
      </c>
      <c r="P3453">
        <f t="shared" si="912"/>
        <v>0</v>
      </c>
      <c r="Q3453">
        <f t="shared" si="913"/>
        <v>0</v>
      </c>
      <c r="R3453">
        <f t="shared" si="914"/>
        <v>6.1</v>
      </c>
      <c r="S3453">
        <f t="shared" si="915"/>
        <v>0</v>
      </c>
      <c r="T3453">
        <f t="shared" si="916"/>
        <v>0</v>
      </c>
      <c r="U3453">
        <f t="shared" si="917"/>
        <v>0</v>
      </c>
    </row>
    <row r="3454" spans="1:21" x14ac:dyDescent="0.25">
      <c r="A3454" t="s">
        <v>3911</v>
      </c>
      <c r="B3454">
        <v>7.8</v>
      </c>
      <c r="C3454" t="s">
        <v>37</v>
      </c>
      <c r="E3454">
        <f t="shared" si="901"/>
        <v>0</v>
      </c>
      <c r="F3454">
        <f t="shared" si="902"/>
        <v>0</v>
      </c>
      <c r="G3454">
        <f t="shared" si="903"/>
        <v>0</v>
      </c>
      <c r="H3454">
        <f t="shared" si="904"/>
        <v>0</v>
      </c>
      <c r="I3454">
        <f t="shared" si="905"/>
        <v>0</v>
      </c>
      <c r="J3454">
        <f t="shared" si="906"/>
        <v>0</v>
      </c>
      <c r="K3454">
        <f t="shared" si="907"/>
        <v>0</v>
      </c>
      <c r="L3454">
        <f t="shared" si="908"/>
        <v>7.8</v>
      </c>
      <c r="M3454">
        <f t="shared" si="909"/>
        <v>0</v>
      </c>
      <c r="N3454">
        <f t="shared" si="910"/>
        <v>7.8</v>
      </c>
      <c r="O3454">
        <f t="shared" si="911"/>
        <v>0</v>
      </c>
      <c r="P3454">
        <f t="shared" si="912"/>
        <v>0</v>
      </c>
      <c r="Q3454">
        <f t="shared" si="913"/>
        <v>0</v>
      </c>
      <c r="R3454">
        <f t="shared" si="914"/>
        <v>7.8</v>
      </c>
      <c r="S3454">
        <f t="shared" si="915"/>
        <v>0</v>
      </c>
      <c r="T3454">
        <f t="shared" si="916"/>
        <v>0</v>
      </c>
      <c r="U3454">
        <f t="shared" si="917"/>
        <v>0</v>
      </c>
    </row>
    <row r="3455" spans="1:21" x14ac:dyDescent="0.25">
      <c r="A3455" t="s">
        <v>7352</v>
      </c>
      <c r="B3455">
        <v>7.1</v>
      </c>
      <c r="C3455" t="s">
        <v>103</v>
      </c>
      <c r="E3455">
        <f t="shared" si="901"/>
        <v>0</v>
      </c>
      <c r="F3455">
        <f t="shared" si="902"/>
        <v>0</v>
      </c>
      <c r="G3455">
        <f t="shared" si="903"/>
        <v>7.1</v>
      </c>
      <c r="H3455">
        <f t="shared" si="904"/>
        <v>0</v>
      </c>
      <c r="I3455">
        <f t="shared" si="905"/>
        <v>7.1</v>
      </c>
      <c r="J3455">
        <f t="shared" si="906"/>
        <v>0</v>
      </c>
      <c r="K3455">
        <f t="shared" si="907"/>
        <v>0</v>
      </c>
      <c r="L3455">
        <f t="shared" si="908"/>
        <v>0</v>
      </c>
      <c r="M3455">
        <f t="shared" si="909"/>
        <v>7.1</v>
      </c>
      <c r="N3455">
        <f t="shared" si="910"/>
        <v>7.1</v>
      </c>
      <c r="O3455">
        <f t="shared" si="911"/>
        <v>0</v>
      </c>
      <c r="P3455">
        <f t="shared" si="912"/>
        <v>7.1</v>
      </c>
      <c r="Q3455">
        <f t="shared" si="913"/>
        <v>0</v>
      </c>
      <c r="R3455">
        <f t="shared" si="914"/>
        <v>7.1</v>
      </c>
      <c r="S3455">
        <f t="shared" si="915"/>
        <v>0</v>
      </c>
      <c r="T3455">
        <f t="shared" si="916"/>
        <v>0</v>
      </c>
      <c r="U3455">
        <f t="shared" si="917"/>
        <v>0</v>
      </c>
    </row>
    <row r="3456" spans="1:21" x14ac:dyDescent="0.25">
      <c r="A3456" t="s">
        <v>2513</v>
      </c>
      <c r="B3456">
        <v>8.1</v>
      </c>
      <c r="C3456" t="s">
        <v>71</v>
      </c>
      <c r="E3456">
        <f t="shared" si="901"/>
        <v>0</v>
      </c>
      <c r="F3456">
        <f t="shared" si="902"/>
        <v>0</v>
      </c>
      <c r="G3456">
        <f t="shared" si="903"/>
        <v>0</v>
      </c>
      <c r="H3456">
        <f t="shared" si="904"/>
        <v>0</v>
      </c>
      <c r="I3456">
        <f t="shared" si="905"/>
        <v>0</v>
      </c>
      <c r="J3456">
        <f t="shared" si="906"/>
        <v>0</v>
      </c>
      <c r="K3456">
        <f t="shared" si="907"/>
        <v>0</v>
      </c>
      <c r="L3456">
        <f t="shared" si="908"/>
        <v>0</v>
      </c>
      <c r="M3456">
        <f t="shared" si="909"/>
        <v>0</v>
      </c>
      <c r="N3456">
        <f t="shared" si="910"/>
        <v>0</v>
      </c>
      <c r="O3456">
        <f t="shared" si="911"/>
        <v>0</v>
      </c>
      <c r="P3456">
        <f t="shared" si="912"/>
        <v>0</v>
      </c>
      <c r="Q3456">
        <f t="shared" si="913"/>
        <v>8.1</v>
      </c>
      <c r="R3456">
        <f t="shared" si="914"/>
        <v>0</v>
      </c>
      <c r="S3456">
        <f t="shared" si="915"/>
        <v>0</v>
      </c>
      <c r="T3456">
        <f t="shared" si="916"/>
        <v>8.1</v>
      </c>
      <c r="U3456">
        <f t="shared" si="917"/>
        <v>0</v>
      </c>
    </row>
    <row r="3457" spans="1:21" x14ac:dyDescent="0.25">
      <c r="A3457" t="s">
        <v>7356</v>
      </c>
      <c r="B3457">
        <v>6</v>
      </c>
      <c r="C3457" t="s">
        <v>102</v>
      </c>
      <c r="E3457">
        <f t="shared" si="901"/>
        <v>0</v>
      </c>
      <c r="F3457">
        <f t="shared" si="902"/>
        <v>6</v>
      </c>
      <c r="G3457">
        <f t="shared" si="903"/>
        <v>0</v>
      </c>
      <c r="H3457">
        <f t="shared" si="904"/>
        <v>0</v>
      </c>
      <c r="I3457">
        <f t="shared" si="905"/>
        <v>6</v>
      </c>
      <c r="J3457">
        <f t="shared" si="906"/>
        <v>0</v>
      </c>
      <c r="K3457">
        <f t="shared" si="907"/>
        <v>0</v>
      </c>
      <c r="L3457">
        <f t="shared" si="908"/>
        <v>6</v>
      </c>
      <c r="M3457">
        <f t="shared" si="909"/>
        <v>0</v>
      </c>
      <c r="N3457">
        <f t="shared" si="910"/>
        <v>6</v>
      </c>
      <c r="O3457">
        <f t="shared" si="911"/>
        <v>0</v>
      </c>
      <c r="P3457">
        <f t="shared" si="912"/>
        <v>6</v>
      </c>
      <c r="Q3457">
        <f t="shared" si="913"/>
        <v>0</v>
      </c>
      <c r="R3457">
        <f t="shared" si="914"/>
        <v>0</v>
      </c>
      <c r="S3457">
        <f t="shared" si="915"/>
        <v>0</v>
      </c>
      <c r="T3457">
        <f t="shared" si="916"/>
        <v>0</v>
      </c>
      <c r="U3457">
        <f t="shared" si="917"/>
        <v>0</v>
      </c>
    </row>
    <row r="3458" spans="1:21" x14ac:dyDescent="0.25">
      <c r="A3458" t="s">
        <v>7358</v>
      </c>
      <c r="B3458">
        <v>7.9</v>
      </c>
      <c r="C3458" t="s">
        <v>28</v>
      </c>
      <c r="E3458">
        <f t="shared" si="901"/>
        <v>7.9</v>
      </c>
      <c r="F3458">
        <f t="shared" si="902"/>
        <v>0</v>
      </c>
      <c r="G3458">
        <f t="shared" si="903"/>
        <v>0</v>
      </c>
      <c r="H3458">
        <f t="shared" si="904"/>
        <v>0</v>
      </c>
      <c r="I3458">
        <f t="shared" si="905"/>
        <v>0</v>
      </c>
      <c r="J3458">
        <f t="shared" si="906"/>
        <v>0</v>
      </c>
      <c r="K3458">
        <f t="shared" si="907"/>
        <v>0</v>
      </c>
      <c r="L3458">
        <f t="shared" si="908"/>
        <v>7.9</v>
      </c>
      <c r="M3458">
        <f t="shared" si="909"/>
        <v>0</v>
      </c>
      <c r="N3458">
        <f t="shared" si="910"/>
        <v>0</v>
      </c>
      <c r="O3458">
        <f t="shared" si="911"/>
        <v>0</v>
      </c>
      <c r="P3458">
        <f t="shared" si="912"/>
        <v>0</v>
      </c>
      <c r="Q3458">
        <f t="shared" si="913"/>
        <v>0</v>
      </c>
      <c r="R3458">
        <f t="shared" si="914"/>
        <v>7.9</v>
      </c>
      <c r="S3458">
        <f t="shared" si="915"/>
        <v>0</v>
      </c>
      <c r="T3458">
        <f t="shared" si="916"/>
        <v>0</v>
      </c>
      <c r="U3458">
        <f t="shared" si="917"/>
        <v>0</v>
      </c>
    </row>
    <row r="3459" spans="1:21" x14ac:dyDescent="0.25">
      <c r="A3459" t="s">
        <v>5049</v>
      </c>
      <c r="B3459">
        <v>6.3</v>
      </c>
      <c r="C3459" t="s">
        <v>102</v>
      </c>
      <c r="E3459">
        <f t="shared" si="901"/>
        <v>0</v>
      </c>
      <c r="F3459">
        <f t="shared" si="902"/>
        <v>6.3</v>
      </c>
      <c r="G3459">
        <f t="shared" si="903"/>
        <v>6.3</v>
      </c>
      <c r="H3459">
        <f t="shared" si="904"/>
        <v>0</v>
      </c>
      <c r="I3459">
        <f t="shared" si="905"/>
        <v>6.3</v>
      </c>
      <c r="J3459">
        <f t="shared" si="906"/>
        <v>0</v>
      </c>
      <c r="K3459">
        <f t="shared" si="907"/>
        <v>0</v>
      </c>
      <c r="L3459">
        <f t="shared" si="908"/>
        <v>0</v>
      </c>
      <c r="M3459">
        <f t="shared" si="909"/>
        <v>6.3</v>
      </c>
      <c r="N3459">
        <f t="shared" si="910"/>
        <v>0</v>
      </c>
      <c r="O3459">
        <f t="shared" si="911"/>
        <v>0</v>
      </c>
      <c r="P3459">
        <f t="shared" si="912"/>
        <v>0</v>
      </c>
      <c r="Q3459">
        <f t="shared" si="913"/>
        <v>0</v>
      </c>
      <c r="R3459">
        <f t="shared" si="914"/>
        <v>0</v>
      </c>
      <c r="S3459">
        <f t="shared" si="915"/>
        <v>6.3</v>
      </c>
      <c r="T3459">
        <f t="shared" si="916"/>
        <v>0</v>
      </c>
      <c r="U3459">
        <f t="shared" si="917"/>
        <v>0</v>
      </c>
    </row>
    <row r="3460" spans="1:21" x14ac:dyDescent="0.25">
      <c r="A3460" t="s">
        <v>376</v>
      </c>
      <c r="B3460">
        <v>7.7</v>
      </c>
      <c r="C3460" t="s">
        <v>37</v>
      </c>
      <c r="E3460">
        <f t="shared" ref="E3460:E3523" si="918">IF(ISNUMBER(SEARCH($E$2, $A3460)), $B3460, 0)</f>
        <v>0</v>
      </c>
      <c r="F3460">
        <f t="shared" ref="F3460:F3523" si="919">IF(ISNUMBER(SEARCH($F$2, $A3460)), $B3460, 0)</f>
        <v>0</v>
      </c>
      <c r="G3460">
        <f t="shared" ref="G3460:G3523" si="920">IF(ISNUMBER(SEARCH($G$2, $A3460)), $B3460, 0)</f>
        <v>0</v>
      </c>
      <c r="H3460">
        <f t="shared" ref="H3460:H3523" si="921">IF(ISNUMBER(SEARCH($H$2, $A3460)), $B3460, 0)</f>
        <v>0</v>
      </c>
      <c r="I3460">
        <f t="shared" ref="I3460:I3523" si="922">IF(ISNUMBER(SEARCH($I$2, $A3460)), $B3460, 0)</f>
        <v>0</v>
      </c>
      <c r="J3460">
        <f t="shared" ref="J3460:J3523" si="923">IF(ISNUMBER(SEARCH($J$2, $A3460)), $B3460, 0)</f>
        <v>0</v>
      </c>
      <c r="K3460">
        <f t="shared" ref="K3460:K3523" si="924">IF(ISNUMBER(SEARCH($K$2, $A3460)), $B3460, 0)</f>
        <v>0</v>
      </c>
      <c r="L3460">
        <f t="shared" ref="L3460:L3523" si="925">IF(ISNUMBER(SEARCH($L$2, $A3460)), $B3460, 0)</f>
        <v>7.7</v>
      </c>
      <c r="M3460">
        <f t="shared" ref="M3460:M3523" si="926">IF(ISNUMBER(SEARCH($M$2, $A3460)), $B3460, 0)</f>
        <v>0</v>
      </c>
      <c r="N3460">
        <f t="shared" ref="N3460:N3523" si="927">IF(ISNUMBER(SEARCH($N$2, $A3460)), $B3460, 0)</f>
        <v>0</v>
      </c>
      <c r="O3460">
        <f t="shared" ref="O3460:O3523" si="928">IF(ISNUMBER(SEARCH($O$2, $A3460)), $B3460, 0)</f>
        <v>0</v>
      </c>
      <c r="P3460">
        <f t="shared" ref="P3460:P3523" si="929">IF(ISNUMBER(SEARCH($P$2, $A3460)), $B3460, 0)</f>
        <v>0</v>
      </c>
      <c r="Q3460">
        <f t="shared" ref="Q3460:Q3523" si="930">IF(ISNUMBER(SEARCH($Q$2, $A3460)), $B3460, 0)</f>
        <v>0</v>
      </c>
      <c r="R3460">
        <f t="shared" ref="R3460:R3523" si="931">IF(ISNUMBER(SEARCH($R$2, $A3460)), $B3460, 0)</f>
        <v>0</v>
      </c>
      <c r="S3460">
        <f t="shared" ref="S3460:S3523" si="932">IF(ISNUMBER(SEARCH($S$2, $A3460)), $B3460, 0)</f>
        <v>7.7</v>
      </c>
      <c r="T3460">
        <f t="shared" ref="T3460:T3523" si="933">IF(ISNUMBER(SEARCH($T$2, $A3460)), $B3460, 0)</f>
        <v>0</v>
      </c>
      <c r="U3460">
        <f t="shared" ref="U3460:U3523" si="934">IF(ISNUMBER(SEARCH($U$2, $A3460)), $B3460, 0)</f>
        <v>0</v>
      </c>
    </row>
    <row r="3461" spans="1:21" x14ac:dyDescent="0.25">
      <c r="A3461" t="s">
        <v>36</v>
      </c>
      <c r="B3461">
        <v>7.3</v>
      </c>
      <c r="C3461" t="s">
        <v>36</v>
      </c>
      <c r="E3461">
        <f t="shared" si="918"/>
        <v>0</v>
      </c>
      <c r="F3461">
        <f t="shared" si="919"/>
        <v>0</v>
      </c>
      <c r="G3461">
        <f t="shared" si="920"/>
        <v>0</v>
      </c>
      <c r="H3461">
        <f t="shared" si="921"/>
        <v>0</v>
      </c>
      <c r="I3461">
        <f t="shared" si="922"/>
        <v>7.3</v>
      </c>
      <c r="J3461">
        <f t="shared" si="923"/>
        <v>0</v>
      </c>
      <c r="K3461">
        <f t="shared" si="924"/>
        <v>0</v>
      </c>
      <c r="L3461">
        <f t="shared" si="925"/>
        <v>0</v>
      </c>
      <c r="M3461">
        <f t="shared" si="926"/>
        <v>0</v>
      </c>
      <c r="N3461">
        <f t="shared" si="927"/>
        <v>0</v>
      </c>
      <c r="O3461">
        <f t="shared" si="928"/>
        <v>0</v>
      </c>
      <c r="P3461">
        <f t="shared" si="929"/>
        <v>0</v>
      </c>
      <c r="Q3461">
        <f t="shared" si="930"/>
        <v>0</v>
      </c>
      <c r="R3461">
        <f t="shared" si="931"/>
        <v>0</v>
      </c>
      <c r="S3461">
        <f t="shared" si="932"/>
        <v>0</v>
      </c>
      <c r="T3461">
        <f t="shared" si="933"/>
        <v>0</v>
      </c>
      <c r="U3461">
        <f t="shared" si="934"/>
        <v>0</v>
      </c>
    </row>
    <row r="3462" spans="1:21" x14ac:dyDescent="0.25">
      <c r="A3462" t="s">
        <v>3732</v>
      </c>
      <c r="B3462">
        <v>5.6</v>
      </c>
      <c r="C3462" t="s">
        <v>36</v>
      </c>
      <c r="E3462">
        <f t="shared" si="918"/>
        <v>0</v>
      </c>
      <c r="F3462">
        <f t="shared" si="919"/>
        <v>0</v>
      </c>
      <c r="G3462">
        <f t="shared" si="920"/>
        <v>0</v>
      </c>
      <c r="H3462">
        <f t="shared" si="921"/>
        <v>0</v>
      </c>
      <c r="I3462">
        <f t="shared" si="922"/>
        <v>5.6</v>
      </c>
      <c r="J3462">
        <f t="shared" si="923"/>
        <v>0</v>
      </c>
      <c r="K3462">
        <f t="shared" si="924"/>
        <v>0</v>
      </c>
      <c r="L3462">
        <f t="shared" si="925"/>
        <v>0</v>
      </c>
      <c r="M3462">
        <f t="shared" si="926"/>
        <v>0</v>
      </c>
      <c r="N3462">
        <f t="shared" si="927"/>
        <v>0</v>
      </c>
      <c r="O3462">
        <f t="shared" si="928"/>
        <v>0</v>
      </c>
      <c r="P3462">
        <f t="shared" si="929"/>
        <v>0</v>
      </c>
      <c r="Q3462">
        <f t="shared" si="930"/>
        <v>0</v>
      </c>
      <c r="R3462">
        <f t="shared" si="931"/>
        <v>5.6</v>
      </c>
      <c r="S3462">
        <f t="shared" si="932"/>
        <v>5.6</v>
      </c>
      <c r="T3462">
        <f t="shared" si="933"/>
        <v>0</v>
      </c>
      <c r="U3462">
        <f t="shared" si="934"/>
        <v>0</v>
      </c>
    </row>
    <row r="3463" spans="1:21" x14ac:dyDescent="0.25">
      <c r="A3463" t="s">
        <v>23</v>
      </c>
      <c r="B3463">
        <v>6.6</v>
      </c>
      <c r="C3463" t="s">
        <v>28</v>
      </c>
      <c r="E3463">
        <f t="shared" si="918"/>
        <v>6.6</v>
      </c>
      <c r="F3463">
        <f t="shared" si="919"/>
        <v>0</v>
      </c>
      <c r="G3463">
        <f t="shared" si="920"/>
        <v>0</v>
      </c>
      <c r="H3463">
        <f t="shared" si="921"/>
        <v>0</v>
      </c>
      <c r="I3463">
        <f t="shared" si="922"/>
        <v>0</v>
      </c>
      <c r="J3463">
        <f t="shared" si="923"/>
        <v>6.6</v>
      </c>
      <c r="K3463">
        <f t="shared" si="924"/>
        <v>0</v>
      </c>
      <c r="L3463">
        <f t="shared" si="925"/>
        <v>0</v>
      </c>
      <c r="M3463">
        <f t="shared" si="926"/>
        <v>0</v>
      </c>
      <c r="N3463">
        <f t="shared" si="927"/>
        <v>0</v>
      </c>
      <c r="O3463">
        <f t="shared" si="928"/>
        <v>0</v>
      </c>
      <c r="P3463">
        <f t="shared" si="929"/>
        <v>0</v>
      </c>
      <c r="Q3463">
        <f t="shared" si="930"/>
        <v>0</v>
      </c>
      <c r="R3463">
        <f t="shared" si="931"/>
        <v>0</v>
      </c>
      <c r="S3463">
        <f t="shared" si="932"/>
        <v>0</v>
      </c>
      <c r="T3463">
        <f t="shared" si="933"/>
        <v>6.6</v>
      </c>
      <c r="U3463">
        <f t="shared" si="934"/>
        <v>0</v>
      </c>
    </row>
    <row r="3464" spans="1:21" x14ac:dyDescent="0.25">
      <c r="A3464" t="s">
        <v>2315</v>
      </c>
      <c r="B3464">
        <v>6.3</v>
      </c>
      <c r="C3464" t="s">
        <v>102</v>
      </c>
      <c r="E3464">
        <f t="shared" si="918"/>
        <v>0</v>
      </c>
      <c r="F3464">
        <f t="shared" si="919"/>
        <v>6.3</v>
      </c>
      <c r="G3464">
        <f t="shared" si="920"/>
        <v>0</v>
      </c>
      <c r="H3464">
        <f t="shared" si="921"/>
        <v>0</v>
      </c>
      <c r="I3464">
        <f t="shared" si="922"/>
        <v>0</v>
      </c>
      <c r="J3464">
        <f t="shared" si="923"/>
        <v>0</v>
      </c>
      <c r="K3464">
        <f t="shared" si="924"/>
        <v>0</v>
      </c>
      <c r="L3464">
        <f t="shared" si="925"/>
        <v>0</v>
      </c>
      <c r="M3464">
        <f t="shared" si="926"/>
        <v>0</v>
      </c>
      <c r="N3464">
        <f t="shared" si="927"/>
        <v>0</v>
      </c>
      <c r="O3464">
        <f t="shared" si="928"/>
        <v>0</v>
      </c>
      <c r="P3464">
        <f t="shared" si="929"/>
        <v>0</v>
      </c>
      <c r="Q3464">
        <f t="shared" si="930"/>
        <v>0</v>
      </c>
      <c r="R3464">
        <f t="shared" si="931"/>
        <v>0</v>
      </c>
      <c r="S3464">
        <f t="shared" si="932"/>
        <v>6.3</v>
      </c>
      <c r="T3464">
        <f t="shared" si="933"/>
        <v>6.3</v>
      </c>
      <c r="U3464">
        <f t="shared" si="934"/>
        <v>0</v>
      </c>
    </row>
    <row r="3465" spans="1:21" x14ac:dyDescent="0.25">
      <c r="A3465" t="s">
        <v>37</v>
      </c>
      <c r="B3465">
        <v>8.4</v>
      </c>
      <c r="C3465" t="s">
        <v>37</v>
      </c>
      <c r="E3465">
        <f t="shared" si="918"/>
        <v>0</v>
      </c>
      <c r="F3465">
        <f t="shared" si="919"/>
        <v>0</v>
      </c>
      <c r="G3465">
        <f t="shared" si="920"/>
        <v>0</v>
      </c>
      <c r="H3465">
        <f t="shared" si="921"/>
        <v>0</v>
      </c>
      <c r="I3465">
        <f t="shared" si="922"/>
        <v>0</v>
      </c>
      <c r="J3465">
        <f t="shared" si="923"/>
        <v>0</v>
      </c>
      <c r="K3465">
        <f t="shared" si="924"/>
        <v>0</v>
      </c>
      <c r="L3465">
        <f t="shared" si="925"/>
        <v>8.4</v>
      </c>
      <c r="M3465">
        <f t="shared" si="926"/>
        <v>0</v>
      </c>
      <c r="N3465">
        <f t="shared" si="927"/>
        <v>0</v>
      </c>
      <c r="O3465">
        <f t="shared" si="928"/>
        <v>0</v>
      </c>
      <c r="P3465">
        <f t="shared" si="929"/>
        <v>0</v>
      </c>
      <c r="Q3465">
        <f t="shared" si="930"/>
        <v>0</v>
      </c>
      <c r="R3465">
        <f t="shared" si="931"/>
        <v>0</v>
      </c>
      <c r="S3465">
        <f t="shared" si="932"/>
        <v>0</v>
      </c>
      <c r="T3465">
        <f t="shared" si="933"/>
        <v>0</v>
      </c>
      <c r="U3465">
        <f t="shared" si="934"/>
        <v>0</v>
      </c>
    </row>
    <row r="3466" spans="1:21" x14ac:dyDescent="0.25">
      <c r="A3466" t="s">
        <v>1642</v>
      </c>
      <c r="B3466">
        <v>7.8</v>
      </c>
      <c r="C3466" t="s">
        <v>234</v>
      </c>
      <c r="E3466">
        <f t="shared" si="918"/>
        <v>0</v>
      </c>
      <c r="F3466">
        <f t="shared" si="919"/>
        <v>0</v>
      </c>
      <c r="G3466">
        <f t="shared" si="920"/>
        <v>0</v>
      </c>
      <c r="H3466">
        <f t="shared" si="921"/>
        <v>7.8</v>
      </c>
      <c r="I3466">
        <f t="shared" si="922"/>
        <v>0</v>
      </c>
      <c r="J3466">
        <f t="shared" si="923"/>
        <v>7.8</v>
      </c>
      <c r="K3466">
        <f t="shared" si="924"/>
        <v>0</v>
      </c>
      <c r="L3466">
        <f t="shared" si="925"/>
        <v>7.8</v>
      </c>
      <c r="M3466">
        <f t="shared" si="926"/>
        <v>0</v>
      </c>
      <c r="N3466">
        <f t="shared" si="927"/>
        <v>0</v>
      </c>
      <c r="O3466">
        <f t="shared" si="928"/>
        <v>0</v>
      </c>
      <c r="P3466">
        <f t="shared" si="929"/>
        <v>0</v>
      </c>
      <c r="Q3466">
        <f t="shared" si="930"/>
        <v>0</v>
      </c>
      <c r="R3466">
        <f t="shared" si="931"/>
        <v>0</v>
      </c>
      <c r="S3466">
        <f t="shared" si="932"/>
        <v>0</v>
      </c>
      <c r="T3466">
        <f t="shared" si="933"/>
        <v>0</v>
      </c>
      <c r="U3466">
        <f t="shared" si="934"/>
        <v>0</v>
      </c>
    </row>
    <row r="3467" spans="1:21" x14ac:dyDescent="0.25">
      <c r="A3467" t="s">
        <v>3589</v>
      </c>
      <c r="B3467">
        <v>7.2</v>
      </c>
      <c r="C3467" t="s">
        <v>102</v>
      </c>
      <c r="E3467">
        <f t="shared" si="918"/>
        <v>0</v>
      </c>
      <c r="F3467">
        <f t="shared" si="919"/>
        <v>7.2</v>
      </c>
      <c r="G3467">
        <f t="shared" si="920"/>
        <v>7.2</v>
      </c>
      <c r="H3467">
        <f t="shared" si="921"/>
        <v>0</v>
      </c>
      <c r="I3467">
        <f t="shared" si="922"/>
        <v>7.2</v>
      </c>
      <c r="J3467">
        <f t="shared" si="923"/>
        <v>0</v>
      </c>
      <c r="K3467">
        <f t="shared" si="924"/>
        <v>0</v>
      </c>
      <c r="L3467">
        <f t="shared" si="925"/>
        <v>0</v>
      </c>
      <c r="M3467">
        <f t="shared" si="926"/>
        <v>7.2</v>
      </c>
      <c r="N3467">
        <f t="shared" si="927"/>
        <v>0</v>
      </c>
      <c r="O3467">
        <f t="shared" si="928"/>
        <v>0</v>
      </c>
      <c r="P3467">
        <f t="shared" si="929"/>
        <v>0</v>
      </c>
      <c r="Q3467">
        <f t="shared" si="930"/>
        <v>0</v>
      </c>
      <c r="R3467">
        <f t="shared" si="931"/>
        <v>0</v>
      </c>
      <c r="S3467">
        <f t="shared" si="932"/>
        <v>0</v>
      </c>
      <c r="T3467">
        <f t="shared" si="933"/>
        <v>0</v>
      </c>
      <c r="U3467">
        <f t="shared" si="934"/>
        <v>0</v>
      </c>
    </row>
    <row r="3468" spans="1:21" x14ac:dyDescent="0.25">
      <c r="A3468" t="s">
        <v>3407</v>
      </c>
      <c r="B3468">
        <v>6.5</v>
      </c>
      <c r="C3468" t="s">
        <v>28</v>
      </c>
      <c r="E3468">
        <f t="shared" si="918"/>
        <v>6.5</v>
      </c>
      <c r="F3468">
        <f t="shared" si="919"/>
        <v>6.5</v>
      </c>
      <c r="G3468">
        <f t="shared" si="920"/>
        <v>0</v>
      </c>
      <c r="H3468">
        <f t="shared" si="921"/>
        <v>0</v>
      </c>
      <c r="I3468">
        <f t="shared" si="922"/>
        <v>6.5</v>
      </c>
      <c r="J3468">
        <f t="shared" si="923"/>
        <v>0</v>
      </c>
      <c r="K3468">
        <f t="shared" si="924"/>
        <v>0</v>
      </c>
      <c r="L3468">
        <f t="shared" si="925"/>
        <v>0</v>
      </c>
      <c r="M3468">
        <f t="shared" si="926"/>
        <v>0</v>
      </c>
      <c r="N3468">
        <f t="shared" si="927"/>
        <v>0</v>
      </c>
      <c r="O3468">
        <f t="shared" si="928"/>
        <v>0</v>
      </c>
      <c r="P3468">
        <f t="shared" si="929"/>
        <v>0</v>
      </c>
      <c r="Q3468">
        <f t="shared" si="930"/>
        <v>0</v>
      </c>
      <c r="R3468">
        <f t="shared" si="931"/>
        <v>0</v>
      </c>
      <c r="S3468">
        <f t="shared" si="932"/>
        <v>0</v>
      </c>
      <c r="T3468">
        <f t="shared" si="933"/>
        <v>0</v>
      </c>
      <c r="U3468">
        <f t="shared" si="934"/>
        <v>0</v>
      </c>
    </row>
    <row r="3469" spans="1:21" x14ac:dyDescent="0.25">
      <c r="A3469" t="s">
        <v>3163</v>
      </c>
      <c r="B3469">
        <v>7.5</v>
      </c>
      <c r="C3469" t="s">
        <v>28</v>
      </c>
      <c r="E3469">
        <f t="shared" si="918"/>
        <v>7.5</v>
      </c>
      <c r="F3469">
        <f t="shared" si="919"/>
        <v>7.5</v>
      </c>
      <c r="G3469">
        <f t="shared" si="920"/>
        <v>0</v>
      </c>
      <c r="H3469">
        <f t="shared" si="921"/>
        <v>0</v>
      </c>
      <c r="I3469">
        <f t="shared" si="922"/>
        <v>0</v>
      </c>
      <c r="J3469">
        <f t="shared" si="923"/>
        <v>0</v>
      </c>
      <c r="K3469">
        <f t="shared" si="924"/>
        <v>0</v>
      </c>
      <c r="L3469">
        <f t="shared" si="925"/>
        <v>0</v>
      </c>
      <c r="M3469">
        <f t="shared" si="926"/>
        <v>0</v>
      </c>
      <c r="N3469">
        <f t="shared" si="927"/>
        <v>0</v>
      </c>
      <c r="O3469">
        <f t="shared" si="928"/>
        <v>0</v>
      </c>
      <c r="P3469">
        <f t="shared" si="929"/>
        <v>0</v>
      </c>
      <c r="Q3469">
        <f t="shared" si="930"/>
        <v>0</v>
      </c>
      <c r="R3469">
        <f t="shared" si="931"/>
        <v>0</v>
      </c>
      <c r="S3469">
        <f t="shared" si="932"/>
        <v>7.5</v>
      </c>
      <c r="T3469">
        <f t="shared" si="933"/>
        <v>7.5</v>
      </c>
      <c r="U3469">
        <f t="shared" si="934"/>
        <v>0</v>
      </c>
    </row>
    <row r="3470" spans="1:21" x14ac:dyDescent="0.25">
      <c r="A3470" t="s">
        <v>2450</v>
      </c>
      <c r="B3470">
        <v>4.8</v>
      </c>
      <c r="C3470" t="s">
        <v>36</v>
      </c>
      <c r="E3470">
        <f t="shared" si="918"/>
        <v>0</v>
      </c>
      <c r="F3470">
        <f t="shared" si="919"/>
        <v>0</v>
      </c>
      <c r="G3470">
        <f t="shared" si="920"/>
        <v>0</v>
      </c>
      <c r="H3470">
        <f t="shared" si="921"/>
        <v>0</v>
      </c>
      <c r="I3470">
        <f t="shared" si="922"/>
        <v>4.8</v>
      </c>
      <c r="J3470">
        <f t="shared" si="923"/>
        <v>0</v>
      </c>
      <c r="K3470">
        <f t="shared" si="924"/>
        <v>0</v>
      </c>
      <c r="L3470">
        <f t="shared" si="925"/>
        <v>0</v>
      </c>
      <c r="M3470">
        <f t="shared" si="926"/>
        <v>4.8</v>
      </c>
      <c r="N3470">
        <f t="shared" si="927"/>
        <v>4.8</v>
      </c>
      <c r="O3470">
        <f t="shared" si="928"/>
        <v>0</v>
      </c>
      <c r="P3470">
        <f t="shared" si="929"/>
        <v>0</v>
      </c>
      <c r="Q3470">
        <f t="shared" si="930"/>
        <v>0</v>
      </c>
      <c r="R3470">
        <f t="shared" si="931"/>
        <v>0</v>
      </c>
      <c r="S3470">
        <f t="shared" si="932"/>
        <v>0</v>
      </c>
      <c r="T3470">
        <f t="shared" si="933"/>
        <v>0</v>
      </c>
      <c r="U3470">
        <f t="shared" si="934"/>
        <v>0</v>
      </c>
    </row>
    <row r="3471" spans="1:21" x14ac:dyDescent="0.25">
      <c r="A3471" t="s">
        <v>287</v>
      </c>
      <c r="B3471">
        <v>8.6</v>
      </c>
      <c r="C3471" t="s">
        <v>29</v>
      </c>
      <c r="E3471">
        <f t="shared" si="918"/>
        <v>0</v>
      </c>
      <c r="F3471">
        <f t="shared" si="919"/>
        <v>0</v>
      </c>
      <c r="G3471">
        <f t="shared" si="920"/>
        <v>0</v>
      </c>
      <c r="H3471">
        <f t="shared" si="921"/>
        <v>0</v>
      </c>
      <c r="I3471">
        <f t="shared" si="922"/>
        <v>0</v>
      </c>
      <c r="J3471">
        <f t="shared" si="923"/>
        <v>8.6</v>
      </c>
      <c r="K3471">
        <f t="shared" si="924"/>
        <v>0</v>
      </c>
      <c r="L3471">
        <f t="shared" si="925"/>
        <v>8.6</v>
      </c>
      <c r="M3471">
        <f t="shared" si="926"/>
        <v>0</v>
      </c>
      <c r="N3471">
        <f t="shared" si="927"/>
        <v>0</v>
      </c>
      <c r="O3471">
        <f t="shared" si="928"/>
        <v>8.6</v>
      </c>
      <c r="P3471">
        <f t="shared" si="929"/>
        <v>0</v>
      </c>
      <c r="Q3471">
        <f t="shared" si="930"/>
        <v>0</v>
      </c>
      <c r="R3471">
        <f t="shared" si="931"/>
        <v>0</v>
      </c>
      <c r="S3471">
        <f t="shared" si="932"/>
        <v>0</v>
      </c>
      <c r="T3471">
        <f t="shared" si="933"/>
        <v>8.6</v>
      </c>
      <c r="U3471">
        <f t="shared" si="934"/>
        <v>0</v>
      </c>
    </row>
    <row r="3472" spans="1:21" x14ac:dyDescent="0.25">
      <c r="A3472" t="s">
        <v>2484</v>
      </c>
      <c r="B3472">
        <v>5.7</v>
      </c>
      <c r="C3472" t="s">
        <v>28</v>
      </c>
      <c r="E3472">
        <f t="shared" si="918"/>
        <v>5.7</v>
      </c>
      <c r="F3472">
        <f t="shared" si="919"/>
        <v>5.7</v>
      </c>
      <c r="G3472">
        <f t="shared" si="920"/>
        <v>0</v>
      </c>
      <c r="H3472">
        <f t="shared" si="921"/>
        <v>0</v>
      </c>
      <c r="I3472">
        <f t="shared" si="922"/>
        <v>0</v>
      </c>
      <c r="J3472">
        <f t="shared" si="923"/>
        <v>0</v>
      </c>
      <c r="K3472">
        <f t="shared" si="924"/>
        <v>0</v>
      </c>
      <c r="L3472">
        <f t="shared" si="925"/>
        <v>0</v>
      </c>
      <c r="M3472">
        <f t="shared" si="926"/>
        <v>0</v>
      </c>
      <c r="N3472">
        <f t="shared" si="927"/>
        <v>5.7</v>
      </c>
      <c r="O3472">
        <f t="shared" si="928"/>
        <v>0</v>
      </c>
      <c r="P3472">
        <f t="shared" si="929"/>
        <v>0</v>
      </c>
      <c r="Q3472">
        <f t="shared" si="930"/>
        <v>0</v>
      </c>
      <c r="R3472">
        <f t="shared" si="931"/>
        <v>0</v>
      </c>
      <c r="S3472">
        <f t="shared" si="932"/>
        <v>0</v>
      </c>
      <c r="T3472">
        <f t="shared" si="933"/>
        <v>5.7</v>
      </c>
      <c r="U3472">
        <f t="shared" si="934"/>
        <v>0</v>
      </c>
    </row>
    <row r="3473" spans="1:21" x14ac:dyDescent="0.25">
      <c r="A3473" t="s">
        <v>4854</v>
      </c>
      <c r="B3473">
        <v>6.4</v>
      </c>
      <c r="C3473" t="s">
        <v>102</v>
      </c>
      <c r="E3473">
        <f t="shared" si="918"/>
        <v>0</v>
      </c>
      <c r="F3473">
        <f t="shared" si="919"/>
        <v>6.4</v>
      </c>
      <c r="G3473">
        <f t="shared" si="920"/>
        <v>6.4</v>
      </c>
      <c r="H3473">
        <f t="shared" si="921"/>
        <v>0</v>
      </c>
      <c r="I3473">
        <f t="shared" si="922"/>
        <v>6.4</v>
      </c>
      <c r="J3473">
        <f t="shared" si="923"/>
        <v>0</v>
      </c>
      <c r="K3473">
        <f t="shared" si="924"/>
        <v>0</v>
      </c>
      <c r="L3473">
        <f t="shared" si="925"/>
        <v>0</v>
      </c>
      <c r="M3473">
        <f t="shared" si="926"/>
        <v>6.4</v>
      </c>
      <c r="N3473">
        <f t="shared" si="927"/>
        <v>0</v>
      </c>
      <c r="O3473">
        <f t="shared" si="928"/>
        <v>0</v>
      </c>
      <c r="P3473">
        <f t="shared" si="929"/>
        <v>6.4</v>
      </c>
      <c r="Q3473">
        <f t="shared" si="930"/>
        <v>0</v>
      </c>
      <c r="R3473">
        <f t="shared" si="931"/>
        <v>0</v>
      </c>
      <c r="S3473">
        <f t="shared" si="932"/>
        <v>0</v>
      </c>
      <c r="T3473">
        <f t="shared" si="933"/>
        <v>0</v>
      </c>
      <c r="U3473">
        <f t="shared" si="934"/>
        <v>0</v>
      </c>
    </row>
    <row r="3474" spans="1:21" x14ac:dyDescent="0.25">
      <c r="A3474" t="s">
        <v>5641</v>
      </c>
      <c r="B3474">
        <v>4.2</v>
      </c>
      <c r="C3474" t="s">
        <v>28</v>
      </c>
      <c r="E3474">
        <f t="shared" si="918"/>
        <v>4.2</v>
      </c>
      <c r="F3474">
        <f t="shared" si="919"/>
        <v>4.2</v>
      </c>
      <c r="G3474">
        <f t="shared" si="920"/>
        <v>0</v>
      </c>
      <c r="H3474">
        <f t="shared" si="921"/>
        <v>0</v>
      </c>
      <c r="I3474">
        <f t="shared" si="922"/>
        <v>0</v>
      </c>
      <c r="J3474">
        <f t="shared" si="923"/>
        <v>0</v>
      </c>
      <c r="K3474">
        <f t="shared" si="924"/>
        <v>0</v>
      </c>
      <c r="L3474">
        <f t="shared" si="925"/>
        <v>0</v>
      </c>
      <c r="M3474">
        <f t="shared" si="926"/>
        <v>4.2</v>
      </c>
      <c r="N3474">
        <f t="shared" si="927"/>
        <v>4.2</v>
      </c>
      <c r="O3474">
        <f t="shared" si="928"/>
        <v>0</v>
      </c>
      <c r="P3474">
        <f t="shared" si="929"/>
        <v>0</v>
      </c>
      <c r="Q3474">
        <f t="shared" si="930"/>
        <v>0</v>
      </c>
      <c r="R3474">
        <f t="shared" si="931"/>
        <v>0</v>
      </c>
      <c r="S3474">
        <f t="shared" si="932"/>
        <v>0</v>
      </c>
      <c r="T3474">
        <f t="shared" si="933"/>
        <v>0</v>
      </c>
      <c r="U3474">
        <f t="shared" si="934"/>
        <v>0</v>
      </c>
    </row>
    <row r="3475" spans="1:21" x14ac:dyDescent="0.25">
      <c r="A3475" t="s">
        <v>3163</v>
      </c>
      <c r="B3475">
        <v>5.6</v>
      </c>
      <c r="C3475" t="s">
        <v>28</v>
      </c>
      <c r="E3475">
        <f t="shared" si="918"/>
        <v>5.6</v>
      </c>
      <c r="F3475">
        <f t="shared" si="919"/>
        <v>5.6</v>
      </c>
      <c r="G3475">
        <f t="shared" si="920"/>
        <v>0</v>
      </c>
      <c r="H3475">
        <f t="shared" si="921"/>
        <v>0</v>
      </c>
      <c r="I3475">
        <f t="shared" si="922"/>
        <v>0</v>
      </c>
      <c r="J3475">
        <f t="shared" si="923"/>
        <v>0</v>
      </c>
      <c r="K3475">
        <f t="shared" si="924"/>
        <v>0</v>
      </c>
      <c r="L3475">
        <f t="shared" si="925"/>
        <v>0</v>
      </c>
      <c r="M3475">
        <f t="shared" si="926"/>
        <v>0</v>
      </c>
      <c r="N3475">
        <f t="shared" si="927"/>
        <v>0</v>
      </c>
      <c r="O3475">
        <f t="shared" si="928"/>
        <v>0</v>
      </c>
      <c r="P3475">
        <f t="shared" si="929"/>
        <v>0</v>
      </c>
      <c r="Q3475">
        <f t="shared" si="930"/>
        <v>0</v>
      </c>
      <c r="R3475">
        <f t="shared" si="931"/>
        <v>0</v>
      </c>
      <c r="S3475">
        <f t="shared" si="932"/>
        <v>5.6</v>
      </c>
      <c r="T3475">
        <f t="shared" si="933"/>
        <v>5.6</v>
      </c>
      <c r="U3475">
        <f t="shared" si="934"/>
        <v>0</v>
      </c>
    </row>
    <row r="3476" spans="1:21" x14ac:dyDescent="0.25">
      <c r="A3476" t="s">
        <v>3550</v>
      </c>
      <c r="B3476">
        <v>7.7</v>
      </c>
      <c r="C3476" t="s">
        <v>28</v>
      </c>
      <c r="E3476">
        <f t="shared" si="918"/>
        <v>7.7</v>
      </c>
      <c r="F3476">
        <f t="shared" si="919"/>
        <v>0</v>
      </c>
      <c r="G3476">
        <f t="shared" si="920"/>
        <v>0</v>
      </c>
      <c r="H3476">
        <f t="shared" si="921"/>
        <v>0</v>
      </c>
      <c r="I3476">
        <f t="shared" si="922"/>
        <v>0</v>
      </c>
      <c r="J3476">
        <f t="shared" si="923"/>
        <v>0</v>
      </c>
      <c r="K3476">
        <f t="shared" si="924"/>
        <v>0</v>
      </c>
      <c r="L3476">
        <f t="shared" si="925"/>
        <v>0</v>
      </c>
      <c r="M3476">
        <f t="shared" si="926"/>
        <v>0</v>
      </c>
      <c r="N3476">
        <f t="shared" si="927"/>
        <v>0</v>
      </c>
      <c r="O3476">
        <f t="shared" si="928"/>
        <v>0</v>
      </c>
      <c r="P3476">
        <f t="shared" si="929"/>
        <v>0</v>
      </c>
      <c r="Q3476">
        <f t="shared" si="930"/>
        <v>7.7</v>
      </c>
      <c r="R3476">
        <f t="shared" si="931"/>
        <v>0</v>
      </c>
      <c r="S3476">
        <f t="shared" si="932"/>
        <v>7.7</v>
      </c>
      <c r="T3476">
        <f t="shared" si="933"/>
        <v>7.7</v>
      </c>
      <c r="U3476">
        <f t="shared" si="934"/>
        <v>0</v>
      </c>
    </row>
    <row r="3477" spans="1:21" x14ac:dyDescent="0.25">
      <c r="A3477" t="s">
        <v>213</v>
      </c>
      <c r="B3477">
        <v>7.8</v>
      </c>
      <c r="C3477" t="s">
        <v>36</v>
      </c>
      <c r="E3477">
        <f t="shared" si="918"/>
        <v>0</v>
      </c>
      <c r="F3477">
        <f t="shared" si="919"/>
        <v>0</v>
      </c>
      <c r="G3477">
        <f t="shared" si="920"/>
        <v>0</v>
      </c>
      <c r="H3477">
        <f t="shared" si="921"/>
        <v>0</v>
      </c>
      <c r="I3477">
        <f t="shared" si="922"/>
        <v>7.8</v>
      </c>
      <c r="J3477">
        <f t="shared" si="923"/>
        <v>0</v>
      </c>
      <c r="K3477">
        <f t="shared" si="924"/>
        <v>0</v>
      </c>
      <c r="L3477">
        <f t="shared" si="925"/>
        <v>7.8</v>
      </c>
      <c r="M3477">
        <f t="shared" si="926"/>
        <v>0</v>
      </c>
      <c r="N3477">
        <f t="shared" si="927"/>
        <v>0</v>
      </c>
      <c r="O3477">
        <f t="shared" si="928"/>
        <v>0</v>
      </c>
      <c r="P3477">
        <f t="shared" si="929"/>
        <v>0</v>
      </c>
      <c r="Q3477">
        <f t="shared" si="930"/>
        <v>0</v>
      </c>
      <c r="R3477">
        <f t="shared" si="931"/>
        <v>7.8</v>
      </c>
      <c r="S3477">
        <f t="shared" si="932"/>
        <v>0</v>
      </c>
      <c r="T3477">
        <f t="shared" si="933"/>
        <v>0</v>
      </c>
      <c r="U3477">
        <f t="shared" si="934"/>
        <v>0</v>
      </c>
    </row>
    <row r="3478" spans="1:21" x14ac:dyDescent="0.25">
      <c r="A3478" t="s">
        <v>2613</v>
      </c>
      <c r="B3478">
        <v>5.7</v>
      </c>
      <c r="C3478" t="s">
        <v>28</v>
      </c>
      <c r="E3478">
        <f t="shared" si="918"/>
        <v>5.7</v>
      </c>
      <c r="F3478">
        <f t="shared" si="919"/>
        <v>0</v>
      </c>
      <c r="G3478">
        <f t="shared" si="920"/>
        <v>0</v>
      </c>
      <c r="H3478">
        <f t="shared" si="921"/>
        <v>0</v>
      </c>
      <c r="I3478">
        <f t="shared" si="922"/>
        <v>0</v>
      </c>
      <c r="J3478">
        <f t="shared" si="923"/>
        <v>0</v>
      </c>
      <c r="K3478">
        <f t="shared" si="924"/>
        <v>0</v>
      </c>
      <c r="L3478">
        <f t="shared" si="925"/>
        <v>0</v>
      </c>
      <c r="M3478">
        <f t="shared" si="926"/>
        <v>0</v>
      </c>
      <c r="N3478">
        <f t="shared" si="927"/>
        <v>0</v>
      </c>
      <c r="O3478">
        <f t="shared" si="928"/>
        <v>0</v>
      </c>
      <c r="P3478">
        <f t="shared" si="929"/>
        <v>0</v>
      </c>
      <c r="Q3478">
        <f t="shared" si="930"/>
        <v>0</v>
      </c>
      <c r="R3478">
        <f t="shared" si="931"/>
        <v>0</v>
      </c>
      <c r="S3478">
        <f t="shared" si="932"/>
        <v>5.7</v>
      </c>
      <c r="T3478">
        <f t="shared" si="933"/>
        <v>0</v>
      </c>
      <c r="U3478">
        <f t="shared" si="934"/>
        <v>0</v>
      </c>
    </row>
    <row r="3479" spans="1:21" x14ac:dyDescent="0.25">
      <c r="A3479" t="s">
        <v>142</v>
      </c>
      <c r="B3479">
        <v>8.5</v>
      </c>
      <c r="C3479" t="s">
        <v>29</v>
      </c>
      <c r="E3479">
        <f t="shared" si="918"/>
        <v>0</v>
      </c>
      <c r="F3479">
        <f t="shared" si="919"/>
        <v>0</v>
      </c>
      <c r="G3479">
        <f t="shared" si="920"/>
        <v>0</v>
      </c>
      <c r="H3479">
        <f t="shared" si="921"/>
        <v>0</v>
      </c>
      <c r="I3479">
        <f t="shared" si="922"/>
        <v>0</v>
      </c>
      <c r="J3479">
        <f t="shared" si="923"/>
        <v>8.5</v>
      </c>
      <c r="K3479">
        <f t="shared" si="924"/>
        <v>0</v>
      </c>
      <c r="L3479">
        <f t="shared" si="925"/>
        <v>8.5</v>
      </c>
      <c r="M3479">
        <f t="shared" si="926"/>
        <v>0</v>
      </c>
      <c r="N3479">
        <f t="shared" si="927"/>
        <v>0</v>
      </c>
      <c r="O3479">
        <f t="shared" si="928"/>
        <v>0</v>
      </c>
      <c r="P3479">
        <f t="shared" si="929"/>
        <v>0</v>
      </c>
      <c r="Q3479">
        <f t="shared" si="930"/>
        <v>0</v>
      </c>
      <c r="R3479">
        <f t="shared" si="931"/>
        <v>0</v>
      </c>
      <c r="S3479">
        <f t="shared" si="932"/>
        <v>0</v>
      </c>
      <c r="T3479">
        <f t="shared" si="933"/>
        <v>8.5</v>
      </c>
      <c r="U3479">
        <f t="shared" si="934"/>
        <v>0</v>
      </c>
    </row>
    <row r="3480" spans="1:21" x14ac:dyDescent="0.25">
      <c r="A3480" t="s">
        <v>36</v>
      </c>
      <c r="B3480">
        <v>5.5</v>
      </c>
      <c r="C3480" t="s">
        <v>36</v>
      </c>
      <c r="E3480">
        <f t="shared" si="918"/>
        <v>0</v>
      </c>
      <c r="F3480">
        <f t="shared" si="919"/>
        <v>0</v>
      </c>
      <c r="G3480">
        <f t="shared" si="920"/>
        <v>0</v>
      </c>
      <c r="H3480">
        <f t="shared" si="921"/>
        <v>0</v>
      </c>
      <c r="I3480">
        <f t="shared" si="922"/>
        <v>5.5</v>
      </c>
      <c r="J3480">
        <f t="shared" si="923"/>
        <v>0</v>
      </c>
      <c r="K3480">
        <f t="shared" si="924"/>
        <v>0</v>
      </c>
      <c r="L3480">
        <f t="shared" si="925"/>
        <v>0</v>
      </c>
      <c r="M3480">
        <f t="shared" si="926"/>
        <v>0</v>
      </c>
      <c r="N3480">
        <f t="shared" si="927"/>
        <v>0</v>
      </c>
      <c r="O3480">
        <f t="shared" si="928"/>
        <v>0</v>
      </c>
      <c r="P3480">
        <f t="shared" si="929"/>
        <v>0</v>
      </c>
      <c r="Q3480">
        <f t="shared" si="930"/>
        <v>0</v>
      </c>
      <c r="R3480">
        <f t="shared" si="931"/>
        <v>0</v>
      </c>
      <c r="S3480">
        <f t="shared" si="932"/>
        <v>0</v>
      </c>
      <c r="T3480">
        <f t="shared" si="933"/>
        <v>0</v>
      </c>
      <c r="U3480">
        <f t="shared" si="934"/>
        <v>0</v>
      </c>
    </row>
    <row r="3481" spans="1:21" x14ac:dyDescent="0.25">
      <c r="A3481" t="s">
        <v>3163</v>
      </c>
      <c r="B3481">
        <v>6.7</v>
      </c>
      <c r="C3481" t="s">
        <v>28</v>
      </c>
      <c r="E3481">
        <f t="shared" si="918"/>
        <v>6.7</v>
      </c>
      <c r="F3481">
        <f t="shared" si="919"/>
        <v>6.7</v>
      </c>
      <c r="G3481">
        <f t="shared" si="920"/>
        <v>0</v>
      </c>
      <c r="H3481">
        <f t="shared" si="921"/>
        <v>0</v>
      </c>
      <c r="I3481">
        <f t="shared" si="922"/>
        <v>0</v>
      </c>
      <c r="J3481">
        <f t="shared" si="923"/>
        <v>0</v>
      </c>
      <c r="K3481">
        <f t="shared" si="924"/>
        <v>0</v>
      </c>
      <c r="L3481">
        <f t="shared" si="925"/>
        <v>0</v>
      </c>
      <c r="M3481">
        <f t="shared" si="926"/>
        <v>0</v>
      </c>
      <c r="N3481">
        <f t="shared" si="927"/>
        <v>0</v>
      </c>
      <c r="O3481">
        <f t="shared" si="928"/>
        <v>0</v>
      </c>
      <c r="P3481">
        <f t="shared" si="929"/>
        <v>0</v>
      </c>
      <c r="Q3481">
        <f t="shared" si="930"/>
        <v>0</v>
      </c>
      <c r="R3481">
        <f t="shared" si="931"/>
        <v>0</v>
      </c>
      <c r="S3481">
        <f t="shared" si="932"/>
        <v>6.7</v>
      </c>
      <c r="T3481">
        <f t="shared" si="933"/>
        <v>6.7</v>
      </c>
      <c r="U3481">
        <f t="shared" si="934"/>
        <v>0</v>
      </c>
    </row>
    <row r="3482" spans="1:21" x14ac:dyDescent="0.25">
      <c r="A3482" t="s">
        <v>6926</v>
      </c>
      <c r="B3482">
        <v>4.4000000000000004</v>
      </c>
      <c r="C3482" t="s">
        <v>102</v>
      </c>
      <c r="E3482">
        <f t="shared" si="918"/>
        <v>0</v>
      </c>
      <c r="F3482">
        <f t="shared" si="919"/>
        <v>4.4000000000000004</v>
      </c>
      <c r="G3482">
        <f t="shared" si="920"/>
        <v>4.4000000000000004</v>
      </c>
      <c r="H3482">
        <f t="shared" si="921"/>
        <v>0</v>
      </c>
      <c r="I3482">
        <f t="shared" si="922"/>
        <v>4.4000000000000004</v>
      </c>
      <c r="J3482">
        <f t="shared" si="923"/>
        <v>0</v>
      </c>
      <c r="K3482">
        <f t="shared" si="924"/>
        <v>0</v>
      </c>
      <c r="L3482">
        <f t="shared" si="925"/>
        <v>0</v>
      </c>
      <c r="M3482">
        <f t="shared" si="926"/>
        <v>4.4000000000000004</v>
      </c>
      <c r="N3482">
        <f t="shared" si="927"/>
        <v>4.4000000000000004</v>
      </c>
      <c r="O3482">
        <f t="shared" si="928"/>
        <v>0</v>
      </c>
      <c r="P3482">
        <f t="shared" si="929"/>
        <v>0</v>
      </c>
      <c r="Q3482">
        <f t="shared" si="930"/>
        <v>0</v>
      </c>
      <c r="R3482">
        <f t="shared" si="931"/>
        <v>0</v>
      </c>
      <c r="S3482">
        <f t="shared" si="932"/>
        <v>0</v>
      </c>
      <c r="T3482">
        <f t="shared" si="933"/>
        <v>0</v>
      </c>
      <c r="U3482">
        <f t="shared" si="934"/>
        <v>0</v>
      </c>
    </row>
    <row r="3483" spans="1:21" x14ac:dyDescent="0.25">
      <c r="A3483" t="s">
        <v>102</v>
      </c>
      <c r="B3483">
        <v>7.2</v>
      </c>
      <c r="C3483" t="s">
        <v>102</v>
      </c>
      <c r="E3483">
        <f t="shared" si="918"/>
        <v>0</v>
      </c>
      <c r="F3483">
        <f t="shared" si="919"/>
        <v>7.2</v>
      </c>
      <c r="G3483">
        <f t="shared" si="920"/>
        <v>0</v>
      </c>
      <c r="H3483">
        <f t="shared" si="921"/>
        <v>0</v>
      </c>
      <c r="I3483">
        <f t="shared" si="922"/>
        <v>0</v>
      </c>
      <c r="J3483">
        <f t="shared" si="923"/>
        <v>0</v>
      </c>
      <c r="K3483">
        <f t="shared" si="924"/>
        <v>0</v>
      </c>
      <c r="L3483">
        <f t="shared" si="925"/>
        <v>0</v>
      </c>
      <c r="M3483">
        <f t="shared" si="926"/>
        <v>0</v>
      </c>
      <c r="N3483">
        <f t="shared" si="927"/>
        <v>0</v>
      </c>
      <c r="O3483">
        <f t="shared" si="928"/>
        <v>0</v>
      </c>
      <c r="P3483">
        <f t="shared" si="929"/>
        <v>0</v>
      </c>
      <c r="Q3483">
        <f t="shared" si="930"/>
        <v>0</v>
      </c>
      <c r="R3483">
        <f t="shared" si="931"/>
        <v>0</v>
      </c>
      <c r="S3483">
        <f t="shared" si="932"/>
        <v>0</v>
      </c>
      <c r="T3483">
        <f t="shared" si="933"/>
        <v>0</v>
      </c>
      <c r="U3483">
        <f t="shared" si="934"/>
        <v>0</v>
      </c>
    </row>
    <row r="3484" spans="1:21" x14ac:dyDescent="0.25">
      <c r="A3484" t="s">
        <v>2513</v>
      </c>
      <c r="B3484">
        <v>6.7</v>
      </c>
      <c r="C3484" t="s">
        <v>71</v>
      </c>
      <c r="E3484">
        <f t="shared" si="918"/>
        <v>0</v>
      </c>
      <c r="F3484">
        <f t="shared" si="919"/>
        <v>0</v>
      </c>
      <c r="G3484">
        <f t="shared" si="920"/>
        <v>0</v>
      </c>
      <c r="H3484">
        <f t="shared" si="921"/>
        <v>0</v>
      </c>
      <c r="I3484">
        <f t="shared" si="922"/>
        <v>0</v>
      </c>
      <c r="J3484">
        <f t="shared" si="923"/>
        <v>0</v>
      </c>
      <c r="K3484">
        <f t="shared" si="924"/>
        <v>0</v>
      </c>
      <c r="L3484">
        <f t="shared" si="925"/>
        <v>0</v>
      </c>
      <c r="M3484">
        <f t="shared" si="926"/>
        <v>0</v>
      </c>
      <c r="N3484">
        <f t="shared" si="927"/>
        <v>0</v>
      </c>
      <c r="O3484">
        <f t="shared" si="928"/>
        <v>0</v>
      </c>
      <c r="P3484">
        <f t="shared" si="929"/>
        <v>0</v>
      </c>
      <c r="Q3484">
        <f t="shared" si="930"/>
        <v>6.7</v>
      </c>
      <c r="R3484">
        <f t="shared" si="931"/>
        <v>0</v>
      </c>
      <c r="S3484">
        <f t="shared" si="932"/>
        <v>0</v>
      </c>
      <c r="T3484">
        <f t="shared" si="933"/>
        <v>6.7</v>
      </c>
      <c r="U3484">
        <f t="shared" si="934"/>
        <v>0</v>
      </c>
    </row>
    <row r="3485" spans="1:21" x14ac:dyDescent="0.25">
      <c r="A3485" t="s">
        <v>2531</v>
      </c>
      <c r="B3485">
        <v>6.9</v>
      </c>
      <c r="C3485" t="s">
        <v>28</v>
      </c>
      <c r="E3485">
        <f t="shared" si="918"/>
        <v>6.9</v>
      </c>
      <c r="F3485">
        <f t="shared" si="919"/>
        <v>6.9</v>
      </c>
      <c r="G3485">
        <f t="shared" si="920"/>
        <v>0</v>
      </c>
      <c r="H3485">
        <f t="shared" si="921"/>
        <v>0</v>
      </c>
      <c r="I3485">
        <f t="shared" si="922"/>
        <v>0</v>
      </c>
      <c r="J3485">
        <f t="shared" si="923"/>
        <v>0</v>
      </c>
      <c r="K3485">
        <f t="shared" si="924"/>
        <v>0</v>
      </c>
      <c r="L3485">
        <f t="shared" si="925"/>
        <v>0</v>
      </c>
      <c r="M3485">
        <f t="shared" si="926"/>
        <v>0</v>
      </c>
      <c r="N3485">
        <f t="shared" si="927"/>
        <v>0</v>
      </c>
      <c r="O3485">
        <f t="shared" si="928"/>
        <v>0</v>
      </c>
      <c r="P3485">
        <f t="shared" si="929"/>
        <v>0</v>
      </c>
      <c r="Q3485">
        <f t="shared" si="930"/>
        <v>0</v>
      </c>
      <c r="R3485">
        <f t="shared" si="931"/>
        <v>0</v>
      </c>
      <c r="S3485">
        <f t="shared" si="932"/>
        <v>0</v>
      </c>
      <c r="T3485">
        <f t="shared" si="933"/>
        <v>6.9</v>
      </c>
      <c r="U3485">
        <f t="shared" si="934"/>
        <v>0</v>
      </c>
    </row>
    <row r="3486" spans="1:21" x14ac:dyDescent="0.25">
      <c r="A3486" t="s">
        <v>36</v>
      </c>
      <c r="B3486">
        <v>5.4</v>
      </c>
      <c r="C3486" t="s">
        <v>36</v>
      </c>
      <c r="E3486">
        <f t="shared" si="918"/>
        <v>0</v>
      </c>
      <c r="F3486">
        <f t="shared" si="919"/>
        <v>0</v>
      </c>
      <c r="G3486">
        <f t="shared" si="920"/>
        <v>0</v>
      </c>
      <c r="H3486">
        <f t="shared" si="921"/>
        <v>0</v>
      </c>
      <c r="I3486">
        <f t="shared" si="922"/>
        <v>5.4</v>
      </c>
      <c r="J3486">
        <f t="shared" si="923"/>
        <v>0</v>
      </c>
      <c r="K3486">
        <f t="shared" si="924"/>
        <v>0</v>
      </c>
      <c r="L3486">
        <f t="shared" si="925"/>
        <v>0</v>
      </c>
      <c r="M3486">
        <f t="shared" si="926"/>
        <v>0</v>
      </c>
      <c r="N3486">
        <f t="shared" si="927"/>
        <v>0</v>
      </c>
      <c r="O3486">
        <f t="shared" si="928"/>
        <v>0</v>
      </c>
      <c r="P3486">
        <f t="shared" si="929"/>
        <v>0</v>
      </c>
      <c r="Q3486">
        <f t="shared" si="930"/>
        <v>0</v>
      </c>
      <c r="R3486">
        <f t="shared" si="931"/>
        <v>0</v>
      </c>
      <c r="S3486">
        <f t="shared" si="932"/>
        <v>0</v>
      </c>
      <c r="T3486">
        <f t="shared" si="933"/>
        <v>0</v>
      </c>
      <c r="U3486">
        <f t="shared" si="934"/>
        <v>0</v>
      </c>
    </row>
    <row r="3487" spans="1:21" x14ac:dyDescent="0.25">
      <c r="A3487" t="s">
        <v>2531</v>
      </c>
      <c r="B3487">
        <v>7.4</v>
      </c>
      <c r="C3487" t="s">
        <v>28</v>
      </c>
      <c r="E3487">
        <f t="shared" si="918"/>
        <v>7.4</v>
      </c>
      <c r="F3487">
        <f t="shared" si="919"/>
        <v>7.4</v>
      </c>
      <c r="G3487">
        <f t="shared" si="920"/>
        <v>0</v>
      </c>
      <c r="H3487">
        <f t="shared" si="921"/>
        <v>0</v>
      </c>
      <c r="I3487">
        <f t="shared" si="922"/>
        <v>0</v>
      </c>
      <c r="J3487">
        <f t="shared" si="923"/>
        <v>0</v>
      </c>
      <c r="K3487">
        <f t="shared" si="924"/>
        <v>0</v>
      </c>
      <c r="L3487">
        <f t="shared" si="925"/>
        <v>0</v>
      </c>
      <c r="M3487">
        <f t="shared" si="926"/>
        <v>0</v>
      </c>
      <c r="N3487">
        <f t="shared" si="927"/>
        <v>0</v>
      </c>
      <c r="O3487">
        <f t="shared" si="928"/>
        <v>0</v>
      </c>
      <c r="P3487">
        <f t="shared" si="929"/>
        <v>0</v>
      </c>
      <c r="Q3487">
        <f t="shared" si="930"/>
        <v>0</v>
      </c>
      <c r="R3487">
        <f t="shared" si="931"/>
        <v>0</v>
      </c>
      <c r="S3487">
        <f t="shared" si="932"/>
        <v>0</v>
      </c>
      <c r="T3487">
        <f t="shared" si="933"/>
        <v>7.4</v>
      </c>
      <c r="U3487">
        <f t="shared" si="934"/>
        <v>0</v>
      </c>
    </row>
    <row r="3488" spans="1:21" x14ac:dyDescent="0.25">
      <c r="A3488" t="s">
        <v>7162</v>
      </c>
      <c r="B3488">
        <v>6.2</v>
      </c>
      <c r="C3488" t="s">
        <v>28</v>
      </c>
      <c r="E3488">
        <f t="shared" si="918"/>
        <v>6.2</v>
      </c>
      <c r="F3488">
        <f t="shared" si="919"/>
        <v>0</v>
      </c>
      <c r="G3488">
        <f t="shared" si="920"/>
        <v>0</v>
      </c>
      <c r="H3488">
        <f t="shared" si="921"/>
        <v>0</v>
      </c>
      <c r="I3488">
        <f t="shared" si="922"/>
        <v>6.2</v>
      </c>
      <c r="J3488">
        <f t="shared" si="923"/>
        <v>6.2</v>
      </c>
      <c r="K3488">
        <f t="shared" si="924"/>
        <v>0</v>
      </c>
      <c r="L3488">
        <f t="shared" si="925"/>
        <v>0</v>
      </c>
      <c r="M3488">
        <f t="shared" si="926"/>
        <v>0</v>
      </c>
      <c r="N3488">
        <f t="shared" si="927"/>
        <v>0</v>
      </c>
      <c r="O3488">
        <f t="shared" si="928"/>
        <v>0</v>
      </c>
      <c r="P3488">
        <f t="shared" si="929"/>
        <v>0</v>
      </c>
      <c r="Q3488">
        <f t="shared" si="930"/>
        <v>0</v>
      </c>
      <c r="R3488">
        <f t="shared" si="931"/>
        <v>6.2</v>
      </c>
      <c r="S3488">
        <f t="shared" si="932"/>
        <v>0</v>
      </c>
      <c r="T3488">
        <f t="shared" si="933"/>
        <v>0</v>
      </c>
      <c r="U3488">
        <f t="shared" si="934"/>
        <v>0</v>
      </c>
    </row>
    <row r="3489" spans="1:21" x14ac:dyDescent="0.25">
      <c r="A3489" t="s">
        <v>7400</v>
      </c>
      <c r="B3489">
        <v>7.3</v>
      </c>
      <c r="C3489" t="s">
        <v>28</v>
      </c>
      <c r="E3489">
        <f t="shared" si="918"/>
        <v>7.3</v>
      </c>
      <c r="F3489">
        <f t="shared" si="919"/>
        <v>7.3</v>
      </c>
      <c r="G3489">
        <f t="shared" si="920"/>
        <v>0</v>
      </c>
      <c r="H3489">
        <f t="shared" si="921"/>
        <v>0</v>
      </c>
      <c r="I3489">
        <f t="shared" si="922"/>
        <v>0</v>
      </c>
      <c r="J3489">
        <f t="shared" si="923"/>
        <v>0</v>
      </c>
      <c r="K3489">
        <f t="shared" si="924"/>
        <v>0</v>
      </c>
      <c r="L3489">
        <f t="shared" si="925"/>
        <v>7.3</v>
      </c>
      <c r="M3489">
        <f t="shared" si="926"/>
        <v>0</v>
      </c>
      <c r="N3489">
        <f t="shared" si="927"/>
        <v>0</v>
      </c>
      <c r="O3489">
        <f t="shared" si="928"/>
        <v>0</v>
      </c>
      <c r="P3489">
        <f t="shared" si="929"/>
        <v>0</v>
      </c>
      <c r="Q3489">
        <f t="shared" si="930"/>
        <v>0</v>
      </c>
      <c r="R3489">
        <f t="shared" si="931"/>
        <v>7.3</v>
      </c>
      <c r="S3489">
        <f t="shared" si="932"/>
        <v>7.3</v>
      </c>
      <c r="T3489">
        <f t="shared" si="933"/>
        <v>0</v>
      </c>
      <c r="U3489">
        <f t="shared" si="934"/>
        <v>0</v>
      </c>
    </row>
    <row r="3490" spans="1:21" x14ac:dyDescent="0.25">
      <c r="A3490" t="s">
        <v>328</v>
      </c>
      <c r="B3490">
        <v>5.7</v>
      </c>
      <c r="C3490" t="s">
        <v>36</v>
      </c>
      <c r="E3490">
        <f t="shared" si="918"/>
        <v>0</v>
      </c>
      <c r="F3490">
        <f t="shared" si="919"/>
        <v>0</v>
      </c>
      <c r="G3490">
        <f t="shared" si="920"/>
        <v>0</v>
      </c>
      <c r="H3490">
        <f t="shared" si="921"/>
        <v>0</v>
      </c>
      <c r="I3490">
        <f t="shared" si="922"/>
        <v>5.7</v>
      </c>
      <c r="J3490">
        <f t="shared" si="923"/>
        <v>5.7</v>
      </c>
      <c r="K3490">
        <f t="shared" si="924"/>
        <v>0</v>
      </c>
      <c r="L3490">
        <f t="shared" si="925"/>
        <v>0</v>
      </c>
      <c r="M3490">
        <f t="shared" si="926"/>
        <v>0</v>
      </c>
      <c r="N3490">
        <f t="shared" si="927"/>
        <v>0</v>
      </c>
      <c r="O3490">
        <f t="shared" si="928"/>
        <v>0</v>
      </c>
      <c r="P3490">
        <f t="shared" si="929"/>
        <v>0</v>
      </c>
      <c r="Q3490">
        <f t="shared" si="930"/>
        <v>0</v>
      </c>
      <c r="R3490">
        <f t="shared" si="931"/>
        <v>0</v>
      </c>
      <c r="S3490">
        <f t="shared" si="932"/>
        <v>0</v>
      </c>
      <c r="T3490">
        <f t="shared" si="933"/>
        <v>0</v>
      </c>
      <c r="U3490">
        <f t="shared" si="934"/>
        <v>0</v>
      </c>
    </row>
    <row r="3491" spans="1:21" x14ac:dyDescent="0.25">
      <c r="A3491" t="s">
        <v>3472</v>
      </c>
      <c r="B3491">
        <v>6.8</v>
      </c>
      <c r="C3491" t="s">
        <v>28</v>
      </c>
      <c r="E3491">
        <f t="shared" si="918"/>
        <v>6.8</v>
      </c>
      <c r="F3491">
        <f t="shared" si="919"/>
        <v>6.8</v>
      </c>
      <c r="G3491">
        <f t="shared" si="920"/>
        <v>0</v>
      </c>
      <c r="H3491">
        <f t="shared" si="921"/>
        <v>0</v>
      </c>
      <c r="I3491">
        <f t="shared" si="922"/>
        <v>0</v>
      </c>
      <c r="J3491">
        <f t="shared" si="923"/>
        <v>0</v>
      </c>
      <c r="K3491">
        <f t="shared" si="924"/>
        <v>0</v>
      </c>
      <c r="L3491">
        <f t="shared" si="925"/>
        <v>0</v>
      </c>
      <c r="M3491">
        <f t="shared" si="926"/>
        <v>0</v>
      </c>
      <c r="N3491">
        <f t="shared" si="927"/>
        <v>0</v>
      </c>
      <c r="O3491">
        <f t="shared" si="928"/>
        <v>0</v>
      </c>
      <c r="P3491">
        <f t="shared" si="929"/>
        <v>0</v>
      </c>
      <c r="Q3491">
        <f t="shared" si="930"/>
        <v>0</v>
      </c>
      <c r="R3491">
        <f t="shared" si="931"/>
        <v>0</v>
      </c>
      <c r="S3491">
        <f t="shared" si="932"/>
        <v>6.8</v>
      </c>
      <c r="T3491">
        <f t="shared" si="933"/>
        <v>0</v>
      </c>
      <c r="U3491">
        <f t="shared" si="934"/>
        <v>0</v>
      </c>
    </row>
    <row r="3492" spans="1:21" x14ac:dyDescent="0.25">
      <c r="A3492" t="s">
        <v>2531</v>
      </c>
      <c r="B3492">
        <v>7.2</v>
      </c>
      <c r="C3492" t="s">
        <v>28</v>
      </c>
      <c r="E3492">
        <f t="shared" si="918"/>
        <v>7.2</v>
      </c>
      <c r="F3492">
        <f t="shared" si="919"/>
        <v>7.2</v>
      </c>
      <c r="G3492">
        <f t="shared" si="920"/>
        <v>0</v>
      </c>
      <c r="H3492">
        <f t="shared" si="921"/>
        <v>0</v>
      </c>
      <c r="I3492">
        <f t="shared" si="922"/>
        <v>0</v>
      </c>
      <c r="J3492">
        <f t="shared" si="923"/>
        <v>0</v>
      </c>
      <c r="K3492">
        <f t="shared" si="924"/>
        <v>0</v>
      </c>
      <c r="L3492">
        <f t="shared" si="925"/>
        <v>0</v>
      </c>
      <c r="M3492">
        <f t="shared" si="926"/>
        <v>0</v>
      </c>
      <c r="N3492">
        <f t="shared" si="927"/>
        <v>0</v>
      </c>
      <c r="O3492">
        <f t="shared" si="928"/>
        <v>0</v>
      </c>
      <c r="P3492">
        <f t="shared" si="929"/>
        <v>0</v>
      </c>
      <c r="Q3492">
        <f t="shared" si="930"/>
        <v>0</v>
      </c>
      <c r="R3492">
        <f t="shared" si="931"/>
        <v>0</v>
      </c>
      <c r="S3492">
        <f t="shared" si="932"/>
        <v>0</v>
      </c>
      <c r="T3492">
        <f t="shared" si="933"/>
        <v>7.2</v>
      </c>
      <c r="U3492">
        <f t="shared" si="934"/>
        <v>0</v>
      </c>
    </row>
    <row r="3493" spans="1:21" x14ac:dyDescent="0.25">
      <c r="A3493" t="s">
        <v>4337</v>
      </c>
      <c r="B3493">
        <v>6.7</v>
      </c>
      <c r="C3493" t="s">
        <v>28</v>
      </c>
      <c r="E3493">
        <f t="shared" si="918"/>
        <v>6.7</v>
      </c>
      <c r="F3493">
        <f t="shared" si="919"/>
        <v>0</v>
      </c>
      <c r="G3493">
        <f t="shared" si="920"/>
        <v>0</v>
      </c>
      <c r="H3493">
        <f t="shared" si="921"/>
        <v>0</v>
      </c>
      <c r="I3493">
        <f t="shared" si="922"/>
        <v>0</v>
      </c>
      <c r="J3493">
        <f t="shared" si="923"/>
        <v>6.7</v>
      </c>
      <c r="K3493">
        <f t="shared" si="924"/>
        <v>0</v>
      </c>
      <c r="L3493">
        <f t="shared" si="925"/>
        <v>0</v>
      </c>
      <c r="M3493">
        <f t="shared" si="926"/>
        <v>0</v>
      </c>
      <c r="N3493">
        <f t="shared" si="927"/>
        <v>6.7</v>
      </c>
      <c r="O3493">
        <f t="shared" si="928"/>
        <v>0</v>
      </c>
      <c r="P3493">
        <f t="shared" si="929"/>
        <v>0</v>
      </c>
      <c r="Q3493">
        <f t="shared" si="930"/>
        <v>0</v>
      </c>
      <c r="R3493">
        <f t="shared" si="931"/>
        <v>0</v>
      </c>
      <c r="S3493">
        <f t="shared" si="932"/>
        <v>0</v>
      </c>
      <c r="T3493">
        <f t="shared" si="933"/>
        <v>6.7</v>
      </c>
      <c r="U3493">
        <f t="shared" si="934"/>
        <v>0</v>
      </c>
    </row>
    <row r="3494" spans="1:21" x14ac:dyDescent="0.25">
      <c r="A3494" t="s">
        <v>78</v>
      </c>
      <c r="B3494">
        <v>9.1999999999999993</v>
      </c>
      <c r="C3494" t="s">
        <v>29</v>
      </c>
      <c r="E3494">
        <f t="shared" si="918"/>
        <v>0</v>
      </c>
      <c r="F3494">
        <f t="shared" si="919"/>
        <v>0</v>
      </c>
      <c r="G3494">
        <f t="shared" si="920"/>
        <v>0</v>
      </c>
      <c r="H3494">
        <f t="shared" si="921"/>
        <v>0</v>
      </c>
      <c r="I3494">
        <f t="shared" si="922"/>
        <v>0</v>
      </c>
      <c r="J3494">
        <f t="shared" si="923"/>
        <v>9.1999999999999993</v>
      </c>
      <c r="K3494">
        <f t="shared" si="924"/>
        <v>0</v>
      </c>
      <c r="L3494">
        <f t="shared" si="925"/>
        <v>9.1999999999999993</v>
      </c>
      <c r="M3494">
        <f t="shared" si="926"/>
        <v>0</v>
      </c>
      <c r="N3494">
        <f t="shared" si="927"/>
        <v>0</v>
      </c>
      <c r="O3494">
        <f t="shared" si="928"/>
        <v>0</v>
      </c>
      <c r="P3494">
        <f t="shared" si="929"/>
        <v>0</v>
      </c>
      <c r="Q3494">
        <f t="shared" si="930"/>
        <v>0</v>
      </c>
      <c r="R3494">
        <f t="shared" si="931"/>
        <v>0</v>
      </c>
      <c r="S3494">
        <f t="shared" si="932"/>
        <v>0</v>
      </c>
      <c r="T3494">
        <f t="shared" si="933"/>
        <v>0</v>
      </c>
      <c r="U3494">
        <f t="shared" si="934"/>
        <v>0</v>
      </c>
    </row>
    <row r="3495" spans="1:21" x14ac:dyDescent="0.25">
      <c r="A3495" t="s">
        <v>2732</v>
      </c>
      <c r="B3495">
        <v>6.7</v>
      </c>
      <c r="C3495" t="s">
        <v>234</v>
      </c>
      <c r="E3495">
        <f t="shared" si="918"/>
        <v>0</v>
      </c>
      <c r="F3495">
        <f t="shared" si="919"/>
        <v>0</v>
      </c>
      <c r="G3495">
        <f t="shared" si="920"/>
        <v>0</v>
      </c>
      <c r="H3495">
        <f t="shared" si="921"/>
        <v>6.7</v>
      </c>
      <c r="I3495">
        <f t="shared" si="922"/>
        <v>6.7</v>
      </c>
      <c r="J3495">
        <f t="shared" si="923"/>
        <v>0</v>
      </c>
      <c r="K3495">
        <f t="shared" si="924"/>
        <v>0</v>
      </c>
      <c r="L3495">
        <f t="shared" si="925"/>
        <v>6.7</v>
      </c>
      <c r="M3495">
        <f t="shared" si="926"/>
        <v>0</v>
      </c>
      <c r="N3495">
        <f t="shared" si="927"/>
        <v>0</v>
      </c>
      <c r="O3495">
        <f t="shared" si="928"/>
        <v>0</v>
      </c>
      <c r="P3495">
        <f t="shared" si="929"/>
        <v>0</v>
      </c>
      <c r="Q3495">
        <f t="shared" si="930"/>
        <v>0</v>
      </c>
      <c r="R3495">
        <f t="shared" si="931"/>
        <v>6.7</v>
      </c>
      <c r="S3495">
        <f t="shared" si="932"/>
        <v>0</v>
      </c>
      <c r="T3495">
        <f t="shared" si="933"/>
        <v>0</v>
      </c>
      <c r="U3495">
        <f t="shared" si="934"/>
        <v>0</v>
      </c>
    </row>
    <row r="3496" spans="1:21" x14ac:dyDescent="0.25">
      <c r="A3496" t="s">
        <v>5049</v>
      </c>
      <c r="B3496">
        <v>5.8</v>
      </c>
      <c r="C3496" t="s">
        <v>102</v>
      </c>
      <c r="E3496">
        <f t="shared" si="918"/>
        <v>0</v>
      </c>
      <c r="F3496">
        <f t="shared" si="919"/>
        <v>5.8</v>
      </c>
      <c r="G3496">
        <f t="shared" si="920"/>
        <v>5.8</v>
      </c>
      <c r="H3496">
        <f t="shared" si="921"/>
        <v>0</v>
      </c>
      <c r="I3496">
        <f t="shared" si="922"/>
        <v>5.8</v>
      </c>
      <c r="J3496">
        <f t="shared" si="923"/>
        <v>0</v>
      </c>
      <c r="K3496">
        <f t="shared" si="924"/>
        <v>0</v>
      </c>
      <c r="L3496">
        <f t="shared" si="925"/>
        <v>0</v>
      </c>
      <c r="M3496">
        <f t="shared" si="926"/>
        <v>5.8</v>
      </c>
      <c r="N3496">
        <f t="shared" si="927"/>
        <v>0</v>
      </c>
      <c r="O3496">
        <f t="shared" si="928"/>
        <v>0</v>
      </c>
      <c r="P3496">
        <f t="shared" si="929"/>
        <v>0</v>
      </c>
      <c r="Q3496">
        <f t="shared" si="930"/>
        <v>0</v>
      </c>
      <c r="R3496">
        <f t="shared" si="931"/>
        <v>0</v>
      </c>
      <c r="S3496">
        <f t="shared" si="932"/>
        <v>5.8</v>
      </c>
      <c r="T3496">
        <f t="shared" si="933"/>
        <v>0</v>
      </c>
      <c r="U3496">
        <f t="shared" si="934"/>
        <v>0</v>
      </c>
    </row>
    <row r="3497" spans="1:21" x14ac:dyDescent="0.25">
      <c r="A3497" t="s">
        <v>4144</v>
      </c>
      <c r="B3497">
        <v>7.7</v>
      </c>
      <c r="C3497" t="s">
        <v>234</v>
      </c>
      <c r="E3497">
        <f t="shared" si="918"/>
        <v>0</v>
      </c>
      <c r="F3497">
        <f t="shared" si="919"/>
        <v>0</v>
      </c>
      <c r="G3497">
        <f t="shared" si="920"/>
        <v>0</v>
      </c>
      <c r="H3497">
        <f t="shared" si="921"/>
        <v>7.7</v>
      </c>
      <c r="I3497">
        <f t="shared" si="922"/>
        <v>0</v>
      </c>
      <c r="J3497">
        <f t="shared" si="923"/>
        <v>0</v>
      </c>
      <c r="K3497">
        <f t="shared" si="924"/>
        <v>0</v>
      </c>
      <c r="L3497">
        <f t="shared" si="925"/>
        <v>7.7</v>
      </c>
      <c r="M3497">
        <f t="shared" si="926"/>
        <v>0</v>
      </c>
      <c r="N3497">
        <f t="shared" si="927"/>
        <v>0</v>
      </c>
      <c r="O3497">
        <f t="shared" si="928"/>
        <v>0</v>
      </c>
      <c r="P3497">
        <f t="shared" si="929"/>
        <v>0</v>
      </c>
      <c r="Q3497">
        <f t="shared" si="930"/>
        <v>0</v>
      </c>
      <c r="R3497">
        <f t="shared" si="931"/>
        <v>0</v>
      </c>
      <c r="S3497">
        <f t="shared" si="932"/>
        <v>0</v>
      </c>
      <c r="T3497">
        <f t="shared" si="933"/>
        <v>7.7</v>
      </c>
      <c r="U3497">
        <f t="shared" si="934"/>
        <v>0</v>
      </c>
    </row>
    <row r="3498" spans="1:21" x14ac:dyDescent="0.25">
      <c r="A3498" t="s">
        <v>201</v>
      </c>
      <c r="B3498">
        <v>6.6</v>
      </c>
      <c r="C3498" t="s">
        <v>29</v>
      </c>
      <c r="E3498">
        <f t="shared" si="918"/>
        <v>0</v>
      </c>
      <c r="F3498">
        <f t="shared" si="919"/>
        <v>0</v>
      </c>
      <c r="G3498">
        <f t="shared" si="920"/>
        <v>0</v>
      </c>
      <c r="H3498">
        <f t="shared" si="921"/>
        <v>0</v>
      </c>
      <c r="I3498">
        <f t="shared" si="922"/>
        <v>0</v>
      </c>
      <c r="J3498">
        <f t="shared" si="923"/>
        <v>6.6</v>
      </c>
      <c r="K3498">
        <f t="shared" si="924"/>
        <v>0</v>
      </c>
      <c r="L3498">
        <f t="shared" si="925"/>
        <v>0</v>
      </c>
      <c r="M3498">
        <f t="shared" si="926"/>
        <v>0</v>
      </c>
      <c r="N3498">
        <f t="shared" si="927"/>
        <v>0</v>
      </c>
      <c r="O3498">
        <f t="shared" si="928"/>
        <v>0</v>
      </c>
      <c r="P3498">
        <f t="shared" si="929"/>
        <v>0</v>
      </c>
      <c r="Q3498">
        <f t="shared" si="930"/>
        <v>0</v>
      </c>
      <c r="R3498">
        <f t="shared" si="931"/>
        <v>0</v>
      </c>
      <c r="S3498">
        <f t="shared" si="932"/>
        <v>0</v>
      </c>
      <c r="T3498">
        <f t="shared" si="933"/>
        <v>6.6</v>
      </c>
      <c r="U3498">
        <f t="shared" si="934"/>
        <v>0</v>
      </c>
    </row>
    <row r="3499" spans="1:21" x14ac:dyDescent="0.25">
      <c r="A3499" t="s">
        <v>7412</v>
      </c>
      <c r="B3499">
        <v>8.5</v>
      </c>
      <c r="C3499" t="s">
        <v>29</v>
      </c>
      <c r="E3499">
        <f t="shared" si="918"/>
        <v>0</v>
      </c>
      <c r="F3499">
        <f t="shared" si="919"/>
        <v>0</v>
      </c>
      <c r="G3499">
        <f t="shared" si="920"/>
        <v>0</v>
      </c>
      <c r="H3499">
        <f t="shared" si="921"/>
        <v>0</v>
      </c>
      <c r="I3499">
        <f t="shared" si="922"/>
        <v>0</v>
      </c>
      <c r="J3499">
        <f t="shared" si="923"/>
        <v>8.5</v>
      </c>
      <c r="K3499">
        <f t="shared" si="924"/>
        <v>0</v>
      </c>
      <c r="L3499">
        <f t="shared" si="925"/>
        <v>8.5</v>
      </c>
      <c r="M3499">
        <f t="shared" si="926"/>
        <v>0</v>
      </c>
      <c r="N3499">
        <f t="shared" si="927"/>
        <v>8.5</v>
      </c>
      <c r="O3499">
        <f t="shared" si="928"/>
        <v>0</v>
      </c>
      <c r="P3499">
        <f t="shared" si="929"/>
        <v>0</v>
      </c>
      <c r="Q3499">
        <f t="shared" si="930"/>
        <v>8.5</v>
      </c>
      <c r="R3499">
        <f t="shared" si="931"/>
        <v>0</v>
      </c>
      <c r="S3499">
        <f t="shared" si="932"/>
        <v>0</v>
      </c>
      <c r="T3499">
        <f t="shared" si="933"/>
        <v>0</v>
      </c>
      <c r="U3499">
        <f t="shared" si="934"/>
        <v>0</v>
      </c>
    </row>
    <row r="3500" spans="1:21" x14ac:dyDescent="0.25">
      <c r="A3500" t="s">
        <v>691</v>
      </c>
      <c r="B3500">
        <v>6.4</v>
      </c>
      <c r="C3500" t="s">
        <v>36</v>
      </c>
      <c r="E3500">
        <f t="shared" si="918"/>
        <v>0</v>
      </c>
      <c r="F3500">
        <f t="shared" si="919"/>
        <v>0</v>
      </c>
      <c r="G3500">
        <f t="shared" si="920"/>
        <v>0</v>
      </c>
      <c r="H3500">
        <f t="shared" si="921"/>
        <v>0</v>
      </c>
      <c r="I3500">
        <f t="shared" si="922"/>
        <v>6.4</v>
      </c>
      <c r="J3500">
        <f t="shared" si="923"/>
        <v>0</v>
      </c>
      <c r="K3500">
        <f t="shared" si="924"/>
        <v>0</v>
      </c>
      <c r="L3500">
        <f t="shared" si="925"/>
        <v>6.4</v>
      </c>
      <c r="M3500">
        <f t="shared" si="926"/>
        <v>0</v>
      </c>
      <c r="N3500">
        <f t="shared" si="927"/>
        <v>6.4</v>
      </c>
      <c r="O3500">
        <f t="shared" si="928"/>
        <v>0</v>
      </c>
      <c r="P3500">
        <f t="shared" si="929"/>
        <v>0</v>
      </c>
      <c r="Q3500">
        <f t="shared" si="930"/>
        <v>0</v>
      </c>
      <c r="R3500">
        <f t="shared" si="931"/>
        <v>6.4</v>
      </c>
      <c r="S3500">
        <f t="shared" si="932"/>
        <v>0</v>
      </c>
      <c r="T3500">
        <f t="shared" si="933"/>
        <v>0</v>
      </c>
      <c r="U3500">
        <f t="shared" si="934"/>
        <v>0</v>
      </c>
    </row>
    <row r="3501" spans="1:21" x14ac:dyDescent="0.25">
      <c r="A3501" t="s">
        <v>2972</v>
      </c>
      <c r="B3501">
        <v>7.5</v>
      </c>
      <c r="C3501" t="s">
        <v>52</v>
      </c>
      <c r="E3501">
        <f t="shared" si="918"/>
        <v>0</v>
      </c>
      <c r="F3501">
        <f t="shared" si="919"/>
        <v>0</v>
      </c>
      <c r="G3501">
        <f t="shared" si="920"/>
        <v>0</v>
      </c>
      <c r="H3501">
        <f t="shared" si="921"/>
        <v>0</v>
      </c>
      <c r="I3501">
        <f t="shared" si="922"/>
        <v>0</v>
      </c>
      <c r="J3501">
        <f t="shared" si="923"/>
        <v>0</v>
      </c>
      <c r="K3501">
        <f t="shared" si="924"/>
        <v>0</v>
      </c>
      <c r="L3501">
        <f t="shared" si="925"/>
        <v>0</v>
      </c>
      <c r="M3501">
        <f t="shared" si="926"/>
        <v>0</v>
      </c>
      <c r="N3501">
        <f t="shared" si="927"/>
        <v>0</v>
      </c>
      <c r="O3501">
        <f t="shared" si="928"/>
        <v>7.5</v>
      </c>
      <c r="P3501">
        <f t="shared" si="929"/>
        <v>0</v>
      </c>
      <c r="Q3501">
        <f t="shared" si="930"/>
        <v>7.5</v>
      </c>
      <c r="R3501">
        <f t="shared" si="931"/>
        <v>0</v>
      </c>
      <c r="S3501">
        <f t="shared" si="932"/>
        <v>0</v>
      </c>
      <c r="T3501">
        <f t="shared" si="933"/>
        <v>7.5</v>
      </c>
      <c r="U3501">
        <f t="shared" si="934"/>
        <v>0</v>
      </c>
    </row>
    <row r="3502" spans="1:21" x14ac:dyDescent="0.25">
      <c r="A3502" t="s">
        <v>7417</v>
      </c>
      <c r="B3502">
        <v>6.5</v>
      </c>
      <c r="C3502" t="s">
        <v>102</v>
      </c>
      <c r="E3502">
        <f t="shared" si="918"/>
        <v>0</v>
      </c>
      <c r="F3502">
        <f t="shared" si="919"/>
        <v>6.5</v>
      </c>
      <c r="G3502">
        <f t="shared" si="920"/>
        <v>6.5</v>
      </c>
      <c r="H3502">
        <f t="shared" si="921"/>
        <v>0</v>
      </c>
      <c r="I3502">
        <f t="shared" si="922"/>
        <v>0</v>
      </c>
      <c r="J3502">
        <f t="shared" si="923"/>
        <v>0</v>
      </c>
      <c r="K3502">
        <f t="shared" si="924"/>
        <v>0</v>
      </c>
      <c r="L3502">
        <f t="shared" si="925"/>
        <v>0</v>
      </c>
      <c r="M3502">
        <f t="shared" si="926"/>
        <v>6.5</v>
      </c>
      <c r="N3502">
        <f t="shared" si="927"/>
        <v>0</v>
      </c>
      <c r="O3502">
        <f t="shared" si="928"/>
        <v>0</v>
      </c>
      <c r="P3502">
        <f t="shared" si="929"/>
        <v>0</v>
      </c>
      <c r="Q3502">
        <f t="shared" si="930"/>
        <v>0</v>
      </c>
      <c r="R3502">
        <f t="shared" si="931"/>
        <v>0</v>
      </c>
      <c r="S3502">
        <f t="shared" si="932"/>
        <v>0</v>
      </c>
      <c r="T3502">
        <f t="shared" si="933"/>
        <v>6.5</v>
      </c>
      <c r="U3502">
        <f t="shared" si="934"/>
        <v>0</v>
      </c>
    </row>
    <row r="3503" spans="1:21" x14ac:dyDescent="0.25">
      <c r="A3503" t="s">
        <v>7419</v>
      </c>
      <c r="B3503">
        <v>6.8</v>
      </c>
      <c r="C3503" t="s">
        <v>103</v>
      </c>
      <c r="E3503">
        <f t="shared" si="918"/>
        <v>0</v>
      </c>
      <c r="F3503">
        <f t="shared" si="919"/>
        <v>0</v>
      </c>
      <c r="G3503">
        <f t="shared" si="920"/>
        <v>6.8</v>
      </c>
      <c r="H3503">
        <f t="shared" si="921"/>
        <v>0</v>
      </c>
      <c r="I3503">
        <f t="shared" si="922"/>
        <v>0</v>
      </c>
      <c r="J3503">
        <f t="shared" si="923"/>
        <v>0</v>
      </c>
      <c r="K3503">
        <f t="shared" si="924"/>
        <v>0</v>
      </c>
      <c r="L3503">
        <f t="shared" si="925"/>
        <v>6.8</v>
      </c>
      <c r="M3503">
        <f t="shared" si="926"/>
        <v>6.8</v>
      </c>
      <c r="N3503">
        <f t="shared" si="927"/>
        <v>6.8</v>
      </c>
      <c r="O3503">
        <f t="shared" si="928"/>
        <v>0</v>
      </c>
      <c r="P3503">
        <f t="shared" si="929"/>
        <v>0</v>
      </c>
      <c r="Q3503">
        <f t="shared" si="930"/>
        <v>0</v>
      </c>
      <c r="R3503">
        <f t="shared" si="931"/>
        <v>0</v>
      </c>
      <c r="S3503">
        <f t="shared" si="932"/>
        <v>0</v>
      </c>
      <c r="T3503">
        <f t="shared" si="933"/>
        <v>0</v>
      </c>
      <c r="U3503">
        <f t="shared" si="934"/>
        <v>0</v>
      </c>
    </row>
    <row r="3504" spans="1:21" x14ac:dyDescent="0.25">
      <c r="A3504" t="s">
        <v>896</v>
      </c>
      <c r="B3504">
        <v>8.1</v>
      </c>
      <c r="C3504" t="s">
        <v>37</v>
      </c>
      <c r="E3504">
        <f t="shared" si="918"/>
        <v>0</v>
      </c>
      <c r="F3504">
        <f t="shared" si="919"/>
        <v>0</v>
      </c>
      <c r="G3504">
        <f t="shared" si="920"/>
        <v>0</v>
      </c>
      <c r="H3504">
        <f t="shared" si="921"/>
        <v>0</v>
      </c>
      <c r="I3504">
        <f t="shared" si="922"/>
        <v>0</v>
      </c>
      <c r="J3504">
        <f t="shared" si="923"/>
        <v>0</v>
      </c>
      <c r="K3504">
        <f t="shared" si="924"/>
        <v>0</v>
      </c>
      <c r="L3504">
        <f t="shared" si="925"/>
        <v>8.1</v>
      </c>
      <c r="M3504">
        <f t="shared" si="926"/>
        <v>0</v>
      </c>
      <c r="N3504">
        <f t="shared" si="927"/>
        <v>0</v>
      </c>
      <c r="O3504">
        <f t="shared" si="928"/>
        <v>0</v>
      </c>
      <c r="P3504">
        <f t="shared" si="929"/>
        <v>0</v>
      </c>
      <c r="Q3504">
        <f t="shared" si="930"/>
        <v>0</v>
      </c>
      <c r="R3504">
        <f t="shared" si="931"/>
        <v>0</v>
      </c>
      <c r="S3504">
        <f t="shared" si="932"/>
        <v>0</v>
      </c>
      <c r="T3504">
        <f t="shared" si="933"/>
        <v>0</v>
      </c>
      <c r="U3504">
        <f t="shared" si="934"/>
        <v>0</v>
      </c>
    </row>
    <row r="3505" spans="1:21" x14ac:dyDescent="0.25">
      <c r="A3505" t="s">
        <v>37</v>
      </c>
      <c r="B3505">
        <v>8.3000000000000007</v>
      </c>
      <c r="C3505" t="s">
        <v>37</v>
      </c>
      <c r="E3505">
        <f t="shared" si="918"/>
        <v>0</v>
      </c>
      <c r="F3505">
        <f t="shared" si="919"/>
        <v>0</v>
      </c>
      <c r="G3505">
        <f t="shared" si="920"/>
        <v>0</v>
      </c>
      <c r="H3505">
        <f t="shared" si="921"/>
        <v>0</v>
      </c>
      <c r="I3505">
        <f t="shared" si="922"/>
        <v>0</v>
      </c>
      <c r="J3505">
        <f t="shared" si="923"/>
        <v>0</v>
      </c>
      <c r="K3505">
        <f t="shared" si="924"/>
        <v>0</v>
      </c>
      <c r="L3505">
        <f t="shared" si="925"/>
        <v>8.3000000000000007</v>
      </c>
      <c r="M3505">
        <f t="shared" si="926"/>
        <v>0</v>
      </c>
      <c r="N3505">
        <f t="shared" si="927"/>
        <v>0</v>
      </c>
      <c r="O3505">
        <f t="shared" si="928"/>
        <v>0</v>
      </c>
      <c r="P3505">
        <f t="shared" si="929"/>
        <v>0</v>
      </c>
      <c r="Q3505">
        <f t="shared" si="930"/>
        <v>0</v>
      </c>
      <c r="R3505">
        <f t="shared" si="931"/>
        <v>0</v>
      </c>
      <c r="S3505">
        <f t="shared" si="932"/>
        <v>0</v>
      </c>
      <c r="T3505">
        <f t="shared" si="933"/>
        <v>0</v>
      </c>
      <c r="U3505">
        <f t="shared" si="934"/>
        <v>0</v>
      </c>
    </row>
    <row r="3506" spans="1:21" x14ac:dyDescent="0.25">
      <c r="A3506" t="s">
        <v>314</v>
      </c>
      <c r="B3506">
        <v>6.6</v>
      </c>
      <c r="C3506" t="s">
        <v>28</v>
      </c>
      <c r="E3506">
        <f t="shared" si="918"/>
        <v>6.6</v>
      </c>
      <c r="F3506">
        <f t="shared" si="919"/>
        <v>0</v>
      </c>
      <c r="G3506">
        <f t="shared" si="920"/>
        <v>0</v>
      </c>
      <c r="H3506">
        <f t="shared" si="921"/>
        <v>0</v>
      </c>
      <c r="I3506">
        <f t="shared" si="922"/>
        <v>6.6</v>
      </c>
      <c r="J3506">
        <f t="shared" si="923"/>
        <v>6.6</v>
      </c>
      <c r="K3506">
        <f t="shared" si="924"/>
        <v>0</v>
      </c>
      <c r="L3506">
        <f t="shared" si="925"/>
        <v>0</v>
      </c>
      <c r="M3506">
        <f t="shared" si="926"/>
        <v>0</v>
      </c>
      <c r="N3506">
        <f t="shared" si="927"/>
        <v>0</v>
      </c>
      <c r="O3506">
        <f t="shared" si="928"/>
        <v>0</v>
      </c>
      <c r="P3506">
        <f t="shared" si="929"/>
        <v>0</v>
      </c>
      <c r="Q3506">
        <f t="shared" si="930"/>
        <v>0</v>
      </c>
      <c r="R3506">
        <f t="shared" si="931"/>
        <v>0</v>
      </c>
      <c r="S3506">
        <f t="shared" si="932"/>
        <v>0</v>
      </c>
      <c r="T3506">
        <f t="shared" si="933"/>
        <v>6.6</v>
      </c>
      <c r="U3506">
        <f t="shared" si="934"/>
        <v>0</v>
      </c>
    </row>
    <row r="3507" spans="1:21" x14ac:dyDescent="0.25">
      <c r="A3507" t="s">
        <v>733</v>
      </c>
      <c r="B3507">
        <v>7.2</v>
      </c>
      <c r="C3507" t="s">
        <v>28</v>
      </c>
      <c r="E3507">
        <f t="shared" si="918"/>
        <v>7.2</v>
      </c>
      <c r="F3507">
        <f t="shared" si="919"/>
        <v>0</v>
      </c>
      <c r="G3507">
        <f t="shared" si="920"/>
        <v>0</v>
      </c>
      <c r="H3507">
        <f t="shared" si="921"/>
        <v>0</v>
      </c>
      <c r="I3507">
        <f t="shared" si="922"/>
        <v>7.2</v>
      </c>
      <c r="J3507">
        <f t="shared" si="923"/>
        <v>7.2</v>
      </c>
      <c r="K3507">
        <f t="shared" si="924"/>
        <v>0</v>
      </c>
      <c r="L3507">
        <f t="shared" si="925"/>
        <v>0</v>
      </c>
      <c r="M3507">
        <f t="shared" si="926"/>
        <v>0</v>
      </c>
      <c r="N3507">
        <f t="shared" si="927"/>
        <v>0</v>
      </c>
      <c r="O3507">
        <f t="shared" si="928"/>
        <v>0</v>
      </c>
      <c r="P3507">
        <f t="shared" si="929"/>
        <v>0</v>
      </c>
      <c r="Q3507">
        <f t="shared" si="930"/>
        <v>0</v>
      </c>
      <c r="R3507">
        <f t="shared" si="931"/>
        <v>0</v>
      </c>
      <c r="S3507">
        <f t="shared" si="932"/>
        <v>0</v>
      </c>
      <c r="T3507">
        <f t="shared" si="933"/>
        <v>0</v>
      </c>
      <c r="U3507">
        <f t="shared" si="934"/>
        <v>0</v>
      </c>
    </row>
    <row r="3508" spans="1:21" x14ac:dyDescent="0.25">
      <c r="A3508" t="s">
        <v>2441</v>
      </c>
      <c r="B3508">
        <v>5.8</v>
      </c>
      <c r="C3508" t="s">
        <v>36</v>
      </c>
      <c r="E3508">
        <f t="shared" si="918"/>
        <v>0</v>
      </c>
      <c r="F3508">
        <f t="shared" si="919"/>
        <v>0</v>
      </c>
      <c r="G3508">
        <f t="shared" si="920"/>
        <v>0</v>
      </c>
      <c r="H3508">
        <f t="shared" si="921"/>
        <v>0</v>
      </c>
      <c r="I3508">
        <f t="shared" si="922"/>
        <v>5.8</v>
      </c>
      <c r="J3508">
        <f t="shared" si="923"/>
        <v>0</v>
      </c>
      <c r="K3508">
        <f t="shared" si="924"/>
        <v>0</v>
      </c>
      <c r="L3508">
        <f t="shared" si="925"/>
        <v>0</v>
      </c>
      <c r="M3508">
        <f t="shared" si="926"/>
        <v>5.8</v>
      </c>
      <c r="N3508">
        <f t="shared" si="927"/>
        <v>0</v>
      </c>
      <c r="O3508">
        <f t="shared" si="928"/>
        <v>0</v>
      </c>
      <c r="P3508">
        <f t="shared" si="929"/>
        <v>0</v>
      </c>
      <c r="Q3508">
        <f t="shared" si="930"/>
        <v>0</v>
      </c>
      <c r="R3508">
        <f t="shared" si="931"/>
        <v>0</v>
      </c>
      <c r="S3508">
        <f t="shared" si="932"/>
        <v>0</v>
      </c>
      <c r="T3508">
        <f t="shared" si="933"/>
        <v>0</v>
      </c>
      <c r="U3508">
        <f t="shared" si="934"/>
        <v>0</v>
      </c>
    </row>
    <row r="3509" spans="1:21" x14ac:dyDescent="0.25">
      <c r="A3509" t="s">
        <v>2045</v>
      </c>
      <c r="B3509">
        <v>8</v>
      </c>
      <c r="C3509" t="s">
        <v>234</v>
      </c>
      <c r="E3509">
        <f t="shared" si="918"/>
        <v>0</v>
      </c>
      <c r="F3509">
        <f t="shared" si="919"/>
        <v>0</v>
      </c>
      <c r="G3509">
        <f t="shared" si="920"/>
        <v>0</v>
      </c>
      <c r="H3509">
        <f t="shared" si="921"/>
        <v>8</v>
      </c>
      <c r="I3509">
        <f t="shared" si="922"/>
        <v>0</v>
      </c>
      <c r="J3509">
        <f t="shared" si="923"/>
        <v>0</v>
      </c>
      <c r="K3509">
        <f t="shared" si="924"/>
        <v>0</v>
      </c>
      <c r="L3509">
        <f t="shared" si="925"/>
        <v>8</v>
      </c>
      <c r="M3509">
        <f t="shared" si="926"/>
        <v>0</v>
      </c>
      <c r="N3509">
        <f t="shared" si="927"/>
        <v>0</v>
      </c>
      <c r="O3509">
        <f t="shared" si="928"/>
        <v>0</v>
      </c>
      <c r="P3509">
        <f t="shared" si="929"/>
        <v>0</v>
      </c>
      <c r="Q3509">
        <f t="shared" si="930"/>
        <v>0</v>
      </c>
      <c r="R3509">
        <f t="shared" si="931"/>
        <v>8</v>
      </c>
      <c r="S3509">
        <f t="shared" si="932"/>
        <v>0</v>
      </c>
      <c r="T3509">
        <f t="shared" si="933"/>
        <v>0</v>
      </c>
      <c r="U3509">
        <f t="shared" si="934"/>
        <v>0</v>
      </c>
    </row>
    <row r="3510" spans="1:21" x14ac:dyDescent="0.25">
      <c r="A3510" t="s">
        <v>2450</v>
      </c>
      <c r="B3510">
        <v>5.5</v>
      </c>
      <c r="C3510" t="s">
        <v>36</v>
      </c>
      <c r="E3510">
        <f t="shared" si="918"/>
        <v>0</v>
      </c>
      <c r="F3510">
        <f t="shared" si="919"/>
        <v>0</v>
      </c>
      <c r="G3510">
        <f t="shared" si="920"/>
        <v>0</v>
      </c>
      <c r="H3510">
        <f t="shared" si="921"/>
        <v>0</v>
      </c>
      <c r="I3510">
        <f t="shared" si="922"/>
        <v>5.5</v>
      </c>
      <c r="J3510">
        <f t="shared" si="923"/>
        <v>0</v>
      </c>
      <c r="K3510">
        <f t="shared" si="924"/>
        <v>0</v>
      </c>
      <c r="L3510">
        <f t="shared" si="925"/>
        <v>0</v>
      </c>
      <c r="M3510">
        <f t="shared" si="926"/>
        <v>5.5</v>
      </c>
      <c r="N3510">
        <f t="shared" si="927"/>
        <v>5.5</v>
      </c>
      <c r="O3510">
        <f t="shared" si="928"/>
        <v>0</v>
      </c>
      <c r="P3510">
        <f t="shared" si="929"/>
        <v>0</v>
      </c>
      <c r="Q3510">
        <f t="shared" si="930"/>
        <v>0</v>
      </c>
      <c r="R3510">
        <f t="shared" si="931"/>
        <v>0</v>
      </c>
      <c r="S3510">
        <f t="shared" si="932"/>
        <v>0</v>
      </c>
      <c r="T3510">
        <f t="shared" si="933"/>
        <v>0</v>
      </c>
      <c r="U3510">
        <f t="shared" si="934"/>
        <v>0</v>
      </c>
    </row>
    <row r="3511" spans="1:21" x14ac:dyDescent="0.25">
      <c r="A3511" t="s">
        <v>2613</v>
      </c>
      <c r="B3511">
        <v>6.7</v>
      </c>
      <c r="C3511" t="s">
        <v>28</v>
      </c>
      <c r="E3511">
        <f t="shared" si="918"/>
        <v>6.7</v>
      </c>
      <c r="F3511">
        <f t="shared" si="919"/>
        <v>0</v>
      </c>
      <c r="G3511">
        <f t="shared" si="920"/>
        <v>0</v>
      </c>
      <c r="H3511">
        <f t="shared" si="921"/>
        <v>0</v>
      </c>
      <c r="I3511">
        <f t="shared" si="922"/>
        <v>0</v>
      </c>
      <c r="J3511">
        <f t="shared" si="923"/>
        <v>0</v>
      </c>
      <c r="K3511">
        <f t="shared" si="924"/>
        <v>0</v>
      </c>
      <c r="L3511">
        <f t="shared" si="925"/>
        <v>0</v>
      </c>
      <c r="M3511">
        <f t="shared" si="926"/>
        <v>0</v>
      </c>
      <c r="N3511">
        <f t="shared" si="927"/>
        <v>0</v>
      </c>
      <c r="O3511">
        <f t="shared" si="928"/>
        <v>0</v>
      </c>
      <c r="P3511">
        <f t="shared" si="929"/>
        <v>0</v>
      </c>
      <c r="Q3511">
        <f t="shared" si="930"/>
        <v>0</v>
      </c>
      <c r="R3511">
        <f t="shared" si="931"/>
        <v>0</v>
      </c>
      <c r="S3511">
        <f t="shared" si="932"/>
        <v>6.7</v>
      </c>
      <c r="T3511">
        <f t="shared" si="933"/>
        <v>0</v>
      </c>
      <c r="U3511">
        <f t="shared" si="934"/>
        <v>0</v>
      </c>
    </row>
    <row r="3512" spans="1:21" x14ac:dyDescent="0.25">
      <c r="A3512" t="s">
        <v>23</v>
      </c>
      <c r="B3512">
        <v>6.3</v>
      </c>
      <c r="C3512" t="s">
        <v>28</v>
      </c>
      <c r="E3512">
        <f t="shared" si="918"/>
        <v>6.3</v>
      </c>
      <c r="F3512">
        <f t="shared" si="919"/>
        <v>0</v>
      </c>
      <c r="G3512">
        <f t="shared" si="920"/>
        <v>0</v>
      </c>
      <c r="H3512">
        <f t="shared" si="921"/>
        <v>0</v>
      </c>
      <c r="I3512">
        <f t="shared" si="922"/>
        <v>0</v>
      </c>
      <c r="J3512">
        <f t="shared" si="923"/>
        <v>6.3</v>
      </c>
      <c r="K3512">
        <f t="shared" si="924"/>
        <v>0</v>
      </c>
      <c r="L3512">
        <f t="shared" si="925"/>
        <v>0</v>
      </c>
      <c r="M3512">
        <f t="shared" si="926"/>
        <v>0</v>
      </c>
      <c r="N3512">
        <f t="shared" si="927"/>
        <v>0</v>
      </c>
      <c r="O3512">
        <f t="shared" si="928"/>
        <v>0</v>
      </c>
      <c r="P3512">
        <f t="shared" si="929"/>
        <v>0</v>
      </c>
      <c r="Q3512">
        <f t="shared" si="930"/>
        <v>0</v>
      </c>
      <c r="R3512">
        <f t="shared" si="931"/>
        <v>0</v>
      </c>
      <c r="S3512">
        <f t="shared" si="932"/>
        <v>0</v>
      </c>
      <c r="T3512">
        <f t="shared" si="933"/>
        <v>6.3</v>
      </c>
      <c r="U3512">
        <f t="shared" si="934"/>
        <v>0</v>
      </c>
    </row>
    <row r="3513" spans="1:21" x14ac:dyDescent="0.25">
      <c r="A3513" t="s">
        <v>3688</v>
      </c>
      <c r="B3513">
        <v>5.9</v>
      </c>
      <c r="C3513" t="s">
        <v>102</v>
      </c>
      <c r="E3513">
        <f t="shared" si="918"/>
        <v>0</v>
      </c>
      <c r="F3513">
        <f t="shared" si="919"/>
        <v>5.9</v>
      </c>
      <c r="G3513">
        <f t="shared" si="920"/>
        <v>0</v>
      </c>
      <c r="H3513">
        <f t="shared" si="921"/>
        <v>0</v>
      </c>
      <c r="I3513">
        <f t="shared" si="922"/>
        <v>5.9</v>
      </c>
      <c r="J3513">
        <f t="shared" si="923"/>
        <v>0</v>
      </c>
      <c r="K3513">
        <f t="shared" si="924"/>
        <v>0</v>
      </c>
      <c r="L3513">
        <f t="shared" si="925"/>
        <v>0</v>
      </c>
      <c r="M3513">
        <f t="shared" si="926"/>
        <v>5.9</v>
      </c>
      <c r="N3513">
        <f t="shared" si="927"/>
        <v>5.9</v>
      </c>
      <c r="O3513">
        <f t="shared" si="928"/>
        <v>0</v>
      </c>
      <c r="P3513">
        <f t="shared" si="929"/>
        <v>0</v>
      </c>
      <c r="Q3513">
        <f t="shared" si="930"/>
        <v>0</v>
      </c>
      <c r="R3513">
        <f t="shared" si="931"/>
        <v>0</v>
      </c>
      <c r="S3513">
        <f t="shared" si="932"/>
        <v>0</v>
      </c>
      <c r="T3513">
        <f t="shared" si="933"/>
        <v>0</v>
      </c>
      <c r="U3513">
        <f t="shared" si="934"/>
        <v>0</v>
      </c>
    </row>
    <row r="3514" spans="1:21" x14ac:dyDescent="0.25">
      <c r="A3514" t="s">
        <v>314</v>
      </c>
      <c r="B3514">
        <v>6.2</v>
      </c>
      <c r="C3514" t="s">
        <v>28</v>
      </c>
      <c r="E3514">
        <f t="shared" si="918"/>
        <v>6.2</v>
      </c>
      <c r="F3514">
        <f t="shared" si="919"/>
        <v>0</v>
      </c>
      <c r="G3514">
        <f t="shared" si="920"/>
        <v>0</v>
      </c>
      <c r="H3514">
        <f t="shared" si="921"/>
        <v>0</v>
      </c>
      <c r="I3514">
        <f t="shared" si="922"/>
        <v>6.2</v>
      </c>
      <c r="J3514">
        <f t="shared" si="923"/>
        <v>6.2</v>
      </c>
      <c r="K3514">
        <f t="shared" si="924"/>
        <v>0</v>
      </c>
      <c r="L3514">
        <f t="shared" si="925"/>
        <v>0</v>
      </c>
      <c r="M3514">
        <f t="shared" si="926"/>
        <v>0</v>
      </c>
      <c r="N3514">
        <f t="shared" si="927"/>
        <v>0</v>
      </c>
      <c r="O3514">
        <f t="shared" si="928"/>
        <v>0</v>
      </c>
      <c r="P3514">
        <f t="shared" si="929"/>
        <v>0</v>
      </c>
      <c r="Q3514">
        <f t="shared" si="930"/>
        <v>0</v>
      </c>
      <c r="R3514">
        <f t="shared" si="931"/>
        <v>0</v>
      </c>
      <c r="S3514">
        <f t="shared" si="932"/>
        <v>0</v>
      </c>
      <c r="T3514">
        <f t="shared" si="933"/>
        <v>6.2</v>
      </c>
      <c r="U3514">
        <f t="shared" si="934"/>
        <v>0</v>
      </c>
    </row>
    <row r="3515" spans="1:21" x14ac:dyDescent="0.25">
      <c r="A3515" t="s">
        <v>7435</v>
      </c>
      <c r="B3515">
        <v>6.1</v>
      </c>
      <c r="C3515" t="s">
        <v>28</v>
      </c>
      <c r="E3515">
        <f t="shared" si="918"/>
        <v>6.1</v>
      </c>
      <c r="F3515">
        <f t="shared" si="919"/>
        <v>0</v>
      </c>
      <c r="G3515">
        <f t="shared" si="920"/>
        <v>0</v>
      </c>
      <c r="H3515">
        <f t="shared" si="921"/>
        <v>0</v>
      </c>
      <c r="I3515">
        <f t="shared" si="922"/>
        <v>0</v>
      </c>
      <c r="J3515">
        <f t="shared" si="923"/>
        <v>0</v>
      </c>
      <c r="K3515">
        <f t="shared" si="924"/>
        <v>0</v>
      </c>
      <c r="L3515">
        <f t="shared" si="925"/>
        <v>6.1</v>
      </c>
      <c r="M3515">
        <f t="shared" si="926"/>
        <v>0</v>
      </c>
      <c r="N3515">
        <f t="shared" si="927"/>
        <v>0</v>
      </c>
      <c r="O3515">
        <f t="shared" si="928"/>
        <v>0</v>
      </c>
      <c r="P3515">
        <f t="shared" si="929"/>
        <v>0</v>
      </c>
      <c r="Q3515">
        <f t="shared" si="930"/>
        <v>0</v>
      </c>
      <c r="R3515">
        <f t="shared" si="931"/>
        <v>6.1</v>
      </c>
      <c r="S3515">
        <f t="shared" si="932"/>
        <v>6.1</v>
      </c>
      <c r="T3515">
        <f t="shared" si="933"/>
        <v>6.1</v>
      </c>
      <c r="U3515">
        <f t="shared" si="934"/>
        <v>0</v>
      </c>
    </row>
    <row r="3516" spans="1:21" x14ac:dyDescent="0.25">
      <c r="A3516" t="s">
        <v>52</v>
      </c>
      <c r="B3516">
        <v>6.4</v>
      </c>
      <c r="C3516" t="s">
        <v>52</v>
      </c>
      <c r="E3516">
        <f t="shared" si="918"/>
        <v>0</v>
      </c>
      <c r="F3516">
        <f t="shared" si="919"/>
        <v>0</v>
      </c>
      <c r="G3516">
        <f t="shared" si="920"/>
        <v>0</v>
      </c>
      <c r="H3516">
        <f t="shared" si="921"/>
        <v>0</v>
      </c>
      <c r="I3516">
        <f t="shared" si="922"/>
        <v>0</v>
      </c>
      <c r="J3516">
        <f t="shared" si="923"/>
        <v>0</v>
      </c>
      <c r="K3516">
        <f t="shared" si="924"/>
        <v>0</v>
      </c>
      <c r="L3516">
        <f t="shared" si="925"/>
        <v>0</v>
      </c>
      <c r="M3516">
        <f t="shared" si="926"/>
        <v>0</v>
      </c>
      <c r="N3516">
        <f t="shared" si="927"/>
        <v>0</v>
      </c>
      <c r="O3516">
        <f t="shared" si="928"/>
        <v>6.4</v>
      </c>
      <c r="P3516">
        <f t="shared" si="929"/>
        <v>0</v>
      </c>
      <c r="Q3516">
        <f t="shared" si="930"/>
        <v>0</v>
      </c>
      <c r="R3516">
        <f t="shared" si="931"/>
        <v>0</v>
      </c>
      <c r="S3516">
        <f t="shared" si="932"/>
        <v>0</v>
      </c>
      <c r="T3516">
        <f t="shared" si="933"/>
        <v>0</v>
      </c>
      <c r="U3516">
        <f t="shared" si="934"/>
        <v>0</v>
      </c>
    </row>
    <row r="3517" spans="1:21" x14ac:dyDescent="0.25">
      <c r="A3517" t="s">
        <v>2531</v>
      </c>
      <c r="B3517">
        <v>5.8</v>
      </c>
      <c r="C3517" t="s">
        <v>28</v>
      </c>
      <c r="E3517">
        <f t="shared" si="918"/>
        <v>5.8</v>
      </c>
      <c r="F3517">
        <f t="shared" si="919"/>
        <v>5.8</v>
      </c>
      <c r="G3517">
        <f t="shared" si="920"/>
        <v>0</v>
      </c>
      <c r="H3517">
        <f t="shared" si="921"/>
        <v>0</v>
      </c>
      <c r="I3517">
        <f t="shared" si="922"/>
        <v>0</v>
      </c>
      <c r="J3517">
        <f t="shared" si="923"/>
        <v>0</v>
      </c>
      <c r="K3517">
        <f t="shared" si="924"/>
        <v>0</v>
      </c>
      <c r="L3517">
        <f t="shared" si="925"/>
        <v>0</v>
      </c>
      <c r="M3517">
        <f t="shared" si="926"/>
        <v>0</v>
      </c>
      <c r="N3517">
        <f t="shared" si="927"/>
        <v>0</v>
      </c>
      <c r="O3517">
        <f t="shared" si="928"/>
        <v>0</v>
      </c>
      <c r="P3517">
        <f t="shared" si="929"/>
        <v>0</v>
      </c>
      <c r="Q3517">
        <f t="shared" si="930"/>
        <v>0</v>
      </c>
      <c r="R3517">
        <f t="shared" si="931"/>
        <v>0</v>
      </c>
      <c r="S3517">
        <f t="shared" si="932"/>
        <v>0</v>
      </c>
      <c r="T3517">
        <f t="shared" si="933"/>
        <v>5.8</v>
      </c>
      <c r="U3517">
        <f t="shared" si="934"/>
        <v>0</v>
      </c>
    </row>
    <row r="3518" spans="1:21" x14ac:dyDescent="0.25">
      <c r="A3518" t="s">
        <v>154</v>
      </c>
      <c r="B3518">
        <v>8</v>
      </c>
      <c r="C3518" t="s">
        <v>37</v>
      </c>
      <c r="E3518">
        <f t="shared" si="918"/>
        <v>0</v>
      </c>
      <c r="F3518">
        <f t="shared" si="919"/>
        <v>0</v>
      </c>
      <c r="G3518">
        <f t="shared" si="920"/>
        <v>0</v>
      </c>
      <c r="H3518">
        <f t="shared" si="921"/>
        <v>0</v>
      </c>
      <c r="I3518">
        <f t="shared" si="922"/>
        <v>0</v>
      </c>
      <c r="J3518">
        <f t="shared" si="923"/>
        <v>0</v>
      </c>
      <c r="K3518">
        <f t="shared" si="924"/>
        <v>0</v>
      </c>
      <c r="L3518">
        <f t="shared" si="925"/>
        <v>8</v>
      </c>
      <c r="M3518">
        <f t="shared" si="926"/>
        <v>0</v>
      </c>
      <c r="N3518">
        <f t="shared" si="927"/>
        <v>0</v>
      </c>
      <c r="O3518">
        <f t="shared" si="928"/>
        <v>0</v>
      </c>
      <c r="P3518">
        <f t="shared" si="929"/>
        <v>0</v>
      </c>
      <c r="Q3518">
        <f t="shared" si="930"/>
        <v>0</v>
      </c>
      <c r="R3518">
        <f t="shared" si="931"/>
        <v>8</v>
      </c>
      <c r="S3518">
        <f t="shared" si="932"/>
        <v>0</v>
      </c>
      <c r="T3518">
        <f t="shared" si="933"/>
        <v>0</v>
      </c>
      <c r="U3518">
        <f t="shared" si="934"/>
        <v>0</v>
      </c>
    </row>
    <row r="3519" spans="1:21" x14ac:dyDescent="0.25">
      <c r="A3519" t="s">
        <v>490</v>
      </c>
      <c r="B3519">
        <v>7.6</v>
      </c>
      <c r="C3519" t="s">
        <v>37</v>
      </c>
      <c r="E3519">
        <f t="shared" si="918"/>
        <v>0</v>
      </c>
      <c r="F3519">
        <f t="shared" si="919"/>
        <v>0</v>
      </c>
      <c r="G3519">
        <f t="shared" si="920"/>
        <v>0</v>
      </c>
      <c r="H3519">
        <f t="shared" si="921"/>
        <v>0</v>
      </c>
      <c r="I3519">
        <f t="shared" si="922"/>
        <v>0</v>
      </c>
      <c r="J3519">
        <f t="shared" si="923"/>
        <v>0</v>
      </c>
      <c r="K3519">
        <f t="shared" si="924"/>
        <v>0</v>
      </c>
      <c r="L3519">
        <f t="shared" si="925"/>
        <v>7.6</v>
      </c>
      <c r="M3519">
        <f t="shared" si="926"/>
        <v>0</v>
      </c>
      <c r="N3519">
        <f t="shared" si="927"/>
        <v>0</v>
      </c>
      <c r="O3519">
        <f t="shared" si="928"/>
        <v>0</v>
      </c>
      <c r="P3519">
        <f t="shared" si="929"/>
        <v>0</v>
      </c>
      <c r="Q3519">
        <f t="shared" si="930"/>
        <v>0</v>
      </c>
      <c r="R3519">
        <f t="shared" si="931"/>
        <v>0</v>
      </c>
      <c r="S3519">
        <f t="shared" si="932"/>
        <v>0</v>
      </c>
      <c r="T3519">
        <f t="shared" si="933"/>
        <v>7.6</v>
      </c>
      <c r="U3519">
        <f t="shared" si="934"/>
        <v>0</v>
      </c>
    </row>
    <row r="3520" spans="1:21" x14ac:dyDescent="0.25">
      <c r="A3520" t="s">
        <v>36</v>
      </c>
      <c r="B3520">
        <v>7.6</v>
      </c>
      <c r="C3520" t="s">
        <v>36</v>
      </c>
      <c r="E3520">
        <f t="shared" si="918"/>
        <v>0</v>
      </c>
      <c r="F3520">
        <f t="shared" si="919"/>
        <v>0</v>
      </c>
      <c r="G3520">
        <f t="shared" si="920"/>
        <v>0</v>
      </c>
      <c r="H3520">
        <f t="shared" si="921"/>
        <v>0</v>
      </c>
      <c r="I3520">
        <f t="shared" si="922"/>
        <v>7.6</v>
      </c>
      <c r="J3520">
        <f t="shared" si="923"/>
        <v>0</v>
      </c>
      <c r="K3520">
        <f t="shared" si="924"/>
        <v>0</v>
      </c>
      <c r="L3520">
        <f t="shared" si="925"/>
        <v>0</v>
      </c>
      <c r="M3520">
        <f t="shared" si="926"/>
        <v>0</v>
      </c>
      <c r="N3520">
        <f t="shared" si="927"/>
        <v>0</v>
      </c>
      <c r="O3520">
        <f t="shared" si="928"/>
        <v>0</v>
      </c>
      <c r="P3520">
        <f t="shared" si="929"/>
        <v>0</v>
      </c>
      <c r="Q3520">
        <f t="shared" si="930"/>
        <v>0</v>
      </c>
      <c r="R3520">
        <f t="shared" si="931"/>
        <v>0</v>
      </c>
      <c r="S3520">
        <f t="shared" si="932"/>
        <v>0</v>
      </c>
      <c r="T3520">
        <f t="shared" si="933"/>
        <v>0</v>
      </c>
      <c r="U3520">
        <f t="shared" si="934"/>
        <v>0</v>
      </c>
    </row>
    <row r="3521" spans="1:21" x14ac:dyDescent="0.25">
      <c r="A3521" t="s">
        <v>7446</v>
      </c>
      <c r="B3521">
        <v>6.6</v>
      </c>
      <c r="C3521" t="s">
        <v>102</v>
      </c>
      <c r="E3521">
        <f t="shared" si="918"/>
        <v>0</v>
      </c>
      <c r="F3521">
        <f t="shared" si="919"/>
        <v>6.6</v>
      </c>
      <c r="G3521">
        <f t="shared" si="920"/>
        <v>6.6</v>
      </c>
      <c r="H3521">
        <f t="shared" si="921"/>
        <v>0</v>
      </c>
      <c r="I3521">
        <f t="shared" si="922"/>
        <v>0</v>
      </c>
      <c r="J3521">
        <f t="shared" si="923"/>
        <v>0</v>
      </c>
      <c r="K3521">
        <f t="shared" si="924"/>
        <v>0</v>
      </c>
      <c r="L3521">
        <f t="shared" si="925"/>
        <v>6.6</v>
      </c>
      <c r="M3521">
        <f t="shared" si="926"/>
        <v>6.6</v>
      </c>
      <c r="N3521">
        <f t="shared" si="927"/>
        <v>0</v>
      </c>
      <c r="O3521">
        <f t="shared" si="928"/>
        <v>0</v>
      </c>
      <c r="P3521">
        <f t="shared" si="929"/>
        <v>6.6</v>
      </c>
      <c r="Q3521">
        <f t="shared" si="930"/>
        <v>0</v>
      </c>
      <c r="R3521">
        <f t="shared" si="931"/>
        <v>6.6</v>
      </c>
      <c r="S3521">
        <f t="shared" si="932"/>
        <v>0</v>
      </c>
      <c r="T3521">
        <f t="shared" si="933"/>
        <v>0</v>
      </c>
      <c r="U3521">
        <f t="shared" si="934"/>
        <v>0</v>
      </c>
    </row>
    <row r="3522" spans="1:21" x14ac:dyDescent="0.25">
      <c r="A3522" t="s">
        <v>5641</v>
      </c>
      <c r="B3522">
        <v>6.6</v>
      </c>
      <c r="C3522" t="s">
        <v>28</v>
      </c>
      <c r="E3522">
        <f t="shared" si="918"/>
        <v>6.6</v>
      </c>
      <c r="F3522">
        <f t="shared" si="919"/>
        <v>6.6</v>
      </c>
      <c r="G3522">
        <f t="shared" si="920"/>
        <v>0</v>
      </c>
      <c r="H3522">
        <f t="shared" si="921"/>
        <v>0</v>
      </c>
      <c r="I3522">
        <f t="shared" si="922"/>
        <v>0</v>
      </c>
      <c r="J3522">
        <f t="shared" si="923"/>
        <v>0</v>
      </c>
      <c r="K3522">
        <f t="shared" si="924"/>
        <v>0</v>
      </c>
      <c r="L3522">
        <f t="shared" si="925"/>
        <v>0</v>
      </c>
      <c r="M3522">
        <f t="shared" si="926"/>
        <v>6.6</v>
      </c>
      <c r="N3522">
        <f t="shared" si="927"/>
        <v>6.6</v>
      </c>
      <c r="O3522">
        <f t="shared" si="928"/>
        <v>0</v>
      </c>
      <c r="P3522">
        <f t="shared" si="929"/>
        <v>0</v>
      </c>
      <c r="Q3522">
        <f t="shared" si="930"/>
        <v>0</v>
      </c>
      <c r="R3522">
        <f t="shared" si="931"/>
        <v>0</v>
      </c>
      <c r="S3522">
        <f t="shared" si="932"/>
        <v>0</v>
      </c>
      <c r="T3522">
        <f t="shared" si="933"/>
        <v>0</v>
      </c>
      <c r="U3522">
        <f t="shared" si="934"/>
        <v>0</v>
      </c>
    </row>
    <row r="3523" spans="1:21" x14ac:dyDescent="0.25">
      <c r="A3523" t="s">
        <v>98</v>
      </c>
      <c r="B3523">
        <v>5.5</v>
      </c>
      <c r="C3523" t="s">
        <v>102</v>
      </c>
      <c r="E3523">
        <f t="shared" si="918"/>
        <v>0</v>
      </c>
      <c r="F3523">
        <f t="shared" si="919"/>
        <v>5.5</v>
      </c>
      <c r="G3523">
        <f t="shared" si="920"/>
        <v>5.5</v>
      </c>
      <c r="H3523">
        <f t="shared" si="921"/>
        <v>0</v>
      </c>
      <c r="I3523">
        <f t="shared" si="922"/>
        <v>5.5</v>
      </c>
      <c r="J3523">
        <f t="shared" si="923"/>
        <v>0</v>
      </c>
      <c r="K3523">
        <f t="shared" si="924"/>
        <v>0</v>
      </c>
      <c r="L3523">
        <f t="shared" si="925"/>
        <v>0</v>
      </c>
      <c r="M3523">
        <f t="shared" si="926"/>
        <v>5.5</v>
      </c>
      <c r="N3523">
        <f t="shared" si="927"/>
        <v>5.5</v>
      </c>
      <c r="O3523">
        <f t="shared" si="928"/>
        <v>0</v>
      </c>
      <c r="P3523">
        <f t="shared" si="929"/>
        <v>0</v>
      </c>
      <c r="Q3523">
        <f t="shared" si="930"/>
        <v>0</v>
      </c>
      <c r="R3523">
        <f t="shared" si="931"/>
        <v>0</v>
      </c>
      <c r="S3523">
        <f t="shared" si="932"/>
        <v>0</v>
      </c>
      <c r="T3523">
        <f t="shared" si="933"/>
        <v>0</v>
      </c>
      <c r="U3523">
        <f t="shared" si="934"/>
        <v>0</v>
      </c>
    </row>
    <row r="3524" spans="1:21" x14ac:dyDescent="0.25">
      <c r="A3524" t="s">
        <v>567</v>
      </c>
      <c r="B3524">
        <v>7.1</v>
      </c>
      <c r="C3524" t="s">
        <v>36</v>
      </c>
      <c r="E3524">
        <f t="shared" ref="E3524:E3587" si="935">IF(ISNUMBER(SEARCH($E$2, $A3524)), $B3524, 0)</f>
        <v>0</v>
      </c>
      <c r="F3524">
        <f t="shared" ref="F3524:F3587" si="936">IF(ISNUMBER(SEARCH($F$2, $A3524)), $B3524, 0)</f>
        <v>0</v>
      </c>
      <c r="G3524">
        <f t="shared" ref="G3524:G3587" si="937">IF(ISNUMBER(SEARCH($G$2, $A3524)), $B3524, 0)</f>
        <v>0</v>
      </c>
      <c r="H3524">
        <f t="shared" ref="H3524:H3587" si="938">IF(ISNUMBER(SEARCH($H$2, $A3524)), $B3524, 0)</f>
        <v>0</v>
      </c>
      <c r="I3524">
        <f t="shared" ref="I3524:I3587" si="939">IF(ISNUMBER(SEARCH($I$2, $A3524)), $B3524, 0)</f>
        <v>7.1</v>
      </c>
      <c r="J3524">
        <f t="shared" ref="J3524:J3587" si="940">IF(ISNUMBER(SEARCH($J$2, $A3524)), $B3524, 0)</f>
        <v>0</v>
      </c>
      <c r="K3524">
        <f t="shared" ref="K3524:K3587" si="941">IF(ISNUMBER(SEARCH($K$2, $A3524)), $B3524, 0)</f>
        <v>0</v>
      </c>
      <c r="L3524">
        <f t="shared" ref="L3524:L3587" si="942">IF(ISNUMBER(SEARCH($L$2, $A3524)), $B3524, 0)</f>
        <v>7.1</v>
      </c>
      <c r="M3524">
        <f t="shared" ref="M3524:M3587" si="943">IF(ISNUMBER(SEARCH($M$2, $A3524)), $B3524, 0)</f>
        <v>7.1</v>
      </c>
      <c r="N3524">
        <f t="shared" ref="N3524:N3587" si="944">IF(ISNUMBER(SEARCH($N$2, $A3524)), $B3524, 0)</f>
        <v>0</v>
      </c>
      <c r="O3524">
        <f t="shared" ref="O3524:O3587" si="945">IF(ISNUMBER(SEARCH($O$2, $A3524)), $B3524, 0)</f>
        <v>0</v>
      </c>
      <c r="P3524">
        <f t="shared" ref="P3524:P3587" si="946">IF(ISNUMBER(SEARCH($P$2, $A3524)), $B3524, 0)</f>
        <v>0</v>
      </c>
      <c r="Q3524">
        <f t="shared" ref="Q3524:Q3587" si="947">IF(ISNUMBER(SEARCH($Q$2, $A3524)), $B3524, 0)</f>
        <v>0</v>
      </c>
      <c r="R3524">
        <f t="shared" ref="R3524:R3587" si="948">IF(ISNUMBER(SEARCH($R$2, $A3524)), $B3524, 0)</f>
        <v>0</v>
      </c>
      <c r="S3524">
        <f t="shared" ref="S3524:S3587" si="949">IF(ISNUMBER(SEARCH($S$2, $A3524)), $B3524, 0)</f>
        <v>0</v>
      </c>
      <c r="T3524">
        <f t="shared" ref="T3524:T3587" si="950">IF(ISNUMBER(SEARCH($T$2, $A3524)), $B3524, 0)</f>
        <v>0</v>
      </c>
      <c r="U3524">
        <f t="shared" ref="U3524:U3587" si="951">IF(ISNUMBER(SEARCH($U$2, $A3524)), $B3524, 0)</f>
        <v>0</v>
      </c>
    </row>
    <row r="3525" spans="1:21" x14ac:dyDescent="0.25">
      <c r="A3525" t="s">
        <v>213</v>
      </c>
      <c r="B3525">
        <v>7.5</v>
      </c>
      <c r="C3525" t="s">
        <v>36</v>
      </c>
      <c r="E3525">
        <f t="shared" si="935"/>
        <v>0</v>
      </c>
      <c r="F3525">
        <f t="shared" si="936"/>
        <v>0</v>
      </c>
      <c r="G3525">
        <f t="shared" si="937"/>
        <v>0</v>
      </c>
      <c r="H3525">
        <f t="shared" si="938"/>
        <v>0</v>
      </c>
      <c r="I3525">
        <f t="shared" si="939"/>
        <v>7.5</v>
      </c>
      <c r="J3525">
        <f t="shared" si="940"/>
        <v>0</v>
      </c>
      <c r="K3525">
        <f t="shared" si="941"/>
        <v>0</v>
      </c>
      <c r="L3525">
        <f t="shared" si="942"/>
        <v>7.5</v>
      </c>
      <c r="M3525">
        <f t="shared" si="943"/>
        <v>0</v>
      </c>
      <c r="N3525">
        <f t="shared" si="944"/>
        <v>0</v>
      </c>
      <c r="O3525">
        <f t="shared" si="945"/>
        <v>0</v>
      </c>
      <c r="P3525">
        <f t="shared" si="946"/>
        <v>0</v>
      </c>
      <c r="Q3525">
        <f t="shared" si="947"/>
        <v>0</v>
      </c>
      <c r="R3525">
        <f t="shared" si="948"/>
        <v>7.5</v>
      </c>
      <c r="S3525">
        <f t="shared" si="949"/>
        <v>0</v>
      </c>
      <c r="T3525">
        <f t="shared" si="950"/>
        <v>0</v>
      </c>
      <c r="U3525">
        <f t="shared" si="951"/>
        <v>0</v>
      </c>
    </row>
    <row r="3526" spans="1:21" x14ac:dyDescent="0.25">
      <c r="A3526" t="s">
        <v>213</v>
      </c>
      <c r="B3526">
        <v>7.5</v>
      </c>
      <c r="C3526" t="s">
        <v>36</v>
      </c>
      <c r="E3526">
        <f t="shared" si="935"/>
        <v>0</v>
      </c>
      <c r="F3526">
        <f t="shared" si="936"/>
        <v>0</v>
      </c>
      <c r="G3526">
        <f t="shared" si="937"/>
        <v>0</v>
      </c>
      <c r="H3526">
        <f t="shared" si="938"/>
        <v>0</v>
      </c>
      <c r="I3526">
        <f t="shared" si="939"/>
        <v>7.5</v>
      </c>
      <c r="J3526">
        <f t="shared" si="940"/>
        <v>0</v>
      </c>
      <c r="K3526">
        <f t="shared" si="941"/>
        <v>0</v>
      </c>
      <c r="L3526">
        <f t="shared" si="942"/>
        <v>7.5</v>
      </c>
      <c r="M3526">
        <f t="shared" si="943"/>
        <v>0</v>
      </c>
      <c r="N3526">
        <f t="shared" si="944"/>
        <v>0</v>
      </c>
      <c r="O3526">
        <f t="shared" si="945"/>
        <v>0</v>
      </c>
      <c r="P3526">
        <f t="shared" si="946"/>
        <v>0</v>
      </c>
      <c r="Q3526">
        <f t="shared" si="947"/>
        <v>0</v>
      </c>
      <c r="R3526">
        <f t="shared" si="948"/>
        <v>7.5</v>
      </c>
      <c r="S3526">
        <f t="shared" si="949"/>
        <v>0</v>
      </c>
      <c r="T3526">
        <f t="shared" si="950"/>
        <v>0</v>
      </c>
      <c r="U3526">
        <f t="shared" si="951"/>
        <v>0</v>
      </c>
    </row>
    <row r="3527" spans="1:21" x14ac:dyDescent="0.25">
      <c r="A3527" t="s">
        <v>7455</v>
      </c>
      <c r="B3527">
        <v>7.2</v>
      </c>
      <c r="C3527" t="s">
        <v>28</v>
      </c>
      <c r="E3527">
        <f t="shared" si="935"/>
        <v>7.2</v>
      </c>
      <c r="F3527">
        <f t="shared" si="936"/>
        <v>7.2</v>
      </c>
      <c r="G3527">
        <f t="shared" si="937"/>
        <v>7.2</v>
      </c>
      <c r="H3527">
        <f t="shared" si="938"/>
        <v>0</v>
      </c>
      <c r="I3527">
        <f t="shared" si="939"/>
        <v>7.2</v>
      </c>
      <c r="J3527">
        <f t="shared" si="940"/>
        <v>0</v>
      </c>
      <c r="K3527">
        <f t="shared" si="941"/>
        <v>0</v>
      </c>
      <c r="L3527">
        <f t="shared" si="942"/>
        <v>0</v>
      </c>
      <c r="M3527">
        <f t="shared" si="943"/>
        <v>7.2</v>
      </c>
      <c r="N3527">
        <f t="shared" si="944"/>
        <v>0</v>
      </c>
      <c r="O3527">
        <f t="shared" si="945"/>
        <v>0</v>
      </c>
      <c r="P3527">
        <f t="shared" si="946"/>
        <v>0</v>
      </c>
      <c r="Q3527">
        <f t="shared" si="947"/>
        <v>0</v>
      </c>
      <c r="R3527">
        <f t="shared" si="948"/>
        <v>0</v>
      </c>
      <c r="S3527">
        <f t="shared" si="949"/>
        <v>0</v>
      </c>
      <c r="T3527">
        <f t="shared" si="950"/>
        <v>0</v>
      </c>
      <c r="U3527">
        <f t="shared" si="951"/>
        <v>0</v>
      </c>
    </row>
    <row r="3528" spans="1:21" x14ac:dyDescent="0.25">
      <c r="A3528" t="s">
        <v>4854</v>
      </c>
      <c r="B3528">
        <v>7</v>
      </c>
      <c r="C3528" t="s">
        <v>102</v>
      </c>
      <c r="E3528">
        <f t="shared" si="935"/>
        <v>0</v>
      </c>
      <c r="F3528">
        <f t="shared" si="936"/>
        <v>7</v>
      </c>
      <c r="G3528">
        <f t="shared" si="937"/>
        <v>7</v>
      </c>
      <c r="H3528">
        <f t="shared" si="938"/>
        <v>0</v>
      </c>
      <c r="I3528">
        <f t="shared" si="939"/>
        <v>7</v>
      </c>
      <c r="J3528">
        <f t="shared" si="940"/>
        <v>0</v>
      </c>
      <c r="K3528">
        <f t="shared" si="941"/>
        <v>0</v>
      </c>
      <c r="L3528">
        <f t="shared" si="942"/>
        <v>0</v>
      </c>
      <c r="M3528">
        <f t="shared" si="943"/>
        <v>7</v>
      </c>
      <c r="N3528">
        <f t="shared" si="944"/>
        <v>0</v>
      </c>
      <c r="O3528">
        <f t="shared" si="945"/>
        <v>0</v>
      </c>
      <c r="P3528">
        <f t="shared" si="946"/>
        <v>7</v>
      </c>
      <c r="Q3528">
        <f t="shared" si="947"/>
        <v>0</v>
      </c>
      <c r="R3528">
        <f t="shared" si="948"/>
        <v>0</v>
      </c>
      <c r="S3528">
        <f t="shared" si="949"/>
        <v>0</v>
      </c>
      <c r="T3528">
        <f t="shared" si="950"/>
        <v>0</v>
      </c>
      <c r="U3528">
        <f t="shared" si="951"/>
        <v>0</v>
      </c>
    </row>
    <row r="3529" spans="1:21" x14ac:dyDescent="0.25">
      <c r="A3529" t="s">
        <v>7458</v>
      </c>
      <c r="B3529">
        <v>6.3</v>
      </c>
      <c r="C3529" t="s">
        <v>36</v>
      </c>
      <c r="E3529">
        <f t="shared" si="935"/>
        <v>0</v>
      </c>
      <c r="F3529">
        <f t="shared" si="936"/>
        <v>0</v>
      </c>
      <c r="G3529">
        <f t="shared" si="937"/>
        <v>0</v>
      </c>
      <c r="H3529">
        <f t="shared" si="938"/>
        <v>0</v>
      </c>
      <c r="I3529">
        <f t="shared" si="939"/>
        <v>6.3</v>
      </c>
      <c r="J3529">
        <f t="shared" si="940"/>
        <v>0</v>
      </c>
      <c r="K3529">
        <f t="shared" si="941"/>
        <v>0</v>
      </c>
      <c r="L3529">
        <f t="shared" si="942"/>
        <v>0</v>
      </c>
      <c r="M3529">
        <f t="shared" si="943"/>
        <v>6.3</v>
      </c>
      <c r="N3529">
        <f t="shared" si="944"/>
        <v>0</v>
      </c>
      <c r="O3529">
        <f t="shared" si="945"/>
        <v>0</v>
      </c>
      <c r="P3529">
        <f t="shared" si="946"/>
        <v>6.3</v>
      </c>
      <c r="Q3529">
        <f t="shared" si="947"/>
        <v>0</v>
      </c>
      <c r="R3529">
        <f t="shared" si="948"/>
        <v>6.3</v>
      </c>
      <c r="S3529">
        <f t="shared" si="949"/>
        <v>0</v>
      </c>
      <c r="T3529">
        <f t="shared" si="950"/>
        <v>0</v>
      </c>
      <c r="U3529">
        <f t="shared" si="951"/>
        <v>0</v>
      </c>
    </row>
    <row r="3530" spans="1:21" x14ac:dyDescent="0.25">
      <c r="A3530" t="s">
        <v>2450</v>
      </c>
      <c r="B3530">
        <v>5.3</v>
      </c>
      <c r="C3530" t="s">
        <v>36</v>
      </c>
      <c r="E3530">
        <f t="shared" si="935"/>
        <v>0</v>
      </c>
      <c r="F3530">
        <f t="shared" si="936"/>
        <v>0</v>
      </c>
      <c r="G3530">
        <f t="shared" si="937"/>
        <v>0</v>
      </c>
      <c r="H3530">
        <f t="shared" si="938"/>
        <v>0</v>
      </c>
      <c r="I3530">
        <f t="shared" si="939"/>
        <v>5.3</v>
      </c>
      <c r="J3530">
        <f t="shared" si="940"/>
        <v>0</v>
      </c>
      <c r="K3530">
        <f t="shared" si="941"/>
        <v>0</v>
      </c>
      <c r="L3530">
        <f t="shared" si="942"/>
        <v>0</v>
      </c>
      <c r="M3530">
        <f t="shared" si="943"/>
        <v>5.3</v>
      </c>
      <c r="N3530">
        <f t="shared" si="944"/>
        <v>5.3</v>
      </c>
      <c r="O3530">
        <f t="shared" si="945"/>
        <v>0</v>
      </c>
      <c r="P3530">
        <f t="shared" si="946"/>
        <v>0</v>
      </c>
      <c r="Q3530">
        <f t="shared" si="947"/>
        <v>0</v>
      </c>
      <c r="R3530">
        <f t="shared" si="948"/>
        <v>0</v>
      </c>
      <c r="S3530">
        <f t="shared" si="949"/>
        <v>0</v>
      </c>
      <c r="T3530">
        <f t="shared" si="950"/>
        <v>0</v>
      </c>
      <c r="U3530">
        <f t="shared" si="951"/>
        <v>0</v>
      </c>
    </row>
    <row r="3531" spans="1:21" x14ac:dyDescent="0.25">
      <c r="A3531" t="s">
        <v>23</v>
      </c>
      <c r="B3531">
        <v>6.7</v>
      </c>
      <c r="C3531" t="s">
        <v>28</v>
      </c>
      <c r="E3531">
        <f t="shared" si="935"/>
        <v>6.7</v>
      </c>
      <c r="F3531">
        <f t="shared" si="936"/>
        <v>0</v>
      </c>
      <c r="G3531">
        <f t="shared" si="937"/>
        <v>0</v>
      </c>
      <c r="H3531">
        <f t="shared" si="938"/>
        <v>0</v>
      </c>
      <c r="I3531">
        <f t="shared" si="939"/>
        <v>0</v>
      </c>
      <c r="J3531">
        <f t="shared" si="940"/>
        <v>6.7</v>
      </c>
      <c r="K3531">
        <f t="shared" si="941"/>
        <v>0</v>
      </c>
      <c r="L3531">
        <f t="shared" si="942"/>
        <v>0</v>
      </c>
      <c r="M3531">
        <f t="shared" si="943"/>
        <v>0</v>
      </c>
      <c r="N3531">
        <f t="shared" si="944"/>
        <v>0</v>
      </c>
      <c r="O3531">
        <f t="shared" si="945"/>
        <v>0</v>
      </c>
      <c r="P3531">
        <f t="shared" si="946"/>
        <v>0</v>
      </c>
      <c r="Q3531">
        <f t="shared" si="947"/>
        <v>0</v>
      </c>
      <c r="R3531">
        <f t="shared" si="948"/>
        <v>0</v>
      </c>
      <c r="S3531">
        <f t="shared" si="949"/>
        <v>0</v>
      </c>
      <c r="T3531">
        <f t="shared" si="950"/>
        <v>6.7</v>
      </c>
      <c r="U3531">
        <f t="shared" si="951"/>
        <v>0</v>
      </c>
    </row>
    <row r="3532" spans="1:21" x14ac:dyDescent="0.25">
      <c r="A3532" t="s">
        <v>23</v>
      </c>
      <c r="B3532">
        <v>6.7</v>
      </c>
      <c r="C3532" t="s">
        <v>28</v>
      </c>
      <c r="E3532">
        <f t="shared" si="935"/>
        <v>6.7</v>
      </c>
      <c r="F3532">
        <f t="shared" si="936"/>
        <v>0</v>
      </c>
      <c r="G3532">
        <f t="shared" si="937"/>
        <v>0</v>
      </c>
      <c r="H3532">
        <f t="shared" si="938"/>
        <v>0</v>
      </c>
      <c r="I3532">
        <f t="shared" si="939"/>
        <v>0</v>
      </c>
      <c r="J3532">
        <f t="shared" si="940"/>
        <v>6.7</v>
      </c>
      <c r="K3532">
        <f t="shared" si="941"/>
        <v>0</v>
      </c>
      <c r="L3532">
        <f t="shared" si="942"/>
        <v>0</v>
      </c>
      <c r="M3532">
        <f t="shared" si="943"/>
        <v>0</v>
      </c>
      <c r="N3532">
        <f t="shared" si="944"/>
        <v>0</v>
      </c>
      <c r="O3532">
        <f t="shared" si="945"/>
        <v>0</v>
      </c>
      <c r="P3532">
        <f t="shared" si="946"/>
        <v>0</v>
      </c>
      <c r="Q3532">
        <f t="shared" si="947"/>
        <v>0</v>
      </c>
      <c r="R3532">
        <f t="shared" si="948"/>
        <v>0</v>
      </c>
      <c r="S3532">
        <f t="shared" si="949"/>
        <v>0</v>
      </c>
      <c r="T3532">
        <f t="shared" si="950"/>
        <v>6.7</v>
      </c>
      <c r="U3532">
        <f t="shared" si="951"/>
        <v>0</v>
      </c>
    </row>
    <row r="3533" spans="1:21" x14ac:dyDescent="0.25">
      <c r="A3533" t="s">
        <v>23</v>
      </c>
      <c r="B3533">
        <v>6.7</v>
      </c>
      <c r="C3533" t="s">
        <v>28</v>
      </c>
      <c r="E3533">
        <f t="shared" si="935"/>
        <v>6.7</v>
      </c>
      <c r="F3533">
        <f t="shared" si="936"/>
        <v>0</v>
      </c>
      <c r="G3533">
        <f t="shared" si="937"/>
        <v>0</v>
      </c>
      <c r="H3533">
        <f t="shared" si="938"/>
        <v>0</v>
      </c>
      <c r="I3533">
        <f t="shared" si="939"/>
        <v>0</v>
      </c>
      <c r="J3533">
        <f t="shared" si="940"/>
        <v>6.7</v>
      </c>
      <c r="K3533">
        <f t="shared" si="941"/>
        <v>0</v>
      </c>
      <c r="L3533">
        <f t="shared" si="942"/>
        <v>0</v>
      </c>
      <c r="M3533">
        <f t="shared" si="943"/>
        <v>0</v>
      </c>
      <c r="N3533">
        <f t="shared" si="944"/>
        <v>0</v>
      </c>
      <c r="O3533">
        <f t="shared" si="945"/>
        <v>0</v>
      </c>
      <c r="P3533">
        <f t="shared" si="946"/>
        <v>0</v>
      </c>
      <c r="Q3533">
        <f t="shared" si="947"/>
        <v>0</v>
      </c>
      <c r="R3533">
        <f t="shared" si="948"/>
        <v>0</v>
      </c>
      <c r="S3533">
        <f t="shared" si="949"/>
        <v>0</v>
      </c>
      <c r="T3533">
        <f t="shared" si="950"/>
        <v>6.7</v>
      </c>
      <c r="U3533">
        <f t="shared" si="951"/>
        <v>0</v>
      </c>
    </row>
    <row r="3534" spans="1:21" x14ac:dyDescent="0.25">
      <c r="A3534" t="s">
        <v>3550</v>
      </c>
      <c r="B3534">
        <v>7.1</v>
      </c>
      <c r="C3534" t="s">
        <v>28</v>
      </c>
      <c r="E3534">
        <f t="shared" si="935"/>
        <v>7.1</v>
      </c>
      <c r="F3534">
        <f t="shared" si="936"/>
        <v>0</v>
      </c>
      <c r="G3534">
        <f t="shared" si="937"/>
        <v>0</v>
      </c>
      <c r="H3534">
        <f t="shared" si="938"/>
        <v>0</v>
      </c>
      <c r="I3534">
        <f t="shared" si="939"/>
        <v>0</v>
      </c>
      <c r="J3534">
        <f t="shared" si="940"/>
        <v>0</v>
      </c>
      <c r="K3534">
        <f t="shared" si="941"/>
        <v>0</v>
      </c>
      <c r="L3534">
        <f t="shared" si="942"/>
        <v>0</v>
      </c>
      <c r="M3534">
        <f t="shared" si="943"/>
        <v>0</v>
      </c>
      <c r="N3534">
        <f t="shared" si="944"/>
        <v>0</v>
      </c>
      <c r="O3534">
        <f t="shared" si="945"/>
        <v>0</v>
      </c>
      <c r="P3534">
        <f t="shared" si="946"/>
        <v>0</v>
      </c>
      <c r="Q3534">
        <f t="shared" si="947"/>
        <v>7.1</v>
      </c>
      <c r="R3534">
        <f t="shared" si="948"/>
        <v>0</v>
      </c>
      <c r="S3534">
        <f t="shared" si="949"/>
        <v>7.1</v>
      </c>
      <c r="T3534">
        <f t="shared" si="950"/>
        <v>7.1</v>
      </c>
      <c r="U3534">
        <f t="shared" si="951"/>
        <v>0</v>
      </c>
    </row>
    <row r="3535" spans="1:21" x14ac:dyDescent="0.25">
      <c r="A3535" t="s">
        <v>154</v>
      </c>
      <c r="B3535">
        <v>7.3</v>
      </c>
      <c r="C3535" t="s">
        <v>37</v>
      </c>
      <c r="E3535">
        <f t="shared" si="935"/>
        <v>0</v>
      </c>
      <c r="F3535">
        <f t="shared" si="936"/>
        <v>0</v>
      </c>
      <c r="G3535">
        <f t="shared" si="937"/>
        <v>0</v>
      </c>
      <c r="H3535">
        <f t="shared" si="938"/>
        <v>0</v>
      </c>
      <c r="I3535">
        <f t="shared" si="939"/>
        <v>0</v>
      </c>
      <c r="J3535">
        <f t="shared" si="940"/>
        <v>0</v>
      </c>
      <c r="K3535">
        <f t="shared" si="941"/>
        <v>0</v>
      </c>
      <c r="L3535">
        <f t="shared" si="942"/>
        <v>7.3</v>
      </c>
      <c r="M3535">
        <f t="shared" si="943"/>
        <v>0</v>
      </c>
      <c r="N3535">
        <f t="shared" si="944"/>
        <v>0</v>
      </c>
      <c r="O3535">
        <f t="shared" si="945"/>
        <v>0</v>
      </c>
      <c r="P3535">
        <f t="shared" si="946"/>
        <v>0</v>
      </c>
      <c r="Q3535">
        <f t="shared" si="947"/>
        <v>0</v>
      </c>
      <c r="R3535">
        <f t="shared" si="948"/>
        <v>7.3</v>
      </c>
      <c r="S3535">
        <f t="shared" si="949"/>
        <v>0</v>
      </c>
      <c r="T3535">
        <f t="shared" si="950"/>
        <v>0</v>
      </c>
      <c r="U3535">
        <f t="shared" si="951"/>
        <v>0</v>
      </c>
    </row>
    <row r="3536" spans="1:21" x14ac:dyDescent="0.25">
      <c r="A3536" t="s">
        <v>154</v>
      </c>
      <c r="B3536">
        <v>7.3</v>
      </c>
      <c r="C3536" t="s">
        <v>37</v>
      </c>
      <c r="E3536">
        <f t="shared" si="935"/>
        <v>0</v>
      </c>
      <c r="F3536">
        <f t="shared" si="936"/>
        <v>0</v>
      </c>
      <c r="G3536">
        <f t="shared" si="937"/>
        <v>0</v>
      </c>
      <c r="H3536">
        <f t="shared" si="938"/>
        <v>0</v>
      </c>
      <c r="I3536">
        <f t="shared" si="939"/>
        <v>0</v>
      </c>
      <c r="J3536">
        <f t="shared" si="940"/>
        <v>0</v>
      </c>
      <c r="K3536">
        <f t="shared" si="941"/>
        <v>0</v>
      </c>
      <c r="L3536">
        <f t="shared" si="942"/>
        <v>7.3</v>
      </c>
      <c r="M3536">
        <f t="shared" si="943"/>
        <v>0</v>
      </c>
      <c r="N3536">
        <f t="shared" si="944"/>
        <v>0</v>
      </c>
      <c r="O3536">
        <f t="shared" si="945"/>
        <v>0</v>
      </c>
      <c r="P3536">
        <f t="shared" si="946"/>
        <v>0</v>
      </c>
      <c r="Q3536">
        <f t="shared" si="947"/>
        <v>0</v>
      </c>
      <c r="R3536">
        <f t="shared" si="948"/>
        <v>7.3</v>
      </c>
      <c r="S3536">
        <f t="shared" si="949"/>
        <v>0</v>
      </c>
      <c r="T3536">
        <f t="shared" si="950"/>
        <v>0</v>
      </c>
      <c r="U3536">
        <f t="shared" si="951"/>
        <v>0</v>
      </c>
    </row>
    <row r="3537" spans="1:21" x14ac:dyDescent="0.25">
      <c r="A3537" t="s">
        <v>3985</v>
      </c>
      <c r="B3537">
        <v>6.4</v>
      </c>
      <c r="C3537" t="s">
        <v>36</v>
      </c>
      <c r="E3537">
        <f t="shared" si="935"/>
        <v>0</v>
      </c>
      <c r="F3537">
        <f t="shared" si="936"/>
        <v>0</v>
      </c>
      <c r="G3537">
        <f t="shared" si="937"/>
        <v>0</v>
      </c>
      <c r="H3537">
        <f t="shared" si="938"/>
        <v>0</v>
      </c>
      <c r="I3537">
        <f t="shared" si="939"/>
        <v>6.4</v>
      </c>
      <c r="J3537">
        <f t="shared" si="940"/>
        <v>0</v>
      </c>
      <c r="K3537">
        <f t="shared" si="941"/>
        <v>0</v>
      </c>
      <c r="L3537">
        <f t="shared" si="942"/>
        <v>6.4</v>
      </c>
      <c r="M3537">
        <f t="shared" si="943"/>
        <v>6.4</v>
      </c>
      <c r="N3537">
        <f t="shared" si="944"/>
        <v>6.4</v>
      </c>
      <c r="O3537">
        <f t="shared" si="945"/>
        <v>0</v>
      </c>
      <c r="P3537">
        <f t="shared" si="946"/>
        <v>0</v>
      </c>
      <c r="Q3537">
        <f t="shared" si="947"/>
        <v>0</v>
      </c>
      <c r="R3537">
        <f t="shared" si="948"/>
        <v>0</v>
      </c>
      <c r="S3537">
        <f t="shared" si="949"/>
        <v>0</v>
      </c>
      <c r="T3537">
        <f t="shared" si="950"/>
        <v>0</v>
      </c>
      <c r="U3537">
        <f t="shared" si="951"/>
        <v>0</v>
      </c>
    </row>
    <row r="3538" spans="1:21" x14ac:dyDescent="0.25">
      <c r="A3538" t="s">
        <v>1959</v>
      </c>
      <c r="B3538">
        <v>7.9</v>
      </c>
      <c r="C3538" t="s">
        <v>28</v>
      </c>
      <c r="E3538">
        <f t="shared" si="935"/>
        <v>7.9</v>
      </c>
      <c r="F3538">
        <f t="shared" si="936"/>
        <v>0</v>
      </c>
      <c r="G3538">
        <f t="shared" si="937"/>
        <v>0</v>
      </c>
      <c r="H3538">
        <f t="shared" si="938"/>
        <v>0</v>
      </c>
      <c r="I3538">
        <f t="shared" si="939"/>
        <v>0</v>
      </c>
      <c r="J3538">
        <f t="shared" si="940"/>
        <v>0</v>
      </c>
      <c r="K3538">
        <f t="shared" si="941"/>
        <v>0</v>
      </c>
      <c r="L3538">
        <f t="shared" si="942"/>
        <v>0</v>
      </c>
      <c r="M3538">
        <f t="shared" si="943"/>
        <v>0</v>
      </c>
      <c r="N3538">
        <f t="shared" si="944"/>
        <v>0</v>
      </c>
      <c r="O3538">
        <f t="shared" si="945"/>
        <v>0</v>
      </c>
      <c r="P3538">
        <f t="shared" si="946"/>
        <v>0</v>
      </c>
      <c r="Q3538">
        <f t="shared" si="947"/>
        <v>0</v>
      </c>
      <c r="R3538">
        <f t="shared" si="948"/>
        <v>0</v>
      </c>
      <c r="S3538">
        <f t="shared" si="949"/>
        <v>0</v>
      </c>
      <c r="T3538">
        <f t="shared" si="950"/>
        <v>7.9</v>
      </c>
      <c r="U3538">
        <f t="shared" si="951"/>
        <v>0</v>
      </c>
    </row>
    <row r="3539" spans="1:21" x14ac:dyDescent="0.25">
      <c r="A3539" t="s">
        <v>36</v>
      </c>
      <c r="B3539">
        <v>6.4</v>
      </c>
      <c r="C3539" t="s">
        <v>36</v>
      </c>
      <c r="E3539">
        <f t="shared" si="935"/>
        <v>0</v>
      </c>
      <c r="F3539">
        <f t="shared" si="936"/>
        <v>0</v>
      </c>
      <c r="G3539">
        <f t="shared" si="937"/>
        <v>0</v>
      </c>
      <c r="H3539">
        <f t="shared" si="938"/>
        <v>0</v>
      </c>
      <c r="I3539">
        <f t="shared" si="939"/>
        <v>6.4</v>
      </c>
      <c r="J3539">
        <f t="shared" si="940"/>
        <v>0</v>
      </c>
      <c r="K3539">
        <f t="shared" si="941"/>
        <v>0</v>
      </c>
      <c r="L3539">
        <f t="shared" si="942"/>
        <v>0</v>
      </c>
      <c r="M3539">
        <f t="shared" si="943"/>
        <v>0</v>
      </c>
      <c r="N3539">
        <f t="shared" si="944"/>
        <v>0</v>
      </c>
      <c r="O3539">
        <f t="shared" si="945"/>
        <v>0</v>
      </c>
      <c r="P3539">
        <f t="shared" si="946"/>
        <v>0</v>
      </c>
      <c r="Q3539">
        <f t="shared" si="947"/>
        <v>0</v>
      </c>
      <c r="R3539">
        <f t="shared" si="948"/>
        <v>0</v>
      </c>
      <c r="S3539">
        <f t="shared" si="949"/>
        <v>0</v>
      </c>
      <c r="T3539">
        <f t="shared" si="950"/>
        <v>0</v>
      </c>
      <c r="U3539">
        <f t="shared" si="951"/>
        <v>0</v>
      </c>
    </row>
    <row r="3540" spans="1:21" x14ac:dyDescent="0.25">
      <c r="A3540" t="s">
        <v>7470</v>
      </c>
      <c r="B3540">
        <v>7.2</v>
      </c>
      <c r="C3540" t="s">
        <v>102</v>
      </c>
      <c r="E3540">
        <f t="shared" si="935"/>
        <v>0</v>
      </c>
      <c r="F3540">
        <f t="shared" si="936"/>
        <v>7.2</v>
      </c>
      <c r="G3540">
        <f t="shared" si="937"/>
        <v>7.2</v>
      </c>
      <c r="H3540">
        <f t="shared" si="938"/>
        <v>0</v>
      </c>
      <c r="I3540">
        <f t="shared" si="939"/>
        <v>7.2</v>
      </c>
      <c r="J3540">
        <f t="shared" si="940"/>
        <v>0</v>
      </c>
      <c r="K3540">
        <f t="shared" si="941"/>
        <v>0</v>
      </c>
      <c r="L3540">
        <f t="shared" si="942"/>
        <v>7.2</v>
      </c>
      <c r="M3540">
        <f t="shared" si="943"/>
        <v>7.2</v>
      </c>
      <c r="N3540">
        <f t="shared" si="944"/>
        <v>7.2</v>
      </c>
      <c r="O3540">
        <f t="shared" si="945"/>
        <v>0</v>
      </c>
      <c r="P3540">
        <f t="shared" si="946"/>
        <v>0</v>
      </c>
      <c r="Q3540">
        <f t="shared" si="947"/>
        <v>0</v>
      </c>
      <c r="R3540">
        <f t="shared" si="948"/>
        <v>0</v>
      </c>
      <c r="S3540">
        <f t="shared" si="949"/>
        <v>7.2</v>
      </c>
      <c r="T3540">
        <f t="shared" si="950"/>
        <v>0</v>
      </c>
      <c r="U3540">
        <f t="shared" si="951"/>
        <v>0</v>
      </c>
    </row>
    <row r="3541" spans="1:21" x14ac:dyDescent="0.25">
      <c r="A3541" t="s">
        <v>1307</v>
      </c>
      <c r="B3541">
        <v>7.2</v>
      </c>
      <c r="C3541" t="s">
        <v>28</v>
      </c>
      <c r="E3541">
        <f t="shared" si="935"/>
        <v>7.2</v>
      </c>
      <c r="F3541">
        <f t="shared" si="936"/>
        <v>0</v>
      </c>
      <c r="G3541">
        <f t="shared" si="937"/>
        <v>0</v>
      </c>
      <c r="H3541">
        <f t="shared" si="938"/>
        <v>0</v>
      </c>
      <c r="I3541">
        <f t="shared" si="939"/>
        <v>7.2</v>
      </c>
      <c r="J3541">
        <f t="shared" si="940"/>
        <v>0</v>
      </c>
      <c r="K3541">
        <f t="shared" si="941"/>
        <v>0</v>
      </c>
      <c r="L3541">
        <f t="shared" si="942"/>
        <v>0</v>
      </c>
      <c r="M3541">
        <f t="shared" si="943"/>
        <v>0</v>
      </c>
      <c r="N3541">
        <f t="shared" si="944"/>
        <v>0</v>
      </c>
      <c r="O3541">
        <f t="shared" si="945"/>
        <v>0</v>
      </c>
      <c r="P3541">
        <f t="shared" si="946"/>
        <v>0</v>
      </c>
      <c r="Q3541">
        <f t="shared" si="947"/>
        <v>0</v>
      </c>
      <c r="R3541">
        <f t="shared" si="948"/>
        <v>0</v>
      </c>
      <c r="S3541">
        <f t="shared" si="949"/>
        <v>0</v>
      </c>
      <c r="T3541">
        <f t="shared" si="950"/>
        <v>7.2</v>
      </c>
      <c r="U3541">
        <f t="shared" si="951"/>
        <v>0</v>
      </c>
    </row>
    <row r="3542" spans="1:21" x14ac:dyDescent="0.25">
      <c r="A3542" t="s">
        <v>3472</v>
      </c>
      <c r="B3542">
        <v>7.8</v>
      </c>
      <c r="C3542" t="s">
        <v>28</v>
      </c>
      <c r="E3542">
        <f t="shared" si="935"/>
        <v>7.8</v>
      </c>
      <c r="F3542">
        <f t="shared" si="936"/>
        <v>7.8</v>
      </c>
      <c r="G3542">
        <f t="shared" si="937"/>
        <v>0</v>
      </c>
      <c r="H3542">
        <f t="shared" si="938"/>
        <v>0</v>
      </c>
      <c r="I3542">
        <f t="shared" si="939"/>
        <v>0</v>
      </c>
      <c r="J3542">
        <f t="shared" si="940"/>
        <v>0</v>
      </c>
      <c r="K3542">
        <f t="shared" si="941"/>
        <v>0</v>
      </c>
      <c r="L3542">
        <f t="shared" si="942"/>
        <v>0</v>
      </c>
      <c r="M3542">
        <f t="shared" si="943"/>
        <v>0</v>
      </c>
      <c r="N3542">
        <f t="shared" si="944"/>
        <v>0</v>
      </c>
      <c r="O3542">
        <f t="shared" si="945"/>
        <v>0</v>
      </c>
      <c r="P3542">
        <f t="shared" si="946"/>
        <v>0</v>
      </c>
      <c r="Q3542">
        <f t="shared" si="947"/>
        <v>0</v>
      </c>
      <c r="R3542">
        <f t="shared" si="948"/>
        <v>0</v>
      </c>
      <c r="S3542">
        <f t="shared" si="949"/>
        <v>7.8</v>
      </c>
      <c r="T3542">
        <f t="shared" si="950"/>
        <v>0</v>
      </c>
      <c r="U3542">
        <f t="shared" si="951"/>
        <v>0</v>
      </c>
    </row>
    <row r="3543" spans="1:21" x14ac:dyDescent="0.25">
      <c r="A3543" t="s">
        <v>213</v>
      </c>
      <c r="B3543">
        <v>7.7</v>
      </c>
      <c r="C3543" t="s">
        <v>36</v>
      </c>
      <c r="E3543">
        <f t="shared" si="935"/>
        <v>0</v>
      </c>
      <c r="F3543">
        <f t="shared" si="936"/>
        <v>0</v>
      </c>
      <c r="G3543">
        <f t="shared" si="937"/>
        <v>0</v>
      </c>
      <c r="H3543">
        <f t="shared" si="938"/>
        <v>0</v>
      </c>
      <c r="I3543">
        <f t="shared" si="939"/>
        <v>7.7</v>
      </c>
      <c r="J3543">
        <f t="shared" si="940"/>
        <v>0</v>
      </c>
      <c r="K3543">
        <f t="shared" si="941"/>
        <v>0</v>
      </c>
      <c r="L3543">
        <f t="shared" si="942"/>
        <v>7.7</v>
      </c>
      <c r="M3543">
        <f t="shared" si="943"/>
        <v>0</v>
      </c>
      <c r="N3543">
        <f t="shared" si="944"/>
        <v>0</v>
      </c>
      <c r="O3543">
        <f t="shared" si="945"/>
        <v>0</v>
      </c>
      <c r="P3543">
        <f t="shared" si="946"/>
        <v>0</v>
      </c>
      <c r="Q3543">
        <f t="shared" si="947"/>
        <v>0</v>
      </c>
      <c r="R3543">
        <f t="shared" si="948"/>
        <v>7.7</v>
      </c>
      <c r="S3543">
        <f t="shared" si="949"/>
        <v>0</v>
      </c>
      <c r="T3543">
        <f t="shared" si="950"/>
        <v>0</v>
      </c>
      <c r="U3543">
        <f t="shared" si="951"/>
        <v>0</v>
      </c>
    </row>
    <row r="3544" spans="1:21" x14ac:dyDescent="0.25">
      <c r="A3544" t="s">
        <v>37</v>
      </c>
      <c r="B3544">
        <v>8.1999999999999993</v>
      </c>
      <c r="C3544" t="s">
        <v>37</v>
      </c>
      <c r="E3544">
        <f t="shared" si="935"/>
        <v>0</v>
      </c>
      <c r="F3544">
        <f t="shared" si="936"/>
        <v>0</v>
      </c>
      <c r="G3544">
        <f t="shared" si="937"/>
        <v>0</v>
      </c>
      <c r="H3544">
        <f t="shared" si="938"/>
        <v>0</v>
      </c>
      <c r="I3544">
        <f t="shared" si="939"/>
        <v>0</v>
      </c>
      <c r="J3544">
        <f t="shared" si="940"/>
        <v>0</v>
      </c>
      <c r="K3544">
        <f t="shared" si="941"/>
        <v>0</v>
      </c>
      <c r="L3544">
        <f t="shared" si="942"/>
        <v>8.1999999999999993</v>
      </c>
      <c r="M3544">
        <f t="shared" si="943"/>
        <v>0</v>
      </c>
      <c r="N3544">
        <f t="shared" si="944"/>
        <v>0</v>
      </c>
      <c r="O3544">
        <f t="shared" si="945"/>
        <v>0</v>
      </c>
      <c r="P3544">
        <f t="shared" si="946"/>
        <v>0</v>
      </c>
      <c r="Q3544">
        <f t="shared" si="947"/>
        <v>0</v>
      </c>
      <c r="R3544">
        <f t="shared" si="948"/>
        <v>0</v>
      </c>
      <c r="S3544">
        <f t="shared" si="949"/>
        <v>0</v>
      </c>
      <c r="T3544">
        <f t="shared" si="950"/>
        <v>0</v>
      </c>
      <c r="U3544">
        <f t="shared" si="951"/>
        <v>0</v>
      </c>
    </row>
    <row r="3545" spans="1:21" x14ac:dyDescent="0.25">
      <c r="A3545" t="s">
        <v>648</v>
      </c>
      <c r="B3545">
        <v>7.2</v>
      </c>
      <c r="C3545" t="s">
        <v>36</v>
      </c>
      <c r="E3545">
        <f t="shared" si="935"/>
        <v>0</v>
      </c>
      <c r="F3545">
        <f t="shared" si="936"/>
        <v>0</v>
      </c>
      <c r="G3545">
        <f t="shared" si="937"/>
        <v>0</v>
      </c>
      <c r="H3545">
        <f t="shared" si="938"/>
        <v>0</v>
      </c>
      <c r="I3545">
        <f t="shared" si="939"/>
        <v>7.2</v>
      </c>
      <c r="J3545">
        <f t="shared" si="940"/>
        <v>0</v>
      </c>
      <c r="K3545">
        <f t="shared" si="941"/>
        <v>0</v>
      </c>
      <c r="L3545">
        <f t="shared" si="942"/>
        <v>0</v>
      </c>
      <c r="M3545">
        <f t="shared" si="943"/>
        <v>0</v>
      </c>
      <c r="N3545">
        <f t="shared" si="944"/>
        <v>7.2</v>
      </c>
      <c r="O3545">
        <f t="shared" si="945"/>
        <v>7.2</v>
      </c>
      <c r="P3545">
        <f t="shared" si="946"/>
        <v>0</v>
      </c>
      <c r="Q3545">
        <f t="shared" si="947"/>
        <v>0</v>
      </c>
      <c r="R3545">
        <f t="shared" si="948"/>
        <v>0</v>
      </c>
      <c r="S3545">
        <f t="shared" si="949"/>
        <v>0</v>
      </c>
      <c r="T3545">
        <f t="shared" si="950"/>
        <v>0</v>
      </c>
      <c r="U3545">
        <f t="shared" si="951"/>
        <v>0</v>
      </c>
    </row>
    <row r="3546" spans="1:21" x14ac:dyDescent="0.25">
      <c r="A3546" t="s">
        <v>1244</v>
      </c>
      <c r="B3546">
        <v>6.6</v>
      </c>
      <c r="C3546" t="s">
        <v>28</v>
      </c>
      <c r="E3546">
        <f t="shared" si="935"/>
        <v>6.6</v>
      </c>
      <c r="F3546">
        <f t="shared" si="936"/>
        <v>0</v>
      </c>
      <c r="G3546">
        <f t="shared" si="937"/>
        <v>0</v>
      </c>
      <c r="H3546">
        <f t="shared" si="938"/>
        <v>0</v>
      </c>
      <c r="I3546">
        <f t="shared" si="939"/>
        <v>6.6</v>
      </c>
      <c r="J3546">
        <f t="shared" si="940"/>
        <v>0</v>
      </c>
      <c r="K3546">
        <f t="shared" si="941"/>
        <v>0</v>
      </c>
      <c r="L3546">
        <f t="shared" si="942"/>
        <v>0</v>
      </c>
      <c r="M3546">
        <f t="shared" si="943"/>
        <v>0</v>
      </c>
      <c r="N3546">
        <f t="shared" si="944"/>
        <v>0</v>
      </c>
      <c r="O3546">
        <f t="shared" si="945"/>
        <v>0</v>
      </c>
      <c r="P3546">
        <f t="shared" si="946"/>
        <v>0</v>
      </c>
      <c r="Q3546">
        <f t="shared" si="947"/>
        <v>0</v>
      </c>
      <c r="R3546">
        <f t="shared" si="948"/>
        <v>0</v>
      </c>
      <c r="S3546">
        <f t="shared" si="949"/>
        <v>0</v>
      </c>
      <c r="T3546">
        <f t="shared" si="950"/>
        <v>0</v>
      </c>
      <c r="U3546">
        <f t="shared" si="951"/>
        <v>0</v>
      </c>
    </row>
    <row r="3547" spans="1:21" x14ac:dyDescent="0.25">
      <c r="A3547" t="s">
        <v>6735</v>
      </c>
      <c r="B3547">
        <v>7.1</v>
      </c>
      <c r="C3547" t="s">
        <v>103</v>
      </c>
      <c r="E3547">
        <f t="shared" si="935"/>
        <v>0</v>
      </c>
      <c r="F3547">
        <f t="shared" si="936"/>
        <v>0</v>
      </c>
      <c r="G3547">
        <f t="shared" si="937"/>
        <v>7.1</v>
      </c>
      <c r="H3547">
        <f t="shared" si="938"/>
        <v>0</v>
      </c>
      <c r="I3547">
        <f t="shared" si="939"/>
        <v>7.1</v>
      </c>
      <c r="J3547">
        <f t="shared" si="940"/>
        <v>0</v>
      </c>
      <c r="K3547">
        <f t="shared" si="941"/>
        <v>0</v>
      </c>
      <c r="L3547">
        <f t="shared" si="942"/>
        <v>0</v>
      </c>
      <c r="M3547">
        <f t="shared" si="943"/>
        <v>7.1</v>
      </c>
      <c r="N3547">
        <f t="shared" si="944"/>
        <v>7.1</v>
      </c>
      <c r="O3547">
        <f t="shared" si="945"/>
        <v>0</v>
      </c>
      <c r="P3547">
        <f t="shared" si="946"/>
        <v>0</v>
      </c>
      <c r="Q3547">
        <f t="shared" si="947"/>
        <v>0</v>
      </c>
      <c r="R3547">
        <f t="shared" si="948"/>
        <v>0</v>
      </c>
      <c r="S3547">
        <f t="shared" si="949"/>
        <v>0</v>
      </c>
      <c r="T3547">
        <f t="shared" si="950"/>
        <v>0</v>
      </c>
      <c r="U3547">
        <f t="shared" si="951"/>
        <v>0</v>
      </c>
    </row>
    <row r="3548" spans="1:21" x14ac:dyDescent="0.25">
      <c r="A3548" t="s">
        <v>4323</v>
      </c>
      <c r="B3548">
        <v>7.3</v>
      </c>
      <c r="C3548" t="s">
        <v>28</v>
      </c>
      <c r="E3548">
        <f t="shared" si="935"/>
        <v>7.3</v>
      </c>
      <c r="F3548">
        <f t="shared" si="936"/>
        <v>0</v>
      </c>
      <c r="G3548">
        <f t="shared" si="937"/>
        <v>7.3</v>
      </c>
      <c r="H3548">
        <f t="shared" si="938"/>
        <v>0</v>
      </c>
      <c r="I3548">
        <f t="shared" si="939"/>
        <v>7.3</v>
      </c>
      <c r="J3548">
        <f t="shared" si="940"/>
        <v>0</v>
      </c>
      <c r="K3548">
        <f t="shared" si="941"/>
        <v>0</v>
      </c>
      <c r="L3548">
        <f t="shared" si="942"/>
        <v>0</v>
      </c>
      <c r="M3548">
        <f t="shared" si="943"/>
        <v>7.3</v>
      </c>
      <c r="N3548">
        <f t="shared" si="944"/>
        <v>0</v>
      </c>
      <c r="O3548">
        <f t="shared" si="945"/>
        <v>0</v>
      </c>
      <c r="P3548">
        <f t="shared" si="946"/>
        <v>0</v>
      </c>
      <c r="Q3548">
        <f t="shared" si="947"/>
        <v>0</v>
      </c>
      <c r="R3548">
        <f t="shared" si="948"/>
        <v>0</v>
      </c>
      <c r="S3548">
        <f t="shared" si="949"/>
        <v>7.3</v>
      </c>
      <c r="T3548">
        <f t="shared" si="950"/>
        <v>0</v>
      </c>
      <c r="U3548">
        <f t="shared" si="951"/>
        <v>0</v>
      </c>
    </row>
    <row r="3549" spans="1:21" x14ac:dyDescent="0.25">
      <c r="A3549" t="s">
        <v>131</v>
      </c>
      <c r="B3549">
        <v>5.5</v>
      </c>
      <c r="C3549" t="s">
        <v>36</v>
      </c>
      <c r="E3549">
        <f t="shared" si="935"/>
        <v>0</v>
      </c>
      <c r="F3549">
        <f t="shared" si="936"/>
        <v>0</v>
      </c>
      <c r="G3549">
        <f t="shared" si="937"/>
        <v>0</v>
      </c>
      <c r="H3549">
        <f t="shared" si="938"/>
        <v>0</v>
      </c>
      <c r="I3549">
        <f t="shared" si="939"/>
        <v>5.5</v>
      </c>
      <c r="J3549">
        <f t="shared" si="940"/>
        <v>0</v>
      </c>
      <c r="K3549">
        <f t="shared" si="941"/>
        <v>0</v>
      </c>
      <c r="L3549">
        <f t="shared" si="942"/>
        <v>0</v>
      </c>
      <c r="M3549">
        <f t="shared" si="943"/>
        <v>0</v>
      </c>
      <c r="N3549">
        <f t="shared" si="944"/>
        <v>0</v>
      </c>
      <c r="O3549">
        <f t="shared" si="945"/>
        <v>0</v>
      </c>
      <c r="P3549">
        <f t="shared" si="946"/>
        <v>0</v>
      </c>
      <c r="Q3549">
        <f t="shared" si="947"/>
        <v>0</v>
      </c>
      <c r="R3549">
        <f t="shared" si="948"/>
        <v>5.5</v>
      </c>
      <c r="S3549">
        <f t="shared" si="949"/>
        <v>0</v>
      </c>
      <c r="T3549">
        <f t="shared" si="950"/>
        <v>0</v>
      </c>
      <c r="U3549">
        <f t="shared" si="951"/>
        <v>0</v>
      </c>
    </row>
    <row r="3550" spans="1:21" x14ac:dyDescent="0.25">
      <c r="A3550" t="s">
        <v>131</v>
      </c>
      <c r="B3550">
        <v>7</v>
      </c>
      <c r="C3550" t="s">
        <v>36</v>
      </c>
      <c r="E3550">
        <f t="shared" si="935"/>
        <v>0</v>
      </c>
      <c r="F3550">
        <f t="shared" si="936"/>
        <v>0</v>
      </c>
      <c r="G3550">
        <f t="shared" si="937"/>
        <v>0</v>
      </c>
      <c r="H3550">
        <f t="shared" si="938"/>
        <v>0</v>
      </c>
      <c r="I3550">
        <f t="shared" si="939"/>
        <v>7</v>
      </c>
      <c r="J3550">
        <f t="shared" si="940"/>
        <v>0</v>
      </c>
      <c r="K3550">
        <f t="shared" si="941"/>
        <v>0</v>
      </c>
      <c r="L3550">
        <f t="shared" si="942"/>
        <v>0</v>
      </c>
      <c r="M3550">
        <f t="shared" si="943"/>
        <v>0</v>
      </c>
      <c r="N3550">
        <f t="shared" si="944"/>
        <v>0</v>
      </c>
      <c r="O3550">
        <f t="shared" si="945"/>
        <v>0</v>
      </c>
      <c r="P3550">
        <f t="shared" si="946"/>
        <v>0</v>
      </c>
      <c r="Q3550">
        <f t="shared" si="947"/>
        <v>0</v>
      </c>
      <c r="R3550">
        <f t="shared" si="948"/>
        <v>7</v>
      </c>
      <c r="S3550">
        <f t="shared" si="949"/>
        <v>0</v>
      </c>
      <c r="T3550">
        <f t="shared" si="950"/>
        <v>0</v>
      </c>
      <c r="U3550">
        <f t="shared" si="951"/>
        <v>0</v>
      </c>
    </row>
    <row r="3551" spans="1:21" x14ac:dyDescent="0.25">
      <c r="A3551" t="s">
        <v>2132</v>
      </c>
      <c r="B3551">
        <v>7.6</v>
      </c>
      <c r="C3551" t="s">
        <v>37</v>
      </c>
      <c r="E3551">
        <f t="shared" si="935"/>
        <v>0</v>
      </c>
      <c r="F3551">
        <f t="shared" si="936"/>
        <v>0</v>
      </c>
      <c r="G3551">
        <f t="shared" si="937"/>
        <v>0</v>
      </c>
      <c r="H3551">
        <f t="shared" si="938"/>
        <v>0</v>
      </c>
      <c r="I3551">
        <f t="shared" si="939"/>
        <v>0</v>
      </c>
      <c r="J3551">
        <f t="shared" si="940"/>
        <v>0</v>
      </c>
      <c r="K3551">
        <f t="shared" si="941"/>
        <v>0</v>
      </c>
      <c r="L3551">
        <f t="shared" si="942"/>
        <v>7.6</v>
      </c>
      <c r="M3551">
        <f t="shared" si="943"/>
        <v>0</v>
      </c>
      <c r="N3551">
        <f t="shared" si="944"/>
        <v>0</v>
      </c>
      <c r="O3551">
        <f t="shared" si="945"/>
        <v>0</v>
      </c>
      <c r="P3551">
        <f t="shared" si="946"/>
        <v>7.6</v>
      </c>
      <c r="Q3551">
        <f t="shared" si="947"/>
        <v>0</v>
      </c>
      <c r="R3551">
        <f t="shared" si="948"/>
        <v>7.6</v>
      </c>
      <c r="S3551">
        <f t="shared" si="949"/>
        <v>0</v>
      </c>
      <c r="T3551">
        <f t="shared" si="950"/>
        <v>0</v>
      </c>
      <c r="U3551">
        <f t="shared" si="951"/>
        <v>0</v>
      </c>
    </row>
    <row r="3552" spans="1:21" x14ac:dyDescent="0.25">
      <c r="A3552" t="s">
        <v>7487</v>
      </c>
      <c r="B3552">
        <v>6.7</v>
      </c>
      <c r="C3552" t="s">
        <v>28</v>
      </c>
      <c r="E3552">
        <f t="shared" si="935"/>
        <v>6.7</v>
      </c>
      <c r="F3552">
        <f t="shared" si="936"/>
        <v>6.7</v>
      </c>
      <c r="G3552">
        <f t="shared" si="937"/>
        <v>6.7</v>
      </c>
      <c r="H3552">
        <f t="shared" si="938"/>
        <v>0</v>
      </c>
      <c r="I3552">
        <f t="shared" si="939"/>
        <v>6.7</v>
      </c>
      <c r="J3552">
        <f t="shared" si="940"/>
        <v>0</v>
      </c>
      <c r="K3552">
        <f t="shared" si="941"/>
        <v>0</v>
      </c>
      <c r="L3552">
        <f t="shared" si="942"/>
        <v>0</v>
      </c>
      <c r="M3552">
        <f t="shared" si="943"/>
        <v>6.7</v>
      </c>
      <c r="N3552">
        <f t="shared" si="944"/>
        <v>6.7</v>
      </c>
      <c r="O3552">
        <f t="shared" si="945"/>
        <v>0</v>
      </c>
      <c r="P3552">
        <f t="shared" si="946"/>
        <v>0</v>
      </c>
      <c r="Q3552">
        <f t="shared" si="947"/>
        <v>0</v>
      </c>
      <c r="R3552">
        <f t="shared" si="948"/>
        <v>0</v>
      </c>
      <c r="S3552">
        <f t="shared" si="949"/>
        <v>0</v>
      </c>
      <c r="T3552">
        <f t="shared" si="950"/>
        <v>0</v>
      </c>
      <c r="U3552">
        <f t="shared" si="951"/>
        <v>0</v>
      </c>
    </row>
    <row r="3553" spans="1:21" x14ac:dyDescent="0.25">
      <c r="A3553" t="s">
        <v>36</v>
      </c>
      <c r="B3553">
        <v>6.4</v>
      </c>
      <c r="C3553" t="s">
        <v>36</v>
      </c>
      <c r="E3553">
        <f t="shared" si="935"/>
        <v>0</v>
      </c>
      <c r="F3553">
        <f t="shared" si="936"/>
        <v>0</v>
      </c>
      <c r="G3553">
        <f t="shared" si="937"/>
        <v>0</v>
      </c>
      <c r="H3553">
        <f t="shared" si="938"/>
        <v>0</v>
      </c>
      <c r="I3553">
        <f t="shared" si="939"/>
        <v>6.4</v>
      </c>
      <c r="J3553">
        <f t="shared" si="940"/>
        <v>0</v>
      </c>
      <c r="K3553">
        <f t="shared" si="941"/>
        <v>0</v>
      </c>
      <c r="L3553">
        <f t="shared" si="942"/>
        <v>0</v>
      </c>
      <c r="M3553">
        <f t="shared" si="943"/>
        <v>0</v>
      </c>
      <c r="N3553">
        <f t="shared" si="944"/>
        <v>0</v>
      </c>
      <c r="O3553">
        <f t="shared" si="945"/>
        <v>0</v>
      </c>
      <c r="P3553">
        <f t="shared" si="946"/>
        <v>0</v>
      </c>
      <c r="Q3553">
        <f t="shared" si="947"/>
        <v>0</v>
      </c>
      <c r="R3553">
        <f t="shared" si="948"/>
        <v>0</v>
      </c>
      <c r="S3553">
        <f t="shared" si="949"/>
        <v>0</v>
      </c>
      <c r="T3553">
        <f t="shared" si="950"/>
        <v>0</v>
      </c>
      <c r="U3553">
        <f t="shared" si="951"/>
        <v>0</v>
      </c>
    </row>
    <row r="3554" spans="1:21" x14ac:dyDescent="0.25">
      <c r="A3554" t="s">
        <v>78</v>
      </c>
      <c r="B3554">
        <v>7.3</v>
      </c>
      <c r="C3554" t="s">
        <v>29</v>
      </c>
      <c r="E3554">
        <f t="shared" si="935"/>
        <v>0</v>
      </c>
      <c r="F3554">
        <f t="shared" si="936"/>
        <v>0</v>
      </c>
      <c r="G3554">
        <f t="shared" si="937"/>
        <v>0</v>
      </c>
      <c r="H3554">
        <f t="shared" si="938"/>
        <v>0</v>
      </c>
      <c r="I3554">
        <f t="shared" si="939"/>
        <v>0</v>
      </c>
      <c r="J3554">
        <f t="shared" si="940"/>
        <v>7.3</v>
      </c>
      <c r="K3554">
        <f t="shared" si="941"/>
        <v>0</v>
      </c>
      <c r="L3554">
        <f t="shared" si="942"/>
        <v>7.3</v>
      </c>
      <c r="M3554">
        <f t="shared" si="943"/>
        <v>0</v>
      </c>
      <c r="N3554">
        <f t="shared" si="944"/>
        <v>0</v>
      </c>
      <c r="O3554">
        <f t="shared" si="945"/>
        <v>0</v>
      </c>
      <c r="P3554">
        <f t="shared" si="946"/>
        <v>0</v>
      </c>
      <c r="Q3554">
        <f t="shared" si="947"/>
        <v>0</v>
      </c>
      <c r="R3554">
        <f t="shared" si="948"/>
        <v>0</v>
      </c>
      <c r="S3554">
        <f t="shared" si="949"/>
        <v>0</v>
      </c>
      <c r="T3554">
        <f t="shared" si="950"/>
        <v>0</v>
      </c>
      <c r="U3554">
        <f t="shared" si="951"/>
        <v>0</v>
      </c>
    </row>
    <row r="3555" spans="1:21" x14ac:dyDescent="0.25">
      <c r="A3555" t="s">
        <v>3163</v>
      </c>
      <c r="B3555">
        <v>5.8</v>
      </c>
      <c r="C3555" t="s">
        <v>28</v>
      </c>
      <c r="E3555">
        <f t="shared" si="935"/>
        <v>5.8</v>
      </c>
      <c r="F3555">
        <f t="shared" si="936"/>
        <v>5.8</v>
      </c>
      <c r="G3555">
        <f t="shared" si="937"/>
        <v>0</v>
      </c>
      <c r="H3555">
        <f t="shared" si="938"/>
        <v>0</v>
      </c>
      <c r="I3555">
        <f t="shared" si="939"/>
        <v>0</v>
      </c>
      <c r="J3555">
        <f t="shared" si="940"/>
        <v>0</v>
      </c>
      <c r="K3555">
        <f t="shared" si="941"/>
        <v>0</v>
      </c>
      <c r="L3555">
        <f t="shared" si="942"/>
        <v>0</v>
      </c>
      <c r="M3555">
        <f t="shared" si="943"/>
        <v>0</v>
      </c>
      <c r="N3555">
        <f t="shared" si="944"/>
        <v>0</v>
      </c>
      <c r="O3555">
        <f t="shared" si="945"/>
        <v>0</v>
      </c>
      <c r="P3555">
        <f t="shared" si="946"/>
        <v>0</v>
      </c>
      <c r="Q3555">
        <f t="shared" si="947"/>
        <v>0</v>
      </c>
      <c r="R3555">
        <f t="shared" si="948"/>
        <v>0</v>
      </c>
      <c r="S3555">
        <f t="shared" si="949"/>
        <v>5.8</v>
      </c>
      <c r="T3555">
        <f t="shared" si="950"/>
        <v>5.8</v>
      </c>
      <c r="U3555">
        <f t="shared" si="951"/>
        <v>0</v>
      </c>
    </row>
    <row r="3556" spans="1:21" x14ac:dyDescent="0.25">
      <c r="A3556" t="s">
        <v>2441</v>
      </c>
      <c r="B3556">
        <v>6.1</v>
      </c>
      <c r="C3556" t="s">
        <v>36</v>
      </c>
      <c r="E3556">
        <f t="shared" si="935"/>
        <v>0</v>
      </c>
      <c r="F3556">
        <f t="shared" si="936"/>
        <v>0</v>
      </c>
      <c r="G3556">
        <f t="shared" si="937"/>
        <v>0</v>
      </c>
      <c r="H3556">
        <f t="shared" si="938"/>
        <v>0</v>
      </c>
      <c r="I3556">
        <f t="shared" si="939"/>
        <v>6.1</v>
      </c>
      <c r="J3556">
        <f t="shared" si="940"/>
        <v>0</v>
      </c>
      <c r="K3556">
        <f t="shared" si="941"/>
        <v>0</v>
      </c>
      <c r="L3556">
        <f t="shared" si="942"/>
        <v>0</v>
      </c>
      <c r="M3556">
        <f t="shared" si="943"/>
        <v>6.1</v>
      </c>
      <c r="N3556">
        <f t="shared" si="944"/>
        <v>0</v>
      </c>
      <c r="O3556">
        <f t="shared" si="945"/>
        <v>0</v>
      </c>
      <c r="P3556">
        <f t="shared" si="946"/>
        <v>0</v>
      </c>
      <c r="Q3556">
        <f t="shared" si="947"/>
        <v>0</v>
      </c>
      <c r="R3556">
        <f t="shared" si="948"/>
        <v>0</v>
      </c>
      <c r="S3556">
        <f t="shared" si="949"/>
        <v>0</v>
      </c>
      <c r="T3556">
        <f t="shared" si="950"/>
        <v>0</v>
      </c>
      <c r="U3556">
        <f t="shared" si="951"/>
        <v>0</v>
      </c>
    </row>
    <row r="3557" spans="1:21" x14ac:dyDescent="0.25">
      <c r="A3557" t="s">
        <v>2613</v>
      </c>
      <c r="B3557">
        <v>6.4</v>
      </c>
      <c r="C3557" t="s">
        <v>28</v>
      </c>
      <c r="E3557">
        <f t="shared" si="935"/>
        <v>6.4</v>
      </c>
      <c r="F3557">
        <f t="shared" si="936"/>
        <v>0</v>
      </c>
      <c r="G3557">
        <f t="shared" si="937"/>
        <v>0</v>
      </c>
      <c r="H3557">
        <f t="shared" si="938"/>
        <v>0</v>
      </c>
      <c r="I3557">
        <f t="shared" si="939"/>
        <v>0</v>
      </c>
      <c r="J3557">
        <f t="shared" si="940"/>
        <v>0</v>
      </c>
      <c r="K3557">
        <f t="shared" si="941"/>
        <v>0</v>
      </c>
      <c r="L3557">
        <f t="shared" si="942"/>
        <v>0</v>
      </c>
      <c r="M3557">
        <f t="shared" si="943"/>
        <v>0</v>
      </c>
      <c r="N3557">
        <f t="shared" si="944"/>
        <v>0</v>
      </c>
      <c r="O3557">
        <f t="shared" si="945"/>
        <v>0</v>
      </c>
      <c r="P3557">
        <f t="shared" si="946"/>
        <v>0</v>
      </c>
      <c r="Q3557">
        <f t="shared" si="947"/>
        <v>0</v>
      </c>
      <c r="R3557">
        <f t="shared" si="948"/>
        <v>0</v>
      </c>
      <c r="S3557">
        <f t="shared" si="949"/>
        <v>6.4</v>
      </c>
      <c r="T3557">
        <f t="shared" si="950"/>
        <v>0</v>
      </c>
      <c r="U3557">
        <f t="shared" si="951"/>
        <v>0</v>
      </c>
    </row>
    <row r="3558" spans="1:21" x14ac:dyDescent="0.25">
      <c r="A3558" t="s">
        <v>328</v>
      </c>
      <c r="B3558">
        <v>7</v>
      </c>
      <c r="C3558" t="s">
        <v>36</v>
      </c>
      <c r="E3558">
        <f t="shared" si="935"/>
        <v>0</v>
      </c>
      <c r="F3558">
        <f t="shared" si="936"/>
        <v>0</v>
      </c>
      <c r="G3558">
        <f t="shared" si="937"/>
        <v>0</v>
      </c>
      <c r="H3558">
        <f t="shared" si="938"/>
        <v>0</v>
      </c>
      <c r="I3558">
        <f t="shared" si="939"/>
        <v>7</v>
      </c>
      <c r="J3558">
        <f t="shared" si="940"/>
        <v>7</v>
      </c>
      <c r="K3558">
        <f t="shared" si="941"/>
        <v>0</v>
      </c>
      <c r="L3558">
        <f t="shared" si="942"/>
        <v>0</v>
      </c>
      <c r="M3558">
        <f t="shared" si="943"/>
        <v>0</v>
      </c>
      <c r="N3558">
        <f t="shared" si="944"/>
        <v>0</v>
      </c>
      <c r="O3558">
        <f t="shared" si="945"/>
        <v>0</v>
      </c>
      <c r="P3558">
        <f t="shared" si="946"/>
        <v>0</v>
      </c>
      <c r="Q3558">
        <f t="shared" si="947"/>
        <v>0</v>
      </c>
      <c r="R3558">
        <f t="shared" si="948"/>
        <v>0</v>
      </c>
      <c r="S3558">
        <f t="shared" si="949"/>
        <v>0</v>
      </c>
      <c r="T3558">
        <f t="shared" si="950"/>
        <v>0</v>
      </c>
      <c r="U3558">
        <f t="shared" si="951"/>
        <v>0</v>
      </c>
    </row>
    <row r="3559" spans="1:21" x14ac:dyDescent="0.25">
      <c r="A3559" t="s">
        <v>6192</v>
      </c>
      <c r="B3559">
        <v>6.4</v>
      </c>
      <c r="C3559" t="s">
        <v>28</v>
      </c>
      <c r="E3559">
        <f t="shared" si="935"/>
        <v>6.4</v>
      </c>
      <c r="F3559">
        <f t="shared" si="936"/>
        <v>6.4</v>
      </c>
      <c r="G3559">
        <f t="shared" si="937"/>
        <v>0</v>
      </c>
      <c r="H3559">
        <f t="shared" si="938"/>
        <v>0</v>
      </c>
      <c r="I3559">
        <f t="shared" si="939"/>
        <v>0</v>
      </c>
      <c r="J3559">
        <f t="shared" si="940"/>
        <v>0</v>
      </c>
      <c r="K3559">
        <f t="shared" si="941"/>
        <v>0</v>
      </c>
      <c r="L3559">
        <f t="shared" si="942"/>
        <v>0</v>
      </c>
      <c r="M3559">
        <f t="shared" si="943"/>
        <v>0</v>
      </c>
      <c r="N3559">
        <f t="shared" si="944"/>
        <v>0</v>
      </c>
      <c r="O3559">
        <f t="shared" si="945"/>
        <v>0</v>
      </c>
      <c r="P3559">
        <f t="shared" si="946"/>
        <v>0</v>
      </c>
      <c r="Q3559">
        <f t="shared" si="947"/>
        <v>0</v>
      </c>
      <c r="R3559">
        <f t="shared" si="948"/>
        <v>0</v>
      </c>
      <c r="S3559">
        <f t="shared" si="949"/>
        <v>0</v>
      </c>
      <c r="T3559">
        <f t="shared" si="950"/>
        <v>6.4</v>
      </c>
      <c r="U3559">
        <f t="shared" si="951"/>
        <v>0</v>
      </c>
    </row>
    <row r="3560" spans="1:21" x14ac:dyDescent="0.25">
      <c r="A3560" t="s">
        <v>6304</v>
      </c>
      <c r="B3560">
        <v>6.7</v>
      </c>
      <c r="C3560" t="s">
        <v>102</v>
      </c>
      <c r="E3560">
        <f t="shared" si="935"/>
        <v>0</v>
      </c>
      <c r="F3560">
        <f t="shared" si="936"/>
        <v>6.7</v>
      </c>
      <c r="G3560">
        <f t="shared" si="937"/>
        <v>0</v>
      </c>
      <c r="H3560">
        <f t="shared" si="938"/>
        <v>0</v>
      </c>
      <c r="I3560">
        <f t="shared" si="939"/>
        <v>0</v>
      </c>
      <c r="J3560">
        <f t="shared" si="940"/>
        <v>0</v>
      </c>
      <c r="K3560">
        <f t="shared" si="941"/>
        <v>0</v>
      </c>
      <c r="L3560">
        <f t="shared" si="942"/>
        <v>0</v>
      </c>
      <c r="M3560">
        <f t="shared" si="943"/>
        <v>0</v>
      </c>
      <c r="N3560">
        <f t="shared" si="944"/>
        <v>0</v>
      </c>
      <c r="O3560">
        <f t="shared" si="945"/>
        <v>0</v>
      </c>
      <c r="P3560">
        <f t="shared" si="946"/>
        <v>0</v>
      </c>
      <c r="Q3560">
        <f t="shared" si="947"/>
        <v>6.7</v>
      </c>
      <c r="R3560">
        <f t="shared" si="948"/>
        <v>0</v>
      </c>
      <c r="S3560">
        <f t="shared" si="949"/>
        <v>6.7</v>
      </c>
      <c r="T3560">
        <f t="shared" si="950"/>
        <v>0</v>
      </c>
      <c r="U3560">
        <f t="shared" si="951"/>
        <v>0</v>
      </c>
    </row>
    <row r="3561" spans="1:21" x14ac:dyDescent="0.25">
      <c r="A3561" t="s">
        <v>131</v>
      </c>
      <c r="B3561">
        <v>5.5</v>
      </c>
      <c r="C3561" t="s">
        <v>36</v>
      </c>
      <c r="E3561">
        <f t="shared" si="935"/>
        <v>0</v>
      </c>
      <c r="F3561">
        <f t="shared" si="936"/>
        <v>0</v>
      </c>
      <c r="G3561">
        <f t="shared" si="937"/>
        <v>0</v>
      </c>
      <c r="H3561">
        <f t="shared" si="938"/>
        <v>0</v>
      </c>
      <c r="I3561">
        <f t="shared" si="939"/>
        <v>5.5</v>
      </c>
      <c r="J3561">
        <f t="shared" si="940"/>
        <v>0</v>
      </c>
      <c r="K3561">
        <f t="shared" si="941"/>
        <v>0</v>
      </c>
      <c r="L3561">
        <f t="shared" si="942"/>
        <v>0</v>
      </c>
      <c r="M3561">
        <f t="shared" si="943"/>
        <v>0</v>
      </c>
      <c r="N3561">
        <f t="shared" si="944"/>
        <v>0</v>
      </c>
      <c r="O3561">
        <f t="shared" si="945"/>
        <v>0</v>
      </c>
      <c r="P3561">
        <f t="shared" si="946"/>
        <v>0</v>
      </c>
      <c r="Q3561">
        <f t="shared" si="947"/>
        <v>0</v>
      </c>
      <c r="R3561">
        <f t="shared" si="948"/>
        <v>5.5</v>
      </c>
      <c r="S3561">
        <f t="shared" si="949"/>
        <v>0</v>
      </c>
      <c r="T3561">
        <f t="shared" si="950"/>
        <v>0</v>
      </c>
      <c r="U3561">
        <f t="shared" si="951"/>
        <v>0</v>
      </c>
    </row>
    <row r="3562" spans="1:21" x14ac:dyDescent="0.25">
      <c r="A3562" t="s">
        <v>6341</v>
      </c>
      <c r="B3562">
        <v>4.9000000000000004</v>
      </c>
      <c r="C3562" t="s">
        <v>102</v>
      </c>
      <c r="E3562">
        <f t="shared" si="935"/>
        <v>0</v>
      </c>
      <c r="F3562">
        <f t="shared" si="936"/>
        <v>4.9000000000000004</v>
      </c>
      <c r="G3562">
        <f t="shared" si="937"/>
        <v>0</v>
      </c>
      <c r="H3562">
        <f t="shared" si="938"/>
        <v>0</v>
      </c>
      <c r="I3562">
        <f t="shared" si="939"/>
        <v>4.9000000000000004</v>
      </c>
      <c r="J3562">
        <f t="shared" si="940"/>
        <v>0</v>
      </c>
      <c r="K3562">
        <f t="shared" si="941"/>
        <v>0</v>
      </c>
      <c r="L3562">
        <f t="shared" si="942"/>
        <v>0</v>
      </c>
      <c r="M3562">
        <f t="shared" si="943"/>
        <v>0</v>
      </c>
      <c r="N3562">
        <f t="shared" si="944"/>
        <v>0</v>
      </c>
      <c r="O3562">
        <f t="shared" si="945"/>
        <v>0</v>
      </c>
      <c r="P3562">
        <f t="shared" si="946"/>
        <v>0</v>
      </c>
      <c r="Q3562">
        <f t="shared" si="947"/>
        <v>4.9000000000000004</v>
      </c>
      <c r="R3562">
        <f t="shared" si="948"/>
        <v>0</v>
      </c>
      <c r="S3562">
        <f t="shared" si="949"/>
        <v>0</v>
      </c>
      <c r="T3562">
        <f t="shared" si="950"/>
        <v>0</v>
      </c>
      <c r="U3562">
        <f t="shared" si="951"/>
        <v>0</v>
      </c>
    </row>
    <row r="3563" spans="1:21" x14ac:dyDescent="0.25">
      <c r="A3563" t="s">
        <v>637</v>
      </c>
      <c r="B3563">
        <v>7.3</v>
      </c>
      <c r="C3563" t="s">
        <v>36</v>
      </c>
      <c r="E3563">
        <f t="shared" si="935"/>
        <v>0</v>
      </c>
      <c r="F3563">
        <f t="shared" si="936"/>
        <v>0</v>
      </c>
      <c r="G3563">
        <f t="shared" si="937"/>
        <v>0</v>
      </c>
      <c r="H3563">
        <f t="shared" si="938"/>
        <v>0</v>
      </c>
      <c r="I3563">
        <f t="shared" si="939"/>
        <v>7.3</v>
      </c>
      <c r="J3563">
        <f t="shared" si="940"/>
        <v>0</v>
      </c>
      <c r="K3563">
        <f t="shared" si="941"/>
        <v>0</v>
      </c>
      <c r="L3563">
        <f t="shared" si="942"/>
        <v>7.3</v>
      </c>
      <c r="M3563">
        <f t="shared" si="943"/>
        <v>0</v>
      </c>
      <c r="N3563">
        <f t="shared" si="944"/>
        <v>0</v>
      </c>
      <c r="O3563">
        <f t="shared" si="945"/>
        <v>0</v>
      </c>
      <c r="P3563">
        <f t="shared" si="946"/>
        <v>0</v>
      </c>
      <c r="Q3563">
        <f t="shared" si="947"/>
        <v>0</v>
      </c>
      <c r="R3563">
        <f t="shared" si="948"/>
        <v>7.3</v>
      </c>
      <c r="S3563">
        <f t="shared" si="949"/>
        <v>0</v>
      </c>
      <c r="T3563">
        <f t="shared" si="950"/>
        <v>0</v>
      </c>
      <c r="U3563">
        <f t="shared" si="951"/>
        <v>0</v>
      </c>
    </row>
    <row r="3564" spans="1:21" x14ac:dyDescent="0.25">
      <c r="A3564" t="s">
        <v>3163</v>
      </c>
      <c r="B3564">
        <v>8.1</v>
      </c>
      <c r="C3564" t="s">
        <v>28</v>
      </c>
      <c r="E3564">
        <f t="shared" si="935"/>
        <v>8.1</v>
      </c>
      <c r="F3564">
        <f t="shared" si="936"/>
        <v>8.1</v>
      </c>
      <c r="G3564">
        <f t="shared" si="937"/>
        <v>0</v>
      </c>
      <c r="H3564">
        <f t="shared" si="938"/>
        <v>0</v>
      </c>
      <c r="I3564">
        <f t="shared" si="939"/>
        <v>0</v>
      </c>
      <c r="J3564">
        <f t="shared" si="940"/>
        <v>0</v>
      </c>
      <c r="K3564">
        <f t="shared" si="941"/>
        <v>0</v>
      </c>
      <c r="L3564">
        <f t="shared" si="942"/>
        <v>0</v>
      </c>
      <c r="M3564">
        <f t="shared" si="943"/>
        <v>0</v>
      </c>
      <c r="N3564">
        <f t="shared" si="944"/>
        <v>0</v>
      </c>
      <c r="O3564">
        <f t="shared" si="945"/>
        <v>0</v>
      </c>
      <c r="P3564">
        <f t="shared" si="946"/>
        <v>0</v>
      </c>
      <c r="Q3564">
        <f t="shared" si="947"/>
        <v>0</v>
      </c>
      <c r="R3564">
        <f t="shared" si="948"/>
        <v>0</v>
      </c>
      <c r="S3564">
        <f t="shared" si="949"/>
        <v>8.1</v>
      </c>
      <c r="T3564">
        <f t="shared" si="950"/>
        <v>8.1</v>
      </c>
      <c r="U3564">
        <f t="shared" si="951"/>
        <v>0</v>
      </c>
    </row>
    <row r="3565" spans="1:21" x14ac:dyDescent="0.25">
      <c r="A3565" t="s">
        <v>314</v>
      </c>
      <c r="B3565">
        <v>6.4</v>
      </c>
      <c r="C3565" t="s">
        <v>28</v>
      </c>
      <c r="E3565">
        <f t="shared" si="935"/>
        <v>6.4</v>
      </c>
      <c r="F3565">
        <f t="shared" si="936"/>
        <v>0</v>
      </c>
      <c r="G3565">
        <f t="shared" si="937"/>
        <v>0</v>
      </c>
      <c r="H3565">
        <f t="shared" si="938"/>
        <v>0</v>
      </c>
      <c r="I3565">
        <f t="shared" si="939"/>
        <v>6.4</v>
      </c>
      <c r="J3565">
        <f t="shared" si="940"/>
        <v>6.4</v>
      </c>
      <c r="K3565">
        <f t="shared" si="941"/>
        <v>0</v>
      </c>
      <c r="L3565">
        <f t="shared" si="942"/>
        <v>0</v>
      </c>
      <c r="M3565">
        <f t="shared" si="943"/>
        <v>0</v>
      </c>
      <c r="N3565">
        <f t="shared" si="944"/>
        <v>0</v>
      </c>
      <c r="O3565">
        <f t="shared" si="945"/>
        <v>0</v>
      </c>
      <c r="P3565">
        <f t="shared" si="946"/>
        <v>0</v>
      </c>
      <c r="Q3565">
        <f t="shared" si="947"/>
        <v>0</v>
      </c>
      <c r="R3565">
        <f t="shared" si="948"/>
        <v>0</v>
      </c>
      <c r="S3565">
        <f t="shared" si="949"/>
        <v>0</v>
      </c>
      <c r="T3565">
        <f t="shared" si="950"/>
        <v>6.4</v>
      </c>
      <c r="U3565">
        <f t="shared" si="951"/>
        <v>0</v>
      </c>
    </row>
    <row r="3566" spans="1:21" x14ac:dyDescent="0.25">
      <c r="A3566" t="s">
        <v>3472</v>
      </c>
      <c r="B3566">
        <v>7.3</v>
      </c>
      <c r="C3566" t="s">
        <v>28</v>
      </c>
      <c r="E3566">
        <f t="shared" si="935"/>
        <v>7.3</v>
      </c>
      <c r="F3566">
        <f t="shared" si="936"/>
        <v>7.3</v>
      </c>
      <c r="G3566">
        <f t="shared" si="937"/>
        <v>0</v>
      </c>
      <c r="H3566">
        <f t="shared" si="938"/>
        <v>0</v>
      </c>
      <c r="I3566">
        <f t="shared" si="939"/>
        <v>0</v>
      </c>
      <c r="J3566">
        <f t="shared" si="940"/>
        <v>0</v>
      </c>
      <c r="K3566">
        <f t="shared" si="941"/>
        <v>0</v>
      </c>
      <c r="L3566">
        <f t="shared" si="942"/>
        <v>0</v>
      </c>
      <c r="M3566">
        <f t="shared" si="943"/>
        <v>0</v>
      </c>
      <c r="N3566">
        <f t="shared" si="944"/>
        <v>0</v>
      </c>
      <c r="O3566">
        <f t="shared" si="945"/>
        <v>0</v>
      </c>
      <c r="P3566">
        <f t="shared" si="946"/>
        <v>0</v>
      </c>
      <c r="Q3566">
        <f t="shared" si="947"/>
        <v>0</v>
      </c>
      <c r="R3566">
        <f t="shared" si="948"/>
        <v>0</v>
      </c>
      <c r="S3566">
        <f t="shared" si="949"/>
        <v>7.3</v>
      </c>
      <c r="T3566">
        <f t="shared" si="950"/>
        <v>0</v>
      </c>
      <c r="U3566">
        <f t="shared" si="951"/>
        <v>0</v>
      </c>
    </row>
    <row r="3567" spans="1:21" x14ac:dyDescent="0.25">
      <c r="A3567" t="s">
        <v>3589</v>
      </c>
      <c r="B3567">
        <v>6.8</v>
      </c>
      <c r="C3567" t="s">
        <v>102</v>
      </c>
      <c r="E3567">
        <f t="shared" si="935"/>
        <v>0</v>
      </c>
      <c r="F3567">
        <f t="shared" si="936"/>
        <v>6.8</v>
      </c>
      <c r="G3567">
        <f t="shared" si="937"/>
        <v>6.8</v>
      </c>
      <c r="H3567">
        <f t="shared" si="938"/>
        <v>0</v>
      </c>
      <c r="I3567">
        <f t="shared" si="939"/>
        <v>6.8</v>
      </c>
      <c r="J3567">
        <f t="shared" si="940"/>
        <v>0</v>
      </c>
      <c r="K3567">
        <f t="shared" si="941"/>
        <v>0</v>
      </c>
      <c r="L3567">
        <f t="shared" si="942"/>
        <v>0</v>
      </c>
      <c r="M3567">
        <f t="shared" si="943"/>
        <v>6.8</v>
      </c>
      <c r="N3567">
        <f t="shared" si="944"/>
        <v>0</v>
      </c>
      <c r="O3567">
        <f t="shared" si="945"/>
        <v>0</v>
      </c>
      <c r="P3567">
        <f t="shared" si="946"/>
        <v>0</v>
      </c>
      <c r="Q3567">
        <f t="shared" si="947"/>
        <v>0</v>
      </c>
      <c r="R3567">
        <f t="shared" si="948"/>
        <v>0</v>
      </c>
      <c r="S3567">
        <f t="shared" si="949"/>
        <v>0</v>
      </c>
      <c r="T3567">
        <f t="shared" si="950"/>
        <v>0</v>
      </c>
      <c r="U3567">
        <f t="shared" si="951"/>
        <v>0</v>
      </c>
    </row>
    <row r="3568" spans="1:21" x14ac:dyDescent="0.25">
      <c r="A3568" t="s">
        <v>5596</v>
      </c>
      <c r="B3568">
        <v>6.1</v>
      </c>
      <c r="C3568" t="s">
        <v>28</v>
      </c>
      <c r="E3568">
        <f t="shared" si="935"/>
        <v>6.1</v>
      </c>
      <c r="F3568">
        <f t="shared" si="936"/>
        <v>6.1</v>
      </c>
      <c r="G3568">
        <f t="shared" si="937"/>
        <v>0</v>
      </c>
      <c r="H3568">
        <f t="shared" si="938"/>
        <v>0</v>
      </c>
      <c r="I3568">
        <f t="shared" si="939"/>
        <v>0</v>
      </c>
      <c r="J3568">
        <f t="shared" si="940"/>
        <v>0</v>
      </c>
      <c r="K3568">
        <f t="shared" si="941"/>
        <v>0</v>
      </c>
      <c r="L3568">
        <f t="shared" si="942"/>
        <v>6.1</v>
      </c>
      <c r="M3568">
        <f t="shared" si="943"/>
        <v>0</v>
      </c>
      <c r="N3568">
        <f t="shared" si="944"/>
        <v>6.1</v>
      </c>
      <c r="O3568">
        <f t="shared" si="945"/>
        <v>0</v>
      </c>
      <c r="P3568">
        <f t="shared" si="946"/>
        <v>0</v>
      </c>
      <c r="Q3568">
        <f t="shared" si="947"/>
        <v>0</v>
      </c>
      <c r="R3568">
        <f t="shared" si="948"/>
        <v>0</v>
      </c>
      <c r="S3568">
        <f t="shared" si="949"/>
        <v>0</v>
      </c>
      <c r="T3568">
        <f t="shared" si="950"/>
        <v>0</v>
      </c>
      <c r="U3568">
        <f t="shared" si="951"/>
        <v>0</v>
      </c>
    </row>
    <row r="3569" spans="1:21" x14ac:dyDescent="0.25">
      <c r="A3569" t="s">
        <v>2907</v>
      </c>
      <c r="B3569">
        <v>6.1</v>
      </c>
      <c r="C3569" t="s">
        <v>28</v>
      </c>
      <c r="E3569">
        <f t="shared" si="935"/>
        <v>6.1</v>
      </c>
      <c r="F3569">
        <f t="shared" si="936"/>
        <v>6.1</v>
      </c>
      <c r="G3569">
        <f t="shared" si="937"/>
        <v>0</v>
      </c>
      <c r="H3569">
        <f t="shared" si="938"/>
        <v>0</v>
      </c>
      <c r="I3569">
        <f t="shared" si="939"/>
        <v>0</v>
      </c>
      <c r="J3569">
        <f t="shared" si="940"/>
        <v>0</v>
      </c>
      <c r="K3569">
        <f t="shared" si="941"/>
        <v>0</v>
      </c>
      <c r="L3569">
        <f t="shared" si="942"/>
        <v>6.1</v>
      </c>
      <c r="M3569">
        <f t="shared" si="943"/>
        <v>0</v>
      </c>
      <c r="N3569">
        <f t="shared" si="944"/>
        <v>0</v>
      </c>
      <c r="O3569">
        <f t="shared" si="945"/>
        <v>0</v>
      </c>
      <c r="P3569">
        <f t="shared" si="946"/>
        <v>0</v>
      </c>
      <c r="Q3569">
        <f t="shared" si="947"/>
        <v>0</v>
      </c>
      <c r="R3569">
        <f t="shared" si="948"/>
        <v>0</v>
      </c>
      <c r="S3569">
        <f t="shared" si="949"/>
        <v>0</v>
      </c>
      <c r="T3569">
        <f t="shared" si="950"/>
        <v>6.1</v>
      </c>
      <c r="U3569">
        <f t="shared" si="951"/>
        <v>0</v>
      </c>
    </row>
    <row r="3570" spans="1:21" x14ac:dyDescent="0.25">
      <c r="A3570" t="s">
        <v>5789</v>
      </c>
      <c r="B3570">
        <v>6.6</v>
      </c>
      <c r="C3570" t="s">
        <v>37</v>
      </c>
      <c r="E3570">
        <f t="shared" si="935"/>
        <v>0</v>
      </c>
      <c r="F3570">
        <f t="shared" si="936"/>
        <v>0</v>
      </c>
      <c r="G3570">
        <f t="shared" si="937"/>
        <v>0</v>
      </c>
      <c r="H3570">
        <f t="shared" si="938"/>
        <v>0</v>
      </c>
      <c r="I3570">
        <f t="shared" si="939"/>
        <v>0</v>
      </c>
      <c r="J3570">
        <f t="shared" si="940"/>
        <v>0</v>
      </c>
      <c r="K3570">
        <f t="shared" si="941"/>
        <v>0</v>
      </c>
      <c r="L3570">
        <f t="shared" si="942"/>
        <v>6.6</v>
      </c>
      <c r="M3570">
        <f t="shared" si="943"/>
        <v>0</v>
      </c>
      <c r="N3570">
        <f t="shared" si="944"/>
        <v>6.6</v>
      </c>
      <c r="O3570">
        <f t="shared" si="945"/>
        <v>6.6</v>
      </c>
      <c r="P3570">
        <f t="shared" si="946"/>
        <v>0</v>
      </c>
      <c r="Q3570">
        <f t="shared" si="947"/>
        <v>6.6</v>
      </c>
      <c r="R3570">
        <f t="shared" si="948"/>
        <v>0</v>
      </c>
      <c r="S3570">
        <f t="shared" si="949"/>
        <v>0</v>
      </c>
      <c r="T3570">
        <f t="shared" si="950"/>
        <v>6.6</v>
      </c>
      <c r="U3570">
        <f t="shared" si="951"/>
        <v>0</v>
      </c>
    </row>
    <row r="3571" spans="1:21" x14ac:dyDescent="0.25">
      <c r="A3571" t="s">
        <v>1303</v>
      </c>
      <c r="B3571">
        <v>6.9</v>
      </c>
      <c r="C3571" t="s">
        <v>37</v>
      </c>
      <c r="E3571">
        <f t="shared" si="935"/>
        <v>0</v>
      </c>
      <c r="F3571">
        <f t="shared" si="936"/>
        <v>0</v>
      </c>
      <c r="G3571">
        <f t="shared" si="937"/>
        <v>0</v>
      </c>
      <c r="H3571">
        <f t="shared" si="938"/>
        <v>0</v>
      </c>
      <c r="I3571">
        <f t="shared" si="939"/>
        <v>0</v>
      </c>
      <c r="J3571">
        <f t="shared" si="940"/>
        <v>0</v>
      </c>
      <c r="K3571">
        <f t="shared" si="941"/>
        <v>0</v>
      </c>
      <c r="L3571">
        <f t="shared" si="942"/>
        <v>6.9</v>
      </c>
      <c r="M3571">
        <f t="shared" si="943"/>
        <v>0</v>
      </c>
      <c r="N3571">
        <f t="shared" si="944"/>
        <v>0</v>
      </c>
      <c r="O3571">
        <f t="shared" si="945"/>
        <v>0</v>
      </c>
      <c r="P3571">
        <f t="shared" si="946"/>
        <v>0</v>
      </c>
      <c r="Q3571">
        <f t="shared" si="947"/>
        <v>0</v>
      </c>
      <c r="R3571">
        <f t="shared" si="948"/>
        <v>6.9</v>
      </c>
      <c r="S3571">
        <f t="shared" si="949"/>
        <v>0</v>
      </c>
      <c r="T3571">
        <f t="shared" si="950"/>
        <v>6.9</v>
      </c>
      <c r="U3571">
        <f t="shared" si="951"/>
        <v>0</v>
      </c>
    </row>
    <row r="3572" spans="1:21" x14ac:dyDescent="0.25">
      <c r="A3572" t="s">
        <v>3472</v>
      </c>
      <c r="B3572">
        <v>7.4</v>
      </c>
      <c r="C3572" t="s">
        <v>28</v>
      </c>
      <c r="E3572">
        <f t="shared" si="935"/>
        <v>7.4</v>
      </c>
      <c r="F3572">
        <f t="shared" si="936"/>
        <v>7.4</v>
      </c>
      <c r="G3572">
        <f t="shared" si="937"/>
        <v>0</v>
      </c>
      <c r="H3572">
        <f t="shared" si="938"/>
        <v>0</v>
      </c>
      <c r="I3572">
        <f t="shared" si="939"/>
        <v>0</v>
      </c>
      <c r="J3572">
        <f t="shared" si="940"/>
        <v>0</v>
      </c>
      <c r="K3572">
        <f t="shared" si="941"/>
        <v>0</v>
      </c>
      <c r="L3572">
        <f t="shared" si="942"/>
        <v>0</v>
      </c>
      <c r="M3572">
        <f t="shared" si="943"/>
        <v>0</v>
      </c>
      <c r="N3572">
        <f t="shared" si="944"/>
        <v>0</v>
      </c>
      <c r="O3572">
        <f t="shared" si="945"/>
        <v>0</v>
      </c>
      <c r="P3572">
        <f t="shared" si="946"/>
        <v>0</v>
      </c>
      <c r="Q3572">
        <f t="shared" si="947"/>
        <v>0</v>
      </c>
      <c r="R3572">
        <f t="shared" si="948"/>
        <v>0</v>
      </c>
      <c r="S3572">
        <f t="shared" si="949"/>
        <v>7.4</v>
      </c>
      <c r="T3572">
        <f t="shared" si="950"/>
        <v>0</v>
      </c>
      <c r="U3572">
        <f t="shared" si="951"/>
        <v>0</v>
      </c>
    </row>
    <row r="3573" spans="1:21" x14ac:dyDescent="0.25">
      <c r="A3573" t="s">
        <v>7513</v>
      </c>
      <c r="B3573">
        <v>6.4</v>
      </c>
      <c r="C3573" t="s">
        <v>36</v>
      </c>
      <c r="E3573">
        <f t="shared" si="935"/>
        <v>0</v>
      </c>
      <c r="F3573">
        <f t="shared" si="936"/>
        <v>0</v>
      </c>
      <c r="G3573">
        <f t="shared" si="937"/>
        <v>0</v>
      </c>
      <c r="H3573">
        <f t="shared" si="938"/>
        <v>0</v>
      </c>
      <c r="I3573">
        <f t="shared" si="939"/>
        <v>6.4</v>
      </c>
      <c r="J3573">
        <f t="shared" si="940"/>
        <v>6.4</v>
      </c>
      <c r="K3573">
        <f t="shared" si="941"/>
        <v>0</v>
      </c>
      <c r="L3573">
        <f t="shared" si="942"/>
        <v>0</v>
      </c>
      <c r="M3573">
        <f t="shared" si="943"/>
        <v>0</v>
      </c>
      <c r="N3573">
        <f t="shared" si="944"/>
        <v>0</v>
      </c>
      <c r="O3573">
        <f t="shared" si="945"/>
        <v>0</v>
      </c>
      <c r="P3573">
        <f t="shared" si="946"/>
        <v>0</v>
      </c>
      <c r="Q3573">
        <f t="shared" si="947"/>
        <v>0</v>
      </c>
      <c r="R3573">
        <f t="shared" si="948"/>
        <v>0</v>
      </c>
      <c r="S3573">
        <f t="shared" si="949"/>
        <v>0</v>
      </c>
      <c r="T3573">
        <f t="shared" si="950"/>
        <v>0</v>
      </c>
      <c r="U3573">
        <f t="shared" si="951"/>
        <v>0</v>
      </c>
    </row>
    <row r="3574" spans="1:21" x14ac:dyDescent="0.25">
      <c r="A3574" t="s">
        <v>912</v>
      </c>
      <c r="B3574">
        <v>6.8</v>
      </c>
      <c r="C3574" t="s">
        <v>37</v>
      </c>
      <c r="E3574">
        <f t="shared" si="935"/>
        <v>0</v>
      </c>
      <c r="F3574">
        <f t="shared" si="936"/>
        <v>0</v>
      </c>
      <c r="G3574">
        <f t="shared" si="937"/>
        <v>0</v>
      </c>
      <c r="H3574">
        <f t="shared" si="938"/>
        <v>0</v>
      </c>
      <c r="I3574">
        <f t="shared" si="939"/>
        <v>0</v>
      </c>
      <c r="J3574">
        <f t="shared" si="940"/>
        <v>0</v>
      </c>
      <c r="K3574">
        <f t="shared" si="941"/>
        <v>0</v>
      </c>
      <c r="L3574">
        <f t="shared" si="942"/>
        <v>6.8</v>
      </c>
      <c r="M3574">
        <f t="shared" si="943"/>
        <v>0</v>
      </c>
      <c r="N3574">
        <f t="shared" si="944"/>
        <v>0</v>
      </c>
      <c r="O3574">
        <f t="shared" si="945"/>
        <v>0</v>
      </c>
      <c r="P3574">
        <f t="shared" si="946"/>
        <v>0</v>
      </c>
      <c r="Q3574">
        <f t="shared" si="947"/>
        <v>6.8</v>
      </c>
      <c r="R3574">
        <f t="shared" si="948"/>
        <v>0</v>
      </c>
      <c r="S3574">
        <f t="shared" si="949"/>
        <v>0</v>
      </c>
      <c r="T3574">
        <f t="shared" si="950"/>
        <v>6.8</v>
      </c>
      <c r="U3574">
        <f t="shared" si="951"/>
        <v>0</v>
      </c>
    </row>
    <row r="3575" spans="1:21" x14ac:dyDescent="0.25">
      <c r="A3575" t="s">
        <v>733</v>
      </c>
      <c r="B3575">
        <v>6.6</v>
      </c>
      <c r="C3575" t="s">
        <v>28</v>
      </c>
      <c r="E3575">
        <f t="shared" si="935"/>
        <v>6.6</v>
      </c>
      <c r="F3575">
        <f t="shared" si="936"/>
        <v>0</v>
      </c>
      <c r="G3575">
        <f t="shared" si="937"/>
        <v>0</v>
      </c>
      <c r="H3575">
        <f t="shared" si="938"/>
        <v>0</v>
      </c>
      <c r="I3575">
        <f t="shared" si="939"/>
        <v>6.6</v>
      </c>
      <c r="J3575">
        <f t="shared" si="940"/>
        <v>6.6</v>
      </c>
      <c r="K3575">
        <f t="shared" si="941"/>
        <v>0</v>
      </c>
      <c r="L3575">
        <f t="shared" si="942"/>
        <v>0</v>
      </c>
      <c r="M3575">
        <f t="shared" si="943"/>
        <v>0</v>
      </c>
      <c r="N3575">
        <f t="shared" si="944"/>
        <v>0</v>
      </c>
      <c r="O3575">
        <f t="shared" si="945"/>
        <v>0</v>
      </c>
      <c r="P3575">
        <f t="shared" si="946"/>
        <v>0</v>
      </c>
      <c r="Q3575">
        <f t="shared" si="947"/>
        <v>0</v>
      </c>
      <c r="R3575">
        <f t="shared" si="948"/>
        <v>0</v>
      </c>
      <c r="S3575">
        <f t="shared" si="949"/>
        <v>0</v>
      </c>
      <c r="T3575">
        <f t="shared" si="950"/>
        <v>0</v>
      </c>
      <c r="U3575">
        <f t="shared" si="951"/>
        <v>0</v>
      </c>
    </row>
    <row r="3576" spans="1:21" x14ac:dyDescent="0.25">
      <c r="A3576" t="s">
        <v>432</v>
      </c>
      <c r="B3576">
        <v>8.3000000000000007</v>
      </c>
      <c r="C3576" t="s">
        <v>36</v>
      </c>
      <c r="E3576">
        <f t="shared" si="935"/>
        <v>0</v>
      </c>
      <c r="F3576">
        <f t="shared" si="936"/>
        <v>0</v>
      </c>
      <c r="G3576">
        <f t="shared" si="937"/>
        <v>0</v>
      </c>
      <c r="H3576">
        <f t="shared" si="938"/>
        <v>0</v>
      </c>
      <c r="I3576">
        <f t="shared" si="939"/>
        <v>8.3000000000000007</v>
      </c>
      <c r="J3576">
        <f t="shared" si="940"/>
        <v>8.3000000000000007</v>
      </c>
      <c r="K3576">
        <f t="shared" si="941"/>
        <v>0</v>
      </c>
      <c r="L3576">
        <f t="shared" si="942"/>
        <v>8.3000000000000007</v>
      </c>
      <c r="M3576">
        <f t="shared" si="943"/>
        <v>0</v>
      </c>
      <c r="N3576">
        <f t="shared" si="944"/>
        <v>0</v>
      </c>
      <c r="O3576">
        <f t="shared" si="945"/>
        <v>0</v>
      </c>
      <c r="P3576">
        <f t="shared" si="946"/>
        <v>0</v>
      </c>
      <c r="Q3576">
        <f t="shared" si="947"/>
        <v>0</v>
      </c>
      <c r="R3576">
        <f t="shared" si="948"/>
        <v>0</v>
      </c>
      <c r="S3576">
        <f t="shared" si="949"/>
        <v>0</v>
      </c>
      <c r="T3576">
        <f t="shared" si="950"/>
        <v>0</v>
      </c>
      <c r="U3576">
        <f t="shared" si="951"/>
        <v>0</v>
      </c>
    </row>
    <row r="3577" spans="1:21" x14ac:dyDescent="0.25">
      <c r="A3577" t="s">
        <v>2531</v>
      </c>
      <c r="B3577">
        <v>6.1</v>
      </c>
      <c r="C3577" t="s">
        <v>28</v>
      </c>
      <c r="E3577">
        <f t="shared" si="935"/>
        <v>6.1</v>
      </c>
      <c r="F3577">
        <f t="shared" si="936"/>
        <v>6.1</v>
      </c>
      <c r="G3577">
        <f t="shared" si="937"/>
        <v>0</v>
      </c>
      <c r="H3577">
        <f t="shared" si="938"/>
        <v>0</v>
      </c>
      <c r="I3577">
        <f t="shared" si="939"/>
        <v>0</v>
      </c>
      <c r="J3577">
        <f t="shared" si="940"/>
        <v>0</v>
      </c>
      <c r="K3577">
        <f t="shared" si="941"/>
        <v>0</v>
      </c>
      <c r="L3577">
        <f t="shared" si="942"/>
        <v>0</v>
      </c>
      <c r="M3577">
        <f t="shared" si="943"/>
        <v>0</v>
      </c>
      <c r="N3577">
        <f t="shared" si="944"/>
        <v>0</v>
      </c>
      <c r="O3577">
        <f t="shared" si="945"/>
        <v>0</v>
      </c>
      <c r="P3577">
        <f t="shared" si="946"/>
        <v>0</v>
      </c>
      <c r="Q3577">
        <f t="shared" si="947"/>
        <v>0</v>
      </c>
      <c r="R3577">
        <f t="shared" si="948"/>
        <v>0</v>
      </c>
      <c r="S3577">
        <f t="shared" si="949"/>
        <v>0</v>
      </c>
      <c r="T3577">
        <f t="shared" si="950"/>
        <v>6.1</v>
      </c>
      <c r="U3577">
        <f t="shared" si="951"/>
        <v>0</v>
      </c>
    </row>
    <row r="3578" spans="1:21" x14ac:dyDescent="0.25">
      <c r="A3578" t="s">
        <v>3589</v>
      </c>
      <c r="B3578">
        <v>6</v>
      </c>
      <c r="C3578" t="s">
        <v>102</v>
      </c>
      <c r="E3578">
        <f t="shared" si="935"/>
        <v>0</v>
      </c>
      <c r="F3578">
        <f t="shared" si="936"/>
        <v>6</v>
      </c>
      <c r="G3578">
        <f t="shared" si="937"/>
        <v>6</v>
      </c>
      <c r="H3578">
        <f t="shared" si="938"/>
        <v>0</v>
      </c>
      <c r="I3578">
        <f t="shared" si="939"/>
        <v>6</v>
      </c>
      <c r="J3578">
        <f t="shared" si="940"/>
        <v>0</v>
      </c>
      <c r="K3578">
        <f t="shared" si="941"/>
        <v>0</v>
      </c>
      <c r="L3578">
        <f t="shared" si="942"/>
        <v>0</v>
      </c>
      <c r="M3578">
        <f t="shared" si="943"/>
        <v>6</v>
      </c>
      <c r="N3578">
        <f t="shared" si="944"/>
        <v>0</v>
      </c>
      <c r="O3578">
        <f t="shared" si="945"/>
        <v>0</v>
      </c>
      <c r="P3578">
        <f t="shared" si="946"/>
        <v>0</v>
      </c>
      <c r="Q3578">
        <f t="shared" si="947"/>
        <v>0</v>
      </c>
      <c r="R3578">
        <f t="shared" si="948"/>
        <v>0</v>
      </c>
      <c r="S3578">
        <f t="shared" si="949"/>
        <v>0</v>
      </c>
      <c r="T3578">
        <f t="shared" si="950"/>
        <v>0</v>
      </c>
      <c r="U3578">
        <f t="shared" si="951"/>
        <v>0</v>
      </c>
    </row>
    <row r="3579" spans="1:21" x14ac:dyDescent="0.25">
      <c r="A3579" t="s">
        <v>7520</v>
      </c>
      <c r="B3579">
        <v>7.9</v>
      </c>
      <c r="C3579" t="s">
        <v>234</v>
      </c>
      <c r="E3579">
        <f t="shared" si="935"/>
        <v>0</v>
      </c>
      <c r="F3579">
        <f t="shared" si="936"/>
        <v>0</v>
      </c>
      <c r="G3579">
        <f t="shared" si="937"/>
        <v>0</v>
      </c>
      <c r="H3579">
        <f t="shared" si="938"/>
        <v>7.9</v>
      </c>
      <c r="I3579">
        <f t="shared" si="939"/>
        <v>0</v>
      </c>
      <c r="J3579">
        <f t="shared" si="940"/>
        <v>7.9</v>
      </c>
      <c r="K3579">
        <f t="shared" si="941"/>
        <v>0</v>
      </c>
      <c r="L3579">
        <f t="shared" si="942"/>
        <v>7.9</v>
      </c>
      <c r="M3579">
        <f t="shared" si="943"/>
        <v>0</v>
      </c>
      <c r="N3579">
        <f t="shared" si="944"/>
        <v>0</v>
      </c>
      <c r="O3579">
        <f t="shared" si="945"/>
        <v>0</v>
      </c>
      <c r="P3579">
        <f t="shared" si="946"/>
        <v>0</v>
      </c>
      <c r="Q3579">
        <f t="shared" si="947"/>
        <v>0</v>
      </c>
      <c r="R3579">
        <f t="shared" si="948"/>
        <v>0</v>
      </c>
      <c r="S3579">
        <f t="shared" si="949"/>
        <v>0</v>
      </c>
      <c r="T3579">
        <f t="shared" si="950"/>
        <v>0</v>
      </c>
      <c r="U3579">
        <f t="shared" si="951"/>
        <v>0</v>
      </c>
    </row>
    <row r="3580" spans="1:21" x14ac:dyDescent="0.25">
      <c r="A3580" t="s">
        <v>6848</v>
      </c>
      <c r="B3580">
        <v>6.9</v>
      </c>
      <c r="C3580" t="s">
        <v>28</v>
      </c>
      <c r="E3580">
        <f t="shared" si="935"/>
        <v>6.9</v>
      </c>
      <c r="F3580">
        <f t="shared" si="936"/>
        <v>6.9</v>
      </c>
      <c r="G3580">
        <f t="shared" si="937"/>
        <v>0</v>
      </c>
      <c r="H3580">
        <f t="shared" si="938"/>
        <v>0</v>
      </c>
      <c r="I3580">
        <f t="shared" si="939"/>
        <v>6.9</v>
      </c>
      <c r="J3580">
        <f t="shared" si="940"/>
        <v>0</v>
      </c>
      <c r="K3580">
        <f t="shared" si="941"/>
        <v>0</v>
      </c>
      <c r="L3580">
        <f t="shared" si="942"/>
        <v>0</v>
      </c>
      <c r="M3580">
        <f t="shared" si="943"/>
        <v>0</v>
      </c>
      <c r="N3580">
        <f t="shared" si="944"/>
        <v>0</v>
      </c>
      <c r="O3580">
        <f t="shared" si="945"/>
        <v>0</v>
      </c>
      <c r="P3580">
        <f t="shared" si="946"/>
        <v>0</v>
      </c>
      <c r="Q3580">
        <f t="shared" si="947"/>
        <v>0</v>
      </c>
      <c r="R3580">
        <f t="shared" si="948"/>
        <v>0</v>
      </c>
      <c r="S3580">
        <f t="shared" si="949"/>
        <v>6.9</v>
      </c>
      <c r="T3580">
        <f t="shared" si="950"/>
        <v>0</v>
      </c>
      <c r="U3580">
        <f t="shared" si="951"/>
        <v>0</v>
      </c>
    </row>
    <row r="3581" spans="1:21" x14ac:dyDescent="0.25">
      <c r="A3581" t="s">
        <v>3589</v>
      </c>
      <c r="B3581">
        <v>6.6</v>
      </c>
      <c r="C3581" t="s">
        <v>102</v>
      </c>
      <c r="E3581">
        <f t="shared" si="935"/>
        <v>0</v>
      </c>
      <c r="F3581">
        <f t="shared" si="936"/>
        <v>6.6</v>
      </c>
      <c r="G3581">
        <f t="shared" si="937"/>
        <v>6.6</v>
      </c>
      <c r="H3581">
        <f t="shared" si="938"/>
        <v>0</v>
      </c>
      <c r="I3581">
        <f t="shared" si="939"/>
        <v>6.6</v>
      </c>
      <c r="J3581">
        <f t="shared" si="940"/>
        <v>0</v>
      </c>
      <c r="K3581">
        <f t="shared" si="941"/>
        <v>0</v>
      </c>
      <c r="L3581">
        <f t="shared" si="942"/>
        <v>0</v>
      </c>
      <c r="M3581">
        <f t="shared" si="943"/>
        <v>6.6</v>
      </c>
      <c r="N3581">
        <f t="shared" si="944"/>
        <v>0</v>
      </c>
      <c r="O3581">
        <f t="shared" si="945"/>
        <v>0</v>
      </c>
      <c r="P3581">
        <f t="shared" si="946"/>
        <v>0</v>
      </c>
      <c r="Q3581">
        <f t="shared" si="947"/>
        <v>0</v>
      </c>
      <c r="R3581">
        <f t="shared" si="948"/>
        <v>0</v>
      </c>
      <c r="S3581">
        <f t="shared" si="949"/>
        <v>0</v>
      </c>
      <c r="T3581">
        <f t="shared" si="950"/>
        <v>0</v>
      </c>
      <c r="U3581">
        <f t="shared" si="951"/>
        <v>0</v>
      </c>
    </row>
    <row r="3582" spans="1:21" x14ac:dyDescent="0.25">
      <c r="A3582" t="s">
        <v>1228</v>
      </c>
      <c r="B3582">
        <v>6.1</v>
      </c>
      <c r="C3582" t="s">
        <v>36</v>
      </c>
      <c r="E3582">
        <f t="shared" si="935"/>
        <v>0</v>
      </c>
      <c r="F3582">
        <f t="shared" si="936"/>
        <v>0</v>
      </c>
      <c r="G3582">
        <f t="shared" si="937"/>
        <v>0</v>
      </c>
      <c r="H3582">
        <f t="shared" si="938"/>
        <v>0</v>
      </c>
      <c r="I3582">
        <f t="shared" si="939"/>
        <v>6.1</v>
      </c>
      <c r="J3582">
        <f t="shared" si="940"/>
        <v>0</v>
      </c>
      <c r="K3582">
        <f t="shared" si="941"/>
        <v>0</v>
      </c>
      <c r="L3582">
        <f t="shared" si="942"/>
        <v>0</v>
      </c>
      <c r="M3582">
        <f t="shared" si="943"/>
        <v>0</v>
      </c>
      <c r="N3582">
        <f t="shared" si="944"/>
        <v>0</v>
      </c>
      <c r="O3582">
        <f t="shared" si="945"/>
        <v>0</v>
      </c>
      <c r="P3582">
        <f t="shared" si="946"/>
        <v>0</v>
      </c>
      <c r="Q3582">
        <f t="shared" si="947"/>
        <v>0</v>
      </c>
      <c r="R3582">
        <f t="shared" si="948"/>
        <v>0</v>
      </c>
      <c r="S3582">
        <f t="shared" si="949"/>
        <v>0</v>
      </c>
      <c r="T3582">
        <f t="shared" si="950"/>
        <v>0</v>
      </c>
      <c r="U3582">
        <f t="shared" si="951"/>
        <v>0</v>
      </c>
    </row>
    <row r="3583" spans="1:21" x14ac:dyDescent="0.25">
      <c r="A3583" t="s">
        <v>36</v>
      </c>
      <c r="B3583">
        <v>6</v>
      </c>
      <c r="C3583" t="s">
        <v>36</v>
      </c>
      <c r="E3583">
        <f t="shared" si="935"/>
        <v>0</v>
      </c>
      <c r="F3583">
        <f t="shared" si="936"/>
        <v>0</v>
      </c>
      <c r="G3583">
        <f t="shared" si="937"/>
        <v>0</v>
      </c>
      <c r="H3583">
        <f t="shared" si="938"/>
        <v>0</v>
      </c>
      <c r="I3583">
        <f t="shared" si="939"/>
        <v>6</v>
      </c>
      <c r="J3583">
        <f t="shared" si="940"/>
        <v>0</v>
      </c>
      <c r="K3583">
        <f t="shared" si="941"/>
        <v>0</v>
      </c>
      <c r="L3583">
        <f t="shared" si="942"/>
        <v>0</v>
      </c>
      <c r="M3583">
        <f t="shared" si="943"/>
        <v>0</v>
      </c>
      <c r="N3583">
        <f t="shared" si="944"/>
        <v>0</v>
      </c>
      <c r="O3583">
        <f t="shared" si="945"/>
        <v>0</v>
      </c>
      <c r="P3583">
        <f t="shared" si="946"/>
        <v>0</v>
      </c>
      <c r="Q3583">
        <f t="shared" si="947"/>
        <v>0</v>
      </c>
      <c r="R3583">
        <f t="shared" si="948"/>
        <v>0</v>
      </c>
      <c r="S3583">
        <f t="shared" si="949"/>
        <v>0</v>
      </c>
      <c r="T3583">
        <f t="shared" si="950"/>
        <v>0</v>
      </c>
      <c r="U3583">
        <f t="shared" si="951"/>
        <v>0</v>
      </c>
    </row>
    <row r="3584" spans="1:21" x14ac:dyDescent="0.25">
      <c r="A3584" t="s">
        <v>98</v>
      </c>
      <c r="B3584">
        <v>6</v>
      </c>
      <c r="C3584" t="s">
        <v>102</v>
      </c>
      <c r="E3584">
        <f t="shared" si="935"/>
        <v>0</v>
      </c>
      <c r="F3584">
        <f t="shared" si="936"/>
        <v>6</v>
      </c>
      <c r="G3584">
        <f t="shared" si="937"/>
        <v>6</v>
      </c>
      <c r="H3584">
        <f t="shared" si="938"/>
        <v>0</v>
      </c>
      <c r="I3584">
        <f t="shared" si="939"/>
        <v>6</v>
      </c>
      <c r="J3584">
        <f t="shared" si="940"/>
        <v>0</v>
      </c>
      <c r="K3584">
        <f t="shared" si="941"/>
        <v>0</v>
      </c>
      <c r="L3584">
        <f t="shared" si="942"/>
        <v>0</v>
      </c>
      <c r="M3584">
        <f t="shared" si="943"/>
        <v>6</v>
      </c>
      <c r="N3584">
        <f t="shared" si="944"/>
        <v>6</v>
      </c>
      <c r="O3584">
        <f t="shared" si="945"/>
        <v>0</v>
      </c>
      <c r="P3584">
        <f t="shared" si="946"/>
        <v>0</v>
      </c>
      <c r="Q3584">
        <f t="shared" si="947"/>
        <v>0</v>
      </c>
      <c r="R3584">
        <f t="shared" si="948"/>
        <v>0</v>
      </c>
      <c r="S3584">
        <f t="shared" si="949"/>
        <v>0</v>
      </c>
      <c r="T3584">
        <f t="shared" si="950"/>
        <v>0</v>
      </c>
      <c r="U3584">
        <f t="shared" si="951"/>
        <v>0</v>
      </c>
    </row>
    <row r="3585" spans="1:21" x14ac:dyDescent="0.25">
      <c r="A3585" t="s">
        <v>231</v>
      </c>
      <c r="B3585">
        <v>8</v>
      </c>
      <c r="C3585" t="s">
        <v>234</v>
      </c>
      <c r="E3585">
        <f t="shared" si="935"/>
        <v>0</v>
      </c>
      <c r="F3585">
        <f t="shared" si="936"/>
        <v>0</v>
      </c>
      <c r="G3585">
        <f t="shared" si="937"/>
        <v>0</v>
      </c>
      <c r="H3585">
        <f t="shared" si="938"/>
        <v>8</v>
      </c>
      <c r="I3585">
        <f t="shared" si="939"/>
        <v>0</v>
      </c>
      <c r="J3585">
        <f t="shared" si="940"/>
        <v>0</v>
      </c>
      <c r="K3585">
        <f t="shared" si="941"/>
        <v>0</v>
      </c>
      <c r="L3585">
        <f t="shared" si="942"/>
        <v>8</v>
      </c>
      <c r="M3585">
        <f t="shared" si="943"/>
        <v>0</v>
      </c>
      <c r="N3585">
        <f t="shared" si="944"/>
        <v>0</v>
      </c>
      <c r="O3585">
        <f t="shared" si="945"/>
        <v>0</v>
      </c>
      <c r="P3585">
        <f t="shared" si="946"/>
        <v>0</v>
      </c>
      <c r="Q3585">
        <f t="shared" si="947"/>
        <v>0</v>
      </c>
      <c r="R3585">
        <f t="shared" si="948"/>
        <v>0</v>
      </c>
      <c r="S3585">
        <f t="shared" si="949"/>
        <v>0</v>
      </c>
      <c r="T3585">
        <f t="shared" si="950"/>
        <v>0</v>
      </c>
      <c r="U3585">
        <f t="shared" si="951"/>
        <v>0</v>
      </c>
    </row>
    <row r="3586" spans="1:21" x14ac:dyDescent="0.25">
      <c r="A3586" t="s">
        <v>98</v>
      </c>
      <c r="B3586">
        <v>7.2</v>
      </c>
      <c r="C3586" t="s">
        <v>102</v>
      </c>
      <c r="E3586">
        <f t="shared" si="935"/>
        <v>0</v>
      </c>
      <c r="F3586">
        <f t="shared" si="936"/>
        <v>7.2</v>
      </c>
      <c r="G3586">
        <f t="shared" si="937"/>
        <v>7.2</v>
      </c>
      <c r="H3586">
        <f t="shared" si="938"/>
        <v>0</v>
      </c>
      <c r="I3586">
        <f t="shared" si="939"/>
        <v>7.2</v>
      </c>
      <c r="J3586">
        <f t="shared" si="940"/>
        <v>0</v>
      </c>
      <c r="K3586">
        <f t="shared" si="941"/>
        <v>0</v>
      </c>
      <c r="L3586">
        <f t="shared" si="942"/>
        <v>0</v>
      </c>
      <c r="M3586">
        <f t="shared" si="943"/>
        <v>7.2</v>
      </c>
      <c r="N3586">
        <f t="shared" si="944"/>
        <v>7.2</v>
      </c>
      <c r="O3586">
        <f t="shared" si="945"/>
        <v>0</v>
      </c>
      <c r="P3586">
        <f t="shared" si="946"/>
        <v>0</v>
      </c>
      <c r="Q3586">
        <f t="shared" si="947"/>
        <v>0</v>
      </c>
      <c r="R3586">
        <f t="shared" si="948"/>
        <v>0</v>
      </c>
      <c r="S3586">
        <f t="shared" si="949"/>
        <v>0</v>
      </c>
      <c r="T3586">
        <f t="shared" si="950"/>
        <v>0</v>
      </c>
      <c r="U3586">
        <f t="shared" si="951"/>
        <v>0</v>
      </c>
    </row>
    <row r="3587" spans="1:21" x14ac:dyDescent="0.25">
      <c r="A3587" t="s">
        <v>1914</v>
      </c>
      <c r="B3587">
        <v>8.5</v>
      </c>
      <c r="C3587" t="s">
        <v>37</v>
      </c>
      <c r="E3587">
        <f t="shared" si="935"/>
        <v>0</v>
      </c>
      <c r="F3587">
        <f t="shared" si="936"/>
        <v>0</v>
      </c>
      <c r="G3587">
        <f t="shared" si="937"/>
        <v>0</v>
      </c>
      <c r="H3587">
        <f t="shared" si="938"/>
        <v>0</v>
      </c>
      <c r="I3587">
        <f t="shared" si="939"/>
        <v>0</v>
      </c>
      <c r="J3587">
        <f t="shared" si="940"/>
        <v>0</v>
      </c>
      <c r="K3587">
        <f t="shared" si="941"/>
        <v>0</v>
      </c>
      <c r="L3587">
        <f t="shared" si="942"/>
        <v>8.5</v>
      </c>
      <c r="M3587">
        <f t="shared" si="943"/>
        <v>0</v>
      </c>
      <c r="N3587">
        <f t="shared" si="944"/>
        <v>0</v>
      </c>
      <c r="O3587">
        <f t="shared" si="945"/>
        <v>0</v>
      </c>
      <c r="P3587">
        <f t="shared" si="946"/>
        <v>0</v>
      </c>
      <c r="Q3587">
        <f t="shared" si="947"/>
        <v>0</v>
      </c>
      <c r="R3587">
        <f t="shared" si="948"/>
        <v>0</v>
      </c>
      <c r="S3587">
        <f t="shared" si="949"/>
        <v>0</v>
      </c>
      <c r="T3587">
        <f t="shared" si="950"/>
        <v>0</v>
      </c>
      <c r="U3587">
        <f t="shared" si="951"/>
        <v>8.5</v>
      </c>
    </row>
    <row r="3588" spans="1:21" x14ac:dyDescent="0.25">
      <c r="A3588" t="s">
        <v>28</v>
      </c>
      <c r="B3588">
        <v>7</v>
      </c>
      <c r="C3588" t="s">
        <v>28</v>
      </c>
      <c r="E3588">
        <f t="shared" ref="E3588:E3651" si="952">IF(ISNUMBER(SEARCH($E$2, $A3588)), $B3588, 0)</f>
        <v>7</v>
      </c>
      <c r="F3588">
        <f t="shared" ref="F3588:F3651" si="953">IF(ISNUMBER(SEARCH($F$2, $A3588)), $B3588, 0)</f>
        <v>0</v>
      </c>
      <c r="G3588">
        <f t="shared" ref="G3588:G3651" si="954">IF(ISNUMBER(SEARCH($G$2, $A3588)), $B3588, 0)</f>
        <v>0</v>
      </c>
      <c r="H3588">
        <f t="shared" ref="H3588:H3651" si="955">IF(ISNUMBER(SEARCH($H$2, $A3588)), $B3588, 0)</f>
        <v>0</v>
      </c>
      <c r="I3588">
        <f t="shared" ref="I3588:I3651" si="956">IF(ISNUMBER(SEARCH($I$2, $A3588)), $B3588, 0)</f>
        <v>0</v>
      </c>
      <c r="J3588">
        <f t="shared" ref="J3588:J3651" si="957">IF(ISNUMBER(SEARCH($J$2, $A3588)), $B3588, 0)</f>
        <v>0</v>
      </c>
      <c r="K3588">
        <f t="shared" ref="K3588:K3651" si="958">IF(ISNUMBER(SEARCH($K$2, $A3588)), $B3588, 0)</f>
        <v>0</v>
      </c>
      <c r="L3588">
        <f t="shared" ref="L3588:L3651" si="959">IF(ISNUMBER(SEARCH($L$2, $A3588)), $B3588, 0)</f>
        <v>0</v>
      </c>
      <c r="M3588">
        <f t="shared" ref="M3588:M3651" si="960">IF(ISNUMBER(SEARCH($M$2, $A3588)), $B3588, 0)</f>
        <v>0</v>
      </c>
      <c r="N3588">
        <f t="shared" ref="N3588:N3651" si="961">IF(ISNUMBER(SEARCH($N$2, $A3588)), $B3588, 0)</f>
        <v>0</v>
      </c>
      <c r="O3588">
        <f t="shared" ref="O3588:O3651" si="962">IF(ISNUMBER(SEARCH($O$2, $A3588)), $B3588, 0)</f>
        <v>0</v>
      </c>
      <c r="P3588">
        <f t="shared" ref="P3588:P3651" si="963">IF(ISNUMBER(SEARCH($P$2, $A3588)), $B3588, 0)</f>
        <v>0</v>
      </c>
      <c r="Q3588">
        <f t="shared" ref="Q3588:Q3651" si="964">IF(ISNUMBER(SEARCH($Q$2, $A3588)), $B3588, 0)</f>
        <v>0</v>
      </c>
      <c r="R3588">
        <f t="shared" ref="R3588:R3651" si="965">IF(ISNUMBER(SEARCH($R$2, $A3588)), $B3588, 0)</f>
        <v>0</v>
      </c>
      <c r="S3588">
        <f t="shared" ref="S3588:S3651" si="966">IF(ISNUMBER(SEARCH($S$2, $A3588)), $B3588, 0)</f>
        <v>0</v>
      </c>
      <c r="T3588">
        <f t="shared" ref="T3588:T3651" si="967">IF(ISNUMBER(SEARCH($T$2, $A3588)), $B3588, 0)</f>
        <v>0</v>
      </c>
      <c r="U3588">
        <f t="shared" ref="U3588:U3651" si="968">IF(ISNUMBER(SEARCH($U$2, $A3588)), $B3588, 0)</f>
        <v>0</v>
      </c>
    </row>
    <row r="3589" spans="1:21" x14ac:dyDescent="0.25">
      <c r="A3589" t="s">
        <v>2720</v>
      </c>
      <c r="B3589">
        <v>5.8</v>
      </c>
      <c r="C3589" t="s">
        <v>28</v>
      </c>
      <c r="E3589">
        <f t="shared" si="952"/>
        <v>5.8</v>
      </c>
      <c r="F3589">
        <f t="shared" si="953"/>
        <v>5.8</v>
      </c>
      <c r="G3589">
        <f t="shared" si="954"/>
        <v>0</v>
      </c>
      <c r="H3589">
        <f t="shared" si="955"/>
        <v>0</v>
      </c>
      <c r="I3589">
        <f t="shared" si="956"/>
        <v>0</v>
      </c>
      <c r="J3589">
        <f t="shared" si="957"/>
        <v>0</v>
      </c>
      <c r="K3589">
        <f t="shared" si="958"/>
        <v>0</v>
      </c>
      <c r="L3589">
        <f t="shared" si="959"/>
        <v>0</v>
      </c>
      <c r="M3589">
        <f t="shared" si="960"/>
        <v>0</v>
      </c>
      <c r="N3589">
        <f t="shared" si="961"/>
        <v>5.8</v>
      </c>
      <c r="O3589">
        <f t="shared" si="962"/>
        <v>0</v>
      </c>
      <c r="P3589">
        <f t="shared" si="963"/>
        <v>0</v>
      </c>
      <c r="Q3589">
        <f t="shared" si="964"/>
        <v>0</v>
      </c>
      <c r="R3589">
        <f t="shared" si="965"/>
        <v>0</v>
      </c>
      <c r="S3589">
        <f t="shared" si="966"/>
        <v>0</v>
      </c>
      <c r="T3589">
        <f t="shared" si="967"/>
        <v>0</v>
      </c>
      <c r="U3589">
        <f t="shared" si="968"/>
        <v>0</v>
      </c>
    </row>
    <row r="3590" spans="1:21" x14ac:dyDescent="0.25">
      <c r="A3590" t="s">
        <v>2720</v>
      </c>
      <c r="B3590">
        <v>5.8</v>
      </c>
      <c r="C3590" t="s">
        <v>28</v>
      </c>
      <c r="E3590">
        <f t="shared" si="952"/>
        <v>5.8</v>
      </c>
      <c r="F3590">
        <f t="shared" si="953"/>
        <v>5.8</v>
      </c>
      <c r="G3590">
        <f t="shared" si="954"/>
        <v>0</v>
      </c>
      <c r="H3590">
        <f t="shared" si="955"/>
        <v>0</v>
      </c>
      <c r="I3590">
        <f t="shared" si="956"/>
        <v>0</v>
      </c>
      <c r="J3590">
        <f t="shared" si="957"/>
        <v>0</v>
      </c>
      <c r="K3590">
        <f t="shared" si="958"/>
        <v>0</v>
      </c>
      <c r="L3590">
        <f t="shared" si="959"/>
        <v>0</v>
      </c>
      <c r="M3590">
        <f t="shared" si="960"/>
        <v>0</v>
      </c>
      <c r="N3590">
        <f t="shared" si="961"/>
        <v>5.8</v>
      </c>
      <c r="O3590">
        <f t="shared" si="962"/>
        <v>0</v>
      </c>
      <c r="P3590">
        <f t="shared" si="963"/>
        <v>0</v>
      </c>
      <c r="Q3590">
        <f t="shared" si="964"/>
        <v>0</v>
      </c>
      <c r="R3590">
        <f t="shared" si="965"/>
        <v>0</v>
      </c>
      <c r="S3590">
        <f t="shared" si="966"/>
        <v>0</v>
      </c>
      <c r="T3590">
        <f t="shared" si="967"/>
        <v>0</v>
      </c>
      <c r="U3590">
        <f t="shared" si="968"/>
        <v>0</v>
      </c>
    </row>
    <row r="3591" spans="1:21" x14ac:dyDescent="0.25">
      <c r="A3591" t="s">
        <v>7536</v>
      </c>
      <c r="B3591">
        <v>8</v>
      </c>
      <c r="C3591" t="s">
        <v>234</v>
      </c>
      <c r="E3591">
        <f t="shared" si="952"/>
        <v>0</v>
      </c>
      <c r="F3591">
        <f t="shared" si="953"/>
        <v>0</v>
      </c>
      <c r="G3591">
        <f t="shared" si="954"/>
        <v>0</v>
      </c>
      <c r="H3591">
        <f t="shared" si="955"/>
        <v>8</v>
      </c>
      <c r="I3591">
        <f t="shared" si="956"/>
        <v>0</v>
      </c>
      <c r="J3591">
        <f t="shared" si="957"/>
        <v>0</v>
      </c>
      <c r="K3591">
        <f t="shared" si="958"/>
        <v>0</v>
      </c>
      <c r="L3591">
        <f t="shared" si="959"/>
        <v>8</v>
      </c>
      <c r="M3591">
        <f t="shared" si="960"/>
        <v>8</v>
      </c>
      <c r="N3591">
        <f t="shared" si="961"/>
        <v>0</v>
      </c>
      <c r="O3591">
        <f t="shared" si="962"/>
        <v>0</v>
      </c>
      <c r="P3591">
        <f t="shared" si="963"/>
        <v>8</v>
      </c>
      <c r="Q3591">
        <f t="shared" si="964"/>
        <v>0</v>
      </c>
      <c r="R3591">
        <f t="shared" si="965"/>
        <v>8</v>
      </c>
      <c r="S3591">
        <f t="shared" si="966"/>
        <v>0</v>
      </c>
      <c r="T3591">
        <f t="shared" si="967"/>
        <v>0</v>
      </c>
      <c r="U3591">
        <f t="shared" si="968"/>
        <v>0</v>
      </c>
    </row>
    <row r="3592" spans="1:21" x14ac:dyDescent="0.25">
      <c r="A3592" t="s">
        <v>32</v>
      </c>
      <c r="B3592">
        <v>6.4</v>
      </c>
      <c r="C3592" t="s">
        <v>36</v>
      </c>
      <c r="E3592">
        <f t="shared" si="952"/>
        <v>0</v>
      </c>
      <c r="F3592">
        <f t="shared" si="953"/>
        <v>0</v>
      </c>
      <c r="G3592">
        <f t="shared" si="954"/>
        <v>0</v>
      </c>
      <c r="H3592">
        <f t="shared" si="955"/>
        <v>0</v>
      </c>
      <c r="I3592">
        <f t="shared" si="956"/>
        <v>6.4</v>
      </c>
      <c r="J3592">
        <f t="shared" si="957"/>
        <v>0</v>
      </c>
      <c r="K3592">
        <f t="shared" si="958"/>
        <v>0</v>
      </c>
      <c r="L3592">
        <f t="shared" si="959"/>
        <v>6.4</v>
      </c>
      <c r="M3592">
        <f t="shared" si="960"/>
        <v>0</v>
      </c>
      <c r="N3592">
        <f t="shared" si="961"/>
        <v>0</v>
      </c>
      <c r="O3592">
        <f t="shared" si="962"/>
        <v>0</v>
      </c>
      <c r="P3592">
        <f t="shared" si="963"/>
        <v>0</v>
      </c>
      <c r="Q3592">
        <f t="shared" si="964"/>
        <v>0</v>
      </c>
      <c r="R3592">
        <f t="shared" si="965"/>
        <v>0</v>
      </c>
      <c r="S3592">
        <f t="shared" si="966"/>
        <v>0</v>
      </c>
      <c r="T3592">
        <f t="shared" si="967"/>
        <v>0</v>
      </c>
      <c r="U3592">
        <f t="shared" si="968"/>
        <v>0</v>
      </c>
    </row>
    <row r="3593" spans="1:21" x14ac:dyDescent="0.25">
      <c r="A3593" t="s">
        <v>213</v>
      </c>
      <c r="B3593">
        <v>6.7</v>
      </c>
      <c r="C3593" t="s">
        <v>36</v>
      </c>
      <c r="E3593">
        <f t="shared" si="952"/>
        <v>0</v>
      </c>
      <c r="F3593">
        <f t="shared" si="953"/>
        <v>0</v>
      </c>
      <c r="G3593">
        <f t="shared" si="954"/>
        <v>0</v>
      </c>
      <c r="H3593">
        <f t="shared" si="955"/>
        <v>0</v>
      </c>
      <c r="I3593">
        <f t="shared" si="956"/>
        <v>6.7</v>
      </c>
      <c r="J3593">
        <f t="shared" si="957"/>
        <v>0</v>
      </c>
      <c r="K3593">
        <f t="shared" si="958"/>
        <v>0</v>
      </c>
      <c r="L3593">
        <f t="shared" si="959"/>
        <v>6.7</v>
      </c>
      <c r="M3593">
        <f t="shared" si="960"/>
        <v>0</v>
      </c>
      <c r="N3593">
        <f t="shared" si="961"/>
        <v>0</v>
      </c>
      <c r="O3593">
        <f t="shared" si="962"/>
        <v>0</v>
      </c>
      <c r="P3593">
        <f t="shared" si="963"/>
        <v>0</v>
      </c>
      <c r="Q3593">
        <f t="shared" si="964"/>
        <v>0</v>
      </c>
      <c r="R3593">
        <f t="shared" si="965"/>
        <v>6.7</v>
      </c>
      <c r="S3593">
        <f t="shared" si="966"/>
        <v>0</v>
      </c>
      <c r="T3593">
        <f t="shared" si="967"/>
        <v>0</v>
      </c>
      <c r="U3593">
        <f t="shared" si="968"/>
        <v>0</v>
      </c>
    </row>
    <row r="3594" spans="1:21" x14ac:dyDescent="0.25">
      <c r="A3594" t="s">
        <v>1642</v>
      </c>
      <c r="B3594">
        <v>8</v>
      </c>
      <c r="C3594" t="s">
        <v>234</v>
      </c>
      <c r="E3594">
        <f t="shared" si="952"/>
        <v>0</v>
      </c>
      <c r="F3594">
        <f t="shared" si="953"/>
        <v>0</v>
      </c>
      <c r="G3594">
        <f t="shared" si="954"/>
        <v>0</v>
      </c>
      <c r="H3594">
        <f t="shared" si="955"/>
        <v>8</v>
      </c>
      <c r="I3594">
        <f t="shared" si="956"/>
        <v>0</v>
      </c>
      <c r="J3594">
        <f t="shared" si="957"/>
        <v>8</v>
      </c>
      <c r="K3594">
        <f t="shared" si="958"/>
        <v>0</v>
      </c>
      <c r="L3594">
        <f t="shared" si="959"/>
        <v>8</v>
      </c>
      <c r="M3594">
        <f t="shared" si="960"/>
        <v>0</v>
      </c>
      <c r="N3594">
        <f t="shared" si="961"/>
        <v>0</v>
      </c>
      <c r="O3594">
        <f t="shared" si="962"/>
        <v>0</v>
      </c>
      <c r="P3594">
        <f t="shared" si="963"/>
        <v>0</v>
      </c>
      <c r="Q3594">
        <f t="shared" si="964"/>
        <v>0</v>
      </c>
      <c r="R3594">
        <f t="shared" si="965"/>
        <v>0</v>
      </c>
      <c r="S3594">
        <f t="shared" si="966"/>
        <v>0</v>
      </c>
      <c r="T3594">
        <f t="shared" si="967"/>
        <v>0</v>
      </c>
      <c r="U3594">
        <f t="shared" si="968"/>
        <v>0</v>
      </c>
    </row>
    <row r="3595" spans="1:21" x14ac:dyDescent="0.25">
      <c r="A3595" t="s">
        <v>7455</v>
      </c>
      <c r="B3595">
        <v>7.3</v>
      </c>
      <c r="C3595" t="s">
        <v>28</v>
      </c>
      <c r="E3595">
        <f t="shared" si="952"/>
        <v>7.3</v>
      </c>
      <c r="F3595">
        <f t="shared" si="953"/>
        <v>7.3</v>
      </c>
      <c r="G3595">
        <f t="shared" si="954"/>
        <v>7.3</v>
      </c>
      <c r="H3595">
        <f t="shared" si="955"/>
        <v>0</v>
      </c>
      <c r="I3595">
        <f t="shared" si="956"/>
        <v>7.3</v>
      </c>
      <c r="J3595">
        <f t="shared" si="957"/>
        <v>0</v>
      </c>
      <c r="K3595">
        <f t="shared" si="958"/>
        <v>0</v>
      </c>
      <c r="L3595">
        <f t="shared" si="959"/>
        <v>0</v>
      </c>
      <c r="M3595">
        <f t="shared" si="960"/>
        <v>7.3</v>
      </c>
      <c r="N3595">
        <f t="shared" si="961"/>
        <v>0</v>
      </c>
      <c r="O3595">
        <f t="shared" si="962"/>
        <v>0</v>
      </c>
      <c r="P3595">
        <f t="shared" si="963"/>
        <v>0</v>
      </c>
      <c r="Q3595">
        <f t="shared" si="964"/>
        <v>0</v>
      </c>
      <c r="R3595">
        <f t="shared" si="965"/>
        <v>0</v>
      </c>
      <c r="S3595">
        <f t="shared" si="966"/>
        <v>0</v>
      </c>
      <c r="T3595">
        <f t="shared" si="967"/>
        <v>0</v>
      </c>
      <c r="U3595">
        <f t="shared" si="968"/>
        <v>0</v>
      </c>
    </row>
    <row r="3596" spans="1:21" x14ac:dyDescent="0.25">
      <c r="A3596" t="s">
        <v>3415</v>
      </c>
      <c r="B3596">
        <v>6.9</v>
      </c>
      <c r="C3596" t="s">
        <v>28</v>
      </c>
      <c r="E3596">
        <f t="shared" si="952"/>
        <v>6.9</v>
      </c>
      <c r="F3596">
        <f t="shared" si="953"/>
        <v>6.9</v>
      </c>
      <c r="G3596">
        <f t="shared" si="954"/>
        <v>0</v>
      </c>
      <c r="H3596">
        <f t="shared" si="955"/>
        <v>0</v>
      </c>
      <c r="I3596">
        <f t="shared" si="956"/>
        <v>0</v>
      </c>
      <c r="J3596">
        <f t="shared" si="957"/>
        <v>0</v>
      </c>
      <c r="K3596">
        <f t="shared" si="958"/>
        <v>0</v>
      </c>
      <c r="L3596">
        <f t="shared" si="959"/>
        <v>6.9</v>
      </c>
      <c r="M3596">
        <f t="shared" si="960"/>
        <v>0</v>
      </c>
      <c r="N3596">
        <f t="shared" si="961"/>
        <v>0</v>
      </c>
      <c r="O3596">
        <f t="shared" si="962"/>
        <v>0</v>
      </c>
      <c r="P3596">
        <f t="shared" si="963"/>
        <v>0</v>
      </c>
      <c r="Q3596">
        <f t="shared" si="964"/>
        <v>0</v>
      </c>
      <c r="R3596">
        <f t="shared" si="965"/>
        <v>6.9</v>
      </c>
      <c r="S3596">
        <f t="shared" si="966"/>
        <v>0</v>
      </c>
      <c r="T3596">
        <f t="shared" si="967"/>
        <v>0</v>
      </c>
      <c r="U3596">
        <f t="shared" si="968"/>
        <v>0</v>
      </c>
    </row>
    <row r="3597" spans="1:21" x14ac:dyDescent="0.25">
      <c r="A3597" t="s">
        <v>3472</v>
      </c>
      <c r="B3597">
        <v>5.8</v>
      </c>
      <c r="C3597" t="s">
        <v>28</v>
      </c>
      <c r="E3597">
        <f t="shared" si="952"/>
        <v>5.8</v>
      </c>
      <c r="F3597">
        <f t="shared" si="953"/>
        <v>5.8</v>
      </c>
      <c r="G3597">
        <f t="shared" si="954"/>
        <v>0</v>
      </c>
      <c r="H3597">
        <f t="shared" si="955"/>
        <v>0</v>
      </c>
      <c r="I3597">
        <f t="shared" si="956"/>
        <v>0</v>
      </c>
      <c r="J3597">
        <f t="shared" si="957"/>
        <v>0</v>
      </c>
      <c r="K3597">
        <f t="shared" si="958"/>
        <v>0</v>
      </c>
      <c r="L3597">
        <f t="shared" si="959"/>
        <v>0</v>
      </c>
      <c r="M3597">
        <f t="shared" si="960"/>
        <v>0</v>
      </c>
      <c r="N3597">
        <f t="shared" si="961"/>
        <v>0</v>
      </c>
      <c r="O3597">
        <f t="shared" si="962"/>
        <v>0</v>
      </c>
      <c r="P3597">
        <f t="shared" si="963"/>
        <v>0</v>
      </c>
      <c r="Q3597">
        <f t="shared" si="964"/>
        <v>0</v>
      </c>
      <c r="R3597">
        <f t="shared" si="965"/>
        <v>0</v>
      </c>
      <c r="S3597">
        <f t="shared" si="966"/>
        <v>5.8</v>
      </c>
      <c r="T3597">
        <f t="shared" si="967"/>
        <v>0</v>
      </c>
      <c r="U3597">
        <f t="shared" si="968"/>
        <v>0</v>
      </c>
    </row>
    <row r="3598" spans="1:21" x14ac:dyDescent="0.25">
      <c r="A3598" t="s">
        <v>154</v>
      </c>
      <c r="B3598">
        <v>4.0999999999999996</v>
      </c>
      <c r="C3598" t="s">
        <v>37</v>
      </c>
      <c r="E3598">
        <f t="shared" si="952"/>
        <v>0</v>
      </c>
      <c r="F3598">
        <f t="shared" si="953"/>
        <v>0</v>
      </c>
      <c r="G3598">
        <f t="shared" si="954"/>
        <v>0</v>
      </c>
      <c r="H3598">
        <f t="shared" si="955"/>
        <v>0</v>
      </c>
      <c r="I3598">
        <f t="shared" si="956"/>
        <v>0</v>
      </c>
      <c r="J3598">
        <f t="shared" si="957"/>
        <v>0</v>
      </c>
      <c r="K3598">
        <f t="shared" si="958"/>
        <v>0</v>
      </c>
      <c r="L3598">
        <f t="shared" si="959"/>
        <v>4.0999999999999996</v>
      </c>
      <c r="M3598">
        <f t="shared" si="960"/>
        <v>0</v>
      </c>
      <c r="N3598">
        <f t="shared" si="961"/>
        <v>0</v>
      </c>
      <c r="O3598">
        <f t="shared" si="962"/>
        <v>0</v>
      </c>
      <c r="P3598">
        <f t="shared" si="963"/>
        <v>0</v>
      </c>
      <c r="Q3598">
        <f t="shared" si="964"/>
        <v>0</v>
      </c>
      <c r="R3598">
        <f t="shared" si="965"/>
        <v>4.0999999999999996</v>
      </c>
      <c r="S3598">
        <f t="shared" si="966"/>
        <v>0</v>
      </c>
      <c r="T3598">
        <f t="shared" si="967"/>
        <v>0</v>
      </c>
      <c r="U3598">
        <f t="shared" si="968"/>
        <v>0</v>
      </c>
    </row>
    <row r="3599" spans="1:21" x14ac:dyDescent="0.25">
      <c r="A3599" t="s">
        <v>36</v>
      </c>
      <c r="B3599">
        <v>7</v>
      </c>
      <c r="C3599" t="s">
        <v>36</v>
      </c>
      <c r="E3599">
        <f t="shared" si="952"/>
        <v>0</v>
      </c>
      <c r="F3599">
        <f t="shared" si="953"/>
        <v>0</v>
      </c>
      <c r="G3599">
        <f t="shared" si="954"/>
        <v>0</v>
      </c>
      <c r="H3599">
        <f t="shared" si="955"/>
        <v>0</v>
      </c>
      <c r="I3599">
        <f t="shared" si="956"/>
        <v>7</v>
      </c>
      <c r="J3599">
        <f t="shared" si="957"/>
        <v>0</v>
      </c>
      <c r="K3599">
        <f t="shared" si="958"/>
        <v>0</v>
      </c>
      <c r="L3599">
        <f t="shared" si="959"/>
        <v>0</v>
      </c>
      <c r="M3599">
        <f t="shared" si="960"/>
        <v>0</v>
      </c>
      <c r="N3599">
        <f t="shared" si="961"/>
        <v>0</v>
      </c>
      <c r="O3599">
        <f t="shared" si="962"/>
        <v>0</v>
      </c>
      <c r="P3599">
        <f t="shared" si="963"/>
        <v>0</v>
      </c>
      <c r="Q3599">
        <f t="shared" si="964"/>
        <v>0</v>
      </c>
      <c r="R3599">
        <f t="shared" si="965"/>
        <v>0</v>
      </c>
      <c r="S3599">
        <f t="shared" si="966"/>
        <v>0</v>
      </c>
      <c r="T3599">
        <f t="shared" si="967"/>
        <v>0</v>
      </c>
      <c r="U3599">
        <f t="shared" si="968"/>
        <v>0</v>
      </c>
    </row>
    <row r="3600" spans="1:21" x14ac:dyDescent="0.25">
      <c r="A3600" t="s">
        <v>2531</v>
      </c>
      <c r="B3600">
        <v>8</v>
      </c>
      <c r="C3600" t="s">
        <v>28</v>
      </c>
      <c r="E3600">
        <f t="shared" si="952"/>
        <v>8</v>
      </c>
      <c r="F3600">
        <f t="shared" si="953"/>
        <v>8</v>
      </c>
      <c r="G3600">
        <f t="shared" si="954"/>
        <v>0</v>
      </c>
      <c r="H3600">
        <f t="shared" si="955"/>
        <v>0</v>
      </c>
      <c r="I3600">
        <f t="shared" si="956"/>
        <v>0</v>
      </c>
      <c r="J3600">
        <f t="shared" si="957"/>
        <v>0</v>
      </c>
      <c r="K3600">
        <f t="shared" si="958"/>
        <v>0</v>
      </c>
      <c r="L3600">
        <f t="shared" si="959"/>
        <v>0</v>
      </c>
      <c r="M3600">
        <f t="shared" si="960"/>
        <v>0</v>
      </c>
      <c r="N3600">
        <f t="shared" si="961"/>
        <v>0</v>
      </c>
      <c r="O3600">
        <f t="shared" si="962"/>
        <v>0</v>
      </c>
      <c r="P3600">
        <f t="shared" si="963"/>
        <v>0</v>
      </c>
      <c r="Q3600">
        <f t="shared" si="964"/>
        <v>0</v>
      </c>
      <c r="R3600">
        <f t="shared" si="965"/>
        <v>0</v>
      </c>
      <c r="S3600">
        <f t="shared" si="966"/>
        <v>0</v>
      </c>
      <c r="T3600">
        <f t="shared" si="967"/>
        <v>8</v>
      </c>
      <c r="U3600">
        <f t="shared" si="968"/>
        <v>0</v>
      </c>
    </row>
    <row r="3601" spans="1:21" x14ac:dyDescent="0.25">
      <c r="A3601" t="s">
        <v>2531</v>
      </c>
      <c r="B3601">
        <v>8</v>
      </c>
      <c r="C3601" t="s">
        <v>28</v>
      </c>
      <c r="E3601">
        <f t="shared" si="952"/>
        <v>8</v>
      </c>
      <c r="F3601">
        <f t="shared" si="953"/>
        <v>8</v>
      </c>
      <c r="G3601">
        <f t="shared" si="954"/>
        <v>0</v>
      </c>
      <c r="H3601">
        <f t="shared" si="955"/>
        <v>0</v>
      </c>
      <c r="I3601">
        <f t="shared" si="956"/>
        <v>0</v>
      </c>
      <c r="J3601">
        <f t="shared" si="957"/>
        <v>0</v>
      </c>
      <c r="K3601">
        <f t="shared" si="958"/>
        <v>0</v>
      </c>
      <c r="L3601">
        <f t="shared" si="959"/>
        <v>0</v>
      </c>
      <c r="M3601">
        <f t="shared" si="960"/>
        <v>0</v>
      </c>
      <c r="N3601">
        <f t="shared" si="961"/>
        <v>0</v>
      </c>
      <c r="O3601">
        <f t="shared" si="962"/>
        <v>0</v>
      </c>
      <c r="P3601">
        <f t="shared" si="963"/>
        <v>0</v>
      </c>
      <c r="Q3601">
        <f t="shared" si="964"/>
        <v>0</v>
      </c>
      <c r="R3601">
        <f t="shared" si="965"/>
        <v>0</v>
      </c>
      <c r="S3601">
        <f t="shared" si="966"/>
        <v>0</v>
      </c>
      <c r="T3601">
        <f t="shared" si="967"/>
        <v>8</v>
      </c>
      <c r="U3601">
        <f t="shared" si="968"/>
        <v>0</v>
      </c>
    </row>
    <row r="3602" spans="1:21" x14ac:dyDescent="0.25">
      <c r="A3602" t="s">
        <v>1174</v>
      </c>
      <c r="B3602">
        <v>8.1</v>
      </c>
      <c r="C3602" t="s">
        <v>29</v>
      </c>
      <c r="E3602">
        <f t="shared" si="952"/>
        <v>0</v>
      </c>
      <c r="F3602">
        <f t="shared" si="953"/>
        <v>0</v>
      </c>
      <c r="G3602">
        <f t="shared" si="954"/>
        <v>0</v>
      </c>
      <c r="H3602">
        <f t="shared" si="955"/>
        <v>0</v>
      </c>
      <c r="I3602">
        <f t="shared" si="956"/>
        <v>0</v>
      </c>
      <c r="J3602">
        <f t="shared" si="957"/>
        <v>8.1</v>
      </c>
      <c r="K3602">
        <f t="shared" si="958"/>
        <v>0</v>
      </c>
      <c r="L3602">
        <f t="shared" si="959"/>
        <v>8.1</v>
      </c>
      <c r="M3602">
        <f t="shared" si="960"/>
        <v>0</v>
      </c>
      <c r="N3602">
        <f t="shared" si="961"/>
        <v>0</v>
      </c>
      <c r="O3602">
        <f t="shared" si="962"/>
        <v>0</v>
      </c>
      <c r="P3602">
        <f t="shared" si="963"/>
        <v>0</v>
      </c>
      <c r="Q3602">
        <f t="shared" si="964"/>
        <v>8.1</v>
      </c>
      <c r="R3602">
        <f t="shared" si="965"/>
        <v>0</v>
      </c>
      <c r="S3602">
        <f t="shared" si="966"/>
        <v>0</v>
      </c>
      <c r="T3602">
        <f t="shared" si="967"/>
        <v>8.1</v>
      </c>
      <c r="U3602">
        <f t="shared" si="968"/>
        <v>0</v>
      </c>
    </row>
    <row r="3603" spans="1:21" x14ac:dyDescent="0.25">
      <c r="A3603" t="s">
        <v>567</v>
      </c>
      <c r="B3603">
        <v>5.9</v>
      </c>
      <c r="C3603" t="s">
        <v>36</v>
      </c>
      <c r="E3603">
        <f t="shared" si="952"/>
        <v>0</v>
      </c>
      <c r="F3603">
        <f t="shared" si="953"/>
        <v>0</v>
      </c>
      <c r="G3603">
        <f t="shared" si="954"/>
        <v>0</v>
      </c>
      <c r="H3603">
        <f t="shared" si="955"/>
        <v>0</v>
      </c>
      <c r="I3603">
        <f t="shared" si="956"/>
        <v>5.9</v>
      </c>
      <c r="J3603">
        <f t="shared" si="957"/>
        <v>0</v>
      </c>
      <c r="K3603">
        <f t="shared" si="958"/>
        <v>0</v>
      </c>
      <c r="L3603">
        <f t="shared" si="959"/>
        <v>5.9</v>
      </c>
      <c r="M3603">
        <f t="shared" si="960"/>
        <v>5.9</v>
      </c>
      <c r="N3603">
        <f t="shared" si="961"/>
        <v>0</v>
      </c>
      <c r="O3603">
        <f t="shared" si="962"/>
        <v>0</v>
      </c>
      <c r="P3603">
        <f t="shared" si="963"/>
        <v>0</v>
      </c>
      <c r="Q3603">
        <f t="shared" si="964"/>
        <v>0</v>
      </c>
      <c r="R3603">
        <f t="shared" si="965"/>
        <v>0</v>
      </c>
      <c r="S3603">
        <f t="shared" si="966"/>
        <v>0</v>
      </c>
      <c r="T3603">
        <f t="shared" si="967"/>
        <v>0</v>
      </c>
      <c r="U3603">
        <f t="shared" si="968"/>
        <v>0</v>
      </c>
    </row>
    <row r="3604" spans="1:21" x14ac:dyDescent="0.25">
      <c r="A3604" t="s">
        <v>177</v>
      </c>
      <c r="B3604">
        <v>6.7</v>
      </c>
      <c r="C3604" t="s">
        <v>28</v>
      </c>
      <c r="E3604">
        <f t="shared" si="952"/>
        <v>6.7</v>
      </c>
      <c r="F3604">
        <f t="shared" si="953"/>
        <v>6.7</v>
      </c>
      <c r="G3604">
        <f t="shared" si="954"/>
        <v>0</v>
      </c>
      <c r="H3604">
        <f t="shared" si="955"/>
        <v>0</v>
      </c>
      <c r="I3604">
        <f t="shared" si="956"/>
        <v>0</v>
      </c>
      <c r="J3604">
        <f t="shared" si="957"/>
        <v>0</v>
      </c>
      <c r="K3604">
        <f t="shared" si="958"/>
        <v>0</v>
      </c>
      <c r="L3604">
        <f t="shared" si="959"/>
        <v>0</v>
      </c>
      <c r="M3604">
        <f t="shared" si="960"/>
        <v>0</v>
      </c>
      <c r="N3604">
        <f t="shared" si="961"/>
        <v>0</v>
      </c>
      <c r="O3604">
        <f t="shared" si="962"/>
        <v>0</v>
      </c>
      <c r="P3604">
        <f t="shared" si="963"/>
        <v>0</v>
      </c>
      <c r="Q3604">
        <f t="shared" si="964"/>
        <v>0</v>
      </c>
      <c r="R3604">
        <f t="shared" si="965"/>
        <v>0</v>
      </c>
      <c r="S3604">
        <f t="shared" si="966"/>
        <v>0</v>
      </c>
      <c r="T3604">
        <f t="shared" si="967"/>
        <v>0</v>
      </c>
      <c r="U3604">
        <f t="shared" si="968"/>
        <v>0</v>
      </c>
    </row>
    <row r="3605" spans="1:21" x14ac:dyDescent="0.25">
      <c r="A3605" t="s">
        <v>131</v>
      </c>
      <c r="B3605">
        <v>6.8</v>
      </c>
      <c r="C3605" t="s">
        <v>36</v>
      </c>
      <c r="E3605">
        <f t="shared" si="952"/>
        <v>0</v>
      </c>
      <c r="F3605">
        <f t="shared" si="953"/>
        <v>0</v>
      </c>
      <c r="G3605">
        <f t="shared" si="954"/>
        <v>0</v>
      </c>
      <c r="H3605">
        <f t="shared" si="955"/>
        <v>0</v>
      </c>
      <c r="I3605">
        <f t="shared" si="956"/>
        <v>6.8</v>
      </c>
      <c r="J3605">
        <f t="shared" si="957"/>
        <v>0</v>
      </c>
      <c r="K3605">
        <f t="shared" si="958"/>
        <v>0</v>
      </c>
      <c r="L3605">
        <f t="shared" si="959"/>
        <v>0</v>
      </c>
      <c r="M3605">
        <f t="shared" si="960"/>
        <v>0</v>
      </c>
      <c r="N3605">
        <f t="shared" si="961"/>
        <v>0</v>
      </c>
      <c r="O3605">
        <f t="shared" si="962"/>
        <v>0</v>
      </c>
      <c r="P3605">
        <f t="shared" si="963"/>
        <v>0</v>
      </c>
      <c r="Q3605">
        <f t="shared" si="964"/>
        <v>0</v>
      </c>
      <c r="R3605">
        <f t="shared" si="965"/>
        <v>6.8</v>
      </c>
      <c r="S3605">
        <f t="shared" si="966"/>
        <v>0</v>
      </c>
      <c r="T3605">
        <f t="shared" si="967"/>
        <v>0</v>
      </c>
      <c r="U3605">
        <f t="shared" si="968"/>
        <v>0</v>
      </c>
    </row>
    <row r="3606" spans="1:21" x14ac:dyDescent="0.25">
      <c r="A3606" t="s">
        <v>6735</v>
      </c>
      <c r="B3606">
        <v>6.7</v>
      </c>
      <c r="C3606" t="s">
        <v>103</v>
      </c>
      <c r="E3606">
        <f t="shared" si="952"/>
        <v>0</v>
      </c>
      <c r="F3606">
        <f t="shared" si="953"/>
        <v>0</v>
      </c>
      <c r="G3606">
        <f t="shared" si="954"/>
        <v>6.7</v>
      </c>
      <c r="H3606">
        <f t="shared" si="955"/>
        <v>0</v>
      </c>
      <c r="I3606">
        <f t="shared" si="956"/>
        <v>6.7</v>
      </c>
      <c r="J3606">
        <f t="shared" si="957"/>
        <v>0</v>
      </c>
      <c r="K3606">
        <f t="shared" si="958"/>
        <v>0</v>
      </c>
      <c r="L3606">
        <f t="shared" si="959"/>
        <v>0</v>
      </c>
      <c r="M3606">
        <f t="shared" si="960"/>
        <v>6.7</v>
      </c>
      <c r="N3606">
        <f t="shared" si="961"/>
        <v>6.7</v>
      </c>
      <c r="O3606">
        <f t="shared" si="962"/>
        <v>0</v>
      </c>
      <c r="P3606">
        <f t="shared" si="963"/>
        <v>0</v>
      </c>
      <c r="Q3606">
        <f t="shared" si="964"/>
        <v>0</v>
      </c>
      <c r="R3606">
        <f t="shared" si="965"/>
        <v>0</v>
      </c>
      <c r="S3606">
        <f t="shared" si="966"/>
        <v>0</v>
      </c>
      <c r="T3606">
        <f t="shared" si="967"/>
        <v>0</v>
      </c>
      <c r="U3606">
        <f t="shared" si="968"/>
        <v>0</v>
      </c>
    </row>
    <row r="3607" spans="1:21" x14ac:dyDescent="0.25">
      <c r="A3607" t="s">
        <v>37</v>
      </c>
      <c r="B3607">
        <v>8.1</v>
      </c>
      <c r="C3607" t="s">
        <v>37</v>
      </c>
      <c r="E3607">
        <f t="shared" si="952"/>
        <v>0</v>
      </c>
      <c r="F3607">
        <f t="shared" si="953"/>
        <v>0</v>
      </c>
      <c r="G3607">
        <f t="shared" si="954"/>
        <v>0</v>
      </c>
      <c r="H3607">
        <f t="shared" si="955"/>
        <v>0</v>
      </c>
      <c r="I3607">
        <f t="shared" si="956"/>
        <v>0</v>
      </c>
      <c r="J3607">
        <f t="shared" si="957"/>
        <v>0</v>
      </c>
      <c r="K3607">
        <f t="shared" si="958"/>
        <v>0</v>
      </c>
      <c r="L3607">
        <f t="shared" si="959"/>
        <v>8.1</v>
      </c>
      <c r="M3607">
        <f t="shared" si="960"/>
        <v>0</v>
      </c>
      <c r="N3607">
        <f t="shared" si="961"/>
        <v>0</v>
      </c>
      <c r="O3607">
        <f t="shared" si="962"/>
        <v>0</v>
      </c>
      <c r="P3607">
        <f t="shared" si="963"/>
        <v>0</v>
      </c>
      <c r="Q3607">
        <f t="shared" si="964"/>
        <v>0</v>
      </c>
      <c r="R3607">
        <f t="shared" si="965"/>
        <v>0</v>
      </c>
      <c r="S3607">
        <f t="shared" si="966"/>
        <v>0</v>
      </c>
      <c r="T3607">
        <f t="shared" si="967"/>
        <v>0</v>
      </c>
      <c r="U3607">
        <f t="shared" si="968"/>
        <v>0</v>
      </c>
    </row>
    <row r="3608" spans="1:21" x14ac:dyDescent="0.25">
      <c r="A3608" t="s">
        <v>7557</v>
      </c>
      <c r="B3608">
        <v>7.2</v>
      </c>
      <c r="C3608" t="s">
        <v>36</v>
      </c>
      <c r="E3608">
        <f t="shared" si="952"/>
        <v>0</v>
      </c>
      <c r="F3608">
        <f t="shared" si="953"/>
        <v>0</v>
      </c>
      <c r="G3608">
        <f t="shared" si="954"/>
        <v>0</v>
      </c>
      <c r="H3608">
        <f t="shared" si="955"/>
        <v>0</v>
      </c>
      <c r="I3608">
        <f t="shared" si="956"/>
        <v>7.2</v>
      </c>
      <c r="J3608">
        <f t="shared" si="957"/>
        <v>7.2</v>
      </c>
      <c r="K3608">
        <f t="shared" si="958"/>
        <v>0</v>
      </c>
      <c r="L3608">
        <f t="shared" si="959"/>
        <v>0</v>
      </c>
      <c r="M3608">
        <f t="shared" si="960"/>
        <v>0</v>
      </c>
      <c r="N3608">
        <f t="shared" si="961"/>
        <v>0</v>
      </c>
      <c r="O3608">
        <f t="shared" si="962"/>
        <v>0</v>
      </c>
      <c r="P3608">
        <f t="shared" si="963"/>
        <v>7.2</v>
      </c>
      <c r="Q3608">
        <f t="shared" si="964"/>
        <v>0</v>
      </c>
      <c r="R3608">
        <f t="shared" si="965"/>
        <v>0</v>
      </c>
      <c r="S3608">
        <f t="shared" si="966"/>
        <v>0</v>
      </c>
      <c r="T3608">
        <f t="shared" si="967"/>
        <v>0</v>
      </c>
      <c r="U3608">
        <f t="shared" si="968"/>
        <v>0</v>
      </c>
    </row>
    <row r="3609" spans="1:21" x14ac:dyDescent="0.25">
      <c r="A3609" t="s">
        <v>231</v>
      </c>
      <c r="B3609">
        <v>8.1999999999999993</v>
      </c>
      <c r="C3609" t="s">
        <v>234</v>
      </c>
      <c r="E3609">
        <f t="shared" si="952"/>
        <v>0</v>
      </c>
      <c r="F3609">
        <f t="shared" si="953"/>
        <v>0</v>
      </c>
      <c r="G3609">
        <f t="shared" si="954"/>
        <v>0</v>
      </c>
      <c r="H3609">
        <f t="shared" si="955"/>
        <v>8.1999999999999993</v>
      </c>
      <c r="I3609">
        <f t="shared" si="956"/>
        <v>0</v>
      </c>
      <c r="J3609">
        <f t="shared" si="957"/>
        <v>0</v>
      </c>
      <c r="K3609">
        <f t="shared" si="958"/>
        <v>0</v>
      </c>
      <c r="L3609">
        <f t="shared" si="959"/>
        <v>8.1999999999999993</v>
      </c>
      <c r="M3609">
        <f t="shared" si="960"/>
        <v>0</v>
      </c>
      <c r="N3609">
        <f t="shared" si="961"/>
        <v>0</v>
      </c>
      <c r="O3609">
        <f t="shared" si="962"/>
        <v>0</v>
      </c>
      <c r="P3609">
        <f t="shared" si="963"/>
        <v>0</v>
      </c>
      <c r="Q3609">
        <f t="shared" si="964"/>
        <v>0</v>
      </c>
      <c r="R3609">
        <f t="shared" si="965"/>
        <v>0</v>
      </c>
      <c r="S3609">
        <f t="shared" si="966"/>
        <v>0</v>
      </c>
      <c r="T3609">
        <f t="shared" si="967"/>
        <v>0</v>
      </c>
      <c r="U3609">
        <f t="shared" si="968"/>
        <v>0</v>
      </c>
    </row>
    <row r="3610" spans="1:21" x14ac:dyDescent="0.25">
      <c r="A3610" t="s">
        <v>1759</v>
      </c>
      <c r="B3610">
        <v>7.7</v>
      </c>
      <c r="C3610" t="s">
        <v>102</v>
      </c>
      <c r="E3610">
        <f t="shared" si="952"/>
        <v>0</v>
      </c>
      <c r="F3610">
        <f t="shared" si="953"/>
        <v>7.7</v>
      </c>
      <c r="G3610">
        <f t="shared" si="954"/>
        <v>0</v>
      </c>
      <c r="H3610">
        <f t="shared" si="955"/>
        <v>0</v>
      </c>
      <c r="I3610">
        <f t="shared" si="956"/>
        <v>0</v>
      </c>
      <c r="J3610">
        <f t="shared" si="957"/>
        <v>0</v>
      </c>
      <c r="K3610">
        <f t="shared" si="958"/>
        <v>0</v>
      </c>
      <c r="L3610">
        <f t="shared" si="959"/>
        <v>7.7</v>
      </c>
      <c r="M3610">
        <f t="shared" si="960"/>
        <v>0</v>
      </c>
      <c r="N3610">
        <f t="shared" si="961"/>
        <v>0</v>
      </c>
      <c r="O3610">
        <f t="shared" si="962"/>
        <v>0</v>
      </c>
      <c r="P3610">
        <f t="shared" si="963"/>
        <v>0</v>
      </c>
      <c r="Q3610">
        <f t="shared" si="964"/>
        <v>0</v>
      </c>
      <c r="R3610">
        <f t="shared" si="965"/>
        <v>0</v>
      </c>
      <c r="S3610">
        <f t="shared" si="966"/>
        <v>0</v>
      </c>
      <c r="T3610">
        <f t="shared" si="967"/>
        <v>0</v>
      </c>
      <c r="U3610">
        <f t="shared" si="968"/>
        <v>7.7</v>
      </c>
    </row>
    <row r="3611" spans="1:21" x14ac:dyDescent="0.25">
      <c r="A3611" t="s">
        <v>2613</v>
      </c>
      <c r="B3611">
        <v>8.6999999999999993</v>
      </c>
      <c r="C3611" t="s">
        <v>28</v>
      </c>
      <c r="E3611">
        <f t="shared" si="952"/>
        <v>8.6999999999999993</v>
      </c>
      <c r="F3611">
        <f t="shared" si="953"/>
        <v>0</v>
      </c>
      <c r="G3611">
        <f t="shared" si="954"/>
        <v>0</v>
      </c>
      <c r="H3611">
        <f t="shared" si="955"/>
        <v>0</v>
      </c>
      <c r="I3611">
        <f t="shared" si="956"/>
        <v>0</v>
      </c>
      <c r="J3611">
        <f t="shared" si="957"/>
        <v>0</v>
      </c>
      <c r="K3611">
        <f t="shared" si="958"/>
        <v>0</v>
      </c>
      <c r="L3611">
        <f t="shared" si="959"/>
        <v>0</v>
      </c>
      <c r="M3611">
        <f t="shared" si="960"/>
        <v>0</v>
      </c>
      <c r="N3611">
        <f t="shared" si="961"/>
        <v>0</v>
      </c>
      <c r="O3611">
        <f t="shared" si="962"/>
        <v>0</v>
      </c>
      <c r="P3611">
        <f t="shared" si="963"/>
        <v>0</v>
      </c>
      <c r="Q3611">
        <f t="shared" si="964"/>
        <v>0</v>
      </c>
      <c r="R3611">
        <f t="shared" si="965"/>
        <v>0</v>
      </c>
      <c r="S3611">
        <f t="shared" si="966"/>
        <v>8.6999999999999993</v>
      </c>
      <c r="T3611">
        <f t="shared" si="967"/>
        <v>0</v>
      </c>
      <c r="U3611">
        <f t="shared" si="968"/>
        <v>0</v>
      </c>
    </row>
    <row r="3612" spans="1:21" x14ac:dyDescent="0.25">
      <c r="A3612" t="s">
        <v>3472</v>
      </c>
      <c r="B3612">
        <v>6.8</v>
      </c>
      <c r="C3612" t="s">
        <v>28</v>
      </c>
      <c r="E3612">
        <f t="shared" si="952"/>
        <v>6.8</v>
      </c>
      <c r="F3612">
        <f t="shared" si="953"/>
        <v>6.8</v>
      </c>
      <c r="G3612">
        <f t="shared" si="954"/>
        <v>0</v>
      </c>
      <c r="H3612">
        <f t="shared" si="955"/>
        <v>0</v>
      </c>
      <c r="I3612">
        <f t="shared" si="956"/>
        <v>0</v>
      </c>
      <c r="J3612">
        <f t="shared" si="957"/>
        <v>0</v>
      </c>
      <c r="K3612">
        <f t="shared" si="958"/>
        <v>0</v>
      </c>
      <c r="L3612">
        <f t="shared" si="959"/>
        <v>0</v>
      </c>
      <c r="M3612">
        <f t="shared" si="960"/>
        <v>0</v>
      </c>
      <c r="N3612">
        <f t="shared" si="961"/>
        <v>0</v>
      </c>
      <c r="O3612">
        <f t="shared" si="962"/>
        <v>0</v>
      </c>
      <c r="P3612">
        <f t="shared" si="963"/>
        <v>0</v>
      </c>
      <c r="Q3612">
        <f t="shared" si="964"/>
        <v>0</v>
      </c>
      <c r="R3612">
        <f t="shared" si="965"/>
        <v>0</v>
      </c>
      <c r="S3612">
        <f t="shared" si="966"/>
        <v>6.8</v>
      </c>
      <c r="T3612">
        <f t="shared" si="967"/>
        <v>0</v>
      </c>
      <c r="U3612">
        <f t="shared" si="968"/>
        <v>0</v>
      </c>
    </row>
    <row r="3613" spans="1:21" x14ac:dyDescent="0.25">
      <c r="A3613" t="s">
        <v>3472</v>
      </c>
      <c r="B3613">
        <v>6.8</v>
      </c>
      <c r="C3613" t="s">
        <v>28</v>
      </c>
      <c r="E3613">
        <f t="shared" si="952"/>
        <v>6.8</v>
      </c>
      <c r="F3613">
        <f t="shared" si="953"/>
        <v>6.8</v>
      </c>
      <c r="G3613">
        <f t="shared" si="954"/>
        <v>0</v>
      </c>
      <c r="H3613">
        <f t="shared" si="955"/>
        <v>0</v>
      </c>
      <c r="I3613">
        <f t="shared" si="956"/>
        <v>0</v>
      </c>
      <c r="J3613">
        <f t="shared" si="957"/>
        <v>0</v>
      </c>
      <c r="K3613">
        <f t="shared" si="958"/>
        <v>0</v>
      </c>
      <c r="L3613">
        <f t="shared" si="959"/>
        <v>0</v>
      </c>
      <c r="M3613">
        <f t="shared" si="960"/>
        <v>0</v>
      </c>
      <c r="N3613">
        <f t="shared" si="961"/>
        <v>0</v>
      </c>
      <c r="O3613">
        <f t="shared" si="962"/>
        <v>0</v>
      </c>
      <c r="P3613">
        <f t="shared" si="963"/>
        <v>0</v>
      </c>
      <c r="Q3613">
        <f t="shared" si="964"/>
        <v>0</v>
      </c>
      <c r="R3613">
        <f t="shared" si="965"/>
        <v>0</v>
      </c>
      <c r="S3613">
        <f t="shared" si="966"/>
        <v>6.8</v>
      </c>
      <c r="T3613">
        <f t="shared" si="967"/>
        <v>0</v>
      </c>
      <c r="U3613">
        <f t="shared" si="968"/>
        <v>0</v>
      </c>
    </row>
    <row r="3614" spans="1:21" x14ac:dyDescent="0.25">
      <c r="A3614" t="s">
        <v>4488</v>
      </c>
      <c r="B3614">
        <v>7.6</v>
      </c>
      <c r="C3614" t="s">
        <v>102</v>
      </c>
      <c r="E3614">
        <f t="shared" si="952"/>
        <v>0</v>
      </c>
      <c r="F3614">
        <f t="shared" si="953"/>
        <v>7.6</v>
      </c>
      <c r="G3614">
        <f t="shared" si="954"/>
        <v>0</v>
      </c>
      <c r="H3614">
        <f t="shared" si="955"/>
        <v>0</v>
      </c>
      <c r="I3614">
        <f t="shared" si="956"/>
        <v>0</v>
      </c>
      <c r="J3614">
        <f t="shared" si="957"/>
        <v>0</v>
      </c>
      <c r="K3614">
        <f t="shared" si="958"/>
        <v>0</v>
      </c>
      <c r="L3614">
        <f t="shared" si="959"/>
        <v>7.6</v>
      </c>
      <c r="M3614">
        <f t="shared" si="960"/>
        <v>0</v>
      </c>
      <c r="N3614">
        <f t="shared" si="961"/>
        <v>0</v>
      </c>
      <c r="O3614">
        <f t="shared" si="962"/>
        <v>0</v>
      </c>
      <c r="P3614">
        <f t="shared" si="963"/>
        <v>0</v>
      </c>
      <c r="Q3614">
        <f t="shared" si="964"/>
        <v>0</v>
      </c>
      <c r="R3614">
        <f t="shared" si="965"/>
        <v>0</v>
      </c>
      <c r="S3614">
        <f t="shared" si="966"/>
        <v>0</v>
      </c>
      <c r="T3614">
        <f t="shared" si="967"/>
        <v>0</v>
      </c>
      <c r="U3614">
        <f t="shared" si="968"/>
        <v>0</v>
      </c>
    </row>
    <row r="3615" spans="1:21" x14ac:dyDescent="0.25">
      <c r="A3615" t="s">
        <v>2907</v>
      </c>
      <c r="B3615">
        <v>6.4</v>
      </c>
      <c r="C3615" t="s">
        <v>28</v>
      </c>
      <c r="E3615">
        <f t="shared" si="952"/>
        <v>6.4</v>
      </c>
      <c r="F3615">
        <f t="shared" si="953"/>
        <v>6.4</v>
      </c>
      <c r="G3615">
        <f t="shared" si="954"/>
        <v>0</v>
      </c>
      <c r="H3615">
        <f t="shared" si="955"/>
        <v>0</v>
      </c>
      <c r="I3615">
        <f t="shared" si="956"/>
        <v>0</v>
      </c>
      <c r="J3615">
        <f t="shared" si="957"/>
        <v>0</v>
      </c>
      <c r="K3615">
        <f t="shared" si="958"/>
        <v>0</v>
      </c>
      <c r="L3615">
        <f t="shared" si="959"/>
        <v>6.4</v>
      </c>
      <c r="M3615">
        <f t="shared" si="960"/>
        <v>0</v>
      </c>
      <c r="N3615">
        <f t="shared" si="961"/>
        <v>0</v>
      </c>
      <c r="O3615">
        <f t="shared" si="962"/>
        <v>0</v>
      </c>
      <c r="P3615">
        <f t="shared" si="963"/>
        <v>0</v>
      </c>
      <c r="Q3615">
        <f t="shared" si="964"/>
        <v>0</v>
      </c>
      <c r="R3615">
        <f t="shared" si="965"/>
        <v>0</v>
      </c>
      <c r="S3615">
        <f t="shared" si="966"/>
        <v>0</v>
      </c>
      <c r="T3615">
        <f t="shared" si="967"/>
        <v>6.4</v>
      </c>
      <c r="U3615">
        <f t="shared" si="968"/>
        <v>0</v>
      </c>
    </row>
    <row r="3616" spans="1:21" x14ac:dyDescent="0.25">
      <c r="A3616" t="s">
        <v>37</v>
      </c>
      <c r="B3616">
        <v>8</v>
      </c>
      <c r="C3616" t="s">
        <v>37</v>
      </c>
      <c r="E3616">
        <f t="shared" si="952"/>
        <v>0</v>
      </c>
      <c r="F3616">
        <f t="shared" si="953"/>
        <v>0</v>
      </c>
      <c r="G3616">
        <f t="shared" si="954"/>
        <v>0</v>
      </c>
      <c r="H3616">
        <f t="shared" si="955"/>
        <v>0</v>
      </c>
      <c r="I3616">
        <f t="shared" si="956"/>
        <v>0</v>
      </c>
      <c r="J3616">
        <f t="shared" si="957"/>
        <v>0</v>
      </c>
      <c r="K3616">
        <f t="shared" si="958"/>
        <v>0</v>
      </c>
      <c r="L3616">
        <f t="shared" si="959"/>
        <v>8</v>
      </c>
      <c r="M3616">
        <f t="shared" si="960"/>
        <v>0</v>
      </c>
      <c r="N3616">
        <f t="shared" si="961"/>
        <v>0</v>
      </c>
      <c r="O3616">
        <f t="shared" si="962"/>
        <v>0</v>
      </c>
      <c r="P3616">
        <f t="shared" si="963"/>
        <v>0</v>
      </c>
      <c r="Q3616">
        <f t="shared" si="964"/>
        <v>0</v>
      </c>
      <c r="R3616">
        <f t="shared" si="965"/>
        <v>0</v>
      </c>
      <c r="S3616">
        <f t="shared" si="966"/>
        <v>0</v>
      </c>
      <c r="T3616">
        <f t="shared" si="967"/>
        <v>0</v>
      </c>
      <c r="U3616">
        <f t="shared" si="968"/>
        <v>0</v>
      </c>
    </row>
    <row r="3617" spans="1:21" x14ac:dyDescent="0.25">
      <c r="A3617" t="s">
        <v>7566</v>
      </c>
      <c r="B3617">
        <v>6.9</v>
      </c>
      <c r="C3617" t="s">
        <v>28</v>
      </c>
      <c r="E3617">
        <f t="shared" si="952"/>
        <v>6.9</v>
      </c>
      <c r="F3617">
        <f t="shared" si="953"/>
        <v>6.9</v>
      </c>
      <c r="G3617">
        <f t="shared" si="954"/>
        <v>0</v>
      </c>
      <c r="H3617">
        <f t="shared" si="955"/>
        <v>0</v>
      </c>
      <c r="I3617">
        <f t="shared" si="956"/>
        <v>6.9</v>
      </c>
      <c r="J3617">
        <f t="shared" si="957"/>
        <v>0</v>
      </c>
      <c r="K3617">
        <f t="shared" si="958"/>
        <v>0</v>
      </c>
      <c r="L3617">
        <f t="shared" si="959"/>
        <v>0</v>
      </c>
      <c r="M3617">
        <f t="shared" si="960"/>
        <v>6.9</v>
      </c>
      <c r="N3617">
        <f t="shared" si="961"/>
        <v>0</v>
      </c>
      <c r="O3617">
        <f t="shared" si="962"/>
        <v>0</v>
      </c>
      <c r="P3617">
        <f t="shared" si="963"/>
        <v>0</v>
      </c>
      <c r="Q3617">
        <f t="shared" si="964"/>
        <v>6.9</v>
      </c>
      <c r="R3617">
        <f t="shared" si="965"/>
        <v>0</v>
      </c>
      <c r="S3617">
        <f t="shared" si="966"/>
        <v>0</v>
      </c>
      <c r="T3617">
        <f t="shared" si="967"/>
        <v>0</v>
      </c>
      <c r="U3617">
        <f t="shared" si="968"/>
        <v>0</v>
      </c>
    </row>
    <row r="3618" spans="1:21" x14ac:dyDescent="0.25">
      <c r="A3618" t="s">
        <v>4232</v>
      </c>
      <c r="B3618">
        <v>6.9</v>
      </c>
      <c r="C3618" t="s">
        <v>36</v>
      </c>
      <c r="E3618">
        <f t="shared" si="952"/>
        <v>0</v>
      </c>
      <c r="F3618">
        <f t="shared" si="953"/>
        <v>0</v>
      </c>
      <c r="G3618">
        <f t="shared" si="954"/>
        <v>0</v>
      </c>
      <c r="H3618">
        <f t="shared" si="955"/>
        <v>0</v>
      </c>
      <c r="I3618">
        <f t="shared" si="956"/>
        <v>6.9</v>
      </c>
      <c r="J3618">
        <f t="shared" si="957"/>
        <v>0</v>
      </c>
      <c r="K3618">
        <f t="shared" si="958"/>
        <v>0</v>
      </c>
      <c r="L3618">
        <f t="shared" si="959"/>
        <v>0</v>
      </c>
      <c r="M3618">
        <f t="shared" si="960"/>
        <v>6.9</v>
      </c>
      <c r="N3618">
        <f t="shared" si="961"/>
        <v>6.9</v>
      </c>
      <c r="O3618">
        <f t="shared" si="962"/>
        <v>0</v>
      </c>
      <c r="P3618">
        <f t="shared" si="963"/>
        <v>0</v>
      </c>
      <c r="Q3618">
        <f t="shared" si="964"/>
        <v>0</v>
      </c>
      <c r="R3618">
        <f t="shared" si="965"/>
        <v>6.9</v>
      </c>
      <c r="S3618">
        <f t="shared" si="966"/>
        <v>0</v>
      </c>
      <c r="T3618">
        <f t="shared" si="967"/>
        <v>0</v>
      </c>
      <c r="U3618">
        <f t="shared" si="968"/>
        <v>0</v>
      </c>
    </row>
    <row r="3619" spans="1:21" x14ac:dyDescent="0.25">
      <c r="A3619" t="s">
        <v>3072</v>
      </c>
      <c r="B3619">
        <v>6.6</v>
      </c>
      <c r="C3619" t="s">
        <v>102</v>
      </c>
      <c r="E3619">
        <f t="shared" si="952"/>
        <v>0</v>
      </c>
      <c r="F3619">
        <f t="shared" si="953"/>
        <v>6.6</v>
      </c>
      <c r="G3619">
        <f t="shared" si="954"/>
        <v>0</v>
      </c>
      <c r="H3619">
        <f t="shared" si="955"/>
        <v>0</v>
      </c>
      <c r="I3619">
        <f t="shared" si="956"/>
        <v>6.6</v>
      </c>
      <c r="J3619">
        <f t="shared" si="957"/>
        <v>0</v>
      </c>
      <c r="K3619">
        <f t="shared" si="958"/>
        <v>0</v>
      </c>
      <c r="L3619">
        <f t="shared" si="959"/>
        <v>0</v>
      </c>
      <c r="M3619">
        <f t="shared" si="960"/>
        <v>6.6</v>
      </c>
      <c r="N3619">
        <f t="shared" si="961"/>
        <v>0</v>
      </c>
      <c r="O3619">
        <f t="shared" si="962"/>
        <v>0</v>
      </c>
      <c r="P3619">
        <f t="shared" si="963"/>
        <v>0</v>
      </c>
      <c r="Q3619">
        <f t="shared" si="964"/>
        <v>0</v>
      </c>
      <c r="R3619">
        <f t="shared" si="965"/>
        <v>0</v>
      </c>
      <c r="S3619">
        <f t="shared" si="966"/>
        <v>0</v>
      </c>
      <c r="T3619">
        <f t="shared" si="967"/>
        <v>0</v>
      </c>
      <c r="U3619">
        <f t="shared" si="968"/>
        <v>0</v>
      </c>
    </row>
    <row r="3620" spans="1:21" x14ac:dyDescent="0.25">
      <c r="A3620" t="s">
        <v>2834</v>
      </c>
      <c r="B3620">
        <v>6.5</v>
      </c>
      <c r="C3620" t="s">
        <v>102</v>
      </c>
      <c r="E3620">
        <f t="shared" si="952"/>
        <v>0</v>
      </c>
      <c r="F3620">
        <f t="shared" si="953"/>
        <v>6.5</v>
      </c>
      <c r="G3620">
        <f t="shared" si="954"/>
        <v>0</v>
      </c>
      <c r="H3620">
        <f t="shared" si="955"/>
        <v>0</v>
      </c>
      <c r="I3620">
        <f t="shared" si="956"/>
        <v>6.5</v>
      </c>
      <c r="J3620">
        <f t="shared" si="957"/>
        <v>0</v>
      </c>
      <c r="K3620">
        <f t="shared" si="958"/>
        <v>0</v>
      </c>
      <c r="L3620">
        <f t="shared" si="959"/>
        <v>0</v>
      </c>
      <c r="M3620">
        <f t="shared" si="960"/>
        <v>0</v>
      </c>
      <c r="N3620">
        <f t="shared" si="961"/>
        <v>0</v>
      </c>
      <c r="O3620">
        <f t="shared" si="962"/>
        <v>0</v>
      </c>
      <c r="P3620">
        <f t="shared" si="963"/>
        <v>0</v>
      </c>
      <c r="Q3620">
        <f t="shared" si="964"/>
        <v>0</v>
      </c>
      <c r="R3620">
        <f t="shared" si="965"/>
        <v>0</v>
      </c>
      <c r="S3620">
        <f t="shared" si="966"/>
        <v>0</v>
      </c>
      <c r="T3620">
        <f t="shared" si="967"/>
        <v>0</v>
      </c>
      <c r="U3620">
        <f t="shared" si="968"/>
        <v>0</v>
      </c>
    </row>
    <row r="3621" spans="1:21" x14ac:dyDescent="0.25">
      <c r="A3621" t="s">
        <v>3008</v>
      </c>
      <c r="B3621">
        <v>7.8</v>
      </c>
      <c r="C3621" t="s">
        <v>28</v>
      </c>
      <c r="E3621">
        <f t="shared" si="952"/>
        <v>7.8</v>
      </c>
      <c r="F3621">
        <f t="shared" si="953"/>
        <v>0</v>
      </c>
      <c r="G3621">
        <f t="shared" si="954"/>
        <v>0</v>
      </c>
      <c r="H3621">
        <f t="shared" si="955"/>
        <v>0</v>
      </c>
      <c r="I3621">
        <f t="shared" si="956"/>
        <v>0</v>
      </c>
      <c r="J3621">
        <f t="shared" si="957"/>
        <v>0</v>
      </c>
      <c r="K3621">
        <f t="shared" si="958"/>
        <v>0</v>
      </c>
      <c r="L3621">
        <f t="shared" si="959"/>
        <v>0</v>
      </c>
      <c r="M3621">
        <f t="shared" si="960"/>
        <v>0</v>
      </c>
      <c r="N3621">
        <f t="shared" si="961"/>
        <v>0</v>
      </c>
      <c r="O3621">
        <f t="shared" si="962"/>
        <v>0</v>
      </c>
      <c r="P3621">
        <f t="shared" si="963"/>
        <v>0</v>
      </c>
      <c r="Q3621">
        <f t="shared" si="964"/>
        <v>7.8</v>
      </c>
      <c r="R3621">
        <f t="shared" si="965"/>
        <v>0</v>
      </c>
      <c r="S3621">
        <f t="shared" si="966"/>
        <v>0</v>
      </c>
      <c r="T3621">
        <f t="shared" si="967"/>
        <v>7.8</v>
      </c>
      <c r="U3621">
        <f t="shared" si="968"/>
        <v>0</v>
      </c>
    </row>
    <row r="3622" spans="1:21" x14ac:dyDescent="0.25">
      <c r="A3622" t="s">
        <v>3589</v>
      </c>
      <c r="B3622">
        <v>7.6</v>
      </c>
      <c r="C3622" t="s">
        <v>102</v>
      </c>
      <c r="E3622">
        <f t="shared" si="952"/>
        <v>0</v>
      </c>
      <c r="F3622">
        <f t="shared" si="953"/>
        <v>7.6</v>
      </c>
      <c r="G3622">
        <f t="shared" si="954"/>
        <v>7.6</v>
      </c>
      <c r="H3622">
        <f t="shared" si="955"/>
        <v>0</v>
      </c>
      <c r="I3622">
        <f t="shared" si="956"/>
        <v>7.6</v>
      </c>
      <c r="J3622">
        <f t="shared" si="957"/>
        <v>0</v>
      </c>
      <c r="K3622">
        <f t="shared" si="958"/>
        <v>0</v>
      </c>
      <c r="L3622">
        <f t="shared" si="959"/>
        <v>0</v>
      </c>
      <c r="M3622">
        <f t="shared" si="960"/>
        <v>7.6</v>
      </c>
      <c r="N3622">
        <f t="shared" si="961"/>
        <v>0</v>
      </c>
      <c r="O3622">
        <f t="shared" si="962"/>
        <v>0</v>
      </c>
      <c r="P3622">
        <f t="shared" si="963"/>
        <v>0</v>
      </c>
      <c r="Q3622">
        <f t="shared" si="964"/>
        <v>0</v>
      </c>
      <c r="R3622">
        <f t="shared" si="965"/>
        <v>0</v>
      </c>
      <c r="S3622">
        <f t="shared" si="966"/>
        <v>0</v>
      </c>
      <c r="T3622">
        <f t="shared" si="967"/>
        <v>0</v>
      </c>
      <c r="U3622">
        <f t="shared" si="968"/>
        <v>0</v>
      </c>
    </row>
    <row r="3623" spans="1:21" x14ac:dyDescent="0.25">
      <c r="A3623" t="s">
        <v>131</v>
      </c>
      <c r="B3623">
        <v>7.1</v>
      </c>
      <c r="C3623" t="s">
        <v>36</v>
      </c>
      <c r="E3623">
        <f t="shared" si="952"/>
        <v>0</v>
      </c>
      <c r="F3623">
        <f t="shared" si="953"/>
        <v>0</v>
      </c>
      <c r="G3623">
        <f t="shared" si="954"/>
        <v>0</v>
      </c>
      <c r="H3623">
        <f t="shared" si="955"/>
        <v>0</v>
      </c>
      <c r="I3623">
        <f t="shared" si="956"/>
        <v>7.1</v>
      </c>
      <c r="J3623">
        <f t="shared" si="957"/>
        <v>0</v>
      </c>
      <c r="K3623">
        <f t="shared" si="958"/>
        <v>0</v>
      </c>
      <c r="L3623">
        <f t="shared" si="959"/>
        <v>0</v>
      </c>
      <c r="M3623">
        <f t="shared" si="960"/>
        <v>0</v>
      </c>
      <c r="N3623">
        <f t="shared" si="961"/>
        <v>0</v>
      </c>
      <c r="O3623">
        <f t="shared" si="962"/>
        <v>0</v>
      </c>
      <c r="P3623">
        <f t="shared" si="963"/>
        <v>0</v>
      </c>
      <c r="Q3623">
        <f t="shared" si="964"/>
        <v>0</v>
      </c>
      <c r="R3623">
        <f t="shared" si="965"/>
        <v>7.1</v>
      </c>
      <c r="S3623">
        <f t="shared" si="966"/>
        <v>0</v>
      </c>
      <c r="T3623">
        <f t="shared" si="967"/>
        <v>0</v>
      </c>
      <c r="U3623">
        <f t="shared" si="968"/>
        <v>0</v>
      </c>
    </row>
    <row r="3624" spans="1:21" x14ac:dyDescent="0.25">
      <c r="A3624" t="s">
        <v>3472</v>
      </c>
      <c r="B3624">
        <v>6.9</v>
      </c>
      <c r="C3624" t="s">
        <v>28</v>
      </c>
      <c r="E3624">
        <f t="shared" si="952"/>
        <v>6.9</v>
      </c>
      <c r="F3624">
        <f t="shared" si="953"/>
        <v>6.9</v>
      </c>
      <c r="G3624">
        <f t="shared" si="954"/>
        <v>0</v>
      </c>
      <c r="H3624">
        <f t="shared" si="955"/>
        <v>0</v>
      </c>
      <c r="I3624">
        <f t="shared" si="956"/>
        <v>0</v>
      </c>
      <c r="J3624">
        <f t="shared" si="957"/>
        <v>0</v>
      </c>
      <c r="K3624">
        <f t="shared" si="958"/>
        <v>0</v>
      </c>
      <c r="L3624">
        <f t="shared" si="959"/>
        <v>0</v>
      </c>
      <c r="M3624">
        <f t="shared" si="960"/>
        <v>0</v>
      </c>
      <c r="N3624">
        <f t="shared" si="961"/>
        <v>0</v>
      </c>
      <c r="O3624">
        <f t="shared" si="962"/>
        <v>0</v>
      </c>
      <c r="P3624">
        <f t="shared" si="963"/>
        <v>0</v>
      </c>
      <c r="Q3624">
        <f t="shared" si="964"/>
        <v>0</v>
      </c>
      <c r="R3624">
        <f t="shared" si="965"/>
        <v>0</v>
      </c>
      <c r="S3624">
        <f t="shared" si="966"/>
        <v>6.9</v>
      </c>
      <c r="T3624">
        <f t="shared" si="967"/>
        <v>0</v>
      </c>
      <c r="U3624">
        <f t="shared" si="968"/>
        <v>0</v>
      </c>
    </row>
    <row r="3625" spans="1:21" x14ac:dyDescent="0.25">
      <c r="A3625" t="s">
        <v>1666</v>
      </c>
      <c r="B3625">
        <v>7.6</v>
      </c>
      <c r="C3625" t="s">
        <v>28</v>
      </c>
      <c r="E3625">
        <f t="shared" si="952"/>
        <v>7.6</v>
      </c>
      <c r="F3625">
        <f t="shared" si="953"/>
        <v>0</v>
      </c>
      <c r="G3625">
        <f t="shared" si="954"/>
        <v>0</v>
      </c>
      <c r="H3625">
        <f t="shared" si="955"/>
        <v>0</v>
      </c>
      <c r="I3625">
        <f t="shared" si="956"/>
        <v>0</v>
      </c>
      <c r="J3625">
        <f t="shared" si="957"/>
        <v>0</v>
      </c>
      <c r="K3625">
        <f t="shared" si="958"/>
        <v>0</v>
      </c>
      <c r="L3625">
        <f t="shared" si="959"/>
        <v>7.6</v>
      </c>
      <c r="M3625">
        <f t="shared" si="960"/>
        <v>0</v>
      </c>
      <c r="N3625">
        <f t="shared" si="961"/>
        <v>0</v>
      </c>
      <c r="O3625">
        <f t="shared" si="962"/>
        <v>0</v>
      </c>
      <c r="P3625">
        <f t="shared" si="963"/>
        <v>0</v>
      </c>
      <c r="Q3625">
        <f t="shared" si="964"/>
        <v>0</v>
      </c>
      <c r="R3625">
        <f t="shared" si="965"/>
        <v>0</v>
      </c>
      <c r="S3625">
        <f t="shared" si="966"/>
        <v>7.6</v>
      </c>
      <c r="T3625">
        <f t="shared" si="967"/>
        <v>7.6</v>
      </c>
      <c r="U3625">
        <f t="shared" si="968"/>
        <v>0</v>
      </c>
    </row>
    <row r="3626" spans="1:21" x14ac:dyDescent="0.25">
      <c r="A3626" t="s">
        <v>7358</v>
      </c>
      <c r="B3626">
        <v>6.9</v>
      </c>
      <c r="C3626" t="s">
        <v>28</v>
      </c>
      <c r="E3626">
        <f t="shared" si="952"/>
        <v>6.9</v>
      </c>
      <c r="F3626">
        <f t="shared" si="953"/>
        <v>0</v>
      </c>
      <c r="G3626">
        <f t="shared" si="954"/>
        <v>0</v>
      </c>
      <c r="H3626">
        <f t="shared" si="955"/>
        <v>0</v>
      </c>
      <c r="I3626">
        <f t="shared" si="956"/>
        <v>0</v>
      </c>
      <c r="J3626">
        <f t="shared" si="957"/>
        <v>0</v>
      </c>
      <c r="K3626">
        <f t="shared" si="958"/>
        <v>0</v>
      </c>
      <c r="L3626">
        <f t="shared" si="959"/>
        <v>6.9</v>
      </c>
      <c r="M3626">
        <f t="shared" si="960"/>
        <v>0</v>
      </c>
      <c r="N3626">
        <f t="shared" si="961"/>
        <v>0</v>
      </c>
      <c r="O3626">
        <f t="shared" si="962"/>
        <v>0</v>
      </c>
      <c r="P3626">
        <f t="shared" si="963"/>
        <v>0</v>
      </c>
      <c r="Q3626">
        <f t="shared" si="964"/>
        <v>0</v>
      </c>
      <c r="R3626">
        <f t="shared" si="965"/>
        <v>6.9</v>
      </c>
      <c r="S3626">
        <f t="shared" si="966"/>
        <v>0</v>
      </c>
      <c r="T3626">
        <f t="shared" si="967"/>
        <v>0</v>
      </c>
      <c r="U3626">
        <f t="shared" si="968"/>
        <v>0</v>
      </c>
    </row>
    <row r="3627" spans="1:21" x14ac:dyDescent="0.25">
      <c r="A3627" t="s">
        <v>7487</v>
      </c>
      <c r="B3627">
        <v>7.9</v>
      </c>
      <c r="C3627" t="s">
        <v>28</v>
      </c>
      <c r="E3627">
        <f t="shared" si="952"/>
        <v>7.9</v>
      </c>
      <c r="F3627">
        <f t="shared" si="953"/>
        <v>7.9</v>
      </c>
      <c r="G3627">
        <f t="shared" si="954"/>
        <v>7.9</v>
      </c>
      <c r="H3627">
        <f t="shared" si="955"/>
        <v>0</v>
      </c>
      <c r="I3627">
        <f t="shared" si="956"/>
        <v>7.9</v>
      </c>
      <c r="J3627">
        <f t="shared" si="957"/>
        <v>0</v>
      </c>
      <c r="K3627">
        <f t="shared" si="958"/>
        <v>0</v>
      </c>
      <c r="L3627">
        <f t="shared" si="959"/>
        <v>0</v>
      </c>
      <c r="M3627">
        <f t="shared" si="960"/>
        <v>7.9</v>
      </c>
      <c r="N3627">
        <f t="shared" si="961"/>
        <v>7.9</v>
      </c>
      <c r="O3627">
        <f t="shared" si="962"/>
        <v>0</v>
      </c>
      <c r="P3627">
        <f t="shared" si="963"/>
        <v>0</v>
      </c>
      <c r="Q3627">
        <f t="shared" si="964"/>
        <v>0</v>
      </c>
      <c r="R3627">
        <f t="shared" si="965"/>
        <v>0</v>
      </c>
      <c r="S3627">
        <f t="shared" si="966"/>
        <v>0</v>
      </c>
      <c r="T3627">
        <f t="shared" si="967"/>
        <v>0</v>
      </c>
      <c r="U3627">
        <f t="shared" si="968"/>
        <v>0</v>
      </c>
    </row>
    <row r="3628" spans="1:21" x14ac:dyDescent="0.25">
      <c r="A3628" t="s">
        <v>213</v>
      </c>
      <c r="B3628">
        <v>7.4</v>
      </c>
      <c r="C3628" t="s">
        <v>36</v>
      </c>
      <c r="E3628">
        <f t="shared" si="952"/>
        <v>0</v>
      </c>
      <c r="F3628">
        <f t="shared" si="953"/>
        <v>0</v>
      </c>
      <c r="G3628">
        <f t="shared" si="954"/>
        <v>0</v>
      </c>
      <c r="H3628">
        <f t="shared" si="955"/>
        <v>0</v>
      </c>
      <c r="I3628">
        <f t="shared" si="956"/>
        <v>7.4</v>
      </c>
      <c r="J3628">
        <f t="shared" si="957"/>
        <v>0</v>
      </c>
      <c r="K3628">
        <f t="shared" si="958"/>
        <v>0</v>
      </c>
      <c r="L3628">
        <f t="shared" si="959"/>
        <v>7.4</v>
      </c>
      <c r="M3628">
        <f t="shared" si="960"/>
        <v>0</v>
      </c>
      <c r="N3628">
        <f t="shared" si="961"/>
        <v>0</v>
      </c>
      <c r="O3628">
        <f t="shared" si="962"/>
        <v>0</v>
      </c>
      <c r="P3628">
        <f t="shared" si="963"/>
        <v>0</v>
      </c>
      <c r="Q3628">
        <f t="shared" si="964"/>
        <v>0</v>
      </c>
      <c r="R3628">
        <f t="shared" si="965"/>
        <v>7.4</v>
      </c>
      <c r="S3628">
        <f t="shared" si="966"/>
        <v>0</v>
      </c>
      <c r="T3628">
        <f t="shared" si="967"/>
        <v>0</v>
      </c>
      <c r="U3628">
        <f t="shared" si="968"/>
        <v>0</v>
      </c>
    </row>
    <row r="3629" spans="1:21" x14ac:dyDescent="0.25">
      <c r="A3629" t="s">
        <v>3688</v>
      </c>
      <c r="B3629">
        <v>5.9</v>
      </c>
      <c r="C3629" t="s">
        <v>102</v>
      </c>
      <c r="E3629">
        <f t="shared" si="952"/>
        <v>0</v>
      </c>
      <c r="F3629">
        <f t="shared" si="953"/>
        <v>5.9</v>
      </c>
      <c r="G3629">
        <f t="shared" si="954"/>
        <v>0</v>
      </c>
      <c r="H3629">
        <f t="shared" si="955"/>
        <v>0</v>
      </c>
      <c r="I3629">
        <f t="shared" si="956"/>
        <v>5.9</v>
      </c>
      <c r="J3629">
        <f t="shared" si="957"/>
        <v>0</v>
      </c>
      <c r="K3629">
        <f t="shared" si="958"/>
        <v>0</v>
      </c>
      <c r="L3629">
        <f t="shared" si="959"/>
        <v>0</v>
      </c>
      <c r="M3629">
        <f t="shared" si="960"/>
        <v>5.9</v>
      </c>
      <c r="N3629">
        <f t="shared" si="961"/>
        <v>5.9</v>
      </c>
      <c r="O3629">
        <f t="shared" si="962"/>
        <v>0</v>
      </c>
      <c r="P3629">
        <f t="shared" si="963"/>
        <v>0</v>
      </c>
      <c r="Q3629">
        <f t="shared" si="964"/>
        <v>0</v>
      </c>
      <c r="R3629">
        <f t="shared" si="965"/>
        <v>0</v>
      </c>
      <c r="S3629">
        <f t="shared" si="966"/>
        <v>0</v>
      </c>
      <c r="T3629">
        <f t="shared" si="967"/>
        <v>0</v>
      </c>
      <c r="U3629">
        <f t="shared" si="968"/>
        <v>0</v>
      </c>
    </row>
    <row r="3630" spans="1:21" x14ac:dyDescent="0.25">
      <c r="A3630" t="s">
        <v>4425</v>
      </c>
      <c r="B3630">
        <v>6.7</v>
      </c>
      <c r="C3630" t="s">
        <v>102</v>
      </c>
      <c r="E3630">
        <f t="shared" si="952"/>
        <v>0</v>
      </c>
      <c r="F3630">
        <f t="shared" si="953"/>
        <v>6.7</v>
      </c>
      <c r="G3630">
        <f t="shared" si="954"/>
        <v>6.7</v>
      </c>
      <c r="H3630">
        <f t="shared" si="955"/>
        <v>0</v>
      </c>
      <c r="I3630">
        <f t="shared" si="956"/>
        <v>6.7</v>
      </c>
      <c r="J3630">
        <f t="shared" si="957"/>
        <v>0</v>
      </c>
      <c r="K3630">
        <f t="shared" si="958"/>
        <v>0</v>
      </c>
      <c r="L3630">
        <f t="shared" si="959"/>
        <v>0</v>
      </c>
      <c r="M3630">
        <f t="shared" si="960"/>
        <v>6.7</v>
      </c>
      <c r="N3630">
        <f t="shared" si="961"/>
        <v>6.7</v>
      </c>
      <c r="O3630">
        <f t="shared" si="962"/>
        <v>0</v>
      </c>
      <c r="P3630">
        <f t="shared" si="963"/>
        <v>0</v>
      </c>
      <c r="Q3630">
        <f t="shared" si="964"/>
        <v>0</v>
      </c>
      <c r="R3630">
        <f t="shared" si="965"/>
        <v>0</v>
      </c>
      <c r="S3630">
        <f t="shared" si="966"/>
        <v>6.7</v>
      </c>
      <c r="T3630">
        <f t="shared" si="967"/>
        <v>0</v>
      </c>
      <c r="U3630">
        <f t="shared" si="968"/>
        <v>0</v>
      </c>
    </row>
    <row r="3631" spans="1:21" x14ac:dyDescent="0.25">
      <c r="A3631" t="s">
        <v>4425</v>
      </c>
      <c r="B3631">
        <v>6.7</v>
      </c>
      <c r="C3631" t="s">
        <v>102</v>
      </c>
      <c r="E3631">
        <f t="shared" si="952"/>
        <v>0</v>
      </c>
      <c r="F3631">
        <f t="shared" si="953"/>
        <v>6.7</v>
      </c>
      <c r="G3631">
        <f t="shared" si="954"/>
        <v>6.7</v>
      </c>
      <c r="H3631">
        <f t="shared" si="955"/>
        <v>0</v>
      </c>
      <c r="I3631">
        <f t="shared" si="956"/>
        <v>6.7</v>
      </c>
      <c r="J3631">
        <f t="shared" si="957"/>
        <v>0</v>
      </c>
      <c r="K3631">
        <f t="shared" si="958"/>
        <v>0</v>
      </c>
      <c r="L3631">
        <f t="shared" si="959"/>
        <v>0</v>
      </c>
      <c r="M3631">
        <f t="shared" si="960"/>
        <v>6.7</v>
      </c>
      <c r="N3631">
        <f t="shared" si="961"/>
        <v>6.7</v>
      </c>
      <c r="O3631">
        <f t="shared" si="962"/>
        <v>0</v>
      </c>
      <c r="P3631">
        <f t="shared" si="963"/>
        <v>0</v>
      </c>
      <c r="Q3631">
        <f t="shared" si="964"/>
        <v>0</v>
      </c>
      <c r="R3631">
        <f t="shared" si="965"/>
        <v>0</v>
      </c>
      <c r="S3631">
        <f t="shared" si="966"/>
        <v>6.7</v>
      </c>
      <c r="T3631">
        <f t="shared" si="967"/>
        <v>0</v>
      </c>
      <c r="U3631">
        <f t="shared" si="968"/>
        <v>0</v>
      </c>
    </row>
    <row r="3632" spans="1:21" x14ac:dyDescent="0.25">
      <c r="A3632" t="s">
        <v>4425</v>
      </c>
      <c r="B3632">
        <v>6.7</v>
      </c>
      <c r="C3632" t="s">
        <v>102</v>
      </c>
      <c r="E3632">
        <f t="shared" si="952"/>
        <v>0</v>
      </c>
      <c r="F3632">
        <f t="shared" si="953"/>
        <v>6.7</v>
      </c>
      <c r="G3632">
        <f t="shared" si="954"/>
        <v>6.7</v>
      </c>
      <c r="H3632">
        <f t="shared" si="955"/>
        <v>0</v>
      </c>
      <c r="I3632">
        <f t="shared" si="956"/>
        <v>6.7</v>
      </c>
      <c r="J3632">
        <f t="shared" si="957"/>
        <v>0</v>
      </c>
      <c r="K3632">
        <f t="shared" si="958"/>
        <v>0</v>
      </c>
      <c r="L3632">
        <f t="shared" si="959"/>
        <v>0</v>
      </c>
      <c r="M3632">
        <f t="shared" si="960"/>
        <v>6.7</v>
      </c>
      <c r="N3632">
        <f t="shared" si="961"/>
        <v>6.7</v>
      </c>
      <c r="O3632">
        <f t="shared" si="962"/>
        <v>0</v>
      </c>
      <c r="P3632">
        <f t="shared" si="963"/>
        <v>0</v>
      </c>
      <c r="Q3632">
        <f t="shared" si="964"/>
        <v>0</v>
      </c>
      <c r="R3632">
        <f t="shared" si="965"/>
        <v>0</v>
      </c>
      <c r="S3632">
        <f t="shared" si="966"/>
        <v>6.7</v>
      </c>
      <c r="T3632">
        <f t="shared" si="967"/>
        <v>0</v>
      </c>
      <c r="U3632">
        <f t="shared" si="968"/>
        <v>0</v>
      </c>
    </row>
    <row r="3633" spans="1:21" x14ac:dyDescent="0.25">
      <c r="A3633" t="s">
        <v>131</v>
      </c>
      <c r="B3633">
        <v>6.6</v>
      </c>
      <c r="C3633" t="s">
        <v>36</v>
      </c>
      <c r="E3633">
        <f t="shared" si="952"/>
        <v>0</v>
      </c>
      <c r="F3633">
        <f t="shared" si="953"/>
        <v>0</v>
      </c>
      <c r="G3633">
        <f t="shared" si="954"/>
        <v>0</v>
      </c>
      <c r="H3633">
        <f t="shared" si="955"/>
        <v>0</v>
      </c>
      <c r="I3633">
        <f t="shared" si="956"/>
        <v>6.6</v>
      </c>
      <c r="J3633">
        <f t="shared" si="957"/>
        <v>0</v>
      </c>
      <c r="K3633">
        <f t="shared" si="958"/>
        <v>0</v>
      </c>
      <c r="L3633">
        <f t="shared" si="959"/>
        <v>0</v>
      </c>
      <c r="M3633">
        <f t="shared" si="960"/>
        <v>0</v>
      </c>
      <c r="N3633">
        <f t="shared" si="961"/>
        <v>0</v>
      </c>
      <c r="O3633">
        <f t="shared" si="962"/>
        <v>0</v>
      </c>
      <c r="P3633">
        <f t="shared" si="963"/>
        <v>0</v>
      </c>
      <c r="Q3633">
        <f t="shared" si="964"/>
        <v>0</v>
      </c>
      <c r="R3633">
        <f t="shared" si="965"/>
        <v>6.6</v>
      </c>
      <c r="S3633">
        <f t="shared" si="966"/>
        <v>0</v>
      </c>
      <c r="T3633">
        <f t="shared" si="967"/>
        <v>0</v>
      </c>
      <c r="U3633">
        <f t="shared" si="968"/>
        <v>0</v>
      </c>
    </row>
    <row r="3634" spans="1:21" x14ac:dyDescent="0.25">
      <c r="A3634" t="s">
        <v>131</v>
      </c>
      <c r="B3634">
        <v>6.9</v>
      </c>
      <c r="C3634" t="s">
        <v>36</v>
      </c>
      <c r="E3634">
        <f t="shared" si="952"/>
        <v>0</v>
      </c>
      <c r="F3634">
        <f t="shared" si="953"/>
        <v>0</v>
      </c>
      <c r="G3634">
        <f t="shared" si="954"/>
        <v>0</v>
      </c>
      <c r="H3634">
        <f t="shared" si="955"/>
        <v>0</v>
      </c>
      <c r="I3634">
        <f t="shared" si="956"/>
        <v>6.9</v>
      </c>
      <c r="J3634">
        <f t="shared" si="957"/>
        <v>0</v>
      </c>
      <c r="K3634">
        <f t="shared" si="958"/>
        <v>0</v>
      </c>
      <c r="L3634">
        <f t="shared" si="959"/>
        <v>0</v>
      </c>
      <c r="M3634">
        <f t="shared" si="960"/>
        <v>0</v>
      </c>
      <c r="N3634">
        <f t="shared" si="961"/>
        <v>0</v>
      </c>
      <c r="O3634">
        <f t="shared" si="962"/>
        <v>0</v>
      </c>
      <c r="P3634">
        <f t="shared" si="963"/>
        <v>0</v>
      </c>
      <c r="Q3634">
        <f t="shared" si="964"/>
        <v>0</v>
      </c>
      <c r="R3634">
        <f t="shared" si="965"/>
        <v>6.9</v>
      </c>
      <c r="S3634">
        <f t="shared" si="966"/>
        <v>0</v>
      </c>
      <c r="T3634">
        <f t="shared" si="967"/>
        <v>0</v>
      </c>
      <c r="U3634">
        <f t="shared" si="968"/>
        <v>0</v>
      </c>
    </row>
    <row r="3635" spans="1:21" x14ac:dyDescent="0.25">
      <c r="A3635" t="s">
        <v>4935</v>
      </c>
      <c r="B3635">
        <v>6.8</v>
      </c>
      <c r="C3635" t="s">
        <v>28</v>
      </c>
      <c r="E3635">
        <f t="shared" si="952"/>
        <v>6.8</v>
      </c>
      <c r="F3635">
        <f t="shared" si="953"/>
        <v>6.8</v>
      </c>
      <c r="G3635">
        <f t="shared" si="954"/>
        <v>0</v>
      </c>
      <c r="H3635">
        <f t="shared" si="955"/>
        <v>0</v>
      </c>
      <c r="I3635">
        <f t="shared" si="956"/>
        <v>6.8</v>
      </c>
      <c r="J3635">
        <f t="shared" si="957"/>
        <v>0</v>
      </c>
      <c r="K3635">
        <f t="shared" si="958"/>
        <v>0</v>
      </c>
      <c r="L3635">
        <f t="shared" si="959"/>
        <v>0</v>
      </c>
      <c r="M3635">
        <f t="shared" si="960"/>
        <v>6.8</v>
      </c>
      <c r="N3635">
        <f t="shared" si="961"/>
        <v>6.8</v>
      </c>
      <c r="O3635">
        <f t="shared" si="962"/>
        <v>0</v>
      </c>
      <c r="P3635">
        <f t="shared" si="963"/>
        <v>0</v>
      </c>
      <c r="Q3635">
        <f t="shared" si="964"/>
        <v>0</v>
      </c>
      <c r="R3635">
        <f t="shared" si="965"/>
        <v>0</v>
      </c>
      <c r="S3635">
        <f t="shared" si="966"/>
        <v>6.8</v>
      </c>
      <c r="T3635">
        <f t="shared" si="967"/>
        <v>0</v>
      </c>
      <c r="U3635">
        <f t="shared" si="968"/>
        <v>0</v>
      </c>
    </row>
    <row r="3636" spans="1:21" x14ac:dyDescent="0.25">
      <c r="A3636" t="s">
        <v>177</v>
      </c>
      <c r="B3636">
        <v>7.6</v>
      </c>
      <c r="C3636" t="s">
        <v>28</v>
      </c>
      <c r="E3636">
        <f t="shared" si="952"/>
        <v>7.6</v>
      </c>
      <c r="F3636">
        <f t="shared" si="953"/>
        <v>7.6</v>
      </c>
      <c r="G3636">
        <f t="shared" si="954"/>
        <v>0</v>
      </c>
      <c r="H3636">
        <f t="shared" si="955"/>
        <v>0</v>
      </c>
      <c r="I3636">
        <f t="shared" si="956"/>
        <v>0</v>
      </c>
      <c r="J3636">
        <f t="shared" si="957"/>
        <v>0</v>
      </c>
      <c r="K3636">
        <f t="shared" si="958"/>
        <v>0</v>
      </c>
      <c r="L3636">
        <f t="shared" si="959"/>
        <v>0</v>
      </c>
      <c r="M3636">
        <f t="shared" si="960"/>
        <v>0</v>
      </c>
      <c r="N3636">
        <f t="shared" si="961"/>
        <v>0</v>
      </c>
      <c r="O3636">
        <f t="shared" si="962"/>
        <v>0</v>
      </c>
      <c r="P3636">
        <f t="shared" si="963"/>
        <v>0</v>
      </c>
      <c r="Q3636">
        <f t="shared" si="964"/>
        <v>0</v>
      </c>
      <c r="R3636">
        <f t="shared" si="965"/>
        <v>0</v>
      </c>
      <c r="S3636">
        <f t="shared" si="966"/>
        <v>0</v>
      </c>
      <c r="T3636">
        <f t="shared" si="967"/>
        <v>0</v>
      </c>
      <c r="U3636">
        <f t="shared" si="968"/>
        <v>0</v>
      </c>
    </row>
    <row r="3637" spans="1:21" x14ac:dyDescent="0.25">
      <c r="A3637" t="s">
        <v>2729</v>
      </c>
      <c r="B3637">
        <v>6.7</v>
      </c>
      <c r="C3637" t="s">
        <v>28</v>
      </c>
      <c r="E3637">
        <f t="shared" si="952"/>
        <v>6.7</v>
      </c>
      <c r="F3637">
        <f t="shared" si="953"/>
        <v>6.7</v>
      </c>
      <c r="G3637">
        <f t="shared" si="954"/>
        <v>0</v>
      </c>
      <c r="H3637">
        <f t="shared" si="955"/>
        <v>0</v>
      </c>
      <c r="I3637">
        <f t="shared" si="956"/>
        <v>0</v>
      </c>
      <c r="J3637">
        <f t="shared" si="957"/>
        <v>0</v>
      </c>
      <c r="K3637">
        <f t="shared" si="958"/>
        <v>0</v>
      </c>
      <c r="L3637">
        <f t="shared" si="959"/>
        <v>0</v>
      </c>
      <c r="M3637">
        <f t="shared" si="960"/>
        <v>0</v>
      </c>
      <c r="N3637">
        <f t="shared" si="961"/>
        <v>6.7</v>
      </c>
      <c r="O3637">
        <f t="shared" si="962"/>
        <v>0</v>
      </c>
      <c r="P3637">
        <f t="shared" si="963"/>
        <v>0</v>
      </c>
      <c r="Q3637">
        <f t="shared" si="964"/>
        <v>0</v>
      </c>
      <c r="R3637">
        <f t="shared" si="965"/>
        <v>0</v>
      </c>
      <c r="S3637">
        <f t="shared" si="966"/>
        <v>6.7</v>
      </c>
      <c r="T3637">
        <f t="shared" si="967"/>
        <v>6.7</v>
      </c>
      <c r="U3637">
        <f t="shared" si="968"/>
        <v>0</v>
      </c>
    </row>
    <row r="3638" spans="1:21" x14ac:dyDescent="0.25">
      <c r="A3638" t="s">
        <v>7455</v>
      </c>
      <c r="B3638">
        <v>6.7</v>
      </c>
      <c r="C3638" t="s">
        <v>28</v>
      </c>
      <c r="E3638">
        <f t="shared" si="952"/>
        <v>6.7</v>
      </c>
      <c r="F3638">
        <f t="shared" si="953"/>
        <v>6.7</v>
      </c>
      <c r="G3638">
        <f t="shared" si="954"/>
        <v>6.7</v>
      </c>
      <c r="H3638">
        <f t="shared" si="955"/>
        <v>0</v>
      </c>
      <c r="I3638">
        <f t="shared" si="956"/>
        <v>6.7</v>
      </c>
      <c r="J3638">
        <f t="shared" si="957"/>
        <v>0</v>
      </c>
      <c r="K3638">
        <f t="shared" si="958"/>
        <v>0</v>
      </c>
      <c r="L3638">
        <f t="shared" si="959"/>
        <v>0</v>
      </c>
      <c r="M3638">
        <f t="shared" si="960"/>
        <v>6.7</v>
      </c>
      <c r="N3638">
        <f t="shared" si="961"/>
        <v>0</v>
      </c>
      <c r="O3638">
        <f t="shared" si="962"/>
        <v>0</v>
      </c>
      <c r="P3638">
        <f t="shared" si="963"/>
        <v>0</v>
      </c>
      <c r="Q3638">
        <f t="shared" si="964"/>
        <v>0</v>
      </c>
      <c r="R3638">
        <f t="shared" si="965"/>
        <v>0</v>
      </c>
      <c r="S3638">
        <f t="shared" si="966"/>
        <v>0</v>
      </c>
      <c r="T3638">
        <f t="shared" si="967"/>
        <v>0</v>
      </c>
      <c r="U3638">
        <f t="shared" si="968"/>
        <v>0</v>
      </c>
    </row>
    <row r="3639" spans="1:21" x14ac:dyDescent="0.25">
      <c r="A3639" t="s">
        <v>3163</v>
      </c>
      <c r="B3639">
        <v>5.7</v>
      </c>
      <c r="C3639" t="s">
        <v>28</v>
      </c>
      <c r="E3639">
        <f t="shared" si="952"/>
        <v>5.7</v>
      </c>
      <c r="F3639">
        <f t="shared" si="953"/>
        <v>5.7</v>
      </c>
      <c r="G3639">
        <f t="shared" si="954"/>
        <v>0</v>
      </c>
      <c r="H3639">
        <f t="shared" si="955"/>
        <v>0</v>
      </c>
      <c r="I3639">
        <f t="shared" si="956"/>
        <v>0</v>
      </c>
      <c r="J3639">
        <f t="shared" si="957"/>
        <v>0</v>
      </c>
      <c r="K3639">
        <f t="shared" si="958"/>
        <v>0</v>
      </c>
      <c r="L3639">
        <f t="shared" si="959"/>
        <v>0</v>
      </c>
      <c r="M3639">
        <f t="shared" si="960"/>
        <v>0</v>
      </c>
      <c r="N3639">
        <f t="shared" si="961"/>
        <v>0</v>
      </c>
      <c r="O3639">
        <f t="shared" si="962"/>
        <v>0</v>
      </c>
      <c r="P3639">
        <f t="shared" si="963"/>
        <v>0</v>
      </c>
      <c r="Q3639">
        <f t="shared" si="964"/>
        <v>0</v>
      </c>
      <c r="R3639">
        <f t="shared" si="965"/>
        <v>0</v>
      </c>
      <c r="S3639">
        <f t="shared" si="966"/>
        <v>5.7</v>
      </c>
      <c r="T3639">
        <f t="shared" si="967"/>
        <v>5.7</v>
      </c>
      <c r="U3639">
        <f t="shared" si="968"/>
        <v>0</v>
      </c>
    </row>
    <row r="3640" spans="1:21" x14ac:dyDescent="0.25">
      <c r="A3640" t="s">
        <v>3163</v>
      </c>
      <c r="B3640">
        <v>5.7</v>
      </c>
      <c r="C3640" t="s">
        <v>28</v>
      </c>
      <c r="E3640">
        <f t="shared" si="952"/>
        <v>5.7</v>
      </c>
      <c r="F3640">
        <f t="shared" si="953"/>
        <v>5.7</v>
      </c>
      <c r="G3640">
        <f t="shared" si="954"/>
        <v>0</v>
      </c>
      <c r="H3640">
        <f t="shared" si="955"/>
        <v>0</v>
      </c>
      <c r="I3640">
        <f t="shared" si="956"/>
        <v>0</v>
      </c>
      <c r="J3640">
        <f t="shared" si="957"/>
        <v>0</v>
      </c>
      <c r="K3640">
        <f t="shared" si="958"/>
        <v>0</v>
      </c>
      <c r="L3640">
        <f t="shared" si="959"/>
        <v>0</v>
      </c>
      <c r="M3640">
        <f t="shared" si="960"/>
        <v>0</v>
      </c>
      <c r="N3640">
        <f t="shared" si="961"/>
        <v>0</v>
      </c>
      <c r="O3640">
        <f t="shared" si="962"/>
        <v>0</v>
      </c>
      <c r="P3640">
        <f t="shared" si="963"/>
        <v>0</v>
      </c>
      <c r="Q3640">
        <f t="shared" si="964"/>
        <v>0</v>
      </c>
      <c r="R3640">
        <f t="shared" si="965"/>
        <v>0</v>
      </c>
      <c r="S3640">
        <f t="shared" si="966"/>
        <v>5.7</v>
      </c>
      <c r="T3640">
        <f t="shared" si="967"/>
        <v>5.7</v>
      </c>
      <c r="U3640">
        <f t="shared" si="968"/>
        <v>0</v>
      </c>
    </row>
    <row r="3641" spans="1:21" x14ac:dyDescent="0.25">
      <c r="A3641" t="s">
        <v>6848</v>
      </c>
      <c r="B3641">
        <v>7.4</v>
      </c>
      <c r="C3641" t="s">
        <v>28</v>
      </c>
      <c r="E3641">
        <f t="shared" si="952"/>
        <v>7.4</v>
      </c>
      <c r="F3641">
        <f t="shared" si="953"/>
        <v>7.4</v>
      </c>
      <c r="G3641">
        <f t="shared" si="954"/>
        <v>0</v>
      </c>
      <c r="H3641">
        <f t="shared" si="955"/>
        <v>0</v>
      </c>
      <c r="I3641">
        <f t="shared" si="956"/>
        <v>7.4</v>
      </c>
      <c r="J3641">
        <f t="shared" si="957"/>
        <v>0</v>
      </c>
      <c r="K3641">
        <f t="shared" si="958"/>
        <v>0</v>
      </c>
      <c r="L3641">
        <f t="shared" si="959"/>
        <v>0</v>
      </c>
      <c r="M3641">
        <f t="shared" si="960"/>
        <v>0</v>
      </c>
      <c r="N3641">
        <f t="shared" si="961"/>
        <v>0</v>
      </c>
      <c r="O3641">
        <f t="shared" si="962"/>
        <v>0</v>
      </c>
      <c r="P3641">
        <f t="shared" si="963"/>
        <v>0</v>
      </c>
      <c r="Q3641">
        <f t="shared" si="964"/>
        <v>0</v>
      </c>
      <c r="R3641">
        <f t="shared" si="965"/>
        <v>0</v>
      </c>
      <c r="S3641">
        <f t="shared" si="966"/>
        <v>7.4</v>
      </c>
      <c r="T3641">
        <f t="shared" si="967"/>
        <v>0</v>
      </c>
      <c r="U3641">
        <f t="shared" si="968"/>
        <v>0</v>
      </c>
    </row>
    <row r="3642" spans="1:21" x14ac:dyDescent="0.25">
      <c r="A3642" t="s">
        <v>2531</v>
      </c>
      <c r="B3642">
        <v>7.1</v>
      </c>
      <c r="C3642" t="s">
        <v>28</v>
      </c>
      <c r="E3642">
        <f t="shared" si="952"/>
        <v>7.1</v>
      </c>
      <c r="F3642">
        <f t="shared" si="953"/>
        <v>7.1</v>
      </c>
      <c r="G3642">
        <f t="shared" si="954"/>
        <v>0</v>
      </c>
      <c r="H3642">
        <f t="shared" si="955"/>
        <v>0</v>
      </c>
      <c r="I3642">
        <f t="shared" si="956"/>
        <v>0</v>
      </c>
      <c r="J3642">
        <f t="shared" si="957"/>
        <v>0</v>
      </c>
      <c r="K3642">
        <f t="shared" si="958"/>
        <v>0</v>
      </c>
      <c r="L3642">
        <f t="shared" si="959"/>
        <v>0</v>
      </c>
      <c r="M3642">
        <f t="shared" si="960"/>
        <v>0</v>
      </c>
      <c r="N3642">
        <f t="shared" si="961"/>
        <v>0</v>
      </c>
      <c r="O3642">
        <f t="shared" si="962"/>
        <v>0</v>
      </c>
      <c r="P3642">
        <f t="shared" si="963"/>
        <v>0</v>
      </c>
      <c r="Q3642">
        <f t="shared" si="964"/>
        <v>0</v>
      </c>
      <c r="R3642">
        <f t="shared" si="965"/>
        <v>0</v>
      </c>
      <c r="S3642">
        <f t="shared" si="966"/>
        <v>0</v>
      </c>
      <c r="T3642">
        <f t="shared" si="967"/>
        <v>7.1</v>
      </c>
      <c r="U3642">
        <f t="shared" si="968"/>
        <v>0</v>
      </c>
    </row>
    <row r="3643" spans="1:21" x14ac:dyDescent="0.25">
      <c r="A3643" t="s">
        <v>2720</v>
      </c>
      <c r="B3643">
        <v>7</v>
      </c>
      <c r="C3643" t="s">
        <v>28</v>
      </c>
      <c r="E3643">
        <f t="shared" si="952"/>
        <v>7</v>
      </c>
      <c r="F3643">
        <f t="shared" si="953"/>
        <v>7</v>
      </c>
      <c r="G3643">
        <f t="shared" si="954"/>
        <v>0</v>
      </c>
      <c r="H3643">
        <f t="shared" si="955"/>
        <v>0</v>
      </c>
      <c r="I3643">
        <f t="shared" si="956"/>
        <v>0</v>
      </c>
      <c r="J3643">
        <f t="shared" si="957"/>
        <v>0</v>
      </c>
      <c r="K3643">
        <f t="shared" si="958"/>
        <v>0</v>
      </c>
      <c r="L3643">
        <f t="shared" si="959"/>
        <v>0</v>
      </c>
      <c r="M3643">
        <f t="shared" si="960"/>
        <v>0</v>
      </c>
      <c r="N3643">
        <f t="shared" si="961"/>
        <v>7</v>
      </c>
      <c r="O3643">
        <f t="shared" si="962"/>
        <v>0</v>
      </c>
      <c r="P3643">
        <f t="shared" si="963"/>
        <v>0</v>
      </c>
      <c r="Q3643">
        <f t="shared" si="964"/>
        <v>0</v>
      </c>
      <c r="R3643">
        <f t="shared" si="965"/>
        <v>0</v>
      </c>
      <c r="S3643">
        <f t="shared" si="966"/>
        <v>0</v>
      </c>
      <c r="T3643">
        <f t="shared" si="967"/>
        <v>0</v>
      </c>
      <c r="U3643">
        <f t="shared" si="968"/>
        <v>0</v>
      </c>
    </row>
    <row r="3644" spans="1:21" x14ac:dyDescent="0.25">
      <c r="A3644" t="s">
        <v>3163</v>
      </c>
      <c r="B3644">
        <v>5.9</v>
      </c>
      <c r="C3644" t="s">
        <v>28</v>
      </c>
      <c r="E3644">
        <f t="shared" si="952"/>
        <v>5.9</v>
      </c>
      <c r="F3644">
        <f t="shared" si="953"/>
        <v>5.9</v>
      </c>
      <c r="G3644">
        <f t="shared" si="954"/>
        <v>0</v>
      </c>
      <c r="H3644">
        <f t="shared" si="955"/>
        <v>0</v>
      </c>
      <c r="I3644">
        <f t="shared" si="956"/>
        <v>0</v>
      </c>
      <c r="J3644">
        <f t="shared" si="957"/>
        <v>0</v>
      </c>
      <c r="K3644">
        <f t="shared" si="958"/>
        <v>0</v>
      </c>
      <c r="L3644">
        <f t="shared" si="959"/>
        <v>0</v>
      </c>
      <c r="M3644">
        <f t="shared" si="960"/>
        <v>0</v>
      </c>
      <c r="N3644">
        <f t="shared" si="961"/>
        <v>0</v>
      </c>
      <c r="O3644">
        <f t="shared" si="962"/>
        <v>0</v>
      </c>
      <c r="P3644">
        <f t="shared" si="963"/>
        <v>0</v>
      </c>
      <c r="Q3644">
        <f t="shared" si="964"/>
        <v>0</v>
      </c>
      <c r="R3644">
        <f t="shared" si="965"/>
        <v>0</v>
      </c>
      <c r="S3644">
        <f t="shared" si="966"/>
        <v>5.9</v>
      </c>
      <c r="T3644">
        <f t="shared" si="967"/>
        <v>5.9</v>
      </c>
      <c r="U3644">
        <f t="shared" si="968"/>
        <v>0</v>
      </c>
    </row>
    <row r="3645" spans="1:21" x14ac:dyDescent="0.25">
      <c r="A3645" t="s">
        <v>2087</v>
      </c>
      <c r="B3645">
        <v>7.2</v>
      </c>
      <c r="C3645" t="s">
        <v>62</v>
      </c>
      <c r="E3645">
        <f t="shared" si="952"/>
        <v>0</v>
      </c>
      <c r="F3645">
        <f t="shared" si="953"/>
        <v>0</v>
      </c>
      <c r="G3645">
        <f t="shared" si="954"/>
        <v>0</v>
      </c>
      <c r="H3645">
        <f t="shared" si="955"/>
        <v>0</v>
      </c>
      <c r="I3645">
        <f t="shared" si="956"/>
        <v>0</v>
      </c>
      <c r="J3645">
        <f t="shared" si="957"/>
        <v>0</v>
      </c>
      <c r="K3645">
        <f t="shared" si="958"/>
        <v>0</v>
      </c>
      <c r="L3645">
        <f t="shared" si="959"/>
        <v>0</v>
      </c>
      <c r="M3645">
        <f t="shared" si="960"/>
        <v>0</v>
      </c>
      <c r="N3645">
        <f t="shared" si="961"/>
        <v>0</v>
      </c>
      <c r="O3645">
        <f t="shared" si="962"/>
        <v>0</v>
      </c>
      <c r="P3645">
        <f t="shared" si="963"/>
        <v>7.2</v>
      </c>
      <c r="Q3645">
        <f t="shared" si="964"/>
        <v>0</v>
      </c>
      <c r="R3645">
        <f t="shared" si="965"/>
        <v>7.2</v>
      </c>
      <c r="S3645">
        <f t="shared" si="966"/>
        <v>0</v>
      </c>
      <c r="T3645">
        <f t="shared" si="967"/>
        <v>0</v>
      </c>
      <c r="U3645">
        <f t="shared" si="968"/>
        <v>0</v>
      </c>
    </row>
    <row r="3646" spans="1:21" x14ac:dyDescent="0.25">
      <c r="A3646" t="s">
        <v>2582</v>
      </c>
      <c r="B3646">
        <v>6.8</v>
      </c>
      <c r="C3646" t="s">
        <v>36</v>
      </c>
      <c r="E3646">
        <f t="shared" si="952"/>
        <v>0</v>
      </c>
      <c r="F3646">
        <f t="shared" si="953"/>
        <v>0</v>
      </c>
      <c r="G3646">
        <f t="shared" si="954"/>
        <v>0</v>
      </c>
      <c r="H3646">
        <f t="shared" si="955"/>
        <v>0</v>
      </c>
      <c r="I3646">
        <f t="shared" si="956"/>
        <v>6.8</v>
      </c>
      <c r="J3646">
        <f t="shared" si="957"/>
        <v>0</v>
      </c>
      <c r="K3646">
        <f t="shared" si="958"/>
        <v>0</v>
      </c>
      <c r="L3646">
        <f t="shared" si="959"/>
        <v>0</v>
      </c>
      <c r="M3646">
        <f t="shared" si="960"/>
        <v>0</v>
      </c>
      <c r="N3646">
        <f t="shared" si="961"/>
        <v>6.8</v>
      </c>
      <c r="O3646">
        <f t="shared" si="962"/>
        <v>0</v>
      </c>
      <c r="P3646">
        <f t="shared" si="963"/>
        <v>0</v>
      </c>
      <c r="Q3646">
        <f t="shared" si="964"/>
        <v>0</v>
      </c>
      <c r="R3646">
        <f t="shared" si="965"/>
        <v>6.8</v>
      </c>
      <c r="S3646">
        <f t="shared" si="966"/>
        <v>0</v>
      </c>
      <c r="T3646">
        <f t="shared" si="967"/>
        <v>0</v>
      </c>
      <c r="U3646">
        <f t="shared" si="968"/>
        <v>0</v>
      </c>
    </row>
    <row r="3647" spans="1:21" x14ac:dyDescent="0.25">
      <c r="A3647" t="s">
        <v>2645</v>
      </c>
      <c r="B3647">
        <v>7.4</v>
      </c>
      <c r="C3647" t="s">
        <v>234</v>
      </c>
      <c r="E3647">
        <f t="shared" si="952"/>
        <v>0</v>
      </c>
      <c r="F3647">
        <f t="shared" si="953"/>
        <v>0</v>
      </c>
      <c r="G3647">
        <f t="shared" si="954"/>
        <v>0</v>
      </c>
      <c r="H3647">
        <f t="shared" si="955"/>
        <v>7.4</v>
      </c>
      <c r="I3647">
        <f t="shared" si="956"/>
        <v>0</v>
      </c>
      <c r="J3647">
        <f t="shared" si="957"/>
        <v>0</v>
      </c>
      <c r="K3647">
        <f t="shared" si="958"/>
        <v>0</v>
      </c>
      <c r="L3647">
        <f t="shared" si="959"/>
        <v>7.4</v>
      </c>
      <c r="M3647">
        <f t="shared" si="960"/>
        <v>0</v>
      </c>
      <c r="N3647">
        <f t="shared" si="961"/>
        <v>0</v>
      </c>
      <c r="O3647">
        <f t="shared" si="962"/>
        <v>0</v>
      </c>
      <c r="P3647">
        <f t="shared" si="963"/>
        <v>0</v>
      </c>
      <c r="Q3647">
        <f t="shared" si="964"/>
        <v>0</v>
      </c>
      <c r="R3647">
        <f t="shared" si="965"/>
        <v>0</v>
      </c>
      <c r="S3647">
        <f t="shared" si="966"/>
        <v>0</v>
      </c>
      <c r="T3647">
        <f t="shared" si="967"/>
        <v>0</v>
      </c>
      <c r="U3647">
        <f t="shared" si="968"/>
        <v>0</v>
      </c>
    </row>
    <row r="3648" spans="1:21" x14ac:dyDescent="0.25">
      <c r="A3648" t="s">
        <v>2907</v>
      </c>
      <c r="B3648">
        <v>6.4</v>
      </c>
      <c r="C3648" t="s">
        <v>28</v>
      </c>
      <c r="E3648">
        <f t="shared" si="952"/>
        <v>6.4</v>
      </c>
      <c r="F3648">
        <f t="shared" si="953"/>
        <v>6.4</v>
      </c>
      <c r="G3648">
        <f t="shared" si="954"/>
        <v>0</v>
      </c>
      <c r="H3648">
        <f t="shared" si="955"/>
        <v>0</v>
      </c>
      <c r="I3648">
        <f t="shared" si="956"/>
        <v>0</v>
      </c>
      <c r="J3648">
        <f t="shared" si="957"/>
        <v>0</v>
      </c>
      <c r="K3648">
        <f t="shared" si="958"/>
        <v>0</v>
      </c>
      <c r="L3648">
        <f t="shared" si="959"/>
        <v>6.4</v>
      </c>
      <c r="M3648">
        <f t="shared" si="960"/>
        <v>0</v>
      </c>
      <c r="N3648">
        <f t="shared" si="961"/>
        <v>0</v>
      </c>
      <c r="O3648">
        <f t="shared" si="962"/>
        <v>0</v>
      </c>
      <c r="P3648">
        <f t="shared" si="963"/>
        <v>0</v>
      </c>
      <c r="Q3648">
        <f t="shared" si="964"/>
        <v>0</v>
      </c>
      <c r="R3648">
        <f t="shared" si="965"/>
        <v>0</v>
      </c>
      <c r="S3648">
        <f t="shared" si="966"/>
        <v>0</v>
      </c>
      <c r="T3648">
        <f t="shared" si="967"/>
        <v>6.4</v>
      </c>
      <c r="U3648">
        <f t="shared" si="968"/>
        <v>0</v>
      </c>
    </row>
    <row r="3649" spans="1:21" x14ac:dyDescent="0.25">
      <c r="A3649" t="s">
        <v>2582</v>
      </c>
      <c r="B3649">
        <v>6.4</v>
      </c>
      <c r="C3649" t="s">
        <v>36</v>
      </c>
      <c r="E3649">
        <f t="shared" si="952"/>
        <v>0</v>
      </c>
      <c r="F3649">
        <f t="shared" si="953"/>
        <v>0</v>
      </c>
      <c r="G3649">
        <f t="shared" si="954"/>
        <v>0</v>
      </c>
      <c r="H3649">
        <f t="shared" si="955"/>
        <v>0</v>
      </c>
      <c r="I3649">
        <f t="shared" si="956"/>
        <v>6.4</v>
      </c>
      <c r="J3649">
        <f t="shared" si="957"/>
        <v>0</v>
      </c>
      <c r="K3649">
        <f t="shared" si="958"/>
        <v>0</v>
      </c>
      <c r="L3649">
        <f t="shared" si="959"/>
        <v>0</v>
      </c>
      <c r="M3649">
        <f t="shared" si="960"/>
        <v>0</v>
      </c>
      <c r="N3649">
        <f t="shared" si="961"/>
        <v>6.4</v>
      </c>
      <c r="O3649">
        <f t="shared" si="962"/>
        <v>0</v>
      </c>
      <c r="P3649">
        <f t="shared" si="963"/>
        <v>0</v>
      </c>
      <c r="Q3649">
        <f t="shared" si="964"/>
        <v>0</v>
      </c>
      <c r="R3649">
        <f t="shared" si="965"/>
        <v>6.4</v>
      </c>
      <c r="S3649">
        <f t="shared" si="966"/>
        <v>0</v>
      </c>
      <c r="T3649">
        <f t="shared" si="967"/>
        <v>0</v>
      </c>
      <c r="U3649">
        <f t="shared" si="968"/>
        <v>0</v>
      </c>
    </row>
    <row r="3650" spans="1:21" x14ac:dyDescent="0.25">
      <c r="A3650" t="s">
        <v>7601</v>
      </c>
      <c r="B3650">
        <v>7.4</v>
      </c>
      <c r="C3650" t="s">
        <v>102</v>
      </c>
      <c r="E3650">
        <f t="shared" si="952"/>
        <v>0</v>
      </c>
      <c r="F3650">
        <f t="shared" si="953"/>
        <v>7.4</v>
      </c>
      <c r="G3650">
        <f t="shared" si="954"/>
        <v>7.4</v>
      </c>
      <c r="H3650">
        <f t="shared" si="955"/>
        <v>0</v>
      </c>
      <c r="I3650">
        <f t="shared" si="956"/>
        <v>7.4</v>
      </c>
      <c r="J3650">
        <f t="shared" si="957"/>
        <v>0</v>
      </c>
      <c r="K3650">
        <f t="shared" si="958"/>
        <v>0</v>
      </c>
      <c r="L3650">
        <f t="shared" si="959"/>
        <v>0</v>
      </c>
      <c r="M3650">
        <f t="shared" si="960"/>
        <v>0</v>
      </c>
      <c r="N3650">
        <f t="shared" si="961"/>
        <v>0</v>
      </c>
      <c r="O3650">
        <f t="shared" si="962"/>
        <v>0</v>
      </c>
      <c r="P3650">
        <f t="shared" si="963"/>
        <v>0</v>
      </c>
      <c r="Q3650">
        <f t="shared" si="964"/>
        <v>0</v>
      </c>
      <c r="R3650">
        <f t="shared" si="965"/>
        <v>0</v>
      </c>
      <c r="S3650">
        <f t="shared" si="966"/>
        <v>0</v>
      </c>
      <c r="T3650">
        <f t="shared" si="967"/>
        <v>0</v>
      </c>
      <c r="U3650">
        <f t="shared" si="968"/>
        <v>0</v>
      </c>
    </row>
    <row r="3651" spans="1:21" x14ac:dyDescent="0.25">
      <c r="A3651" t="s">
        <v>201</v>
      </c>
      <c r="B3651">
        <v>7.8</v>
      </c>
      <c r="C3651" t="s">
        <v>29</v>
      </c>
      <c r="E3651">
        <f t="shared" si="952"/>
        <v>0</v>
      </c>
      <c r="F3651">
        <f t="shared" si="953"/>
        <v>0</v>
      </c>
      <c r="G3651">
        <f t="shared" si="954"/>
        <v>0</v>
      </c>
      <c r="H3651">
        <f t="shared" si="955"/>
        <v>0</v>
      </c>
      <c r="I3651">
        <f t="shared" si="956"/>
        <v>0</v>
      </c>
      <c r="J3651">
        <f t="shared" si="957"/>
        <v>7.8</v>
      </c>
      <c r="K3651">
        <f t="shared" si="958"/>
        <v>0</v>
      </c>
      <c r="L3651">
        <f t="shared" si="959"/>
        <v>0</v>
      </c>
      <c r="M3651">
        <f t="shared" si="960"/>
        <v>0</v>
      </c>
      <c r="N3651">
        <f t="shared" si="961"/>
        <v>0</v>
      </c>
      <c r="O3651">
        <f t="shared" si="962"/>
        <v>0</v>
      </c>
      <c r="P3651">
        <f t="shared" si="963"/>
        <v>0</v>
      </c>
      <c r="Q3651">
        <f t="shared" si="964"/>
        <v>0</v>
      </c>
      <c r="R3651">
        <f t="shared" si="965"/>
        <v>0</v>
      </c>
      <c r="S3651">
        <f t="shared" si="966"/>
        <v>0</v>
      </c>
      <c r="T3651">
        <f t="shared" si="967"/>
        <v>7.8</v>
      </c>
      <c r="U3651">
        <f t="shared" si="968"/>
        <v>0</v>
      </c>
    </row>
    <row r="3652" spans="1:21" x14ac:dyDescent="0.25">
      <c r="A3652" t="s">
        <v>525</v>
      </c>
      <c r="B3652">
        <v>6.5</v>
      </c>
      <c r="C3652" t="s">
        <v>36</v>
      </c>
      <c r="E3652">
        <f t="shared" ref="E3652:E3715" si="969">IF(ISNUMBER(SEARCH($E$2, $A3652)), $B3652, 0)</f>
        <v>0</v>
      </c>
      <c r="F3652">
        <f t="shared" ref="F3652:F3715" si="970">IF(ISNUMBER(SEARCH($F$2, $A3652)), $B3652, 0)</f>
        <v>0</v>
      </c>
      <c r="G3652">
        <f t="shared" ref="G3652:G3715" si="971">IF(ISNUMBER(SEARCH($G$2, $A3652)), $B3652, 0)</f>
        <v>0</v>
      </c>
      <c r="H3652">
        <f t="shared" ref="H3652:H3715" si="972">IF(ISNUMBER(SEARCH($H$2, $A3652)), $B3652, 0)</f>
        <v>0</v>
      </c>
      <c r="I3652">
        <f t="shared" ref="I3652:I3715" si="973">IF(ISNUMBER(SEARCH($I$2, $A3652)), $B3652, 0)</f>
        <v>6.5</v>
      </c>
      <c r="J3652">
        <f t="shared" ref="J3652:J3715" si="974">IF(ISNUMBER(SEARCH($J$2, $A3652)), $B3652, 0)</f>
        <v>0</v>
      </c>
      <c r="K3652">
        <f t="shared" ref="K3652:K3715" si="975">IF(ISNUMBER(SEARCH($K$2, $A3652)), $B3652, 0)</f>
        <v>0</v>
      </c>
      <c r="L3652">
        <f t="shared" ref="L3652:L3715" si="976">IF(ISNUMBER(SEARCH($L$2, $A3652)), $B3652, 0)</f>
        <v>0</v>
      </c>
      <c r="M3652">
        <f t="shared" ref="M3652:M3715" si="977">IF(ISNUMBER(SEARCH($M$2, $A3652)), $B3652, 0)</f>
        <v>0</v>
      </c>
      <c r="N3652">
        <f t="shared" ref="N3652:N3715" si="978">IF(ISNUMBER(SEARCH($N$2, $A3652)), $B3652, 0)</f>
        <v>0</v>
      </c>
      <c r="O3652">
        <f t="shared" ref="O3652:O3715" si="979">IF(ISNUMBER(SEARCH($O$2, $A3652)), $B3652, 0)</f>
        <v>0</v>
      </c>
      <c r="P3652">
        <f t="shared" ref="P3652:P3715" si="980">IF(ISNUMBER(SEARCH($P$2, $A3652)), $B3652, 0)</f>
        <v>0</v>
      </c>
      <c r="Q3652">
        <f t="shared" ref="Q3652:Q3715" si="981">IF(ISNUMBER(SEARCH($Q$2, $A3652)), $B3652, 0)</f>
        <v>0</v>
      </c>
      <c r="R3652">
        <f t="shared" ref="R3652:R3715" si="982">IF(ISNUMBER(SEARCH($R$2, $A3652)), $B3652, 0)</f>
        <v>0</v>
      </c>
      <c r="S3652">
        <f t="shared" ref="S3652:S3715" si="983">IF(ISNUMBER(SEARCH($S$2, $A3652)), $B3652, 0)</f>
        <v>0</v>
      </c>
      <c r="T3652">
        <f t="shared" ref="T3652:T3715" si="984">IF(ISNUMBER(SEARCH($T$2, $A3652)), $B3652, 0)</f>
        <v>0</v>
      </c>
      <c r="U3652">
        <f t="shared" ref="U3652:U3715" si="985">IF(ISNUMBER(SEARCH($U$2, $A3652)), $B3652, 0)</f>
        <v>0</v>
      </c>
    </row>
    <row r="3653" spans="1:21" x14ac:dyDescent="0.25">
      <c r="A3653" t="s">
        <v>7605</v>
      </c>
      <c r="B3653">
        <v>8.1</v>
      </c>
      <c r="C3653" t="s">
        <v>102</v>
      </c>
      <c r="E3653">
        <f t="shared" si="969"/>
        <v>0</v>
      </c>
      <c r="F3653">
        <f t="shared" si="970"/>
        <v>8.1</v>
      </c>
      <c r="G3653">
        <f t="shared" si="971"/>
        <v>0</v>
      </c>
      <c r="H3653">
        <f t="shared" si="972"/>
        <v>0</v>
      </c>
      <c r="I3653">
        <f t="shared" si="973"/>
        <v>0</v>
      </c>
      <c r="J3653">
        <f t="shared" si="974"/>
        <v>0</v>
      </c>
      <c r="K3653">
        <f t="shared" si="975"/>
        <v>0</v>
      </c>
      <c r="L3653">
        <f t="shared" si="976"/>
        <v>8.1</v>
      </c>
      <c r="M3653">
        <f t="shared" si="977"/>
        <v>0</v>
      </c>
      <c r="N3653">
        <f t="shared" si="978"/>
        <v>0</v>
      </c>
      <c r="O3653">
        <f t="shared" si="979"/>
        <v>0</v>
      </c>
      <c r="P3653">
        <f t="shared" si="980"/>
        <v>0</v>
      </c>
      <c r="Q3653">
        <f t="shared" si="981"/>
        <v>0</v>
      </c>
      <c r="R3653">
        <f t="shared" si="982"/>
        <v>0</v>
      </c>
      <c r="S3653">
        <f t="shared" si="983"/>
        <v>0</v>
      </c>
      <c r="T3653">
        <f t="shared" si="984"/>
        <v>8.1</v>
      </c>
      <c r="U3653">
        <f t="shared" si="985"/>
        <v>8.1</v>
      </c>
    </row>
    <row r="3654" spans="1:21" x14ac:dyDescent="0.25">
      <c r="A3654" t="s">
        <v>7607</v>
      </c>
      <c r="B3654">
        <v>7.8</v>
      </c>
      <c r="C3654" t="s">
        <v>28</v>
      </c>
      <c r="E3654">
        <f t="shared" si="969"/>
        <v>7.8</v>
      </c>
      <c r="F3654">
        <f t="shared" si="970"/>
        <v>7.8</v>
      </c>
      <c r="G3654">
        <f t="shared" si="971"/>
        <v>0</v>
      </c>
      <c r="H3654">
        <f t="shared" si="972"/>
        <v>0</v>
      </c>
      <c r="I3654">
        <f t="shared" si="973"/>
        <v>0</v>
      </c>
      <c r="J3654">
        <f t="shared" si="974"/>
        <v>7.8</v>
      </c>
      <c r="K3654">
        <f t="shared" si="975"/>
        <v>0</v>
      </c>
      <c r="L3654">
        <f t="shared" si="976"/>
        <v>7.8</v>
      </c>
      <c r="M3654">
        <f t="shared" si="977"/>
        <v>0</v>
      </c>
      <c r="N3654">
        <f t="shared" si="978"/>
        <v>0</v>
      </c>
      <c r="O3654">
        <f t="shared" si="979"/>
        <v>0</v>
      </c>
      <c r="P3654">
        <f t="shared" si="980"/>
        <v>0</v>
      </c>
      <c r="Q3654">
        <f t="shared" si="981"/>
        <v>7.8</v>
      </c>
      <c r="R3654">
        <f t="shared" si="982"/>
        <v>0</v>
      </c>
      <c r="S3654">
        <f t="shared" si="983"/>
        <v>0</v>
      </c>
      <c r="T3654">
        <f t="shared" si="984"/>
        <v>7.8</v>
      </c>
      <c r="U3654">
        <f t="shared" si="985"/>
        <v>0</v>
      </c>
    </row>
    <row r="3655" spans="1:21" x14ac:dyDescent="0.25">
      <c r="A3655" t="s">
        <v>2720</v>
      </c>
      <c r="B3655">
        <v>5.4</v>
      </c>
      <c r="C3655" t="s">
        <v>28</v>
      </c>
      <c r="E3655">
        <f t="shared" si="969"/>
        <v>5.4</v>
      </c>
      <c r="F3655">
        <f t="shared" si="970"/>
        <v>5.4</v>
      </c>
      <c r="G3655">
        <f t="shared" si="971"/>
        <v>0</v>
      </c>
      <c r="H3655">
        <f t="shared" si="972"/>
        <v>0</v>
      </c>
      <c r="I3655">
        <f t="shared" si="973"/>
        <v>0</v>
      </c>
      <c r="J3655">
        <f t="shared" si="974"/>
        <v>0</v>
      </c>
      <c r="K3655">
        <f t="shared" si="975"/>
        <v>0</v>
      </c>
      <c r="L3655">
        <f t="shared" si="976"/>
        <v>0</v>
      </c>
      <c r="M3655">
        <f t="shared" si="977"/>
        <v>0</v>
      </c>
      <c r="N3655">
        <f t="shared" si="978"/>
        <v>5.4</v>
      </c>
      <c r="O3655">
        <f t="shared" si="979"/>
        <v>0</v>
      </c>
      <c r="P3655">
        <f t="shared" si="980"/>
        <v>0</v>
      </c>
      <c r="Q3655">
        <f t="shared" si="981"/>
        <v>0</v>
      </c>
      <c r="R3655">
        <f t="shared" si="982"/>
        <v>0</v>
      </c>
      <c r="S3655">
        <f t="shared" si="983"/>
        <v>0</v>
      </c>
      <c r="T3655">
        <f t="shared" si="984"/>
        <v>0</v>
      </c>
      <c r="U3655">
        <f t="shared" si="985"/>
        <v>0</v>
      </c>
    </row>
    <row r="3656" spans="1:21" x14ac:dyDescent="0.25">
      <c r="A3656" t="s">
        <v>1759</v>
      </c>
      <c r="B3656">
        <v>8</v>
      </c>
      <c r="C3656" t="s">
        <v>102</v>
      </c>
      <c r="E3656">
        <f t="shared" si="969"/>
        <v>0</v>
      </c>
      <c r="F3656">
        <f t="shared" si="970"/>
        <v>8</v>
      </c>
      <c r="G3656">
        <f t="shared" si="971"/>
        <v>0</v>
      </c>
      <c r="H3656">
        <f t="shared" si="972"/>
        <v>0</v>
      </c>
      <c r="I3656">
        <f t="shared" si="973"/>
        <v>0</v>
      </c>
      <c r="J3656">
        <f t="shared" si="974"/>
        <v>0</v>
      </c>
      <c r="K3656">
        <f t="shared" si="975"/>
        <v>0</v>
      </c>
      <c r="L3656">
        <f t="shared" si="976"/>
        <v>8</v>
      </c>
      <c r="M3656">
        <f t="shared" si="977"/>
        <v>0</v>
      </c>
      <c r="N3656">
        <f t="shared" si="978"/>
        <v>0</v>
      </c>
      <c r="O3656">
        <f t="shared" si="979"/>
        <v>0</v>
      </c>
      <c r="P3656">
        <f t="shared" si="980"/>
        <v>0</v>
      </c>
      <c r="Q3656">
        <f t="shared" si="981"/>
        <v>0</v>
      </c>
      <c r="R3656">
        <f t="shared" si="982"/>
        <v>0</v>
      </c>
      <c r="S3656">
        <f t="shared" si="983"/>
        <v>0</v>
      </c>
      <c r="T3656">
        <f t="shared" si="984"/>
        <v>0</v>
      </c>
      <c r="U3656">
        <f t="shared" si="985"/>
        <v>8</v>
      </c>
    </row>
    <row r="3657" spans="1:21" x14ac:dyDescent="0.25">
      <c r="A3657" t="s">
        <v>6907</v>
      </c>
      <c r="B3657">
        <v>7.7</v>
      </c>
      <c r="C3657" t="s">
        <v>103</v>
      </c>
      <c r="E3657">
        <f t="shared" si="969"/>
        <v>0</v>
      </c>
      <c r="F3657">
        <f t="shared" si="970"/>
        <v>0</v>
      </c>
      <c r="G3657">
        <f t="shared" si="971"/>
        <v>7.7</v>
      </c>
      <c r="H3657">
        <f t="shared" si="972"/>
        <v>0</v>
      </c>
      <c r="I3657">
        <f t="shared" si="973"/>
        <v>0</v>
      </c>
      <c r="J3657">
        <f t="shared" si="974"/>
        <v>0</v>
      </c>
      <c r="K3657">
        <f t="shared" si="975"/>
        <v>0</v>
      </c>
      <c r="L3657">
        <f t="shared" si="976"/>
        <v>0</v>
      </c>
      <c r="M3657">
        <f t="shared" si="977"/>
        <v>7.7</v>
      </c>
      <c r="N3657">
        <f t="shared" si="978"/>
        <v>7.7</v>
      </c>
      <c r="O3657">
        <f t="shared" si="979"/>
        <v>0</v>
      </c>
      <c r="P3657">
        <f t="shared" si="980"/>
        <v>7.7</v>
      </c>
      <c r="Q3657">
        <f t="shared" si="981"/>
        <v>0</v>
      </c>
      <c r="R3657">
        <f t="shared" si="982"/>
        <v>0</v>
      </c>
      <c r="S3657">
        <f t="shared" si="983"/>
        <v>0</v>
      </c>
      <c r="T3657">
        <f t="shared" si="984"/>
        <v>0</v>
      </c>
      <c r="U3657">
        <f t="shared" si="985"/>
        <v>0</v>
      </c>
    </row>
    <row r="3658" spans="1:21" x14ac:dyDescent="0.25">
      <c r="A3658" t="s">
        <v>4827</v>
      </c>
      <c r="B3658">
        <v>6.5</v>
      </c>
      <c r="C3658" t="s">
        <v>28</v>
      </c>
      <c r="E3658">
        <f t="shared" si="969"/>
        <v>6.5</v>
      </c>
      <c r="F3658">
        <f t="shared" si="970"/>
        <v>0</v>
      </c>
      <c r="G3658">
        <f t="shared" si="971"/>
        <v>0</v>
      </c>
      <c r="H3658">
        <f t="shared" si="972"/>
        <v>0</v>
      </c>
      <c r="I3658">
        <f t="shared" si="973"/>
        <v>6.5</v>
      </c>
      <c r="J3658">
        <f t="shared" si="974"/>
        <v>6.5</v>
      </c>
      <c r="K3658">
        <f t="shared" si="975"/>
        <v>0</v>
      </c>
      <c r="L3658">
        <f t="shared" si="976"/>
        <v>0</v>
      </c>
      <c r="M3658">
        <f t="shared" si="977"/>
        <v>0</v>
      </c>
      <c r="N3658">
        <f t="shared" si="978"/>
        <v>0</v>
      </c>
      <c r="O3658">
        <f t="shared" si="979"/>
        <v>0</v>
      </c>
      <c r="P3658">
        <f t="shared" si="980"/>
        <v>0</v>
      </c>
      <c r="Q3658">
        <f t="shared" si="981"/>
        <v>0</v>
      </c>
      <c r="R3658">
        <f t="shared" si="982"/>
        <v>6.5</v>
      </c>
      <c r="S3658">
        <f t="shared" si="983"/>
        <v>0</v>
      </c>
      <c r="T3658">
        <f t="shared" si="984"/>
        <v>6.5</v>
      </c>
      <c r="U3658">
        <f t="shared" si="985"/>
        <v>0</v>
      </c>
    </row>
    <row r="3659" spans="1:21" x14ac:dyDescent="0.25">
      <c r="A3659" t="s">
        <v>3163</v>
      </c>
      <c r="B3659">
        <v>6.4</v>
      </c>
      <c r="C3659" t="s">
        <v>28</v>
      </c>
      <c r="E3659">
        <f t="shared" si="969"/>
        <v>6.4</v>
      </c>
      <c r="F3659">
        <f t="shared" si="970"/>
        <v>6.4</v>
      </c>
      <c r="G3659">
        <f t="shared" si="971"/>
        <v>0</v>
      </c>
      <c r="H3659">
        <f t="shared" si="972"/>
        <v>0</v>
      </c>
      <c r="I3659">
        <f t="shared" si="973"/>
        <v>0</v>
      </c>
      <c r="J3659">
        <f t="shared" si="974"/>
        <v>0</v>
      </c>
      <c r="K3659">
        <f t="shared" si="975"/>
        <v>0</v>
      </c>
      <c r="L3659">
        <f t="shared" si="976"/>
        <v>0</v>
      </c>
      <c r="M3659">
        <f t="shared" si="977"/>
        <v>0</v>
      </c>
      <c r="N3659">
        <f t="shared" si="978"/>
        <v>0</v>
      </c>
      <c r="O3659">
        <f t="shared" si="979"/>
        <v>0</v>
      </c>
      <c r="P3659">
        <f t="shared" si="980"/>
        <v>0</v>
      </c>
      <c r="Q3659">
        <f t="shared" si="981"/>
        <v>0</v>
      </c>
      <c r="R3659">
        <f t="shared" si="982"/>
        <v>0</v>
      </c>
      <c r="S3659">
        <f t="shared" si="983"/>
        <v>6.4</v>
      </c>
      <c r="T3659">
        <f t="shared" si="984"/>
        <v>6.4</v>
      </c>
      <c r="U3659">
        <f t="shared" si="985"/>
        <v>0</v>
      </c>
    </row>
    <row r="3660" spans="1:21" x14ac:dyDescent="0.25">
      <c r="A3660" t="s">
        <v>7617</v>
      </c>
      <c r="B3660">
        <v>7.5</v>
      </c>
      <c r="C3660" t="s">
        <v>28</v>
      </c>
      <c r="E3660">
        <f t="shared" si="969"/>
        <v>7.5</v>
      </c>
      <c r="F3660">
        <f t="shared" si="970"/>
        <v>7.5</v>
      </c>
      <c r="G3660">
        <f t="shared" si="971"/>
        <v>0</v>
      </c>
      <c r="H3660">
        <f t="shared" si="972"/>
        <v>0</v>
      </c>
      <c r="I3660">
        <f t="shared" si="973"/>
        <v>0</v>
      </c>
      <c r="J3660">
        <f t="shared" si="974"/>
        <v>7.5</v>
      </c>
      <c r="K3660">
        <f t="shared" si="975"/>
        <v>0</v>
      </c>
      <c r="L3660">
        <f t="shared" si="976"/>
        <v>0</v>
      </c>
      <c r="M3660">
        <f t="shared" si="977"/>
        <v>0</v>
      </c>
      <c r="N3660">
        <f t="shared" si="978"/>
        <v>0</v>
      </c>
      <c r="O3660">
        <f t="shared" si="979"/>
        <v>0</v>
      </c>
      <c r="P3660">
        <f t="shared" si="980"/>
        <v>0</v>
      </c>
      <c r="Q3660">
        <f t="shared" si="981"/>
        <v>7.5</v>
      </c>
      <c r="R3660">
        <f t="shared" si="982"/>
        <v>0</v>
      </c>
      <c r="S3660">
        <f t="shared" si="983"/>
        <v>0</v>
      </c>
      <c r="T3660">
        <f t="shared" si="984"/>
        <v>7.5</v>
      </c>
      <c r="U3660">
        <f t="shared" si="985"/>
        <v>0</v>
      </c>
    </row>
    <row r="3661" spans="1:21" x14ac:dyDescent="0.25">
      <c r="A3661" t="s">
        <v>98</v>
      </c>
      <c r="B3661">
        <v>7.3</v>
      </c>
      <c r="C3661" t="s">
        <v>102</v>
      </c>
      <c r="E3661">
        <f t="shared" si="969"/>
        <v>0</v>
      </c>
      <c r="F3661">
        <f t="shared" si="970"/>
        <v>7.3</v>
      </c>
      <c r="G3661">
        <f t="shared" si="971"/>
        <v>7.3</v>
      </c>
      <c r="H3661">
        <f t="shared" si="972"/>
        <v>0</v>
      </c>
      <c r="I3661">
        <f t="shared" si="973"/>
        <v>7.3</v>
      </c>
      <c r="J3661">
        <f t="shared" si="974"/>
        <v>0</v>
      </c>
      <c r="K3661">
        <f t="shared" si="975"/>
        <v>0</v>
      </c>
      <c r="L3661">
        <f t="shared" si="976"/>
        <v>0</v>
      </c>
      <c r="M3661">
        <f t="shared" si="977"/>
        <v>7.3</v>
      </c>
      <c r="N3661">
        <f t="shared" si="978"/>
        <v>7.3</v>
      </c>
      <c r="O3661">
        <f t="shared" si="979"/>
        <v>0</v>
      </c>
      <c r="P3661">
        <f t="shared" si="980"/>
        <v>0</v>
      </c>
      <c r="Q3661">
        <f t="shared" si="981"/>
        <v>0</v>
      </c>
      <c r="R3661">
        <f t="shared" si="982"/>
        <v>0</v>
      </c>
      <c r="S3661">
        <f t="shared" si="983"/>
        <v>0</v>
      </c>
      <c r="T3661">
        <f t="shared" si="984"/>
        <v>0</v>
      </c>
      <c r="U3661">
        <f t="shared" si="985"/>
        <v>0</v>
      </c>
    </row>
    <row r="3662" spans="1:21" x14ac:dyDescent="0.25">
      <c r="A3662" t="s">
        <v>7358</v>
      </c>
      <c r="B3662">
        <v>8.5</v>
      </c>
      <c r="C3662" t="s">
        <v>28</v>
      </c>
      <c r="E3662">
        <f t="shared" si="969"/>
        <v>8.5</v>
      </c>
      <c r="F3662">
        <f t="shared" si="970"/>
        <v>0</v>
      </c>
      <c r="G3662">
        <f t="shared" si="971"/>
        <v>0</v>
      </c>
      <c r="H3662">
        <f t="shared" si="972"/>
        <v>0</v>
      </c>
      <c r="I3662">
        <f t="shared" si="973"/>
        <v>0</v>
      </c>
      <c r="J3662">
        <f t="shared" si="974"/>
        <v>0</v>
      </c>
      <c r="K3662">
        <f t="shared" si="975"/>
        <v>0</v>
      </c>
      <c r="L3662">
        <f t="shared" si="976"/>
        <v>8.5</v>
      </c>
      <c r="M3662">
        <f t="shared" si="977"/>
        <v>0</v>
      </c>
      <c r="N3662">
        <f t="shared" si="978"/>
        <v>0</v>
      </c>
      <c r="O3662">
        <f t="shared" si="979"/>
        <v>0</v>
      </c>
      <c r="P3662">
        <f t="shared" si="980"/>
        <v>0</v>
      </c>
      <c r="Q3662">
        <f t="shared" si="981"/>
        <v>0</v>
      </c>
      <c r="R3662">
        <f t="shared" si="982"/>
        <v>8.5</v>
      </c>
      <c r="S3662">
        <f t="shared" si="983"/>
        <v>0</v>
      </c>
      <c r="T3662">
        <f t="shared" si="984"/>
        <v>0</v>
      </c>
      <c r="U3662">
        <f t="shared" si="985"/>
        <v>0</v>
      </c>
    </row>
    <row r="3663" spans="1:21" x14ac:dyDescent="0.25">
      <c r="A3663" t="s">
        <v>3405</v>
      </c>
      <c r="B3663">
        <v>8.6</v>
      </c>
      <c r="C3663" t="s">
        <v>102</v>
      </c>
      <c r="E3663">
        <f t="shared" si="969"/>
        <v>0</v>
      </c>
      <c r="F3663">
        <f t="shared" si="970"/>
        <v>8.6</v>
      </c>
      <c r="G3663">
        <f t="shared" si="971"/>
        <v>0</v>
      </c>
      <c r="H3663">
        <f t="shared" si="972"/>
        <v>0</v>
      </c>
      <c r="I3663">
        <f t="shared" si="973"/>
        <v>0</v>
      </c>
      <c r="J3663">
        <f t="shared" si="974"/>
        <v>0</v>
      </c>
      <c r="K3663">
        <f t="shared" si="975"/>
        <v>0</v>
      </c>
      <c r="L3663">
        <f t="shared" si="976"/>
        <v>8.6</v>
      </c>
      <c r="M3663">
        <f t="shared" si="977"/>
        <v>0</v>
      </c>
      <c r="N3663">
        <f t="shared" si="978"/>
        <v>0</v>
      </c>
      <c r="O3663">
        <f t="shared" si="979"/>
        <v>0</v>
      </c>
      <c r="P3663">
        <f t="shared" si="980"/>
        <v>0</v>
      </c>
      <c r="Q3663">
        <f t="shared" si="981"/>
        <v>0</v>
      </c>
      <c r="R3663">
        <f t="shared" si="982"/>
        <v>0</v>
      </c>
      <c r="S3663">
        <f t="shared" si="983"/>
        <v>8.6</v>
      </c>
      <c r="T3663">
        <f t="shared" si="984"/>
        <v>0</v>
      </c>
      <c r="U3663">
        <f t="shared" si="985"/>
        <v>0</v>
      </c>
    </row>
    <row r="3664" spans="1:21" x14ac:dyDescent="0.25">
      <c r="A3664" t="s">
        <v>5049</v>
      </c>
      <c r="B3664">
        <v>7.8</v>
      </c>
      <c r="C3664" t="s">
        <v>102</v>
      </c>
      <c r="E3664">
        <f t="shared" si="969"/>
        <v>0</v>
      </c>
      <c r="F3664">
        <f t="shared" si="970"/>
        <v>7.8</v>
      </c>
      <c r="G3664">
        <f t="shared" si="971"/>
        <v>7.8</v>
      </c>
      <c r="H3664">
        <f t="shared" si="972"/>
        <v>0</v>
      </c>
      <c r="I3664">
        <f t="shared" si="973"/>
        <v>7.8</v>
      </c>
      <c r="J3664">
        <f t="shared" si="974"/>
        <v>0</v>
      </c>
      <c r="K3664">
        <f t="shared" si="975"/>
        <v>0</v>
      </c>
      <c r="L3664">
        <f t="shared" si="976"/>
        <v>0</v>
      </c>
      <c r="M3664">
        <f t="shared" si="977"/>
        <v>7.8</v>
      </c>
      <c r="N3664">
        <f t="shared" si="978"/>
        <v>0</v>
      </c>
      <c r="O3664">
        <f t="shared" si="979"/>
        <v>0</v>
      </c>
      <c r="P3664">
        <f t="shared" si="980"/>
        <v>0</v>
      </c>
      <c r="Q3664">
        <f t="shared" si="981"/>
        <v>0</v>
      </c>
      <c r="R3664">
        <f t="shared" si="982"/>
        <v>0</v>
      </c>
      <c r="S3664">
        <f t="shared" si="983"/>
        <v>7.8</v>
      </c>
      <c r="T3664">
        <f t="shared" si="984"/>
        <v>0</v>
      </c>
      <c r="U3664">
        <f t="shared" si="985"/>
        <v>0</v>
      </c>
    </row>
    <row r="3665" spans="1:21" x14ac:dyDescent="0.25">
      <c r="A3665" t="s">
        <v>7624</v>
      </c>
      <c r="B3665">
        <v>6.1</v>
      </c>
      <c r="C3665" t="s">
        <v>28</v>
      </c>
      <c r="E3665">
        <f t="shared" si="969"/>
        <v>6.1</v>
      </c>
      <c r="F3665">
        <f t="shared" si="970"/>
        <v>6.1</v>
      </c>
      <c r="G3665">
        <f t="shared" si="971"/>
        <v>0</v>
      </c>
      <c r="H3665">
        <f t="shared" si="972"/>
        <v>0</v>
      </c>
      <c r="I3665">
        <f t="shared" si="973"/>
        <v>6.1</v>
      </c>
      <c r="J3665">
        <f t="shared" si="974"/>
        <v>0</v>
      </c>
      <c r="K3665">
        <f t="shared" si="975"/>
        <v>0</v>
      </c>
      <c r="L3665">
        <f t="shared" si="976"/>
        <v>0</v>
      </c>
      <c r="M3665">
        <f t="shared" si="977"/>
        <v>6.1</v>
      </c>
      <c r="N3665">
        <f t="shared" si="978"/>
        <v>6.1</v>
      </c>
      <c r="O3665">
        <f t="shared" si="979"/>
        <v>0</v>
      </c>
      <c r="P3665">
        <f t="shared" si="980"/>
        <v>0</v>
      </c>
      <c r="Q3665">
        <f t="shared" si="981"/>
        <v>6.1</v>
      </c>
      <c r="R3665">
        <f t="shared" si="982"/>
        <v>0</v>
      </c>
      <c r="S3665">
        <f t="shared" si="983"/>
        <v>6.1</v>
      </c>
      <c r="T3665">
        <f t="shared" si="984"/>
        <v>0</v>
      </c>
      <c r="U3665">
        <f t="shared" si="985"/>
        <v>0</v>
      </c>
    </row>
    <row r="3666" spans="1:21" x14ac:dyDescent="0.25">
      <c r="A3666" t="s">
        <v>6848</v>
      </c>
      <c r="B3666">
        <v>5.9</v>
      </c>
      <c r="C3666" t="s">
        <v>28</v>
      </c>
      <c r="E3666">
        <f t="shared" si="969"/>
        <v>5.9</v>
      </c>
      <c r="F3666">
        <f t="shared" si="970"/>
        <v>5.9</v>
      </c>
      <c r="G3666">
        <f t="shared" si="971"/>
        <v>0</v>
      </c>
      <c r="H3666">
        <f t="shared" si="972"/>
        <v>0</v>
      </c>
      <c r="I3666">
        <f t="shared" si="973"/>
        <v>5.9</v>
      </c>
      <c r="J3666">
        <f t="shared" si="974"/>
        <v>0</v>
      </c>
      <c r="K3666">
        <f t="shared" si="975"/>
        <v>0</v>
      </c>
      <c r="L3666">
        <f t="shared" si="976"/>
        <v>0</v>
      </c>
      <c r="M3666">
        <f t="shared" si="977"/>
        <v>0</v>
      </c>
      <c r="N3666">
        <f t="shared" si="978"/>
        <v>0</v>
      </c>
      <c r="O3666">
        <f t="shared" si="979"/>
        <v>0</v>
      </c>
      <c r="P3666">
        <f t="shared" si="980"/>
        <v>0</v>
      </c>
      <c r="Q3666">
        <f t="shared" si="981"/>
        <v>0</v>
      </c>
      <c r="R3666">
        <f t="shared" si="982"/>
        <v>0</v>
      </c>
      <c r="S3666">
        <f t="shared" si="983"/>
        <v>5.9</v>
      </c>
      <c r="T3666">
        <f t="shared" si="984"/>
        <v>0</v>
      </c>
      <c r="U3666">
        <f t="shared" si="985"/>
        <v>0</v>
      </c>
    </row>
    <row r="3667" spans="1:21" x14ac:dyDescent="0.25">
      <c r="A3667" t="s">
        <v>6848</v>
      </c>
      <c r="B3667">
        <v>5.9</v>
      </c>
      <c r="C3667" t="s">
        <v>28</v>
      </c>
      <c r="E3667">
        <f t="shared" si="969"/>
        <v>5.9</v>
      </c>
      <c r="F3667">
        <f t="shared" si="970"/>
        <v>5.9</v>
      </c>
      <c r="G3667">
        <f t="shared" si="971"/>
        <v>0</v>
      </c>
      <c r="H3667">
        <f t="shared" si="972"/>
        <v>0</v>
      </c>
      <c r="I3667">
        <f t="shared" si="973"/>
        <v>5.9</v>
      </c>
      <c r="J3667">
        <f t="shared" si="974"/>
        <v>0</v>
      </c>
      <c r="K3667">
        <f t="shared" si="975"/>
        <v>0</v>
      </c>
      <c r="L3667">
        <f t="shared" si="976"/>
        <v>0</v>
      </c>
      <c r="M3667">
        <f t="shared" si="977"/>
        <v>0</v>
      </c>
      <c r="N3667">
        <f t="shared" si="978"/>
        <v>0</v>
      </c>
      <c r="O3667">
        <f t="shared" si="979"/>
        <v>0</v>
      </c>
      <c r="P3667">
        <f t="shared" si="980"/>
        <v>0</v>
      </c>
      <c r="Q3667">
        <f t="shared" si="981"/>
        <v>0</v>
      </c>
      <c r="R3667">
        <f t="shared" si="982"/>
        <v>0</v>
      </c>
      <c r="S3667">
        <f t="shared" si="983"/>
        <v>5.9</v>
      </c>
      <c r="T3667">
        <f t="shared" si="984"/>
        <v>0</v>
      </c>
      <c r="U3667">
        <f t="shared" si="985"/>
        <v>0</v>
      </c>
    </row>
    <row r="3668" spans="1:21" x14ac:dyDescent="0.25">
      <c r="A3668" t="s">
        <v>3911</v>
      </c>
      <c r="B3668">
        <v>5.2</v>
      </c>
      <c r="C3668" t="s">
        <v>37</v>
      </c>
      <c r="E3668">
        <f t="shared" si="969"/>
        <v>0</v>
      </c>
      <c r="F3668">
        <f t="shared" si="970"/>
        <v>0</v>
      </c>
      <c r="G3668">
        <f t="shared" si="971"/>
        <v>0</v>
      </c>
      <c r="H3668">
        <f t="shared" si="972"/>
        <v>0</v>
      </c>
      <c r="I3668">
        <f t="shared" si="973"/>
        <v>0</v>
      </c>
      <c r="J3668">
        <f t="shared" si="974"/>
        <v>0</v>
      </c>
      <c r="K3668">
        <f t="shared" si="975"/>
        <v>0</v>
      </c>
      <c r="L3668">
        <f t="shared" si="976"/>
        <v>5.2</v>
      </c>
      <c r="M3668">
        <f t="shared" si="977"/>
        <v>0</v>
      </c>
      <c r="N3668">
        <f t="shared" si="978"/>
        <v>5.2</v>
      </c>
      <c r="O3668">
        <f t="shared" si="979"/>
        <v>0</v>
      </c>
      <c r="P3668">
        <f t="shared" si="980"/>
        <v>0</v>
      </c>
      <c r="Q3668">
        <f t="shared" si="981"/>
        <v>0</v>
      </c>
      <c r="R3668">
        <f t="shared" si="982"/>
        <v>5.2</v>
      </c>
      <c r="S3668">
        <f t="shared" si="983"/>
        <v>0</v>
      </c>
      <c r="T3668">
        <f t="shared" si="984"/>
        <v>0</v>
      </c>
      <c r="U3668">
        <f t="shared" si="985"/>
        <v>0</v>
      </c>
    </row>
    <row r="3669" spans="1:21" x14ac:dyDescent="0.25">
      <c r="A3669" t="s">
        <v>3911</v>
      </c>
      <c r="B3669">
        <v>5.2</v>
      </c>
      <c r="C3669" t="s">
        <v>37</v>
      </c>
      <c r="E3669">
        <f t="shared" si="969"/>
        <v>0</v>
      </c>
      <c r="F3669">
        <f t="shared" si="970"/>
        <v>0</v>
      </c>
      <c r="G3669">
        <f t="shared" si="971"/>
        <v>0</v>
      </c>
      <c r="H3669">
        <f t="shared" si="972"/>
        <v>0</v>
      </c>
      <c r="I3669">
        <f t="shared" si="973"/>
        <v>0</v>
      </c>
      <c r="J3669">
        <f t="shared" si="974"/>
        <v>0</v>
      </c>
      <c r="K3669">
        <f t="shared" si="975"/>
        <v>0</v>
      </c>
      <c r="L3669">
        <f t="shared" si="976"/>
        <v>5.2</v>
      </c>
      <c r="M3669">
        <f t="shared" si="977"/>
        <v>0</v>
      </c>
      <c r="N3669">
        <f t="shared" si="978"/>
        <v>5.2</v>
      </c>
      <c r="O3669">
        <f t="shared" si="979"/>
        <v>0</v>
      </c>
      <c r="P3669">
        <f t="shared" si="980"/>
        <v>0</v>
      </c>
      <c r="Q3669">
        <f t="shared" si="981"/>
        <v>0</v>
      </c>
      <c r="R3669">
        <f t="shared" si="982"/>
        <v>5.2</v>
      </c>
      <c r="S3669">
        <f t="shared" si="983"/>
        <v>0</v>
      </c>
      <c r="T3669">
        <f t="shared" si="984"/>
        <v>0</v>
      </c>
      <c r="U3669">
        <f t="shared" si="985"/>
        <v>0</v>
      </c>
    </row>
    <row r="3670" spans="1:21" x14ac:dyDescent="0.25">
      <c r="A3670" t="s">
        <v>6876</v>
      </c>
      <c r="B3670">
        <v>6.3</v>
      </c>
      <c r="C3670" t="s">
        <v>102</v>
      </c>
      <c r="E3670">
        <f t="shared" si="969"/>
        <v>0</v>
      </c>
      <c r="F3670">
        <f t="shared" si="970"/>
        <v>6.3</v>
      </c>
      <c r="G3670">
        <f t="shared" si="971"/>
        <v>6.3</v>
      </c>
      <c r="H3670">
        <f t="shared" si="972"/>
        <v>0</v>
      </c>
      <c r="I3670">
        <f t="shared" si="973"/>
        <v>6.3</v>
      </c>
      <c r="J3670">
        <f t="shared" si="974"/>
        <v>0</v>
      </c>
      <c r="K3670">
        <f t="shared" si="975"/>
        <v>0</v>
      </c>
      <c r="L3670">
        <f t="shared" si="976"/>
        <v>0</v>
      </c>
      <c r="M3670">
        <f t="shared" si="977"/>
        <v>6.3</v>
      </c>
      <c r="N3670">
        <f t="shared" si="978"/>
        <v>0</v>
      </c>
      <c r="O3670">
        <f t="shared" si="979"/>
        <v>0</v>
      </c>
      <c r="P3670">
        <f t="shared" si="980"/>
        <v>0</v>
      </c>
      <c r="Q3670">
        <f t="shared" si="981"/>
        <v>0</v>
      </c>
      <c r="R3670">
        <f t="shared" si="982"/>
        <v>0</v>
      </c>
      <c r="S3670">
        <f t="shared" si="983"/>
        <v>0</v>
      </c>
      <c r="T3670">
        <f t="shared" si="984"/>
        <v>0</v>
      </c>
      <c r="U3670">
        <f t="shared" si="985"/>
        <v>0</v>
      </c>
    </row>
    <row r="3671" spans="1:21" x14ac:dyDescent="0.25">
      <c r="A3671" t="s">
        <v>733</v>
      </c>
      <c r="B3671">
        <v>7.1</v>
      </c>
      <c r="C3671" t="s">
        <v>28</v>
      </c>
      <c r="E3671">
        <f t="shared" si="969"/>
        <v>7.1</v>
      </c>
      <c r="F3671">
        <f t="shared" si="970"/>
        <v>0</v>
      </c>
      <c r="G3671">
        <f t="shared" si="971"/>
        <v>0</v>
      </c>
      <c r="H3671">
        <f t="shared" si="972"/>
        <v>0</v>
      </c>
      <c r="I3671">
        <f t="shared" si="973"/>
        <v>7.1</v>
      </c>
      <c r="J3671">
        <f t="shared" si="974"/>
        <v>7.1</v>
      </c>
      <c r="K3671">
        <f t="shared" si="975"/>
        <v>0</v>
      </c>
      <c r="L3671">
        <f t="shared" si="976"/>
        <v>0</v>
      </c>
      <c r="M3671">
        <f t="shared" si="977"/>
        <v>0</v>
      </c>
      <c r="N3671">
        <f t="shared" si="978"/>
        <v>0</v>
      </c>
      <c r="O3671">
        <f t="shared" si="979"/>
        <v>0</v>
      </c>
      <c r="P3671">
        <f t="shared" si="980"/>
        <v>0</v>
      </c>
      <c r="Q3671">
        <f t="shared" si="981"/>
        <v>0</v>
      </c>
      <c r="R3671">
        <f t="shared" si="982"/>
        <v>0</v>
      </c>
      <c r="S3671">
        <f t="shared" si="983"/>
        <v>0</v>
      </c>
      <c r="T3671">
        <f t="shared" si="984"/>
        <v>0</v>
      </c>
      <c r="U3671">
        <f t="shared" si="985"/>
        <v>0</v>
      </c>
    </row>
    <row r="3672" spans="1:21" x14ac:dyDescent="0.25">
      <c r="A3672" t="s">
        <v>98</v>
      </c>
      <c r="B3672">
        <v>8.3000000000000007</v>
      </c>
      <c r="C3672" t="s">
        <v>102</v>
      </c>
      <c r="E3672">
        <f t="shared" si="969"/>
        <v>0</v>
      </c>
      <c r="F3672">
        <f t="shared" si="970"/>
        <v>8.3000000000000007</v>
      </c>
      <c r="G3672">
        <f t="shared" si="971"/>
        <v>8.3000000000000007</v>
      </c>
      <c r="H3672">
        <f t="shared" si="972"/>
        <v>0</v>
      </c>
      <c r="I3672">
        <f t="shared" si="973"/>
        <v>8.3000000000000007</v>
      </c>
      <c r="J3672">
        <f t="shared" si="974"/>
        <v>0</v>
      </c>
      <c r="K3672">
        <f t="shared" si="975"/>
        <v>0</v>
      </c>
      <c r="L3672">
        <f t="shared" si="976"/>
        <v>0</v>
      </c>
      <c r="M3672">
        <f t="shared" si="977"/>
        <v>8.3000000000000007</v>
      </c>
      <c r="N3672">
        <f t="shared" si="978"/>
        <v>8.3000000000000007</v>
      </c>
      <c r="O3672">
        <f t="shared" si="979"/>
        <v>0</v>
      </c>
      <c r="P3672">
        <f t="shared" si="980"/>
        <v>0</v>
      </c>
      <c r="Q3672">
        <f t="shared" si="981"/>
        <v>0</v>
      </c>
      <c r="R3672">
        <f t="shared" si="982"/>
        <v>0</v>
      </c>
      <c r="S3672">
        <f t="shared" si="983"/>
        <v>0</v>
      </c>
      <c r="T3672">
        <f t="shared" si="984"/>
        <v>0</v>
      </c>
      <c r="U3672">
        <f t="shared" si="985"/>
        <v>0</v>
      </c>
    </row>
    <row r="3673" spans="1:21" x14ac:dyDescent="0.25">
      <c r="A3673" t="s">
        <v>3589</v>
      </c>
      <c r="B3673">
        <v>6.9</v>
      </c>
      <c r="C3673" t="s">
        <v>102</v>
      </c>
      <c r="E3673">
        <f t="shared" si="969"/>
        <v>0</v>
      </c>
      <c r="F3673">
        <f t="shared" si="970"/>
        <v>6.9</v>
      </c>
      <c r="G3673">
        <f t="shared" si="971"/>
        <v>6.9</v>
      </c>
      <c r="H3673">
        <f t="shared" si="972"/>
        <v>0</v>
      </c>
      <c r="I3673">
        <f t="shared" si="973"/>
        <v>6.9</v>
      </c>
      <c r="J3673">
        <f t="shared" si="974"/>
        <v>0</v>
      </c>
      <c r="K3673">
        <f t="shared" si="975"/>
        <v>0</v>
      </c>
      <c r="L3673">
        <f t="shared" si="976"/>
        <v>0</v>
      </c>
      <c r="M3673">
        <f t="shared" si="977"/>
        <v>6.9</v>
      </c>
      <c r="N3673">
        <f t="shared" si="978"/>
        <v>0</v>
      </c>
      <c r="O3673">
        <f t="shared" si="979"/>
        <v>0</v>
      </c>
      <c r="P3673">
        <f t="shared" si="980"/>
        <v>0</v>
      </c>
      <c r="Q3673">
        <f t="shared" si="981"/>
        <v>0</v>
      </c>
      <c r="R3673">
        <f t="shared" si="982"/>
        <v>0</v>
      </c>
      <c r="S3673">
        <f t="shared" si="983"/>
        <v>0</v>
      </c>
      <c r="T3673">
        <f t="shared" si="984"/>
        <v>0</v>
      </c>
      <c r="U3673">
        <f t="shared" si="985"/>
        <v>0</v>
      </c>
    </row>
    <row r="3674" spans="1:21" x14ac:dyDescent="0.25">
      <c r="A3674" t="s">
        <v>2531</v>
      </c>
      <c r="B3674">
        <v>7.4</v>
      </c>
      <c r="C3674" t="s">
        <v>28</v>
      </c>
      <c r="E3674">
        <f t="shared" si="969"/>
        <v>7.4</v>
      </c>
      <c r="F3674">
        <f t="shared" si="970"/>
        <v>7.4</v>
      </c>
      <c r="G3674">
        <f t="shared" si="971"/>
        <v>0</v>
      </c>
      <c r="H3674">
        <f t="shared" si="972"/>
        <v>0</v>
      </c>
      <c r="I3674">
        <f t="shared" si="973"/>
        <v>0</v>
      </c>
      <c r="J3674">
        <f t="shared" si="974"/>
        <v>0</v>
      </c>
      <c r="K3674">
        <f t="shared" si="975"/>
        <v>0</v>
      </c>
      <c r="L3674">
        <f t="shared" si="976"/>
        <v>0</v>
      </c>
      <c r="M3674">
        <f t="shared" si="977"/>
        <v>0</v>
      </c>
      <c r="N3674">
        <f t="shared" si="978"/>
        <v>0</v>
      </c>
      <c r="O3674">
        <f t="shared" si="979"/>
        <v>0</v>
      </c>
      <c r="P3674">
        <f t="shared" si="980"/>
        <v>0</v>
      </c>
      <c r="Q3674">
        <f t="shared" si="981"/>
        <v>0</v>
      </c>
      <c r="R3674">
        <f t="shared" si="982"/>
        <v>0</v>
      </c>
      <c r="S3674">
        <f t="shared" si="983"/>
        <v>0</v>
      </c>
      <c r="T3674">
        <f t="shared" si="984"/>
        <v>7.4</v>
      </c>
      <c r="U3674">
        <f t="shared" si="985"/>
        <v>0</v>
      </c>
    </row>
    <row r="3675" spans="1:21" x14ac:dyDescent="0.25">
      <c r="A3675" t="s">
        <v>7487</v>
      </c>
      <c r="B3675">
        <v>6.9</v>
      </c>
      <c r="C3675" t="s">
        <v>28</v>
      </c>
      <c r="E3675">
        <f t="shared" si="969"/>
        <v>6.9</v>
      </c>
      <c r="F3675">
        <f t="shared" si="970"/>
        <v>6.9</v>
      </c>
      <c r="G3675">
        <f t="shared" si="971"/>
        <v>6.9</v>
      </c>
      <c r="H3675">
        <f t="shared" si="972"/>
        <v>0</v>
      </c>
      <c r="I3675">
        <f t="shared" si="973"/>
        <v>6.9</v>
      </c>
      <c r="J3675">
        <f t="shared" si="974"/>
        <v>0</v>
      </c>
      <c r="K3675">
        <f t="shared" si="975"/>
        <v>0</v>
      </c>
      <c r="L3675">
        <f t="shared" si="976"/>
        <v>0</v>
      </c>
      <c r="M3675">
        <f t="shared" si="977"/>
        <v>6.9</v>
      </c>
      <c r="N3675">
        <f t="shared" si="978"/>
        <v>6.9</v>
      </c>
      <c r="O3675">
        <f t="shared" si="979"/>
        <v>0</v>
      </c>
      <c r="P3675">
        <f t="shared" si="980"/>
        <v>0</v>
      </c>
      <c r="Q3675">
        <f t="shared" si="981"/>
        <v>0</v>
      </c>
      <c r="R3675">
        <f t="shared" si="982"/>
        <v>0</v>
      </c>
      <c r="S3675">
        <f t="shared" si="983"/>
        <v>0</v>
      </c>
      <c r="T3675">
        <f t="shared" si="984"/>
        <v>0</v>
      </c>
      <c r="U3675">
        <f t="shared" si="985"/>
        <v>0</v>
      </c>
    </row>
    <row r="3676" spans="1:21" x14ac:dyDescent="0.25">
      <c r="A3676" t="s">
        <v>7455</v>
      </c>
      <c r="B3676">
        <v>7</v>
      </c>
      <c r="C3676" t="s">
        <v>28</v>
      </c>
      <c r="E3676">
        <f t="shared" si="969"/>
        <v>7</v>
      </c>
      <c r="F3676">
        <f t="shared" si="970"/>
        <v>7</v>
      </c>
      <c r="G3676">
        <f t="shared" si="971"/>
        <v>7</v>
      </c>
      <c r="H3676">
        <f t="shared" si="972"/>
        <v>0</v>
      </c>
      <c r="I3676">
        <f t="shared" si="973"/>
        <v>7</v>
      </c>
      <c r="J3676">
        <f t="shared" si="974"/>
        <v>0</v>
      </c>
      <c r="K3676">
        <f t="shared" si="975"/>
        <v>0</v>
      </c>
      <c r="L3676">
        <f t="shared" si="976"/>
        <v>0</v>
      </c>
      <c r="M3676">
        <f t="shared" si="977"/>
        <v>7</v>
      </c>
      <c r="N3676">
        <f t="shared" si="978"/>
        <v>0</v>
      </c>
      <c r="O3676">
        <f t="shared" si="979"/>
        <v>0</v>
      </c>
      <c r="P3676">
        <f t="shared" si="980"/>
        <v>0</v>
      </c>
      <c r="Q3676">
        <f t="shared" si="981"/>
        <v>0</v>
      </c>
      <c r="R3676">
        <f t="shared" si="982"/>
        <v>0</v>
      </c>
      <c r="S3676">
        <f t="shared" si="983"/>
        <v>0</v>
      </c>
      <c r="T3676">
        <f t="shared" si="984"/>
        <v>0</v>
      </c>
      <c r="U3676">
        <f t="shared" si="985"/>
        <v>0</v>
      </c>
    </row>
    <row r="3677" spans="1:21" x14ac:dyDescent="0.25">
      <c r="A3677" t="s">
        <v>2720</v>
      </c>
      <c r="B3677">
        <v>8.3000000000000007</v>
      </c>
      <c r="C3677" t="s">
        <v>28</v>
      </c>
      <c r="E3677">
        <f t="shared" si="969"/>
        <v>8.3000000000000007</v>
      </c>
      <c r="F3677">
        <f t="shared" si="970"/>
        <v>8.3000000000000007</v>
      </c>
      <c r="G3677">
        <f t="shared" si="971"/>
        <v>0</v>
      </c>
      <c r="H3677">
        <f t="shared" si="972"/>
        <v>0</v>
      </c>
      <c r="I3677">
        <f t="shared" si="973"/>
        <v>0</v>
      </c>
      <c r="J3677">
        <f t="shared" si="974"/>
        <v>0</v>
      </c>
      <c r="K3677">
        <f t="shared" si="975"/>
        <v>0</v>
      </c>
      <c r="L3677">
        <f t="shared" si="976"/>
        <v>0</v>
      </c>
      <c r="M3677">
        <f t="shared" si="977"/>
        <v>0</v>
      </c>
      <c r="N3677">
        <f t="shared" si="978"/>
        <v>8.3000000000000007</v>
      </c>
      <c r="O3677">
        <f t="shared" si="979"/>
        <v>0</v>
      </c>
      <c r="P3677">
        <f t="shared" si="980"/>
        <v>0</v>
      </c>
      <c r="Q3677">
        <f t="shared" si="981"/>
        <v>0</v>
      </c>
      <c r="R3677">
        <f t="shared" si="982"/>
        <v>0</v>
      </c>
      <c r="S3677">
        <f t="shared" si="983"/>
        <v>0</v>
      </c>
      <c r="T3677">
        <f t="shared" si="984"/>
        <v>0</v>
      </c>
      <c r="U3677">
        <f t="shared" si="985"/>
        <v>0</v>
      </c>
    </row>
    <row r="3678" spans="1:21" x14ac:dyDescent="0.25">
      <c r="A3678" t="s">
        <v>7637</v>
      </c>
      <c r="B3678">
        <v>6.5</v>
      </c>
      <c r="C3678" t="s">
        <v>103</v>
      </c>
      <c r="E3678">
        <f t="shared" si="969"/>
        <v>0</v>
      </c>
      <c r="F3678">
        <f t="shared" si="970"/>
        <v>0</v>
      </c>
      <c r="G3678">
        <f t="shared" si="971"/>
        <v>6.5</v>
      </c>
      <c r="H3678">
        <f t="shared" si="972"/>
        <v>0</v>
      </c>
      <c r="I3678">
        <f t="shared" si="973"/>
        <v>6.5</v>
      </c>
      <c r="J3678">
        <f t="shared" si="974"/>
        <v>0</v>
      </c>
      <c r="K3678">
        <f t="shared" si="975"/>
        <v>0</v>
      </c>
      <c r="L3678">
        <f t="shared" si="976"/>
        <v>0</v>
      </c>
      <c r="M3678">
        <f t="shared" si="977"/>
        <v>6.5</v>
      </c>
      <c r="N3678">
        <f t="shared" si="978"/>
        <v>0</v>
      </c>
      <c r="O3678">
        <f t="shared" si="979"/>
        <v>0</v>
      </c>
      <c r="P3678">
        <f t="shared" si="980"/>
        <v>0</v>
      </c>
      <c r="Q3678">
        <f t="shared" si="981"/>
        <v>0</v>
      </c>
      <c r="R3678">
        <f t="shared" si="982"/>
        <v>6.5</v>
      </c>
      <c r="S3678">
        <f t="shared" si="983"/>
        <v>0</v>
      </c>
      <c r="T3678">
        <f t="shared" si="984"/>
        <v>0</v>
      </c>
      <c r="U3678">
        <f t="shared" si="985"/>
        <v>0</v>
      </c>
    </row>
    <row r="3679" spans="1:21" x14ac:dyDescent="0.25">
      <c r="A3679" t="s">
        <v>4469</v>
      </c>
      <c r="B3679">
        <v>6.5</v>
      </c>
      <c r="C3679" t="s">
        <v>28</v>
      </c>
      <c r="E3679">
        <f t="shared" si="969"/>
        <v>6.5</v>
      </c>
      <c r="F3679">
        <f t="shared" si="970"/>
        <v>6.5</v>
      </c>
      <c r="G3679">
        <f t="shared" si="971"/>
        <v>6.5</v>
      </c>
      <c r="H3679">
        <f t="shared" si="972"/>
        <v>0</v>
      </c>
      <c r="I3679">
        <f t="shared" si="973"/>
        <v>6.5</v>
      </c>
      <c r="J3679">
        <f t="shared" si="974"/>
        <v>0</v>
      </c>
      <c r="K3679">
        <f t="shared" si="975"/>
        <v>0</v>
      </c>
      <c r="L3679">
        <f t="shared" si="976"/>
        <v>0</v>
      </c>
      <c r="M3679">
        <f t="shared" si="977"/>
        <v>6.5</v>
      </c>
      <c r="N3679">
        <f t="shared" si="978"/>
        <v>0</v>
      </c>
      <c r="O3679">
        <f t="shared" si="979"/>
        <v>0</v>
      </c>
      <c r="P3679">
        <f t="shared" si="980"/>
        <v>0</v>
      </c>
      <c r="Q3679">
        <f t="shared" si="981"/>
        <v>0</v>
      </c>
      <c r="R3679">
        <f t="shared" si="982"/>
        <v>0</v>
      </c>
      <c r="S3679">
        <f t="shared" si="983"/>
        <v>6.5</v>
      </c>
      <c r="T3679">
        <f t="shared" si="984"/>
        <v>0</v>
      </c>
      <c r="U3679">
        <f t="shared" si="985"/>
        <v>0</v>
      </c>
    </row>
    <row r="3680" spans="1:21" x14ac:dyDescent="0.25">
      <c r="A3680" t="s">
        <v>783</v>
      </c>
      <c r="B3680">
        <v>6.1</v>
      </c>
      <c r="C3680" t="s">
        <v>28</v>
      </c>
      <c r="E3680">
        <f t="shared" si="969"/>
        <v>6.1</v>
      </c>
      <c r="F3680">
        <f t="shared" si="970"/>
        <v>0</v>
      </c>
      <c r="G3680">
        <f t="shared" si="971"/>
        <v>0</v>
      </c>
      <c r="H3680">
        <f t="shared" si="972"/>
        <v>0</v>
      </c>
      <c r="I3680">
        <f t="shared" si="973"/>
        <v>0</v>
      </c>
      <c r="J3680">
        <f t="shared" si="974"/>
        <v>0</v>
      </c>
      <c r="K3680">
        <f t="shared" si="975"/>
        <v>0</v>
      </c>
      <c r="L3680">
        <f t="shared" si="976"/>
        <v>6.1</v>
      </c>
      <c r="M3680">
        <f t="shared" si="977"/>
        <v>0</v>
      </c>
      <c r="N3680">
        <f t="shared" si="978"/>
        <v>0</v>
      </c>
      <c r="O3680">
        <f t="shared" si="979"/>
        <v>0</v>
      </c>
      <c r="P3680">
        <f t="shared" si="980"/>
        <v>0</v>
      </c>
      <c r="Q3680">
        <f t="shared" si="981"/>
        <v>0</v>
      </c>
      <c r="R3680">
        <f t="shared" si="982"/>
        <v>6.1</v>
      </c>
      <c r="S3680">
        <f t="shared" si="983"/>
        <v>0</v>
      </c>
      <c r="T3680">
        <f t="shared" si="984"/>
        <v>0</v>
      </c>
      <c r="U3680">
        <f t="shared" si="985"/>
        <v>0</v>
      </c>
    </row>
    <row r="3681" spans="1:21" x14ac:dyDescent="0.25">
      <c r="A3681" t="s">
        <v>180</v>
      </c>
      <c r="B3681">
        <v>8.1999999999999993</v>
      </c>
      <c r="C3681" t="s">
        <v>37</v>
      </c>
      <c r="E3681">
        <f t="shared" si="969"/>
        <v>0</v>
      </c>
      <c r="F3681">
        <f t="shared" si="970"/>
        <v>0</v>
      </c>
      <c r="G3681">
        <f t="shared" si="971"/>
        <v>0</v>
      </c>
      <c r="H3681">
        <f t="shared" si="972"/>
        <v>0</v>
      </c>
      <c r="I3681">
        <f t="shared" si="973"/>
        <v>0</v>
      </c>
      <c r="J3681">
        <f t="shared" si="974"/>
        <v>0</v>
      </c>
      <c r="K3681">
        <f t="shared" si="975"/>
        <v>0</v>
      </c>
      <c r="L3681">
        <f t="shared" si="976"/>
        <v>8.1999999999999993</v>
      </c>
      <c r="M3681">
        <f t="shared" si="977"/>
        <v>0</v>
      </c>
      <c r="N3681">
        <f t="shared" si="978"/>
        <v>0</v>
      </c>
      <c r="O3681">
        <f t="shared" si="979"/>
        <v>0</v>
      </c>
      <c r="P3681">
        <f t="shared" si="980"/>
        <v>0</v>
      </c>
      <c r="Q3681">
        <f t="shared" si="981"/>
        <v>0</v>
      </c>
      <c r="R3681">
        <f t="shared" si="982"/>
        <v>8.1999999999999993</v>
      </c>
      <c r="S3681">
        <f t="shared" si="983"/>
        <v>0</v>
      </c>
      <c r="T3681">
        <f t="shared" si="984"/>
        <v>0</v>
      </c>
      <c r="U3681">
        <f t="shared" si="985"/>
        <v>0</v>
      </c>
    </row>
    <row r="3682" spans="1:21" x14ac:dyDescent="0.25">
      <c r="A3682" t="s">
        <v>3472</v>
      </c>
      <c r="B3682">
        <v>6.1</v>
      </c>
      <c r="C3682" t="s">
        <v>28</v>
      </c>
      <c r="E3682">
        <f t="shared" si="969"/>
        <v>6.1</v>
      </c>
      <c r="F3682">
        <f t="shared" si="970"/>
        <v>6.1</v>
      </c>
      <c r="G3682">
        <f t="shared" si="971"/>
        <v>0</v>
      </c>
      <c r="H3682">
        <f t="shared" si="972"/>
        <v>0</v>
      </c>
      <c r="I3682">
        <f t="shared" si="973"/>
        <v>0</v>
      </c>
      <c r="J3682">
        <f t="shared" si="974"/>
        <v>0</v>
      </c>
      <c r="K3682">
        <f t="shared" si="975"/>
        <v>0</v>
      </c>
      <c r="L3682">
        <f t="shared" si="976"/>
        <v>0</v>
      </c>
      <c r="M3682">
        <f t="shared" si="977"/>
        <v>0</v>
      </c>
      <c r="N3682">
        <f t="shared" si="978"/>
        <v>0</v>
      </c>
      <c r="O3682">
        <f t="shared" si="979"/>
        <v>0</v>
      </c>
      <c r="P3682">
        <f t="shared" si="980"/>
        <v>0</v>
      </c>
      <c r="Q3682">
        <f t="shared" si="981"/>
        <v>0</v>
      </c>
      <c r="R3682">
        <f t="shared" si="982"/>
        <v>0</v>
      </c>
      <c r="S3682">
        <f t="shared" si="983"/>
        <v>6.1</v>
      </c>
      <c r="T3682">
        <f t="shared" si="984"/>
        <v>0</v>
      </c>
      <c r="U3682">
        <f t="shared" si="985"/>
        <v>0</v>
      </c>
    </row>
    <row r="3683" spans="1:21" x14ac:dyDescent="0.25">
      <c r="A3683" t="s">
        <v>2531</v>
      </c>
      <c r="B3683">
        <v>6.8</v>
      </c>
      <c r="C3683" t="s">
        <v>28</v>
      </c>
      <c r="E3683">
        <f t="shared" si="969"/>
        <v>6.8</v>
      </c>
      <c r="F3683">
        <f t="shared" si="970"/>
        <v>6.8</v>
      </c>
      <c r="G3683">
        <f t="shared" si="971"/>
        <v>0</v>
      </c>
      <c r="H3683">
        <f t="shared" si="972"/>
        <v>0</v>
      </c>
      <c r="I3683">
        <f t="shared" si="973"/>
        <v>0</v>
      </c>
      <c r="J3683">
        <f t="shared" si="974"/>
        <v>0</v>
      </c>
      <c r="K3683">
        <f t="shared" si="975"/>
        <v>0</v>
      </c>
      <c r="L3683">
        <f t="shared" si="976"/>
        <v>0</v>
      </c>
      <c r="M3683">
        <f t="shared" si="977"/>
        <v>0</v>
      </c>
      <c r="N3683">
        <f t="shared" si="978"/>
        <v>0</v>
      </c>
      <c r="O3683">
        <f t="shared" si="979"/>
        <v>0</v>
      </c>
      <c r="P3683">
        <f t="shared" si="980"/>
        <v>0</v>
      </c>
      <c r="Q3683">
        <f t="shared" si="981"/>
        <v>0</v>
      </c>
      <c r="R3683">
        <f t="shared" si="982"/>
        <v>0</v>
      </c>
      <c r="S3683">
        <f t="shared" si="983"/>
        <v>0</v>
      </c>
      <c r="T3683">
        <f t="shared" si="984"/>
        <v>6.8</v>
      </c>
      <c r="U3683">
        <f t="shared" si="985"/>
        <v>0</v>
      </c>
    </row>
    <row r="3684" spans="1:21" x14ac:dyDescent="0.25">
      <c r="A3684" t="s">
        <v>7646</v>
      </c>
      <c r="B3684">
        <v>7.8</v>
      </c>
      <c r="C3684" t="s">
        <v>102</v>
      </c>
      <c r="E3684">
        <f t="shared" si="969"/>
        <v>0</v>
      </c>
      <c r="F3684">
        <f t="shared" si="970"/>
        <v>7.8</v>
      </c>
      <c r="G3684">
        <f t="shared" si="971"/>
        <v>7.8</v>
      </c>
      <c r="H3684">
        <f t="shared" si="972"/>
        <v>0</v>
      </c>
      <c r="I3684">
        <f t="shared" si="973"/>
        <v>7.8</v>
      </c>
      <c r="J3684">
        <f t="shared" si="974"/>
        <v>0</v>
      </c>
      <c r="K3684">
        <f t="shared" si="975"/>
        <v>0</v>
      </c>
      <c r="L3684">
        <f t="shared" si="976"/>
        <v>0</v>
      </c>
      <c r="M3684">
        <f t="shared" si="977"/>
        <v>7.8</v>
      </c>
      <c r="N3684">
        <f t="shared" si="978"/>
        <v>7.8</v>
      </c>
      <c r="O3684">
        <f t="shared" si="979"/>
        <v>0</v>
      </c>
      <c r="P3684">
        <f t="shared" si="980"/>
        <v>7.8</v>
      </c>
      <c r="Q3684">
        <f t="shared" si="981"/>
        <v>0</v>
      </c>
      <c r="R3684">
        <f t="shared" si="982"/>
        <v>7.8</v>
      </c>
      <c r="S3684">
        <f t="shared" si="983"/>
        <v>0</v>
      </c>
      <c r="T3684">
        <f t="shared" si="984"/>
        <v>0</v>
      </c>
      <c r="U3684">
        <f t="shared" si="985"/>
        <v>0</v>
      </c>
    </row>
    <row r="3685" spans="1:21" x14ac:dyDescent="0.25">
      <c r="A3685" t="s">
        <v>4287</v>
      </c>
      <c r="B3685">
        <v>7</v>
      </c>
      <c r="C3685" t="s">
        <v>37</v>
      </c>
      <c r="E3685">
        <f t="shared" si="969"/>
        <v>0</v>
      </c>
      <c r="F3685">
        <f t="shared" si="970"/>
        <v>0</v>
      </c>
      <c r="G3685">
        <f t="shared" si="971"/>
        <v>0</v>
      </c>
      <c r="H3685">
        <f t="shared" si="972"/>
        <v>0</v>
      </c>
      <c r="I3685">
        <f t="shared" si="973"/>
        <v>0</v>
      </c>
      <c r="J3685">
        <f t="shared" si="974"/>
        <v>0</v>
      </c>
      <c r="K3685">
        <f t="shared" si="975"/>
        <v>0</v>
      </c>
      <c r="L3685">
        <f t="shared" si="976"/>
        <v>7</v>
      </c>
      <c r="M3685">
        <f t="shared" si="977"/>
        <v>7</v>
      </c>
      <c r="N3685">
        <f t="shared" si="978"/>
        <v>7</v>
      </c>
      <c r="O3685">
        <f t="shared" si="979"/>
        <v>0</v>
      </c>
      <c r="P3685">
        <f t="shared" si="980"/>
        <v>0</v>
      </c>
      <c r="Q3685">
        <f t="shared" si="981"/>
        <v>0</v>
      </c>
      <c r="R3685">
        <f t="shared" si="982"/>
        <v>7</v>
      </c>
      <c r="S3685">
        <f t="shared" si="983"/>
        <v>0</v>
      </c>
      <c r="T3685">
        <f t="shared" si="984"/>
        <v>0</v>
      </c>
      <c r="U3685">
        <f t="shared" si="985"/>
        <v>0</v>
      </c>
    </row>
    <row r="3686" spans="1:21" x14ac:dyDescent="0.25">
      <c r="A3686" t="s">
        <v>4287</v>
      </c>
      <c r="B3686">
        <v>7</v>
      </c>
      <c r="C3686" t="s">
        <v>37</v>
      </c>
      <c r="E3686">
        <f t="shared" si="969"/>
        <v>0</v>
      </c>
      <c r="F3686">
        <f t="shared" si="970"/>
        <v>0</v>
      </c>
      <c r="G3686">
        <f t="shared" si="971"/>
        <v>0</v>
      </c>
      <c r="H3686">
        <f t="shared" si="972"/>
        <v>0</v>
      </c>
      <c r="I3686">
        <f t="shared" si="973"/>
        <v>0</v>
      </c>
      <c r="J3686">
        <f t="shared" si="974"/>
        <v>0</v>
      </c>
      <c r="K3686">
        <f t="shared" si="975"/>
        <v>0</v>
      </c>
      <c r="L3686">
        <f t="shared" si="976"/>
        <v>7</v>
      </c>
      <c r="M3686">
        <f t="shared" si="977"/>
        <v>7</v>
      </c>
      <c r="N3686">
        <f t="shared" si="978"/>
        <v>7</v>
      </c>
      <c r="O3686">
        <f t="shared" si="979"/>
        <v>0</v>
      </c>
      <c r="P3686">
        <f t="shared" si="980"/>
        <v>0</v>
      </c>
      <c r="Q3686">
        <f t="shared" si="981"/>
        <v>0</v>
      </c>
      <c r="R3686">
        <f t="shared" si="982"/>
        <v>7</v>
      </c>
      <c r="S3686">
        <f t="shared" si="983"/>
        <v>0</v>
      </c>
      <c r="T3686">
        <f t="shared" si="984"/>
        <v>0</v>
      </c>
      <c r="U3686">
        <f t="shared" si="985"/>
        <v>0</v>
      </c>
    </row>
    <row r="3687" spans="1:21" x14ac:dyDescent="0.25">
      <c r="A3687" t="s">
        <v>3163</v>
      </c>
      <c r="B3687">
        <v>6.6</v>
      </c>
      <c r="C3687" t="s">
        <v>28</v>
      </c>
      <c r="E3687">
        <f t="shared" si="969"/>
        <v>6.6</v>
      </c>
      <c r="F3687">
        <f t="shared" si="970"/>
        <v>6.6</v>
      </c>
      <c r="G3687">
        <f t="shared" si="971"/>
        <v>0</v>
      </c>
      <c r="H3687">
        <f t="shared" si="972"/>
        <v>0</v>
      </c>
      <c r="I3687">
        <f t="shared" si="973"/>
        <v>0</v>
      </c>
      <c r="J3687">
        <f t="shared" si="974"/>
        <v>0</v>
      </c>
      <c r="K3687">
        <f t="shared" si="975"/>
        <v>0</v>
      </c>
      <c r="L3687">
        <f t="shared" si="976"/>
        <v>0</v>
      </c>
      <c r="M3687">
        <f t="shared" si="977"/>
        <v>0</v>
      </c>
      <c r="N3687">
        <f t="shared" si="978"/>
        <v>0</v>
      </c>
      <c r="O3687">
        <f t="shared" si="979"/>
        <v>0</v>
      </c>
      <c r="P3687">
        <f t="shared" si="980"/>
        <v>0</v>
      </c>
      <c r="Q3687">
        <f t="shared" si="981"/>
        <v>0</v>
      </c>
      <c r="R3687">
        <f t="shared" si="982"/>
        <v>0</v>
      </c>
      <c r="S3687">
        <f t="shared" si="983"/>
        <v>6.6</v>
      </c>
      <c r="T3687">
        <f t="shared" si="984"/>
        <v>6.6</v>
      </c>
      <c r="U3687">
        <f t="shared" si="985"/>
        <v>0</v>
      </c>
    </row>
    <row r="3688" spans="1:21" x14ac:dyDescent="0.25">
      <c r="A3688" t="s">
        <v>2484</v>
      </c>
      <c r="B3688">
        <v>6.3</v>
      </c>
      <c r="C3688" t="s">
        <v>28</v>
      </c>
      <c r="E3688">
        <f t="shared" si="969"/>
        <v>6.3</v>
      </c>
      <c r="F3688">
        <f t="shared" si="970"/>
        <v>6.3</v>
      </c>
      <c r="G3688">
        <f t="shared" si="971"/>
        <v>0</v>
      </c>
      <c r="H3688">
        <f t="shared" si="972"/>
        <v>0</v>
      </c>
      <c r="I3688">
        <f t="shared" si="973"/>
        <v>0</v>
      </c>
      <c r="J3688">
        <f t="shared" si="974"/>
        <v>0</v>
      </c>
      <c r="K3688">
        <f t="shared" si="975"/>
        <v>0</v>
      </c>
      <c r="L3688">
        <f t="shared" si="976"/>
        <v>0</v>
      </c>
      <c r="M3688">
        <f t="shared" si="977"/>
        <v>0</v>
      </c>
      <c r="N3688">
        <f t="shared" si="978"/>
        <v>6.3</v>
      </c>
      <c r="O3688">
        <f t="shared" si="979"/>
        <v>0</v>
      </c>
      <c r="P3688">
        <f t="shared" si="980"/>
        <v>0</v>
      </c>
      <c r="Q3688">
        <f t="shared" si="981"/>
        <v>0</v>
      </c>
      <c r="R3688">
        <f t="shared" si="982"/>
        <v>0</v>
      </c>
      <c r="S3688">
        <f t="shared" si="983"/>
        <v>0</v>
      </c>
      <c r="T3688">
        <f t="shared" si="984"/>
        <v>6.3</v>
      </c>
      <c r="U3688">
        <f t="shared" si="985"/>
        <v>0</v>
      </c>
    </row>
    <row r="3689" spans="1:21" x14ac:dyDescent="0.25">
      <c r="A3689" t="s">
        <v>1866</v>
      </c>
      <c r="B3689">
        <v>7</v>
      </c>
      <c r="C3689" t="s">
        <v>28</v>
      </c>
      <c r="E3689">
        <f t="shared" si="969"/>
        <v>7</v>
      </c>
      <c r="F3689">
        <f t="shared" si="970"/>
        <v>7</v>
      </c>
      <c r="G3689">
        <f t="shared" si="971"/>
        <v>0</v>
      </c>
      <c r="H3689">
        <f t="shared" si="972"/>
        <v>0</v>
      </c>
      <c r="I3689">
        <f t="shared" si="973"/>
        <v>0</v>
      </c>
      <c r="J3689">
        <f t="shared" si="974"/>
        <v>0</v>
      </c>
      <c r="K3689">
        <f t="shared" si="975"/>
        <v>0</v>
      </c>
      <c r="L3689">
        <f t="shared" si="976"/>
        <v>0</v>
      </c>
      <c r="M3689">
        <f t="shared" si="977"/>
        <v>0</v>
      </c>
      <c r="N3689">
        <f t="shared" si="978"/>
        <v>0</v>
      </c>
      <c r="O3689">
        <f t="shared" si="979"/>
        <v>7</v>
      </c>
      <c r="P3689">
        <f t="shared" si="980"/>
        <v>0</v>
      </c>
      <c r="Q3689">
        <f t="shared" si="981"/>
        <v>0</v>
      </c>
      <c r="R3689">
        <f t="shared" si="982"/>
        <v>0</v>
      </c>
      <c r="S3689">
        <f t="shared" si="983"/>
        <v>7</v>
      </c>
      <c r="T3689">
        <f t="shared" si="984"/>
        <v>7</v>
      </c>
      <c r="U3689">
        <f t="shared" si="985"/>
        <v>0</v>
      </c>
    </row>
    <row r="3690" spans="1:21" x14ac:dyDescent="0.25">
      <c r="A3690" t="s">
        <v>1471</v>
      </c>
      <c r="B3690">
        <v>6.7</v>
      </c>
      <c r="C3690" t="s">
        <v>28</v>
      </c>
      <c r="E3690">
        <f t="shared" si="969"/>
        <v>6.7</v>
      </c>
      <c r="F3690">
        <f t="shared" si="970"/>
        <v>6.7</v>
      </c>
      <c r="G3690">
        <f t="shared" si="971"/>
        <v>0</v>
      </c>
      <c r="H3690">
        <f t="shared" si="972"/>
        <v>0</v>
      </c>
      <c r="I3690">
        <f t="shared" si="973"/>
        <v>0</v>
      </c>
      <c r="J3690">
        <f t="shared" si="974"/>
        <v>0</v>
      </c>
      <c r="K3690">
        <f t="shared" si="975"/>
        <v>0</v>
      </c>
      <c r="L3690">
        <f t="shared" si="976"/>
        <v>0</v>
      </c>
      <c r="M3690">
        <f t="shared" si="977"/>
        <v>0</v>
      </c>
      <c r="N3690">
        <f t="shared" si="978"/>
        <v>6.7</v>
      </c>
      <c r="O3690">
        <f t="shared" si="979"/>
        <v>0</v>
      </c>
      <c r="P3690">
        <f t="shared" si="980"/>
        <v>0</v>
      </c>
      <c r="Q3690">
        <f t="shared" si="981"/>
        <v>0</v>
      </c>
      <c r="R3690">
        <f t="shared" si="982"/>
        <v>0</v>
      </c>
      <c r="S3690">
        <f t="shared" si="983"/>
        <v>6.7</v>
      </c>
      <c r="T3690">
        <f t="shared" si="984"/>
        <v>0</v>
      </c>
      <c r="U3690">
        <f t="shared" si="985"/>
        <v>0</v>
      </c>
    </row>
    <row r="3691" spans="1:21" x14ac:dyDescent="0.25">
      <c r="A3691" t="s">
        <v>52</v>
      </c>
      <c r="B3691">
        <v>8</v>
      </c>
      <c r="C3691" t="s">
        <v>52</v>
      </c>
      <c r="E3691">
        <f t="shared" si="969"/>
        <v>0</v>
      </c>
      <c r="F3691">
        <f t="shared" si="970"/>
        <v>0</v>
      </c>
      <c r="G3691">
        <f t="shared" si="971"/>
        <v>0</v>
      </c>
      <c r="H3691">
        <f t="shared" si="972"/>
        <v>0</v>
      </c>
      <c r="I3691">
        <f t="shared" si="973"/>
        <v>0</v>
      </c>
      <c r="J3691">
        <f t="shared" si="974"/>
        <v>0</v>
      </c>
      <c r="K3691">
        <f t="shared" si="975"/>
        <v>0</v>
      </c>
      <c r="L3691">
        <f t="shared" si="976"/>
        <v>0</v>
      </c>
      <c r="M3691">
        <f t="shared" si="977"/>
        <v>0</v>
      </c>
      <c r="N3691">
        <f t="shared" si="978"/>
        <v>0</v>
      </c>
      <c r="O3691">
        <f t="shared" si="979"/>
        <v>8</v>
      </c>
      <c r="P3691">
        <f t="shared" si="980"/>
        <v>0</v>
      </c>
      <c r="Q3691">
        <f t="shared" si="981"/>
        <v>0</v>
      </c>
      <c r="R3691">
        <f t="shared" si="982"/>
        <v>0</v>
      </c>
      <c r="S3691">
        <f t="shared" si="983"/>
        <v>0</v>
      </c>
      <c r="T3691">
        <f t="shared" si="984"/>
        <v>0</v>
      </c>
      <c r="U3691">
        <f t="shared" si="985"/>
        <v>0</v>
      </c>
    </row>
    <row r="3692" spans="1:21" x14ac:dyDescent="0.25">
      <c r="A3692" t="s">
        <v>2613</v>
      </c>
      <c r="B3692">
        <v>8.5</v>
      </c>
      <c r="C3692" t="s">
        <v>28</v>
      </c>
      <c r="E3692">
        <f t="shared" si="969"/>
        <v>8.5</v>
      </c>
      <c r="F3692">
        <f t="shared" si="970"/>
        <v>0</v>
      </c>
      <c r="G3692">
        <f t="shared" si="971"/>
        <v>0</v>
      </c>
      <c r="H3692">
        <f t="shared" si="972"/>
        <v>0</v>
      </c>
      <c r="I3692">
        <f t="shared" si="973"/>
        <v>0</v>
      </c>
      <c r="J3692">
        <f t="shared" si="974"/>
        <v>0</v>
      </c>
      <c r="K3692">
        <f t="shared" si="975"/>
        <v>0</v>
      </c>
      <c r="L3692">
        <f t="shared" si="976"/>
        <v>0</v>
      </c>
      <c r="M3692">
        <f t="shared" si="977"/>
        <v>0</v>
      </c>
      <c r="N3692">
        <f t="shared" si="978"/>
        <v>0</v>
      </c>
      <c r="O3692">
        <f t="shared" si="979"/>
        <v>0</v>
      </c>
      <c r="P3692">
        <f t="shared" si="980"/>
        <v>0</v>
      </c>
      <c r="Q3692">
        <f t="shared" si="981"/>
        <v>0</v>
      </c>
      <c r="R3692">
        <f t="shared" si="982"/>
        <v>0</v>
      </c>
      <c r="S3692">
        <f t="shared" si="983"/>
        <v>8.5</v>
      </c>
      <c r="T3692">
        <f t="shared" si="984"/>
        <v>0</v>
      </c>
      <c r="U3692">
        <f t="shared" si="985"/>
        <v>0</v>
      </c>
    </row>
    <row r="3693" spans="1:21" x14ac:dyDescent="0.25">
      <c r="A3693" t="s">
        <v>177</v>
      </c>
      <c r="B3693">
        <v>8.3000000000000007</v>
      </c>
      <c r="C3693" t="s">
        <v>28</v>
      </c>
      <c r="E3693">
        <f t="shared" si="969"/>
        <v>8.3000000000000007</v>
      </c>
      <c r="F3693">
        <f t="shared" si="970"/>
        <v>8.3000000000000007</v>
      </c>
      <c r="G3693">
        <f t="shared" si="971"/>
        <v>0</v>
      </c>
      <c r="H3693">
        <f t="shared" si="972"/>
        <v>0</v>
      </c>
      <c r="I3693">
        <f t="shared" si="973"/>
        <v>0</v>
      </c>
      <c r="J3693">
        <f t="shared" si="974"/>
        <v>0</v>
      </c>
      <c r="K3693">
        <f t="shared" si="975"/>
        <v>0</v>
      </c>
      <c r="L3693">
        <f t="shared" si="976"/>
        <v>0</v>
      </c>
      <c r="M3693">
        <f t="shared" si="977"/>
        <v>0</v>
      </c>
      <c r="N3693">
        <f t="shared" si="978"/>
        <v>0</v>
      </c>
      <c r="O3693">
        <f t="shared" si="979"/>
        <v>0</v>
      </c>
      <c r="P3693">
        <f t="shared" si="980"/>
        <v>0</v>
      </c>
      <c r="Q3693">
        <f t="shared" si="981"/>
        <v>0</v>
      </c>
      <c r="R3693">
        <f t="shared" si="982"/>
        <v>0</v>
      </c>
      <c r="S3693">
        <f t="shared" si="983"/>
        <v>0</v>
      </c>
      <c r="T3693">
        <f t="shared" si="984"/>
        <v>0</v>
      </c>
      <c r="U3693">
        <f t="shared" si="985"/>
        <v>0</v>
      </c>
    </row>
    <row r="3694" spans="1:21" x14ac:dyDescent="0.25">
      <c r="A3694" t="s">
        <v>3089</v>
      </c>
      <c r="B3694">
        <v>6.6</v>
      </c>
      <c r="C3694" t="s">
        <v>28</v>
      </c>
      <c r="E3694">
        <f t="shared" si="969"/>
        <v>6.6</v>
      </c>
      <c r="F3694">
        <f t="shared" si="970"/>
        <v>6.6</v>
      </c>
      <c r="G3694">
        <f t="shared" si="971"/>
        <v>0</v>
      </c>
      <c r="H3694">
        <f t="shared" si="972"/>
        <v>0</v>
      </c>
      <c r="I3694">
        <f t="shared" si="973"/>
        <v>6.6</v>
      </c>
      <c r="J3694">
        <f t="shared" si="974"/>
        <v>6.6</v>
      </c>
      <c r="K3694">
        <f t="shared" si="975"/>
        <v>0</v>
      </c>
      <c r="L3694">
        <f t="shared" si="976"/>
        <v>0</v>
      </c>
      <c r="M3694">
        <f t="shared" si="977"/>
        <v>0</v>
      </c>
      <c r="N3694">
        <f t="shared" si="978"/>
        <v>0</v>
      </c>
      <c r="O3694">
        <f t="shared" si="979"/>
        <v>0</v>
      </c>
      <c r="P3694">
        <f t="shared" si="980"/>
        <v>0</v>
      </c>
      <c r="Q3694">
        <f t="shared" si="981"/>
        <v>0</v>
      </c>
      <c r="R3694">
        <f t="shared" si="982"/>
        <v>0</v>
      </c>
      <c r="S3694">
        <f t="shared" si="983"/>
        <v>0</v>
      </c>
      <c r="T3694">
        <f t="shared" si="984"/>
        <v>0</v>
      </c>
      <c r="U3694">
        <f t="shared" si="985"/>
        <v>0</v>
      </c>
    </row>
    <row r="3695" spans="1:21" x14ac:dyDescent="0.25">
      <c r="A3695" t="s">
        <v>2720</v>
      </c>
      <c r="B3695">
        <v>7.1</v>
      </c>
      <c r="C3695" t="s">
        <v>28</v>
      </c>
      <c r="E3695">
        <f t="shared" si="969"/>
        <v>7.1</v>
      </c>
      <c r="F3695">
        <f t="shared" si="970"/>
        <v>7.1</v>
      </c>
      <c r="G3695">
        <f t="shared" si="971"/>
        <v>0</v>
      </c>
      <c r="H3695">
        <f t="shared" si="972"/>
        <v>0</v>
      </c>
      <c r="I3695">
        <f t="shared" si="973"/>
        <v>0</v>
      </c>
      <c r="J3695">
        <f t="shared" si="974"/>
        <v>0</v>
      </c>
      <c r="K3695">
        <f t="shared" si="975"/>
        <v>0</v>
      </c>
      <c r="L3695">
        <f t="shared" si="976"/>
        <v>0</v>
      </c>
      <c r="M3695">
        <f t="shared" si="977"/>
        <v>0</v>
      </c>
      <c r="N3695">
        <f t="shared" si="978"/>
        <v>7.1</v>
      </c>
      <c r="O3695">
        <f t="shared" si="979"/>
        <v>0</v>
      </c>
      <c r="P3695">
        <f t="shared" si="980"/>
        <v>0</v>
      </c>
      <c r="Q3695">
        <f t="shared" si="981"/>
        <v>0</v>
      </c>
      <c r="R3695">
        <f t="shared" si="982"/>
        <v>0</v>
      </c>
      <c r="S3695">
        <f t="shared" si="983"/>
        <v>0</v>
      </c>
      <c r="T3695">
        <f t="shared" si="984"/>
        <v>0</v>
      </c>
      <c r="U3695">
        <f t="shared" si="985"/>
        <v>0</v>
      </c>
    </row>
    <row r="3696" spans="1:21" x14ac:dyDescent="0.25">
      <c r="A3696" t="s">
        <v>6735</v>
      </c>
      <c r="B3696">
        <v>8</v>
      </c>
      <c r="C3696" t="s">
        <v>103</v>
      </c>
      <c r="E3696">
        <f t="shared" si="969"/>
        <v>0</v>
      </c>
      <c r="F3696">
        <f t="shared" si="970"/>
        <v>0</v>
      </c>
      <c r="G3696">
        <f t="shared" si="971"/>
        <v>8</v>
      </c>
      <c r="H3696">
        <f t="shared" si="972"/>
        <v>0</v>
      </c>
      <c r="I3696">
        <f t="shared" si="973"/>
        <v>8</v>
      </c>
      <c r="J3696">
        <f t="shared" si="974"/>
        <v>0</v>
      </c>
      <c r="K3696">
        <f t="shared" si="975"/>
        <v>0</v>
      </c>
      <c r="L3696">
        <f t="shared" si="976"/>
        <v>0</v>
      </c>
      <c r="M3696">
        <f t="shared" si="977"/>
        <v>8</v>
      </c>
      <c r="N3696">
        <f t="shared" si="978"/>
        <v>8</v>
      </c>
      <c r="O3696">
        <f t="shared" si="979"/>
        <v>0</v>
      </c>
      <c r="P3696">
        <f t="shared" si="980"/>
        <v>0</v>
      </c>
      <c r="Q3696">
        <f t="shared" si="981"/>
        <v>0</v>
      </c>
      <c r="R3696">
        <f t="shared" si="982"/>
        <v>0</v>
      </c>
      <c r="S3696">
        <f t="shared" si="983"/>
        <v>0</v>
      </c>
      <c r="T3696">
        <f t="shared" si="984"/>
        <v>0</v>
      </c>
      <c r="U3696">
        <f t="shared" si="985"/>
        <v>0</v>
      </c>
    </row>
    <row r="3697" spans="1:21" x14ac:dyDescent="0.25">
      <c r="A3697" t="s">
        <v>3688</v>
      </c>
      <c r="B3697">
        <v>6.7</v>
      </c>
      <c r="C3697" t="s">
        <v>102</v>
      </c>
      <c r="E3697">
        <f t="shared" si="969"/>
        <v>0</v>
      </c>
      <c r="F3697">
        <f t="shared" si="970"/>
        <v>6.7</v>
      </c>
      <c r="G3697">
        <f t="shared" si="971"/>
        <v>0</v>
      </c>
      <c r="H3697">
        <f t="shared" si="972"/>
        <v>0</v>
      </c>
      <c r="I3697">
        <f t="shared" si="973"/>
        <v>6.7</v>
      </c>
      <c r="J3697">
        <f t="shared" si="974"/>
        <v>0</v>
      </c>
      <c r="K3697">
        <f t="shared" si="975"/>
        <v>0</v>
      </c>
      <c r="L3697">
        <f t="shared" si="976"/>
        <v>0</v>
      </c>
      <c r="M3697">
        <f t="shared" si="977"/>
        <v>6.7</v>
      </c>
      <c r="N3697">
        <f t="shared" si="978"/>
        <v>6.7</v>
      </c>
      <c r="O3697">
        <f t="shared" si="979"/>
        <v>0</v>
      </c>
      <c r="P3697">
        <f t="shared" si="980"/>
        <v>0</v>
      </c>
      <c r="Q3697">
        <f t="shared" si="981"/>
        <v>0</v>
      </c>
      <c r="R3697">
        <f t="shared" si="982"/>
        <v>0</v>
      </c>
      <c r="S3697">
        <f t="shared" si="983"/>
        <v>0</v>
      </c>
      <c r="T3697">
        <f t="shared" si="984"/>
        <v>0</v>
      </c>
      <c r="U3697">
        <f t="shared" si="985"/>
        <v>0</v>
      </c>
    </row>
    <row r="3698" spans="1:21" x14ac:dyDescent="0.25">
      <c r="A3698" t="s">
        <v>4139</v>
      </c>
      <c r="B3698">
        <v>7.6</v>
      </c>
      <c r="C3698" t="s">
        <v>28</v>
      </c>
      <c r="E3698">
        <f t="shared" si="969"/>
        <v>7.6</v>
      </c>
      <c r="F3698">
        <f t="shared" si="970"/>
        <v>7.6</v>
      </c>
      <c r="G3698">
        <f t="shared" si="971"/>
        <v>0</v>
      </c>
      <c r="H3698">
        <f t="shared" si="972"/>
        <v>0</v>
      </c>
      <c r="I3698">
        <f t="shared" si="973"/>
        <v>0</v>
      </c>
      <c r="J3698">
        <f t="shared" si="974"/>
        <v>0</v>
      </c>
      <c r="K3698">
        <f t="shared" si="975"/>
        <v>0</v>
      </c>
      <c r="L3698">
        <f t="shared" si="976"/>
        <v>7.6</v>
      </c>
      <c r="M3698">
        <f t="shared" si="977"/>
        <v>0</v>
      </c>
      <c r="N3698">
        <f t="shared" si="978"/>
        <v>0</v>
      </c>
      <c r="O3698">
        <f t="shared" si="979"/>
        <v>0</v>
      </c>
      <c r="P3698">
        <f t="shared" si="980"/>
        <v>0</v>
      </c>
      <c r="Q3698">
        <f t="shared" si="981"/>
        <v>0</v>
      </c>
      <c r="R3698">
        <f t="shared" si="982"/>
        <v>0</v>
      </c>
      <c r="S3698">
        <f t="shared" si="983"/>
        <v>7.6</v>
      </c>
      <c r="T3698">
        <f t="shared" si="984"/>
        <v>0</v>
      </c>
      <c r="U3698">
        <f t="shared" si="985"/>
        <v>0</v>
      </c>
    </row>
    <row r="3699" spans="1:21" x14ac:dyDescent="0.25">
      <c r="A3699" t="s">
        <v>7617</v>
      </c>
      <c r="B3699">
        <v>7.6</v>
      </c>
      <c r="C3699" t="s">
        <v>28</v>
      </c>
      <c r="E3699">
        <f t="shared" si="969"/>
        <v>7.6</v>
      </c>
      <c r="F3699">
        <f t="shared" si="970"/>
        <v>7.6</v>
      </c>
      <c r="G3699">
        <f t="shared" si="971"/>
        <v>0</v>
      </c>
      <c r="H3699">
        <f t="shared" si="972"/>
        <v>0</v>
      </c>
      <c r="I3699">
        <f t="shared" si="973"/>
        <v>0</v>
      </c>
      <c r="J3699">
        <f t="shared" si="974"/>
        <v>7.6</v>
      </c>
      <c r="K3699">
        <f t="shared" si="975"/>
        <v>0</v>
      </c>
      <c r="L3699">
        <f t="shared" si="976"/>
        <v>0</v>
      </c>
      <c r="M3699">
        <f t="shared" si="977"/>
        <v>0</v>
      </c>
      <c r="N3699">
        <f t="shared" si="978"/>
        <v>0</v>
      </c>
      <c r="O3699">
        <f t="shared" si="979"/>
        <v>0</v>
      </c>
      <c r="P3699">
        <f t="shared" si="980"/>
        <v>0</v>
      </c>
      <c r="Q3699">
        <f t="shared" si="981"/>
        <v>7.6</v>
      </c>
      <c r="R3699">
        <f t="shared" si="982"/>
        <v>0</v>
      </c>
      <c r="S3699">
        <f t="shared" si="983"/>
        <v>0</v>
      </c>
      <c r="T3699">
        <f t="shared" si="984"/>
        <v>7.6</v>
      </c>
      <c r="U3699">
        <f t="shared" si="985"/>
        <v>0</v>
      </c>
    </row>
    <row r="3700" spans="1:21" x14ac:dyDescent="0.25">
      <c r="A3700" t="s">
        <v>2531</v>
      </c>
      <c r="B3700">
        <v>7.4</v>
      </c>
      <c r="C3700" t="s">
        <v>28</v>
      </c>
      <c r="E3700">
        <f t="shared" si="969"/>
        <v>7.4</v>
      </c>
      <c r="F3700">
        <f t="shared" si="970"/>
        <v>7.4</v>
      </c>
      <c r="G3700">
        <f t="shared" si="971"/>
        <v>0</v>
      </c>
      <c r="H3700">
        <f t="shared" si="972"/>
        <v>0</v>
      </c>
      <c r="I3700">
        <f t="shared" si="973"/>
        <v>0</v>
      </c>
      <c r="J3700">
        <f t="shared" si="974"/>
        <v>0</v>
      </c>
      <c r="K3700">
        <f t="shared" si="975"/>
        <v>0</v>
      </c>
      <c r="L3700">
        <f t="shared" si="976"/>
        <v>0</v>
      </c>
      <c r="M3700">
        <f t="shared" si="977"/>
        <v>0</v>
      </c>
      <c r="N3700">
        <f t="shared" si="978"/>
        <v>0</v>
      </c>
      <c r="O3700">
        <f t="shared" si="979"/>
        <v>0</v>
      </c>
      <c r="P3700">
        <f t="shared" si="980"/>
        <v>0</v>
      </c>
      <c r="Q3700">
        <f t="shared" si="981"/>
        <v>0</v>
      </c>
      <c r="R3700">
        <f t="shared" si="982"/>
        <v>0</v>
      </c>
      <c r="S3700">
        <f t="shared" si="983"/>
        <v>0</v>
      </c>
      <c r="T3700">
        <f t="shared" si="984"/>
        <v>7.4</v>
      </c>
      <c r="U3700">
        <f t="shared" si="985"/>
        <v>0</v>
      </c>
    </row>
    <row r="3701" spans="1:21" x14ac:dyDescent="0.25">
      <c r="A3701" t="s">
        <v>23</v>
      </c>
      <c r="B3701">
        <v>7.3</v>
      </c>
      <c r="C3701" t="s">
        <v>28</v>
      </c>
      <c r="E3701">
        <f t="shared" si="969"/>
        <v>7.3</v>
      </c>
      <c r="F3701">
        <f t="shared" si="970"/>
        <v>0</v>
      </c>
      <c r="G3701">
        <f t="shared" si="971"/>
        <v>0</v>
      </c>
      <c r="H3701">
        <f t="shared" si="972"/>
        <v>0</v>
      </c>
      <c r="I3701">
        <f t="shared" si="973"/>
        <v>0</v>
      </c>
      <c r="J3701">
        <f t="shared" si="974"/>
        <v>7.3</v>
      </c>
      <c r="K3701">
        <f t="shared" si="975"/>
        <v>0</v>
      </c>
      <c r="L3701">
        <f t="shared" si="976"/>
        <v>0</v>
      </c>
      <c r="M3701">
        <f t="shared" si="977"/>
        <v>0</v>
      </c>
      <c r="N3701">
        <f t="shared" si="978"/>
        <v>0</v>
      </c>
      <c r="O3701">
        <f t="shared" si="979"/>
        <v>0</v>
      </c>
      <c r="P3701">
        <f t="shared" si="980"/>
        <v>0</v>
      </c>
      <c r="Q3701">
        <f t="shared" si="981"/>
        <v>0</v>
      </c>
      <c r="R3701">
        <f t="shared" si="982"/>
        <v>0</v>
      </c>
      <c r="S3701">
        <f t="shared" si="983"/>
        <v>0</v>
      </c>
      <c r="T3701">
        <f t="shared" si="984"/>
        <v>7.3</v>
      </c>
      <c r="U3701">
        <f t="shared" si="985"/>
        <v>0</v>
      </c>
    </row>
    <row r="3702" spans="1:21" x14ac:dyDescent="0.25">
      <c r="A3702" t="s">
        <v>7152</v>
      </c>
      <c r="B3702">
        <v>7.7</v>
      </c>
      <c r="C3702" t="s">
        <v>28</v>
      </c>
      <c r="E3702">
        <f t="shared" si="969"/>
        <v>7.7</v>
      </c>
      <c r="F3702">
        <f t="shared" si="970"/>
        <v>0</v>
      </c>
      <c r="G3702">
        <f t="shared" si="971"/>
        <v>0</v>
      </c>
      <c r="H3702">
        <f t="shared" si="972"/>
        <v>0</v>
      </c>
      <c r="I3702">
        <f t="shared" si="973"/>
        <v>0</v>
      </c>
      <c r="J3702">
        <f t="shared" si="974"/>
        <v>0</v>
      </c>
      <c r="K3702">
        <f t="shared" si="975"/>
        <v>0</v>
      </c>
      <c r="L3702">
        <f t="shared" si="976"/>
        <v>7.7</v>
      </c>
      <c r="M3702">
        <f t="shared" si="977"/>
        <v>0</v>
      </c>
      <c r="N3702">
        <f t="shared" si="978"/>
        <v>7.7</v>
      </c>
      <c r="O3702">
        <f t="shared" si="979"/>
        <v>0</v>
      </c>
      <c r="P3702">
        <f t="shared" si="980"/>
        <v>0</v>
      </c>
      <c r="Q3702">
        <f t="shared" si="981"/>
        <v>0</v>
      </c>
      <c r="R3702">
        <f t="shared" si="982"/>
        <v>0</v>
      </c>
      <c r="S3702">
        <f t="shared" si="983"/>
        <v>0</v>
      </c>
      <c r="T3702">
        <f t="shared" si="984"/>
        <v>0</v>
      </c>
      <c r="U3702">
        <f t="shared" si="985"/>
        <v>0</v>
      </c>
    </row>
    <row r="3703" spans="1:21" x14ac:dyDescent="0.25">
      <c r="A3703" t="s">
        <v>3917</v>
      </c>
      <c r="B3703">
        <v>8.5</v>
      </c>
      <c r="C3703" t="s">
        <v>102</v>
      </c>
      <c r="E3703">
        <f t="shared" si="969"/>
        <v>0</v>
      </c>
      <c r="F3703">
        <f t="shared" si="970"/>
        <v>8.5</v>
      </c>
      <c r="G3703">
        <f t="shared" si="971"/>
        <v>0</v>
      </c>
      <c r="H3703">
        <f t="shared" si="972"/>
        <v>0</v>
      </c>
      <c r="I3703">
        <f t="shared" si="973"/>
        <v>8.5</v>
      </c>
      <c r="J3703">
        <f t="shared" si="974"/>
        <v>0</v>
      </c>
      <c r="K3703">
        <f t="shared" si="975"/>
        <v>0</v>
      </c>
      <c r="L3703">
        <f t="shared" si="976"/>
        <v>0</v>
      </c>
      <c r="M3703">
        <f t="shared" si="977"/>
        <v>0</v>
      </c>
      <c r="N3703">
        <f t="shared" si="978"/>
        <v>0</v>
      </c>
      <c r="O3703">
        <f t="shared" si="979"/>
        <v>0</v>
      </c>
      <c r="P3703">
        <f t="shared" si="980"/>
        <v>0</v>
      </c>
      <c r="Q3703">
        <f t="shared" si="981"/>
        <v>0</v>
      </c>
      <c r="R3703">
        <f t="shared" si="982"/>
        <v>0</v>
      </c>
      <c r="S3703">
        <f t="shared" si="983"/>
        <v>8.5</v>
      </c>
      <c r="T3703">
        <f t="shared" si="984"/>
        <v>0</v>
      </c>
      <c r="U3703">
        <f t="shared" si="985"/>
        <v>0</v>
      </c>
    </row>
    <row r="3704" spans="1:21" x14ac:dyDescent="0.25">
      <c r="A3704" t="s">
        <v>733</v>
      </c>
      <c r="B3704">
        <v>6.2</v>
      </c>
      <c r="C3704" t="s">
        <v>28</v>
      </c>
      <c r="E3704">
        <f t="shared" si="969"/>
        <v>6.2</v>
      </c>
      <c r="F3704">
        <f t="shared" si="970"/>
        <v>0</v>
      </c>
      <c r="G3704">
        <f t="shared" si="971"/>
        <v>0</v>
      </c>
      <c r="H3704">
        <f t="shared" si="972"/>
        <v>0</v>
      </c>
      <c r="I3704">
        <f t="shared" si="973"/>
        <v>6.2</v>
      </c>
      <c r="J3704">
        <f t="shared" si="974"/>
        <v>6.2</v>
      </c>
      <c r="K3704">
        <f t="shared" si="975"/>
        <v>0</v>
      </c>
      <c r="L3704">
        <f t="shared" si="976"/>
        <v>0</v>
      </c>
      <c r="M3704">
        <f t="shared" si="977"/>
        <v>0</v>
      </c>
      <c r="N3704">
        <f t="shared" si="978"/>
        <v>0</v>
      </c>
      <c r="O3704">
        <f t="shared" si="979"/>
        <v>0</v>
      </c>
      <c r="P3704">
        <f t="shared" si="980"/>
        <v>0</v>
      </c>
      <c r="Q3704">
        <f t="shared" si="981"/>
        <v>0</v>
      </c>
      <c r="R3704">
        <f t="shared" si="982"/>
        <v>0</v>
      </c>
      <c r="S3704">
        <f t="shared" si="983"/>
        <v>0</v>
      </c>
      <c r="T3704">
        <f t="shared" si="984"/>
        <v>0</v>
      </c>
      <c r="U3704">
        <f t="shared" si="985"/>
        <v>0</v>
      </c>
    </row>
    <row r="3705" spans="1:21" x14ac:dyDescent="0.25">
      <c r="A3705" t="s">
        <v>2729</v>
      </c>
      <c r="B3705">
        <v>7.5</v>
      </c>
      <c r="C3705" t="s">
        <v>28</v>
      </c>
      <c r="E3705">
        <f t="shared" si="969"/>
        <v>7.5</v>
      </c>
      <c r="F3705">
        <f t="shared" si="970"/>
        <v>7.5</v>
      </c>
      <c r="G3705">
        <f t="shared" si="971"/>
        <v>0</v>
      </c>
      <c r="H3705">
        <f t="shared" si="972"/>
        <v>0</v>
      </c>
      <c r="I3705">
        <f t="shared" si="973"/>
        <v>0</v>
      </c>
      <c r="J3705">
        <f t="shared" si="974"/>
        <v>0</v>
      </c>
      <c r="K3705">
        <f t="shared" si="975"/>
        <v>0</v>
      </c>
      <c r="L3705">
        <f t="shared" si="976"/>
        <v>0</v>
      </c>
      <c r="M3705">
        <f t="shared" si="977"/>
        <v>0</v>
      </c>
      <c r="N3705">
        <f t="shared" si="978"/>
        <v>7.5</v>
      </c>
      <c r="O3705">
        <f t="shared" si="979"/>
        <v>0</v>
      </c>
      <c r="P3705">
        <f t="shared" si="980"/>
        <v>0</v>
      </c>
      <c r="Q3705">
        <f t="shared" si="981"/>
        <v>0</v>
      </c>
      <c r="R3705">
        <f t="shared" si="982"/>
        <v>0</v>
      </c>
      <c r="S3705">
        <f t="shared" si="983"/>
        <v>7.5</v>
      </c>
      <c r="T3705">
        <f t="shared" si="984"/>
        <v>7.5</v>
      </c>
      <c r="U3705">
        <f t="shared" si="985"/>
        <v>0</v>
      </c>
    </row>
    <row r="3706" spans="1:21" x14ac:dyDescent="0.25">
      <c r="A3706" t="s">
        <v>7455</v>
      </c>
      <c r="B3706">
        <v>7.6</v>
      </c>
      <c r="C3706" t="s">
        <v>28</v>
      </c>
      <c r="E3706">
        <f t="shared" si="969"/>
        <v>7.6</v>
      </c>
      <c r="F3706">
        <f t="shared" si="970"/>
        <v>7.6</v>
      </c>
      <c r="G3706">
        <f t="shared" si="971"/>
        <v>7.6</v>
      </c>
      <c r="H3706">
        <f t="shared" si="972"/>
        <v>0</v>
      </c>
      <c r="I3706">
        <f t="shared" si="973"/>
        <v>7.6</v>
      </c>
      <c r="J3706">
        <f t="shared" si="974"/>
        <v>0</v>
      </c>
      <c r="K3706">
        <f t="shared" si="975"/>
        <v>0</v>
      </c>
      <c r="L3706">
        <f t="shared" si="976"/>
        <v>0</v>
      </c>
      <c r="M3706">
        <f t="shared" si="977"/>
        <v>7.6</v>
      </c>
      <c r="N3706">
        <f t="shared" si="978"/>
        <v>0</v>
      </c>
      <c r="O3706">
        <f t="shared" si="979"/>
        <v>0</v>
      </c>
      <c r="P3706">
        <f t="shared" si="980"/>
        <v>0</v>
      </c>
      <c r="Q3706">
        <f t="shared" si="981"/>
        <v>0</v>
      </c>
      <c r="R3706">
        <f t="shared" si="982"/>
        <v>0</v>
      </c>
      <c r="S3706">
        <f t="shared" si="983"/>
        <v>0</v>
      </c>
      <c r="T3706">
        <f t="shared" si="984"/>
        <v>0</v>
      </c>
      <c r="U3706">
        <f t="shared" si="985"/>
        <v>0</v>
      </c>
    </row>
    <row r="3707" spans="1:21" x14ac:dyDescent="0.25">
      <c r="A3707" t="s">
        <v>2531</v>
      </c>
      <c r="B3707">
        <v>6.1</v>
      </c>
      <c r="C3707" t="s">
        <v>28</v>
      </c>
      <c r="E3707">
        <f t="shared" si="969"/>
        <v>6.1</v>
      </c>
      <c r="F3707">
        <f t="shared" si="970"/>
        <v>6.1</v>
      </c>
      <c r="G3707">
        <f t="shared" si="971"/>
        <v>0</v>
      </c>
      <c r="H3707">
        <f t="shared" si="972"/>
        <v>0</v>
      </c>
      <c r="I3707">
        <f t="shared" si="973"/>
        <v>0</v>
      </c>
      <c r="J3707">
        <f t="shared" si="974"/>
        <v>0</v>
      </c>
      <c r="K3707">
        <f t="shared" si="975"/>
        <v>0</v>
      </c>
      <c r="L3707">
        <f t="shared" si="976"/>
        <v>0</v>
      </c>
      <c r="M3707">
        <f t="shared" si="977"/>
        <v>0</v>
      </c>
      <c r="N3707">
        <f t="shared" si="978"/>
        <v>0</v>
      </c>
      <c r="O3707">
        <f t="shared" si="979"/>
        <v>0</v>
      </c>
      <c r="P3707">
        <f t="shared" si="980"/>
        <v>0</v>
      </c>
      <c r="Q3707">
        <f t="shared" si="981"/>
        <v>0</v>
      </c>
      <c r="R3707">
        <f t="shared" si="982"/>
        <v>0</v>
      </c>
      <c r="S3707">
        <f t="shared" si="983"/>
        <v>0</v>
      </c>
      <c r="T3707">
        <f t="shared" si="984"/>
        <v>6.1</v>
      </c>
      <c r="U3707">
        <f t="shared" si="985"/>
        <v>0</v>
      </c>
    </row>
    <row r="3708" spans="1:21" x14ac:dyDescent="0.25">
      <c r="A3708" t="s">
        <v>276</v>
      </c>
      <c r="B3708">
        <v>8.6</v>
      </c>
      <c r="C3708" t="s">
        <v>28</v>
      </c>
      <c r="E3708">
        <f t="shared" si="969"/>
        <v>8.6</v>
      </c>
      <c r="F3708">
        <f t="shared" si="970"/>
        <v>0</v>
      </c>
      <c r="G3708">
        <f t="shared" si="971"/>
        <v>0</v>
      </c>
      <c r="H3708">
        <f t="shared" si="972"/>
        <v>0</v>
      </c>
      <c r="I3708">
        <f t="shared" si="973"/>
        <v>0</v>
      </c>
      <c r="J3708">
        <f t="shared" si="974"/>
        <v>0</v>
      </c>
      <c r="K3708">
        <f t="shared" si="975"/>
        <v>0</v>
      </c>
      <c r="L3708">
        <f t="shared" si="976"/>
        <v>8.6</v>
      </c>
      <c r="M3708">
        <f t="shared" si="977"/>
        <v>0</v>
      </c>
      <c r="N3708">
        <f t="shared" si="978"/>
        <v>0</v>
      </c>
      <c r="O3708">
        <f t="shared" si="979"/>
        <v>0</v>
      </c>
      <c r="P3708">
        <f t="shared" si="980"/>
        <v>0</v>
      </c>
      <c r="Q3708">
        <f t="shared" si="981"/>
        <v>0</v>
      </c>
      <c r="R3708">
        <f t="shared" si="982"/>
        <v>0</v>
      </c>
      <c r="S3708">
        <f t="shared" si="983"/>
        <v>0</v>
      </c>
      <c r="T3708">
        <f t="shared" si="984"/>
        <v>0</v>
      </c>
      <c r="U3708">
        <f t="shared" si="985"/>
        <v>0</v>
      </c>
    </row>
    <row r="3709" spans="1:21" x14ac:dyDescent="0.25">
      <c r="A3709" t="s">
        <v>3589</v>
      </c>
      <c r="B3709">
        <v>6.9</v>
      </c>
      <c r="C3709" t="s">
        <v>102</v>
      </c>
      <c r="E3709">
        <f t="shared" si="969"/>
        <v>0</v>
      </c>
      <c r="F3709">
        <f t="shared" si="970"/>
        <v>6.9</v>
      </c>
      <c r="G3709">
        <f t="shared" si="971"/>
        <v>6.9</v>
      </c>
      <c r="H3709">
        <f t="shared" si="972"/>
        <v>0</v>
      </c>
      <c r="I3709">
        <f t="shared" si="973"/>
        <v>6.9</v>
      </c>
      <c r="J3709">
        <f t="shared" si="974"/>
        <v>0</v>
      </c>
      <c r="K3709">
        <f t="shared" si="975"/>
        <v>0</v>
      </c>
      <c r="L3709">
        <f t="shared" si="976"/>
        <v>0</v>
      </c>
      <c r="M3709">
        <f t="shared" si="977"/>
        <v>6.9</v>
      </c>
      <c r="N3709">
        <f t="shared" si="978"/>
        <v>0</v>
      </c>
      <c r="O3709">
        <f t="shared" si="979"/>
        <v>0</v>
      </c>
      <c r="P3709">
        <f t="shared" si="980"/>
        <v>0</v>
      </c>
      <c r="Q3709">
        <f t="shared" si="981"/>
        <v>0</v>
      </c>
      <c r="R3709">
        <f t="shared" si="982"/>
        <v>0</v>
      </c>
      <c r="S3709">
        <f t="shared" si="983"/>
        <v>0</v>
      </c>
      <c r="T3709">
        <f t="shared" si="984"/>
        <v>0</v>
      </c>
      <c r="U3709">
        <f t="shared" si="985"/>
        <v>0</v>
      </c>
    </row>
    <row r="3710" spans="1:21" x14ac:dyDescent="0.25">
      <c r="A3710" t="s">
        <v>7674</v>
      </c>
      <c r="B3710">
        <v>5.2</v>
      </c>
      <c r="C3710" t="s">
        <v>103</v>
      </c>
      <c r="E3710">
        <f t="shared" si="969"/>
        <v>0</v>
      </c>
      <c r="F3710">
        <f t="shared" si="970"/>
        <v>0</v>
      </c>
      <c r="G3710">
        <f t="shared" si="971"/>
        <v>5.2</v>
      </c>
      <c r="H3710">
        <f t="shared" si="972"/>
        <v>0</v>
      </c>
      <c r="I3710">
        <f t="shared" si="973"/>
        <v>5.2</v>
      </c>
      <c r="J3710">
        <f t="shared" si="974"/>
        <v>0</v>
      </c>
      <c r="K3710">
        <f t="shared" si="975"/>
        <v>0</v>
      </c>
      <c r="L3710">
        <f t="shared" si="976"/>
        <v>0</v>
      </c>
      <c r="M3710">
        <f t="shared" si="977"/>
        <v>5.2</v>
      </c>
      <c r="N3710">
        <f t="shared" si="978"/>
        <v>5.2</v>
      </c>
      <c r="O3710">
        <f t="shared" si="979"/>
        <v>0</v>
      </c>
      <c r="P3710">
        <f t="shared" si="980"/>
        <v>0</v>
      </c>
      <c r="Q3710">
        <f t="shared" si="981"/>
        <v>0</v>
      </c>
      <c r="R3710">
        <f t="shared" si="982"/>
        <v>0</v>
      </c>
      <c r="S3710">
        <f t="shared" si="983"/>
        <v>0</v>
      </c>
      <c r="T3710">
        <f t="shared" si="984"/>
        <v>0</v>
      </c>
      <c r="U3710">
        <f t="shared" si="985"/>
        <v>0</v>
      </c>
    </row>
    <row r="3711" spans="1:21" x14ac:dyDescent="0.25">
      <c r="A3711" t="s">
        <v>7646</v>
      </c>
      <c r="B3711">
        <v>8</v>
      </c>
      <c r="C3711" t="s">
        <v>102</v>
      </c>
      <c r="E3711">
        <f t="shared" si="969"/>
        <v>0</v>
      </c>
      <c r="F3711">
        <f t="shared" si="970"/>
        <v>8</v>
      </c>
      <c r="G3711">
        <f t="shared" si="971"/>
        <v>8</v>
      </c>
      <c r="H3711">
        <f t="shared" si="972"/>
        <v>0</v>
      </c>
      <c r="I3711">
        <f t="shared" si="973"/>
        <v>8</v>
      </c>
      <c r="J3711">
        <f t="shared" si="974"/>
        <v>0</v>
      </c>
      <c r="K3711">
        <f t="shared" si="975"/>
        <v>0</v>
      </c>
      <c r="L3711">
        <f t="shared" si="976"/>
        <v>0</v>
      </c>
      <c r="M3711">
        <f t="shared" si="977"/>
        <v>8</v>
      </c>
      <c r="N3711">
        <f t="shared" si="978"/>
        <v>8</v>
      </c>
      <c r="O3711">
        <f t="shared" si="979"/>
        <v>0</v>
      </c>
      <c r="P3711">
        <f t="shared" si="980"/>
        <v>8</v>
      </c>
      <c r="Q3711">
        <f t="shared" si="981"/>
        <v>0</v>
      </c>
      <c r="R3711">
        <f t="shared" si="982"/>
        <v>8</v>
      </c>
      <c r="S3711">
        <f t="shared" si="983"/>
        <v>0</v>
      </c>
      <c r="T3711">
        <f t="shared" si="984"/>
        <v>0</v>
      </c>
      <c r="U3711">
        <f t="shared" si="985"/>
        <v>0</v>
      </c>
    </row>
    <row r="3712" spans="1:21" x14ac:dyDescent="0.25">
      <c r="A3712" t="s">
        <v>1384</v>
      </c>
      <c r="B3712">
        <v>8.1999999999999993</v>
      </c>
      <c r="C3712" t="s">
        <v>102</v>
      </c>
      <c r="E3712">
        <f t="shared" si="969"/>
        <v>0</v>
      </c>
      <c r="F3712">
        <f t="shared" si="970"/>
        <v>8.1999999999999993</v>
      </c>
      <c r="G3712">
        <f t="shared" si="971"/>
        <v>8.1999999999999993</v>
      </c>
      <c r="H3712">
        <f t="shared" si="972"/>
        <v>0</v>
      </c>
      <c r="I3712">
        <f t="shared" si="973"/>
        <v>0</v>
      </c>
      <c r="J3712">
        <f t="shared" si="974"/>
        <v>0</v>
      </c>
      <c r="K3712">
        <f t="shared" si="975"/>
        <v>0</v>
      </c>
      <c r="L3712">
        <f t="shared" si="976"/>
        <v>0</v>
      </c>
      <c r="M3712">
        <f t="shared" si="977"/>
        <v>8.1999999999999993</v>
      </c>
      <c r="N3712">
        <f t="shared" si="978"/>
        <v>8.1999999999999993</v>
      </c>
      <c r="O3712">
        <f t="shared" si="979"/>
        <v>0</v>
      </c>
      <c r="P3712">
        <f t="shared" si="980"/>
        <v>0</v>
      </c>
      <c r="Q3712">
        <f t="shared" si="981"/>
        <v>0</v>
      </c>
      <c r="R3712">
        <f t="shared" si="982"/>
        <v>0</v>
      </c>
      <c r="S3712">
        <f t="shared" si="983"/>
        <v>0</v>
      </c>
      <c r="T3712">
        <f t="shared" si="984"/>
        <v>0</v>
      </c>
      <c r="U3712">
        <f t="shared" si="985"/>
        <v>0</v>
      </c>
    </row>
    <row r="3713" spans="1:21" x14ac:dyDescent="0.25">
      <c r="A3713" t="s">
        <v>2513</v>
      </c>
      <c r="B3713">
        <v>6.6</v>
      </c>
      <c r="C3713" t="s">
        <v>71</v>
      </c>
      <c r="E3713">
        <f t="shared" si="969"/>
        <v>0</v>
      </c>
      <c r="F3713">
        <f t="shared" si="970"/>
        <v>0</v>
      </c>
      <c r="G3713">
        <f t="shared" si="971"/>
        <v>0</v>
      </c>
      <c r="H3713">
        <f t="shared" si="972"/>
        <v>0</v>
      </c>
      <c r="I3713">
        <f t="shared" si="973"/>
        <v>0</v>
      </c>
      <c r="J3713">
        <f t="shared" si="974"/>
        <v>0</v>
      </c>
      <c r="K3713">
        <f t="shared" si="975"/>
        <v>0</v>
      </c>
      <c r="L3713">
        <f t="shared" si="976"/>
        <v>0</v>
      </c>
      <c r="M3713">
        <f t="shared" si="977"/>
        <v>0</v>
      </c>
      <c r="N3713">
        <f t="shared" si="978"/>
        <v>0</v>
      </c>
      <c r="O3713">
        <f t="shared" si="979"/>
        <v>0</v>
      </c>
      <c r="P3713">
        <f t="shared" si="980"/>
        <v>0</v>
      </c>
      <c r="Q3713">
        <f t="shared" si="981"/>
        <v>6.6</v>
      </c>
      <c r="R3713">
        <f t="shared" si="982"/>
        <v>0</v>
      </c>
      <c r="S3713">
        <f t="shared" si="983"/>
        <v>0</v>
      </c>
      <c r="T3713">
        <f t="shared" si="984"/>
        <v>6.6</v>
      </c>
      <c r="U3713">
        <f t="shared" si="985"/>
        <v>0</v>
      </c>
    </row>
    <row r="3714" spans="1:21" x14ac:dyDescent="0.25">
      <c r="A3714" t="s">
        <v>7679</v>
      </c>
      <c r="B3714">
        <v>7</v>
      </c>
      <c r="C3714" t="s">
        <v>37</v>
      </c>
      <c r="E3714">
        <f t="shared" si="969"/>
        <v>0</v>
      </c>
      <c r="F3714">
        <f t="shared" si="970"/>
        <v>0</v>
      </c>
      <c r="G3714">
        <f t="shared" si="971"/>
        <v>0</v>
      </c>
      <c r="H3714">
        <f t="shared" si="972"/>
        <v>0</v>
      </c>
      <c r="I3714">
        <f t="shared" si="973"/>
        <v>0</v>
      </c>
      <c r="J3714">
        <f t="shared" si="974"/>
        <v>0</v>
      </c>
      <c r="K3714">
        <f t="shared" si="975"/>
        <v>0</v>
      </c>
      <c r="L3714">
        <f t="shared" si="976"/>
        <v>7</v>
      </c>
      <c r="M3714">
        <f t="shared" si="977"/>
        <v>0</v>
      </c>
      <c r="N3714">
        <f t="shared" si="978"/>
        <v>7</v>
      </c>
      <c r="O3714">
        <f t="shared" si="979"/>
        <v>0</v>
      </c>
      <c r="P3714">
        <f t="shared" si="980"/>
        <v>0</v>
      </c>
      <c r="Q3714">
        <f t="shared" si="981"/>
        <v>0</v>
      </c>
      <c r="R3714">
        <f t="shared" si="982"/>
        <v>7</v>
      </c>
      <c r="S3714">
        <f t="shared" si="983"/>
        <v>0</v>
      </c>
      <c r="T3714">
        <f t="shared" si="984"/>
        <v>7</v>
      </c>
      <c r="U3714">
        <f t="shared" si="985"/>
        <v>0</v>
      </c>
    </row>
    <row r="3715" spans="1:21" x14ac:dyDescent="0.25">
      <c r="A3715" t="s">
        <v>3415</v>
      </c>
      <c r="B3715">
        <v>7.2</v>
      </c>
      <c r="C3715" t="s">
        <v>28</v>
      </c>
      <c r="E3715">
        <f t="shared" si="969"/>
        <v>7.2</v>
      </c>
      <c r="F3715">
        <f t="shared" si="970"/>
        <v>7.2</v>
      </c>
      <c r="G3715">
        <f t="shared" si="971"/>
        <v>0</v>
      </c>
      <c r="H3715">
        <f t="shared" si="972"/>
        <v>0</v>
      </c>
      <c r="I3715">
        <f t="shared" si="973"/>
        <v>0</v>
      </c>
      <c r="J3715">
        <f t="shared" si="974"/>
        <v>0</v>
      </c>
      <c r="K3715">
        <f t="shared" si="975"/>
        <v>0</v>
      </c>
      <c r="L3715">
        <f t="shared" si="976"/>
        <v>7.2</v>
      </c>
      <c r="M3715">
        <f t="shared" si="977"/>
        <v>0</v>
      </c>
      <c r="N3715">
        <f t="shared" si="978"/>
        <v>0</v>
      </c>
      <c r="O3715">
        <f t="shared" si="979"/>
        <v>0</v>
      </c>
      <c r="P3715">
        <f t="shared" si="980"/>
        <v>0</v>
      </c>
      <c r="Q3715">
        <f t="shared" si="981"/>
        <v>0</v>
      </c>
      <c r="R3715">
        <f t="shared" si="982"/>
        <v>7.2</v>
      </c>
      <c r="S3715">
        <f t="shared" si="983"/>
        <v>0</v>
      </c>
      <c r="T3715">
        <f t="shared" si="984"/>
        <v>0</v>
      </c>
      <c r="U3715">
        <f t="shared" si="985"/>
        <v>0</v>
      </c>
    </row>
    <row r="3716" spans="1:21" x14ac:dyDescent="0.25">
      <c r="A3716" t="s">
        <v>3415</v>
      </c>
      <c r="B3716">
        <v>7.2</v>
      </c>
      <c r="C3716" t="s">
        <v>28</v>
      </c>
      <c r="E3716">
        <f t="shared" ref="E3716:E3779" si="986">IF(ISNUMBER(SEARCH($E$2, $A3716)), $B3716, 0)</f>
        <v>7.2</v>
      </c>
      <c r="F3716">
        <f t="shared" ref="F3716:F3779" si="987">IF(ISNUMBER(SEARCH($F$2, $A3716)), $B3716, 0)</f>
        <v>7.2</v>
      </c>
      <c r="G3716">
        <f t="shared" ref="G3716:G3779" si="988">IF(ISNUMBER(SEARCH($G$2, $A3716)), $B3716, 0)</f>
        <v>0</v>
      </c>
      <c r="H3716">
        <f t="shared" ref="H3716:H3779" si="989">IF(ISNUMBER(SEARCH($H$2, $A3716)), $B3716, 0)</f>
        <v>0</v>
      </c>
      <c r="I3716">
        <f t="shared" ref="I3716:I3779" si="990">IF(ISNUMBER(SEARCH($I$2, $A3716)), $B3716, 0)</f>
        <v>0</v>
      </c>
      <c r="J3716">
        <f t="shared" ref="J3716:J3779" si="991">IF(ISNUMBER(SEARCH($J$2, $A3716)), $B3716, 0)</f>
        <v>0</v>
      </c>
      <c r="K3716">
        <f t="shared" ref="K3716:K3779" si="992">IF(ISNUMBER(SEARCH($K$2, $A3716)), $B3716, 0)</f>
        <v>0</v>
      </c>
      <c r="L3716">
        <f t="shared" ref="L3716:L3779" si="993">IF(ISNUMBER(SEARCH($L$2, $A3716)), $B3716, 0)</f>
        <v>7.2</v>
      </c>
      <c r="M3716">
        <f t="shared" ref="M3716:M3779" si="994">IF(ISNUMBER(SEARCH($M$2, $A3716)), $B3716, 0)</f>
        <v>0</v>
      </c>
      <c r="N3716">
        <f t="shared" ref="N3716:N3779" si="995">IF(ISNUMBER(SEARCH($N$2, $A3716)), $B3716, 0)</f>
        <v>0</v>
      </c>
      <c r="O3716">
        <f t="shared" ref="O3716:O3779" si="996">IF(ISNUMBER(SEARCH($O$2, $A3716)), $B3716, 0)</f>
        <v>0</v>
      </c>
      <c r="P3716">
        <f t="shared" ref="P3716:P3779" si="997">IF(ISNUMBER(SEARCH($P$2, $A3716)), $B3716, 0)</f>
        <v>0</v>
      </c>
      <c r="Q3716">
        <f t="shared" ref="Q3716:Q3779" si="998">IF(ISNUMBER(SEARCH($Q$2, $A3716)), $B3716, 0)</f>
        <v>0</v>
      </c>
      <c r="R3716">
        <f t="shared" ref="R3716:R3779" si="999">IF(ISNUMBER(SEARCH($R$2, $A3716)), $B3716, 0)</f>
        <v>7.2</v>
      </c>
      <c r="S3716">
        <f t="shared" ref="S3716:S3779" si="1000">IF(ISNUMBER(SEARCH($S$2, $A3716)), $B3716, 0)</f>
        <v>0</v>
      </c>
      <c r="T3716">
        <f t="shared" ref="T3716:T3779" si="1001">IF(ISNUMBER(SEARCH($T$2, $A3716)), $B3716, 0)</f>
        <v>0</v>
      </c>
      <c r="U3716">
        <f t="shared" ref="U3716:U3779" si="1002">IF(ISNUMBER(SEARCH($U$2, $A3716)), $B3716, 0)</f>
        <v>0</v>
      </c>
    </row>
    <row r="3717" spans="1:21" x14ac:dyDescent="0.25">
      <c r="A3717" t="s">
        <v>3415</v>
      </c>
      <c r="B3717">
        <v>7.2</v>
      </c>
      <c r="C3717" t="s">
        <v>28</v>
      </c>
      <c r="E3717">
        <f t="shared" si="986"/>
        <v>7.2</v>
      </c>
      <c r="F3717">
        <f t="shared" si="987"/>
        <v>7.2</v>
      </c>
      <c r="G3717">
        <f t="shared" si="988"/>
        <v>0</v>
      </c>
      <c r="H3717">
        <f t="shared" si="989"/>
        <v>0</v>
      </c>
      <c r="I3717">
        <f t="shared" si="990"/>
        <v>0</v>
      </c>
      <c r="J3717">
        <f t="shared" si="991"/>
        <v>0</v>
      </c>
      <c r="K3717">
        <f t="shared" si="992"/>
        <v>0</v>
      </c>
      <c r="L3717">
        <f t="shared" si="993"/>
        <v>7.2</v>
      </c>
      <c r="M3717">
        <f t="shared" si="994"/>
        <v>0</v>
      </c>
      <c r="N3717">
        <f t="shared" si="995"/>
        <v>0</v>
      </c>
      <c r="O3717">
        <f t="shared" si="996"/>
        <v>0</v>
      </c>
      <c r="P3717">
        <f t="shared" si="997"/>
        <v>0</v>
      </c>
      <c r="Q3717">
        <f t="shared" si="998"/>
        <v>0</v>
      </c>
      <c r="R3717">
        <f t="shared" si="999"/>
        <v>7.2</v>
      </c>
      <c r="S3717">
        <f t="shared" si="1000"/>
        <v>0</v>
      </c>
      <c r="T3717">
        <f t="shared" si="1001"/>
        <v>0</v>
      </c>
      <c r="U3717">
        <f t="shared" si="1002"/>
        <v>0</v>
      </c>
    </row>
    <row r="3718" spans="1:21" x14ac:dyDescent="0.25">
      <c r="A3718" t="s">
        <v>866</v>
      </c>
      <c r="B3718">
        <v>7</v>
      </c>
      <c r="C3718" t="s">
        <v>36</v>
      </c>
      <c r="E3718">
        <f t="shared" si="986"/>
        <v>0</v>
      </c>
      <c r="F3718">
        <f t="shared" si="987"/>
        <v>0</v>
      </c>
      <c r="G3718">
        <f t="shared" si="988"/>
        <v>0</v>
      </c>
      <c r="H3718">
        <f t="shared" si="989"/>
        <v>0</v>
      </c>
      <c r="I3718">
        <f t="shared" si="990"/>
        <v>7</v>
      </c>
      <c r="J3718">
        <f t="shared" si="991"/>
        <v>0</v>
      </c>
      <c r="K3718">
        <f t="shared" si="992"/>
        <v>0</v>
      </c>
      <c r="L3718">
        <f t="shared" si="993"/>
        <v>0</v>
      </c>
      <c r="M3718">
        <f t="shared" si="994"/>
        <v>0</v>
      </c>
      <c r="N3718">
        <f t="shared" si="995"/>
        <v>7</v>
      </c>
      <c r="O3718">
        <f t="shared" si="996"/>
        <v>0</v>
      </c>
      <c r="P3718">
        <f t="shared" si="997"/>
        <v>0</v>
      </c>
      <c r="Q3718">
        <f t="shared" si="998"/>
        <v>0</v>
      </c>
      <c r="R3718">
        <f t="shared" si="999"/>
        <v>0</v>
      </c>
      <c r="S3718">
        <f t="shared" si="1000"/>
        <v>0</v>
      </c>
      <c r="T3718">
        <f t="shared" si="1001"/>
        <v>0</v>
      </c>
      <c r="U3718">
        <f t="shared" si="1002"/>
        <v>0</v>
      </c>
    </row>
    <row r="3719" spans="1:21" x14ac:dyDescent="0.25">
      <c r="A3719" t="s">
        <v>5443</v>
      </c>
      <c r="B3719">
        <v>6.9</v>
      </c>
      <c r="C3719" t="s">
        <v>36</v>
      </c>
      <c r="E3719">
        <f t="shared" si="986"/>
        <v>0</v>
      </c>
      <c r="F3719">
        <f t="shared" si="987"/>
        <v>0</v>
      </c>
      <c r="G3719">
        <f t="shared" si="988"/>
        <v>0</v>
      </c>
      <c r="H3719">
        <f t="shared" si="989"/>
        <v>0</v>
      </c>
      <c r="I3719">
        <f t="shared" si="990"/>
        <v>6.9</v>
      </c>
      <c r="J3719">
        <f t="shared" si="991"/>
        <v>0</v>
      </c>
      <c r="K3719">
        <f t="shared" si="992"/>
        <v>0</v>
      </c>
      <c r="L3719">
        <f t="shared" si="993"/>
        <v>6.9</v>
      </c>
      <c r="M3719">
        <f t="shared" si="994"/>
        <v>6.9</v>
      </c>
      <c r="N3719">
        <f t="shared" si="995"/>
        <v>0</v>
      </c>
      <c r="O3719">
        <f t="shared" si="996"/>
        <v>0</v>
      </c>
      <c r="P3719">
        <f t="shared" si="997"/>
        <v>0</v>
      </c>
      <c r="Q3719">
        <f t="shared" si="998"/>
        <v>0</v>
      </c>
      <c r="R3719">
        <f t="shared" si="999"/>
        <v>6.9</v>
      </c>
      <c r="S3719">
        <f t="shared" si="1000"/>
        <v>0</v>
      </c>
      <c r="T3719">
        <f t="shared" si="1001"/>
        <v>0</v>
      </c>
      <c r="U3719">
        <f t="shared" si="1002"/>
        <v>0</v>
      </c>
    </row>
    <row r="3720" spans="1:21" x14ac:dyDescent="0.25">
      <c r="A3720" t="s">
        <v>7674</v>
      </c>
      <c r="B3720">
        <v>4.5</v>
      </c>
      <c r="C3720" t="s">
        <v>103</v>
      </c>
      <c r="E3720">
        <f t="shared" si="986"/>
        <v>0</v>
      </c>
      <c r="F3720">
        <f t="shared" si="987"/>
        <v>0</v>
      </c>
      <c r="G3720">
        <f t="shared" si="988"/>
        <v>4.5</v>
      </c>
      <c r="H3720">
        <f t="shared" si="989"/>
        <v>0</v>
      </c>
      <c r="I3720">
        <f t="shared" si="990"/>
        <v>4.5</v>
      </c>
      <c r="J3720">
        <f t="shared" si="991"/>
        <v>0</v>
      </c>
      <c r="K3720">
        <f t="shared" si="992"/>
        <v>0</v>
      </c>
      <c r="L3720">
        <f t="shared" si="993"/>
        <v>0</v>
      </c>
      <c r="M3720">
        <f t="shared" si="994"/>
        <v>4.5</v>
      </c>
      <c r="N3720">
        <f t="shared" si="995"/>
        <v>4.5</v>
      </c>
      <c r="O3720">
        <f t="shared" si="996"/>
        <v>0</v>
      </c>
      <c r="P3720">
        <f t="shared" si="997"/>
        <v>0</v>
      </c>
      <c r="Q3720">
        <f t="shared" si="998"/>
        <v>0</v>
      </c>
      <c r="R3720">
        <f t="shared" si="999"/>
        <v>0</v>
      </c>
      <c r="S3720">
        <f t="shared" si="1000"/>
        <v>0</v>
      </c>
      <c r="T3720">
        <f t="shared" si="1001"/>
        <v>0</v>
      </c>
      <c r="U3720">
        <f t="shared" si="1002"/>
        <v>0</v>
      </c>
    </row>
    <row r="3721" spans="1:21" x14ac:dyDescent="0.25">
      <c r="A3721" t="s">
        <v>4600</v>
      </c>
      <c r="B3721">
        <v>7.9</v>
      </c>
      <c r="C3721" t="s">
        <v>28</v>
      </c>
      <c r="E3721">
        <f t="shared" si="986"/>
        <v>7.9</v>
      </c>
      <c r="F3721">
        <f t="shared" si="987"/>
        <v>7.9</v>
      </c>
      <c r="G3721">
        <f t="shared" si="988"/>
        <v>7.9</v>
      </c>
      <c r="H3721">
        <f t="shared" si="989"/>
        <v>0</v>
      </c>
      <c r="I3721">
        <f t="shared" si="990"/>
        <v>7.9</v>
      </c>
      <c r="J3721">
        <f t="shared" si="991"/>
        <v>0</v>
      </c>
      <c r="K3721">
        <f t="shared" si="992"/>
        <v>0</v>
      </c>
      <c r="L3721">
        <f t="shared" si="993"/>
        <v>7.9</v>
      </c>
      <c r="M3721">
        <f t="shared" si="994"/>
        <v>7.9</v>
      </c>
      <c r="N3721">
        <f t="shared" si="995"/>
        <v>0</v>
      </c>
      <c r="O3721">
        <f t="shared" si="996"/>
        <v>0</v>
      </c>
      <c r="P3721">
        <f t="shared" si="997"/>
        <v>0</v>
      </c>
      <c r="Q3721">
        <f t="shared" si="998"/>
        <v>0</v>
      </c>
      <c r="R3721">
        <f t="shared" si="999"/>
        <v>0</v>
      </c>
      <c r="S3721">
        <f t="shared" si="1000"/>
        <v>7.9</v>
      </c>
      <c r="T3721">
        <f t="shared" si="1001"/>
        <v>0</v>
      </c>
      <c r="U3721">
        <f t="shared" si="1002"/>
        <v>0</v>
      </c>
    </row>
    <row r="3722" spans="1:21" x14ac:dyDescent="0.25">
      <c r="A3722" t="s">
        <v>5585</v>
      </c>
      <c r="B3722">
        <v>8.4</v>
      </c>
      <c r="C3722" t="s">
        <v>102</v>
      </c>
      <c r="E3722">
        <f t="shared" si="986"/>
        <v>0</v>
      </c>
      <c r="F3722">
        <f t="shared" si="987"/>
        <v>8.4</v>
      </c>
      <c r="G3722">
        <f t="shared" si="988"/>
        <v>8.4</v>
      </c>
      <c r="H3722">
        <f t="shared" si="989"/>
        <v>0</v>
      </c>
      <c r="I3722">
        <f t="shared" si="990"/>
        <v>0</v>
      </c>
      <c r="J3722">
        <f t="shared" si="991"/>
        <v>0</v>
      </c>
      <c r="K3722">
        <f t="shared" si="992"/>
        <v>0</v>
      </c>
      <c r="L3722">
        <f t="shared" si="993"/>
        <v>0</v>
      </c>
      <c r="M3722">
        <f t="shared" si="994"/>
        <v>8.4</v>
      </c>
      <c r="N3722">
        <f t="shared" si="995"/>
        <v>0</v>
      </c>
      <c r="O3722">
        <f t="shared" si="996"/>
        <v>0</v>
      </c>
      <c r="P3722">
        <f t="shared" si="997"/>
        <v>0</v>
      </c>
      <c r="Q3722">
        <f t="shared" si="998"/>
        <v>0</v>
      </c>
      <c r="R3722">
        <f t="shared" si="999"/>
        <v>0</v>
      </c>
      <c r="S3722">
        <f t="shared" si="1000"/>
        <v>8.4</v>
      </c>
      <c r="T3722">
        <f t="shared" si="1001"/>
        <v>0</v>
      </c>
      <c r="U3722">
        <f t="shared" si="1002"/>
        <v>0</v>
      </c>
    </row>
    <row r="3723" spans="1:21" x14ac:dyDescent="0.25">
      <c r="A3723" t="s">
        <v>314</v>
      </c>
      <c r="B3723">
        <v>6.6</v>
      </c>
      <c r="C3723" t="s">
        <v>28</v>
      </c>
      <c r="E3723">
        <f t="shared" si="986"/>
        <v>6.6</v>
      </c>
      <c r="F3723">
        <f t="shared" si="987"/>
        <v>0</v>
      </c>
      <c r="G3723">
        <f t="shared" si="988"/>
        <v>0</v>
      </c>
      <c r="H3723">
        <f t="shared" si="989"/>
        <v>0</v>
      </c>
      <c r="I3723">
        <f t="shared" si="990"/>
        <v>6.6</v>
      </c>
      <c r="J3723">
        <f t="shared" si="991"/>
        <v>6.6</v>
      </c>
      <c r="K3723">
        <f t="shared" si="992"/>
        <v>0</v>
      </c>
      <c r="L3723">
        <f t="shared" si="993"/>
        <v>0</v>
      </c>
      <c r="M3723">
        <f t="shared" si="994"/>
        <v>0</v>
      </c>
      <c r="N3723">
        <f t="shared" si="995"/>
        <v>0</v>
      </c>
      <c r="O3723">
        <f t="shared" si="996"/>
        <v>0</v>
      </c>
      <c r="P3723">
        <f t="shared" si="997"/>
        <v>0</v>
      </c>
      <c r="Q3723">
        <f t="shared" si="998"/>
        <v>0</v>
      </c>
      <c r="R3723">
        <f t="shared" si="999"/>
        <v>0</v>
      </c>
      <c r="S3723">
        <f t="shared" si="1000"/>
        <v>0</v>
      </c>
      <c r="T3723">
        <f t="shared" si="1001"/>
        <v>6.6</v>
      </c>
      <c r="U3723">
        <f t="shared" si="1002"/>
        <v>0</v>
      </c>
    </row>
    <row r="3724" spans="1:21" x14ac:dyDescent="0.25">
      <c r="A3724" t="s">
        <v>3008</v>
      </c>
      <c r="B3724">
        <v>8.1</v>
      </c>
      <c r="C3724" t="s">
        <v>28</v>
      </c>
      <c r="E3724">
        <f t="shared" si="986"/>
        <v>8.1</v>
      </c>
      <c r="F3724">
        <f t="shared" si="987"/>
        <v>0</v>
      </c>
      <c r="G3724">
        <f t="shared" si="988"/>
        <v>0</v>
      </c>
      <c r="H3724">
        <f t="shared" si="989"/>
        <v>0</v>
      </c>
      <c r="I3724">
        <f t="shared" si="990"/>
        <v>0</v>
      </c>
      <c r="J3724">
        <f t="shared" si="991"/>
        <v>0</v>
      </c>
      <c r="K3724">
        <f t="shared" si="992"/>
        <v>0</v>
      </c>
      <c r="L3724">
        <f t="shared" si="993"/>
        <v>0</v>
      </c>
      <c r="M3724">
        <f t="shared" si="994"/>
        <v>0</v>
      </c>
      <c r="N3724">
        <f t="shared" si="995"/>
        <v>0</v>
      </c>
      <c r="O3724">
        <f t="shared" si="996"/>
        <v>0</v>
      </c>
      <c r="P3724">
        <f t="shared" si="997"/>
        <v>0</v>
      </c>
      <c r="Q3724">
        <f t="shared" si="998"/>
        <v>8.1</v>
      </c>
      <c r="R3724">
        <f t="shared" si="999"/>
        <v>0</v>
      </c>
      <c r="S3724">
        <f t="shared" si="1000"/>
        <v>0</v>
      </c>
      <c r="T3724">
        <f t="shared" si="1001"/>
        <v>8.1</v>
      </c>
      <c r="U3724">
        <f t="shared" si="1002"/>
        <v>0</v>
      </c>
    </row>
    <row r="3725" spans="1:21" x14ac:dyDescent="0.25">
      <c r="A3725" t="s">
        <v>39</v>
      </c>
      <c r="B3725">
        <v>6.4</v>
      </c>
      <c r="C3725" t="s">
        <v>28</v>
      </c>
      <c r="E3725">
        <f t="shared" si="986"/>
        <v>6.4</v>
      </c>
      <c r="F3725">
        <f t="shared" si="987"/>
        <v>0</v>
      </c>
      <c r="G3725">
        <f t="shared" si="988"/>
        <v>0</v>
      </c>
      <c r="H3725">
        <f t="shared" si="989"/>
        <v>0</v>
      </c>
      <c r="I3725">
        <f t="shared" si="990"/>
        <v>0</v>
      </c>
      <c r="J3725">
        <f t="shared" si="991"/>
        <v>0</v>
      </c>
      <c r="K3725">
        <f t="shared" si="992"/>
        <v>0</v>
      </c>
      <c r="L3725">
        <f t="shared" si="993"/>
        <v>6.4</v>
      </c>
      <c r="M3725">
        <f t="shared" si="994"/>
        <v>0</v>
      </c>
      <c r="N3725">
        <f t="shared" si="995"/>
        <v>0</v>
      </c>
      <c r="O3725">
        <f t="shared" si="996"/>
        <v>0</v>
      </c>
      <c r="P3725">
        <f t="shared" si="997"/>
        <v>0</v>
      </c>
      <c r="Q3725">
        <f t="shared" si="998"/>
        <v>0</v>
      </c>
      <c r="R3725">
        <f t="shared" si="999"/>
        <v>0</v>
      </c>
      <c r="S3725">
        <f t="shared" si="1000"/>
        <v>0</v>
      </c>
      <c r="T3725">
        <f t="shared" si="1001"/>
        <v>0</v>
      </c>
      <c r="U3725">
        <f t="shared" si="1002"/>
        <v>0</v>
      </c>
    </row>
    <row r="3726" spans="1:21" x14ac:dyDescent="0.25">
      <c r="A3726" t="s">
        <v>332</v>
      </c>
      <c r="B3726">
        <v>6.7</v>
      </c>
      <c r="C3726" t="s">
        <v>37</v>
      </c>
      <c r="E3726">
        <f t="shared" si="986"/>
        <v>0</v>
      </c>
      <c r="F3726">
        <f t="shared" si="987"/>
        <v>0</v>
      </c>
      <c r="G3726">
        <f t="shared" si="988"/>
        <v>0</v>
      </c>
      <c r="H3726">
        <f t="shared" si="989"/>
        <v>0</v>
      </c>
      <c r="I3726">
        <f t="shared" si="990"/>
        <v>0</v>
      </c>
      <c r="J3726">
        <f t="shared" si="991"/>
        <v>0</v>
      </c>
      <c r="K3726">
        <f t="shared" si="992"/>
        <v>0</v>
      </c>
      <c r="L3726">
        <f t="shared" si="993"/>
        <v>6.7</v>
      </c>
      <c r="M3726">
        <f t="shared" si="994"/>
        <v>0</v>
      </c>
      <c r="N3726">
        <f t="shared" si="995"/>
        <v>0</v>
      </c>
      <c r="O3726">
        <f t="shared" si="996"/>
        <v>0</v>
      </c>
      <c r="P3726">
        <f t="shared" si="997"/>
        <v>0</v>
      </c>
      <c r="Q3726">
        <f t="shared" si="998"/>
        <v>0</v>
      </c>
      <c r="R3726">
        <f t="shared" si="999"/>
        <v>0</v>
      </c>
      <c r="S3726">
        <f t="shared" si="1000"/>
        <v>6.7</v>
      </c>
      <c r="T3726">
        <f t="shared" si="1001"/>
        <v>6.7</v>
      </c>
      <c r="U3726">
        <f t="shared" si="1002"/>
        <v>0</v>
      </c>
    </row>
    <row r="3727" spans="1:21" x14ac:dyDescent="0.25">
      <c r="A3727" t="s">
        <v>3405</v>
      </c>
      <c r="B3727">
        <v>8.1</v>
      </c>
      <c r="C3727" t="s">
        <v>102</v>
      </c>
      <c r="E3727">
        <f t="shared" si="986"/>
        <v>0</v>
      </c>
      <c r="F3727">
        <f t="shared" si="987"/>
        <v>8.1</v>
      </c>
      <c r="G3727">
        <f t="shared" si="988"/>
        <v>0</v>
      </c>
      <c r="H3727">
        <f t="shared" si="989"/>
        <v>0</v>
      </c>
      <c r="I3727">
        <f t="shared" si="990"/>
        <v>0</v>
      </c>
      <c r="J3727">
        <f t="shared" si="991"/>
        <v>0</v>
      </c>
      <c r="K3727">
        <f t="shared" si="992"/>
        <v>0</v>
      </c>
      <c r="L3727">
        <f t="shared" si="993"/>
        <v>8.1</v>
      </c>
      <c r="M3727">
        <f t="shared" si="994"/>
        <v>0</v>
      </c>
      <c r="N3727">
        <f t="shared" si="995"/>
        <v>0</v>
      </c>
      <c r="O3727">
        <f t="shared" si="996"/>
        <v>0</v>
      </c>
      <c r="P3727">
        <f t="shared" si="997"/>
        <v>0</v>
      </c>
      <c r="Q3727">
        <f t="shared" si="998"/>
        <v>0</v>
      </c>
      <c r="R3727">
        <f t="shared" si="999"/>
        <v>0</v>
      </c>
      <c r="S3727">
        <f t="shared" si="1000"/>
        <v>8.1</v>
      </c>
      <c r="T3727">
        <f t="shared" si="1001"/>
        <v>0</v>
      </c>
      <c r="U3727">
        <f t="shared" si="1002"/>
        <v>0</v>
      </c>
    </row>
    <row r="3728" spans="1:21" x14ac:dyDescent="0.25">
      <c r="A3728" t="s">
        <v>3472</v>
      </c>
      <c r="B3728">
        <v>7.8</v>
      </c>
      <c r="C3728" t="s">
        <v>28</v>
      </c>
      <c r="E3728">
        <f t="shared" si="986"/>
        <v>7.8</v>
      </c>
      <c r="F3728">
        <f t="shared" si="987"/>
        <v>7.8</v>
      </c>
      <c r="G3728">
        <f t="shared" si="988"/>
        <v>0</v>
      </c>
      <c r="H3728">
        <f t="shared" si="989"/>
        <v>0</v>
      </c>
      <c r="I3728">
        <f t="shared" si="990"/>
        <v>0</v>
      </c>
      <c r="J3728">
        <f t="shared" si="991"/>
        <v>0</v>
      </c>
      <c r="K3728">
        <f t="shared" si="992"/>
        <v>0</v>
      </c>
      <c r="L3728">
        <f t="shared" si="993"/>
        <v>0</v>
      </c>
      <c r="M3728">
        <f t="shared" si="994"/>
        <v>0</v>
      </c>
      <c r="N3728">
        <f t="shared" si="995"/>
        <v>0</v>
      </c>
      <c r="O3728">
        <f t="shared" si="996"/>
        <v>0</v>
      </c>
      <c r="P3728">
        <f t="shared" si="997"/>
        <v>0</v>
      </c>
      <c r="Q3728">
        <f t="shared" si="998"/>
        <v>0</v>
      </c>
      <c r="R3728">
        <f t="shared" si="999"/>
        <v>0</v>
      </c>
      <c r="S3728">
        <f t="shared" si="1000"/>
        <v>7.8</v>
      </c>
      <c r="T3728">
        <f t="shared" si="1001"/>
        <v>0</v>
      </c>
      <c r="U3728">
        <f t="shared" si="1002"/>
        <v>0</v>
      </c>
    </row>
    <row r="3729" spans="1:21" x14ac:dyDescent="0.25">
      <c r="A3729" t="s">
        <v>3472</v>
      </c>
      <c r="B3729">
        <v>6.5</v>
      </c>
      <c r="C3729" t="s">
        <v>28</v>
      </c>
      <c r="E3729">
        <f t="shared" si="986"/>
        <v>6.5</v>
      </c>
      <c r="F3729">
        <f t="shared" si="987"/>
        <v>6.5</v>
      </c>
      <c r="G3729">
        <f t="shared" si="988"/>
        <v>0</v>
      </c>
      <c r="H3729">
        <f t="shared" si="989"/>
        <v>0</v>
      </c>
      <c r="I3729">
        <f t="shared" si="990"/>
        <v>0</v>
      </c>
      <c r="J3729">
        <f t="shared" si="991"/>
        <v>0</v>
      </c>
      <c r="K3729">
        <f t="shared" si="992"/>
        <v>0</v>
      </c>
      <c r="L3729">
        <f t="shared" si="993"/>
        <v>0</v>
      </c>
      <c r="M3729">
        <f t="shared" si="994"/>
        <v>0</v>
      </c>
      <c r="N3729">
        <f t="shared" si="995"/>
        <v>0</v>
      </c>
      <c r="O3729">
        <f t="shared" si="996"/>
        <v>0</v>
      </c>
      <c r="P3729">
        <f t="shared" si="997"/>
        <v>0</v>
      </c>
      <c r="Q3729">
        <f t="shared" si="998"/>
        <v>0</v>
      </c>
      <c r="R3729">
        <f t="shared" si="999"/>
        <v>0</v>
      </c>
      <c r="S3729">
        <f t="shared" si="1000"/>
        <v>6.5</v>
      </c>
      <c r="T3729">
        <f t="shared" si="1001"/>
        <v>0</v>
      </c>
      <c r="U3729">
        <f t="shared" si="1002"/>
        <v>0</v>
      </c>
    </row>
    <row r="3730" spans="1:21" x14ac:dyDescent="0.25">
      <c r="A3730" t="s">
        <v>2084</v>
      </c>
      <c r="B3730">
        <v>7.7</v>
      </c>
      <c r="C3730" t="s">
        <v>102</v>
      </c>
      <c r="E3730">
        <f t="shared" si="986"/>
        <v>0</v>
      </c>
      <c r="F3730">
        <f t="shared" si="987"/>
        <v>7.7</v>
      </c>
      <c r="G3730">
        <f t="shared" si="988"/>
        <v>0</v>
      </c>
      <c r="H3730">
        <f t="shared" si="989"/>
        <v>0</v>
      </c>
      <c r="I3730">
        <f t="shared" si="990"/>
        <v>0</v>
      </c>
      <c r="J3730">
        <f t="shared" si="991"/>
        <v>0</v>
      </c>
      <c r="K3730">
        <f t="shared" si="992"/>
        <v>0</v>
      </c>
      <c r="L3730">
        <f t="shared" si="993"/>
        <v>7.7</v>
      </c>
      <c r="M3730">
        <f t="shared" si="994"/>
        <v>0</v>
      </c>
      <c r="N3730">
        <f t="shared" si="995"/>
        <v>0</v>
      </c>
      <c r="O3730">
        <f t="shared" si="996"/>
        <v>0</v>
      </c>
      <c r="P3730">
        <f t="shared" si="997"/>
        <v>0</v>
      </c>
      <c r="Q3730">
        <f t="shared" si="998"/>
        <v>0</v>
      </c>
      <c r="R3730">
        <f t="shared" si="999"/>
        <v>7.7</v>
      </c>
      <c r="S3730">
        <f t="shared" si="1000"/>
        <v>0</v>
      </c>
      <c r="T3730">
        <f t="shared" si="1001"/>
        <v>0</v>
      </c>
      <c r="U3730">
        <f t="shared" si="1002"/>
        <v>0</v>
      </c>
    </row>
    <row r="3731" spans="1:21" x14ac:dyDescent="0.25">
      <c r="A3731" t="s">
        <v>2729</v>
      </c>
      <c r="B3731">
        <v>8</v>
      </c>
      <c r="C3731" t="s">
        <v>28</v>
      </c>
      <c r="E3731">
        <f t="shared" si="986"/>
        <v>8</v>
      </c>
      <c r="F3731">
        <f t="shared" si="987"/>
        <v>8</v>
      </c>
      <c r="G3731">
        <f t="shared" si="988"/>
        <v>0</v>
      </c>
      <c r="H3731">
        <f t="shared" si="989"/>
        <v>0</v>
      </c>
      <c r="I3731">
        <f t="shared" si="990"/>
        <v>0</v>
      </c>
      <c r="J3731">
        <f t="shared" si="991"/>
        <v>0</v>
      </c>
      <c r="K3731">
        <f t="shared" si="992"/>
        <v>0</v>
      </c>
      <c r="L3731">
        <f t="shared" si="993"/>
        <v>0</v>
      </c>
      <c r="M3731">
        <f t="shared" si="994"/>
        <v>0</v>
      </c>
      <c r="N3731">
        <f t="shared" si="995"/>
        <v>8</v>
      </c>
      <c r="O3731">
        <f t="shared" si="996"/>
        <v>0</v>
      </c>
      <c r="P3731">
        <f t="shared" si="997"/>
        <v>0</v>
      </c>
      <c r="Q3731">
        <f t="shared" si="998"/>
        <v>0</v>
      </c>
      <c r="R3731">
        <f t="shared" si="999"/>
        <v>0</v>
      </c>
      <c r="S3731">
        <f t="shared" si="1000"/>
        <v>8</v>
      </c>
      <c r="T3731">
        <f t="shared" si="1001"/>
        <v>8</v>
      </c>
      <c r="U3731">
        <f t="shared" si="1002"/>
        <v>0</v>
      </c>
    </row>
    <row r="3732" spans="1:21" x14ac:dyDescent="0.25">
      <c r="A3732" t="s">
        <v>2315</v>
      </c>
      <c r="B3732">
        <v>6.5</v>
      </c>
      <c r="C3732" t="s">
        <v>102</v>
      </c>
      <c r="E3732">
        <f t="shared" si="986"/>
        <v>0</v>
      </c>
      <c r="F3732">
        <f t="shared" si="987"/>
        <v>6.5</v>
      </c>
      <c r="G3732">
        <f t="shared" si="988"/>
        <v>0</v>
      </c>
      <c r="H3732">
        <f t="shared" si="989"/>
        <v>0</v>
      </c>
      <c r="I3732">
        <f t="shared" si="990"/>
        <v>0</v>
      </c>
      <c r="J3732">
        <f t="shared" si="991"/>
        <v>0</v>
      </c>
      <c r="K3732">
        <f t="shared" si="992"/>
        <v>0</v>
      </c>
      <c r="L3732">
        <f t="shared" si="993"/>
        <v>0</v>
      </c>
      <c r="M3732">
        <f t="shared" si="994"/>
        <v>0</v>
      </c>
      <c r="N3732">
        <f t="shared" si="995"/>
        <v>0</v>
      </c>
      <c r="O3732">
        <f t="shared" si="996"/>
        <v>0</v>
      </c>
      <c r="P3732">
        <f t="shared" si="997"/>
        <v>0</v>
      </c>
      <c r="Q3732">
        <f t="shared" si="998"/>
        <v>0</v>
      </c>
      <c r="R3732">
        <f t="shared" si="999"/>
        <v>0</v>
      </c>
      <c r="S3732">
        <f t="shared" si="1000"/>
        <v>6.5</v>
      </c>
      <c r="T3732">
        <f t="shared" si="1001"/>
        <v>6.5</v>
      </c>
      <c r="U3732">
        <f t="shared" si="1002"/>
        <v>0</v>
      </c>
    </row>
    <row r="3733" spans="1:21" x14ac:dyDescent="0.25">
      <c r="A3733" t="s">
        <v>2729</v>
      </c>
      <c r="B3733">
        <v>6.8</v>
      </c>
      <c r="C3733" t="s">
        <v>28</v>
      </c>
      <c r="E3733">
        <f t="shared" si="986"/>
        <v>6.8</v>
      </c>
      <c r="F3733">
        <f t="shared" si="987"/>
        <v>6.8</v>
      </c>
      <c r="G3733">
        <f t="shared" si="988"/>
        <v>0</v>
      </c>
      <c r="H3733">
        <f t="shared" si="989"/>
        <v>0</v>
      </c>
      <c r="I3733">
        <f t="shared" si="990"/>
        <v>0</v>
      </c>
      <c r="J3733">
        <f t="shared" si="991"/>
        <v>0</v>
      </c>
      <c r="K3733">
        <f t="shared" si="992"/>
        <v>0</v>
      </c>
      <c r="L3733">
        <f t="shared" si="993"/>
        <v>0</v>
      </c>
      <c r="M3733">
        <f t="shared" si="994"/>
        <v>0</v>
      </c>
      <c r="N3733">
        <f t="shared" si="995"/>
        <v>6.8</v>
      </c>
      <c r="O3733">
        <f t="shared" si="996"/>
        <v>0</v>
      </c>
      <c r="P3733">
        <f t="shared" si="997"/>
        <v>0</v>
      </c>
      <c r="Q3733">
        <f t="shared" si="998"/>
        <v>0</v>
      </c>
      <c r="R3733">
        <f t="shared" si="999"/>
        <v>0</v>
      </c>
      <c r="S3733">
        <f t="shared" si="1000"/>
        <v>6.8</v>
      </c>
      <c r="T3733">
        <f t="shared" si="1001"/>
        <v>6.8</v>
      </c>
      <c r="U3733">
        <f t="shared" si="1002"/>
        <v>0</v>
      </c>
    </row>
    <row r="3734" spans="1:21" x14ac:dyDescent="0.25">
      <c r="A3734" t="s">
        <v>733</v>
      </c>
      <c r="B3734">
        <v>7.3</v>
      </c>
      <c r="C3734" t="s">
        <v>28</v>
      </c>
      <c r="E3734">
        <f t="shared" si="986"/>
        <v>7.3</v>
      </c>
      <c r="F3734">
        <f t="shared" si="987"/>
        <v>0</v>
      </c>
      <c r="G3734">
        <f t="shared" si="988"/>
        <v>0</v>
      </c>
      <c r="H3734">
        <f t="shared" si="989"/>
        <v>0</v>
      </c>
      <c r="I3734">
        <f t="shared" si="990"/>
        <v>7.3</v>
      </c>
      <c r="J3734">
        <f t="shared" si="991"/>
        <v>7.3</v>
      </c>
      <c r="K3734">
        <f t="shared" si="992"/>
        <v>0</v>
      </c>
      <c r="L3734">
        <f t="shared" si="993"/>
        <v>0</v>
      </c>
      <c r="M3734">
        <f t="shared" si="994"/>
        <v>0</v>
      </c>
      <c r="N3734">
        <f t="shared" si="995"/>
        <v>0</v>
      </c>
      <c r="O3734">
        <f t="shared" si="996"/>
        <v>0</v>
      </c>
      <c r="P3734">
        <f t="shared" si="997"/>
        <v>0</v>
      </c>
      <c r="Q3734">
        <f t="shared" si="998"/>
        <v>0</v>
      </c>
      <c r="R3734">
        <f t="shared" si="999"/>
        <v>0</v>
      </c>
      <c r="S3734">
        <f t="shared" si="1000"/>
        <v>0</v>
      </c>
      <c r="T3734">
        <f t="shared" si="1001"/>
        <v>0</v>
      </c>
      <c r="U3734">
        <f t="shared" si="1002"/>
        <v>0</v>
      </c>
    </row>
    <row r="3735" spans="1:21" x14ac:dyDescent="0.25">
      <c r="A3735" t="s">
        <v>109</v>
      </c>
      <c r="B3735">
        <v>6.4</v>
      </c>
      <c r="C3735" t="s">
        <v>102</v>
      </c>
      <c r="E3735">
        <f t="shared" si="986"/>
        <v>0</v>
      </c>
      <c r="F3735">
        <f t="shared" si="987"/>
        <v>6.4</v>
      </c>
      <c r="G3735">
        <f t="shared" si="988"/>
        <v>0</v>
      </c>
      <c r="H3735">
        <f t="shared" si="989"/>
        <v>0</v>
      </c>
      <c r="I3735">
        <f t="shared" si="990"/>
        <v>0</v>
      </c>
      <c r="J3735">
        <f t="shared" si="991"/>
        <v>0</v>
      </c>
      <c r="K3735">
        <f t="shared" si="992"/>
        <v>0</v>
      </c>
      <c r="L3735">
        <f t="shared" si="993"/>
        <v>0</v>
      </c>
      <c r="M3735">
        <f t="shared" si="994"/>
        <v>6.4</v>
      </c>
      <c r="N3735">
        <f t="shared" si="995"/>
        <v>6.4</v>
      </c>
      <c r="O3735">
        <f t="shared" si="996"/>
        <v>0</v>
      </c>
      <c r="P3735">
        <f t="shared" si="997"/>
        <v>0</v>
      </c>
      <c r="Q3735">
        <f t="shared" si="998"/>
        <v>0</v>
      </c>
      <c r="R3735">
        <f t="shared" si="999"/>
        <v>0</v>
      </c>
      <c r="S3735">
        <f t="shared" si="1000"/>
        <v>0</v>
      </c>
      <c r="T3735">
        <f t="shared" si="1001"/>
        <v>0</v>
      </c>
      <c r="U3735">
        <f t="shared" si="1002"/>
        <v>0</v>
      </c>
    </row>
    <row r="3736" spans="1:21" x14ac:dyDescent="0.25">
      <c r="A3736" t="s">
        <v>109</v>
      </c>
      <c r="B3736">
        <v>6.4</v>
      </c>
      <c r="C3736" t="s">
        <v>102</v>
      </c>
      <c r="E3736">
        <f t="shared" si="986"/>
        <v>0</v>
      </c>
      <c r="F3736">
        <f t="shared" si="987"/>
        <v>6.4</v>
      </c>
      <c r="G3736">
        <f t="shared" si="988"/>
        <v>0</v>
      </c>
      <c r="H3736">
        <f t="shared" si="989"/>
        <v>0</v>
      </c>
      <c r="I3736">
        <f t="shared" si="990"/>
        <v>0</v>
      </c>
      <c r="J3736">
        <f t="shared" si="991"/>
        <v>0</v>
      </c>
      <c r="K3736">
        <f t="shared" si="992"/>
        <v>0</v>
      </c>
      <c r="L3736">
        <f t="shared" si="993"/>
        <v>0</v>
      </c>
      <c r="M3736">
        <f t="shared" si="994"/>
        <v>6.4</v>
      </c>
      <c r="N3736">
        <f t="shared" si="995"/>
        <v>6.4</v>
      </c>
      <c r="O3736">
        <f t="shared" si="996"/>
        <v>0</v>
      </c>
      <c r="P3736">
        <f t="shared" si="997"/>
        <v>0</v>
      </c>
      <c r="Q3736">
        <f t="shared" si="998"/>
        <v>0</v>
      </c>
      <c r="R3736">
        <f t="shared" si="999"/>
        <v>0</v>
      </c>
      <c r="S3736">
        <f t="shared" si="1000"/>
        <v>0</v>
      </c>
      <c r="T3736">
        <f t="shared" si="1001"/>
        <v>0</v>
      </c>
      <c r="U3736">
        <f t="shared" si="1002"/>
        <v>0</v>
      </c>
    </row>
    <row r="3737" spans="1:21" x14ac:dyDescent="0.25">
      <c r="A3737" t="s">
        <v>98</v>
      </c>
      <c r="B3737">
        <v>7.2</v>
      </c>
      <c r="C3737" t="s">
        <v>102</v>
      </c>
      <c r="E3737">
        <f t="shared" si="986"/>
        <v>0</v>
      </c>
      <c r="F3737">
        <f t="shared" si="987"/>
        <v>7.2</v>
      </c>
      <c r="G3737">
        <f t="shared" si="988"/>
        <v>7.2</v>
      </c>
      <c r="H3737">
        <f t="shared" si="989"/>
        <v>0</v>
      </c>
      <c r="I3737">
        <f t="shared" si="990"/>
        <v>7.2</v>
      </c>
      <c r="J3737">
        <f t="shared" si="991"/>
        <v>0</v>
      </c>
      <c r="K3737">
        <f t="shared" si="992"/>
        <v>0</v>
      </c>
      <c r="L3737">
        <f t="shared" si="993"/>
        <v>0</v>
      </c>
      <c r="M3737">
        <f t="shared" si="994"/>
        <v>7.2</v>
      </c>
      <c r="N3737">
        <f t="shared" si="995"/>
        <v>7.2</v>
      </c>
      <c r="O3737">
        <f t="shared" si="996"/>
        <v>0</v>
      </c>
      <c r="P3737">
        <f t="shared" si="997"/>
        <v>0</v>
      </c>
      <c r="Q3737">
        <f t="shared" si="998"/>
        <v>0</v>
      </c>
      <c r="R3737">
        <f t="shared" si="999"/>
        <v>0</v>
      </c>
      <c r="S3737">
        <f t="shared" si="1000"/>
        <v>0</v>
      </c>
      <c r="T3737">
        <f t="shared" si="1001"/>
        <v>0</v>
      </c>
      <c r="U3737">
        <f t="shared" si="1002"/>
        <v>0</v>
      </c>
    </row>
    <row r="3738" spans="1:21" x14ac:dyDescent="0.25">
      <c r="A3738" t="s">
        <v>98</v>
      </c>
      <c r="B3738">
        <v>6.4</v>
      </c>
      <c r="C3738" t="s">
        <v>102</v>
      </c>
      <c r="E3738">
        <f t="shared" si="986"/>
        <v>0</v>
      </c>
      <c r="F3738">
        <f t="shared" si="987"/>
        <v>6.4</v>
      </c>
      <c r="G3738">
        <f t="shared" si="988"/>
        <v>6.4</v>
      </c>
      <c r="H3738">
        <f t="shared" si="989"/>
        <v>0</v>
      </c>
      <c r="I3738">
        <f t="shared" si="990"/>
        <v>6.4</v>
      </c>
      <c r="J3738">
        <f t="shared" si="991"/>
        <v>0</v>
      </c>
      <c r="K3738">
        <f t="shared" si="992"/>
        <v>0</v>
      </c>
      <c r="L3738">
        <f t="shared" si="993"/>
        <v>0</v>
      </c>
      <c r="M3738">
        <f t="shared" si="994"/>
        <v>6.4</v>
      </c>
      <c r="N3738">
        <f t="shared" si="995"/>
        <v>6.4</v>
      </c>
      <c r="O3738">
        <f t="shared" si="996"/>
        <v>0</v>
      </c>
      <c r="P3738">
        <f t="shared" si="997"/>
        <v>0</v>
      </c>
      <c r="Q3738">
        <f t="shared" si="998"/>
        <v>0</v>
      </c>
      <c r="R3738">
        <f t="shared" si="999"/>
        <v>0</v>
      </c>
      <c r="S3738">
        <f t="shared" si="1000"/>
        <v>0</v>
      </c>
      <c r="T3738">
        <f t="shared" si="1001"/>
        <v>0</v>
      </c>
      <c r="U3738">
        <f t="shared" si="1002"/>
        <v>0</v>
      </c>
    </row>
    <row r="3739" spans="1:21" x14ac:dyDescent="0.25">
      <c r="A3739" t="s">
        <v>2720</v>
      </c>
      <c r="B3739">
        <v>6.7</v>
      </c>
      <c r="C3739" t="s">
        <v>28</v>
      </c>
      <c r="E3739">
        <f t="shared" si="986"/>
        <v>6.7</v>
      </c>
      <c r="F3739">
        <f t="shared" si="987"/>
        <v>6.7</v>
      </c>
      <c r="G3739">
        <f t="shared" si="988"/>
        <v>0</v>
      </c>
      <c r="H3739">
        <f t="shared" si="989"/>
        <v>0</v>
      </c>
      <c r="I3739">
        <f t="shared" si="990"/>
        <v>0</v>
      </c>
      <c r="J3739">
        <f t="shared" si="991"/>
        <v>0</v>
      </c>
      <c r="K3739">
        <f t="shared" si="992"/>
        <v>0</v>
      </c>
      <c r="L3739">
        <f t="shared" si="993"/>
        <v>0</v>
      </c>
      <c r="M3739">
        <f t="shared" si="994"/>
        <v>0</v>
      </c>
      <c r="N3739">
        <f t="shared" si="995"/>
        <v>6.7</v>
      </c>
      <c r="O3739">
        <f t="shared" si="996"/>
        <v>0</v>
      </c>
      <c r="P3739">
        <f t="shared" si="997"/>
        <v>0</v>
      </c>
      <c r="Q3739">
        <f t="shared" si="998"/>
        <v>0</v>
      </c>
      <c r="R3739">
        <f t="shared" si="999"/>
        <v>0</v>
      </c>
      <c r="S3739">
        <f t="shared" si="1000"/>
        <v>0</v>
      </c>
      <c r="T3739">
        <f t="shared" si="1001"/>
        <v>0</v>
      </c>
      <c r="U3739">
        <f t="shared" si="1002"/>
        <v>0</v>
      </c>
    </row>
    <row r="3740" spans="1:21" x14ac:dyDescent="0.25">
      <c r="A3740" t="s">
        <v>7709</v>
      </c>
      <c r="B3740">
        <v>7</v>
      </c>
      <c r="C3740" t="s">
        <v>28</v>
      </c>
      <c r="E3740">
        <f t="shared" si="986"/>
        <v>7</v>
      </c>
      <c r="F3740">
        <f t="shared" si="987"/>
        <v>7</v>
      </c>
      <c r="G3740">
        <f t="shared" si="988"/>
        <v>0</v>
      </c>
      <c r="H3740">
        <f t="shared" si="989"/>
        <v>0</v>
      </c>
      <c r="I3740">
        <f t="shared" si="990"/>
        <v>0</v>
      </c>
      <c r="J3740">
        <f t="shared" si="991"/>
        <v>0</v>
      </c>
      <c r="K3740">
        <f t="shared" si="992"/>
        <v>0</v>
      </c>
      <c r="L3740">
        <f t="shared" si="993"/>
        <v>0</v>
      </c>
      <c r="M3740">
        <f t="shared" si="994"/>
        <v>7</v>
      </c>
      <c r="N3740">
        <f t="shared" si="995"/>
        <v>7</v>
      </c>
      <c r="O3740">
        <f t="shared" si="996"/>
        <v>0</v>
      </c>
      <c r="P3740">
        <f t="shared" si="997"/>
        <v>0</v>
      </c>
      <c r="Q3740">
        <f t="shared" si="998"/>
        <v>0</v>
      </c>
      <c r="R3740">
        <f t="shared" si="999"/>
        <v>7</v>
      </c>
      <c r="S3740">
        <f t="shared" si="1000"/>
        <v>0</v>
      </c>
      <c r="T3740">
        <f t="shared" si="1001"/>
        <v>0</v>
      </c>
      <c r="U3740">
        <f t="shared" si="1002"/>
        <v>0</v>
      </c>
    </row>
    <row r="3741" spans="1:21" x14ac:dyDescent="0.25">
      <c r="A3741" t="s">
        <v>1480</v>
      </c>
      <c r="B3741">
        <v>6.6</v>
      </c>
      <c r="C3741" t="s">
        <v>36</v>
      </c>
      <c r="E3741">
        <f t="shared" si="986"/>
        <v>0</v>
      </c>
      <c r="F3741">
        <f t="shared" si="987"/>
        <v>0</v>
      </c>
      <c r="G3741">
        <f t="shared" si="988"/>
        <v>0</v>
      </c>
      <c r="H3741">
        <f t="shared" si="989"/>
        <v>0</v>
      </c>
      <c r="I3741">
        <f t="shared" si="990"/>
        <v>6.6</v>
      </c>
      <c r="J3741">
        <f t="shared" si="991"/>
        <v>0</v>
      </c>
      <c r="K3741">
        <f t="shared" si="992"/>
        <v>0</v>
      </c>
      <c r="L3741">
        <f t="shared" si="993"/>
        <v>0</v>
      </c>
      <c r="M3741">
        <f t="shared" si="994"/>
        <v>6.6</v>
      </c>
      <c r="N3741">
        <f t="shared" si="995"/>
        <v>0</v>
      </c>
      <c r="O3741">
        <f t="shared" si="996"/>
        <v>0</v>
      </c>
      <c r="P3741">
        <f t="shared" si="997"/>
        <v>0</v>
      </c>
      <c r="Q3741">
        <f t="shared" si="998"/>
        <v>0</v>
      </c>
      <c r="R3741">
        <f t="shared" si="999"/>
        <v>6.6</v>
      </c>
      <c r="S3741">
        <f t="shared" si="1000"/>
        <v>0</v>
      </c>
      <c r="T3741">
        <f t="shared" si="1001"/>
        <v>0</v>
      </c>
      <c r="U3741">
        <f t="shared" si="1002"/>
        <v>0</v>
      </c>
    </row>
    <row r="3742" spans="1:21" x14ac:dyDescent="0.25">
      <c r="A3742" t="s">
        <v>2907</v>
      </c>
      <c r="B3742">
        <v>6.3</v>
      </c>
      <c r="C3742" t="s">
        <v>28</v>
      </c>
      <c r="E3742">
        <f t="shared" si="986"/>
        <v>6.3</v>
      </c>
      <c r="F3742">
        <f t="shared" si="987"/>
        <v>6.3</v>
      </c>
      <c r="G3742">
        <f t="shared" si="988"/>
        <v>0</v>
      </c>
      <c r="H3742">
        <f t="shared" si="989"/>
        <v>0</v>
      </c>
      <c r="I3742">
        <f t="shared" si="990"/>
        <v>0</v>
      </c>
      <c r="J3742">
        <f t="shared" si="991"/>
        <v>0</v>
      </c>
      <c r="K3742">
        <f t="shared" si="992"/>
        <v>0</v>
      </c>
      <c r="L3742">
        <f t="shared" si="993"/>
        <v>6.3</v>
      </c>
      <c r="M3742">
        <f t="shared" si="994"/>
        <v>0</v>
      </c>
      <c r="N3742">
        <f t="shared" si="995"/>
        <v>0</v>
      </c>
      <c r="O3742">
        <f t="shared" si="996"/>
        <v>0</v>
      </c>
      <c r="P3742">
        <f t="shared" si="997"/>
        <v>0</v>
      </c>
      <c r="Q3742">
        <f t="shared" si="998"/>
        <v>0</v>
      </c>
      <c r="R3742">
        <f t="shared" si="999"/>
        <v>0</v>
      </c>
      <c r="S3742">
        <f t="shared" si="1000"/>
        <v>0</v>
      </c>
      <c r="T3742">
        <f t="shared" si="1001"/>
        <v>6.3</v>
      </c>
      <c r="U3742">
        <f t="shared" si="1002"/>
        <v>0</v>
      </c>
    </row>
    <row r="3743" spans="1:21" x14ac:dyDescent="0.25">
      <c r="A3743" t="s">
        <v>177</v>
      </c>
      <c r="B3743">
        <v>8.5</v>
      </c>
      <c r="C3743" t="s">
        <v>28</v>
      </c>
      <c r="E3743">
        <f t="shared" si="986"/>
        <v>8.5</v>
      </c>
      <c r="F3743">
        <f t="shared" si="987"/>
        <v>8.5</v>
      </c>
      <c r="G3743">
        <f t="shared" si="988"/>
        <v>0</v>
      </c>
      <c r="H3743">
        <f t="shared" si="989"/>
        <v>0</v>
      </c>
      <c r="I3743">
        <f t="shared" si="990"/>
        <v>0</v>
      </c>
      <c r="J3743">
        <f t="shared" si="991"/>
        <v>0</v>
      </c>
      <c r="K3743">
        <f t="shared" si="992"/>
        <v>0</v>
      </c>
      <c r="L3743">
        <f t="shared" si="993"/>
        <v>0</v>
      </c>
      <c r="M3743">
        <f t="shared" si="994"/>
        <v>0</v>
      </c>
      <c r="N3743">
        <f t="shared" si="995"/>
        <v>0</v>
      </c>
      <c r="O3743">
        <f t="shared" si="996"/>
        <v>0</v>
      </c>
      <c r="P3743">
        <f t="shared" si="997"/>
        <v>0</v>
      </c>
      <c r="Q3743">
        <f t="shared" si="998"/>
        <v>0</v>
      </c>
      <c r="R3743">
        <f t="shared" si="999"/>
        <v>0</v>
      </c>
      <c r="S3743">
        <f t="shared" si="1000"/>
        <v>0</v>
      </c>
      <c r="T3743">
        <f t="shared" si="1001"/>
        <v>0</v>
      </c>
      <c r="U3743">
        <f t="shared" si="1002"/>
        <v>0</v>
      </c>
    </row>
    <row r="3744" spans="1:21" x14ac:dyDescent="0.25">
      <c r="A3744" t="s">
        <v>32</v>
      </c>
      <c r="B3744">
        <v>6.7</v>
      </c>
      <c r="C3744" t="s">
        <v>36</v>
      </c>
      <c r="E3744">
        <f t="shared" si="986"/>
        <v>0</v>
      </c>
      <c r="F3744">
        <f t="shared" si="987"/>
        <v>0</v>
      </c>
      <c r="G3744">
        <f t="shared" si="988"/>
        <v>0</v>
      </c>
      <c r="H3744">
        <f t="shared" si="989"/>
        <v>0</v>
      </c>
      <c r="I3744">
        <f t="shared" si="990"/>
        <v>6.7</v>
      </c>
      <c r="J3744">
        <f t="shared" si="991"/>
        <v>0</v>
      </c>
      <c r="K3744">
        <f t="shared" si="992"/>
        <v>0</v>
      </c>
      <c r="L3744">
        <f t="shared" si="993"/>
        <v>6.7</v>
      </c>
      <c r="M3744">
        <f t="shared" si="994"/>
        <v>0</v>
      </c>
      <c r="N3744">
        <f t="shared" si="995"/>
        <v>0</v>
      </c>
      <c r="O3744">
        <f t="shared" si="996"/>
        <v>0</v>
      </c>
      <c r="P3744">
        <f t="shared" si="997"/>
        <v>0</v>
      </c>
      <c r="Q3744">
        <f t="shared" si="998"/>
        <v>0</v>
      </c>
      <c r="R3744">
        <f t="shared" si="999"/>
        <v>0</v>
      </c>
      <c r="S3744">
        <f t="shared" si="1000"/>
        <v>0</v>
      </c>
      <c r="T3744">
        <f t="shared" si="1001"/>
        <v>0</v>
      </c>
      <c r="U3744">
        <f t="shared" si="1002"/>
        <v>0</v>
      </c>
    </row>
    <row r="3745" spans="1:21" x14ac:dyDescent="0.25">
      <c r="A3745" t="s">
        <v>6876</v>
      </c>
      <c r="B3745">
        <v>7.2</v>
      </c>
      <c r="C3745" t="s">
        <v>102</v>
      </c>
      <c r="E3745">
        <f t="shared" si="986"/>
        <v>0</v>
      </c>
      <c r="F3745">
        <f t="shared" si="987"/>
        <v>7.2</v>
      </c>
      <c r="G3745">
        <f t="shared" si="988"/>
        <v>7.2</v>
      </c>
      <c r="H3745">
        <f t="shared" si="989"/>
        <v>0</v>
      </c>
      <c r="I3745">
        <f t="shared" si="990"/>
        <v>7.2</v>
      </c>
      <c r="J3745">
        <f t="shared" si="991"/>
        <v>0</v>
      </c>
      <c r="K3745">
        <f t="shared" si="992"/>
        <v>0</v>
      </c>
      <c r="L3745">
        <f t="shared" si="993"/>
        <v>0</v>
      </c>
      <c r="M3745">
        <f t="shared" si="994"/>
        <v>7.2</v>
      </c>
      <c r="N3745">
        <f t="shared" si="995"/>
        <v>0</v>
      </c>
      <c r="O3745">
        <f t="shared" si="996"/>
        <v>0</v>
      </c>
      <c r="P3745">
        <f t="shared" si="997"/>
        <v>0</v>
      </c>
      <c r="Q3745">
        <f t="shared" si="998"/>
        <v>0</v>
      </c>
      <c r="R3745">
        <f t="shared" si="999"/>
        <v>0</v>
      </c>
      <c r="S3745">
        <f t="shared" si="1000"/>
        <v>0</v>
      </c>
      <c r="T3745">
        <f t="shared" si="1001"/>
        <v>0</v>
      </c>
      <c r="U3745">
        <f t="shared" si="1002"/>
        <v>0</v>
      </c>
    </row>
    <row r="3746" spans="1:21" x14ac:dyDescent="0.25">
      <c r="A3746" t="s">
        <v>3472</v>
      </c>
      <c r="B3746">
        <v>5.7</v>
      </c>
      <c r="C3746" t="s">
        <v>28</v>
      </c>
      <c r="E3746">
        <f t="shared" si="986"/>
        <v>5.7</v>
      </c>
      <c r="F3746">
        <f t="shared" si="987"/>
        <v>5.7</v>
      </c>
      <c r="G3746">
        <f t="shared" si="988"/>
        <v>0</v>
      </c>
      <c r="H3746">
        <f t="shared" si="989"/>
        <v>0</v>
      </c>
      <c r="I3746">
        <f t="shared" si="990"/>
        <v>0</v>
      </c>
      <c r="J3746">
        <f t="shared" si="991"/>
        <v>0</v>
      </c>
      <c r="K3746">
        <f t="shared" si="992"/>
        <v>0</v>
      </c>
      <c r="L3746">
        <f t="shared" si="993"/>
        <v>0</v>
      </c>
      <c r="M3746">
        <f t="shared" si="994"/>
        <v>0</v>
      </c>
      <c r="N3746">
        <f t="shared" si="995"/>
        <v>0</v>
      </c>
      <c r="O3746">
        <f t="shared" si="996"/>
        <v>0</v>
      </c>
      <c r="P3746">
        <f t="shared" si="997"/>
        <v>0</v>
      </c>
      <c r="Q3746">
        <f t="shared" si="998"/>
        <v>0</v>
      </c>
      <c r="R3746">
        <f t="shared" si="999"/>
        <v>0</v>
      </c>
      <c r="S3746">
        <f t="shared" si="1000"/>
        <v>5.7</v>
      </c>
      <c r="T3746">
        <f t="shared" si="1001"/>
        <v>0</v>
      </c>
      <c r="U3746">
        <f t="shared" si="1002"/>
        <v>0</v>
      </c>
    </row>
    <row r="3747" spans="1:21" x14ac:dyDescent="0.25">
      <c r="A3747" t="s">
        <v>98</v>
      </c>
      <c r="B3747">
        <v>7.9</v>
      </c>
      <c r="C3747" t="s">
        <v>102</v>
      </c>
      <c r="E3747">
        <f t="shared" si="986"/>
        <v>0</v>
      </c>
      <c r="F3747">
        <f t="shared" si="987"/>
        <v>7.9</v>
      </c>
      <c r="G3747">
        <f t="shared" si="988"/>
        <v>7.9</v>
      </c>
      <c r="H3747">
        <f t="shared" si="989"/>
        <v>0</v>
      </c>
      <c r="I3747">
        <f t="shared" si="990"/>
        <v>7.9</v>
      </c>
      <c r="J3747">
        <f t="shared" si="991"/>
        <v>0</v>
      </c>
      <c r="K3747">
        <f t="shared" si="992"/>
        <v>0</v>
      </c>
      <c r="L3747">
        <f t="shared" si="993"/>
        <v>0</v>
      </c>
      <c r="M3747">
        <f t="shared" si="994"/>
        <v>7.9</v>
      </c>
      <c r="N3747">
        <f t="shared" si="995"/>
        <v>7.9</v>
      </c>
      <c r="O3747">
        <f t="shared" si="996"/>
        <v>0</v>
      </c>
      <c r="P3747">
        <f t="shared" si="997"/>
        <v>0</v>
      </c>
      <c r="Q3747">
        <f t="shared" si="998"/>
        <v>0</v>
      </c>
      <c r="R3747">
        <f t="shared" si="999"/>
        <v>0</v>
      </c>
      <c r="S3747">
        <f t="shared" si="1000"/>
        <v>0</v>
      </c>
      <c r="T3747">
        <f t="shared" si="1001"/>
        <v>0</v>
      </c>
      <c r="U3747">
        <f t="shared" si="1002"/>
        <v>0</v>
      </c>
    </row>
    <row r="3748" spans="1:21" x14ac:dyDescent="0.25">
      <c r="A3748" t="s">
        <v>7718</v>
      </c>
      <c r="B3748">
        <v>7.8</v>
      </c>
      <c r="C3748" t="s">
        <v>102</v>
      </c>
      <c r="E3748">
        <f t="shared" si="986"/>
        <v>0</v>
      </c>
      <c r="F3748">
        <f t="shared" si="987"/>
        <v>7.8</v>
      </c>
      <c r="G3748">
        <f t="shared" si="988"/>
        <v>0</v>
      </c>
      <c r="H3748">
        <f t="shared" si="989"/>
        <v>0</v>
      </c>
      <c r="I3748">
        <f t="shared" si="990"/>
        <v>0</v>
      </c>
      <c r="J3748">
        <f t="shared" si="991"/>
        <v>0</v>
      </c>
      <c r="K3748">
        <f t="shared" si="992"/>
        <v>0</v>
      </c>
      <c r="L3748">
        <f t="shared" si="993"/>
        <v>0</v>
      </c>
      <c r="M3748">
        <f t="shared" si="994"/>
        <v>7.8</v>
      </c>
      <c r="N3748">
        <f t="shared" si="995"/>
        <v>7.8</v>
      </c>
      <c r="O3748">
        <f t="shared" si="996"/>
        <v>0</v>
      </c>
      <c r="P3748">
        <f t="shared" si="997"/>
        <v>0</v>
      </c>
      <c r="Q3748">
        <f t="shared" si="998"/>
        <v>7.8</v>
      </c>
      <c r="R3748">
        <f t="shared" si="999"/>
        <v>0</v>
      </c>
      <c r="S3748">
        <f t="shared" si="1000"/>
        <v>0</v>
      </c>
      <c r="T3748">
        <f t="shared" si="1001"/>
        <v>0</v>
      </c>
      <c r="U3748">
        <f t="shared" si="1002"/>
        <v>0</v>
      </c>
    </row>
    <row r="3749" spans="1:21" x14ac:dyDescent="0.25">
      <c r="A3749" t="s">
        <v>7720</v>
      </c>
      <c r="B3749">
        <v>7.3</v>
      </c>
      <c r="C3749" t="s">
        <v>102</v>
      </c>
      <c r="E3749">
        <f t="shared" si="986"/>
        <v>0</v>
      </c>
      <c r="F3749">
        <f t="shared" si="987"/>
        <v>7.3</v>
      </c>
      <c r="G3749">
        <f t="shared" si="988"/>
        <v>0</v>
      </c>
      <c r="H3749">
        <f t="shared" si="989"/>
        <v>0</v>
      </c>
      <c r="I3749">
        <f t="shared" si="990"/>
        <v>7.3</v>
      </c>
      <c r="J3749">
        <f t="shared" si="991"/>
        <v>0</v>
      </c>
      <c r="K3749">
        <f t="shared" si="992"/>
        <v>0</v>
      </c>
      <c r="L3749">
        <f t="shared" si="993"/>
        <v>0</v>
      </c>
      <c r="M3749">
        <f t="shared" si="994"/>
        <v>7.3</v>
      </c>
      <c r="N3749">
        <f t="shared" si="995"/>
        <v>0</v>
      </c>
      <c r="O3749">
        <f t="shared" si="996"/>
        <v>0</v>
      </c>
      <c r="P3749">
        <f t="shared" si="997"/>
        <v>0</v>
      </c>
      <c r="Q3749">
        <f t="shared" si="998"/>
        <v>7.3</v>
      </c>
      <c r="R3749">
        <f t="shared" si="999"/>
        <v>0</v>
      </c>
      <c r="S3749">
        <f t="shared" si="1000"/>
        <v>7.3</v>
      </c>
      <c r="T3749">
        <f t="shared" si="1001"/>
        <v>0</v>
      </c>
      <c r="U3749">
        <f t="shared" si="1002"/>
        <v>0</v>
      </c>
    </row>
    <row r="3750" spans="1:21" x14ac:dyDescent="0.25">
      <c r="A3750" t="s">
        <v>7722</v>
      </c>
      <c r="B3750">
        <v>6.4</v>
      </c>
      <c r="C3750" t="s">
        <v>28</v>
      </c>
      <c r="E3750">
        <f t="shared" si="986"/>
        <v>6.4</v>
      </c>
      <c r="F3750">
        <f t="shared" si="987"/>
        <v>6.4</v>
      </c>
      <c r="G3750">
        <f t="shared" si="988"/>
        <v>0</v>
      </c>
      <c r="H3750">
        <f t="shared" si="989"/>
        <v>0</v>
      </c>
      <c r="I3750">
        <f t="shared" si="990"/>
        <v>6.4</v>
      </c>
      <c r="J3750">
        <f t="shared" si="991"/>
        <v>0</v>
      </c>
      <c r="K3750">
        <f t="shared" si="992"/>
        <v>0</v>
      </c>
      <c r="L3750">
        <f t="shared" si="993"/>
        <v>0</v>
      </c>
      <c r="M3750">
        <f t="shared" si="994"/>
        <v>6.4</v>
      </c>
      <c r="N3750">
        <f t="shared" si="995"/>
        <v>6.4</v>
      </c>
      <c r="O3750">
        <f t="shared" si="996"/>
        <v>0</v>
      </c>
      <c r="P3750">
        <f t="shared" si="997"/>
        <v>0</v>
      </c>
      <c r="Q3750">
        <f t="shared" si="998"/>
        <v>0</v>
      </c>
      <c r="R3750">
        <f t="shared" si="999"/>
        <v>0</v>
      </c>
      <c r="S3750">
        <f t="shared" si="1000"/>
        <v>0</v>
      </c>
      <c r="T3750">
        <f t="shared" si="1001"/>
        <v>0</v>
      </c>
      <c r="U3750">
        <f t="shared" si="1002"/>
        <v>0</v>
      </c>
    </row>
    <row r="3751" spans="1:21" x14ac:dyDescent="0.25">
      <c r="A3751" t="s">
        <v>177</v>
      </c>
      <c r="B3751">
        <v>7.6</v>
      </c>
      <c r="C3751" t="s">
        <v>28</v>
      </c>
      <c r="E3751">
        <f t="shared" si="986"/>
        <v>7.6</v>
      </c>
      <c r="F3751">
        <f t="shared" si="987"/>
        <v>7.6</v>
      </c>
      <c r="G3751">
        <f t="shared" si="988"/>
        <v>0</v>
      </c>
      <c r="H3751">
        <f t="shared" si="989"/>
        <v>0</v>
      </c>
      <c r="I3751">
        <f t="shared" si="990"/>
        <v>0</v>
      </c>
      <c r="J3751">
        <f t="shared" si="991"/>
        <v>0</v>
      </c>
      <c r="K3751">
        <f t="shared" si="992"/>
        <v>0</v>
      </c>
      <c r="L3751">
        <f t="shared" si="993"/>
        <v>0</v>
      </c>
      <c r="M3751">
        <f t="shared" si="994"/>
        <v>0</v>
      </c>
      <c r="N3751">
        <f t="shared" si="995"/>
        <v>0</v>
      </c>
      <c r="O3751">
        <f t="shared" si="996"/>
        <v>0</v>
      </c>
      <c r="P3751">
        <f t="shared" si="997"/>
        <v>0</v>
      </c>
      <c r="Q3751">
        <f t="shared" si="998"/>
        <v>0</v>
      </c>
      <c r="R3751">
        <f t="shared" si="999"/>
        <v>0</v>
      </c>
      <c r="S3751">
        <f t="shared" si="1000"/>
        <v>0</v>
      </c>
      <c r="T3751">
        <f t="shared" si="1001"/>
        <v>0</v>
      </c>
      <c r="U3751">
        <f t="shared" si="1002"/>
        <v>0</v>
      </c>
    </row>
    <row r="3752" spans="1:21" x14ac:dyDescent="0.25">
      <c r="A3752" t="s">
        <v>3276</v>
      </c>
      <c r="B3752">
        <v>7.7</v>
      </c>
      <c r="C3752" t="s">
        <v>103</v>
      </c>
      <c r="E3752">
        <f t="shared" si="986"/>
        <v>0</v>
      </c>
      <c r="F3752">
        <f t="shared" si="987"/>
        <v>0</v>
      </c>
      <c r="G3752">
        <f t="shared" si="988"/>
        <v>7.7</v>
      </c>
      <c r="H3752">
        <f t="shared" si="989"/>
        <v>0</v>
      </c>
      <c r="I3752">
        <f t="shared" si="990"/>
        <v>7.7</v>
      </c>
      <c r="J3752">
        <f t="shared" si="991"/>
        <v>0</v>
      </c>
      <c r="K3752">
        <f t="shared" si="992"/>
        <v>0</v>
      </c>
      <c r="L3752">
        <f t="shared" si="993"/>
        <v>0</v>
      </c>
      <c r="M3752">
        <f t="shared" si="994"/>
        <v>7.7</v>
      </c>
      <c r="N3752">
        <f t="shared" si="995"/>
        <v>0</v>
      </c>
      <c r="O3752">
        <f t="shared" si="996"/>
        <v>0</v>
      </c>
      <c r="P3752">
        <f t="shared" si="997"/>
        <v>0</v>
      </c>
      <c r="Q3752">
        <f t="shared" si="998"/>
        <v>0</v>
      </c>
      <c r="R3752">
        <f t="shared" si="999"/>
        <v>0</v>
      </c>
      <c r="S3752">
        <f t="shared" si="1000"/>
        <v>0</v>
      </c>
      <c r="T3752">
        <f t="shared" si="1001"/>
        <v>0</v>
      </c>
      <c r="U3752">
        <f t="shared" si="1002"/>
        <v>0</v>
      </c>
    </row>
    <row r="3753" spans="1:21" x14ac:dyDescent="0.25">
      <c r="A3753" t="s">
        <v>36</v>
      </c>
      <c r="B3753">
        <v>6.5</v>
      </c>
      <c r="C3753" t="s">
        <v>36</v>
      </c>
      <c r="E3753">
        <f t="shared" si="986"/>
        <v>0</v>
      </c>
      <c r="F3753">
        <f t="shared" si="987"/>
        <v>0</v>
      </c>
      <c r="G3753">
        <f t="shared" si="988"/>
        <v>0</v>
      </c>
      <c r="H3753">
        <f t="shared" si="989"/>
        <v>0</v>
      </c>
      <c r="I3753">
        <f t="shared" si="990"/>
        <v>6.5</v>
      </c>
      <c r="J3753">
        <f t="shared" si="991"/>
        <v>0</v>
      </c>
      <c r="K3753">
        <f t="shared" si="992"/>
        <v>0</v>
      </c>
      <c r="L3753">
        <f t="shared" si="993"/>
        <v>0</v>
      </c>
      <c r="M3753">
        <f t="shared" si="994"/>
        <v>0</v>
      </c>
      <c r="N3753">
        <f t="shared" si="995"/>
        <v>0</v>
      </c>
      <c r="O3753">
        <f t="shared" si="996"/>
        <v>0</v>
      </c>
      <c r="P3753">
        <f t="shared" si="997"/>
        <v>0</v>
      </c>
      <c r="Q3753">
        <f t="shared" si="998"/>
        <v>0</v>
      </c>
      <c r="R3753">
        <f t="shared" si="999"/>
        <v>0</v>
      </c>
      <c r="S3753">
        <f t="shared" si="1000"/>
        <v>0</v>
      </c>
      <c r="T3753">
        <f t="shared" si="1001"/>
        <v>0</v>
      </c>
      <c r="U3753">
        <f t="shared" si="1002"/>
        <v>0</v>
      </c>
    </row>
    <row r="3754" spans="1:21" x14ac:dyDescent="0.25">
      <c r="A3754" t="s">
        <v>1451</v>
      </c>
      <c r="B3754">
        <v>7.5</v>
      </c>
      <c r="C3754" t="s">
        <v>102</v>
      </c>
      <c r="E3754">
        <f t="shared" si="986"/>
        <v>0</v>
      </c>
      <c r="F3754">
        <f t="shared" si="987"/>
        <v>7.5</v>
      </c>
      <c r="G3754">
        <f t="shared" si="988"/>
        <v>0</v>
      </c>
      <c r="H3754">
        <f t="shared" si="989"/>
        <v>0</v>
      </c>
      <c r="I3754">
        <f t="shared" si="990"/>
        <v>0</v>
      </c>
      <c r="J3754">
        <f t="shared" si="991"/>
        <v>0</v>
      </c>
      <c r="K3754">
        <f t="shared" si="992"/>
        <v>0</v>
      </c>
      <c r="L3754">
        <f t="shared" si="993"/>
        <v>0</v>
      </c>
      <c r="M3754">
        <f t="shared" si="994"/>
        <v>0</v>
      </c>
      <c r="N3754">
        <f t="shared" si="995"/>
        <v>7.5</v>
      </c>
      <c r="O3754">
        <f t="shared" si="996"/>
        <v>0</v>
      </c>
      <c r="P3754">
        <f t="shared" si="997"/>
        <v>0</v>
      </c>
      <c r="Q3754">
        <f t="shared" si="998"/>
        <v>0</v>
      </c>
      <c r="R3754">
        <f t="shared" si="999"/>
        <v>0</v>
      </c>
      <c r="S3754">
        <f t="shared" si="1000"/>
        <v>0</v>
      </c>
      <c r="T3754">
        <f t="shared" si="1001"/>
        <v>0</v>
      </c>
      <c r="U3754">
        <f t="shared" si="1002"/>
        <v>0</v>
      </c>
    </row>
    <row r="3755" spans="1:21" x14ac:dyDescent="0.25">
      <c r="A3755" t="s">
        <v>461</v>
      </c>
      <c r="B3755">
        <v>7.7</v>
      </c>
      <c r="C3755" t="s">
        <v>234</v>
      </c>
      <c r="E3755">
        <f t="shared" si="986"/>
        <v>0</v>
      </c>
      <c r="F3755">
        <f t="shared" si="987"/>
        <v>0</v>
      </c>
      <c r="G3755">
        <f t="shared" si="988"/>
        <v>0</v>
      </c>
      <c r="H3755">
        <f t="shared" si="989"/>
        <v>7.7</v>
      </c>
      <c r="I3755">
        <f t="shared" si="990"/>
        <v>0</v>
      </c>
      <c r="J3755">
        <f t="shared" si="991"/>
        <v>0</v>
      </c>
      <c r="K3755">
        <f t="shared" si="992"/>
        <v>0</v>
      </c>
      <c r="L3755">
        <f t="shared" si="993"/>
        <v>7.7</v>
      </c>
      <c r="M3755">
        <f t="shared" si="994"/>
        <v>0</v>
      </c>
      <c r="N3755">
        <f t="shared" si="995"/>
        <v>0</v>
      </c>
      <c r="O3755">
        <f t="shared" si="996"/>
        <v>0</v>
      </c>
      <c r="P3755">
        <f t="shared" si="997"/>
        <v>0</v>
      </c>
      <c r="Q3755">
        <f t="shared" si="998"/>
        <v>0</v>
      </c>
      <c r="R3755">
        <f t="shared" si="999"/>
        <v>0</v>
      </c>
      <c r="S3755">
        <f t="shared" si="1000"/>
        <v>0</v>
      </c>
      <c r="T3755">
        <f t="shared" si="1001"/>
        <v>0</v>
      </c>
      <c r="U3755">
        <f t="shared" si="1002"/>
        <v>0</v>
      </c>
    </row>
    <row r="3756" spans="1:21" x14ac:dyDescent="0.25">
      <c r="A3756" t="s">
        <v>295</v>
      </c>
      <c r="B3756">
        <v>7.2</v>
      </c>
      <c r="C3756" t="s">
        <v>37</v>
      </c>
      <c r="E3756">
        <f t="shared" si="986"/>
        <v>0</v>
      </c>
      <c r="F3756">
        <f t="shared" si="987"/>
        <v>0</v>
      </c>
      <c r="G3756">
        <f t="shared" si="988"/>
        <v>0</v>
      </c>
      <c r="H3756">
        <f t="shared" si="989"/>
        <v>0</v>
      </c>
      <c r="I3756">
        <f t="shared" si="990"/>
        <v>0</v>
      </c>
      <c r="J3756">
        <f t="shared" si="991"/>
        <v>0</v>
      </c>
      <c r="K3756">
        <f t="shared" si="992"/>
        <v>0</v>
      </c>
      <c r="L3756">
        <f t="shared" si="993"/>
        <v>7.2</v>
      </c>
      <c r="M3756">
        <f t="shared" si="994"/>
        <v>0</v>
      </c>
      <c r="N3756">
        <f t="shared" si="995"/>
        <v>0</v>
      </c>
      <c r="O3756">
        <f t="shared" si="996"/>
        <v>7.2</v>
      </c>
      <c r="P3756">
        <f t="shared" si="997"/>
        <v>0</v>
      </c>
      <c r="Q3756">
        <f t="shared" si="998"/>
        <v>0</v>
      </c>
      <c r="R3756">
        <f t="shared" si="999"/>
        <v>0</v>
      </c>
      <c r="S3756">
        <f t="shared" si="1000"/>
        <v>7.2</v>
      </c>
      <c r="T3756">
        <f t="shared" si="1001"/>
        <v>0</v>
      </c>
      <c r="U3756">
        <f t="shared" si="1002"/>
        <v>0</v>
      </c>
    </row>
    <row r="3757" spans="1:21" x14ac:dyDescent="0.25">
      <c r="A3757" t="s">
        <v>3472</v>
      </c>
      <c r="B3757">
        <v>8</v>
      </c>
      <c r="C3757" t="s">
        <v>28</v>
      </c>
      <c r="E3757">
        <f t="shared" si="986"/>
        <v>8</v>
      </c>
      <c r="F3757">
        <f t="shared" si="987"/>
        <v>8</v>
      </c>
      <c r="G3757">
        <f t="shared" si="988"/>
        <v>0</v>
      </c>
      <c r="H3757">
        <f t="shared" si="989"/>
        <v>0</v>
      </c>
      <c r="I3757">
        <f t="shared" si="990"/>
        <v>0</v>
      </c>
      <c r="J3757">
        <f t="shared" si="991"/>
        <v>0</v>
      </c>
      <c r="K3757">
        <f t="shared" si="992"/>
        <v>0</v>
      </c>
      <c r="L3757">
        <f t="shared" si="993"/>
        <v>0</v>
      </c>
      <c r="M3757">
        <f t="shared" si="994"/>
        <v>0</v>
      </c>
      <c r="N3757">
        <f t="shared" si="995"/>
        <v>0</v>
      </c>
      <c r="O3757">
        <f t="shared" si="996"/>
        <v>0</v>
      </c>
      <c r="P3757">
        <f t="shared" si="997"/>
        <v>0</v>
      </c>
      <c r="Q3757">
        <f t="shared" si="998"/>
        <v>0</v>
      </c>
      <c r="R3757">
        <f t="shared" si="999"/>
        <v>0</v>
      </c>
      <c r="S3757">
        <f t="shared" si="1000"/>
        <v>8</v>
      </c>
      <c r="T3757">
        <f t="shared" si="1001"/>
        <v>0</v>
      </c>
      <c r="U3757">
        <f t="shared" si="1002"/>
        <v>0</v>
      </c>
    </row>
    <row r="3758" spans="1:21" x14ac:dyDescent="0.25">
      <c r="A3758" t="s">
        <v>7487</v>
      </c>
      <c r="B3758">
        <v>7.8</v>
      </c>
      <c r="C3758" t="s">
        <v>28</v>
      </c>
      <c r="E3758">
        <f t="shared" si="986"/>
        <v>7.8</v>
      </c>
      <c r="F3758">
        <f t="shared" si="987"/>
        <v>7.8</v>
      </c>
      <c r="G3758">
        <f t="shared" si="988"/>
        <v>7.8</v>
      </c>
      <c r="H3758">
        <f t="shared" si="989"/>
        <v>0</v>
      </c>
      <c r="I3758">
        <f t="shared" si="990"/>
        <v>7.8</v>
      </c>
      <c r="J3758">
        <f t="shared" si="991"/>
        <v>0</v>
      </c>
      <c r="K3758">
        <f t="shared" si="992"/>
        <v>0</v>
      </c>
      <c r="L3758">
        <f t="shared" si="993"/>
        <v>0</v>
      </c>
      <c r="M3758">
        <f t="shared" si="994"/>
        <v>7.8</v>
      </c>
      <c r="N3758">
        <f t="shared" si="995"/>
        <v>7.8</v>
      </c>
      <c r="O3758">
        <f t="shared" si="996"/>
        <v>0</v>
      </c>
      <c r="P3758">
        <f t="shared" si="997"/>
        <v>0</v>
      </c>
      <c r="Q3758">
        <f t="shared" si="998"/>
        <v>0</v>
      </c>
      <c r="R3758">
        <f t="shared" si="999"/>
        <v>0</v>
      </c>
      <c r="S3758">
        <f t="shared" si="1000"/>
        <v>0</v>
      </c>
      <c r="T3758">
        <f t="shared" si="1001"/>
        <v>0</v>
      </c>
      <c r="U3758">
        <f t="shared" si="1002"/>
        <v>0</v>
      </c>
    </row>
    <row r="3759" spans="1:21" x14ac:dyDescent="0.25">
      <c r="A3759" t="s">
        <v>1451</v>
      </c>
      <c r="B3759">
        <v>7.9</v>
      </c>
      <c r="C3759" t="s">
        <v>102</v>
      </c>
      <c r="E3759">
        <f t="shared" si="986"/>
        <v>0</v>
      </c>
      <c r="F3759">
        <f t="shared" si="987"/>
        <v>7.9</v>
      </c>
      <c r="G3759">
        <f t="shared" si="988"/>
        <v>0</v>
      </c>
      <c r="H3759">
        <f t="shared" si="989"/>
        <v>0</v>
      </c>
      <c r="I3759">
        <f t="shared" si="990"/>
        <v>0</v>
      </c>
      <c r="J3759">
        <f t="shared" si="991"/>
        <v>0</v>
      </c>
      <c r="K3759">
        <f t="shared" si="992"/>
        <v>0</v>
      </c>
      <c r="L3759">
        <f t="shared" si="993"/>
        <v>0</v>
      </c>
      <c r="M3759">
        <f t="shared" si="994"/>
        <v>0</v>
      </c>
      <c r="N3759">
        <f t="shared" si="995"/>
        <v>7.9</v>
      </c>
      <c r="O3759">
        <f t="shared" si="996"/>
        <v>0</v>
      </c>
      <c r="P3759">
        <f t="shared" si="997"/>
        <v>0</v>
      </c>
      <c r="Q3759">
        <f t="shared" si="998"/>
        <v>0</v>
      </c>
      <c r="R3759">
        <f t="shared" si="999"/>
        <v>0</v>
      </c>
      <c r="S3759">
        <f t="shared" si="1000"/>
        <v>0</v>
      </c>
      <c r="T3759">
        <f t="shared" si="1001"/>
        <v>0</v>
      </c>
      <c r="U3759">
        <f t="shared" si="1002"/>
        <v>0</v>
      </c>
    </row>
    <row r="3760" spans="1:21" x14ac:dyDescent="0.25">
      <c r="A3760" t="s">
        <v>3472</v>
      </c>
      <c r="B3760">
        <v>7.8</v>
      </c>
      <c r="C3760" t="s">
        <v>28</v>
      </c>
      <c r="E3760">
        <f t="shared" si="986"/>
        <v>7.8</v>
      </c>
      <c r="F3760">
        <f t="shared" si="987"/>
        <v>7.8</v>
      </c>
      <c r="G3760">
        <f t="shared" si="988"/>
        <v>0</v>
      </c>
      <c r="H3760">
        <f t="shared" si="989"/>
        <v>0</v>
      </c>
      <c r="I3760">
        <f t="shared" si="990"/>
        <v>0</v>
      </c>
      <c r="J3760">
        <f t="shared" si="991"/>
        <v>0</v>
      </c>
      <c r="K3760">
        <f t="shared" si="992"/>
        <v>0</v>
      </c>
      <c r="L3760">
        <f t="shared" si="993"/>
        <v>0</v>
      </c>
      <c r="M3760">
        <f t="shared" si="994"/>
        <v>0</v>
      </c>
      <c r="N3760">
        <f t="shared" si="995"/>
        <v>0</v>
      </c>
      <c r="O3760">
        <f t="shared" si="996"/>
        <v>0</v>
      </c>
      <c r="P3760">
        <f t="shared" si="997"/>
        <v>0</v>
      </c>
      <c r="Q3760">
        <f t="shared" si="998"/>
        <v>0</v>
      </c>
      <c r="R3760">
        <f t="shared" si="999"/>
        <v>0</v>
      </c>
      <c r="S3760">
        <f t="shared" si="1000"/>
        <v>7.8</v>
      </c>
      <c r="T3760">
        <f t="shared" si="1001"/>
        <v>0</v>
      </c>
      <c r="U3760">
        <f t="shared" si="1002"/>
        <v>0</v>
      </c>
    </row>
    <row r="3761" spans="1:21" x14ac:dyDescent="0.25">
      <c r="A3761" t="s">
        <v>1902</v>
      </c>
      <c r="B3761">
        <v>8</v>
      </c>
      <c r="C3761" t="s">
        <v>102</v>
      </c>
      <c r="E3761">
        <f t="shared" si="986"/>
        <v>0</v>
      </c>
      <c r="F3761">
        <f t="shared" si="987"/>
        <v>8</v>
      </c>
      <c r="G3761">
        <f t="shared" si="988"/>
        <v>0</v>
      </c>
      <c r="H3761">
        <f t="shared" si="989"/>
        <v>0</v>
      </c>
      <c r="I3761">
        <f t="shared" si="990"/>
        <v>0</v>
      </c>
      <c r="J3761">
        <f t="shared" si="991"/>
        <v>0</v>
      </c>
      <c r="K3761">
        <f t="shared" si="992"/>
        <v>0</v>
      </c>
      <c r="L3761">
        <f t="shared" si="993"/>
        <v>8</v>
      </c>
      <c r="M3761">
        <f t="shared" si="994"/>
        <v>0</v>
      </c>
      <c r="N3761">
        <f t="shared" si="995"/>
        <v>0</v>
      </c>
      <c r="O3761">
        <f t="shared" si="996"/>
        <v>0</v>
      </c>
      <c r="P3761">
        <f t="shared" si="997"/>
        <v>0</v>
      </c>
      <c r="Q3761">
        <f t="shared" si="998"/>
        <v>0</v>
      </c>
      <c r="R3761">
        <f t="shared" si="999"/>
        <v>0</v>
      </c>
      <c r="S3761">
        <f t="shared" si="1000"/>
        <v>0</v>
      </c>
      <c r="T3761">
        <f t="shared" si="1001"/>
        <v>8</v>
      </c>
      <c r="U3761">
        <f t="shared" si="1002"/>
        <v>0</v>
      </c>
    </row>
    <row r="3762" spans="1:21" x14ac:dyDescent="0.25">
      <c r="A3762" t="s">
        <v>2450</v>
      </c>
      <c r="B3762">
        <v>6</v>
      </c>
      <c r="C3762" t="s">
        <v>36</v>
      </c>
      <c r="E3762">
        <f t="shared" si="986"/>
        <v>0</v>
      </c>
      <c r="F3762">
        <f t="shared" si="987"/>
        <v>0</v>
      </c>
      <c r="G3762">
        <f t="shared" si="988"/>
        <v>0</v>
      </c>
      <c r="H3762">
        <f t="shared" si="989"/>
        <v>0</v>
      </c>
      <c r="I3762">
        <f t="shared" si="990"/>
        <v>6</v>
      </c>
      <c r="J3762">
        <f t="shared" si="991"/>
        <v>0</v>
      </c>
      <c r="K3762">
        <f t="shared" si="992"/>
        <v>0</v>
      </c>
      <c r="L3762">
        <f t="shared" si="993"/>
        <v>0</v>
      </c>
      <c r="M3762">
        <f t="shared" si="994"/>
        <v>6</v>
      </c>
      <c r="N3762">
        <f t="shared" si="995"/>
        <v>6</v>
      </c>
      <c r="O3762">
        <f t="shared" si="996"/>
        <v>0</v>
      </c>
      <c r="P3762">
        <f t="shared" si="997"/>
        <v>0</v>
      </c>
      <c r="Q3762">
        <f t="shared" si="998"/>
        <v>0</v>
      </c>
      <c r="R3762">
        <f t="shared" si="999"/>
        <v>0</v>
      </c>
      <c r="S3762">
        <f t="shared" si="1000"/>
        <v>0</v>
      </c>
      <c r="T3762">
        <f t="shared" si="1001"/>
        <v>0</v>
      </c>
      <c r="U3762">
        <f t="shared" si="1002"/>
        <v>0</v>
      </c>
    </row>
    <row r="3763" spans="1:21" x14ac:dyDescent="0.25">
      <c r="A3763" t="s">
        <v>7738</v>
      </c>
      <c r="B3763">
        <v>8</v>
      </c>
      <c r="C3763" t="s">
        <v>28</v>
      </c>
      <c r="E3763">
        <f t="shared" si="986"/>
        <v>8</v>
      </c>
      <c r="F3763">
        <f t="shared" si="987"/>
        <v>8</v>
      </c>
      <c r="G3763">
        <f t="shared" si="988"/>
        <v>8</v>
      </c>
      <c r="H3763">
        <f t="shared" si="989"/>
        <v>0</v>
      </c>
      <c r="I3763">
        <f t="shared" si="990"/>
        <v>0</v>
      </c>
      <c r="J3763">
        <f t="shared" si="991"/>
        <v>0</v>
      </c>
      <c r="K3763">
        <f t="shared" si="992"/>
        <v>0</v>
      </c>
      <c r="L3763">
        <f t="shared" si="993"/>
        <v>0</v>
      </c>
      <c r="M3763">
        <f t="shared" si="994"/>
        <v>8</v>
      </c>
      <c r="N3763">
        <f t="shared" si="995"/>
        <v>0</v>
      </c>
      <c r="O3763">
        <f t="shared" si="996"/>
        <v>0</v>
      </c>
      <c r="P3763">
        <f t="shared" si="997"/>
        <v>0</v>
      </c>
      <c r="Q3763">
        <f t="shared" si="998"/>
        <v>0</v>
      </c>
      <c r="R3763">
        <f t="shared" si="999"/>
        <v>0</v>
      </c>
      <c r="S3763">
        <f t="shared" si="1000"/>
        <v>0</v>
      </c>
      <c r="T3763">
        <f t="shared" si="1001"/>
        <v>0</v>
      </c>
      <c r="U3763">
        <f t="shared" si="1002"/>
        <v>0</v>
      </c>
    </row>
    <row r="3764" spans="1:21" x14ac:dyDescent="0.25">
      <c r="A3764" t="s">
        <v>7718</v>
      </c>
      <c r="B3764">
        <v>7.4</v>
      </c>
      <c r="C3764" t="s">
        <v>102</v>
      </c>
      <c r="E3764">
        <f t="shared" si="986"/>
        <v>0</v>
      </c>
      <c r="F3764">
        <f t="shared" si="987"/>
        <v>7.4</v>
      </c>
      <c r="G3764">
        <f t="shared" si="988"/>
        <v>0</v>
      </c>
      <c r="H3764">
        <f t="shared" si="989"/>
        <v>0</v>
      </c>
      <c r="I3764">
        <f t="shared" si="990"/>
        <v>0</v>
      </c>
      <c r="J3764">
        <f t="shared" si="991"/>
        <v>0</v>
      </c>
      <c r="K3764">
        <f t="shared" si="992"/>
        <v>0</v>
      </c>
      <c r="L3764">
        <f t="shared" si="993"/>
        <v>0</v>
      </c>
      <c r="M3764">
        <f t="shared" si="994"/>
        <v>7.4</v>
      </c>
      <c r="N3764">
        <f t="shared" si="995"/>
        <v>7.4</v>
      </c>
      <c r="O3764">
        <f t="shared" si="996"/>
        <v>0</v>
      </c>
      <c r="P3764">
        <f t="shared" si="997"/>
        <v>0</v>
      </c>
      <c r="Q3764">
        <f t="shared" si="998"/>
        <v>7.4</v>
      </c>
      <c r="R3764">
        <f t="shared" si="999"/>
        <v>0</v>
      </c>
      <c r="S3764">
        <f t="shared" si="1000"/>
        <v>0</v>
      </c>
      <c r="T3764">
        <f t="shared" si="1001"/>
        <v>0</v>
      </c>
      <c r="U3764">
        <f t="shared" si="1002"/>
        <v>0</v>
      </c>
    </row>
    <row r="3765" spans="1:21" x14ac:dyDescent="0.25">
      <c r="A3765" t="s">
        <v>2720</v>
      </c>
      <c r="B3765">
        <v>7</v>
      </c>
      <c r="C3765" t="s">
        <v>28</v>
      </c>
      <c r="E3765">
        <f t="shared" si="986"/>
        <v>7</v>
      </c>
      <c r="F3765">
        <f t="shared" si="987"/>
        <v>7</v>
      </c>
      <c r="G3765">
        <f t="shared" si="988"/>
        <v>0</v>
      </c>
      <c r="H3765">
        <f t="shared" si="989"/>
        <v>0</v>
      </c>
      <c r="I3765">
        <f t="shared" si="990"/>
        <v>0</v>
      </c>
      <c r="J3765">
        <f t="shared" si="991"/>
        <v>0</v>
      </c>
      <c r="K3765">
        <f t="shared" si="992"/>
        <v>0</v>
      </c>
      <c r="L3765">
        <f t="shared" si="993"/>
        <v>0</v>
      </c>
      <c r="M3765">
        <f t="shared" si="994"/>
        <v>0</v>
      </c>
      <c r="N3765">
        <f t="shared" si="995"/>
        <v>7</v>
      </c>
      <c r="O3765">
        <f t="shared" si="996"/>
        <v>0</v>
      </c>
      <c r="P3765">
        <f t="shared" si="997"/>
        <v>0</v>
      </c>
      <c r="Q3765">
        <f t="shared" si="998"/>
        <v>0</v>
      </c>
      <c r="R3765">
        <f t="shared" si="999"/>
        <v>0</v>
      </c>
      <c r="S3765">
        <f t="shared" si="1000"/>
        <v>0</v>
      </c>
      <c r="T3765">
        <f t="shared" si="1001"/>
        <v>0</v>
      </c>
      <c r="U3765">
        <f t="shared" si="1002"/>
        <v>0</v>
      </c>
    </row>
    <row r="3766" spans="1:21" x14ac:dyDescent="0.25">
      <c r="A3766" t="s">
        <v>98</v>
      </c>
      <c r="B3766">
        <v>7.9</v>
      </c>
      <c r="C3766" t="s">
        <v>102</v>
      </c>
      <c r="E3766">
        <f t="shared" si="986"/>
        <v>0</v>
      </c>
      <c r="F3766">
        <f t="shared" si="987"/>
        <v>7.9</v>
      </c>
      <c r="G3766">
        <f t="shared" si="988"/>
        <v>7.9</v>
      </c>
      <c r="H3766">
        <f t="shared" si="989"/>
        <v>0</v>
      </c>
      <c r="I3766">
        <f t="shared" si="990"/>
        <v>7.9</v>
      </c>
      <c r="J3766">
        <f t="shared" si="991"/>
        <v>0</v>
      </c>
      <c r="K3766">
        <f t="shared" si="992"/>
        <v>0</v>
      </c>
      <c r="L3766">
        <f t="shared" si="993"/>
        <v>0</v>
      </c>
      <c r="M3766">
        <f t="shared" si="994"/>
        <v>7.9</v>
      </c>
      <c r="N3766">
        <f t="shared" si="995"/>
        <v>7.9</v>
      </c>
      <c r="O3766">
        <f t="shared" si="996"/>
        <v>0</v>
      </c>
      <c r="P3766">
        <f t="shared" si="997"/>
        <v>0</v>
      </c>
      <c r="Q3766">
        <f t="shared" si="998"/>
        <v>0</v>
      </c>
      <c r="R3766">
        <f t="shared" si="999"/>
        <v>0</v>
      </c>
      <c r="S3766">
        <f t="shared" si="1000"/>
        <v>0</v>
      </c>
      <c r="T3766">
        <f t="shared" si="1001"/>
        <v>0</v>
      </c>
      <c r="U3766">
        <f t="shared" si="1002"/>
        <v>0</v>
      </c>
    </row>
    <row r="3767" spans="1:21" x14ac:dyDescent="0.25">
      <c r="A3767" t="s">
        <v>98</v>
      </c>
      <c r="B3767">
        <v>7.3</v>
      </c>
      <c r="C3767" t="s">
        <v>102</v>
      </c>
      <c r="E3767">
        <f t="shared" si="986"/>
        <v>0</v>
      </c>
      <c r="F3767">
        <f t="shared" si="987"/>
        <v>7.3</v>
      </c>
      <c r="G3767">
        <f t="shared" si="988"/>
        <v>7.3</v>
      </c>
      <c r="H3767">
        <f t="shared" si="989"/>
        <v>0</v>
      </c>
      <c r="I3767">
        <f t="shared" si="990"/>
        <v>7.3</v>
      </c>
      <c r="J3767">
        <f t="shared" si="991"/>
        <v>0</v>
      </c>
      <c r="K3767">
        <f t="shared" si="992"/>
        <v>0</v>
      </c>
      <c r="L3767">
        <f t="shared" si="993"/>
        <v>0</v>
      </c>
      <c r="M3767">
        <f t="shared" si="994"/>
        <v>7.3</v>
      </c>
      <c r="N3767">
        <f t="shared" si="995"/>
        <v>7.3</v>
      </c>
      <c r="O3767">
        <f t="shared" si="996"/>
        <v>0</v>
      </c>
      <c r="P3767">
        <f t="shared" si="997"/>
        <v>0</v>
      </c>
      <c r="Q3767">
        <f t="shared" si="998"/>
        <v>0</v>
      </c>
      <c r="R3767">
        <f t="shared" si="999"/>
        <v>0</v>
      </c>
      <c r="S3767">
        <f t="shared" si="1000"/>
        <v>0</v>
      </c>
      <c r="T3767">
        <f t="shared" si="1001"/>
        <v>0</v>
      </c>
      <c r="U3767">
        <f t="shared" si="1002"/>
        <v>0</v>
      </c>
    </row>
    <row r="3768" spans="1:21" x14ac:dyDescent="0.25">
      <c r="A3768" t="s">
        <v>2317</v>
      </c>
      <c r="B3768">
        <v>7.8</v>
      </c>
      <c r="C3768" t="s">
        <v>102</v>
      </c>
      <c r="E3768">
        <f t="shared" si="986"/>
        <v>0</v>
      </c>
      <c r="F3768">
        <f t="shared" si="987"/>
        <v>7.8</v>
      </c>
      <c r="G3768">
        <f t="shared" si="988"/>
        <v>0</v>
      </c>
      <c r="H3768">
        <f t="shared" si="989"/>
        <v>0</v>
      </c>
      <c r="I3768">
        <f t="shared" si="990"/>
        <v>0</v>
      </c>
      <c r="J3768">
        <f t="shared" si="991"/>
        <v>0</v>
      </c>
      <c r="K3768">
        <f t="shared" si="992"/>
        <v>0</v>
      </c>
      <c r="L3768">
        <f t="shared" si="993"/>
        <v>7.8</v>
      </c>
      <c r="M3768">
        <f t="shared" si="994"/>
        <v>0</v>
      </c>
      <c r="N3768">
        <f t="shared" si="995"/>
        <v>0</v>
      </c>
      <c r="O3768">
        <f t="shared" si="996"/>
        <v>0</v>
      </c>
      <c r="P3768">
        <f t="shared" si="997"/>
        <v>0</v>
      </c>
      <c r="Q3768">
        <f t="shared" si="998"/>
        <v>0</v>
      </c>
      <c r="R3768">
        <f t="shared" si="999"/>
        <v>0</v>
      </c>
      <c r="S3768">
        <f t="shared" si="1000"/>
        <v>7.8</v>
      </c>
      <c r="T3768">
        <f t="shared" si="1001"/>
        <v>7.8</v>
      </c>
      <c r="U3768">
        <f t="shared" si="1002"/>
        <v>0</v>
      </c>
    </row>
    <row r="3769" spans="1:21" x14ac:dyDescent="0.25">
      <c r="A3769" t="s">
        <v>36</v>
      </c>
      <c r="B3769">
        <v>7.8</v>
      </c>
      <c r="C3769" t="s">
        <v>36</v>
      </c>
      <c r="E3769">
        <f t="shared" si="986"/>
        <v>0</v>
      </c>
      <c r="F3769">
        <f t="shared" si="987"/>
        <v>0</v>
      </c>
      <c r="G3769">
        <f t="shared" si="988"/>
        <v>0</v>
      </c>
      <c r="H3769">
        <f t="shared" si="989"/>
        <v>0</v>
      </c>
      <c r="I3769">
        <f t="shared" si="990"/>
        <v>7.8</v>
      </c>
      <c r="J3769">
        <f t="shared" si="991"/>
        <v>0</v>
      </c>
      <c r="K3769">
        <f t="shared" si="992"/>
        <v>0</v>
      </c>
      <c r="L3769">
        <f t="shared" si="993"/>
        <v>0</v>
      </c>
      <c r="M3769">
        <f t="shared" si="994"/>
        <v>0</v>
      </c>
      <c r="N3769">
        <f t="shared" si="995"/>
        <v>0</v>
      </c>
      <c r="O3769">
        <f t="shared" si="996"/>
        <v>0</v>
      </c>
      <c r="P3769">
        <f t="shared" si="997"/>
        <v>0</v>
      </c>
      <c r="Q3769">
        <f t="shared" si="998"/>
        <v>0</v>
      </c>
      <c r="R3769">
        <f t="shared" si="999"/>
        <v>0</v>
      </c>
      <c r="S3769">
        <f t="shared" si="1000"/>
        <v>0</v>
      </c>
      <c r="T3769">
        <f t="shared" si="1001"/>
        <v>0</v>
      </c>
      <c r="U3769">
        <f t="shared" si="1002"/>
        <v>0</v>
      </c>
    </row>
    <row r="3770" spans="1:21" x14ac:dyDescent="0.25">
      <c r="A3770" t="s">
        <v>131</v>
      </c>
      <c r="B3770">
        <v>6.3</v>
      </c>
      <c r="C3770" t="s">
        <v>36</v>
      </c>
      <c r="E3770">
        <f t="shared" si="986"/>
        <v>0</v>
      </c>
      <c r="F3770">
        <f t="shared" si="987"/>
        <v>0</v>
      </c>
      <c r="G3770">
        <f t="shared" si="988"/>
        <v>0</v>
      </c>
      <c r="H3770">
        <f t="shared" si="989"/>
        <v>0</v>
      </c>
      <c r="I3770">
        <f t="shared" si="990"/>
        <v>6.3</v>
      </c>
      <c r="J3770">
        <f t="shared" si="991"/>
        <v>0</v>
      </c>
      <c r="K3770">
        <f t="shared" si="992"/>
        <v>0</v>
      </c>
      <c r="L3770">
        <f t="shared" si="993"/>
        <v>0</v>
      </c>
      <c r="M3770">
        <f t="shared" si="994"/>
        <v>0</v>
      </c>
      <c r="N3770">
        <f t="shared" si="995"/>
        <v>0</v>
      </c>
      <c r="O3770">
        <f t="shared" si="996"/>
        <v>0</v>
      </c>
      <c r="P3770">
        <f t="shared" si="997"/>
        <v>0</v>
      </c>
      <c r="Q3770">
        <f t="shared" si="998"/>
        <v>0</v>
      </c>
      <c r="R3770">
        <f t="shared" si="999"/>
        <v>6.3</v>
      </c>
      <c r="S3770">
        <f t="shared" si="1000"/>
        <v>0</v>
      </c>
      <c r="T3770">
        <f t="shared" si="1001"/>
        <v>0</v>
      </c>
      <c r="U3770">
        <f t="shared" si="1002"/>
        <v>0</v>
      </c>
    </row>
    <row r="3771" spans="1:21" x14ac:dyDescent="0.25">
      <c r="A3771" t="s">
        <v>2613</v>
      </c>
      <c r="B3771">
        <v>7.2</v>
      </c>
      <c r="C3771" t="s">
        <v>28</v>
      </c>
      <c r="E3771">
        <f t="shared" si="986"/>
        <v>7.2</v>
      </c>
      <c r="F3771">
        <f t="shared" si="987"/>
        <v>0</v>
      </c>
      <c r="G3771">
        <f t="shared" si="988"/>
        <v>0</v>
      </c>
      <c r="H3771">
        <f t="shared" si="989"/>
        <v>0</v>
      </c>
      <c r="I3771">
        <f t="shared" si="990"/>
        <v>0</v>
      </c>
      <c r="J3771">
        <f t="shared" si="991"/>
        <v>0</v>
      </c>
      <c r="K3771">
        <f t="shared" si="992"/>
        <v>0</v>
      </c>
      <c r="L3771">
        <f t="shared" si="993"/>
        <v>0</v>
      </c>
      <c r="M3771">
        <f t="shared" si="994"/>
        <v>0</v>
      </c>
      <c r="N3771">
        <f t="shared" si="995"/>
        <v>0</v>
      </c>
      <c r="O3771">
        <f t="shared" si="996"/>
        <v>0</v>
      </c>
      <c r="P3771">
        <f t="shared" si="997"/>
        <v>0</v>
      </c>
      <c r="Q3771">
        <f t="shared" si="998"/>
        <v>0</v>
      </c>
      <c r="R3771">
        <f t="shared" si="999"/>
        <v>0</v>
      </c>
      <c r="S3771">
        <f t="shared" si="1000"/>
        <v>7.2</v>
      </c>
      <c r="T3771">
        <f t="shared" si="1001"/>
        <v>0</v>
      </c>
      <c r="U3771">
        <f t="shared" si="1002"/>
        <v>0</v>
      </c>
    </row>
    <row r="3772" spans="1:21" x14ac:dyDescent="0.25">
      <c r="A3772" t="s">
        <v>7752</v>
      </c>
      <c r="B3772">
        <v>6.6</v>
      </c>
      <c r="C3772" t="s">
        <v>102</v>
      </c>
      <c r="E3772">
        <f t="shared" si="986"/>
        <v>0</v>
      </c>
      <c r="F3772">
        <f t="shared" si="987"/>
        <v>6.6</v>
      </c>
      <c r="G3772">
        <f t="shared" si="988"/>
        <v>0</v>
      </c>
      <c r="H3772">
        <f t="shared" si="989"/>
        <v>0</v>
      </c>
      <c r="I3772">
        <f t="shared" si="990"/>
        <v>0</v>
      </c>
      <c r="J3772">
        <f t="shared" si="991"/>
        <v>0</v>
      </c>
      <c r="K3772">
        <f t="shared" si="992"/>
        <v>0</v>
      </c>
      <c r="L3772">
        <f t="shared" si="993"/>
        <v>0</v>
      </c>
      <c r="M3772">
        <f t="shared" si="994"/>
        <v>0</v>
      </c>
      <c r="N3772">
        <f t="shared" si="995"/>
        <v>0</v>
      </c>
      <c r="O3772">
        <f t="shared" si="996"/>
        <v>0</v>
      </c>
      <c r="P3772">
        <f t="shared" si="997"/>
        <v>0</v>
      </c>
      <c r="Q3772">
        <f t="shared" si="998"/>
        <v>0</v>
      </c>
      <c r="R3772">
        <f t="shared" si="999"/>
        <v>0</v>
      </c>
      <c r="S3772">
        <f t="shared" si="1000"/>
        <v>6.6</v>
      </c>
      <c r="T3772">
        <f t="shared" si="1001"/>
        <v>0</v>
      </c>
      <c r="U3772">
        <f t="shared" si="1002"/>
        <v>0</v>
      </c>
    </row>
    <row r="3773" spans="1:21" x14ac:dyDescent="0.25">
      <c r="A3773" t="s">
        <v>2441</v>
      </c>
      <c r="B3773">
        <v>7.5</v>
      </c>
      <c r="C3773" t="s">
        <v>36</v>
      </c>
      <c r="E3773">
        <f t="shared" si="986"/>
        <v>0</v>
      </c>
      <c r="F3773">
        <f t="shared" si="987"/>
        <v>0</v>
      </c>
      <c r="G3773">
        <f t="shared" si="988"/>
        <v>0</v>
      </c>
      <c r="H3773">
        <f t="shared" si="989"/>
        <v>0</v>
      </c>
      <c r="I3773">
        <f t="shared" si="990"/>
        <v>7.5</v>
      </c>
      <c r="J3773">
        <f t="shared" si="991"/>
        <v>0</v>
      </c>
      <c r="K3773">
        <f t="shared" si="992"/>
        <v>0</v>
      </c>
      <c r="L3773">
        <f t="shared" si="993"/>
        <v>0</v>
      </c>
      <c r="M3773">
        <f t="shared" si="994"/>
        <v>7.5</v>
      </c>
      <c r="N3773">
        <f t="shared" si="995"/>
        <v>0</v>
      </c>
      <c r="O3773">
        <f t="shared" si="996"/>
        <v>0</v>
      </c>
      <c r="P3773">
        <f t="shared" si="997"/>
        <v>0</v>
      </c>
      <c r="Q3773">
        <f t="shared" si="998"/>
        <v>0</v>
      </c>
      <c r="R3773">
        <f t="shared" si="999"/>
        <v>0</v>
      </c>
      <c r="S3773">
        <f t="shared" si="1000"/>
        <v>0</v>
      </c>
      <c r="T3773">
        <f t="shared" si="1001"/>
        <v>0</v>
      </c>
      <c r="U3773">
        <f t="shared" si="1002"/>
        <v>0</v>
      </c>
    </row>
    <row r="3774" spans="1:21" x14ac:dyDescent="0.25">
      <c r="A3774" t="s">
        <v>98</v>
      </c>
      <c r="B3774">
        <v>8.1</v>
      </c>
      <c r="C3774" t="s">
        <v>102</v>
      </c>
      <c r="E3774">
        <f t="shared" si="986"/>
        <v>0</v>
      </c>
      <c r="F3774">
        <f t="shared" si="987"/>
        <v>8.1</v>
      </c>
      <c r="G3774">
        <f t="shared" si="988"/>
        <v>8.1</v>
      </c>
      <c r="H3774">
        <f t="shared" si="989"/>
        <v>0</v>
      </c>
      <c r="I3774">
        <f t="shared" si="990"/>
        <v>8.1</v>
      </c>
      <c r="J3774">
        <f t="shared" si="991"/>
        <v>0</v>
      </c>
      <c r="K3774">
        <f t="shared" si="992"/>
        <v>0</v>
      </c>
      <c r="L3774">
        <f t="shared" si="993"/>
        <v>0</v>
      </c>
      <c r="M3774">
        <f t="shared" si="994"/>
        <v>8.1</v>
      </c>
      <c r="N3774">
        <f t="shared" si="995"/>
        <v>8.1</v>
      </c>
      <c r="O3774">
        <f t="shared" si="996"/>
        <v>0</v>
      </c>
      <c r="P3774">
        <f t="shared" si="997"/>
        <v>0</v>
      </c>
      <c r="Q3774">
        <f t="shared" si="998"/>
        <v>0</v>
      </c>
      <c r="R3774">
        <f t="shared" si="999"/>
        <v>0</v>
      </c>
      <c r="S3774">
        <f t="shared" si="1000"/>
        <v>0</v>
      </c>
      <c r="T3774">
        <f t="shared" si="1001"/>
        <v>0</v>
      </c>
      <c r="U3774">
        <f t="shared" si="1002"/>
        <v>0</v>
      </c>
    </row>
    <row r="3775" spans="1:21" x14ac:dyDescent="0.25">
      <c r="A3775" t="s">
        <v>7718</v>
      </c>
      <c r="B3775">
        <v>7.6</v>
      </c>
      <c r="C3775" t="s">
        <v>102</v>
      </c>
      <c r="E3775">
        <f t="shared" si="986"/>
        <v>0</v>
      </c>
      <c r="F3775">
        <f t="shared" si="987"/>
        <v>7.6</v>
      </c>
      <c r="G3775">
        <f t="shared" si="988"/>
        <v>0</v>
      </c>
      <c r="H3775">
        <f t="shared" si="989"/>
        <v>0</v>
      </c>
      <c r="I3775">
        <f t="shared" si="990"/>
        <v>0</v>
      </c>
      <c r="J3775">
        <f t="shared" si="991"/>
        <v>0</v>
      </c>
      <c r="K3775">
        <f t="shared" si="992"/>
        <v>0</v>
      </c>
      <c r="L3775">
        <f t="shared" si="993"/>
        <v>0</v>
      </c>
      <c r="M3775">
        <f t="shared" si="994"/>
        <v>7.6</v>
      </c>
      <c r="N3775">
        <f t="shared" si="995"/>
        <v>7.6</v>
      </c>
      <c r="O3775">
        <f t="shared" si="996"/>
        <v>0</v>
      </c>
      <c r="P3775">
        <f t="shared" si="997"/>
        <v>0</v>
      </c>
      <c r="Q3775">
        <f t="shared" si="998"/>
        <v>7.6</v>
      </c>
      <c r="R3775">
        <f t="shared" si="999"/>
        <v>0</v>
      </c>
      <c r="S3775">
        <f t="shared" si="1000"/>
        <v>0</v>
      </c>
      <c r="T3775">
        <f t="shared" si="1001"/>
        <v>0</v>
      </c>
      <c r="U3775">
        <f t="shared" si="1002"/>
        <v>0</v>
      </c>
    </row>
    <row r="3776" spans="1:21" x14ac:dyDescent="0.25">
      <c r="A3776" t="s">
        <v>1471</v>
      </c>
      <c r="B3776">
        <v>8.8000000000000007</v>
      </c>
      <c r="C3776" t="s">
        <v>28</v>
      </c>
      <c r="E3776">
        <f t="shared" si="986"/>
        <v>8.8000000000000007</v>
      </c>
      <c r="F3776">
        <f t="shared" si="987"/>
        <v>8.8000000000000007</v>
      </c>
      <c r="G3776">
        <f t="shared" si="988"/>
        <v>0</v>
      </c>
      <c r="H3776">
        <f t="shared" si="989"/>
        <v>0</v>
      </c>
      <c r="I3776">
        <f t="shared" si="990"/>
        <v>0</v>
      </c>
      <c r="J3776">
        <f t="shared" si="991"/>
        <v>0</v>
      </c>
      <c r="K3776">
        <f t="shared" si="992"/>
        <v>0</v>
      </c>
      <c r="L3776">
        <f t="shared" si="993"/>
        <v>0</v>
      </c>
      <c r="M3776">
        <f t="shared" si="994"/>
        <v>0</v>
      </c>
      <c r="N3776">
        <f t="shared" si="995"/>
        <v>8.8000000000000007</v>
      </c>
      <c r="O3776">
        <f t="shared" si="996"/>
        <v>0</v>
      </c>
      <c r="P3776">
        <f t="shared" si="997"/>
        <v>0</v>
      </c>
      <c r="Q3776">
        <f t="shared" si="998"/>
        <v>0</v>
      </c>
      <c r="R3776">
        <f t="shared" si="999"/>
        <v>0</v>
      </c>
      <c r="S3776">
        <f t="shared" si="1000"/>
        <v>8.8000000000000007</v>
      </c>
      <c r="T3776">
        <f t="shared" si="1001"/>
        <v>0</v>
      </c>
      <c r="U3776">
        <f t="shared" si="1002"/>
        <v>0</v>
      </c>
    </row>
    <row r="3777" spans="1:21" x14ac:dyDescent="0.25">
      <c r="A3777" t="s">
        <v>1471</v>
      </c>
      <c r="B3777">
        <v>7.2</v>
      </c>
      <c r="C3777" t="s">
        <v>28</v>
      </c>
      <c r="E3777">
        <f t="shared" si="986"/>
        <v>7.2</v>
      </c>
      <c r="F3777">
        <f t="shared" si="987"/>
        <v>7.2</v>
      </c>
      <c r="G3777">
        <f t="shared" si="988"/>
        <v>0</v>
      </c>
      <c r="H3777">
        <f t="shared" si="989"/>
        <v>0</v>
      </c>
      <c r="I3777">
        <f t="shared" si="990"/>
        <v>0</v>
      </c>
      <c r="J3777">
        <f t="shared" si="991"/>
        <v>0</v>
      </c>
      <c r="K3777">
        <f t="shared" si="992"/>
        <v>0</v>
      </c>
      <c r="L3777">
        <f t="shared" si="993"/>
        <v>0</v>
      </c>
      <c r="M3777">
        <f t="shared" si="994"/>
        <v>0</v>
      </c>
      <c r="N3777">
        <f t="shared" si="995"/>
        <v>7.2</v>
      </c>
      <c r="O3777">
        <f t="shared" si="996"/>
        <v>0</v>
      </c>
      <c r="P3777">
        <f t="shared" si="997"/>
        <v>0</v>
      </c>
      <c r="Q3777">
        <f t="shared" si="998"/>
        <v>0</v>
      </c>
      <c r="R3777">
        <f t="shared" si="999"/>
        <v>0</v>
      </c>
      <c r="S3777">
        <f t="shared" si="1000"/>
        <v>7.2</v>
      </c>
      <c r="T3777">
        <f t="shared" si="1001"/>
        <v>0</v>
      </c>
      <c r="U3777">
        <f t="shared" si="1002"/>
        <v>0</v>
      </c>
    </row>
    <row r="3778" spans="1:21" x14ac:dyDescent="0.25">
      <c r="A3778" t="s">
        <v>109</v>
      </c>
      <c r="B3778">
        <v>6.9</v>
      </c>
      <c r="C3778" t="s">
        <v>102</v>
      </c>
      <c r="E3778">
        <f t="shared" si="986"/>
        <v>0</v>
      </c>
      <c r="F3778">
        <f t="shared" si="987"/>
        <v>6.9</v>
      </c>
      <c r="G3778">
        <f t="shared" si="988"/>
        <v>0</v>
      </c>
      <c r="H3778">
        <f t="shared" si="989"/>
        <v>0</v>
      </c>
      <c r="I3778">
        <f t="shared" si="990"/>
        <v>0</v>
      </c>
      <c r="J3778">
        <f t="shared" si="991"/>
        <v>0</v>
      </c>
      <c r="K3778">
        <f t="shared" si="992"/>
        <v>0</v>
      </c>
      <c r="L3778">
        <f t="shared" si="993"/>
        <v>0</v>
      </c>
      <c r="M3778">
        <f t="shared" si="994"/>
        <v>6.9</v>
      </c>
      <c r="N3778">
        <f t="shared" si="995"/>
        <v>6.9</v>
      </c>
      <c r="O3778">
        <f t="shared" si="996"/>
        <v>0</v>
      </c>
      <c r="P3778">
        <f t="shared" si="997"/>
        <v>0</v>
      </c>
      <c r="Q3778">
        <f t="shared" si="998"/>
        <v>0</v>
      </c>
      <c r="R3778">
        <f t="shared" si="999"/>
        <v>0</v>
      </c>
      <c r="S3778">
        <f t="shared" si="1000"/>
        <v>0</v>
      </c>
      <c r="T3778">
        <f t="shared" si="1001"/>
        <v>0</v>
      </c>
      <c r="U3778">
        <f t="shared" si="1002"/>
        <v>0</v>
      </c>
    </row>
    <row r="3779" spans="1:21" x14ac:dyDescent="0.25">
      <c r="A3779" t="s">
        <v>7718</v>
      </c>
      <c r="B3779">
        <v>7.5</v>
      </c>
      <c r="C3779" t="s">
        <v>102</v>
      </c>
      <c r="E3779">
        <f t="shared" si="986"/>
        <v>0</v>
      </c>
      <c r="F3779">
        <f t="shared" si="987"/>
        <v>7.5</v>
      </c>
      <c r="G3779">
        <f t="shared" si="988"/>
        <v>0</v>
      </c>
      <c r="H3779">
        <f t="shared" si="989"/>
        <v>0</v>
      </c>
      <c r="I3779">
        <f t="shared" si="990"/>
        <v>0</v>
      </c>
      <c r="J3779">
        <f t="shared" si="991"/>
        <v>0</v>
      </c>
      <c r="K3779">
        <f t="shared" si="992"/>
        <v>0</v>
      </c>
      <c r="L3779">
        <f t="shared" si="993"/>
        <v>0</v>
      </c>
      <c r="M3779">
        <f t="shared" si="994"/>
        <v>7.5</v>
      </c>
      <c r="N3779">
        <f t="shared" si="995"/>
        <v>7.5</v>
      </c>
      <c r="O3779">
        <f t="shared" si="996"/>
        <v>0</v>
      </c>
      <c r="P3779">
        <f t="shared" si="997"/>
        <v>0</v>
      </c>
      <c r="Q3779">
        <f t="shared" si="998"/>
        <v>7.5</v>
      </c>
      <c r="R3779">
        <f t="shared" si="999"/>
        <v>0</v>
      </c>
      <c r="S3779">
        <f t="shared" si="1000"/>
        <v>0</v>
      </c>
      <c r="T3779">
        <f t="shared" si="1001"/>
        <v>0</v>
      </c>
      <c r="U3779">
        <f t="shared" si="1002"/>
        <v>0</v>
      </c>
    </row>
    <row r="3780" spans="1:21" x14ac:dyDescent="0.25">
      <c r="A3780" t="s">
        <v>7762</v>
      </c>
      <c r="B3780">
        <v>5.5</v>
      </c>
      <c r="C3780" t="s">
        <v>102</v>
      </c>
      <c r="E3780">
        <f t="shared" ref="E3780:E3843" si="1003">IF(ISNUMBER(SEARCH($E$2, $A3780)), $B3780, 0)</f>
        <v>0</v>
      </c>
      <c r="F3780">
        <f t="shared" ref="F3780:F3843" si="1004">IF(ISNUMBER(SEARCH($F$2, $A3780)), $B3780, 0)</f>
        <v>5.5</v>
      </c>
      <c r="G3780">
        <f t="shared" ref="G3780:G3843" si="1005">IF(ISNUMBER(SEARCH($G$2, $A3780)), $B3780, 0)</f>
        <v>0</v>
      </c>
      <c r="H3780">
        <f t="shared" ref="H3780:H3843" si="1006">IF(ISNUMBER(SEARCH($H$2, $A3780)), $B3780, 0)</f>
        <v>0</v>
      </c>
      <c r="I3780">
        <f t="shared" ref="I3780:I3843" si="1007">IF(ISNUMBER(SEARCH($I$2, $A3780)), $B3780, 0)</f>
        <v>0</v>
      </c>
      <c r="J3780">
        <f t="shared" ref="J3780:J3843" si="1008">IF(ISNUMBER(SEARCH($J$2, $A3780)), $B3780, 0)</f>
        <v>0</v>
      </c>
      <c r="K3780">
        <f t="shared" ref="K3780:K3843" si="1009">IF(ISNUMBER(SEARCH($K$2, $A3780)), $B3780, 0)</f>
        <v>0</v>
      </c>
      <c r="L3780">
        <f t="shared" ref="L3780:L3843" si="1010">IF(ISNUMBER(SEARCH($L$2, $A3780)), $B3780, 0)</f>
        <v>5.5</v>
      </c>
      <c r="M3780">
        <f t="shared" ref="M3780:M3843" si="1011">IF(ISNUMBER(SEARCH($M$2, $A3780)), $B3780, 0)</f>
        <v>0</v>
      </c>
      <c r="N3780">
        <f t="shared" ref="N3780:N3843" si="1012">IF(ISNUMBER(SEARCH($N$2, $A3780)), $B3780, 0)</f>
        <v>5.5</v>
      </c>
      <c r="O3780">
        <f t="shared" ref="O3780:O3843" si="1013">IF(ISNUMBER(SEARCH($O$2, $A3780)), $B3780, 0)</f>
        <v>0</v>
      </c>
      <c r="P3780">
        <f t="shared" ref="P3780:P3843" si="1014">IF(ISNUMBER(SEARCH($P$2, $A3780)), $B3780, 0)</f>
        <v>0</v>
      </c>
      <c r="Q3780">
        <f t="shared" ref="Q3780:Q3843" si="1015">IF(ISNUMBER(SEARCH($Q$2, $A3780)), $B3780, 0)</f>
        <v>0</v>
      </c>
      <c r="R3780">
        <f t="shared" ref="R3780:R3843" si="1016">IF(ISNUMBER(SEARCH($R$2, $A3780)), $B3780, 0)</f>
        <v>5.5</v>
      </c>
      <c r="S3780">
        <f t="shared" ref="S3780:S3843" si="1017">IF(ISNUMBER(SEARCH($S$2, $A3780)), $B3780, 0)</f>
        <v>0</v>
      </c>
      <c r="T3780">
        <f t="shared" ref="T3780:T3843" si="1018">IF(ISNUMBER(SEARCH($T$2, $A3780)), $B3780, 0)</f>
        <v>0</v>
      </c>
      <c r="U3780">
        <f t="shared" ref="U3780:U3843" si="1019">IF(ISNUMBER(SEARCH($U$2, $A3780)), $B3780, 0)</f>
        <v>0</v>
      </c>
    </row>
    <row r="3781" spans="1:21" x14ac:dyDescent="0.25">
      <c r="A3781" t="s">
        <v>3163</v>
      </c>
      <c r="B3781">
        <v>8.8000000000000007</v>
      </c>
      <c r="C3781" t="s">
        <v>28</v>
      </c>
      <c r="E3781">
        <f t="shared" si="1003"/>
        <v>8.8000000000000007</v>
      </c>
      <c r="F3781">
        <f t="shared" si="1004"/>
        <v>8.8000000000000007</v>
      </c>
      <c r="G3781">
        <f t="shared" si="1005"/>
        <v>0</v>
      </c>
      <c r="H3781">
        <f t="shared" si="1006"/>
        <v>0</v>
      </c>
      <c r="I3781">
        <f t="shared" si="1007"/>
        <v>0</v>
      </c>
      <c r="J3781">
        <f t="shared" si="1008"/>
        <v>0</v>
      </c>
      <c r="K3781">
        <f t="shared" si="1009"/>
        <v>0</v>
      </c>
      <c r="L3781">
        <f t="shared" si="1010"/>
        <v>0</v>
      </c>
      <c r="M3781">
        <f t="shared" si="1011"/>
        <v>0</v>
      </c>
      <c r="N3781">
        <f t="shared" si="1012"/>
        <v>0</v>
      </c>
      <c r="O3781">
        <f t="shared" si="1013"/>
        <v>0</v>
      </c>
      <c r="P3781">
        <f t="shared" si="1014"/>
        <v>0</v>
      </c>
      <c r="Q3781">
        <f t="shared" si="1015"/>
        <v>0</v>
      </c>
      <c r="R3781">
        <f t="shared" si="1016"/>
        <v>0</v>
      </c>
      <c r="S3781">
        <f t="shared" si="1017"/>
        <v>8.8000000000000007</v>
      </c>
      <c r="T3781">
        <f t="shared" si="1018"/>
        <v>8.8000000000000007</v>
      </c>
      <c r="U3781">
        <f t="shared" si="1019"/>
        <v>0</v>
      </c>
    </row>
    <row r="3782" spans="1:21" x14ac:dyDescent="0.25">
      <c r="A3782" t="s">
        <v>3589</v>
      </c>
      <c r="B3782">
        <v>8.3000000000000007</v>
      </c>
      <c r="C3782" t="s">
        <v>102</v>
      </c>
      <c r="E3782">
        <f t="shared" si="1003"/>
        <v>0</v>
      </c>
      <c r="F3782">
        <f t="shared" si="1004"/>
        <v>8.3000000000000007</v>
      </c>
      <c r="G3782">
        <f t="shared" si="1005"/>
        <v>8.3000000000000007</v>
      </c>
      <c r="H3782">
        <f t="shared" si="1006"/>
        <v>0</v>
      </c>
      <c r="I3782">
        <f t="shared" si="1007"/>
        <v>8.3000000000000007</v>
      </c>
      <c r="J3782">
        <f t="shared" si="1008"/>
        <v>0</v>
      </c>
      <c r="K3782">
        <f t="shared" si="1009"/>
        <v>0</v>
      </c>
      <c r="L3782">
        <f t="shared" si="1010"/>
        <v>0</v>
      </c>
      <c r="M3782">
        <f t="shared" si="1011"/>
        <v>8.3000000000000007</v>
      </c>
      <c r="N3782">
        <f t="shared" si="1012"/>
        <v>0</v>
      </c>
      <c r="O3782">
        <f t="shared" si="1013"/>
        <v>0</v>
      </c>
      <c r="P3782">
        <f t="shared" si="1014"/>
        <v>0</v>
      </c>
      <c r="Q3782">
        <f t="shared" si="1015"/>
        <v>0</v>
      </c>
      <c r="R3782">
        <f t="shared" si="1016"/>
        <v>0</v>
      </c>
      <c r="S3782">
        <f t="shared" si="1017"/>
        <v>0</v>
      </c>
      <c r="T3782">
        <f t="shared" si="1018"/>
        <v>0</v>
      </c>
      <c r="U3782">
        <f t="shared" si="1019"/>
        <v>0</v>
      </c>
    </row>
    <row r="3783" spans="1:21" x14ac:dyDescent="0.25">
      <c r="A3783" t="s">
        <v>912</v>
      </c>
      <c r="B3783">
        <v>8.1</v>
      </c>
      <c r="C3783" t="s">
        <v>37</v>
      </c>
      <c r="E3783">
        <f t="shared" si="1003"/>
        <v>0</v>
      </c>
      <c r="F3783">
        <f t="shared" si="1004"/>
        <v>0</v>
      </c>
      <c r="G3783">
        <f t="shared" si="1005"/>
        <v>0</v>
      </c>
      <c r="H3783">
        <f t="shared" si="1006"/>
        <v>0</v>
      </c>
      <c r="I3783">
        <f t="shared" si="1007"/>
        <v>0</v>
      </c>
      <c r="J3783">
        <f t="shared" si="1008"/>
        <v>0</v>
      </c>
      <c r="K3783">
        <f t="shared" si="1009"/>
        <v>0</v>
      </c>
      <c r="L3783">
        <f t="shared" si="1010"/>
        <v>8.1</v>
      </c>
      <c r="M3783">
        <f t="shared" si="1011"/>
        <v>0</v>
      </c>
      <c r="N3783">
        <f t="shared" si="1012"/>
        <v>0</v>
      </c>
      <c r="O3783">
        <f t="shared" si="1013"/>
        <v>0</v>
      </c>
      <c r="P3783">
        <f t="shared" si="1014"/>
        <v>0</v>
      </c>
      <c r="Q3783">
        <f t="shared" si="1015"/>
        <v>8.1</v>
      </c>
      <c r="R3783">
        <f t="shared" si="1016"/>
        <v>0</v>
      </c>
      <c r="S3783">
        <f t="shared" si="1017"/>
        <v>0</v>
      </c>
      <c r="T3783">
        <f t="shared" si="1018"/>
        <v>8.1</v>
      </c>
      <c r="U3783">
        <f t="shared" si="1019"/>
        <v>0</v>
      </c>
    </row>
    <row r="3784" spans="1:21" x14ac:dyDescent="0.25">
      <c r="A3784" t="s">
        <v>7762</v>
      </c>
      <c r="B3784">
        <v>4.5999999999999996</v>
      </c>
      <c r="C3784" t="s">
        <v>102</v>
      </c>
      <c r="E3784">
        <f t="shared" si="1003"/>
        <v>0</v>
      </c>
      <c r="F3784">
        <f t="shared" si="1004"/>
        <v>4.5999999999999996</v>
      </c>
      <c r="G3784">
        <f t="shared" si="1005"/>
        <v>0</v>
      </c>
      <c r="H3784">
        <f t="shared" si="1006"/>
        <v>0</v>
      </c>
      <c r="I3784">
        <f t="shared" si="1007"/>
        <v>0</v>
      </c>
      <c r="J3784">
        <f t="shared" si="1008"/>
        <v>0</v>
      </c>
      <c r="K3784">
        <f t="shared" si="1009"/>
        <v>0</v>
      </c>
      <c r="L3784">
        <f t="shared" si="1010"/>
        <v>4.5999999999999996</v>
      </c>
      <c r="M3784">
        <f t="shared" si="1011"/>
        <v>0</v>
      </c>
      <c r="N3784">
        <f t="shared" si="1012"/>
        <v>4.5999999999999996</v>
      </c>
      <c r="O3784">
        <f t="shared" si="1013"/>
        <v>0</v>
      </c>
      <c r="P3784">
        <f t="shared" si="1014"/>
        <v>0</v>
      </c>
      <c r="Q3784">
        <f t="shared" si="1015"/>
        <v>0</v>
      </c>
      <c r="R3784">
        <f t="shared" si="1016"/>
        <v>4.5999999999999996</v>
      </c>
      <c r="S3784">
        <f t="shared" si="1017"/>
        <v>0</v>
      </c>
      <c r="T3784">
        <f t="shared" si="1018"/>
        <v>0</v>
      </c>
      <c r="U3784">
        <f t="shared" si="1019"/>
        <v>0</v>
      </c>
    </row>
    <row r="3785" spans="1:21" x14ac:dyDescent="0.25">
      <c r="A3785" t="s">
        <v>7762</v>
      </c>
      <c r="B3785">
        <v>4.9000000000000004</v>
      </c>
      <c r="C3785" t="s">
        <v>102</v>
      </c>
      <c r="E3785">
        <f t="shared" si="1003"/>
        <v>0</v>
      </c>
      <c r="F3785">
        <f t="shared" si="1004"/>
        <v>4.9000000000000004</v>
      </c>
      <c r="G3785">
        <f t="shared" si="1005"/>
        <v>0</v>
      </c>
      <c r="H3785">
        <f t="shared" si="1006"/>
        <v>0</v>
      </c>
      <c r="I3785">
        <f t="shared" si="1007"/>
        <v>0</v>
      </c>
      <c r="J3785">
        <f t="shared" si="1008"/>
        <v>0</v>
      </c>
      <c r="K3785">
        <f t="shared" si="1009"/>
        <v>0</v>
      </c>
      <c r="L3785">
        <f t="shared" si="1010"/>
        <v>4.9000000000000004</v>
      </c>
      <c r="M3785">
        <f t="shared" si="1011"/>
        <v>0</v>
      </c>
      <c r="N3785">
        <f t="shared" si="1012"/>
        <v>4.9000000000000004</v>
      </c>
      <c r="O3785">
        <f t="shared" si="1013"/>
        <v>0</v>
      </c>
      <c r="P3785">
        <f t="shared" si="1014"/>
        <v>0</v>
      </c>
      <c r="Q3785">
        <f t="shared" si="1015"/>
        <v>0</v>
      </c>
      <c r="R3785">
        <f t="shared" si="1016"/>
        <v>4.9000000000000004</v>
      </c>
      <c r="S3785">
        <f t="shared" si="1017"/>
        <v>0</v>
      </c>
      <c r="T3785">
        <f t="shared" si="1018"/>
        <v>0</v>
      </c>
      <c r="U3785">
        <f t="shared" si="1019"/>
        <v>0</v>
      </c>
    </row>
    <row r="3786" spans="1:21" x14ac:dyDescent="0.25">
      <c r="A3786" t="s">
        <v>7718</v>
      </c>
      <c r="B3786">
        <v>7.5</v>
      </c>
      <c r="C3786" t="s">
        <v>102</v>
      </c>
      <c r="E3786">
        <f t="shared" si="1003"/>
        <v>0</v>
      </c>
      <c r="F3786">
        <f t="shared" si="1004"/>
        <v>7.5</v>
      </c>
      <c r="G3786">
        <f t="shared" si="1005"/>
        <v>0</v>
      </c>
      <c r="H3786">
        <f t="shared" si="1006"/>
        <v>0</v>
      </c>
      <c r="I3786">
        <f t="shared" si="1007"/>
        <v>0</v>
      </c>
      <c r="J3786">
        <f t="shared" si="1008"/>
        <v>0</v>
      </c>
      <c r="K3786">
        <f t="shared" si="1009"/>
        <v>0</v>
      </c>
      <c r="L3786">
        <f t="shared" si="1010"/>
        <v>0</v>
      </c>
      <c r="M3786">
        <f t="shared" si="1011"/>
        <v>7.5</v>
      </c>
      <c r="N3786">
        <f t="shared" si="1012"/>
        <v>7.5</v>
      </c>
      <c r="O3786">
        <f t="shared" si="1013"/>
        <v>0</v>
      </c>
      <c r="P3786">
        <f t="shared" si="1014"/>
        <v>0</v>
      </c>
      <c r="Q3786">
        <f t="shared" si="1015"/>
        <v>7.5</v>
      </c>
      <c r="R3786">
        <f t="shared" si="1016"/>
        <v>0</v>
      </c>
      <c r="S3786">
        <f t="shared" si="1017"/>
        <v>0</v>
      </c>
      <c r="T3786">
        <f t="shared" si="1018"/>
        <v>0</v>
      </c>
      <c r="U3786">
        <f t="shared" si="1019"/>
        <v>0</v>
      </c>
    </row>
    <row r="3787" spans="1:21" x14ac:dyDescent="0.25">
      <c r="A3787" t="s">
        <v>1451</v>
      </c>
      <c r="B3787">
        <v>7.9</v>
      </c>
      <c r="C3787" t="s">
        <v>102</v>
      </c>
      <c r="E3787">
        <f t="shared" si="1003"/>
        <v>0</v>
      </c>
      <c r="F3787">
        <f t="shared" si="1004"/>
        <v>7.9</v>
      </c>
      <c r="G3787">
        <f t="shared" si="1005"/>
        <v>0</v>
      </c>
      <c r="H3787">
        <f t="shared" si="1006"/>
        <v>0</v>
      </c>
      <c r="I3787">
        <f t="shared" si="1007"/>
        <v>0</v>
      </c>
      <c r="J3787">
        <f t="shared" si="1008"/>
        <v>0</v>
      </c>
      <c r="K3787">
        <f t="shared" si="1009"/>
        <v>0</v>
      </c>
      <c r="L3787">
        <f t="shared" si="1010"/>
        <v>0</v>
      </c>
      <c r="M3787">
        <f t="shared" si="1011"/>
        <v>0</v>
      </c>
      <c r="N3787">
        <f t="shared" si="1012"/>
        <v>7.9</v>
      </c>
      <c r="O3787">
        <f t="shared" si="1013"/>
        <v>0</v>
      </c>
      <c r="P3787">
        <f t="shared" si="1014"/>
        <v>0</v>
      </c>
      <c r="Q3787">
        <f t="shared" si="1015"/>
        <v>0</v>
      </c>
      <c r="R3787">
        <f t="shared" si="1016"/>
        <v>0</v>
      </c>
      <c r="S3787">
        <f t="shared" si="1017"/>
        <v>0</v>
      </c>
      <c r="T3787">
        <f t="shared" si="1018"/>
        <v>0</v>
      </c>
      <c r="U3787">
        <f t="shared" si="1019"/>
        <v>0</v>
      </c>
    </row>
    <row r="3788" spans="1:21" x14ac:dyDescent="0.25">
      <c r="A3788" t="s">
        <v>2531</v>
      </c>
      <c r="B3788">
        <v>7.8</v>
      </c>
      <c r="C3788" t="s">
        <v>28</v>
      </c>
      <c r="E3788">
        <f t="shared" si="1003"/>
        <v>7.8</v>
      </c>
      <c r="F3788">
        <f t="shared" si="1004"/>
        <v>7.8</v>
      </c>
      <c r="G3788">
        <f t="shared" si="1005"/>
        <v>0</v>
      </c>
      <c r="H3788">
        <f t="shared" si="1006"/>
        <v>0</v>
      </c>
      <c r="I3788">
        <f t="shared" si="1007"/>
        <v>0</v>
      </c>
      <c r="J3788">
        <f t="shared" si="1008"/>
        <v>0</v>
      </c>
      <c r="K3788">
        <f t="shared" si="1009"/>
        <v>0</v>
      </c>
      <c r="L3788">
        <f t="shared" si="1010"/>
        <v>0</v>
      </c>
      <c r="M3788">
        <f t="shared" si="1011"/>
        <v>0</v>
      </c>
      <c r="N3788">
        <f t="shared" si="1012"/>
        <v>0</v>
      </c>
      <c r="O3788">
        <f t="shared" si="1013"/>
        <v>0</v>
      </c>
      <c r="P3788">
        <f t="shared" si="1014"/>
        <v>0</v>
      </c>
      <c r="Q3788">
        <f t="shared" si="1015"/>
        <v>0</v>
      </c>
      <c r="R3788">
        <f t="shared" si="1016"/>
        <v>0</v>
      </c>
      <c r="S3788">
        <f t="shared" si="1017"/>
        <v>0</v>
      </c>
      <c r="T3788">
        <f t="shared" si="1018"/>
        <v>7.8</v>
      </c>
      <c r="U3788">
        <f t="shared" si="1019"/>
        <v>0</v>
      </c>
    </row>
    <row r="3789" spans="1:21" x14ac:dyDescent="0.25">
      <c r="A3789" t="s">
        <v>2531</v>
      </c>
      <c r="B3789">
        <v>7.8</v>
      </c>
      <c r="C3789" t="s">
        <v>28</v>
      </c>
      <c r="E3789">
        <f t="shared" si="1003"/>
        <v>7.8</v>
      </c>
      <c r="F3789">
        <f t="shared" si="1004"/>
        <v>7.8</v>
      </c>
      <c r="G3789">
        <f t="shared" si="1005"/>
        <v>0</v>
      </c>
      <c r="H3789">
        <f t="shared" si="1006"/>
        <v>0</v>
      </c>
      <c r="I3789">
        <f t="shared" si="1007"/>
        <v>0</v>
      </c>
      <c r="J3789">
        <f t="shared" si="1008"/>
        <v>0</v>
      </c>
      <c r="K3789">
        <f t="shared" si="1009"/>
        <v>0</v>
      </c>
      <c r="L3789">
        <f t="shared" si="1010"/>
        <v>0</v>
      </c>
      <c r="M3789">
        <f t="shared" si="1011"/>
        <v>0</v>
      </c>
      <c r="N3789">
        <f t="shared" si="1012"/>
        <v>0</v>
      </c>
      <c r="O3789">
        <f t="shared" si="1013"/>
        <v>0</v>
      </c>
      <c r="P3789">
        <f t="shared" si="1014"/>
        <v>0</v>
      </c>
      <c r="Q3789">
        <f t="shared" si="1015"/>
        <v>0</v>
      </c>
      <c r="R3789">
        <f t="shared" si="1016"/>
        <v>0</v>
      </c>
      <c r="S3789">
        <f t="shared" si="1017"/>
        <v>0</v>
      </c>
      <c r="T3789">
        <f t="shared" si="1018"/>
        <v>7.8</v>
      </c>
      <c r="U3789">
        <f t="shared" si="1019"/>
        <v>0</v>
      </c>
    </row>
    <row r="3790" spans="1:21" x14ac:dyDescent="0.25">
      <c r="A3790" t="s">
        <v>2720</v>
      </c>
      <c r="B3790">
        <v>8.1</v>
      </c>
      <c r="C3790" t="s">
        <v>28</v>
      </c>
      <c r="E3790">
        <f t="shared" si="1003"/>
        <v>8.1</v>
      </c>
      <c r="F3790">
        <f t="shared" si="1004"/>
        <v>8.1</v>
      </c>
      <c r="G3790">
        <f t="shared" si="1005"/>
        <v>0</v>
      </c>
      <c r="H3790">
        <f t="shared" si="1006"/>
        <v>0</v>
      </c>
      <c r="I3790">
        <f t="shared" si="1007"/>
        <v>0</v>
      </c>
      <c r="J3790">
        <f t="shared" si="1008"/>
        <v>0</v>
      </c>
      <c r="K3790">
        <f t="shared" si="1009"/>
        <v>0</v>
      </c>
      <c r="L3790">
        <f t="shared" si="1010"/>
        <v>0</v>
      </c>
      <c r="M3790">
        <f t="shared" si="1011"/>
        <v>0</v>
      </c>
      <c r="N3790">
        <f t="shared" si="1012"/>
        <v>8.1</v>
      </c>
      <c r="O3790">
        <f t="shared" si="1013"/>
        <v>0</v>
      </c>
      <c r="P3790">
        <f t="shared" si="1014"/>
        <v>0</v>
      </c>
      <c r="Q3790">
        <f t="shared" si="1015"/>
        <v>0</v>
      </c>
      <c r="R3790">
        <f t="shared" si="1016"/>
        <v>0</v>
      </c>
      <c r="S3790">
        <f t="shared" si="1017"/>
        <v>0</v>
      </c>
      <c r="T3790">
        <f t="shared" si="1018"/>
        <v>0</v>
      </c>
      <c r="U3790">
        <f t="shared" si="1019"/>
        <v>0</v>
      </c>
    </row>
    <row r="3791" spans="1:21" x14ac:dyDescent="0.25">
      <c r="A3791" t="s">
        <v>3472</v>
      </c>
      <c r="B3791">
        <v>6.9</v>
      </c>
      <c r="C3791" t="s">
        <v>28</v>
      </c>
      <c r="E3791">
        <f t="shared" si="1003"/>
        <v>6.9</v>
      </c>
      <c r="F3791">
        <f t="shared" si="1004"/>
        <v>6.9</v>
      </c>
      <c r="G3791">
        <f t="shared" si="1005"/>
        <v>0</v>
      </c>
      <c r="H3791">
        <f t="shared" si="1006"/>
        <v>0</v>
      </c>
      <c r="I3791">
        <f t="shared" si="1007"/>
        <v>0</v>
      </c>
      <c r="J3791">
        <f t="shared" si="1008"/>
        <v>0</v>
      </c>
      <c r="K3791">
        <f t="shared" si="1009"/>
        <v>0</v>
      </c>
      <c r="L3791">
        <f t="shared" si="1010"/>
        <v>0</v>
      </c>
      <c r="M3791">
        <f t="shared" si="1011"/>
        <v>0</v>
      </c>
      <c r="N3791">
        <f t="shared" si="1012"/>
        <v>0</v>
      </c>
      <c r="O3791">
        <f t="shared" si="1013"/>
        <v>0</v>
      </c>
      <c r="P3791">
        <f t="shared" si="1014"/>
        <v>0</v>
      </c>
      <c r="Q3791">
        <f t="shared" si="1015"/>
        <v>0</v>
      </c>
      <c r="R3791">
        <f t="shared" si="1016"/>
        <v>0</v>
      </c>
      <c r="S3791">
        <f t="shared" si="1017"/>
        <v>6.9</v>
      </c>
      <c r="T3791">
        <f t="shared" si="1018"/>
        <v>0</v>
      </c>
      <c r="U3791">
        <f t="shared" si="1019"/>
        <v>0</v>
      </c>
    </row>
    <row r="3792" spans="1:21" x14ac:dyDescent="0.25">
      <c r="A3792" t="s">
        <v>1471</v>
      </c>
      <c r="B3792">
        <v>8.4</v>
      </c>
      <c r="C3792" t="s">
        <v>28</v>
      </c>
      <c r="E3792">
        <f t="shared" si="1003"/>
        <v>8.4</v>
      </c>
      <c r="F3792">
        <f t="shared" si="1004"/>
        <v>8.4</v>
      </c>
      <c r="G3792">
        <f t="shared" si="1005"/>
        <v>0</v>
      </c>
      <c r="H3792">
        <f t="shared" si="1006"/>
        <v>0</v>
      </c>
      <c r="I3792">
        <f t="shared" si="1007"/>
        <v>0</v>
      </c>
      <c r="J3792">
        <f t="shared" si="1008"/>
        <v>0</v>
      </c>
      <c r="K3792">
        <f t="shared" si="1009"/>
        <v>0</v>
      </c>
      <c r="L3792">
        <f t="shared" si="1010"/>
        <v>0</v>
      </c>
      <c r="M3792">
        <f t="shared" si="1011"/>
        <v>0</v>
      </c>
      <c r="N3792">
        <f t="shared" si="1012"/>
        <v>8.4</v>
      </c>
      <c r="O3792">
        <f t="shared" si="1013"/>
        <v>0</v>
      </c>
      <c r="P3792">
        <f t="shared" si="1014"/>
        <v>0</v>
      </c>
      <c r="Q3792">
        <f t="shared" si="1015"/>
        <v>0</v>
      </c>
      <c r="R3792">
        <f t="shared" si="1016"/>
        <v>0</v>
      </c>
      <c r="S3792">
        <f t="shared" si="1017"/>
        <v>8.4</v>
      </c>
      <c r="T3792">
        <f t="shared" si="1018"/>
        <v>0</v>
      </c>
      <c r="U3792">
        <f t="shared" si="1019"/>
        <v>0</v>
      </c>
    </row>
    <row r="3793" spans="1:21" x14ac:dyDescent="0.25">
      <c r="A3793" t="s">
        <v>2720</v>
      </c>
      <c r="B3793">
        <v>7.1</v>
      </c>
      <c r="C3793" t="s">
        <v>28</v>
      </c>
      <c r="E3793">
        <f t="shared" si="1003"/>
        <v>7.1</v>
      </c>
      <c r="F3793">
        <f t="shared" si="1004"/>
        <v>7.1</v>
      </c>
      <c r="G3793">
        <f t="shared" si="1005"/>
        <v>0</v>
      </c>
      <c r="H3793">
        <f t="shared" si="1006"/>
        <v>0</v>
      </c>
      <c r="I3793">
        <f t="shared" si="1007"/>
        <v>0</v>
      </c>
      <c r="J3793">
        <f t="shared" si="1008"/>
        <v>0</v>
      </c>
      <c r="K3793">
        <f t="shared" si="1009"/>
        <v>0</v>
      </c>
      <c r="L3793">
        <f t="shared" si="1010"/>
        <v>0</v>
      </c>
      <c r="M3793">
        <f t="shared" si="1011"/>
        <v>0</v>
      </c>
      <c r="N3793">
        <f t="shared" si="1012"/>
        <v>7.1</v>
      </c>
      <c r="O3793">
        <f t="shared" si="1013"/>
        <v>0</v>
      </c>
      <c r="P3793">
        <f t="shared" si="1014"/>
        <v>0</v>
      </c>
      <c r="Q3793">
        <f t="shared" si="1015"/>
        <v>0</v>
      </c>
      <c r="R3793">
        <f t="shared" si="1016"/>
        <v>0</v>
      </c>
      <c r="S3793">
        <f t="shared" si="1017"/>
        <v>0</v>
      </c>
      <c r="T3793">
        <f t="shared" si="1018"/>
        <v>0</v>
      </c>
      <c r="U3793">
        <f t="shared" si="1019"/>
        <v>0</v>
      </c>
    </row>
    <row r="3794" spans="1:21" x14ac:dyDescent="0.25">
      <c r="A3794" t="s">
        <v>1471</v>
      </c>
      <c r="B3794">
        <v>6.7</v>
      </c>
      <c r="C3794" t="s">
        <v>28</v>
      </c>
      <c r="E3794">
        <f t="shared" si="1003"/>
        <v>6.7</v>
      </c>
      <c r="F3794">
        <f t="shared" si="1004"/>
        <v>6.7</v>
      </c>
      <c r="G3794">
        <f t="shared" si="1005"/>
        <v>0</v>
      </c>
      <c r="H3794">
        <f t="shared" si="1006"/>
        <v>0</v>
      </c>
      <c r="I3794">
        <f t="shared" si="1007"/>
        <v>0</v>
      </c>
      <c r="J3794">
        <f t="shared" si="1008"/>
        <v>0</v>
      </c>
      <c r="K3794">
        <f t="shared" si="1009"/>
        <v>0</v>
      </c>
      <c r="L3794">
        <f t="shared" si="1010"/>
        <v>0</v>
      </c>
      <c r="M3794">
        <f t="shared" si="1011"/>
        <v>0</v>
      </c>
      <c r="N3794">
        <f t="shared" si="1012"/>
        <v>6.7</v>
      </c>
      <c r="O3794">
        <f t="shared" si="1013"/>
        <v>0</v>
      </c>
      <c r="P3794">
        <f t="shared" si="1014"/>
        <v>0</v>
      </c>
      <c r="Q3794">
        <f t="shared" si="1015"/>
        <v>0</v>
      </c>
      <c r="R3794">
        <f t="shared" si="1016"/>
        <v>0</v>
      </c>
      <c r="S3794">
        <f t="shared" si="1017"/>
        <v>6.7</v>
      </c>
      <c r="T3794">
        <f t="shared" si="1018"/>
        <v>0</v>
      </c>
      <c r="U3794">
        <f t="shared" si="1019"/>
        <v>0</v>
      </c>
    </row>
    <row r="3795" spans="1:21" x14ac:dyDescent="0.25">
      <c r="A3795" t="s">
        <v>3472</v>
      </c>
      <c r="B3795">
        <v>7</v>
      </c>
      <c r="C3795" t="s">
        <v>28</v>
      </c>
      <c r="E3795">
        <f t="shared" si="1003"/>
        <v>7</v>
      </c>
      <c r="F3795">
        <f t="shared" si="1004"/>
        <v>7</v>
      </c>
      <c r="G3795">
        <f t="shared" si="1005"/>
        <v>0</v>
      </c>
      <c r="H3795">
        <f t="shared" si="1006"/>
        <v>0</v>
      </c>
      <c r="I3795">
        <f t="shared" si="1007"/>
        <v>0</v>
      </c>
      <c r="J3795">
        <f t="shared" si="1008"/>
        <v>0</v>
      </c>
      <c r="K3795">
        <f t="shared" si="1009"/>
        <v>0</v>
      </c>
      <c r="L3795">
        <f t="shared" si="1010"/>
        <v>0</v>
      </c>
      <c r="M3795">
        <f t="shared" si="1011"/>
        <v>0</v>
      </c>
      <c r="N3795">
        <f t="shared" si="1012"/>
        <v>0</v>
      </c>
      <c r="O3795">
        <f t="shared" si="1013"/>
        <v>0</v>
      </c>
      <c r="P3795">
        <f t="shared" si="1014"/>
        <v>0</v>
      </c>
      <c r="Q3795">
        <f t="shared" si="1015"/>
        <v>0</v>
      </c>
      <c r="R3795">
        <f t="shared" si="1016"/>
        <v>0</v>
      </c>
      <c r="S3795">
        <f t="shared" si="1017"/>
        <v>7</v>
      </c>
      <c r="T3795">
        <f t="shared" si="1018"/>
        <v>0</v>
      </c>
      <c r="U3795">
        <f t="shared" si="1019"/>
        <v>0</v>
      </c>
    </row>
    <row r="3796" spans="1:21" x14ac:dyDescent="0.25">
      <c r="A3796" t="s">
        <v>5596</v>
      </c>
      <c r="B3796">
        <v>8.8000000000000007</v>
      </c>
      <c r="C3796" t="s">
        <v>28</v>
      </c>
      <c r="E3796">
        <f t="shared" si="1003"/>
        <v>8.8000000000000007</v>
      </c>
      <c r="F3796">
        <f t="shared" si="1004"/>
        <v>8.8000000000000007</v>
      </c>
      <c r="G3796">
        <f t="shared" si="1005"/>
        <v>0</v>
      </c>
      <c r="H3796">
        <f t="shared" si="1006"/>
        <v>0</v>
      </c>
      <c r="I3796">
        <f t="shared" si="1007"/>
        <v>0</v>
      </c>
      <c r="J3796">
        <f t="shared" si="1008"/>
        <v>0</v>
      </c>
      <c r="K3796">
        <f t="shared" si="1009"/>
        <v>0</v>
      </c>
      <c r="L3796">
        <f t="shared" si="1010"/>
        <v>8.8000000000000007</v>
      </c>
      <c r="M3796">
        <f t="shared" si="1011"/>
        <v>0</v>
      </c>
      <c r="N3796">
        <f t="shared" si="1012"/>
        <v>8.8000000000000007</v>
      </c>
      <c r="O3796">
        <f t="shared" si="1013"/>
        <v>0</v>
      </c>
      <c r="P3796">
        <f t="shared" si="1014"/>
        <v>0</v>
      </c>
      <c r="Q3796">
        <f t="shared" si="1015"/>
        <v>0</v>
      </c>
      <c r="R3796">
        <f t="shared" si="1016"/>
        <v>0</v>
      </c>
      <c r="S3796">
        <f t="shared" si="1017"/>
        <v>0</v>
      </c>
      <c r="T3796">
        <f t="shared" si="1018"/>
        <v>0</v>
      </c>
      <c r="U3796">
        <f t="shared" si="1019"/>
        <v>0</v>
      </c>
    </row>
    <row r="3797" spans="1:21" x14ac:dyDescent="0.25">
      <c r="A3797" t="s">
        <v>2720</v>
      </c>
      <c r="B3797">
        <v>6.2</v>
      </c>
      <c r="C3797" t="s">
        <v>28</v>
      </c>
      <c r="E3797">
        <f t="shared" si="1003"/>
        <v>6.2</v>
      </c>
      <c r="F3797">
        <f t="shared" si="1004"/>
        <v>6.2</v>
      </c>
      <c r="G3797">
        <f t="shared" si="1005"/>
        <v>0</v>
      </c>
      <c r="H3797">
        <f t="shared" si="1006"/>
        <v>0</v>
      </c>
      <c r="I3797">
        <f t="shared" si="1007"/>
        <v>0</v>
      </c>
      <c r="J3797">
        <f t="shared" si="1008"/>
        <v>0</v>
      </c>
      <c r="K3797">
        <f t="shared" si="1009"/>
        <v>0</v>
      </c>
      <c r="L3797">
        <f t="shared" si="1010"/>
        <v>0</v>
      </c>
      <c r="M3797">
        <f t="shared" si="1011"/>
        <v>0</v>
      </c>
      <c r="N3797">
        <f t="shared" si="1012"/>
        <v>6.2</v>
      </c>
      <c r="O3797">
        <f t="shared" si="1013"/>
        <v>0</v>
      </c>
      <c r="P3797">
        <f t="shared" si="1014"/>
        <v>0</v>
      </c>
      <c r="Q3797">
        <f t="shared" si="1015"/>
        <v>0</v>
      </c>
      <c r="R3797">
        <f t="shared" si="1016"/>
        <v>0</v>
      </c>
      <c r="S3797">
        <f t="shared" si="1017"/>
        <v>0</v>
      </c>
      <c r="T3797">
        <f t="shared" si="1018"/>
        <v>0</v>
      </c>
      <c r="U3797">
        <f t="shared" si="1019"/>
        <v>0</v>
      </c>
    </row>
    <row r="3798" spans="1:21" x14ac:dyDescent="0.25">
      <c r="A3798" t="s">
        <v>109</v>
      </c>
      <c r="B3798">
        <v>7.5</v>
      </c>
      <c r="C3798" t="s">
        <v>102</v>
      </c>
      <c r="E3798">
        <f t="shared" si="1003"/>
        <v>0</v>
      </c>
      <c r="F3798">
        <f t="shared" si="1004"/>
        <v>7.5</v>
      </c>
      <c r="G3798">
        <f t="shared" si="1005"/>
        <v>0</v>
      </c>
      <c r="H3798">
        <f t="shared" si="1006"/>
        <v>0</v>
      </c>
      <c r="I3798">
        <f t="shared" si="1007"/>
        <v>0</v>
      </c>
      <c r="J3798">
        <f t="shared" si="1008"/>
        <v>0</v>
      </c>
      <c r="K3798">
        <f t="shared" si="1009"/>
        <v>0</v>
      </c>
      <c r="L3798">
        <f t="shared" si="1010"/>
        <v>0</v>
      </c>
      <c r="M3798">
        <f t="shared" si="1011"/>
        <v>7.5</v>
      </c>
      <c r="N3798">
        <f t="shared" si="1012"/>
        <v>7.5</v>
      </c>
      <c r="O3798">
        <f t="shared" si="1013"/>
        <v>0</v>
      </c>
      <c r="P3798">
        <f t="shared" si="1014"/>
        <v>0</v>
      </c>
      <c r="Q3798">
        <f t="shared" si="1015"/>
        <v>0</v>
      </c>
      <c r="R3798">
        <f t="shared" si="1016"/>
        <v>0</v>
      </c>
      <c r="S3798">
        <f t="shared" si="1017"/>
        <v>0</v>
      </c>
      <c r="T3798">
        <f t="shared" si="1018"/>
        <v>0</v>
      </c>
      <c r="U3798">
        <f t="shared" si="1019"/>
        <v>0</v>
      </c>
    </row>
    <row r="3799" spans="1:21" x14ac:dyDescent="0.25">
      <c r="A3799" t="s">
        <v>3472</v>
      </c>
      <c r="B3799">
        <v>7.9</v>
      </c>
      <c r="C3799" t="s">
        <v>28</v>
      </c>
      <c r="E3799">
        <f t="shared" si="1003"/>
        <v>7.9</v>
      </c>
      <c r="F3799">
        <f t="shared" si="1004"/>
        <v>7.9</v>
      </c>
      <c r="G3799">
        <f t="shared" si="1005"/>
        <v>0</v>
      </c>
      <c r="H3799">
        <f t="shared" si="1006"/>
        <v>0</v>
      </c>
      <c r="I3799">
        <f t="shared" si="1007"/>
        <v>0</v>
      </c>
      <c r="J3799">
        <f t="shared" si="1008"/>
        <v>0</v>
      </c>
      <c r="K3799">
        <f t="shared" si="1009"/>
        <v>0</v>
      </c>
      <c r="L3799">
        <f t="shared" si="1010"/>
        <v>0</v>
      </c>
      <c r="M3799">
        <f t="shared" si="1011"/>
        <v>0</v>
      </c>
      <c r="N3799">
        <f t="shared" si="1012"/>
        <v>0</v>
      </c>
      <c r="O3799">
        <f t="shared" si="1013"/>
        <v>0</v>
      </c>
      <c r="P3799">
        <f t="shared" si="1014"/>
        <v>0</v>
      </c>
      <c r="Q3799">
        <f t="shared" si="1015"/>
        <v>0</v>
      </c>
      <c r="R3799">
        <f t="shared" si="1016"/>
        <v>0</v>
      </c>
      <c r="S3799">
        <f t="shared" si="1017"/>
        <v>7.9</v>
      </c>
      <c r="T3799">
        <f t="shared" si="1018"/>
        <v>0</v>
      </c>
      <c r="U3799">
        <f t="shared" si="1019"/>
        <v>0</v>
      </c>
    </row>
    <row r="3800" spans="1:21" x14ac:dyDescent="0.25">
      <c r="A3800" t="s">
        <v>3472</v>
      </c>
      <c r="B3800">
        <v>7.1</v>
      </c>
      <c r="C3800" t="s">
        <v>28</v>
      </c>
      <c r="E3800">
        <f t="shared" si="1003"/>
        <v>7.1</v>
      </c>
      <c r="F3800">
        <f t="shared" si="1004"/>
        <v>7.1</v>
      </c>
      <c r="G3800">
        <f t="shared" si="1005"/>
        <v>0</v>
      </c>
      <c r="H3800">
        <f t="shared" si="1006"/>
        <v>0</v>
      </c>
      <c r="I3800">
        <f t="shared" si="1007"/>
        <v>0</v>
      </c>
      <c r="J3800">
        <f t="shared" si="1008"/>
        <v>0</v>
      </c>
      <c r="K3800">
        <f t="shared" si="1009"/>
        <v>0</v>
      </c>
      <c r="L3800">
        <f t="shared" si="1010"/>
        <v>0</v>
      </c>
      <c r="M3800">
        <f t="shared" si="1011"/>
        <v>0</v>
      </c>
      <c r="N3800">
        <f t="shared" si="1012"/>
        <v>0</v>
      </c>
      <c r="O3800">
        <f t="shared" si="1013"/>
        <v>0</v>
      </c>
      <c r="P3800">
        <f t="shared" si="1014"/>
        <v>0</v>
      </c>
      <c r="Q3800">
        <f t="shared" si="1015"/>
        <v>0</v>
      </c>
      <c r="R3800">
        <f t="shared" si="1016"/>
        <v>0</v>
      </c>
      <c r="S3800">
        <f t="shared" si="1017"/>
        <v>7.1</v>
      </c>
      <c r="T3800">
        <f t="shared" si="1018"/>
        <v>0</v>
      </c>
      <c r="U3800">
        <f t="shared" si="1019"/>
        <v>0</v>
      </c>
    </row>
    <row r="3801" spans="1:21" x14ac:dyDescent="0.25">
      <c r="A3801" t="s">
        <v>98</v>
      </c>
      <c r="B3801">
        <v>6.1</v>
      </c>
      <c r="C3801" t="s">
        <v>102</v>
      </c>
      <c r="E3801">
        <f t="shared" si="1003"/>
        <v>0</v>
      </c>
      <c r="F3801">
        <f t="shared" si="1004"/>
        <v>6.1</v>
      </c>
      <c r="G3801">
        <f t="shared" si="1005"/>
        <v>6.1</v>
      </c>
      <c r="H3801">
        <f t="shared" si="1006"/>
        <v>0</v>
      </c>
      <c r="I3801">
        <f t="shared" si="1007"/>
        <v>6.1</v>
      </c>
      <c r="J3801">
        <f t="shared" si="1008"/>
        <v>0</v>
      </c>
      <c r="K3801">
        <f t="shared" si="1009"/>
        <v>0</v>
      </c>
      <c r="L3801">
        <f t="shared" si="1010"/>
        <v>0</v>
      </c>
      <c r="M3801">
        <f t="shared" si="1011"/>
        <v>6.1</v>
      </c>
      <c r="N3801">
        <f t="shared" si="1012"/>
        <v>6.1</v>
      </c>
      <c r="O3801">
        <f t="shared" si="1013"/>
        <v>0</v>
      </c>
      <c r="P3801">
        <f t="shared" si="1014"/>
        <v>0</v>
      </c>
      <c r="Q3801">
        <f t="shared" si="1015"/>
        <v>0</v>
      </c>
      <c r="R3801">
        <f t="shared" si="1016"/>
        <v>0</v>
      </c>
      <c r="S3801">
        <f t="shared" si="1017"/>
        <v>0</v>
      </c>
      <c r="T3801">
        <f t="shared" si="1018"/>
        <v>0</v>
      </c>
      <c r="U3801">
        <f t="shared" si="1019"/>
        <v>0</v>
      </c>
    </row>
    <row r="3802" spans="1:21" x14ac:dyDescent="0.25">
      <c r="A3802" t="s">
        <v>3276</v>
      </c>
      <c r="B3802">
        <v>6.8</v>
      </c>
      <c r="C3802" t="s">
        <v>103</v>
      </c>
      <c r="E3802">
        <f t="shared" si="1003"/>
        <v>0</v>
      </c>
      <c r="F3802">
        <f t="shared" si="1004"/>
        <v>0</v>
      </c>
      <c r="G3802">
        <f t="shared" si="1005"/>
        <v>6.8</v>
      </c>
      <c r="H3802">
        <f t="shared" si="1006"/>
        <v>0</v>
      </c>
      <c r="I3802">
        <f t="shared" si="1007"/>
        <v>6.8</v>
      </c>
      <c r="J3802">
        <f t="shared" si="1008"/>
        <v>0</v>
      </c>
      <c r="K3802">
        <f t="shared" si="1009"/>
        <v>0</v>
      </c>
      <c r="L3802">
        <f t="shared" si="1010"/>
        <v>0</v>
      </c>
      <c r="M3802">
        <f t="shared" si="1011"/>
        <v>6.8</v>
      </c>
      <c r="N3802">
        <f t="shared" si="1012"/>
        <v>0</v>
      </c>
      <c r="O3802">
        <f t="shared" si="1013"/>
        <v>0</v>
      </c>
      <c r="P3802">
        <f t="shared" si="1014"/>
        <v>0</v>
      </c>
      <c r="Q3802">
        <f t="shared" si="1015"/>
        <v>0</v>
      </c>
      <c r="R3802">
        <f t="shared" si="1016"/>
        <v>0</v>
      </c>
      <c r="S3802">
        <f t="shared" si="1017"/>
        <v>0</v>
      </c>
      <c r="T3802">
        <f t="shared" si="1018"/>
        <v>0</v>
      </c>
      <c r="U3802">
        <f t="shared" si="1019"/>
        <v>0</v>
      </c>
    </row>
    <row r="3803" spans="1:21" x14ac:dyDescent="0.25">
      <c r="A3803" t="s">
        <v>32</v>
      </c>
      <c r="B3803">
        <v>8.8000000000000007</v>
      </c>
      <c r="C3803" t="s">
        <v>36</v>
      </c>
      <c r="E3803">
        <f t="shared" si="1003"/>
        <v>0</v>
      </c>
      <c r="F3803">
        <f t="shared" si="1004"/>
        <v>0</v>
      </c>
      <c r="G3803">
        <f t="shared" si="1005"/>
        <v>0</v>
      </c>
      <c r="H3803">
        <f t="shared" si="1006"/>
        <v>0</v>
      </c>
      <c r="I3803">
        <f t="shared" si="1007"/>
        <v>8.8000000000000007</v>
      </c>
      <c r="J3803">
        <f t="shared" si="1008"/>
        <v>0</v>
      </c>
      <c r="K3803">
        <f t="shared" si="1009"/>
        <v>0</v>
      </c>
      <c r="L3803">
        <f t="shared" si="1010"/>
        <v>8.8000000000000007</v>
      </c>
      <c r="M3803">
        <f t="shared" si="1011"/>
        <v>0</v>
      </c>
      <c r="N3803">
        <f t="shared" si="1012"/>
        <v>0</v>
      </c>
      <c r="O3803">
        <f t="shared" si="1013"/>
        <v>0</v>
      </c>
      <c r="P3803">
        <f t="shared" si="1014"/>
        <v>0</v>
      </c>
      <c r="Q3803">
        <f t="shared" si="1015"/>
        <v>0</v>
      </c>
      <c r="R3803">
        <f t="shared" si="1016"/>
        <v>0</v>
      </c>
      <c r="S3803">
        <f t="shared" si="1017"/>
        <v>0</v>
      </c>
      <c r="T3803">
        <f t="shared" si="1018"/>
        <v>0</v>
      </c>
      <c r="U3803">
        <f t="shared" si="1019"/>
        <v>0</v>
      </c>
    </row>
    <row r="3804" spans="1:21" x14ac:dyDescent="0.25">
      <c r="A3804" t="s">
        <v>3472</v>
      </c>
      <c r="B3804">
        <v>6.9</v>
      </c>
      <c r="C3804" t="s">
        <v>28</v>
      </c>
      <c r="E3804">
        <f t="shared" si="1003"/>
        <v>6.9</v>
      </c>
      <c r="F3804">
        <f t="shared" si="1004"/>
        <v>6.9</v>
      </c>
      <c r="G3804">
        <f t="shared" si="1005"/>
        <v>0</v>
      </c>
      <c r="H3804">
        <f t="shared" si="1006"/>
        <v>0</v>
      </c>
      <c r="I3804">
        <f t="shared" si="1007"/>
        <v>0</v>
      </c>
      <c r="J3804">
        <f t="shared" si="1008"/>
        <v>0</v>
      </c>
      <c r="K3804">
        <f t="shared" si="1009"/>
        <v>0</v>
      </c>
      <c r="L3804">
        <f t="shared" si="1010"/>
        <v>0</v>
      </c>
      <c r="M3804">
        <f t="shared" si="1011"/>
        <v>0</v>
      </c>
      <c r="N3804">
        <f t="shared" si="1012"/>
        <v>0</v>
      </c>
      <c r="O3804">
        <f t="shared" si="1013"/>
        <v>0</v>
      </c>
      <c r="P3804">
        <f t="shared" si="1014"/>
        <v>0</v>
      </c>
      <c r="Q3804">
        <f t="shared" si="1015"/>
        <v>0</v>
      </c>
      <c r="R3804">
        <f t="shared" si="1016"/>
        <v>0</v>
      </c>
      <c r="S3804">
        <f t="shared" si="1017"/>
        <v>6.9</v>
      </c>
      <c r="T3804">
        <f t="shared" si="1018"/>
        <v>0</v>
      </c>
      <c r="U3804">
        <f t="shared" si="1019"/>
        <v>0</v>
      </c>
    </row>
    <row r="3805" spans="1:21" x14ac:dyDescent="0.25">
      <c r="A3805" t="s">
        <v>3472</v>
      </c>
      <c r="B3805">
        <v>8.1</v>
      </c>
      <c r="C3805" t="s">
        <v>28</v>
      </c>
      <c r="E3805">
        <f t="shared" si="1003"/>
        <v>8.1</v>
      </c>
      <c r="F3805">
        <f t="shared" si="1004"/>
        <v>8.1</v>
      </c>
      <c r="G3805">
        <f t="shared" si="1005"/>
        <v>0</v>
      </c>
      <c r="H3805">
        <f t="shared" si="1006"/>
        <v>0</v>
      </c>
      <c r="I3805">
        <f t="shared" si="1007"/>
        <v>0</v>
      </c>
      <c r="J3805">
        <f t="shared" si="1008"/>
        <v>0</v>
      </c>
      <c r="K3805">
        <f t="shared" si="1009"/>
        <v>0</v>
      </c>
      <c r="L3805">
        <f t="shared" si="1010"/>
        <v>0</v>
      </c>
      <c r="M3805">
        <f t="shared" si="1011"/>
        <v>0</v>
      </c>
      <c r="N3805">
        <f t="shared" si="1012"/>
        <v>0</v>
      </c>
      <c r="O3805">
        <f t="shared" si="1013"/>
        <v>0</v>
      </c>
      <c r="P3805">
        <f t="shared" si="1014"/>
        <v>0</v>
      </c>
      <c r="Q3805">
        <f t="shared" si="1015"/>
        <v>0</v>
      </c>
      <c r="R3805">
        <f t="shared" si="1016"/>
        <v>0</v>
      </c>
      <c r="S3805">
        <f t="shared" si="1017"/>
        <v>8.1</v>
      </c>
      <c r="T3805">
        <f t="shared" si="1018"/>
        <v>0</v>
      </c>
      <c r="U3805">
        <f t="shared" si="1019"/>
        <v>0</v>
      </c>
    </row>
    <row r="3806" spans="1:21" x14ac:dyDescent="0.25">
      <c r="A3806" t="s">
        <v>109</v>
      </c>
      <c r="B3806">
        <v>6.5</v>
      </c>
      <c r="C3806" t="s">
        <v>102</v>
      </c>
      <c r="E3806">
        <f t="shared" si="1003"/>
        <v>0</v>
      </c>
      <c r="F3806">
        <f t="shared" si="1004"/>
        <v>6.5</v>
      </c>
      <c r="G3806">
        <f t="shared" si="1005"/>
        <v>0</v>
      </c>
      <c r="H3806">
        <f t="shared" si="1006"/>
        <v>0</v>
      </c>
      <c r="I3806">
        <f t="shared" si="1007"/>
        <v>0</v>
      </c>
      <c r="J3806">
        <f t="shared" si="1008"/>
        <v>0</v>
      </c>
      <c r="K3806">
        <f t="shared" si="1009"/>
        <v>0</v>
      </c>
      <c r="L3806">
        <f t="shared" si="1010"/>
        <v>0</v>
      </c>
      <c r="M3806">
        <f t="shared" si="1011"/>
        <v>6.5</v>
      </c>
      <c r="N3806">
        <f t="shared" si="1012"/>
        <v>6.5</v>
      </c>
      <c r="O3806">
        <f t="shared" si="1013"/>
        <v>0</v>
      </c>
      <c r="P3806">
        <f t="shared" si="1014"/>
        <v>0</v>
      </c>
      <c r="Q3806">
        <f t="shared" si="1015"/>
        <v>0</v>
      </c>
      <c r="R3806">
        <f t="shared" si="1016"/>
        <v>0</v>
      </c>
      <c r="S3806">
        <f t="shared" si="1017"/>
        <v>0</v>
      </c>
      <c r="T3806">
        <f t="shared" si="1018"/>
        <v>0</v>
      </c>
      <c r="U3806">
        <f t="shared" si="1019"/>
        <v>0</v>
      </c>
    </row>
    <row r="3807" spans="1:21" x14ac:dyDescent="0.25">
      <c r="A3807" t="s">
        <v>109</v>
      </c>
      <c r="B3807">
        <v>6.5</v>
      </c>
      <c r="C3807" t="s">
        <v>102</v>
      </c>
      <c r="E3807">
        <f t="shared" si="1003"/>
        <v>0</v>
      </c>
      <c r="F3807">
        <f t="shared" si="1004"/>
        <v>6.5</v>
      </c>
      <c r="G3807">
        <f t="shared" si="1005"/>
        <v>0</v>
      </c>
      <c r="H3807">
        <f t="shared" si="1006"/>
        <v>0</v>
      </c>
      <c r="I3807">
        <f t="shared" si="1007"/>
        <v>0</v>
      </c>
      <c r="J3807">
        <f t="shared" si="1008"/>
        <v>0</v>
      </c>
      <c r="K3807">
        <f t="shared" si="1009"/>
        <v>0</v>
      </c>
      <c r="L3807">
        <f t="shared" si="1010"/>
        <v>0</v>
      </c>
      <c r="M3807">
        <f t="shared" si="1011"/>
        <v>6.5</v>
      </c>
      <c r="N3807">
        <f t="shared" si="1012"/>
        <v>6.5</v>
      </c>
      <c r="O3807">
        <f t="shared" si="1013"/>
        <v>0</v>
      </c>
      <c r="P3807">
        <f t="shared" si="1014"/>
        <v>0</v>
      </c>
      <c r="Q3807">
        <f t="shared" si="1015"/>
        <v>0</v>
      </c>
      <c r="R3807">
        <f t="shared" si="1016"/>
        <v>0</v>
      </c>
      <c r="S3807">
        <f t="shared" si="1017"/>
        <v>0</v>
      </c>
      <c r="T3807">
        <f t="shared" si="1018"/>
        <v>0</v>
      </c>
      <c r="U3807">
        <f t="shared" si="1019"/>
        <v>0</v>
      </c>
    </row>
    <row r="3808" spans="1:21" x14ac:dyDescent="0.25">
      <c r="A3808" t="s">
        <v>4323</v>
      </c>
      <c r="B3808">
        <v>6.4</v>
      </c>
      <c r="C3808" t="s">
        <v>28</v>
      </c>
      <c r="E3808">
        <f t="shared" si="1003"/>
        <v>6.4</v>
      </c>
      <c r="F3808">
        <f t="shared" si="1004"/>
        <v>0</v>
      </c>
      <c r="G3808">
        <f t="shared" si="1005"/>
        <v>6.4</v>
      </c>
      <c r="H3808">
        <f t="shared" si="1006"/>
        <v>0</v>
      </c>
      <c r="I3808">
        <f t="shared" si="1007"/>
        <v>6.4</v>
      </c>
      <c r="J3808">
        <f t="shared" si="1008"/>
        <v>0</v>
      </c>
      <c r="K3808">
        <f t="shared" si="1009"/>
        <v>0</v>
      </c>
      <c r="L3808">
        <f t="shared" si="1010"/>
        <v>0</v>
      </c>
      <c r="M3808">
        <f t="shared" si="1011"/>
        <v>6.4</v>
      </c>
      <c r="N3808">
        <f t="shared" si="1012"/>
        <v>0</v>
      </c>
      <c r="O3808">
        <f t="shared" si="1013"/>
        <v>0</v>
      </c>
      <c r="P3808">
        <f t="shared" si="1014"/>
        <v>0</v>
      </c>
      <c r="Q3808">
        <f t="shared" si="1015"/>
        <v>0</v>
      </c>
      <c r="R3808">
        <f t="shared" si="1016"/>
        <v>0</v>
      </c>
      <c r="S3808">
        <f t="shared" si="1017"/>
        <v>6.4</v>
      </c>
      <c r="T3808">
        <f t="shared" si="1018"/>
        <v>0</v>
      </c>
      <c r="U3808">
        <f t="shared" si="1019"/>
        <v>0</v>
      </c>
    </row>
    <row r="3809" spans="1:21" x14ac:dyDescent="0.25">
      <c r="A3809" t="s">
        <v>4374</v>
      </c>
      <c r="B3809">
        <v>6.2</v>
      </c>
      <c r="C3809" t="s">
        <v>28</v>
      </c>
      <c r="E3809">
        <f t="shared" si="1003"/>
        <v>6.2</v>
      </c>
      <c r="F3809">
        <f t="shared" si="1004"/>
        <v>6.2</v>
      </c>
      <c r="G3809">
        <f t="shared" si="1005"/>
        <v>0</v>
      </c>
      <c r="H3809">
        <f t="shared" si="1006"/>
        <v>0</v>
      </c>
      <c r="I3809">
        <f t="shared" si="1007"/>
        <v>0</v>
      </c>
      <c r="J3809">
        <f t="shared" si="1008"/>
        <v>0</v>
      </c>
      <c r="K3809">
        <f t="shared" si="1009"/>
        <v>0</v>
      </c>
      <c r="L3809">
        <f t="shared" si="1010"/>
        <v>0</v>
      </c>
      <c r="M3809">
        <f t="shared" si="1011"/>
        <v>0</v>
      </c>
      <c r="N3809">
        <f t="shared" si="1012"/>
        <v>0</v>
      </c>
      <c r="O3809">
        <f t="shared" si="1013"/>
        <v>0</v>
      </c>
      <c r="P3809">
        <f t="shared" si="1014"/>
        <v>0</v>
      </c>
      <c r="Q3809">
        <f t="shared" si="1015"/>
        <v>0</v>
      </c>
      <c r="R3809">
        <f t="shared" si="1016"/>
        <v>6.2</v>
      </c>
      <c r="S3809">
        <f t="shared" si="1017"/>
        <v>0</v>
      </c>
      <c r="T3809">
        <f t="shared" si="1018"/>
        <v>0</v>
      </c>
      <c r="U3809">
        <f t="shared" si="1019"/>
        <v>0</v>
      </c>
    </row>
    <row r="3810" spans="1:21" x14ac:dyDescent="0.25">
      <c r="A3810" t="s">
        <v>4374</v>
      </c>
      <c r="B3810">
        <v>6.2</v>
      </c>
      <c r="C3810" t="s">
        <v>28</v>
      </c>
      <c r="E3810">
        <f t="shared" si="1003"/>
        <v>6.2</v>
      </c>
      <c r="F3810">
        <f t="shared" si="1004"/>
        <v>6.2</v>
      </c>
      <c r="G3810">
        <f t="shared" si="1005"/>
        <v>0</v>
      </c>
      <c r="H3810">
        <f t="shared" si="1006"/>
        <v>0</v>
      </c>
      <c r="I3810">
        <f t="shared" si="1007"/>
        <v>0</v>
      </c>
      <c r="J3810">
        <f t="shared" si="1008"/>
        <v>0</v>
      </c>
      <c r="K3810">
        <f t="shared" si="1009"/>
        <v>0</v>
      </c>
      <c r="L3810">
        <f t="shared" si="1010"/>
        <v>0</v>
      </c>
      <c r="M3810">
        <f t="shared" si="1011"/>
        <v>0</v>
      </c>
      <c r="N3810">
        <f t="shared" si="1012"/>
        <v>0</v>
      </c>
      <c r="O3810">
        <f t="shared" si="1013"/>
        <v>0</v>
      </c>
      <c r="P3810">
        <f t="shared" si="1014"/>
        <v>0</v>
      </c>
      <c r="Q3810">
        <f t="shared" si="1015"/>
        <v>0</v>
      </c>
      <c r="R3810">
        <f t="shared" si="1016"/>
        <v>6.2</v>
      </c>
      <c r="S3810">
        <f t="shared" si="1017"/>
        <v>0</v>
      </c>
      <c r="T3810">
        <f t="shared" si="1018"/>
        <v>0</v>
      </c>
      <c r="U3810">
        <f t="shared" si="1019"/>
        <v>0</v>
      </c>
    </row>
    <row r="3811" spans="1:21" x14ac:dyDescent="0.25">
      <c r="A3811" t="s">
        <v>2315</v>
      </c>
      <c r="B3811">
        <v>6.7</v>
      </c>
      <c r="C3811" t="s">
        <v>102</v>
      </c>
      <c r="E3811">
        <f t="shared" si="1003"/>
        <v>0</v>
      </c>
      <c r="F3811">
        <f t="shared" si="1004"/>
        <v>6.7</v>
      </c>
      <c r="G3811">
        <f t="shared" si="1005"/>
        <v>0</v>
      </c>
      <c r="H3811">
        <f t="shared" si="1006"/>
        <v>0</v>
      </c>
      <c r="I3811">
        <f t="shared" si="1007"/>
        <v>0</v>
      </c>
      <c r="J3811">
        <f t="shared" si="1008"/>
        <v>0</v>
      </c>
      <c r="K3811">
        <f t="shared" si="1009"/>
        <v>0</v>
      </c>
      <c r="L3811">
        <f t="shared" si="1010"/>
        <v>0</v>
      </c>
      <c r="M3811">
        <f t="shared" si="1011"/>
        <v>0</v>
      </c>
      <c r="N3811">
        <f t="shared" si="1012"/>
        <v>0</v>
      </c>
      <c r="O3811">
        <f t="shared" si="1013"/>
        <v>0</v>
      </c>
      <c r="P3811">
        <f t="shared" si="1014"/>
        <v>0</v>
      </c>
      <c r="Q3811">
        <f t="shared" si="1015"/>
        <v>0</v>
      </c>
      <c r="R3811">
        <f t="shared" si="1016"/>
        <v>0</v>
      </c>
      <c r="S3811">
        <f t="shared" si="1017"/>
        <v>6.7</v>
      </c>
      <c r="T3811">
        <f t="shared" si="1018"/>
        <v>6.7</v>
      </c>
      <c r="U3811">
        <f t="shared" si="1019"/>
        <v>0</v>
      </c>
    </row>
    <row r="3812" spans="1:21" x14ac:dyDescent="0.25">
      <c r="A3812" t="s">
        <v>5596</v>
      </c>
      <c r="B3812">
        <v>8.6999999999999993</v>
      </c>
      <c r="C3812" t="s">
        <v>28</v>
      </c>
      <c r="E3812">
        <f t="shared" si="1003"/>
        <v>8.6999999999999993</v>
      </c>
      <c r="F3812">
        <f t="shared" si="1004"/>
        <v>8.6999999999999993</v>
      </c>
      <c r="G3812">
        <f t="shared" si="1005"/>
        <v>0</v>
      </c>
      <c r="H3812">
        <f t="shared" si="1006"/>
        <v>0</v>
      </c>
      <c r="I3812">
        <f t="shared" si="1007"/>
        <v>0</v>
      </c>
      <c r="J3812">
        <f t="shared" si="1008"/>
        <v>0</v>
      </c>
      <c r="K3812">
        <f t="shared" si="1009"/>
        <v>0</v>
      </c>
      <c r="L3812">
        <f t="shared" si="1010"/>
        <v>8.6999999999999993</v>
      </c>
      <c r="M3812">
        <f t="shared" si="1011"/>
        <v>0</v>
      </c>
      <c r="N3812">
        <f t="shared" si="1012"/>
        <v>8.6999999999999993</v>
      </c>
      <c r="O3812">
        <f t="shared" si="1013"/>
        <v>0</v>
      </c>
      <c r="P3812">
        <f t="shared" si="1014"/>
        <v>0</v>
      </c>
      <c r="Q3812">
        <f t="shared" si="1015"/>
        <v>0</v>
      </c>
      <c r="R3812">
        <f t="shared" si="1016"/>
        <v>0</v>
      </c>
      <c r="S3812">
        <f t="shared" si="1017"/>
        <v>0</v>
      </c>
      <c r="T3812">
        <f t="shared" si="1018"/>
        <v>0</v>
      </c>
      <c r="U3812">
        <f t="shared" si="1019"/>
        <v>0</v>
      </c>
    </row>
    <row r="3813" spans="1:21" x14ac:dyDescent="0.25">
      <c r="A3813" t="s">
        <v>23</v>
      </c>
      <c r="B3813">
        <v>7.2</v>
      </c>
      <c r="C3813" t="s">
        <v>28</v>
      </c>
      <c r="E3813">
        <f t="shared" si="1003"/>
        <v>7.2</v>
      </c>
      <c r="F3813">
        <f t="shared" si="1004"/>
        <v>0</v>
      </c>
      <c r="G3813">
        <f t="shared" si="1005"/>
        <v>0</v>
      </c>
      <c r="H3813">
        <f t="shared" si="1006"/>
        <v>0</v>
      </c>
      <c r="I3813">
        <f t="shared" si="1007"/>
        <v>0</v>
      </c>
      <c r="J3813">
        <f t="shared" si="1008"/>
        <v>7.2</v>
      </c>
      <c r="K3813">
        <f t="shared" si="1009"/>
        <v>0</v>
      </c>
      <c r="L3813">
        <f t="shared" si="1010"/>
        <v>0</v>
      </c>
      <c r="M3813">
        <f t="shared" si="1011"/>
        <v>0</v>
      </c>
      <c r="N3813">
        <f t="shared" si="1012"/>
        <v>0</v>
      </c>
      <c r="O3813">
        <f t="shared" si="1013"/>
        <v>0</v>
      </c>
      <c r="P3813">
        <f t="shared" si="1014"/>
        <v>0</v>
      </c>
      <c r="Q3813">
        <f t="shared" si="1015"/>
        <v>0</v>
      </c>
      <c r="R3813">
        <f t="shared" si="1016"/>
        <v>0</v>
      </c>
      <c r="S3813">
        <f t="shared" si="1017"/>
        <v>0</v>
      </c>
      <c r="T3813">
        <f t="shared" si="1018"/>
        <v>7.2</v>
      </c>
      <c r="U3813">
        <f t="shared" si="1019"/>
        <v>0</v>
      </c>
    </row>
    <row r="3814" spans="1:21" x14ac:dyDescent="0.25">
      <c r="A3814" t="s">
        <v>7798</v>
      </c>
      <c r="B3814">
        <v>7.3</v>
      </c>
      <c r="C3814" t="s">
        <v>28</v>
      </c>
      <c r="E3814">
        <f t="shared" si="1003"/>
        <v>7.3</v>
      </c>
      <c r="F3814">
        <f t="shared" si="1004"/>
        <v>0</v>
      </c>
      <c r="G3814">
        <f t="shared" si="1005"/>
        <v>0</v>
      </c>
      <c r="H3814">
        <f t="shared" si="1006"/>
        <v>7.3</v>
      </c>
      <c r="I3814">
        <f t="shared" si="1007"/>
        <v>0</v>
      </c>
      <c r="J3814">
        <f t="shared" si="1008"/>
        <v>0</v>
      </c>
      <c r="K3814">
        <f t="shared" si="1009"/>
        <v>0</v>
      </c>
      <c r="L3814">
        <f t="shared" si="1010"/>
        <v>7.3</v>
      </c>
      <c r="M3814">
        <f t="shared" si="1011"/>
        <v>0</v>
      </c>
      <c r="N3814">
        <f t="shared" si="1012"/>
        <v>0</v>
      </c>
      <c r="O3814">
        <f t="shared" si="1013"/>
        <v>0</v>
      </c>
      <c r="P3814">
        <f t="shared" si="1014"/>
        <v>0</v>
      </c>
      <c r="Q3814">
        <f t="shared" si="1015"/>
        <v>0</v>
      </c>
      <c r="R3814">
        <f t="shared" si="1016"/>
        <v>0</v>
      </c>
      <c r="S3814">
        <f t="shared" si="1017"/>
        <v>0</v>
      </c>
      <c r="T3814">
        <f t="shared" si="1018"/>
        <v>7.3</v>
      </c>
      <c r="U3814">
        <f t="shared" si="1019"/>
        <v>0</v>
      </c>
    </row>
    <row r="3815" spans="1:21" x14ac:dyDescent="0.25">
      <c r="A3815" t="s">
        <v>3472</v>
      </c>
      <c r="B3815">
        <v>6.3</v>
      </c>
      <c r="C3815" t="s">
        <v>28</v>
      </c>
      <c r="E3815">
        <f t="shared" si="1003"/>
        <v>6.3</v>
      </c>
      <c r="F3815">
        <f t="shared" si="1004"/>
        <v>6.3</v>
      </c>
      <c r="G3815">
        <f t="shared" si="1005"/>
        <v>0</v>
      </c>
      <c r="H3815">
        <f t="shared" si="1006"/>
        <v>0</v>
      </c>
      <c r="I3815">
        <f t="shared" si="1007"/>
        <v>0</v>
      </c>
      <c r="J3815">
        <f t="shared" si="1008"/>
        <v>0</v>
      </c>
      <c r="K3815">
        <f t="shared" si="1009"/>
        <v>0</v>
      </c>
      <c r="L3815">
        <f t="shared" si="1010"/>
        <v>0</v>
      </c>
      <c r="M3815">
        <f t="shared" si="1011"/>
        <v>0</v>
      </c>
      <c r="N3815">
        <f t="shared" si="1012"/>
        <v>0</v>
      </c>
      <c r="O3815">
        <f t="shared" si="1013"/>
        <v>0</v>
      </c>
      <c r="P3815">
        <f t="shared" si="1014"/>
        <v>0</v>
      </c>
      <c r="Q3815">
        <f t="shared" si="1015"/>
        <v>0</v>
      </c>
      <c r="R3815">
        <f t="shared" si="1016"/>
        <v>0</v>
      </c>
      <c r="S3815">
        <f t="shared" si="1017"/>
        <v>6.3</v>
      </c>
      <c r="T3815">
        <f t="shared" si="1018"/>
        <v>0</v>
      </c>
      <c r="U3815">
        <f t="shared" si="1019"/>
        <v>0</v>
      </c>
    </row>
    <row r="3816" spans="1:21" x14ac:dyDescent="0.25">
      <c r="A3816" t="s">
        <v>7801</v>
      </c>
      <c r="B3816">
        <v>8.3000000000000007</v>
      </c>
      <c r="C3816" t="s">
        <v>102</v>
      </c>
      <c r="E3816">
        <f t="shared" si="1003"/>
        <v>0</v>
      </c>
      <c r="F3816">
        <f t="shared" si="1004"/>
        <v>8.3000000000000007</v>
      </c>
      <c r="G3816">
        <f t="shared" si="1005"/>
        <v>8.3000000000000007</v>
      </c>
      <c r="H3816">
        <f t="shared" si="1006"/>
        <v>0</v>
      </c>
      <c r="I3816">
        <f t="shared" si="1007"/>
        <v>8.3000000000000007</v>
      </c>
      <c r="J3816">
        <f t="shared" si="1008"/>
        <v>0</v>
      </c>
      <c r="K3816">
        <f t="shared" si="1009"/>
        <v>0</v>
      </c>
      <c r="L3816">
        <f t="shared" si="1010"/>
        <v>8.3000000000000007</v>
      </c>
      <c r="M3816">
        <f t="shared" si="1011"/>
        <v>8.3000000000000007</v>
      </c>
      <c r="N3816">
        <f t="shared" si="1012"/>
        <v>8.3000000000000007</v>
      </c>
      <c r="O3816">
        <f t="shared" si="1013"/>
        <v>0</v>
      </c>
      <c r="P3816">
        <f t="shared" si="1014"/>
        <v>0</v>
      </c>
      <c r="Q3816">
        <f t="shared" si="1015"/>
        <v>0</v>
      </c>
      <c r="R3816">
        <f t="shared" si="1016"/>
        <v>0</v>
      </c>
      <c r="S3816">
        <f t="shared" si="1017"/>
        <v>0</v>
      </c>
      <c r="T3816">
        <f t="shared" si="1018"/>
        <v>0</v>
      </c>
      <c r="U3816">
        <f t="shared" si="1019"/>
        <v>0</v>
      </c>
    </row>
    <row r="3817" spans="1:21" x14ac:dyDescent="0.25">
      <c r="A3817" t="s">
        <v>2315</v>
      </c>
      <c r="B3817">
        <v>8.1</v>
      </c>
      <c r="C3817" t="s">
        <v>102</v>
      </c>
      <c r="E3817">
        <f t="shared" si="1003"/>
        <v>0</v>
      </c>
      <c r="F3817">
        <f t="shared" si="1004"/>
        <v>8.1</v>
      </c>
      <c r="G3817">
        <f t="shared" si="1005"/>
        <v>0</v>
      </c>
      <c r="H3817">
        <f t="shared" si="1006"/>
        <v>0</v>
      </c>
      <c r="I3817">
        <f t="shared" si="1007"/>
        <v>0</v>
      </c>
      <c r="J3817">
        <f t="shared" si="1008"/>
        <v>0</v>
      </c>
      <c r="K3817">
        <f t="shared" si="1009"/>
        <v>0</v>
      </c>
      <c r="L3817">
        <f t="shared" si="1010"/>
        <v>0</v>
      </c>
      <c r="M3817">
        <f t="shared" si="1011"/>
        <v>0</v>
      </c>
      <c r="N3817">
        <f t="shared" si="1012"/>
        <v>0</v>
      </c>
      <c r="O3817">
        <f t="shared" si="1013"/>
        <v>0</v>
      </c>
      <c r="P3817">
        <f t="shared" si="1014"/>
        <v>0</v>
      </c>
      <c r="Q3817">
        <f t="shared" si="1015"/>
        <v>0</v>
      </c>
      <c r="R3817">
        <f t="shared" si="1016"/>
        <v>0</v>
      </c>
      <c r="S3817">
        <f t="shared" si="1017"/>
        <v>8.1</v>
      </c>
      <c r="T3817">
        <f t="shared" si="1018"/>
        <v>8.1</v>
      </c>
      <c r="U3817">
        <f t="shared" si="1019"/>
        <v>0</v>
      </c>
    </row>
    <row r="3818" spans="1:21" x14ac:dyDescent="0.25">
      <c r="A3818" t="s">
        <v>6775</v>
      </c>
      <c r="B3818">
        <v>7.8</v>
      </c>
      <c r="C3818" t="s">
        <v>102</v>
      </c>
      <c r="E3818">
        <f t="shared" si="1003"/>
        <v>0</v>
      </c>
      <c r="F3818">
        <f t="shared" si="1004"/>
        <v>7.8</v>
      </c>
      <c r="G3818">
        <f t="shared" si="1005"/>
        <v>0</v>
      </c>
      <c r="H3818">
        <f t="shared" si="1006"/>
        <v>0</v>
      </c>
      <c r="I3818">
        <f t="shared" si="1007"/>
        <v>0</v>
      </c>
      <c r="J3818">
        <f t="shared" si="1008"/>
        <v>0</v>
      </c>
      <c r="K3818">
        <f t="shared" si="1009"/>
        <v>0</v>
      </c>
      <c r="L3818">
        <f t="shared" si="1010"/>
        <v>7.8</v>
      </c>
      <c r="M3818">
        <f t="shared" si="1011"/>
        <v>7.8</v>
      </c>
      <c r="N3818">
        <f t="shared" si="1012"/>
        <v>7.8</v>
      </c>
      <c r="O3818">
        <f t="shared" si="1013"/>
        <v>0</v>
      </c>
      <c r="P3818">
        <f t="shared" si="1014"/>
        <v>0</v>
      </c>
      <c r="Q3818">
        <f t="shared" si="1015"/>
        <v>0</v>
      </c>
      <c r="R3818">
        <f t="shared" si="1016"/>
        <v>0</v>
      </c>
      <c r="S3818">
        <f t="shared" si="1017"/>
        <v>0</v>
      </c>
      <c r="T3818">
        <f t="shared" si="1018"/>
        <v>0</v>
      </c>
      <c r="U3818">
        <f t="shared" si="1019"/>
        <v>0</v>
      </c>
    </row>
    <row r="3819" spans="1:21" x14ac:dyDescent="0.25">
      <c r="A3819" t="s">
        <v>6775</v>
      </c>
      <c r="B3819">
        <v>7.8</v>
      </c>
      <c r="C3819" t="s">
        <v>102</v>
      </c>
      <c r="E3819">
        <f t="shared" si="1003"/>
        <v>0</v>
      </c>
      <c r="F3819">
        <f t="shared" si="1004"/>
        <v>7.8</v>
      </c>
      <c r="G3819">
        <f t="shared" si="1005"/>
        <v>0</v>
      </c>
      <c r="H3819">
        <f t="shared" si="1006"/>
        <v>0</v>
      </c>
      <c r="I3819">
        <f t="shared" si="1007"/>
        <v>0</v>
      </c>
      <c r="J3819">
        <f t="shared" si="1008"/>
        <v>0</v>
      </c>
      <c r="K3819">
        <f t="shared" si="1009"/>
        <v>0</v>
      </c>
      <c r="L3819">
        <f t="shared" si="1010"/>
        <v>7.8</v>
      </c>
      <c r="M3819">
        <f t="shared" si="1011"/>
        <v>7.8</v>
      </c>
      <c r="N3819">
        <f t="shared" si="1012"/>
        <v>7.8</v>
      </c>
      <c r="O3819">
        <f t="shared" si="1013"/>
        <v>0</v>
      </c>
      <c r="P3819">
        <f t="shared" si="1014"/>
        <v>0</v>
      </c>
      <c r="Q3819">
        <f t="shared" si="1015"/>
        <v>0</v>
      </c>
      <c r="R3819">
        <f t="shared" si="1016"/>
        <v>0</v>
      </c>
      <c r="S3819">
        <f t="shared" si="1017"/>
        <v>0</v>
      </c>
      <c r="T3819">
        <f t="shared" si="1018"/>
        <v>0</v>
      </c>
      <c r="U3819">
        <f t="shared" si="1019"/>
        <v>0</v>
      </c>
    </row>
    <row r="3820" spans="1:21" x14ac:dyDescent="0.25">
      <c r="A3820" t="s">
        <v>4019</v>
      </c>
      <c r="B3820">
        <v>8.1</v>
      </c>
      <c r="C3820" t="s">
        <v>28</v>
      </c>
      <c r="E3820">
        <f t="shared" si="1003"/>
        <v>8.1</v>
      </c>
      <c r="F3820">
        <f t="shared" si="1004"/>
        <v>8.1</v>
      </c>
      <c r="G3820">
        <f t="shared" si="1005"/>
        <v>0</v>
      </c>
      <c r="H3820">
        <f t="shared" si="1006"/>
        <v>0</v>
      </c>
      <c r="I3820">
        <f t="shared" si="1007"/>
        <v>8.1</v>
      </c>
      <c r="J3820">
        <f t="shared" si="1008"/>
        <v>0</v>
      </c>
      <c r="K3820">
        <f t="shared" si="1009"/>
        <v>0</v>
      </c>
      <c r="L3820">
        <f t="shared" si="1010"/>
        <v>0</v>
      </c>
      <c r="M3820">
        <f t="shared" si="1011"/>
        <v>0</v>
      </c>
      <c r="N3820">
        <f t="shared" si="1012"/>
        <v>0</v>
      </c>
      <c r="O3820">
        <f t="shared" si="1013"/>
        <v>0</v>
      </c>
      <c r="P3820">
        <f t="shared" si="1014"/>
        <v>0</v>
      </c>
      <c r="Q3820">
        <f t="shared" si="1015"/>
        <v>0</v>
      </c>
      <c r="R3820">
        <f t="shared" si="1016"/>
        <v>8.1</v>
      </c>
      <c r="S3820">
        <f t="shared" si="1017"/>
        <v>8.1</v>
      </c>
      <c r="T3820">
        <f t="shared" si="1018"/>
        <v>0</v>
      </c>
      <c r="U3820">
        <f t="shared" si="1019"/>
        <v>0</v>
      </c>
    </row>
    <row r="3821" spans="1:21" x14ac:dyDescent="0.25">
      <c r="A3821" t="s">
        <v>7317</v>
      </c>
      <c r="B3821">
        <v>7.5</v>
      </c>
      <c r="C3821" t="s">
        <v>103</v>
      </c>
      <c r="E3821">
        <f t="shared" si="1003"/>
        <v>0</v>
      </c>
      <c r="F3821">
        <f t="shared" si="1004"/>
        <v>0</v>
      </c>
      <c r="G3821">
        <f t="shared" si="1005"/>
        <v>7.5</v>
      </c>
      <c r="H3821">
        <f t="shared" si="1006"/>
        <v>0</v>
      </c>
      <c r="I3821">
        <f t="shared" si="1007"/>
        <v>7.5</v>
      </c>
      <c r="J3821">
        <f t="shared" si="1008"/>
        <v>0</v>
      </c>
      <c r="K3821">
        <f t="shared" si="1009"/>
        <v>0</v>
      </c>
      <c r="L3821">
        <f t="shared" si="1010"/>
        <v>0</v>
      </c>
      <c r="M3821">
        <f t="shared" si="1011"/>
        <v>7.5</v>
      </c>
      <c r="N3821">
        <f t="shared" si="1012"/>
        <v>0</v>
      </c>
      <c r="O3821">
        <f t="shared" si="1013"/>
        <v>0</v>
      </c>
      <c r="P3821">
        <f t="shared" si="1014"/>
        <v>0</v>
      </c>
      <c r="Q3821">
        <f t="shared" si="1015"/>
        <v>0</v>
      </c>
      <c r="R3821">
        <f t="shared" si="1016"/>
        <v>0</v>
      </c>
      <c r="S3821">
        <f t="shared" si="1017"/>
        <v>7.5</v>
      </c>
      <c r="T3821">
        <f t="shared" si="1018"/>
        <v>0</v>
      </c>
      <c r="U3821">
        <f t="shared" si="1019"/>
        <v>0</v>
      </c>
    </row>
    <row r="3822" spans="1:21" x14ac:dyDescent="0.25">
      <c r="A3822" t="s">
        <v>6983</v>
      </c>
      <c r="B3822">
        <v>7.3</v>
      </c>
      <c r="C3822" t="s">
        <v>28</v>
      </c>
      <c r="E3822">
        <f t="shared" si="1003"/>
        <v>7.3</v>
      </c>
      <c r="F3822">
        <f t="shared" si="1004"/>
        <v>7.3</v>
      </c>
      <c r="G3822">
        <f t="shared" si="1005"/>
        <v>0</v>
      </c>
      <c r="H3822">
        <f t="shared" si="1006"/>
        <v>0</v>
      </c>
      <c r="I3822">
        <f t="shared" si="1007"/>
        <v>0</v>
      </c>
      <c r="J3822">
        <f t="shared" si="1008"/>
        <v>0</v>
      </c>
      <c r="K3822">
        <f t="shared" si="1009"/>
        <v>0</v>
      </c>
      <c r="L3822">
        <f t="shared" si="1010"/>
        <v>0</v>
      </c>
      <c r="M3822">
        <f t="shared" si="1011"/>
        <v>0</v>
      </c>
      <c r="N3822">
        <f t="shared" si="1012"/>
        <v>7.3</v>
      </c>
      <c r="O3822">
        <f t="shared" si="1013"/>
        <v>0</v>
      </c>
      <c r="P3822">
        <f t="shared" si="1014"/>
        <v>0</v>
      </c>
      <c r="Q3822">
        <f t="shared" si="1015"/>
        <v>0</v>
      </c>
      <c r="R3822">
        <f t="shared" si="1016"/>
        <v>7.3</v>
      </c>
      <c r="S3822">
        <f t="shared" si="1017"/>
        <v>0</v>
      </c>
      <c r="T3822">
        <f t="shared" si="1018"/>
        <v>0</v>
      </c>
      <c r="U3822">
        <f t="shared" si="1019"/>
        <v>0</v>
      </c>
    </row>
    <row r="3823" spans="1:21" x14ac:dyDescent="0.25">
      <c r="A3823" t="s">
        <v>5596</v>
      </c>
      <c r="B3823">
        <v>8.9</v>
      </c>
      <c r="C3823" t="s">
        <v>28</v>
      </c>
      <c r="E3823">
        <f t="shared" si="1003"/>
        <v>8.9</v>
      </c>
      <c r="F3823">
        <f t="shared" si="1004"/>
        <v>8.9</v>
      </c>
      <c r="G3823">
        <f t="shared" si="1005"/>
        <v>0</v>
      </c>
      <c r="H3823">
        <f t="shared" si="1006"/>
        <v>0</v>
      </c>
      <c r="I3823">
        <f t="shared" si="1007"/>
        <v>0</v>
      </c>
      <c r="J3823">
        <f t="shared" si="1008"/>
        <v>0</v>
      </c>
      <c r="K3823">
        <f t="shared" si="1009"/>
        <v>0</v>
      </c>
      <c r="L3823">
        <f t="shared" si="1010"/>
        <v>8.9</v>
      </c>
      <c r="M3823">
        <f t="shared" si="1011"/>
        <v>0</v>
      </c>
      <c r="N3823">
        <f t="shared" si="1012"/>
        <v>8.9</v>
      </c>
      <c r="O3823">
        <f t="shared" si="1013"/>
        <v>0</v>
      </c>
      <c r="P3823">
        <f t="shared" si="1014"/>
        <v>0</v>
      </c>
      <c r="Q3823">
        <f t="shared" si="1015"/>
        <v>0</v>
      </c>
      <c r="R3823">
        <f t="shared" si="1016"/>
        <v>0</v>
      </c>
      <c r="S3823">
        <f t="shared" si="1017"/>
        <v>0</v>
      </c>
      <c r="T3823">
        <f t="shared" si="1018"/>
        <v>0</v>
      </c>
      <c r="U3823">
        <f t="shared" si="1019"/>
        <v>0</v>
      </c>
    </row>
    <row r="3824" spans="1:21" x14ac:dyDescent="0.25">
      <c r="A3824" t="s">
        <v>1471</v>
      </c>
      <c r="B3824">
        <v>7.6</v>
      </c>
      <c r="C3824" t="s">
        <v>28</v>
      </c>
      <c r="E3824">
        <f t="shared" si="1003"/>
        <v>7.6</v>
      </c>
      <c r="F3824">
        <f t="shared" si="1004"/>
        <v>7.6</v>
      </c>
      <c r="G3824">
        <f t="shared" si="1005"/>
        <v>0</v>
      </c>
      <c r="H3824">
        <f t="shared" si="1006"/>
        <v>0</v>
      </c>
      <c r="I3824">
        <f t="shared" si="1007"/>
        <v>0</v>
      </c>
      <c r="J3824">
        <f t="shared" si="1008"/>
        <v>0</v>
      </c>
      <c r="K3824">
        <f t="shared" si="1009"/>
        <v>0</v>
      </c>
      <c r="L3824">
        <f t="shared" si="1010"/>
        <v>0</v>
      </c>
      <c r="M3824">
        <f t="shared" si="1011"/>
        <v>0</v>
      </c>
      <c r="N3824">
        <f t="shared" si="1012"/>
        <v>7.6</v>
      </c>
      <c r="O3824">
        <f t="shared" si="1013"/>
        <v>0</v>
      </c>
      <c r="P3824">
        <f t="shared" si="1014"/>
        <v>0</v>
      </c>
      <c r="Q3824">
        <f t="shared" si="1015"/>
        <v>0</v>
      </c>
      <c r="R3824">
        <f t="shared" si="1016"/>
        <v>0</v>
      </c>
      <c r="S3824">
        <f t="shared" si="1017"/>
        <v>7.6</v>
      </c>
      <c r="T3824">
        <f t="shared" si="1018"/>
        <v>0</v>
      </c>
      <c r="U3824">
        <f t="shared" si="1019"/>
        <v>0</v>
      </c>
    </row>
    <row r="3825" spans="1:21" x14ac:dyDescent="0.25">
      <c r="A3825" t="s">
        <v>3589</v>
      </c>
      <c r="B3825">
        <v>8.1999999999999993</v>
      </c>
      <c r="C3825" t="s">
        <v>102</v>
      </c>
      <c r="E3825">
        <f t="shared" si="1003"/>
        <v>0</v>
      </c>
      <c r="F3825">
        <f t="shared" si="1004"/>
        <v>8.1999999999999993</v>
      </c>
      <c r="G3825">
        <f t="shared" si="1005"/>
        <v>8.1999999999999993</v>
      </c>
      <c r="H3825">
        <f t="shared" si="1006"/>
        <v>0</v>
      </c>
      <c r="I3825">
        <f t="shared" si="1007"/>
        <v>8.1999999999999993</v>
      </c>
      <c r="J3825">
        <f t="shared" si="1008"/>
        <v>0</v>
      </c>
      <c r="K3825">
        <f t="shared" si="1009"/>
        <v>0</v>
      </c>
      <c r="L3825">
        <f t="shared" si="1010"/>
        <v>0</v>
      </c>
      <c r="M3825">
        <f t="shared" si="1011"/>
        <v>8.1999999999999993</v>
      </c>
      <c r="N3825">
        <f t="shared" si="1012"/>
        <v>0</v>
      </c>
      <c r="O3825">
        <f t="shared" si="1013"/>
        <v>0</v>
      </c>
      <c r="P3825">
        <f t="shared" si="1014"/>
        <v>0</v>
      </c>
      <c r="Q3825">
        <f t="shared" si="1015"/>
        <v>0</v>
      </c>
      <c r="R3825">
        <f t="shared" si="1016"/>
        <v>0</v>
      </c>
      <c r="S3825">
        <f t="shared" si="1017"/>
        <v>0</v>
      </c>
      <c r="T3825">
        <f t="shared" si="1018"/>
        <v>0</v>
      </c>
      <c r="U3825">
        <f t="shared" si="1019"/>
        <v>0</v>
      </c>
    </row>
    <row r="3826" spans="1:21" x14ac:dyDescent="0.25">
      <c r="A3826" t="s">
        <v>5655</v>
      </c>
      <c r="B3826">
        <v>7.6</v>
      </c>
      <c r="C3826" t="s">
        <v>102</v>
      </c>
      <c r="E3826">
        <f t="shared" si="1003"/>
        <v>0</v>
      </c>
      <c r="F3826">
        <f t="shared" si="1004"/>
        <v>7.6</v>
      </c>
      <c r="G3826">
        <f t="shared" si="1005"/>
        <v>7.6</v>
      </c>
      <c r="H3826">
        <f t="shared" si="1006"/>
        <v>0</v>
      </c>
      <c r="I3826">
        <f t="shared" si="1007"/>
        <v>7.6</v>
      </c>
      <c r="J3826">
        <f t="shared" si="1008"/>
        <v>0</v>
      </c>
      <c r="K3826">
        <f t="shared" si="1009"/>
        <v>0</v>
      </c>
      <c r="L3826">
        <f t="shared" si="1010"/>
        <v>0</v>
      </c>
      <c r="M3826">
        <f t="shared" si="1011"/>
        <v>7.6</v>
      </c>
      <c r="N3826">
        <f t="shared" si="1012"/>
        <v>7.6</v>
      </c>
      <c r="O3826">
        <f t="shared" si="1013"/>
        <v>0</v>
      </c>
      <c r="P3826">
        <f t="shared" si="1014"/>
        <v>7.6</v>
      </c>
      <c r="Q3826">
        <f t="shared" si="1015"/>
        <v>0</v>
      </c>
      <c r="R3826">
        <f t="shared" si="1016"/>
        <v>0</v>
      </c>
      <c r="S3826">
        <f t="shared" si="1017"/>
        <v>0</v>
      </c>
      <c r="T3826">
        <f t="shared" si="1018"/>
        <v>0</v>
      </c>
      <c r="U3826">
        <f t="shared" si="1019"/>
        <v>0</v>
      </c>
    </row>
    <row r="3827" spans="1:21" x14ac:dyDescent="0.25">
      <c r="A3827" t="s">
        <v>3472</v>
      </c>
      <c r="B3827">
        <v>6</v>
      </c>
      <c r="C3827" t="s">
        <v>28</v>
      </c>
      <c r="E3827">
        <f t="shared" si="1003"/>
        <v>6</v>
      </c>
      <c r="F3827">
        <f t="shared" si="1004"/>
        <v>6</v>
      </c>
      <c r="G3827">
        <f t="shared" si="1005"/>
        <v>0</v>
      </c>
      <c r="H3827">
        <f t="shared" si="1006"/>
        <v>0</v>
      </c>
      <c r="I3827">
        <f t="shared" si="1007"/>
        <v>0</v>
      </c>
      <c r="J3827">
        <f t="shared" si="1008"/>
        <v>0</v>
      </c>
      <c r="K3827">
        <f t="shared" si="1009"/>
        <v>0</v>
      </c>
      <c r="L3827">
        <f t="shared" si="1010"/>
        <v>0</v>
      </c>
      <c r="M3827">
        <f t="shared" si="1011"/>
        <v>0</v>
      </c>
      <c r="N3827">
        <f t="shared" si="1012"/>
        <v>0</v>
      </c>
      <c r="O3827">
        <f t="shared" si="1013"/>
        <v>0</v>
      </c>
      <c r="P3827">
        <f t="shared" si="1014"/>
        <v>0</v>
      </c>
      <c r="Q3827">
        <f t="shared" si="1015"/>
        <v>0</v>
      </c>
      <c r="R3827">
        <f t="shared" si="1016"/>
        <v>0</v>
      </c>
      <c r="S3827">
        <f t="shared" si="1017"/>
        <v>6</v>
      </c>
      <c r="T3827">
        <f t="shared" si="1018"/>
        <v>0</v>
      </c>
      <c r="U3827">
        <f t="shared" si="1019"/>
        <v>0</v>
      </c>
    </row>
    <row r="3828" spans="1:21" x14ac:dyDescent="0.25">
      <c r="A3828" t="s">
        <v>6983</v>
      </c>
      <c r="B3828">
        <v>7.3</v>
      </c>
      <c r="C3828" t="s">
        <v>28</v>
      </c>
      <c r="E3828">
        <f t="shared" si="1003"/>
        <v>7.3</v>
      </c>
      <c r="F3828">
        <f t="shared" si="1004"/>
        <v>7.3</v>
      </c>
      <c r="G3828">
        <f t="shared" si="1005"/>
        <v>0</v>
      </c>
      <c r="H3828">
        <f t="shared" si="1006"/>
        <v>0</v>
      </c>
      <c r="I3828">
        <f t="shared" si="1007"/>
        <v>0</v>
      </c>
      <c r="J3828">
        <f t="shared" si="1008"/>
        <v>0</v>
      </c>
      <c r="K3828">
        <f t="shared" si="1009"/>
        <v>0</v>
      </c>
      <c r="L3828">
        <f t="shared" si="1010"/>
        <v>0</v>
      </c>
      <c r="M3828">
        <f t="shared" si="1011"/>
        <v>0</v>
      </c>
      <c r="N3828">
        <f t="shared" si="1012"/>
        <v>7.3</v>
      </c>
      <c r="O3828">
        <f t="shared" si="1013"/>
        <v>0</v>
      </c>
      <c r="P3828">
        <f t="shared" si="1014"/>
        <v>0</v>
      </c>
      <c r="Q3828">
        <f t="shared" si="1015"/>
        <v>0</v>
      </c>
      <c r="R3828">
        <f t="shared" si="1016"/>
        <v>7.3</v>
      </c>
      <c r="S3828">
        <f t="shared" si="1017"/>
        <v>0</v>
      </c>
      <c r="T3828">
        <f t="shared" si="1018"/>
        <v>0</v>
      </c>
      <c r="U3828">
        <f t="shared" si="1019"/>
        <v>0</v>
      </c>
    </row>
    <row r="3829" spans="1:21" x14ac:dyDescent="0.25">
      <c r="A3829" t="s">
        <v>3472</v>
      </c>
      <c r="B3829">
        <v>8.1999999999999993</v>
      </c>
      <c r="C3829" t="s">
        <v>28</v>
      </c>
      <c r="E3829">
        <f t="shared" si="1003"/>
        <v>8.1999999999999993</v>
      </c>
      <c r="F3829">
        <f t="shared" si="1004"/>
        <v>8.1999999999999993</v>
      </c>
      <c r="G3829">
        <f t="shared" si="1005"/>
        <v>0</v>
      </c>
      <c r="H3829">
        <f t="shared" si="1006"/>
        <v>0</v>
      </c>
      <c r="I3829">
        <f t="shared" si="1007"/>
        <v>0</v>
      </c>
      <c r="J3829">
        <f t="shared" si="1008"/>
        <v>0</v>
      </c>
      <c r="K3829">
        <f t="shared" si="1009"/>
        <v>0</v>
      </c>
      <c r="L3829">
        <f t="shared" si="1010"/>
        <v>0</v>
      </c>
      <c r="M3829">
        <f t="shared" si="1011"/>
        <v>0</v>
      </c>
      <c r="N3829">
        <f t="shared" si="1012"/>
        <v>0</v>
      </c>
      <c r="O3829">
        <f t="shared" si="1013"/>
        <v>0</v>
      </c>
      <c r="P3829">
        <f t="shared" si="1014"/>
        <v>0</v>
      </c>
      <c r="Q3829">
        <f t="shared" si="1015"/>
        <v>0</v>
      </c>
      <c r="R3829">
        <f t="shared" si="1016"/>
        <v>0</v>
      </c>
      <c r="S3829">
        <f t="shared" si="1017"/>
        <v>8.1999999999999993</v>
      </c>
      <c r="T3829">
        <f t="shared" si="1018"/>
        <v>0</v>
      </c>
      <c r="U3829">
        <f t="shared" si="1019"/>
        <v>0</v>
      </c>
    </row>
    <row r="3830" spans="1:21" x14ac:dyDescent="0.25">
      <c r="A3830" t="s">
        <v>2317</v>
      </c>
      <c r="B3830">
        <v>7.3</v>
      </c>
      <c r="C3830" t="s">
        <v>102</v>
      </c>
      <c r="E3830">
        <f t="shared" si="1003"/>
        <v>0</v>
      </c>
      <c r="F3830">
        <f t="shared" si="1004"/>
        <v>7.3</v>
      </c>
      <c r="G3830">
        <f t="shared" si="1005"/>
        <v>0</v>
      </c>
      <c r="H3830">
        <f t="shared" si="1006"/>
        <v>0</v>
      </c>
      <c r="I3830">
        <f t="shared" si="1007"/>
        <v>0</v>
      </c>
      <c r="J3830">
        <f t="shared" si="1008"/>
        <v>0</v>
      </c>
      <c r="K3830">
        <f t="shared" si="1009"/>
        <v>0</v>
      </c>
      <c r="L3830">
        <f t="shared" si="1010"/>
        <v>7.3</v>
      </c>
      <c r="M3830">
        <f t="shared" si="1011"/>
        <v>0</v>
      </c>
      <c r="N3830">
        <f t="shared" si="1012"/>
        <v>0</v>
      </c>
      <c r="O3830">
        <f t="shared" si="1013"/>
        <v>0</v>
      </c>
      <c r="P3830">
        <f t="shared" si="1014"/>
        <v>0</v>
      </c>
      <c r="Q3830">
        <f t="shared" si="1015"/>
        <v>0</v>
      </c>
      <c r="R3830">
        <f t="shared" si="1016"/>
        <v>0</v>
      </c>
      <c r="S3830">
        <f t="shared" si="1017"/>
        <v>7.3</v>
      </c>
      <c r="T3830">
        <f t="shared" si="1018"/>
        <v>7.3</v>
      </c>
      <c r="U3830">
        <f t="shared" si="1019"/>
        <v>0</v>
      </c>
    </row>
    <row r="3831" spans="1:21" x14ac:dyDescent="0.25">
      <c r="A3831" t="s">
        <v>3472</v>
      </c>
      <c r="B3831">
        <v>7.2</v>
      </c>
      <c r="C3831" t="s">
        <v>28</v>
      </c>
      <c r="E3831">
        <f t="shared" si="1003"/>
        <v>7.2</v>
      </c>
      <c r="F3831">
        <f t="shared" si="1004"/>
        <v>7.2</v>
      </c>
      <c r="G3831">
        <f t="shared" si="1005"/>
        <v>0</v>
      </c>
      <c r="H3831">
        <f t="shared" si="1006"/>
        <v>0</v>
      </c>
      <c r="I3831">
        <f t="shared" si="1007"/>
        <v>0</v>
      </c>
      <c r="J3831">
        <f t="shared" si="1008"/>
        <v>0</v>
      </c>
      <c r="K3831">
        <f t="shared" si="1009"/>
        <v>0</v>
      </c>
      <c r="L3831">
        <f t="shared" si="1010"/>
        <v>0</v>
      </c>
      <c r="M3831">
        <f t="shared" si="1011"/>
        <v>0</v>
      </c>
      <c r="N3831">
        <f t="shared" si="1012"/>
        <v>0</v>
      </c>
      <c r="O3831">
        <f t="shared" si="1013"/>
        <v>0</v>
      </c>
      <c r="P3831">
        <f t="shared" si="1014"/>
        <v>0</v>
      </c>
      <c r="Q3831">
        <f t="shared" si="1015"/>
        <v>0</v>
      </c>
      <c r="R3831">
        <f t="shared" si="1016"/>
        <v>0</v>
      </c>
      <c r="S3831">
        <f t="shared" si="1017"/>
        <v>7.2</v>
      </c>
      <c r="T3831">
        <f t="shared" si="1018"/>
        <v>0</v>
      </c>
      <c r="U3831">
        <f t="shared" si="1019"/>
        <v>0</v>
      </c>
    </row>
    <row r="3832" spans="1:21" x14ac:dyDescent="0.25">
      <c r="A3832" t="s">
        <v>98</v>
      </c>
      <c r="B3832">
        <v>8.3000000000000007</v>
      </c>
      <c r="C3832" t="s">
        <v>102</v>
      </c>
      <c r="E3832">
        <f t="shared" si="1003"/>
        <v>0</v>
      </c>
      <c r="F3832">
        <f t="shared" si="1004"/>
        <v>8.3000000000000007</v>
      </c>
      <c r="G3832">
        <f t="shared" si="1005"/>
        <v>8.3000000000000007</v>
      </c>
      <c r="H3832">
        <f t="shared" si="1006"/>
        <v>0</v>
      </c>
      <c r="I3832">
        <f t="shared" si="1007"/>
        <v>8.3000000000000007</v>
      </c>
      <c r="J3832">
        <f t="shared" si="1008"/>
        <v>0</v>
      </c>
      <c r="K3832">
        <f t="shared" si="1009"/>
        <v>0</v>
      </c>
      <c r="L3832">
        <f t="shared" si="1010"/>
        <v>0</v>
      </c>
      <c r="M3832">
        <f t="shared" si="1011"/>
        <v>8.3000000000000007</v>
      </c>
      <c r="N3832">
        <f t="shared" si="1012"/>
        <v>8.3000000000000007</v>
      </c>
      <c r="O3832">
        <f t="shared" si="1013"/>
        <v>0</v>
      </c>
      <c r="P3832">
        <f t="shared" si="1014"/>
        <v>0</v>
      </c>
      <c r="Q3832">
        <f t="shared" si="1015"/>
        <v>0</v>
      </c>
      <c r="R3832">
        <f t="shared" si="1016"/>
        <v>0</v>
      </c>
      <c r="S3832">
        <f t="shared" si="1017"/>
        <v>0</v>
      </c>
      <c r="T3832">
        <f t="shared" si="1018"/>
        <v>0</v>
      </c>
      <c r="U3832">
        <f t="shared" si="1019"/>
        <v>0</v>
      </c>
    </row>
    <row r="3833" spans="1:21" x14ac:dyDescent="0.25">
      <c r="A3833" t="s">
        <v>7822</v>
      </c>
      <c r="B3833">
        <v>8.5</v>
      </c>
      <c r="C3833" t="s">
        <v>102</v>
      </c>
      <c r="E3833">
        <f t="shared" si="1003"/>
        <v>0</v>
      </c>
      <c r="F3833">
        <f t="shared" si="1004"/>
        <v>8.5</v>
      </c>
      <c r="G3833">
        <f t="shared" si="1005"/>
        <v>8.5</v>
      </c>
      <c r="H3833">
        <f t="shared" si="1006"/>
        <v>0</v>
      </c>
      <c r="I3833">
        <f t="shared" si="1007"/>
        <v>0</v>
      </c>
      <c r="J3833">
        <f t="shared" si="1008"/>
        <v>0</v>
      </c>
      <c r="K3833">
        <f t="shared" si="1009"/>
        <v>0</v>
      </c>
      <c r="L3833">
        <f t="shared" si="1010"/>
        <v>8.5</v>
      </c>
      <c r="M3833">
        <f t="shared" si="1011"/>
        <v>8.5</v>
      </c>
      <c r="N3833">
        <f t="shared" si="1012"/>
        <v>0</v>
      </c>
      <c r="O3833">
        <f t="shared" si="1013"/>
        <v>0</v>
      </c>
      <c r="P3833">
        <f t="shared" si="1014"/>
        <v>8.5</v>
      </c>
      <c r="Q3833">
        <f t="shared" si="1015"/>
        <v>0</v>
      </c>
      <c r="R3833">
        <f t="shared" si="1016"/>
        <v>0</v>
      </c>
      <c r="S3833">
        <f t="shared" si="1017"/>
        <v>0</v>
      </c>
      <c r="T3833">
        <f t="shared" si="1018"/>
        <v>0</v>
      </c>
      <c r="U3833">
        <f t="shared" si="1019"/>
        <v>0</v>
      </c>
    </row>
    <row r="3834" spans="1:21" x14ac:dyDescent="0.25">
      <c r="A3834" t="s">
        <v>2720</v>
      </c>
      <c r="B3834">
        <v>7.3</v>
      </c>
      <c r="C3834" t="s">
        <v>28</v>
      </c>
      <c r="E3834">
        <f t="shared" si="1003"/>
        <v>7.3</v>
      </c>
      <c r="F3834">
        <f t="shared" si="1004"/>
        <v>7.3</v>
      </c>
      <c r="G3834">
        <f t="shared" si="1005"/>
        <v>0</v>
      </c>
      <c r="H3834">
        <f t="shared" si="1006"/>
        <v>0</v>
      </c>
      <c r="I3834">
        <f t="shared" si="1007"/>
        <v>0</v>
      </c>
      <c r="J3834">
        <f t="shared" si="1008"/>
        <v>0</v>
      </c>
      <c r="K3834">
        <f t="shared" si="1009"/>
        <v>0</v>
      </c>
      <c r="L3834">
        <f t="shared" si="1010"/>
        <v>0</v>
      </c>
      <c r="M3834">
        <f t="shared" si="1011"/>
        <v>0</v>
      </c>
      <c r="N3834">
        <f t="shared" si="1012"/>
        <v>7.3</v>
      </c>
      <c r="O3834">
        <f t="shared" si="1013"/>
        <v>0</v>
      </c>
      <c r="P3834">
        <f t="shared" si="1014"/>
        <v>0</v>
      </c>
      <c r="Q3834">
        <f t="shared" si="1015"/>
        <v>0</v>
      </c>
      <c r="R3834">
        <f t="shared" si="1016"/>
        <v>0</v>
      </c>
      <c r="S3834">
        <f t="shared" si="1017"/>
        <v>0</v>
      </c>
      <c r="T3834">
        <f t="shared" si="1018"/>
        <v>0</v>
      </c>
      <c r="U3834">
        <f t="shared" si="1019"/>
        <v>0</v>
      </c>
    </row>
    <row r="3835" spans="1:21" x14ac:dyDescent="0.25">
      <c r="A3835" t="s">
        <v>2315</v>
      </c>
      <c r="B3835">
        <v>7.6</v>
      </c>
      <c r="C3835" t="s">
        <v>102</v>
      </c>
      <c r="E3835">
        <f t="shared" si="1003"/>
        <v>0</v>
      </c>
      <c r="F3835">
        <f t="shared" si="1004"/>
        <v>7.6</v>
      </c>
      <c r="G3835">
        <f t="shared" si="1005"/>
        <v>0</v>
      </c>
      <c r="H3835">
        <f t="shared" si="1006"/>
        <v>0</v>
      </c>
      <c r="I3835">
        <f t="shared" si="1007"/>
        <v>0</v>
      </c>
      <c r="J3835">
        <f t="shared" si="1008"/>
        <v>0</v>
      </c>
      <c r="K3835">
        <f t="shared" si="1009"/>
        <v>0</v>
      </c>
      <c r="L3835">
        <f t="shared" si="1010"/>
        <v>0</v>
      </c>
      <c r="M3835">
        <f t="shared" si="1011"/>
        <v>0</v>
      </c>
      <c r="N3835">
        <f t="shared" si="1012"/>
        <v>0</v>
      </c>
      <c r="O3835">
        <f t="shared" si="1013"/>
        <v>0</v>
      </c>
      <c r="P3835">
        <f t="shared" si="1014"/>
        <v>0</v>
      </c>
      <c r="Q3835">
        <f t="shared" si="1015"/>
        <v>0</v>
      </c>
      <c r="R3835">
        <f t="shared" si="1016"/>
        <v>0</v>
      </c>
      <c r="S3835">
        <f t="shared" si="1017"/>
        <v>7.6</v>
      </c>
      <c r="T3835">
        <f t="shared" si="1018"/>
        <v>7.6</v>
      </c>
      <c r="U3835">
        <f t="shared" si="1019"/>
        <v>0</v>
      </c>
    </row>
    <row r="3836" spans="1:21" x14ac:dyDescent="0.25">
      <c r="A3836" t="s">
        <v>7826</v>
      </c>
      <c r="B3836">
        <v>7.9</v>
      </c>
      <c r="C3836" t="s">
        <v>104</v>
      </c>
      <c r="E3836">
        <f t="shared" si="1003"/>
        <v>0</v>
      </c>
      <c r="F3836">
        <f t="shared" si="1004"/>
        <v>0</v>
      </c>
      <c r="G3836">
        <f t="shared" si="1005"/>
        <v>0</v>
      </c>
      <c r="H3836">
        <f t="shared" si="1006"/>
        <v>0</v>
      </c>
      <c r="I3836">
        <f t="shared" si="1007"/>
        <v>0</v>
      </c>
      <c r="J3836">
        <f t="shared" si="1008"/>
        <v>0</v>
      </c>
      <c r="K3836">
        <f t="shared" si="1009"/>
        <v>0</v>
      </c>
      <c r="L3836">
        <f t="shared" si="1010"/>
        <v>0</v>
      </c>
      <c r="M3836">
        <f t="shared" si="1011"/>
        <v>7.9</v>
      </c>
      <c r="N3836">
        <f t="shared" si="1012"/>
        <v>0</v>
      </c>
      <c r="O3836">
        <f t="shared" si="1013"/>
        <v>0</v>
      </c>
      <c r="P3836">
        <f t="shared" si="1014"/>
        <v>0</v>
      </c>
      <c r="Q3836">
        <f t="shared" si="1015"/>
        <v>0</v>
      </c>
      <c r="R3836">
        <f t="shared" si="1016"/>
        <v>0</v>
      </c>
      <c r="S3836">
        <f t="shared" si="1017"/>
        <v>7.9</v>
      </c>
      <c r="T3836">
        <f t="shared" si="1018"/>
        <v>0</v>
      </c>
      <c r="U3836">
        <f t="shared" si="1019"/>
        <v>0</v>
      </c>
    </row>
    <row r="3837" spans="1:21" x14ac:dyDescent="0.25">
      <c r="A3837" t="s">
        <v>6055</v>
      </c>
      <c r="B3837">
        <v>7.2</v>
      </c>
      <c r="C3837" t="s">
        <v>102</v>
      </c>
      <c r="E3837">
        <f t="shared" si="1003"/>
        <v>0</v>
      </c>
      <c r="F3837">
        <f t="shared" si="1004"/>
        <v>7.2</v>
      </c>
      <c r="G3837">
        <f t="shared" si="1005"/>
        <v>7.2</v>
      </c>
      <c r="H3837">
        <f t="shared" si="1006"/>
        <v>0</v>
      </c>
      <c r="I3837">
        <f t="shared" si="1007"/>
        <v>7.2</v>
      </c>
      <c r="J3837">
        <f t="shared" si="1008"/>
        <v>0</v>
      </c>
      <c r="K3837">
        <f t="shared" si="1009"/>
        <v>0</v>
      </c>
      <c r="L3837">
        <f t="shared" si="1010"/>
        <v>0</v>
      </c>
      <c r="M3837">
        <f t="shared" si="1011"/>
        <v>7.2</v>
      </c>
      <c r="N3837">
        <f t="shared" si="1012"/>
        <v>7.2</v>
      </c>
      <c r="O3837">
        <f t="shared" si="1013"/>
        <v>0</v>
      </c>
      <c r="P3837">
        <f t="shared" si="1014"/>
        <v>0</v>
      </c>
      <c r="Q3837">
        <f t="shared" si="1015"/>
        <v>0</v>
      </c>
      <c r="R3837">
        <f t="shared" si="1016"/>
        <v>7.2</v>
      </c>
      <c r="S3837">
        <f t="shared" si="1017"/>
        <v>0</v>
      </c>
      <c r="T3837">
        <f t="shared" si="1018"/>
        <v>0</v>
      </c>
      <c r="U3837">
        <f t="shared" si="1019"/>
        <v>0</v>
      </c>
    </row>
    <row r="3838" spans="1:21" x14ac:dyDescent="0.25">
      <c r="A3838" t="s">
        <v>1959</v>
      </c>
      <c r="B3838">
        <v>8.5</v>
      </c>
      <c r="C3838" t="s">
        <v>28</v>
      </c>
      <c r="E3838">
        <f t="shared" si="1003"/>
        <v>8.5</v>
      </c>
      <c r="F3838">
        <f t="shared" si="1004"/>
        <v>0</v>
      </c>
      <c r="G3838">
        <f t="shared" si="1005"/>
        <v>0</v>
      </c>
      <c r="H3838">
        <f t="shared" si="1006"/>
        <v>0</v>
      </c>
      <c r="I3838">
        <f t="shared" si="1007"/>
        <v>0</v>
      </c>
      <c r="J3838">
        <f t="shared" si="1008"/>
        <v>0</v>
      </c>
      <c r="K3838">
        <f t="shared" si="1009"/>
        <v>0</v>
      </c>
      <c r="L3838">
        <f t="shared" si="1010"/>
        <v>0</v>
      </c>
      <c r="M3838">
        <f t="shared" si="1011"/>
        <v>0</v>
      </c>
      <c r="N3838">
        <f t="shared" si="1012"/>
        <v>0</v>
      </c>
      <c r="O3838">
        <f t="shared" si="1013"/>
        <v>0</v>
      </c>
      <c r="P3838">
        <f t="shared" si="1014"/>
        <v>0</v>
      </c>
      <c r="Q3838">
        <f t="shared" si="1015"/>
        <v>0</v>
      </c>
      <c r="R3838">
        <f t="shared" si="1016"/>
        <v>0</v>
      </c>
      <c r="S3838">
        <f t="shared" si="1017"/>
        <v>0</v>
      </c>
      <c r="T3838">
        <f t="shared" si="1018"/>
        <v>8.5</v>
      </c>
      <c r="U3838">
        <f t="shared" si="1019"/>
        <v>0</v>
      </c>
    </row>
    <row r="3839" spans="1:21" x14ac:dyDescent="0.25">
      <c r="A3839" t="s">
        <v>3472</v>
      </c>
      <c r="B3839">
        <v>7.5</v>
      </c>
      <c r="C3839" t="s">
        <v>28</v>
      </c>
      <c r="E3839">
        <f t="shared" si="1003"/>
        <v>7.5</v>
      </c>
      <c r="F3839">
        <f t="shared" si="1004"/>
        <v>7.5</v>
      </c>
      <c r="G3839">
        <f t="shared" si="1005"/>
        <v>0</v>
      </c>
      <c r="H3839">
        <f t="shared" si="1006"/>
        <v>0</v>
      </c>
      <c r="I3839">
        <f t="shared" si="1007"/>
        <v>0</v>
      </c>
      <c r="J3839">
        <f t="shared" si="1008"/>
        <v>0</v>
      </c>
      <c r="K3839">
        <f t="shared" si="1009"/>
        <v>0</v>
      </c>
      <c r="L3839">
        <f t="shared" si="1010"/>
        <v>0</v>
      </c>
      <c r="M3839">
        <f t="shared" si="1011"/>
        <v>0</v>
      </c>
      <c r="N3839">
        <f t="shared" si="1012"/>
        <v>0</v>
      </c>
      <c r="O3839">
        <f t="shared" si="1013"/>
        <v>0</v>
      </c>
      <c r="P3839">
        <f t="shared" si="1014"/>
        <v>0</v>
      </c>
      <c r="Q3839">
        <f t="shared" si="1015"/>
        <v>0</v>
      </c>
      <c r="R3839">
        <f t="shared" si="1016"/>
        <v>0</v>
      </c>
      <c r="S3839">
        <f t="shared" si="1017"/>
        <v>7.5</v>
      </c>
      <c r="T3839">
        <f t="shared" si="1018"/>
        <v>0</v>
      </c>
      <c r="U3839">
        <f t="shared" si="1019"/>
        <v>0</v>
      </c>
    </row>
    <row r="3840" spans="1:21" x14ac:dyDescent="0.25">
      <c r="A3840" t="s">
        <v>1471</v>
      </c>
      <c r="B3840">
        <v>8.6999999999999993</v>
      </c>
      <c r="C3840" t="s">
        <v>28</v>
      </c>
      <c r="E3840">
        <f t="shared" si="1003"/>
        <v>8.6999999999999993</v>
      </c>
      <c r="F3840">
        <f t="shared" si="1004"/>
        <v>8.6999999999999993</v>
      </c>
      <c r="G3840">
        <f t="shared" si="1005"/>
        <v>0</v>
      </c>
      <c r="H3840">
        <f t="shared" si="1006"/>
        <v>0</v>
      </c>
      <c r="I3840">
        <f t="shared" si="1007"/>
        <v>0</v>
      </c>
      <c r="J3840">
        <f t="shared" si="1008"/>
        <v>0</v>
      </c>
      <c r="K3840">
        <f t="shared" si="1009"/>
        <v>0</v>
      </c>
      <c r="L3840">
        <f t="shared" si="1010"/>
        <v>0</v>
      </c>
      <c r="M3840">
        <f t="shared" si="1011"/>
        <v>0</v>
      </c>
      <c r="N3840">
        <f t="shared" si="1012"/>
        <v>8.6999999999999993</v>
      </c>
      <c r="O3840">
        <f t="shared" si="1013"/>
        <v>0</v>
      </c>
      <c r="P3840">
        <f t="shared" si="1014"/>
        <v>0</v>
      </c>
      <c r="Q3840">
        <f t="shared" si="1015"/>
        <v>0</v>
      </c>
      <c r="R3840">
        <f t="shared" si="1016"/>
        <v>0</v>
      </c>
      <c r="S3840">
        <f t="shared" si="1017"/>
        <v>8.6999999999999993</v>
      </c>
      <c r="T3840">
        <f t="shared" si="1018"/>
        <v>0</v>
      </c>
      <c r="U3840">
        <f t="shared" si="1019"/>
        <v>0</v>
      </c>
    </row>
    <row r="3841" spans="1:21" x14ac:dyDescent="0.25">
      <c r="A3841" t="s">
        <v>1471</v>
      </c>
      <c r="B3841">
        <v>6.5</v>
      </c>
      <c r="C3841" t="s">
        <v>28</v>
      </c>
      <c r="E3841">
        <f t="shared" si="1003"/>
        <v>6.5</v>
      </c>
      <c r="F3841">
        <f t="shared" si="1004"/>
        <v>6.5</v>
      </c>
      <c r="G3841">
        <f t="shared" si="1005"/>
        <v>0</v>
      </c>
      <c r="H3841">
        <f t="shared" si="1006"/>
        <v>0</v>
      </c>
      <c r="I3841">
        <f t="shared" si="1007"/>
        <v>0</v>
      </c>
      <c r="J3841">
        <f t="shared" si="1008"/>
        <v>0</v>
      </c>
      <c r="K3841">
        <f t="shared" si="1009"/>
        <v>0</v>
      </c>
      <c r="L3841">
        <f t="shared" si="1010"/>
        <v>0</v>
      </c>
      <c r="M3841">
        <f t="shared" si="1011"/>
        <v>0</v>
      </c>
      <c r="N3841">
        <f t="shared" si="1012"/>
        <v>6.5</v>
      </c>
      <c r="O3841">
        <f t="shared" si="1013"/>
        <v>0</v>
      </c>
      <c r="P3841">
        <f t="shared" si="1014"/>
        <v>0</v>
      </c>
      <c r="Q3841">
        <f t="shared" si="1015"/>
        <v>0</v>
      </c>
      <c r="R3841">
        <f t="shared" si="1016"/>
        <v>0</v>
      </c>
      <c r="S3841">
        <f t="shared" si="1017"/>
        <v>6.5</v>
      </c>
      <c r="T3841">
        <f t="shared" si="1018"/>
        <v>0</v>
      </c>
      <c r="U3841">
        <f t="shared" si="1019"/>
        <v>0</v>
      </c>
    </row>
    <row r="3842" spans="1:21" x14ac:dyDescent="0.25">
      <c r="A3842" t="s">
        <v>167</v>
      </c>
      <c r="B3842">
        <v>9</v>
      </c>
      <c r="C3842" t="s">
        <v>28</v>
      </c>
      <c r="E3842">
        <f t="shared" si="1003"/>
        <v>9</v>
      </c>
      <c r="F3842">
        <f t="shared" si="1004"/>
        <v>0</v>
      </c>
      <c r="G3842">
        <f t="shared" si="1005"/>
        <v>0</v>
      </c>
      <c r="H3842">
        <f t="shared" si="1006"/>
        <v>0</v>
      </c>
      <c r="I3842">
        <f t="shared" si="1007"/>
        <v>0</v>
      </c>
      <c r="J3842">
        <f t="shared" si="1008"/>
        <v>9</v>
      </c>
      <c r="K3842">
        <f t="shared" si="1009"/>
        <v>0</v>
      </c>
      <c r="L3842">
        <f t="shared" si="1010"/>
        <v>9</v>
      </c>
      <c r="M3842">
        <f t="shared" si="1011"/>
        <v>0</v>
      </c>
      <c r="N3842">
        <f t="shared" si="1012"/>
        <v>0</v>
      </c>
      <c r="O3842">
        <f t="shared" si="1013"/>
        <v>0</v>
      </c>
      <c r="P3842">
        <f t="shared" si="1014"/>
        <v>0</v>
      </c>
      <c r="Q3842">
        <f t="shared" si="1015"/>
        <v>0</v>
      </c>
      <c r="R3842">
        <f t="shared" si="1016"/>
        <v>0</v>
      </c>
      <c r="S3842">
        <f t="shared" si="1017"/>
        <v>0</v>
      </c>
      <c r="T3842">
        <f t="shared" si="1018"/>
        <v>9</v>
      </c>
      <c r="U3842">
        <f t="shared" si="1019"/>
        <v>0</v>
      </c>
    </row>
    <row r="3843" spans="1:21" x14ac:dyDescent="0.25">
      <c r="A3843" t="s">
        <v>3472</v>
      </c>
      <c r="B3843">
        <v>8.1</v>
      </c>
      <c r="C3843" t="s">
        <v>28</v>
      </c>
      <c r="E3843">
        <f t="shared" si="1003"/>
        <v>8.1</v>
      </c>
      <c r="F3843">
        <f t="shared" si="1004"/>
        <v>8.1</v>
      </c>
      <c r="G3843">
        <f t="shared" si="1005"/>
        <v>0</v>
      </c>
      <c r="H3843">
        <f t="shared" si="1006"/>
        <v>0</v>
      </c>
      <c r="I3843">
        <f t="shared" si="1007"/>
        <v>0</v>
      </c>
      <c r="J3843">
        <f t="shared" si="1008"/>
        <v>0</v>
      </c>
      <c r="K3843">
        <f t="shared" si="1009"/>
        <v>0</v>
      </c>
      <c r="L3843">
        <f t="shared" si="1010"/>
        <v>0</v>
      </c>
      <c r="M3843">
        <f t="shared" si="1011"/>
        <v>0</v>
      </c>
      <c r="N3843">
        <f t="shared" si="1012"/>
        <v>0</v>
      </c>
      <c r="O3843">
        <f t="shared" si="1013"/>
        <v>0</v>
      </c>
      <c r="P3843">
        <f t="shared" si="1014"/>
        <v>0</v>
      </c>
      <c r="Q3843">
        <f t="shared" si="1015"/>
        <v>0</v>
      </c>
      <c r="R3843">
        <f t="shared" si="1016"/>
        <v>0</v>
      </c>
      <c r="S3843">
        <f t="shared" si="1017"/>
        <v>8.1</v>
      </c>
      <c r="T3843">
        <f t="shared" si="1018"/>
        <v>0</v>
      </c>
      <c r="U3843">
        <f t="shared" si="1019"/>
        <v>0</v>
      </c>
    </row>
    <row r="3844" spans="1:21" x14ac:dyDescent="0.25">
      <c r="A3844" t="s">
        <v>3163</v>
      </c>
      <c r="B3844">
        <v>7</v>
      </c>
      <c r="C3844" t="s">
        <v>28</v>
      </c>
      <c r="E3844">
        <f t="shared" ref="E3844:E3846" si="1020">IF(ISNUMBER(SEARCH($E$2, $A3844)), $B3844, 0)</f>
        <v>7</v>
      </c>
      <c r="F3844">
        <f t="shared" ref="F3844:F3846" si="1021">IF(ISNUMBER(SEARCH($F$2, $A3844)), $B3844, 0)</f>
        <v>7</v>
      </c>
      <c r="G3844">
        <f t="shared" ref="G3844:G3846" si="1022">IF(ISNUMBER(SEARCH($G$2, $A3844)), $B3844, 0)</f>
        <v>0</v>
      </c>
      <c r="H3844">
        <f t="shared" ref="H3844:H3846" si="1023">IF(ISNUMBER(SEARCH($H$2, $A3844)), $B3844, 0)</f>
        <v>0</v>
      </c>
      <c r="I3844">
        <f t="shared" ref="I3844:I3846" si="1024">IF(ISNUMBER(SEARCH($I$2, $A3844)), $B3844, 0)</f>
        <v>0</v>
      </c>
      <c r="J3844">
        <f t="shared" ref="J3844:J3846" si="1025">IF(ISNUMBER(SEARCH($J$2, $A3844)), $B3844, 0)</f>
        <v>0</v>
      </c>
      <c r="K3844">
        <f t="shared" ref="K3844:K3846" si="1026">IF(ISNUMBER(SEARCH($K$2, $A3844)), $B3844, 0)</f>
        <v>0</v>
      </c>
      <c r="L3844">
        <f t="shared" ref="L3844:L3846" si="1027">IF(ISNUMBER(SEARCH($L$2, $A3844)), $B3844, 0)</f>
        <v>0</v>
      </c>
      <c r="M3844">
        <f t="shared" ref="M3844:M3846" si="1028">IF(ISNUMBER(SEARCH($M$2, $A3844)), $B3844, 0)</f>
        <v>0</v>
      </c>
      <c r="N3844">
        <f t="shared" ref="N3844:N3846" si="1029">IF(ISNUMBER(SEARCH($N$2, $A3844)), $B3844, 0)</f>
        <v>0</v>
      </c>
      <c r="O3844">
        <f t="shared" ref="O3844:O3846" si="1030">IF(ISNUMBER(SEARCH($O$2, $A3844)), $B3844, 0)</f>
        <v>0</v>
      </c>
      <c r="P3844">
        <f t="shared" ref="P3844:P3846" si="1031">IF(ISNUMBER(SEARCH($P$2, $A3844)), $B3844, 0)</f>
        <v>0</v>
      </c>
      <c r="Q3844">
        <f t="shared" ref="Q3844:Q3846" si="1032">IF(ISNUMBER(SEARCH($Q$2, $A3844)), $B3844, 0)</f>
        <v>0</v>
      </c>
      <c r="R3844">
        <f t="shared" ref="R3844:R3846" si="1033">IF(ISNUMBER(SEARCH($R$2, $A3844)), $B3844, 0)</f>
        <v>0</v>
      </c>
      <c r="S3844">
        <f t="shared" ref="S3844:S3846" si="1034">IF(ISNUMBER(SEARCH($S$2, $A3844)), $B3844, 0)</f>
        <v>7</v>
      </c>
      <c r="T3844">
        <f t="shared" ref="T3844:T3846" si="1035">IF(ISNUMBER(SEARCH($T$2, $A3844)), $B3844, 0)</f>
        <v>7</v>
      </c>
      <c r="U3844">
        <f t="shared" ref="U3844:U3846" si="1036">IF(ISNUMBER(SEARCH($U$2, $A3844)), $B3844, 0)</f>
        <v>0</v>
      </c>
    </row>
    <row r="3845" spans="1:21" x14ac:dyDescent="0.25">
      <c r="A3845" t="s">
        <v>154</v>
      </c>
      <c r="B3845">
        <v>7.7</v>
      </c>
      <c r="C3845" t="s">
        <v>37</v>
      </c>
      <c r="E3845">
        <f t="shared" si="1020"/>
        <v>0</v>
      </c>
      <c r="F3845">
        <f t="shared" si="1021"/>
        <v>0</v>
      </c>
      <c r="G3845">
        <f t="shared" si="1022"/>
        <v>0</v>
      </c>
      <c r="H3845">
        <f t="shared" si="1023"/>
        <v>0</v>
      </c>
      <c r="I3845">
        <f t="shared" si="1024"/>
        <v>0</v>
      </c>
      <c r="J3845">
        <f t="shared" si="1025"/>
        <v>0</v>
      </c>
      <c r="K3845">
        <f t="shared" si="1026"/>
        <v>0</v>
      </c>
      <c r="L3845">
        <f t="shared" si="1027"/>
        <v>7.7</v>
      </c>
      <c r="M3845">
        <f t="shared" si="1028"/>
        <v>0</v>
      </c>
      <c r="N3845">
        <f t="shared" si="1029"/>
        <v>0</v>
      </c>
      <c r="O3845">
        <f t="shared" si="1030"/>
        <v>0</v>
      </c>
      <c r="P3845">
        <f t="shared" si="1031"/>
        <v>0</v>
      </c>
      <c r="Q3845">
        <f t="shared" si="1032"/>
        <v>0</v>
      </c>
      <c r="R3845">
        <f t="shared" si="1033"/>
        <v>7.7</v>
      </c>
      <c r="S3845">
        <f t="shared" si="1034"/>
        <v>0</v>
      </c>
      <c r="T3845">
        <f t="shared" si="1035"/>
        <v>0</v>
      </c>
      <c r="U3845">
        <f t="shared" si="1036"/>
        <v>0</v>
      </c>
    </row>
    <row r="3846" spans="1:21" x14ac:dyDescent="0.25">
      <c r="A3846" t="s">
        <v>1471</v>
      </c>
      <c r="B3846">
        <v>7.9</v>
      </c>
      <c r="C3846" t="s">
        <v>28</v>
      </c>
      <c r="E3846">
        <f t="shared" si="1020"/>
        <v>7.9</v>
      </c>
      <c r="F3846">
        <f t="shared" si="1021"/>
        <v>7.9</v>
      </c>
      <c r="G3846">
        <f t="shared" si="1022"/>
        <v>0</v>
      </c>
      <c r="H3846">
        <f t="shared" si="1023"/>
        <v>0</v>
      </c>
      <c r="I3846">
        <f t="shared" si="1024"/>
        <v>0</v>
      </c>
      <c r="J3846">
        <f t="shared" si="1025"/>
        <v>0</v>
      </c>
      <c r="K3846">
        <f t="shared" si="1026"/>
        <v>0</v>
      </c>
      <c r="L3846">
        <f t="shared" si="1027"/>
        <v>0</v>
      </c>
      <c r="M3846">
        <f t="shared" si="1028"/>
        <v>0</v>
      </c>
      <c r="N3846">
        <f t="shared" si="1029"/>
        <v>7.9</v>
      </c>
      <c r="O3846">
        <f t="shared" si="1030"/>
        <v>0</v>
      </c>
      <c r="P3846">
        <f t="shared" si="1031"/>
        <v>0</v>
      </c>
      <c r="Q3846">
        <f t="shared" si="1032"/>
        <v>0</v>
      </c>
      <c r="R3846">
        <f t="shared" si="1033"/>
        <v>0</v>
      </c>
      <c r="S3846">
        <f t="shared" si="1034"/>
        <v>7.9</v>
      </c>
      <c r="T3846">
        <f t="shared" si="1035"/>
        <v>0</v>
      </c>
      <c r="U3846">
        <f t="shared" si="1036"/>
        <v>0</v>
      </c>
    </row>
    <row r="3847" spans="1:21" x14ac:dyDescent="0.25">
      <c r="D3847" s="14" t="s">
        <v>7843</v>
      </c>
      <c r="E3847" s="18">
        <f>AVERAGEIF(E3:E3846, "&lt;&gt;0")</f>
        <v>6.2885297184567284</v>
      </c>
      <c r="F3847" s="18">
        <f t="shared" ref="F3847:G3847" si="1037">AVERAGEIF(F3:F3846, "&lt;&gt;0")</f>
        <v>6.4558673469387795</v>
      </c>
      <c r="G3847" s="18">
        <f t="shared" si="1037"/>
        <v>6.6836734693877586</v>
      </c>
      <c r="H3847" s="18">
        <f t="shared" ref="H3847" si="1038">AVERAGEIF(H3:H3846, "&lt;&gt;0")</f>
        <v>7.1415637860082297</v>
      </c>
      <c r="I3847" s="18">
        <f t="shared" ref="I3847" si="1039">AVERAGEIF(I3:I3846, "&lt;&gt;0")</f>
        <v>6.1839547270306268</v>
      </c>
      <c r="J3847" s="18">
        <f t="shared" ref="J3847" si="1040">AVERAGEIF(J3:J3846, "&lt;&gt;0")</f>
        <v>6.5407563025210136</v>
      </c>
      <c r="K3847" s="18">
        <f t="shared" ref="K3847" si="1041">AVERAGEIF(K3:K3846, "&lt;&gt;0")</f>
        <v>6.9937500000000004</v>
      </c>
      <c r="L3847" s="18">
        <f t="shared" ref="L3847" si="1042">AVERAGEIF(L3:L3846, "&lt;&gt;0")</f>
        <v>6.7845360824742276</v>
      </c>
      <c r="M3847" s="18">
        <f t="shared" ref="M3847" si="1043">AVERAGEIF(M3:M3846, "&lt;&gt;0")</f>
        <v>6.2111111111111166</v>
      </c>
      <c r="N3847" s="18">
        <f t="shared" ref="N3847" si="1044">AVERAGEIF(N3:N3846, "&lt;&gt;0")</f>
        <v>6.2859649122807033</v>
      </c>
      <c r="O3847" s="18">
        <f t="shared" ref="O3847" si="1045">AVERAGEIF(O3:O3846, "&lt;&gt;0")</f>
        <v>5.9233333333333329</v>
      </c>
      <c r="P3847" s="18">
        <f t="shared" ref="P3847" si="1046">AVERAGEIF(P3:P3846, "&lt;&gt;0")</f>
        <v>6.5592233009708742</v>
      </c>
      <c r="Q3847" s="18">
        <f t="shared" ref="Q3847" si="1047">AVERAGEIF(Q3:Q3846, "&lt;&gt;0")</f>
        <v>6.4751958224543067</v>
      </c>
      <c r="R3847" s="18">
        <f t="shared" ref="R3847" si="1048">AVERAGEIF(R3:R3846, "&lt;&gt;0")</f>
        <v>6.4277080957810755</v>
      </c>
      <c r="S3847" s="18">
        <f t="shared" ref="S3847" si="1049">AVERAGEIF(S3:S3846, "&lt;&gt;0")</f>
        <v>6.3172413793103477</v>
      </c>
      <c r="T3847" s="18">
        <f t="shared" ref="T3847:U3847" si="1050">AVERAGEIF(T3:T3846, "&lt;&gt;0")</f>
        <v>6.3779372197309474</v>
      </c>
      <c r="U3847" s="18">
        <f t="shared" si="1050"/>
        <v>6.7566666666666668</v>
      </c>
    </row>
    <row r="3848" spans="1:21" x14ac:dyDescent="0.25">
      <c r="D3848" s="14" t="s">
        <v>7844</v>
      </c>
      <c r="E3848" s="18">
        <f t="array" ref="E3848">MEDIAN(IF(ISNUMBER(E3:E3846), IF(E3:E3846&lt;&gt;0, E3:E3846)))</f>
        <v>6.3</v>
      </c>
      <c r="F3848" s="18">
        <f t="array" ref="F3848">MEDIAN(IF(ISNUMBER(F3:F3846), IF(F3:F3846&lt;&gt;0, F3:F3846)))</f>
        <v>6.6</v>
      </c>
      <c r="G3848" s="18">
        <f t="array" ref="G3848">MEDIAN(IF(ISNUMBER(G3:G3846), IF(G3:G3846&lt;&gt;0, G3:G3846)))</f>
        <v>6.8</v>
      </c>
      <c r="H3848" s="18">
        <f t="array" ref="H3848">MEDIAN(IF(ISNUMBER(H3:H3846), IF(H3:H3846&lt;&gt;0, H3:H3846)))</f>
        <v>7.2</v>
      </c>
      <c r="I3848" s="18">
        <f t="array" ref="I3848">MEDIAN(IF(ISNUMBER(I3:I3846), IF(I3:I3846&lt;&gt;0, I3:I3846)))</f>
        <v>6.3</v>
      </c>
      <c r="J3848" s="18">
        <f t="array" ref="J3848">MEDIAN(IF(ISNUMBER(J3:J3846), IF(J3:J3846&lt;&gt;0, J3:J3846)))</f>
        <v>6.6</v>
      </c>
      <c r="K3848" s="18">
        <f t="array" ref="K3848">MEDIAN(IF(ISNUMBER(K3:K3846), IF(K3:K3846&lt;&gt;0, K3:K3846)))</f>
        <v>7.2</v>
      </c>
      <c r="L3848" s="18">
        <f t="array" ref="L3848">MEDIAN(IF(ISNUMBER(L3:L3846), IF(L3:L3846&lt;&gt;0, L3:L3846)))</f>
        <v>6.9</v>
      </c>
      <c r="M3848" s="18">
        <f t="array" ref="M3848">MEDIAN(IF(ISNUMBER(M3:M3846), IF(M3:M3846&lt;&gt;0, M3:M3846)))</f>
        <v>6.3</v>
      </c>
      <c r="N3848" s="18">
        <f t="array" ref="N3848">MEDIAN(IF(ISNUMBER(N3:N3846), IF(N3:N3846&lt;&gt;0, N3:N3846)))</f>
        <v>6.4</v>
      </c>
      <c r="O3848" s="18">
        <f t="array" ref="O3848">MEDIAN(IF(ISNUMBER(O3:O3846), IF(O3:O3846&lt;&gt;0, O3:O3846)))</f>
        <v>6</v>
      </c>
      <c r="P3848" s="18">
        <f t="array" ref="P3848">MEDIAN(IF(ISNUMBER(P3:P3846), IF(P3:P3846&lt;&gt;0, P3:P3846)))</f>
        <v>6.7</v>
      </c>
      <c r="Q3848" s="18">
        <f t="array" ref="Q3848">MEDIAN(IF(ISNUMBER(Q3:Q3846), IF(Q3:Q3846&lt;&gt;0, Q3:Q3846)))</f>
        <v>6.5</v>
      </c>
      <c r="R3848" s="18">
        <f t="array" ref="R3848">MEDIAN(IF(ISNUMBER(R3:R3846), IF(R3:R3846&lt;&gt;0, R3:R3846)))</f>
        <v>6.5</v>
      </c>
      <c r="S3848" s="18">
        <f t="array" ref="S3848">MEDIAN(IF(ISNUMBER(S3:S3846), IF(S3:S3846&lt;&gt;0, S3:S3846)))</f>
        <v>6.4</v>
      </c>
      <c r="T3848" s="18">
        <f t="array" ref="T3848">MEDIAN(IF(ISNUMBER(T3:T3846), IF(T3:T3846&lt;&gt;0, T3:T3846)))</f>
        <v>6.4</v>
      </c>
      <c r="U3848" s="18">
        <f t="array" ref="U3848">MEDIAN(IF(ISNUMBER(U3:U3846), IF(U3:U3846&lt;&gt;0, U3:U3846)))</f>
        <v>6.8</v>
      </c>
    </row>
    <row r="3849" spans="1:21" x14ac:dyDescent="0.25">
      <c r="D3849" s="14" t="s">
        <v>7845</v>
      </c>
      <c r="E3849" s="18">
        <f t="array" ref="E3849">_xlfn.MODE.MULT(IF(ISNUMBER(E3:E3846), IF(E3:E3846&lt;&gt;0, E3:E3846)))</f>
        <v>6.1</v>
      </c>
      <c r="F3849" s="18">
        <f t="array" ref="F3849">_xlfn.MODE.MULT(IF(ISNUMBER(F3:F3846), IF(F3:F3846&lt;&gt;0, F3:F3846)))</f>
        <v>6.7</v>
      </c>
      <c r="G3849" s="18">
        <f t="array" ref="G3849">_xlfn.MODE.MULT(IF(ISNUMBER(G3:G3846), IF(G3:G3846&lt;&gt;0, G3:G3846)))</f>
        <v>6.7</v>
      </c>
      <c r="H3849" s="18">
        <f t="array" ref="H3849">_xlfn.MODE.MULT(IF(ISNUMBER(H3:H3846), IF(H3:H3846&lt;&gt;0, H3:H3846)))</f>
        <v>7</v>
      </c>
      <c r="I3849" s="18">
        <f t="array" ref="I3849">_xlfn.MODE.MULT(IF(ISNUMBER(I3:I3846), IF(I3:I3846&lt;&gt;0, I3:I3846)))</f>
        <v>6.7</v>
      </c>
      <c r="J3849" s="18">
        <f t="array" ref="J3849">_xlfn.MODE.MULT(IF(ISNUMBER(J3:J3846), IF(J3:J3846&lt;&gt;0, J3:J3846)))</f>
        <v>6.6</v>
      </c>
      <c r="K3849" s="18">
        <f t="array" ref="K3849">_xlfn.MODE.MULT(IF(ISNUMBER(K3:K3846), IF(K3:K3846&lt;&gt;0, K3:K3846)))</f>
        <v>6.6</v>
      </c>
      <c r="L3849" s="18">
        <f t="array" ref="L3849">_xlfn.MODE.MULT(IF(ISNUMBER(L3:L3846), IF(L3:L3846&lt;&gt;0, L3:L3846)))</f>
        <v>6.7</v>
      </c>
      <c r="M3849" s="18">
        <f t="array" ref="M3849">_xlfn.MODE.MULT(IF(ISNUMBER(M3:M3846), IF(M3:M3846&lt;&gt;0, M3:M3846)))</f>
        <v>6.7</v>
      </c>
      <c r="N3849" s="18">
        <f t="array" ref="N3849">_xlfn.MODE.MULT(IF(ISNUMBER(N3:N3846), IF(N3:N3846&lt;&gt;0, N3:N3846)))</f>
        <v>6.7</v>
      </c>
      <c r="O3849" s="18">
        <f t="array" ref="O3849">_xlfn.MODE.MULT(IF(ISNUMBER(O3:O3846), IF(O3:O3846&lt;&gt;0, O3:O3846)))</f>
        <v>5.9</v>
      </c>
      <c r="P3849" s="18">
        <f t="array" ref="P3849">_xlfn.MODE.MULT(IF(ISNUMBER(P3:P3846), IF(P3:P3846&lt;&gt;0, P3:P3846)))</f>
        <v>7.1</v>
      </c>
      <c r="Q3849" s="18">
        <f t="array" ref="Q3849">_xlfn.MODE.MULT(IF(ISNUMBER(Q3:Q3846), IF(Q3:Q3846&lt;&gt;0, Q3:Q3846)))</f>
        <v>6.6</v>
      </c>
      <c r="R3849" s="18">
        <f t="array" ref="R3849">_xlfn.MODE.MULT(IF(ISNUMBER(R3:R3846), IF(R3:R3846&lt;&gt;0, R3:R3846)))</f>
        <v>6.5</v>
      </c>
      <c r="S3849" s="18">
        <f t="array" ref="S3849">_xlfn.MODE.MULT(IF(ISNUMBER(S3:S3846), IF(S3:S3846&lt;&gt;0, S3:S3846)))</f>
        <v>6.7</v>
      </c>
      <c r="T3849" s="18">
        <f t="array" ref="T3849">_xlfn.MODE.MULT(IF(ISNUMBER(T3:T3846), IF(T3:T3846&lt;&gt;0, T3:T3846)))</f>
        <v>6.5</v>
      </c>
      <c r="U3849" s="18">
        <f t="array" ref="U3849">_xlfn.MODE.MULT(IF(ISNUMBER(U3:U3846), IF(U3:U3846&lt;&gt;0, U3:U3846)))</f>
        <v>6.8</v>
      </c>
    </row>
    <row r="3850" spans="1:21" x14ac:dyDescent="0.25">
      <c r="D3850" s="14" t="s">
        <v>7846</v>
      </c>
      <c r="E3850" s="18">
        <f>MAX(E3:E3846)</f>
        <v>9</v>
      </c>
      <c r="F3850" s="18">
        <f t="shared" ref="F3850:U3850" si="1051">MAX(F3:F3846)</f>
        <v>8.9</v>
      </c>
      <c r="G3850" s="18">
        <f t="shared" si="1051"/>
        <v>8.6</v>
      </c>
      <c r="H3850" s="18">
        <f t="shared" si="1051"/>
        <v>8.9</v>
      </c>
      <c r="I3850" s="18">
        <f t="shared" si="1051"/>
        <v>8.8000000000000007</v>
      </c>
      <c r="J3850" s="18">
        <f t="shared" si="1051"/>
        <v>9.3000000000000007</v>
      </c>
      <c r="K3850" s="18">
        <f t="shared" si="1051"/>
        <v>8.5</v>
      </c>
      <c r="L3850" s="18">
        <f t="shared" si="1051"/>
        <v>9.3000000000000007</v>
      </c>
      <c r="M3850" s="18">
        <f t="shared" si="1051"/>
        <v>8.6</v>
      </c>
      <c r="N3850" s="18">
        <f t="shared" si="1051"/>
        <v>8.9</v>
      </c>
      <c r="O3850" s="18">
        <f t="shared" si="1051"/>
        <v>8.6</v>
      </c>
      <c r="P3850" s="18">
        <f t="shared" si="1051"/>
        <v>8.5</v>
      </c>
      <c r="Q3850" s="18">
        <f t="shared" si="1051"/>
        <v>8.6</v>
      </c>
      <c r="R3850" s="18">
        <f t="shared" si="1051"/>
        <v>8.5</v>
      </c>
      <c r="S3850" s="18">
        <f t="shared" si="1051"/>
        <v>8.8000000000000007</v>
      </c>
      <c r="T3850" s="18">
        <f t="shared" si="1051"/>
        <v>9</v>
      </c>
      <c r="U3850" s="18">
        <f t="shared" si="1051"/>
        <v>8.9</v>
      </c>
    </row>
    <row r="3851" spans="1:21" x14ac:dyDescent="0.25">
      <c r="D3851" s="14" t="s">
        <v>7847</v>
      </c>
      <c r="E3851" s="18">
        <f t="array" ref="E3851">MIN(IF(E3:E3846&lt;&gt;0, E3:E3846))</f>
        <v>2.1</v>
      </c>
      <c r="F3851" s="18">
        <f t="array" ref="F3851">MIN(IF(F3:F3846&lt;&gt;0, F3:F3846))</f>
        <v>2.2999999999999998</v>
      </c>
      <c r="G3851" s="18">
        <f t="array" ref="G3851">MIN(IF(G3:G3846&lt;&gt;0, G3:G3846))</f>
        <v>2.8</v>
      </c>
      <c r="H3851" s="18">
        <f t="array" ref="H3851">MIN(IF(H3:H3846&lt;&gt;0, H3:H3846))</f>
        <v>4.5</v>
      </c>
      <c r="I3851" s="18">
        <f t="array" ref="I3851">MIN(IF(I3:I3846&lt;&gt;0, I3:I3846))</f>
        <v>1.9</v>
      </c>
      <c r="J3851" s="18">
        <f t="array" ref="J3851">MIN(IF(J3:J3846&lt;&gt;0, J3:J3846))</f>
        <v>2.4</v>
      </c>
      <c r="K3851" s="18">
        <f t="array" ref="K3851">MIN(IF(K3:K3846&lt;&gt;0, K3:K3846))</f>
        <v>1.6</v>
      </c>
      <c r="L3851" s="18">
        <f t="array" ref="L3851">MIN(IF(L3:L3846&lt;&gt;0, L3:L3846))</f>
        <v>2.1</v>
      </c>
      <c r="M3851" s="18">
        <f t="array" ref="M3851">MIN(IF(M3:M3846&lt;&gt;0, M3:M3846))</f>
        <v>1.9</v>
      </c>
      <c r="N3851" s="18">
        <f t="array" ref="N3851">MIN(IF(N3:N3846&lt;&gt;0, N3:N3846))</f>
        <v>2.2000000000000002</v>
      </c>
      <c r="O3851" s="18">
        <f t="array" ref="O3851">MIN(IF(O3:O3846&lt;&gt;0, O3:O3846))</f>
        <v>2.2999999999999998</v>
      </c>
      <c r="P3851" s="18">
        <f t="array" ref="P3851">MIN(IF(P3:P3846&lt;&gt;0, P3:P3846))</f>
        <v>2.1</v>
      </c>
      <c r="Q3851" s="18">
        <f t="array" ref="Q3851">MIN(IF(Q3:Q3846&lt;&gt;0, Q3:Q3846))</f>
        <v>3.1</v>
      </c>
      <c r="R3851" s="18">
        <f t="array" ref="R3851">MIN(IF(R3:R3846&lt;&gt;0, R3:R3846))</f>
        <v>2.1</v>
      </c>
      <c r="S3851" s="18">
        <f t="array" ref="S3851">MIN(IF(S3:S3846&lt;&gt;0, S3:S3846))</f>
        <v>1.9</v>
      </c>
      <c r="T3851" s="18">
        <f t="array" ref="T3851">MIN(IF(T3:T3846&lt;&gt;0, T3:T3846))</f>
        <v>2.7</v>
      </c>
      <c r="U3851" s="18">
        <f t="array" ref="U3851">MIN(IF(U3:U3846&lt;&gt;0, U3:U3846))</f>
        <v>4.0999999999999996</v>
      </c>
    </row>
    <row r="3852" spans="1:21" x14ac:dyDescent="0.25">
      <c r="D3852" s="14" t="s">
        <v>7848</v>
      </c>
      <c r="E3852" s="18">
        <f t="array" ref="E3852">_xlfn.VAR.P(IF(E3:E3846&lt;&gt;0, E3:E3846))</f>
        <v>1.0620790687204997</v>
      </c>
      <c r="F3852" s="18">
        <f t="array" ref="F3852">_xlfn.VAR.P(IF(F3:F3846&lt;&gt;0, F3:F3846))</f>
        <v>1.225781900770414</v>
      </c>
      <c r="G3852" s="18">
        <f t="array" ref="G3852">_xlfn.VAR.P(IF(G3:G3846&lt;&gt;0, G3:G3846))</f>
        <v>0.96208038317361166</v>
      </c>
      <c r="H3852" s="18">
        <f t="array" ref="H3852">_xlfn.VAR.P(IF(H3:H3846&lt;&gt;0, H3:H3846))</f>
        <v>0.5006181307050076</v>
      </c>
      <c r="I3852" s="18">
        <f t="array" ref="I3852">_xlfn.VAR.P(IF(I3:I3846&lt;&gt;0, I3:I3846))</f>
        <v>1.0769662509463445</v>
      </c>
      <c r="J3852" s="18">
        <f t="array" ref="J3852">_xlfn.VAR.P(IF(J3:J3846&lt;&gt;0, J3:J3846))</f>
        <v>0.96174228514924631</v>
      </c>
      <c r="K3852" s="18">
        <f t="array" ref="K3852">_xlfn.VAR.P(IF(K3:K3846&lt;&gt;0, K3:K3846))</f>
        <v>1.4762109374999852</v>
      </c>
      <c r="L3852" s="18">
        <f t="array" ref="L3852">_xlfn.VAR.P(IF(L3:L3846&lt;&gt;0, L3:L3846))</f>
        <v>0.79585365075977132</v>
      </c>
      <c r="M3852" s="18">
        <f t="array" ref="M3852">_xlfn.VAR.P(IF(M3:M3846&lt;&gt;0, M3:M3846))</f>
        <v>1.3496987654320298</v>
      </c>
      <c r="N3852" s="18">
        <f t="array" ref="N3852">_xlfn.VAR.P(IF(N3:N3846&lt;&gt;0, N3:N3846))</f>
        <v>1.2679121781060121</v>
      </c>
      <c r="O3852" s="18">
        <f t="array" ref="O3852">_xlfn.VAR.P(IF(O3:O3846&lt;&gt;0, O3:O3846))</f>
        <v>0.99122478632476207</v>
      </c>
      <c r="P3852" s="18">
        <f t="array" ref="P3852">_xlfn.VAR.P(IF(P3:P3846&lt;&gt;0, P3:P3846))</f>
        <v>1.2892110472240652</v>
      </c>
      <c r="Q3852" s="18">
        <f t="array" ref="Q3852">_xlfn.VAR.P(IF(Q3:Q3846&lt;&gt;0, Q3:Q3846))</f>
        <v>1.0092803141339926</v>
      </c>
      <c r="R3852" s="18">
        <f t="array" ref="R3852">_xlfn.VAR.P(IF(R3:R3846&lt;&gt;0, R3:R3846))</f>
        <v>0.93447741536196482</v>
      </c>
      <c r="S3852" s="18">
        <f t="array" ref="S3852">_xlfn.VAR.P(IF(S3:S3846&lt;&gt;0, S3:S3846))</f>
        <v>1.3364370147582938</v>
      </c>
      <c r="T3852" s="18">
        <f t="array" ref="T3852">_xlfn.VAR.P(IF(T3:T3846&lt;&gt;0, T3:T3846))</f>
        <v>0.93393475839039175</v>
      </c>
      <c r="U3852" s="18">
        <f t="array" ref="U3852">_xlfn.VAR.P(IF(U3:U3846&lt;&gt;0, U3:U3846))</f>
        <v>0.96578888888888792</v>
      </c>
    </row>
    <row r="3853" spans="1:21" x14ac:dyDescent="0.25">
      <c r="A3853" s="2" t="s">
        <v>7839</v>
      </c>
      <c r="B3853" t="s">
        <v>7842</v>
      </c>
      <c r="D3853" s="14" t="s">
        <v>7849</v>
      </c>
      <c r="E3853" s="18">
        <f>_xlfn.STDEV.P(E3:E3846)</f>
        <v>2.7693807938955581</v>
      </c>
      <c r="F3853" s="18">
        <f t="shared" ref="F3853:U3853" si="1052">_xlfn.STDEV.P(F3:F3846)</f>
        <v>2.6489149101344109</v>
      </c>
      <c r="G3853" s="18">
        <f t="shared" si="1052"/>
        <v>1.4868259493645741</v>
      </c>
      <c r="H3853" s="18">
        <f t="shared" si="1052"/>
        <v>1.7469805854471006</v>
      </c>
      <c r="I3853" s="18">
        <f t="shared" si="1052"/>
        <v>3.0861969604076815</v>
      </c>
      <c r="J3853" s="18">
        <f t="shared" si="1052"/>
        <v>2.5785745658090495</v>
      </c>
      <c r="K3853" s="18">
        <f t="shared" si="1052"/>
        <v>0.90850429328310789</v>
      </c>
      <c r="L3853" s="18">
        <f t="shared" si="1052"/>
        <v>3.450815363790908</v>
      </c>
      <c r="M3853" s="18">
        <f t="shared" si="1052"/>
        <v>2.0360407341029778</v>
      </c>
      <c r="N3853" s="18">
        <f t="shared" si="1052"/>
        <v>2.1768586900022577</v>
      </c>
      <c r="O3853" s="18">
        <f t="shared" si="1052"/>
        <v>1.816345775656286</v>
      </c>
      <c r="P3853" s="18">
        <f t="shared" si="1052"/>
        <v>1.0753916974084614</v>
      </c>
      <c r="Q3853" s="18">
        <f t="shared" si="1052"/>
        <v>1.9651648910224779</v>
      </c>
      <c r="R3853" s="18">
        <f t="shared" si="1052"/>
        <v>2.7365482002434072</v>
      </c>
      <c r="S3853" s="18">
        <f t="shared" si="1052"/>
        <v>2.1524856919242379</v>
      </c>
      <c r="T3853" s="18">
        <f t="shared" si="1052"/>
        <v>2.9406773448676913</v>
      </c>
      <c r="U3853" s="18">
        <f t="shared" si="1052"/>
        <v>0.84648155861331709</v>
      </c>
    </row>
    <row r="3854" spans="1:21" x14ac:dyDescent="0.25">
      <c r="A3854" s="3" t="s">
        <v>28</v>
      </c>
      <c r="B3854">
        <f>COUNTIF(A3:A3846,"*"&amp;A3854&amp;"*")</f>
        <v>959</v>
      </c>
    </row>
    <row r="3855" spans="1:21" x14ac:dyDescent="0.25">
      <c r="A3855" s="3" t="s">
        <v>102</v>
      </c>
      <c r="B3855">
        <f t="shared" ref="B3855:B3861" si="1053">COUNTIF(A4:A3846,"*"&amp;A3855&amp;"*")</f>
        <v>784</v>
      </c>
    </row>
    <row r="3856" spans="1:21" x14ac:dyDescent="0.25">
      <c r="A3856" s="3" t="s">
        <v>103</v>
      </c>
      <c r="B3856">
        <f t="shared" si="1053"/>
        <v>196</v>
      </c>
    </row>
    <row r="3857" spans="1:2" x14ac:dyDescent="0.25">
      <c r="A3857" s="3" t="s">
        <v>234</v>
      </c>
      <c r="B3857">
        <f t="shared" si="1053"/>
        <v>243</v>
      </c>
    </row>
    <row r="3858" spans="1:2" x14ac:dyDescent="0.25">
      <c r="A3858" s="3" t="s">
        <v>36</v>
      </c>
      <c r="B3858">
        <f t="shared" si="1053"/>
        <v>1501</v>
      </c>
    </row>
    <row r="3859" spans="1:2" x14ac:dyDescent="0.25">
      <c r="A3859" s="3" t="s">
        <v>29</v>
      </c>
      <c r="B3859">
        <f t="shared" si="1053"/>
        <v>712</v>
      </c>
    </row>
    <row r="3860" spans="1:2" x14ac:dyDescent="0.25">
      <c r="A3860" s="3" t="s">
        <v>47</v>
      </c>
      <c r="B3860">
        <f t="shared" si="1053"/>
        <v>63</v>
      </c>
    </row>
    <row r="3861" spans="1:2" x14ac:dyDescent="0.25">
      <c r="A3861" s="3" t="s">
        <v>37</v>
      </c>
      <c r="B3861">
        <f t="shared" si="1053"/>
        <v>1938</v>
      </c>
    </row>
    <row r="3862" spans="1:2" x14ac:dyDescent="0.25">
      <c r="A3862" s="3" t="s">
        <v>104</v>
      </c>
      <c r="B3862">
        <f>COUNTIF(A11:A3852,"*"&amp;A3862&amp;"*")</f>
        <v>450</v>
      </c>
    </row>
    <row r="3863" spans="1:2" x14ac:dyDescent="0.25">
      <c r="A3863" s="3" t="s">
        <v>61</v>
      </c>
      <c r="B3863">
        <f>COUNTIF(A12:A3852,"*"&amp;A3863&amp;"*")</f>
        <v>512</v>
      </c>
    </row>
    <row r="3864" spans="1:2" x14ac:dyDescent="0.25">
      <c r="A3864" s="3" t="s">
        <v>52</v>
      </c>
      <c r="B3864">
        <f>COUNTIF(A13:A3852,"*"&amp;A3864&amp;"*")</f>
        <v>387</v>
      </c>
    </row>
    <row r="3865" spans="1:2" x14ac:dyDescent="0.25">
      <c r="A3865" s="3" t="s">
        <v>62</v>
      </c>
      <c r="B3865">
        <f>COUNTIF(A14:A3852,"*"&amp;A3865&amp;"*")</f>
        <v>102</v>
      </c>
    </row>
    <row r="3866" spans="1:2" x14ac:dyDescent="0.25">
      <c r="A3866" s="3" t="s">
        <v>71</v>
      </c>
      <c r="B3866">
        <f>COUNTIF(A15:A3852,"*"&amp;A3866&amp;"*")</f>
        <v>382</v>
      </c>
    </row>
    <row r="3867" spans="1:2" x14ac:dyDescent="0.25">
      <c r="A3867" s="3" t="s">
        <v>76</v>
      </c>
      <c r="B3867">
        <f>COUNTIF(A16:A3852,"*"&amp;A3867&amp;"*")</f>
        <v>876</v>
      </c>
    </row>
    <row r="3868" spans="1:2" x14ac:dyDescent="0.25">
      <c r="A3868" s="3" t="s">
        <v>63</v>
      </c>
      <c r="B3868">
        <f>COUNTIF(A17:A3852,"*"&amp;A3868&amp;"*")</f>
        <v>492</v>
      </c>
    </row>
    <row r="3869" spans="1:2" x14ac:dyDescent="0.25">
      <c r="A3869" s="3" t="s">
        <v>30</v>
      </c>
      <c r="B3869">
        <f>COUNTIF(A18:A3852,"*"&amp;A3869&amp;"*")</f>
        <v>1111</v>
      </c>
    </row>
    <row r="3870" spans="1:2" x14ac:dyDescent="0.25">
      <c r="A3870" s="3" t="s">
        <v>260</v>
      </c>
      <c r="B3870">
        <f>COUNTIF(A19:A3852,"*"&amp;A3870&amp;"*")</f>
        <v>60</v>
      </c>
    </row>
    <row r="3871" spans="1:2" x14ac:dyDescent="0.25">
      <c r="A3871" s="3" t="s">
        <v>7840</v>
      </c>
    </row>
  </sheetData>
  <pageMargins left="0.7" right="0.7" top="0.75" bottom="0.75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845"/>
  <sheetViews>
    <sheetView workbookViewId="0">
      <selection activeCell="H6" sqref="H6"/>
    </sheetView>
  </sheetViews>
  <sheetFormatPr defaultRowHeight="15" x14ac:dyDescent="0.25"/>
  <cols>
    <col min="1" max="1" width="10.7109375" customWidth="1"/>
    <col min="2" max="2" width="13.42578125" customWidth="1"/>
    <col min="4" max="4" width="11.42578125" customWidth="1"/>
  </cols>
  <sheetData>
    <row r="1" spans="1:4" x14ac:dyDescent="0.25">
      <c r="A1" t="s">
        <v>2</v>
      </c>
      <c r="B1" t="s">
        <v>13</v>
      </c>
    </row>
    <row r="2" spans="1:4" x14ac:dyDescent="0.25">
      <c r="A2">
        <v>142</v>
      </c>
      <c r="B2">
        <v>9.3000000000000007</v>
      </c>
      <c r="D2" s="5" t="s">
        <v>7843</v>
      </c>
    </row>
    <row r="3" spans="1:4" x14ac:dyDescent="0.25">
      <c r="A3">
        <v>175</v>
      </c>
      <c r="B3">
        <v>9.1999999999999993</v>
      </c>
      <c r="D3" s="6">
        <f>AVERAGE(A2:A3845)</f>
        <v>109.9063475546306</v>
      </c>
    </row>
    <row r="4" spans="1:4" x14ac:dyDescent="0.25">
      <c r="A4">
        <v>152</v>
      </c>
      <c r="B4">
        <v>9</v>
      </c>
      <c r="D4" s="7" t="s">
        <v>7844</v>
      </c>
    </row>
    <row r="5" spans="1:4" x14ac:dyDescent="0.25">
      <c r="A5">
        <v>220</v>
      </c>
      <c r="B5">
        <v>9</v>
      </c>
      <c r="D5" s="6">
        <f>MEDIAN(A2:A3845)</f>
        <v>106</v>
      </c>
    </row>
    <row r="6" spans="1:4" x14ac:dyDescent="0.25">
      <c r="A6">
        <v>142</v>
      </c>
      <c r="B6">
        <v>8.9</v>
      </c>
      <c r="D6" s="7" t="s">
        <v>7849</v>
      </c>
    </row>
    <row r="7" spans="1:4" x14ac:dyDescent="0.25">
      <c r="A7">
        <v>178</v>
      </c>
      <c r="B7">
        <v>8.9</v>
      </c>
      <c r="D7" s="8">
        <f>_xlfn.STDEV.P(A2:A3845)</f>
        <v>22.756791562211681</v>
      </c>
    </row>
    <row r="8" spans="1:4" x14ac:dyDescent="0.25">
      <c r="A8">
        <v>185</v>
      </c>
      <c r="B8">
        <v>8.9</v>
      </c>
    </row>
    <row r="9" spans="1:4" x14ac:dyDescent="0.25">
      <c r="A9">
        <v>192</v>
      </c>
      <c r="B9">
        <v>8.9</v>
      </c>
    </row>
    <row r="10" spans="1:4" x14ac:dyDescent="0.25">
      <c r="A10">
        <v>127</v>
      </c>
      <c r="B10">
        <v>8.8000000000000007</v>
      </c>
    </row>
    <row r="11" spans="1:4" x14ac:dyDescent="0.25">
      <c r="A11">
        <v>142</v>
      </c>
      <c r="B11">
        <v>8.8000000000000007</v>
      </c>
    </row>
    <row r="12" spans="1:4" x14ac:dyDescent="0.25">
      <c r="A12">
        <v>148</v>
      </c>
      <c r="B12">
        <v>8.8000000000000007</v>
      </c>
    </row>
    <row r="13" spans="1:4" x14ac:dyDescent="0.25">
      <c r="A13">
        <v>151</v>
      </c>
      <c r="B13">
        <v>8.8000000000000007</v>
      </c>
    </row>
    <row r="14" spans="1:4" x14ac:dyDescent="0.25">
      <c r="A14">
        <v>171</v>
      </c>
      <c r="B14">
        <v>8.8000000000000007</v>
      </c>
    </row>
    <row r="15" spans="1:4" x14ac:dyDescent="0.25">
      <c r="A15">
        <v>125</v>
      </c>
      <c r="B15">
        <v>8.6999999999999993</v>
      </c>
    </row>
    <row r="16" spans="1:4" x14ac:dyDescent="0.25">
      <c r="A16">
        <v>133</v>
      </c>
      <c r="B16">
        <v>8.6999999999999993</v>
      </c>
    </row>
    <row r="17" spans="1:2" x14ac:dyDescent="0.25">
      <c r="A17">
        <v>135</v>
      </c>
      <c r="B17">
        <v>8.6999999999999993</v>
      </c>
    </row>
    <row r="18" spans="1:2" x14ac:dyDescent="0.25">
      <c r="A18">
        <v>136</v>
      </c>
      <c r="B18">
        <v>8.6999999999999993</v>
      </c>
    </row>
    <row r="19" spans="1:2" x14ac:dyDescent="0.25">
      <c r="A19">
        <v>146</v>
      </c>
      <c r="B19">
        <v>8.6999999999999993</v>
      </c>
    </row>
    <row r="20" spans="1:2" x14ac:dyDescent="0.25">
      <c r="A20">
        <v>172</v>
      </c>
      <c r="B20">
        <v>8.6999999999999993</v>
      </c>
    </row>
    <row r="21" spans="1:2" x14ac:dyDescent="0.25">
      <c r="A21">
        <v>202</v>
      </c>
      <c r="B21">
        <v>8.6999999999999993</v>
      </c>
    </row>
    <row r="22" spans="1:2" x14ac:dyDescent="0.25">
      <c r="A22">
        <v>87</v>
      </c>
      <c r="B22">
        <v>8.6</v>
      </c>
    </row>
    <row r="23" spans="1:2" x14ac:dyDescent="0.25">
      <c r="A23">
        <v>101</v>
      </c>
      <c r="B23">
        <v>8.6</v>
      </c>
    </row>
    <row r="24" spans="1:2" x14ac:dyDescent="0.25">
      <c r="A24">
        <v>106</v>
      </c>
      <c r="B24">
        <v>8.6</v>
      </c>
    </row>
    <row r="25" spans="1:2" x14ac:dyDescent="0.25">
      <c r="A25">
        <v>125</v>
      </c>
      <c r="B25">
        <v>8.6</v>
      </c>
    </row>
    <row r="26" spans="1:2" x14ac:dyDescent="0.25">
      <c r="A26">
        <v>127</v>
      </c>
      <c r="B26">
        <v>8.6</v>
      </c>
    </row>
    <row r="27" spans="1:2" x14ac:dyDescent="0.25">
      <c r="A27">
        <v>138</v>
      </c>
      <c r="B27">
        <v>8.6</v>
      </c>
    </row>
    <row r="28" spans="1:2" x14ac:dyDescent="0.25">
      <c r="A28">
        <v>169</v>
      </c>
      <c r="B28">
        <v>8.6</v>
      </c>
    </row>
    <row r="29" spans="1:2" x14ac:dyDescent="0.25">
      <c r="A29">
        <v>169</v>
      </c>
      <c r="B29">
        <v>8.6</v>
      </c>
    </row>
    <row r="30" spans="1:2" x14ac:dyDescent="0.25">
      <c r="A30">
        <v>73</v>
      </c>
      <c r="B30">
        <v>8.5</v>
      </c>
    </row>
    <row r="31" spans="1:2" x14ac:dyDescent="0.25">
      <c r="A31">
        <v>89</v>
      </c>
      <c r="B31">
        <v>8.5</v>
      </c>
    </row>
    <row r="32" spans="1:2" x14ac:dyDescent="0.25">
      <c r="A32">
        <v>102</v>
      </c>
      <c r="B32">
        <v>8.5</v>
      </c>
    </row>
    <row r="33" spans="1:2" x14ac:dyDescent="0.25">
      <c r="A33">
        <v>107</v>
      </c>
      <c r="B33">
        <v>8.5</v>
      </c>
    </row>
    <row r="34" spans="1:2" x14ac:dyDescent="0.25">
      <c r="A34">
        <v>108</v>
      </c>
      <c r="B34">
        <v>8.5</v>
      </c>
    </row>
    <row r="35" spans="1:2" x14ac:dyDescent="0.25">
      <c r="A35">
        <v>113</v>
      </c>
      <c r="B35">
        <v>8.5</v>
      </c>
    </row>
    <row r="36" spans="1:2" x14ac:dyDescent="0.25">
      <c r="A36">
        <v>115</v>
      </c>
      <c r="B36">
        <v>8.5</v>
      </c>
    </row>
    <row r="37" spans="1:2" x14ac:dyDescent="0.25">
      <c r="A37">
        <v>116</v>
      </c>
      <c r="B37">
        <v>8.5</v>
      </c>
    </row>
    <row r="38" spans="1:2" x14ac:dyDescent="0.25">
      <c r="A38">
        <v>116</v>
      </c>
      <c r="B38">
        <v>8.5</v>
      </c>
    </row>
    <row r="39" spans="1:2" x14ac:dyDescent="0.25">
      <c r="A39">
        <v>130</v>
      </c>
      <c r="B39">
        <v>8.5</v>
      </c>
    </row>
    <row r="40" spans="1:2" x14ac:dyDescent="0.25">
      <c r="A40">
        <v>137</v>
      </c>
      <c r="B40">
        <v>8.5</v>
      </c>
    </row>
    <row r="41" spans="1:2" x14ac:dyDescent="0.25">
      <c r="A41">
        <v>150</v>
      </c>
      <c r="B41">
        <v>8.5</v>
      </c>
    </row>
    <row r="42" spans="1:2" x14ac:dyDescent="0.25">
      <c r="A42">
        <v>151</v>
      </c>
      <c r="B42">
        <v>8.5</v>
      </c>
    </row>
    <row r="43" spans="1:2" x14ac:dyDescent="0.25">
      <c r="A43">
        <v>153</v>
      </c>
      <c r="B43">
        <v>8.5</v>
      </c>
    </row>
    <row r="44" spans="1:2" x14ac:dyDescent="0.25">
      <c r="A44">
        <v>164</v>
      </c>
      <c r="B44">
        <v>8.5</v>
      </c>
    </row>
    <row r="45" spans="1:2" x14ac:dyDescent="0.25">
      <c r="A45">
        <v>165</v>
      </c>
      <c r="B45">
        <v>8.5</v>
      </c>
    </row>
    <row r="46" spans="1:2" x14ac:dyDescent="0.25">
      <c r="A46">
        <v>171</v>
      </c>
      <c r="B46">
        <v>8.5</v>
      </c>
    </row>
    <row r="47" spans="1:2" x14ac:dyDescent="0.25">
      <c r="A47">
        <v>189</v>
      </c>
      <c r="B47">
        <v>8.5</v>
      </c>
    </row>
    <row r="48" spans="1:2" x14ac:dyDescent="0.25">
      <c r="A48">
        <v>289</v>
      </c>
      <c r="B48">
        <v>8.5</v>
      </c>
    </row>
    <row r="49" spans="1:2" x14ac:dyDescent="0.25">
      <c r="A49">
        <v>89</v>
      </c>
      <c r="B49">
        <v>8.4</v>
      </c>
    </row>
    <row r="50" spans="1:2" x14ac:dyDescent="0.25">
      <c r="A50">
        <v>98</v>
      </c>
      <c r="B50">
        <v>8.4</v>
      </c>
    </row>
    <row r="51" spans="1:2" x14ac:dyDescent="0.25">
      <c r="A51">
        <v>99</v>
      </c>
      <c r="B51">
        <v>8.4</v>
      </c>
    </row>
    <row r="52" spans="1:2" x14ac:dyDescent="0.25">
      <c r="A52">
        <v>102</v>
      </c>
      <c r="B52">
        <v>8.4</v>
      </c>
    </row>
    <row r="53" spans="1:2" x14ac:dyDescent="0.25">
      <c r="A53">
        <v>120</v>
      </c>
      <c r="B53">
        <v>8.4</v>
      </c>
    </row>
    <row r="54" spans="1:2" x14ac:dyDescent="0.25">
      <c r="A54">
        <v>122</v>
      </c>
      <c r="B54">
        <v>8.4</v>
      </c>
    </row>
    <row r="55" spans="1:2" x14ac:dyDescent="0.25">
      <c r="A55">
        <v>122</v>
      </c>
      <c r="B55">
        <v>8.4</v>
      </c>
    </row>
    <row r="56" spans="1:2" x14ac:dyDescent="0.25">
      <c r="A56">
        <v>123</v>
      </c>
      <c r="B56">
        <v>8.4</v>
      </c>
    </row>
    <row r="57" spans="1:2" x14ac:dyDescent="0.25">
      <c r="A57">
        <v>134</v>
      </c>
      <c r="B57">
        <v>8.4</v>
      </c>
    </row>
    <row r="58" spans="1:2" x14ac:dyDescent="0.25">
      <c r="A58">
        <v>154</v>
      </c>
      <c r="B58">
        <v>8.4</v>
      </c>
    </row>
    <row r="59" spans="1:2" x14ac:dyDescent="0.25">
      <c r="A59">
        <v>159</v>
      </c>
      <c r="B59">
        <v>8.4</v>
      </c>
    </row>
    <row r="60" spans="1:2" x14ac:dyDescent="0.25">
      <c r="A60">
        <v>178</v>
      </c>
      <c r="B60">
        <v>8.4</v>
      </c>
    </row>
    <row r="61" spans="1:2" x14ac:dyDescent="0.25">
      <c r="A61">
        <v>227</v>
      </c>
      <c r="B61">
        <v>8.4</v>
      </c>
    </row>
    <row r="62" spans="1:2" x14ac:dyDescent="0.25">
      <c r="A62">
        <v>251</v>
      </c>
      <c r="B62">
        <v>8.4</v>
      </c>
    </row>
    <row r="63" spans="1:2" x14ac:dyDescent="0.25">
      <c r="A63">
        <v>293</v>
      </c>
      <c r="B63">
        <v>8.4</v>
      </c>
    </row>
    <row r="64" spans="1:2" x14ac:dyDescent="0.25">
      <c r="A64">
        <v>74</v>
      </c>
      <c r="B64">
        <v>8.3000000000000007</v>
      </c>
    </row>
    <row r="65" spans="1:2" x14ac:dyDescent="0.25">
      <c r="A65">
        <v>91</v>
      </c>
      <c r="B65">
        <v>8.3000000000000007</v>
      </c>
    </row>
    <row r="66" spans="1:2" x14ac:dyDescent="0.25">
      <c r="A66">
        <v>95</v>
      </c>
      <c r="B66">
        <v>8.3000000000000007</v>
      </c>
    </row>
    <row r="67" spans="1:2" x14ac:dyDescent="0.25">
      <c r="A67">
        <v>96</v>
      </c>
      <c r="B67">
        <v>8.3000000000000007</v>
      </c>
    </row>
    <row r="68" spans="1:2" x14ac:dyDescent="0.25">
      <c r="A68">
        <v>102</v>
      </c>
      <c r="B68">
        <v>8.3000000000000007</v>
      </c>
    </row>
    <row r="69" spans="1:2" x14ac:dyDescent="0.25">
      <c r="A69">
        <v>103</v>
      </c>
      <c r="B69">
        <v>8.3000000000000007</v>
      </c>
    </row>
    <row r="70" spans="1:2" x14ac:dyDescent="0.25">
      <c r="A70">
        <v>104</v>
      </c>
      <c r="B70">
        <v>8.3000000000000007</v>
      </c>
    </row>
    <row r="71" spans="1:2" x14ac:dyDescent="0.25">
      <c r="A71">
        <v>108</v>
      </c>
      <c r="B71">
        <v>8.3000000000000007</v>
      </c>
    </row>
    <row r="72" spans="1:2" x14ac:dyDescent="0.25">
      <c r="A72">
        <v>115</v>
      </c>
      <c r="B72">
        <v>8.3000000000000007</v>
      </c>
    </row>
    <row r="73" spans="1:2" x14ac:dyDescent="0.25">
      <c r="A73">
        <v>118</v>
      </c>
      <c r="B73">
        <v>8.3000000000000007</v>
      </c>
    </row>
    <row r="74" spans="1:2" x14ac:dyDescent="0.25">
      <c r="A74">
        <v>120</v>
      </c>
      <c r="B74">
        <v>8.3000000000000007</v>
      </c>
    </row>
    <row r="75" spans="1:2" x14ac:dyDescent="0.25">
      <c r="A75">
        <v>121</v>
      </c>
      <c r="B75">
        <v>8.3000000000000007</v>
      </c>
    </row>
    <row r="76" spans="1:2" x14ac:dyDescent="0.25">
      <c r="A76">
        <v>126</v>
      </c>
      <c r="B76">
        <v>8.3000000000000007</v>
      </c>
    </row>
    <row r="77" spans="1:2" x14ac:dyDescent="0.25">
      <c r="A77">
        <v>127</v>
      </c>
      <c r="B77">
        <v>8.3000000000000007</v>
      </c>
    </row>
    <row r="78" spans="1:2" x14ac:dyDescent="0.25">
      <c r="A78">
        <v>128</v>
      </c>
      <c r="B78">
        <v>8.3000000000000007</v>
      </c>
    </row>
    <row r="79" spans="1:2" x14ac:dyDescent="0.25">
      <c r="A79">
        <v>129</v>
      </c>
      <c r="B79">
        <v>8.3000000000000007</v>
      </c>
    </row>
    <row r="80" spans="1:2" x14ac:dyDescent="0.25">
      <c r="A80">
        <v>131</v>
      </c>
      <c r="B80">
        <v>8.3000000000000007</v>
      </c>
    </row>
    <row r="81" spans="1:2" x14ac:dyDescent="0.25">
      <c r="A81">
        <v>138</v>
      </c>
      <c r="B81">
        <v>8.3000000000000007</v>
      </c>
    </row>
    <row r="82" spans="1:2" x14ac:dyDescent="0.25">
      <c r="A82">
        <v>142</v>
      </c>
      <c r="B82">
        <v>8.3000000000000007</v>
      </c>
    </row>
    <row r="83" spans="1:2" x14ac:dyDescent="0.25">
      <c r="A83">
        <v>145</v>
      </c>
      <c r="B83">
        <v>8.3000000000000007</v>
      </c>
    </row>
    <row r="84" spans="1:2" x14ac:dyDescent="0.25">
      <c r="A84">
        <v>153</v>
      </c>
      <c r="B84">
        <v>8.3000000000000007</v>
      </c>
    </row>
    <row r="85" spans="1:2" x14ac:dyDescent="0.25">
      <c r="A85">
        <v>161</v>
      </c>
      <c r="B85">
        <v>8.3000000000000007</v>
      </c>
    </row>
    <row r="86" spans="1:2" x14ac:dyDescent="0.25">
      <c r="A86">
        <v>170</v>
      </c>
      <c r="B86">
        <v>8.3000000000000007</v>
      </c>
    </row>
    <row r="87" spans="1:2" x14ac:dyDescent="0.25">
      <c r="A87">
        <v>178</v>
      </c>
      <c r="B87">
        <v>8.3000000000000007</v>
      </c>
    </row>
    <row r="88" spans="1:2" x14ac:dyDescent="0.25">
      <c r="A88">
        <v>180</v>
      </c>
      <c r="B88">
        <v>8.3000000000000007</v>
      </c>
    </row>
    <row r="89" spans="1:2" x14ac:dyDescent="0.25">
      <c r="A89">
        <v>94</v>
      </c>
      <c r="B89">
        <v>8.1999999999999993</v>
      </c>
    </row>
    <row r="90" spans="1:2" x14ac:dyDescent="0.25">
      <c r="A90">
        <v>96</v>
      </c>
      <c r="B90">
        <v>8.1999999999999993</v>
      </c>
    </row>
    <row r="91" spans="1:2" x14ac:dyDescent="0.25">
      <c r="A91">
        <v>98</v>
      </c>
      <c r="B91">
        <v>8.1999999999999993</v>
      </c>
    </row>
    <row r="92" spans="1:2" x14ac:dyDescent="0.25">
      <c r="A92">
        <v>100</v>
      </c>
      <c r="B92">
        <v>8.1999999999999993</v>
      </c>
    </row>
    <row r="93" spans="1:2" x14ac:dyDescent="0.25">
      <c r="A93">
        <v>108</v>
      </c>
      <c r="B93">
        <v>8.1999999999999993</v>
      </c>
    </row>
    <row r="94" spans="1:2" x14ac:dyDescent="0.25">
      <c r="A94">
        <v>109</v>
      </c>
      <c r="B94">
        <v>8.1999999999999993</v>
      </c>
    </row>
    <row r="95" spans="1:2" x14ac:dyDescent="0.25">
      <c r="A95">
        <v>112</v>
      </c>
      <c r="B95">
        <v>8.1999999999999993</v>
      </c>
    </row>
    <row r="96" spans="1:2" x14ac:dyDescent="0.25">
      <c r="A96">
        <v>116</v>
      </c>
      <c r="B96">
        <v>8.1999999999999993</v>
      </c>
    </row>
    <row r="97" spans="1:2" x14ac:dyDescent="0.25">
      <c r="A97">
        <v>117</v>
      </c>
      <c r="B97">
        <v>8.1999999999999993</v>
      </c>
    </row>
    <row r="98" spans="1:2" x14ac:dyDescent="0.25">
      <c r="A98">
        <v>117</v>
      </c>
      <c r="B98">
        <v>8.1999999999999993</v>
      </c>
    </row>
    <row r="99" spans="1:2" x14ac:dyDescent="0.25">
      <c r="A99">
        <v>119</v>
      </c>
      <c r="B99">
        <v>8.1999999999999993</v>
      </c>
    </row>
    <row r="100" spans="1:2" x14ac:dyDescent="0.25">
      <c r="A100">
        <v>120</v>
      </c>
      <c r="B100">
        <v>8.1999999999999993</v>
      </c>
    </row>
    <row r="101" spans="1:2" x14ac:dyDescent="0.25">
      <c r="A101">
        <v>129</v>
      </c>
      <c r="B101">
        <v>8.1999999999999993</v>
      </c>
    </row>
    <row r="102" spans="1:2" x14ac:dyDescent="0.25">
      <c r="A102">
        <v>131</v>
      </c>
      <c r="B102">
        <v>8.1999999999999993</v>
      </c>
    </row>
    <row r="103" spans="1:2" x14ac:dyDescent="0.25">
      <c r="A103">
        <v>132</v>
      </c>
      <c r="B103">
        <v>8.1999999999999993</v>
      </c>
    </row>
    <row r="104" spans="1:2" x14ac:dyDescent="0.25">
      <c r="A104">
        <v>135</v>
      </c>
      <c r="B104">
        <v>8.1999999999999993</v>
      </c>
    </row>
    <row r="105" spans="1:2" x14ac:dyDescent="0.25">
      <c r="A105">
        <v>139</v>
      </c>
      <c r="B105">
        <v>8.1999999999999993</v>
      </c>
    </row>
    <row r="106" spans="1:2" x14ac:dyDescent="0.25">
      <c r="A106">
        <v>140</v>
      </c>
      <c r="B106">
        <v>8.1999999999999993</v>
      </c>
    </row>
    <row r="107" spans="1:2" x14ac:dyDescent="0.25">
      <c r="A107">
        <v>147</v>
      </c>
      <c r="B107">
        <v>8.1999999999999993</v>
      </c>
    </row>
    <row r="108" spans="1:2" x14ac:dyDescent="0.25">
      <c r="A108">
        <v>148</v>
      </c>
      <c r="B108">
        <v>8.1999999999999993</v>
      </c>
    </row>
    <row r="109" spans="1:2" x14ac:dyDescent="0.25">
      <c r="A109">
        <v>161</v>
      </c>
      <c r="B109">
        <v>8.1999999999999993</v>
      </c>
    </row>
    <row r="110" spans="1:2" x14ac:dyDescent="0.25">
      <c r="A110">
        <v>178</v>
      </c>
      <c r="B110">
        <v>8.1999999999999993</v>
      </c>
    </row>
    <row r="111" spans="1:2" x14ac:dyDescent="0.25">
      <c r="A111">
        <v>226</v>
      </c>
      <c r="B111">
        <v>8.1999999999999993</v>
      </c>
    </row>
    <row r="112" spans="1:2" x14ac:dyDescent="0.25">
      <c r="A112">
        <v>240</v>
      </c>
      <c r="B112">
        <v>8.1999999999999993</v>
      </c>
    </row>
    <row r="113" spans="1:2" x14ac:dyDescent="0.25">
      <c r="A113">
        <v>89</v>
      </c>
      <c r="B113">
        <v>8.1</v>
      </c>
    </row>
    <row r="114" spans="1:2" x14ac:dyDescent="0.25">
      <c r="A114">
        <v>92</v>
      </c>
      <c r="B114">
        <v>8.1</v>
      </c>
    </row>
    <row r="115" spans="1:2" x14ac:dyDescent="0.25">
      <c r="A115">
        <v>93</v>
      </c>
      <c r="B115">
        <v>8.1</v>
      </c>
    </row>
    <row r="116" spans="1:2" x14ac:dyDescent="0.25">
      <c r="A116">
        <v>95</v>
      </c>
      <c r="B116">
        <v>8.1</v>
      </c>
    </row>
    <row r="117" spans="1:2" x14ac:dyDescent="0.25">
      <c r="A117">
        <v>98</v>
      </c>
      <c r="B117">
        <v>8.1</v>
      </c>
    </row>
    <row r="118" spans="1:2" x14ac:dyDescent="0.25">
      <c r="A118">
        <v>99</v>
      </c>
      <c r="B118">
        <v>8.1</v>
      </c>
    </row>
    <row r="119" spans="1:2" x14ac:dyDescent="0.25">
      <c r="A119">
        <v>100</v>
      </c>
      <c r="B119">
        <v>8.1</v>
      </c>
    </row>
    <row r="120" spans="1:2" x14ac:dyDescent="0.25">
      <c r="A120">
        <v>101</v>
      </c>
      <c r="B120">
        <v>8.1</v>
      </c>
    </row>
    <row r="121" spans="1:2" x14ac:dyDescent="0.25">
      <c r="A121">
        <v>102</v>
      </c>
      <c r="B121">
        <v>8.1</v>
      </c>
    </row>
    <row r="122" spans="1:2" x14ac:dyDescent="0.25">
      <c r="A122">
        <v>103</v>
      </c>
      <c r="B122">
        <v>8.1</v>
      </c>
    </row>
    <row r="123" spans="1:2" x14ac:dyDescent="0.25">
      <c r="A123">
        <v>105</v>
      </c>
      <c r="B123">
        <v>8.1</v>
      </c>
    </row>
    <row r="124" spans="1:2" x14ac:dyDescent="0.25">
      <c r="A124">
        <v>105</v>
      </c>
      <c r="B124">
        <v>8.1</v>
      </c>
    </row>
    <row r="125" spans="1:2" x14ac:dyDescent="0.25">
      <c r="A125">
        <v>107</v>
      </c>
      <c r="B125">
        <v>8.1</v>
      </c>
    </row>
    <row r="126" spans="1:2" x14ac:dyDescent="0.25">
      <c r="A126">
        <v>107</v>
      </c>
      <c r="B126">
        <v>8.1</v>
      </c>
    </row>
    <row r="127" spans="1:2" x14ac:dyDescent="0.25">
      <c r="A127">
        <v>108</v>
      </c>
      <c r="B127">
        <v>8.1</v>
      </c>
    </row>
    <row r="128" spans="1:2" x14ac:dyDescent="0.25">
      <c r="A128">
        <v>110</v>
      </c>
      <c r="B128">
        <v>8.1</v>
      </c>
    </row>
    <row r="129" spans="1:2" x14ac:dyDescent="0.25">
      <c r="A129">
        <v>111</v>
      </c>
      <c r="B129">
        <v>8.1</v>
      </c>
    </row>
    <row r="130" spans="1:2" x14ac:dyDescent="0.25">
      <c r="A130">
        <v>114</v>
      </c>
      <c r="B130">
        <v>8.1</v>
      </c>
    </row>
    <row r="131" spans="1:2" x14ac:dyDescent="0.25">
      <c r="A131">
        <v>115</v>
      </c>
      <c r="B131">
        <v>8.1</v>
      </c>
    </row>
    <row r="132" spans="1:2" x14ac:dyDescent="0.25">
      <c r="A132">
        <v>115</v>
      </c>
      <c r="B132">
        <v>8.1</v>
      </c>
    </row>
    <row r="133" spans="1:2" x14ac:dyDescent="0.25">
      <c r="A133">
        <v>115</v>
      </c>
      <c r="B133">
        <v>8.1</v>
      </c>
    </row>
    <row r="134" spans="1:2" x14ac:dyDescent="0.25">
      <c r="A134">
        <v>120</v>
      </c>
      <c r="B134">
        <v>8.1</v>
      </c>
    </row>
    <row r="135" spans="1:2" x14ac:dyDescent="0.25">
      <c r="A135">
        <v>120</v>
      </c>
      <c r="B135">
        <v>8.1</v>
      </c>
    </row>
    <row r="136" spans="1:2" x14ac:dyDescent="0.25">
      <c r="A136">
        <v>121</v>
      </c>
      <c r="B136">
        <v>8.1</v>
      </c>
    </row>
    <row r="137" spans="1:2" x14ac:dyDescent="0.25">
      <c r="A137">
        <v>121</v>
      </c>
      <c r="B137">
        <v>8.1</v>
      </c>
    </row>
    <row r="138" spans="1:2" x14ac:dyDescent="0.25">
      <c r="A138">
        <v>122</v>
      </c>
      <c r="B138">
        <v>8.1</v>
      </c>
    </row>
    <row r="139" spans="1:2" x14ac:dyDescent="0.25">
      <c r="A139">
        <v>123</v>
      </c>
      <c r="B139">
        <v>8.1</v>
      </c>
    </row>
    <row r="140" spans="1:2" x14ac:dyDescent="0.25">
      <c r="A140">
        <v>125</v>
      </c>
      <c r="B140">
        <v>8.1</v>
      </c>
    </row>
    <row r="141" spans="1:2" x14ac:dyDescent="0.25">
      <c r="A141">
        <v>127</v>
      </c>
      <c r="B141">
        <v>8.1</v>
      </c>
    </row>
    <row r="142" spans="1:2" x14ac:dyDescent="0.25">
      <c r="A142">
        <v>128</v>
      </c>
      <c r="B142">
        <v>8.1</v>
      </c>
    </row>
    <row r="143" spans="1:2" x14ac:dyDescent="0.25">
      <c r="A143">
        <v>132</v>
      </c>
      <c r="B143">
        <v>8.1</v>
      </c>
    </row>
    <row r="144" spans="1:2" x14ac:dyDescent="0.25">
      <c r="A144">
        <v>133</v>
      </c>
      <c r="B144">
        <v>8.1</v>
      </c>
    </row>
    <row r="145" spans="1:2" x14ac:dyDescent="0.25">
      <c r="A145">
        <v>134</v>
      </c>
      <c r="B145">
        <v>8.1</v>
      </c>
    </row>
    <row r="146" spans="1:2" x14ac:dyDescent="0.25">
      <c r="A146">
        <v>138</v>
      </c>
      <c r="B146">
        <v>8.1</v>
      </c>
    </row>
    <row r="147" spans="1:2" x14ac:dyDescent="0.25">
      <c r="A147">
        <v>143</v>
      </c>
      <c r="B147">
        <v>8.1</v>
      </c>
    </row>
    <row r="148" spans="1:2" x14ac:dyDescent="0.25">
      <c r="A148">
        <v>145</v>
      </c>
      <c r="B148">
        <v>8.1</v>
      </c>
    </row>
    <row r="149" spans="1:2" x14ac:dyDescent="0.25">
      <c r="A149">
        <v>146</v>
      </c>
      <c r="B149">
        <v>8.1</v>
      </c>
    </row>
    <row r="150" spans="1:2" x14ac:dyDescent="0.25">
      <c r="A150">
        <v>147</v>
      </c>
      <c r="B150">
        <v>8.1</v>
      </c>
    </row>
    <row r="151" spans="1:2" x14ac:dyDescent="0.25">
      <c r="A151">
        <v>148</v>
      </c>
      <c r="B151">
        <v>8.1</v>
      </c>
    </row>
    <row r="152" spans="1:2" x14ac:dyDescent="0.25">
      <c r="A152">
        <v>149</v>
      </c>
      <c r="B152">
        <v>8.1</v>
      </c>
    </row>
    <row r="153" spans="1:2" x14ac:dyDescent="0.25">
      <c r="A153">
        <v>151</v>
      </c>
      <c r="B153">
        <v>8.1</v>
      </c>
    </row>
    <row r="154" spans="1:2" x14ac:dyDescent="0.25">
      <c r="A154">
        <v>153</v>
      </c>
      <c r="B154">
        <v>8.1</v>
      </c>
    </row>
    <row r="155" spans="1:2" x14ac:dyDescent="0.25">
      <c r="A155">
        <v>156</v>
      </c>
      <c r="B155">
        <v>8.1</v>
      </c>
    </row>
    <row r="156" spans="1:2" x14ac:dyDescent="0.25">
      <c r="A156">
        <v>158</v>
      </c>
      <c r="B156">
        <v>8.1</v>
      </c>
    </row>
    <row r="157" spans="1:2" x14ac:dyDescent="0.25">
      <c r="A157">
        <v>172</v>
      </c>
      <c r="B157">
        <v>8.1</v>
      </c>
    </row>
    <row r="158" spans="1:2" x14ac:dyDescent="0.25">
      <c r="A158">
        <v>173</v>
      </c>
      <c r="B158">
        <v>8.1</v>
      </c>
    </row>
    <row r="159" spans="1:2" x14ac:dyDescent="0.25">
      <c r="A159">
        <v>215</v>
      </c>
      <c r="B159">
        <v>8.1</v>
      </c>
    </row>
    <row r="160" spans="1:2" x14ac:dyDescent="0.25">
      <c r="A160">
        <v>80</v>
      </c>
      <c r="B160">
        <v>8</v>
      </c>
    </row>
    <row r="161" spans="1:2" x14ac:dyDescent="0.25">
      <c r="A161">
        <v>81</v>
      </c>
      <c r="B161">
        <v>8</v>
      </c>
    </row>
    <row r="162" spans="1:2" x14ac:dyDescent="0.25">
      <c r="A162">
        <v>89</v>
      </c>
      <c r="B162">
        <v>8</v>
      </c>
    </row>
    <row r="163" spans="1:2" x14ac:dyDescent="0.25">
      <c r="A163">
        <v>90</v>
      </c>
      <c r="B163">
        <v>8</v>
      </c>
    </row>
    <row r="164" spans="1:2" x14ac:dyDescent="0.25">
      <c r="A164">
        <v>90</v>
      </c>
      <c r="B164">
        <v>8</v>
      </c>
    </row>
    <row r="165" spans="1:2" x14ac:dyDescent="0.25">
      <c r="A165">
        <v>90</v>
      </c>
      <c r="B165">
        <v>8</v>
      </c>
    </row>
    <row r="166" spans="1:2" x14ac:dyDescent="0.25">
      <c r="A166">
        <v>99</v>
      </c>
      <c r="B166">
        <v>8</v>
      </c>
    </row>
    <row r="167" spans="1:2" x14ac:dyDescent="0.25">
      <c r="A167">
        <v>99</v>
      </c>
      <c r="B167">
        <v>8</v>
      </c>
    </row>
    <row r="168" spans="1:2" x14ac:dyDescent="0.25">
      <c r="A168">
        <v>100</v>
      </c>
      <c r="B168">
        <v>8</v>
      </c>
    </row>
    <row r="169" spans="1:2" x14ac:dyDescent="0.25">
      <c r="A169">
        <v>102</v>
      </c>
      <c r="B169">
        <v>8</v>
      </c>
    </row>
    <row r="170" spans="1:2" x14ac:dyDescent="0.25">
      <c r="A170">
        <v>106</v>
      </c>
      <c r="B170">
        <v>8</v>
      </c>
    </row>
    <row r="171" spans="1:2" x14ac:dyDescent="0.25">
      <c r="A171">
        <v>107</v>
      </c>
      <c r="B171">
        <v>8</v>
      </c>
    </row>
    <row r="172" spans="1:2" x14ac:dyDescent="0.25">
      <c r="A172">
        <v>108</v>
      </c>
      <c r="B172">
        <v>8</v>
      </c>
    </row>
    <row r="173" spans="1:2" x14ac:dyDescent="0.25">
      <c r="A173">
        <v>111</v>
      </c>
      <c r="B173">
        <v>8</v>
      </c>
    </row>
    <row r="174" spans="1:2" x14ac:dyDescent="0.25">
      <c r="A174">
        <v>112</v>
      </c>
      <c r="B174">
        <v>8</v>
      </c>
    </row>
    <row r="175" spans="1:2" x14ac:dyDescent="0.25">
      <c r="A175">
        <v>112</v>
      </c>
      <c r="B175">
        <v>8</v>
      </c>
    </row>
    <row r="176" spans="1:2" x14ac:dyDescent="0.25">
      <c r="A176">
        <v>113</v>
      </c>
      <c r="B176">
        <v>8</v>
      </c>
    </row>
    <row r="177" spans="1:2" x14ac:dyDescent="0.25">
      <c r="A177">
        <v>115</v>
      </c>
      <c r="B177">
        <v>8</v>
      </c>
    </row>
    <row r="178" spans="1:2" x14ac:dyDescent="0.25">
      <c r="A178">
        <v>117</v>
      </c>
      <c r="B178">
        <v>8</v>
      </c>
    </row>
    <row r="179" spans="1:2" x14ac:dyDescent="0.25">
      <c r="A179">
        <v>117</v>
      </c>
      <c r="B179">
        <v>8</v>
      </c>
    </row>
    <row r="180" spans="1:2" x14ac:dyDescent="0.25">
      <c r="A180">
        <v>118</v>
      </c>
      <c r="B180">
        <v>8</v>
      </c>
    </row>
    <row r="181" spans="1:2" x14ac:dyDescent="0.25">
      <c r="A181">
        <v>119</v>
      </c>
      <c r="B181">
        <v>8</v>
      </c>
    </row>
    <row r="182" spans="1:2" x14ac:dyDescent="0.25">
      <c r="A182">
        <v>120</v>
      </c>
      <c r="B182">
        <v>8</v>
      </c>
    </row>
    <row r="183" spans="1:2" x14ac:dyDescent="0.25">
      <c r="A183">
        <v>120</v>
      </c>
      <c r="B183">
        <v>8</v>
      </c>
    </row>
    <row r="184" spans="1:2" x14ac:dyDescent="0.25">
      <c r="A184">
        <v>121</v>
      </c>
      <c r="B184">
        <v>8</v>
      </c>
    </row>
    <row r="185" spans="1:2" x14ac:dyDescent="0.25">
      <c r="A185">
        <v>123</v>
      </c>
      <c r="B185">
        <v>8</v>
      </c>
    </row>
    <row r="186" spans="1:2" x14ac:dyDescent="0.25">
      <c r="A186">
        <v>125</v>
      </c>
      <c r="B186">
        <v>8</v>
      </c>
    </row>
    <row r="187" spans="1:2" x14ac:dyDescent="0.25">
      <c r="A187">
        <v>126</v>
      </c>
      <c r="B187">
        <v>8</v>
      </c>
    </row>
    <row r="188" spans="1:2" x14ac:dyDescent="0.25">
      <c r="A188">
        <v>127</v>
      </c>
      <c r="B188">
        <v>8</v>
      </c>
    </row>
    <row r="189" spans="1:2" x14ac:dyDescent="0.25">
      <c r="A189">
        <v>127</v>
      </c>
      <c r="B189">
        <v>8</v>
      </c>
    </row>
    <row r="190" spans="1:2" x14ac:dyDescent="0.25">
      <c r="A190">
        <v>128</v>
      </c>
      <c r="B190">
        <v>8</v>
      </c>
    </row>
    <row r="191" spans="1:2" x14ac:dyDescent="0.25">
      <c r="A191">
        <v>128</v>
      </c>
      <c r="B191">
        <v>8</v>
      </c>
    </row>
    <row r="192" spans="1:2" x14ac:dyDescent="0.25">
      <c r="A192">
        <v>130</v>
      </c>
      <c r="B192">
        <v>8</v>
      </c>
    </row>
    <row r="193" spans="1:2" x14ac:dyDescent="0.25">
      <c r="A193">
        <v>132</v>
      </c>
      <c r="B193">
        <v>8</v>
      </c>
    </row>
    <row r="194" spans="1:2" x14ac:dyDescent="0.25">
      <c r="A194">
        <v>133</v>
      </c>
      <c r="B194">
        <v>8</v>
      </c>
    </row>
    <row r="195" spans="1:2" x14ac:dyDescent="0.25">
      <c r="A195">
        <v>137</v>
      </c>
      <c r="B195">
        <v>8</v>
      </c>
    </row>
    <row r="196" spans="1:2" x14ac:dyDescent="0.25">
      <c r="A196">
        <v>138</v>
      </c>
      <c r="B196">
        <v>8</v>
      </c>
    </row>
    <row r="197" spans="1:2" x14ac:dyDescent="0.25">
      <c r="A197">
        <v>140</v>
      </c>
      <c r="B197">
        <v>8</v>
      </c>
    </row>
    <row r="198" spans="1:2" x14ac:dyDescent="0.25">
      <c r="A198">
        <v>141</v>
      </c>
      <c r="B198">
        <v>8</v>
      </c>
    </row>
    <row r="199" spans="1:2" x14ac:dyDescent="0.25">
      <c r="A199">
        <v>142</v>
      </c>
      <c r="B199">
        <v>8</v>
      </c>
    </row>
    <row r="200" spans="1:2" x14ac:dyDescent="0.25">
      <c r="A200">
        <v>143</v>
      </c>
      <c r="B200">
        <v>8</v>
      </c>
    </row>
    <row r="201" spans="1:2" x14ac:dyDescent="0.25">
      <c r="A201">
        <v>144</v>
      </c>
      <c r="B201">
        <v>8</v>
      </c>
    </row>
    <row r="202" spans="1:2" x14ac:dyDescent="0.25">
      <c r="A202">
        <v>144</v>
      </c>
      <c r="B202">
        <v>8</v>
      </c>
    </row>
    <row r="203" spans="1:2" x14ac:dyDescent="0.25">
      <c r="A203">
        <v>144</v>
      </c>
      <c r="B203">
        <v>8</v>
      </c>
    </row>
    <row r="204" spans="1:2" x14ac:dyDescent="0.25">
      <c r="A204">
        <v>147</v>
      </c>
      <c r="B204">
        <v>8</v>
      </c>
    </row>
    <row r="205" spans="1:2" x14ac:dyDescent="0.25">
      <c r="A205">
        <v>148</v>
      </c>
      <c r="B205">
        <v>8</v>
      </c>
    </row>
    <row r="206" spans="1:2" x14ac:dyDescent="0.25">
      <c r="A206">
        <v>149</v>
      </c>
      <c r="B206">
        <v>8</v>
      </c>
    </row>
    <row r="207" spans="1:2" x14ac:dyDescent="0.25">
      <c r="A207">
        <v>165</v>
      </c>
      <c r="B207">
        <v>8</v>
      </c>
    </row>
    <row r="208" spans="1:2" x14ac:dyDescent="0.25">
      <c r="A208">
        <v>174</v>
      </c>
      <c r="B208">
        <v>8</v>
      </c>
    </row>
    <row r="209" spans="1:2" x14ac:dyDescent="0.25">
      <c r="A209">
        <v>181</v>
      </c>
      <c r="B209">
        <v>8</v>
      </c>
    </row>
    <row r="210" spans="1:2" x14ac:dyDescent="0.25">
      <c r="A210">
        <v>188</v>
      </c>
      <c r="B210">
        <v>8</v>
      </c>
    </row>
    <row r="211" spans="1:2" x14ac:dyDescent="0.25">
      <c r="A211">
        <v>200</v>
      </c>
      <c r="B211">
        <v>8</v>
      </c>
    </row>
    <row r="212" spans="1:2" x14ac:dyDescent="0.25">
      <c r="A212">
        <v>206</v>
      </c>
      <c r="B212">
        <v>8</v>
      </c>
    </row>
    <row r="213" spans="1:2" x14ac:dyDescent="0.25">
      <c r="A213">
        <v>236</v>
      </c>
      <c r="B213">
        <v>8</v>
      </c>
    </row>
    <row r="214" spans="1:2" x14ac:dyDescent="0.25">
      <c r="A214">
        <v>330</v>
      </c>
      <c r="B214">
        <v>8</v>
      </c>
    </row>
    <row r="215" spans="1:2" x14ac:dyDescent="0.25">
      <c r="A215">
        <v>80</v>
      </c>
      <c r="B215">
        <v>7.9</v>
      </c>
    </row>
    <row r="216" spans="1:2" x14ac:dyDescent="0.25">
      <c r="A216">
        <v>80</v>
      </c>
      <c r="B216">
        <v>7.9</v>
      </c>
    </row>
    <row r="217" spans="1:2" x14ac:dyDescent="0.25">
      <c r="A217">
        <v>82</v>
      </c>
      <c r="B217">
        <v>7.9</v>
      </c>
    </row>
    <row r="218" spans="1:2" x14ac:dyDescent="0.25">
      <c r="A218">
        <v>85</v>
      </c>
      <c r="B218">
        <v>7.9</v>
      </c>
    </row>
    <row r="219" spans="1:2" x14ac:dyDescent="0.25">
      <c r="A219">
        <v>90</v>
      </c>
      <c r="B219">
        <v>7.9</v>
      </c>
    </row>
    <row r="220" spans="1:2" x14ac:dyDescent="0.25">
      <c r="A220">
        <v>93</v>
      </c>
      <c r="B220">
        <v>7.9</v>
      </c>
    </row>
    <row r="221" spans="1:2" x14ac:dyDescent="0.25">
      <c r="A221">
        <v>97</v>
      </c>
      <c r="B221">
        <v>7.9</v>
      </c>
    </row>
    <row r="222" spans="1:2" x14ac:dyDescent="0.25">
      <c r="A222">
        <v>97</v>
      </c>
      <c r="B222">
        <v>7.9</v>
      </c>
    </row>
    <row r="223" spans="1:2" x14ac:dyDescent="0.25">
      <c r="A223">
        <v>101</v>
      </c>
      <c r="B223">
        <v>7.9</v>
      </c>
    </row>
    <row r="224" spans="1:2" x14ac:dyDescent="0.25">
      <c r="A224">
        <v>101</v>
      </c>
      <c r="B224">
        <v>7.9</v>
      </c>
    </row>
    <row r="225" spans="1:2" x14ac:dyDescent="0.25">
      <c r="A225">
        <v>101</v>
      </c>
      <c r="B225">
        <v>7.9</v>
      </c>
    </row>
    <row r="226" spans="1:2" x14ac:dyDescent="0.25">
      <c r="A226">
        <v>102</v>
      </c>
      <c r="B226">
        <v>7.9</v>
      </c>
    </row>
    <row r="227" spans="1:2" x14ac:dyDescent="0.25">
      <c r="A227">
        <v>102</v>
      </c>
      <c r="B227">
        <v>7.9</v>
      </c>
    </row>
    <row r="228" spans="1:2" x14ac:dyDescent="0.25">
      <c r="A228">
        <v>105</v>
      </c>
      <c r="B228">
        <v>7.9</v>
      </c>
    </row>
    <row r="229" spans="1:2" x14ac:dyDescent="0.25">
      <c r="A229">
        <v>109</v>
      </c>
      <c r="B229">
        <v>7.9</v>
      </c>
    </row>
    <row r="230" spans="1:2" x14ac:dyDescent="0.25">
      <c r="A230">
        <v>109</v>
      </c>
      <c r="B230">
        <v>7.9</v>
      </c>
    </row>
    <row r="231" spans="1:2" x14ac:dyDescent="0.25">
      <c r="A231">
        <v>109</v>
      </c>
      <c r="B231">
        <v>7.9</v>
      </c>
    </row>
    <row r="232" spans="1:2" x14ac:dyDescent="0.25">
      <c r="A232">
        <v>112</v>
      </c>
      <c r="B232">
        <v>7.9</v>
      </c>
    </row>
    <row r="233" spans="1:2" x14ac:dyDescent="0.25">
      <c r="A233">
        <v>113</v>
      </c>
      <c r="B233">
        <v>7.9</v>
      </c>
    </row>
    <row r="234" spans="1:2" x14ac:dyDescent="0.25">
      <c r="A234">
        <v>113</v>
      </c>
      <c r="B234">
        <v>7.9</v>
      </c>
    </row>
    <row r="235" spans="1:2" x14ac:dyDescent="0.25">
      <c r="A235">
        <v>114</v>
      </c>
      <c r="B235">
        <v>7.9</v>
      </c>
    </row>
    <row r="236" spans="1:2" x14ac:dyDescent="0.25">
      <c r="A236">
        <v>115</v>
      </c>
      <c r="B236">
        <v>7.9</v>
      </c>
    </row>
    <row r="237" spans="1:2" x14ac:dyDescent="0.25">
      <c r="A237">
        <v>116</v>
      </c>
      <c r="B237">
        <v>7.9</v>
      </c>
    </row>
    <row r="238" spans="1:2" x14ac:dyDescent="0.25">
      <c r="A238">
        <v>117</v>
      </c>
      <c r="B238">
        <v>7.9</v>
      </c>
    </row>
    <row r="239" spans="1:2" x14ac:dyDescent="0.25">
      <c r="A239">
        <v>119</v>
      </c>
      <c r="B239">
        <v>7.9</v>
      </c>
    </row>
    <row r="240" spans="1:2" x14ac:dyDescent="0.25">
      <c r="A240">
        <v>119</v>
      </c>
      <c r="B240">
        <v>7.9</v>
      </c>
    </row>
    <row r="241" spans="1:2" x14ac:dyDescent="0.25">
      <c r="A241">
        <v>120</v>
      </c>
      <c r="B241">
        <v>7.9</v>
      </c>
    </row>
    <row r="242" spans="1:2" x14ac:dyDescent="0.25">
      <c r="A242">
        <v>120</v>
      </c>
      <c r="B242">
        <v>7.9</v>
      </c>
    </row>
    <row r="243" spans="1:2" x14ac:dyDescent="0.25">
      <c r="A243">
        <v>120</v>
      </c>
      <c r="B243">
        <v>7.9</v>
      </c>
    </row>
    <row r="244" spans="1:2" x14ac:dyDescent="0.25">
      <c r="A244">
        <v>121</v>
      </c>
      <c r="B244">
        <v>7.9</v>
      </c>
    </row>
    <row r="245" spans="1:2" x14ac:dyDescent="0.25">
      <c r="A245">
        <v>122</v>
      </c>
      <c r="B245">
        <v>7.9</v>
      </c>
    </row>
    <row r="246" spans="1:2" x14ac:dyDescent="0.25">
      <c r="A246">
        <v>122</v>
      </c>
      <c r="B246">
        <v>7.9</v>
      </c>
    </row>
    <row r="247" spans="1:2" x14ac:dyDescent="0.25">
      <c r="A247">
        <v>123</v>
      </c>
      <c r="B247">
        <v>7.9</v>
      </c>
    </row>
    <row r="248" spans="1:2" x14ac:dyDescent="0.25">
      <c r="A248">
        <v>126</v>
      </c>
      <c r="B248">
        <v>7.9</v>
      </c>
    </row>
    <row r="249" spans="1:2" x14ac:dyDescent="0.25">
      <c r="A249">
        <v>127</v>
      </c>
      <c r="B249">
        <v>7.9</v>
      </c>
    </row>
    <row r="250" spans="1:2" x14ac:dyDescent="0.25">
      <c r="A250">
        <v>127</v>
      </c>
      <c r="B250">
        <v>7.9</v>
      </c>
    </row>
    <row r="251" spans="1:2" x14ac:dyDescent="0.25">
      <c r="A251">
        <v>127</v>
      </c>
      <c r="B251">
        <v>7.9</v>
      </c>
    </row>
    <row r="252" spans="1:2" x14ac:dyDescent="0.25">
      <c r="A252">
        <v>134</v>
      </c>
      <c r="B252">
        <v>7.9</v>
      </c>
    </row>
    <row r="253" spans="1:2" x14ac:dyDescent="0.25">
      <c r="A253">
        <v>134</v>
      </c>
      <c r="B253">
        <v>7.9</v>
      </c>
    </row>
    <row r="254" spans="1:2" x14ac:dyDescent="0.25">
      <c r="A254">
        <v>141</v>
      </c>
      <c r="B254">
        <v>7.9</v>
      </c>
    </row>
    <row r="255" spans="1:2" x14ac:dyDescent="0.25">
      <c r="A255">
        <v>148</v>
      </c>
      <c r="B255">
        <v>7.9</v>
      </c>
    </row>
    <row r="256" spans="1:2" x14ac:dyDescent="0.25">
      <c r="A256">
        <v>152</v>
      </c>
      <c r="B256">
        <v>7.9</v>
      </c>
    </row>
    <row r="257" spans="1:2" x14ac:dyDescent="0.25">
      <c r="A257">
        <v>153</v>
      </c>
      <c r="B257">
        <v>7.9</v>
      </c>
    </row>
    <row r="258" spans="1:2" x14ac:dyDescent="0.25">
      <c r="A258">
        <v>155</v>
      </c>
      <c r="B258">
        <v>7.9</v>
      </c>
    </row>
    <row r="259" spans="1:2" x14ac:dyDescent="0.25">
      <c r="A259">
        <v>157</v>
      </c>
      <c r="B259">
        <v>7.9</v>
      </c>
    </row>
    <row r="260" spans="1:2" x14ac:dyDescent="0.25">
      <c r="A260">
        <v>167</v>
      </c>
      <c r="B260">
        <v>7.9</v>
      </c>
    </row>
    <row r="261" spans="1:2" x14ac:dyDescent="0.25">
      <c r="A261">
        <v>170</v>
      </c>
      <c r="B261">
        <v>7.9</v>
      </c>
    </row>
    <row r="262" spans="1:2" x14ac:dyDescent="0.25">
      <c r="A262">
        <v>178</v>
      </c>
      <c r="B262">
        <v>7.9</v>
      </c>
    </row>
    <row r="263" spans="1:2" x14ac:dyDescent="0.25">
      <c r="A263">
        <v>182</v>
      </c>
      <c r="B263">
        <v>7.9</v>
      </c>
    </row>
    <row r="264" spans="1:2" x14ac:dyDescent="0.25">
      <c r="A264">
        <v>186</v>
      </c>
      <c r="B264">
        <v>7.9</v>
      </c>
    </row>
    <row r="265" spans="1:2" x14ac:dyDescent="0.25">
      <c r="A265">
        <v>187</v>
      </c>
      <c r="B265">
        <v>7.9</v>
      </c>
    </row>
    <row r="266" spans="1:2" x14ac:dyDescent="0.25">
      <c r="A266">
        <v>192</v>
      </c>
      <c r="B266">
        <v>7.9</v>
      </c>
    </row>
    <row r="267" spans="1:2" x14ac:dyDescent="0.25">
      <c r="A267">
        <v>193</v>
      </c>
      <c r="B267">
        <v>7.9</v>
      </c>
    </row>
    <row r="268" spans="1:2" x14ac:dyDescent="0.25">
      <c r="A268">
        <v>37</v>
      </c>
      <c r="B268">
        <v>7.8</v>
      </c>
    </row>
    <row r="269" spans="1:2" x14ac:dyDescent="0.25">
      <c r="A269">
        <v>80</v>
      </c>
      <c r="B269">
        <v>7.8</v>
      </c>
    </row>
    <row r="270" spans="1:2" x14ac:dyDescent="0.25">
      <c r="A270">
        <v>81</v>
      </c>
      <c r="B270">
        <v>7.8</v>
      </c>
    </row>
    <row r="271" spans="1:2" x14ac:dyDescent="0.25">
      <c r="A271">
        <v>81</v>
      </c>
      <c r="B271">
        <v>7.8</v>
      </c>
    </row>
    <row r="272" spans="1:2" x14ac:dyDescent="0.25">
      <c r="A272">
        <v>81</v>
      </c>
      <c r="B272">
        <v>7.8</v>
      </c>
    </row>
    <row r="273" spans="1:2" x14ac:dyDescent="0.25">
      <c r="A273">
        <v>87</v>
      </c>
      <c r="B273">
        <v>7.8</v>
      </c>
    </row>
    <row r="274" spans="1:2" x14ac:dyDescent="0.25">
      <c r="A274">
        <v>88</v>
      </c>
      <c r="B274">
        <v>7.8</v>
      </c>
    </row>
    <row r="275" spans="1:2" x14ac:dyDescent="0.25">
      <c r="A275">
        <v>88</v>
      </c>
      <c r="B275">
        <v>7.8</v>
      </c>
    </row>
    <row r="276" spans="1:2" x14ac:dyDescent="0.25">
      <c r="A276">
        <v>89</v>
      </c>
      <c r="B276">
        <v>7.8</v>
      </c>
    </row>
    <row r="277" spans="1:2" x14ac:dyDescent="0.25">
      <c r="A277">
        <v>90</v>
      </c>
      <c r="B277">
        <v>7.8</v>
      </c>
    </row>
    <row r="278" spans="1:2" x14ac:dyDescent="0.25">
      <c r="A278">
        <v>91</v>
      </c>
      <c r="B278">
        <v>7.8</v>
      </c>
    </row>
    <row r="279" spans="1:2" x14ac:dyDescent="0.25">
      <c r="A279">
        <v>93</v>
      </c>
      <c r="B279">
        <v>7.8</v>
      </c>
    </row>
    <row r="280" spans="1:2" x14ac:dyDescent="0.25">
      <c r="A280">
        <v>94</v>
      </c>
      <c r="B280">
        <v>7.8</v>
      </c>
    </row>
    <row r="281" spans="1:2" x14ac:dyDescent="0.25">
      <c r="A281">
        <v>94</v>
      </c>
      <c r="B281">
        <v>7.8</v>
      </c>
    </row>
    <row r="282" spans="1:2" x14ac:dyDescent="0.25">
      <c r="A282">
        <v>95</v>
      </c>
      <c r="B282">
        <v>7.8</v>
      </c>
    </row>
    <row r="283" spans="1:2" x14ac:dyDescent="0.25">
      <c r="A283">
        <v>99</v>
      </c>
      <c r="B283">
        <v>7.8</v>
      </c>
    </row>
    <row r="284" spans="1:2" x14ac:dyDescent="0.25">
      <c r="A284">
        <v>100</v>
      </c>
      <c r="B284">
        <v>7.8</v>
      </c>
    </row>
    <row r="285" spans="1:2" x14ac:dyDescent="0.25">
      <c r="A285">
        <v>100</v>
      </c>
      <c r="B285">
        <v>7.8</v>
      </c>
    </row>
    <row r="286" spans="1:2" x14ac:dyDescent="0.25">
      <c r="A286">
        <v>100</v>
      </c>
      <c r="B286">
        <v>7.8</v>
      </c>
    </row>
    <row r="287" spans="1:2" x14ac:dyDescent="0.25">
      <c r="A287">
        <v>100</v>
      </c>
      <c r="B287">
        <v>7.8</v>
      </c>
    </row>
    <row r="288" spans="1:2" x14ac:dyDescent="0.25">
      <c r="A288">
        <v>101</v>
      </c>
      <c r="B288">
        <v>7.8</v>
      </c>
    </row>
    <row r="289" spans="1:2" x14ac:dyDescent="0.25">
      <c r="A289">
        <v>101</v>
      </c>
      <c r="B289">
        <v>7.8</v>
      </c>
    </row>
    <row r="290" spans="1:2" x14ac:dyDescent="0.25">
      <c r="A290">
        <v>101</v>
      </c>
      <c r="B290">
        <v>7.8</v>
      </c>
    </row>
    <row r="291" spans="1:2" x14ac:dyDescent="0.25">
      <c r="A291">
        <v>102</v>
      </c>
      <c r="B291">
        <v>7.8</v>
      </c>
    </row>
    <row r="292" spans="1:2" x14ac:dyDescent="0.25">
      <c r="A292">
        <v>104</v>
      </c>
      <c r="B292">
        <v>7.8</v>
      </c>
    </row>
    <row r="293" spans="1:2" x14ac:dyDescent="0.25">
      <c r="A293">
        <v>104</v>
      </c>
      <c r="B293">
        <v>7.8</v>
      </c>
    </row>
    <row r="294" spans="1:2" x14ac:dyDescent="0.25">
      <c r="A294">
        <v>106</v>
      </c>
      <c r="B294">
        <v>7.8</v>
      </c>
    </row>
    <row r="295" spans="1:2" x14ac:dyDescent="0.25">
      <c r="A295">
        <v>106</v>
      </c>
      <c r="B295">
        <v>7.8</v>
      </c>
    </row>
    <row r="296" spans="1:2" x14ac:dyDescent="0.25">
      <c r="A296">
        <v>106</v>
      </c>
      <c r="B296">
        <v>7.8</v>
      </c>
    </row>
    <row r="297" spans="1:2" x14ac:dyDescent="0.25">
      <c r="A297">
        <v>107</v>
      </c>
      <c r="B297">
        <v>7.8</v>
      </c>
    </row>
    <row r="298" spans="1:2" x14ac:dyDescent="0.25">
      <c r="A298">
        <v>107</v>
      </c>
      <c r="B298">
        <v>7.8</v>
      </c>
    </row>
    <row r="299" spans="1:2" x14ac:dyDescent="0.25">
      <c r="A299">
        <v>108</v>
      </c>
      <c r="B299">
        <v>7.8</v>
      </c>
    </row>
    <row r="300" spans="1:2" x14ac:dyDescent="0.25">
      <c r="A300">
        <v>108</v>
      </c>
      <c r="B300">
        <v>7.8</v>
      </c>
    </row>
    <row r="301" spans="1:2" x14ac:dyDescent="0.25">
      <c r="A301">
        <v>108</v>
      </c>
      <c r="B301">
        <v>7.8</v>
      </c>
    </row>
    <row r="302" spans="1:2" x14ac:dyDescent="0.25">
      <c r="A302">
        <v>108</v>
      </c>
      <c r="B302">
        <v>7.8</v>
      </c>
    </row>
    <row r="303" spans="1:2" x14ac:dyDescent="0.25">
      <c r="A303">
        <v>110</v>
      </c>
      <c r="B303">
        <v>7.8</v>
      </c>
    </row>
    <row r="304" spans="1:2" x14ac:dyDescent="0.25">
      <c r="A304">
        <v>110</v>
      </c>
      <c r="B304">
        <v>7.8</v>
      </c>
    </row>
    <row r="305" spans="1:2" x14ac:dyDescent="0.25">
      <c r="A305">
        <v>110</v>
      </c>
      <c r="B305">
        <v>7.8</v>
      </c>
    </row>
    <row r="306" spans="1:2" x14ac:dyDescent="0.25">
      <c r="A306">
        <v>112</v>
      </c>
      <c r="B306">
        <v>7.8</v>
      </c>
    </row>
    <row r="307" spans="1:2" x14ac:dyDescent="0.25">
      <c r="A307">
        <v>112</v>
      </c>
      <c r="B307">
        <v>7.8</v>
      </c>
    </row>
    <row r="308" spans="1:2" x14ac:dyDescent="0.25">
      <c r="A308">
        <v>115</v>
      </c>
      <c r="B308">
        <v>7.8</v>
      </c>
    </row>
    <row r="309" spans="1:2" x14ac:dyDescent="0.25">
      <c r="A309">
        <v>116</v>
      </c>
      <c r="B309">
        <v>7.8</v>
      </c>
    </row>
    <row r="310" spans="1:2" x14ac:dyDescent="0.25">
      <c r="A310">
        <v>116</v>
      </c>
      <c r="B310">
        <v>7.8</v>
      </c>
    </row>
    <row r="311" spans="1:2" x14ac:dyDescent="0.25">
      <c r="A311">
        <v>117</v>
      </c>
      <c r="B311">
        <v>7.8</v>
      </c>
    </row>
    <row r="312" spans="1:2" x14ac:dyDescent="0.25">
      <c r="A312">
        <v>118</v>
      </c>
      <c r="B312">
        <v>7.8</v>
      </c>
    </row>
    <row r="313" spans="1:2" x14ac:dyDescent="0.25">
      <c r="A313">
        <v>119</v>
      </c>
      <c r="B313">
        <v>7.8</v>
      </c>
    </row>
    <row r="314" spans="1:2" x14ac:dyDescent="0.25">
      <c r="A314">
        <v>119</v>
      </c>
      <c r="B314">
        <v>7.8</v>
      </c>
    </row>
    <row r="315" spans="1:2" x14ac:dyDescent="0.25">
      <c r="A315">
        <v>120</v>
      </c>
      <c r="B315">
        <v>7.8</v>
      </c>
    </row>
    <row r="316" spans="1:2" x14ac:dyDescent="0.25">
      <c r="A316">
        <v>120</v>
      </c>
      <c r="B316">
        <v>7.8</v>
      </c>
    </row>
    <row r="317" spans="1:2" x14ac:dyDescent="0.25">
      <c r="A317">
        <v>122</v>
      </c>
      <c r="B317">
        <v>7.8</v>
      </c>
    </row>
    <row r="318" spans="1:2" x14ac:dyDescent="0.25">
      <c r="A318">
        <v>122</v>
      </c>
      <c r="B318">
        <v>7.8</v>
      </c>
    </row>
    <row r="319" spans="1:2" x14ac:dyDescent="0.25">
      <c r="A319">
        <v>122</v>
      </c>
      <c r="B319">
        <v>7.8</v>
      </c>
    </row>
    <row r="320" spans="1:2" x14ac:dyDescent="0.25">
      <c r="A320">
        <v>123</v>
      </c>
      <c r="B320">
        <v>7.8</v>
      </c>
    </row>
    <row r="321" spans="1:2" x14ac:dyDescent="0.25">
      <c r="A321">
        <v>123</v>
      </c>
      <c r="B321">
        <v>7.8</v>
      </c>
    </row>
    <row r="322" spans="1:2" x14ac:dyDescent="0.25">
      <c r="A322">
        <v>124</v>
      </c>
      <c r="B322">
        <v>7.8</v>
      </c>
    </row>
    <row r="323" spans="1:2" x14ac:dyDescent="0.25">
      <c r="A323">
        <v>129</v>
      </c>
      <c r="B323">
        <v>7.8</v>
      </c>
    </row>
    <row r="324" spans="1:2" x14ac:dyDescent="0.25">
      <c r="A324">
        <v>129</v>
      </c>
      <c r="B324">
        <v>7.8</v>
      </c>
    </row>
    <row r="325" spans="1:2" x14ac:dyDescent="0.25">
      <c r="A325">
        <v>130</v>
      </c>
      <c r="B325">
        <v>7.8</v>
      </c>
    </row>
    <row r="326" spans="1:2" x14ac:dyDescent="0.25">
      <c r="A326">
        <v>130</v>
      </c>
      <c r="B326">
        <v>7.8</v>
      </c>
    </row>
    <row r="327" spans="1:2" x14ac:dyDescent="0.25">
      <c r="A327">
        <v>131</v>
      </c>
      <c r="B327">
        <v>7.8</v>
      </c>
    </row>
    <row r="328" spans="1:2" x14ac:dyDescent="0.25">
      <c r="A328">
        <v>132</v>
      </c>
      <c r="B328">
        <v>7.8</v>
      </c>
    </row>
    <row r="329" spans="1:2" x14ac:dyDescent="0.25">
      <c r="A329">
        <v>132</v>
      </c>
      <c r="B329">
        <v>7.8</v>
      </c>
    </row>
    <row r="330" spans="1:2" x14ac:dyDescent="0.25">
      <c r="A330">
        <v>133</v>
      </c>
      <c r="B330">
        <v>7.8</v>
      </c>
    </row>
    <row r="331" spans="1:2" x14ac:dyDescent="0.25">
      <c r="A331">
        <v>134</v>
      </c>
      <c r="B331">
        <v>7.8</v>
      </c>
    </row>
    <row r="332" spans="1:2" x14ac:dyDescent="0.25">
      <c r="A332">
        <v>134</v>
      </c>
      <c r="B332">
        <v>7.8</v>
      </c>
    </row>
    <row r="333" spans="1:2" x14ac:dyDescent="0.25">
      <c r="A333">
        <v>134</v>
      </c>
      <c r="B333">
        <v>7.8</v>
      </c>
    </row>
    <row r="334" spans="1:2" x14ac:dyDescent="0.25">
      <c r="A334">
        <v>135</v>
      </c>
      <c r="B334">
        <v>7.8</v>
      </c>
    </row>
    <row r="335" spans="1:2" x14ac:dyDescent="0.25">
      <c r="A335">
        <v>136</v>
      </c>
      <c r="B335">
        <v>7.8</v>
      </c>
    </row>
    <row r="336" spans="1:2" x14ac:dyDescent="0.25">
      <c r="A336">
        <v>139</v>
      </c>
      <c r="B336">
        <v>7.8</v>
      </c>
    </row>
    <row r="337" spans="1:2" x14ac:dyDescent="0.25">
      <c r="A337">
        <v>139</v>
      </c>
      <c r="B337">
        <v>7.8</v>
      </c>
    </row>
    <row r="338" spans="1:2" x14ac:dyDescent="0.25">
      <c r="A338">
        <v>140</v>
      </c>
      <c r="B338">
        <v>7.8</v>
      </c>
    </row>
    <row r="339" spans="1:2" x14ac:dyDescent="0.25">
      <c r="A339">
        <v>141</v>
      </c>
      <c r="B339">
        <v>7.8</v>
      </c>
    </row>
    <row r="340" spans="1:2" x14ac:dyDescent="0.25">
      <c r="A340">
        <v>142</v>
      </c>
      <c r="B340">
        <v>7.8</v>
      </c>
    </row>
    <row r="341" spans="1:2" x14ac:dyDescent="0.25">
      <c r="A341">
        <v>143</v>
      </c>
      <c r="B341">
        <v>7.8</v>
      </c>
    </row>
    <row r="342" spans="1:2" x14ac:dyDescent="0.25">
      <c r="A342">
        <v>143</v>
      </c>
      <c r="B342">
        <v>7.8</v>
      </c>
    </row>
    <row r="343" spans="1:2" x14ac:dyDescent="0.25">
      <c r="A343">
        <v>144</v>
      </c>
      <c r="B343">
        <v>7.8</v>
      </c>
    </row>
    <row r="344" spans="1:2" x14ac:dyDescent="0.25">
      <c r="A344">
        <v>145</v>
      </c>
      <c r="B344">
        <v>7.8</v>
      </c>
    </row>
    <row r="345" spans="1:2" x14ac:dyDescent="0.25">
      <c r="A345">
        <v>147</v>
      </c>
      <c r="B345">
        <v>7.8</v>
      </c>
    </row>
    <row r="346" spans="1:2" x14ac:dyDescent="0.25">
      <c r="A346">
        <v>150</v>
      </c>
      <c r="B346">
        <v>7.8</v>
      </c>
    </row>
    <row r="347" spans="1:2" x14ac:dyDescent="0.25">
      <c r="A347">
        <v>154</v>
      </c>
      <c r="B347">
        <v>7.8</v>
      </c>
    </row>
    <row r="348" spans="1:2" x14ac:dyDescent="0.25">
      <c r="A348">
        <v>158</v>
      </c>
      <c r="B348">
        <v>7.8</v>
      </c>
    </row>
    <row r="349" spans="1:2" x14ac:dyDescent="0.25">
      <c r="A349">
        <v>166</v>
      </c>
      <c r="B349">
        <v>7.8</v>
      </c>
    </row>
    <row r="350" spans="1:2" x14ac:dyDescent="0.25">
      <c r="A350">
        <v>176</v>
      </c>
      <c r="B350">
        <v>7.8</v>
      </c>
    </row>
    <row r="351" spans="1:2" x14ac:dyDescent="0.25">
      <c r="A351">
        <v>219</v>
      </c>
      <c r="B351">
        <v>7.8</v>
      </c>
    </row>
    <row r="352" spans="1:2" x14ac:dyDescent="0.25">
      <c r="A352">
        <v>53</v>
      </c>
      <c r="B352">
        <v>7.7</v>
      </c>
    </row>
    <row r="353" spans="1:2" x14ac:dyDescent="0.25">
      <c r="A353">
        <v>75</v>
      </c>
      <c r="B353">
        <v>7.7</v>
      </c>
    </row>
    <row r="354" spans="1:2" x14ac:dyDescent="0.25">
      <c r="A354">
        <v>81</v>
      </c>
      <c r="B354">
        <v>7.7</v>
      </c>
    </row>
    <row r="355" spans="1:2" x14ac:dyDescent="0.25">
      <c r="A355">
        <v>83</v>
      </c>
      <c r="B355">
        <v>7.7</v>
      </c>
    </row>
    <row r="356" spans="1:2" x14ac:dyDescent="0.25">
      <c r="A356">
        <v>87</v>
      </c>
      <c r="B356">
        <v>7.7</v>
      </c>
    </row>
    <row r="357" spans="1:2" x14ac:dyDescent="0.25">
      <c r="A357">
        <v>87</v>
      </c>
      <c r="B357">
        <v>7.7</v>
      </c>
    </row>
    <row r="358" spans="1:2" x14ac:dyDescent="0.25">
      <c r="A358">
        <v>88</v>
      </c>
      <c r="B358">
        <v>7.7</v>
      </c>
    </row>
    <row r="359" spans="1:2" x14ac:dyDescent="0.25">
      <c r="A359">
        <v>89</v>
      </c>
      <c r="B359">
        <v>7.7</v>
      </c>
    </row>
    <row r="360" spans="1:2" x14ac:dyDescent="0.25">
      <c r="A360">
        <v>89</v>
      </c>
      <c r="B360">
        <v>7.7</v>
      </c>
    </row>
    <row r="361" spans="1:2" x14ac:dyDescent="0.25">
      <c r="A361">
        <v>89</v>
      </c>
      <c r="B361">
        <v>7.7</v>
      </c>
    </row>
    <row r="362" spans="1:2" x14ac:dyDescent="0.25">
      <c r="A362">
        <v>90</v>
      </c>
      <c r="B362">
        <v>7.7</v>
      </c>
    </row>
    <row r="363" spans="1:2" x14ac:dyDescent="0.25">
      <c r="A363">
        <v>90</v>
      </c>
      <c r="B363">
        <v>7.7</v>
      </c>
    </row>
    <row r="364" spans="1:2" x14ac:dyDescent="0.25">
      <c r="A364">
        <v>92</v>
      </c>
      <c r="B364">
        <v>7.7</v>
      </c>
    </row>
    <row r="365" spans="1:2" x14ac:dyDescent="0.25">
      <c r="A365">
        <v>92</v>
      </c>
      <c r="B365">
        <v>7.7</v>
      </c>
    </row>
    <row r="366" spans="1:2" x14ac:dyDescent="0.25">
      <c r="A366">
        <v>93</v>
      </c>
      <c r="B366">
        <v>7.7</v>
      </c>
    </row>
    <row r="367" spans="1:2" x14ac:dyDescent="0.25">
      <c r="A367">
        <v>94</v>
      </c>
      <c r="B367">
        <v>7.7</v>
      </c>
    </row>
    <row r="368" spans="1:2" x14ac:dyDescent="0.25">
      <c r="A368">
        <v>94</v>
      </c>
      <c r="B368">
        <v>7.7</v>
      </c>
    </row>
    <row r="369" spans="1:2" x14ac:dyDescent="0.25">
      <c r="A369">
        <v>95</v>
      </c>
      <c r="B369">
        <v>7.7</v>
      </c>
    </row>
    <row r="370" spans="1:2" x14ac:dyDescent="0.25">
      <c r="A370">
        <v>96</v>
      </c>
      <c r="B370">
        <v>7.7</v>
      </c>
    </row>
    <row r="371" spans="1:2" x14ac:dyDescent="0.25">
      <c r="A371">
        <v>97</v>
      </c>
      <c r="B371">
        <v>7.7</v>
      </c>
    </row>
    <row r="372" spans="1:2" x14ac:dyDescent="0.25">
      <c r="A372">
        <v>100</v>
      </c>
      <c r="B372">
        <v>7.7</v>
      </c>
    </row>
    <row r="373" spans="1:2" x14ac:dyDescent="0.25">
      <c r="A373">
        <v>100</v>
      </c>
      <c r="B373">
        <v>7.7</v>
      </c>
    </row>
    <row r="374" spans="1:2" x14ac:dyDescent="0.25">
      <c r="A374">
        <v>101</v>
      </c>
      <c r="B374">
        <v>7.7</v>
      </c>
    </row>
    <row r="375" spans="1:2" x14ac:dyDescent="0.25">
      <c r="A375">
        <v>101</v>
      </c>
      <c r="B375">
        <v>7.7</v>
      </c>
    </row>
    <row r="376" spans="1:2" x14ac:dyDescent="0.25">
      <c r="A376">
        <v>101</v>
      </c>
      <c r="B376">
        <v>7.7</v>
      </c>
    </row>
    <row r="377" spans="1:2" x14ac:dyDescent="0.25">
      <c r="A377">
        <v>102</v>
      </c>
      <c r="B377">
        <v>7.7</v>
      </c>
    </row>
    <row r="378" spans="1:2" x14ac:dyDescent="0.25">
      <c r="A378">
        <v>103</v>
      </c>
      <c r="B378">
        <v>7.7</v>
      </c>
    </row>
    <row r="379" spans="1:2" x14ac:dyDescent="0.25">
      <c r="A379">
        <v>105</v>
      </c>
      <c r="B379">
        <v>7.7</v>
      </c>
    </row>
    <row r="380" spans="1:2" x14ac:dyDescent="0.25">
      <c r="A380">
        <v>106</v>
      </c>
      <c r="B380">
        <v>7.7</v>
      </c>
    </row>
    <row r="381" spans="1:2" x14ac:dyDescent="0.25">
      <c r="A381">
        <v>106</v>
      </c>
      <c r="B381">
        <v>7.7</v>
      </c>
    </row>
    <row r="382" spans="1:2" x14ac:dyDescent="0.25">
      <c r="A382">
        <v>107</v>
      </c>
      <c r="B382">
        <v>7.7</v>
      </c>
    </row>
    <row r="383" spans="1:2" x14ac:dyDescent="0.25">
      <c r="A383">
        <v>108</v>
      </c>
      <c r="B383">
        <v>7.7</v>
      </c>
    </row>
    <row r="384" spans="1:2" x14ac:dyDescent="0.25">
      <c r="A384">
        <v>108</v>
      </c>
      <c r="B384">
        <v>7.7</v>
      </c>
    </row>
    <row r="385" spans="1:2" x14ac:dyDescent="0.25">
      <c r="A385">
        <v>109</v>
      </c>
      <c r="B385">
        <v>7.7</v>
      </c>
    </row>
    <row r="386" spans="1:2" x14ac:dyDescent="0.25">
      <c r="A386">
        <v>110</v>
      </c>
      <c r="B386">
        <v>7.7</v>
      </c>
    </row>
    <row r="387" spans="1:2" x14ac:dyDescent="0.25">
      <c r="A387">
        <v>110</v>
      </c>
      <c r="B387">
        <v>7.7</v>
      </c>
    </row>
    <row r="388" spans="1:2" x14ac:dyDescent="0.25">
      <c r="A388">
        <v>111</v>
      </c>
      <c r="B388">
        <v>7.7</v>
      </c>
    </row>
    <row r="389" spans="1:2" x14ac:dyDescent="0.25">
      <c r="A389">
        <v>111</v>
      </c>
      <c r="B389">
        <v>7.7</v>
      </c>
    </row>
    <row r="390" spans="1:2" x14ac:dyDescent="0.25">
      <c r="A390">
        <v>112</v>
      </c>
      <c r="B390">
        <v>7.7</v>
      </c>
    </row>
    <row r="391" spans="1:2" x14ac:dyDescent="0.25">
      <c r="A391">
        <v>112</v>
      </c>
      <c r="B391">
        <v>7.7</v>
      </c>
    </row>
    <row r="392" spans="1:2" x14ac:dyDescent="0.25">
      <c r="A392">
        <v>113</v>
      </c>
      <c r="B392">
        <v>7.7</v>
      </c>
    </row>
    <row r="393" spans="1:2" x14ac:dyDescent="0.25">
      <c r="A393">
        <v>116</v>
      </c>
      <c r="B393">
        <v>7.7</v>
      </c>
    </row>
    <row r="394" spans="1:2" x14ac:dyDescent="0.25">
      <c r="A394">
        <v>117</v>
      </c>
      <c r="B394">
        <v>7.7</v>
      </c>
    </row>
    <row r="395" spans="1:2" x14ac:dyDescent="0.25">
      <c r="A395">
        <v>117</v>
      </c>
      <c r="B395">
        <v>7.7</v>
      </c>
    </row>
    <row r="396" spans="1:2" x14ac:dyDescent="0.25">
      <c r="A396">
        <v>117</v>
      </c>
      <c r="B396">
        <v>7.7</v>
      </c>
    </row>
    <row r="397" spans="1:2" x14ac:dyDescent="0.25">
      <c r="A397">
        <v>118</v>
      </c>
      <c r="B397">
        <v>7.7</v>
      </c>
    </row>
    <row r="398" spans="1:2" x14ac:dyDescent="0.25">
      <c r="A398">
        <v>119</v>
      </c>
      <c r="B398">
        <v>7.7</v>
      </c>
    </row>
    <row r="399" spans="1:2" x14ac:dyDescent="0.25">
      <c r="A399">
        <v>119</v>
      </c>
      <c r="B399">
        <v>7.7</v>
      </c>
    </row>
    <row r="400" spans="1:2" x14ac:dyDescent="0.25">
      <c r="A400">
        <v>120</v>
      </c>
      <c r="B400">
        <v>7.7</v>
      </c>
    </row>
    <row r="401" spans="1:2" x14ac:dyDescent="0.25">
      <c r="A401">
        <v>120</v>
      </c>
      <c r="B401">
        <v>7.7</v>
      </c>
    </row>
    <row r="402" spans="1:2" x14ac:dyDescent="0.25">
      <c r="A402">
        <v>120</v>
      </c>
      <c r="B402">
        <v>7.7</v>
      </c>
    </row>
    <row r="403" spans="1:2" x14ac:dyDescent="0.25">
      <c r="A403">
        <v>121</v>
      </c>
      <c r="B403">
        <v>7.7</v>
      </c>
    </row>
    <row r="404" spans="1:2" x14ac:dyDescent="0.25">
      <c r="A404">
        <v>121</v>
      </c>
      <c r="B404">
        <v>7.7</v>
      </c>
    </row>
    <row r="405" spans="1:2" x14ac:dyDescent="0.25">
      <c r="A405">
        <v>122</v>
      </c>
      <c r="B405">
        <v>7.7</v>
      </c>
    </row>
    <row r="406" spans="1:2" x14ac:dyDescent="0.25">
      <c r="A406">
        <v>122</v>
      </c>
      <c r="B406">
        <v>7.7</v>
      </c>
    </row>
    <row r="407" spans="1:2" x14ac:dyDescent="0.25">
      <c r="A407">
        <v>122</v>
      </c>
      <c r="B407">
        <v>7.7</v>
      </c>
    </row>
    <row r="408" spans="1:2" x14ac:dyDescent="0.25">
      <c r="A408">
        <v>123</v>
      </c>
      <c r="B408">
        <v>7.7</v>
      </c>
    </row>
    <row r="409" spans="1:2" x14ac:dyDescent="0.25">
      <c r="A409">
        <v>123</v>
      </c>
      <c r="B409">
        <v>7.7</v>
      </c>
    </row>
    <row r="410" spans="1:2" x14ac:dyDescent="0.25">
      <c r="A410">
        <v>124</v>
      </c>
      <c r="B410">
        <v>7.7</v>
      </c>
    </row>
    <row r="411" spans="1:2" x14ac:dyDescent="0.25">
      <c r="A411">
        <v>125</v>
      </c>
      <c r="B411">
        <v>7.7</v>
      </c>
    </row>
    <row r="412" spans="1:2" x14ac:dyDescent="0.25">
      <c r="A412">
        <v>125</v>
      </c>
      <c r="B412">
        <v>7.7</v>
      </c>
    </row>
    <row r="413" spans="1:2" x14ac:dyDescent="0.25">
      <c r="A413">
        <v>125</v>
      </c>
      <c r="B413">
        <v>7.7</v>
      </c>
    </row>
    <row r="414" spans="1:2" x14ac:dyDescent="0.25">
      <c r="A414">
        <v>126</v>
      </c>
      <c r="B414">
        <v>7.7</v>
      </c>
    </row>
    <row r="415" spans="1:2" x14ac:dyDescent="0.25">
      <c r="A415">
        <v>127</v>
      </c>
      <c r="B415">
        <v>7.7</v>
      </c>
    </row>
    <row r="416" spans="1:2" x14ac:dyDescent="0.25">
      <c r="A416">
        <v>129</v>
      </c>
      <c r="B416">
        <v>7.7</v>
      </c>
    </row>
    <row r="417" spans="1:2" x14ac:dyDescent="0.25">
      <c r="A417">
        <v>129</v>
      </c>
      <c r="B417">
        <v>7.7</v>
      </c>
    </row>
    <row r="418" spans="1:2" x14ac:dyDescent="0.25">
      <c r="A418">
        <v>130</v>
      </c>
      <c r="B418">
        <v>7.7</v>
      </c>
    </row>
    <row r="419" spans="1:2" x14ac:dyDescent="0.25">
      <c r="A419">
        <v>130</v>
      </c>
      <c r="B419">
        <v>7.7</v>
      </c>
    </row>
    <row r="420" spans="1:2" x14ac:dyDescent="0.25">
      <c r="A420">
        <v>131</v>
      </c>
      <c r="B420">
        <v>7.7</v>
      </c>
    </row>
    <row r="421" spans="1:2" x14ac:dyDescent="0.25">
      <c r="A421">
        <v>132</v>
      </c>
      <c r="B421">
        <v>7.7</v>
      </c>
    </row>
    <row r="422" spans="1:2" x14ac:dyDescent="0.25">
      <c r="A422">
        <v>133</v>
      </c>
      <c r="B422">
        <v>7.7</v>
      </c>
    </row>
    <row r="423" spans="1:2" x14ac:dyDescent="0.25">
      <c r="A423">
        <v>133</v>
      </c>
      <c r="B423">
        <v>7.7</v>
      </c>
    </row>
    <row r="424" spans="1:2" x14ac:dyDescent="0.25">
      <c r="A424">
        <v>134</v>
      </c>
      <c r="B424">
        <v>7.7</v>
      </c>
    </row>
    <row r="425" spans="1:2" x14ac:dyDescent="0.25">
      <c r="A425">
        <v>135</v>
      </c>
      <c r="B425">
        <v>7.7</v>
      </c>
    </row>
    <row r="426" spans="1:2" x14ac:dyDescent="0.25">
      <c r="A426">
        <v>136</v>
      </c>
      <c r="B426">
        <v>7.7</v>
      </c>
    </row>
    <row r="427" spans="1:2" x14ac:dyDescent="0.25">
      <c r="A427">
        <v>137</v>
      </c>
      <c r="B427">
        <v>7.7</v>
      </c>
    </row>
    <row r="428" spans="1:2" x14ac:dyDescent="0.25">
      <c r="A428">
        <v>139</v>
      </c>
      <c r="B428">
        <v>7.7</v>
      </c>
    </row>
    <row r="429" spans="1:2" x14ac:dyDescent="0.25">
      <c r="A429">
        <v>141</v>
      </c>
      <c r="B429">
        <v>7.7</v>
      </c>
    </row>
    <row r="430" spans="1:2" x14ac:dyDescent="0.25">
      <c r="A430">
        <v>143</v>
      </c>
      <c r="B430">
        <v>7.7</v>
      </c>
    </row>
    <row r="431" spans="1:2" x14ac:dyDescent="0.25">
      <c r="A431">
        <v>145</v>
      </c>
      <c r="B431">
        <v>7.7</v>
      </c>
    </row>
    <row r="432" spans="1:2" x14ac:dyDescent="0.25">
      <c r="A432">
        <v>146</v>
      </c>
      <c r="B432">
        <v>7.7</v>
      </c>
    </row>
    <row r="433" spans="1:2" x14ac:dyDescent="0.25">
      <c r="A433">
        <v>152</v>
      </c>
      <c r="B433">
        <v>7.7</v>
      </c>
    </row>
    <row r="434" spans="1:2" x14ac:dyDescent="0.25">
      <c r="A434">
        <v>154</v>
      </c>
      <c r="B434">
        <v>7.7</v>
      </c>
    </row>
    <row r="435" spans="1:2" x14ac:dyDescent="0.25">
      <c r="A435">
        <v>162</v>
      </c>
      <c r="B435">
        <v>7.7</v>
      </c>
    </row>
    <row r="436" spans="1:2" x14ac:dyDescent="0.25">
      <c r="A436">
        <v>172</v>
      </c>
      <c r="B436">
        <v>7.7</v>
      </c>
    </row>
    <row r="437" spans="1:2" x14ac:dyDescent="0.25">
      <c r="A437">
        <v>178</v>
      </c>
      <c r="B437">
        <v>7.7</v>
      </c>
    </row>
    <row r="438" spans="1:2" x14ac:dyDescent="0.25">
      <c r="A438">
        <v>194</v>
      </c>
      <c r="B438">
        <v>7.7</v>
      </c>
    </row>
    <row r="439" spans="1:2" x14ac:dyDescent="0.25">
      <c r="A439">
        <v>202</v>
      </c>
      <c r="B439">
        <v>7.7</v>
      </c>
    </row>
    <row r="440" spans="1:2" x14ac:dyDescent="0.25">
      <c r="A440">
        <v>215</v>
      </c>
      <c r="B440">
        <v>7.7</v>
      </c>
    </row>
    <row r="441" spans="1:2" x14ac:dyDescent="0.25">
      <c r="A441">
        <v>271</v>
      </c>
      <c r="B441">
        <v>7.7</v>
      </c>
    </row>
    <row r="442" spans="1:2" x14ac:dyDescent="0.25">
      <c r="A442">
        <v>80</v>
      </c>
      <c r="B442">
        <v>7.6</v>
      </c>
    </row>
    <row r="443" spans="1:2" x14ac:dyDescent="0.25">
      <c r="A443">
        <v>84</v>
      </c>
      <c r="B443">
        <v>7.6</v>
      </c>
    </row>
    <row r="444" spans="1:2" x14ac:dyDescent="0.25">
      <c r="A444">
        <v>87</v>
      </c>
      <c r="B444">
        <v>7.6</v>
      </c>
    </row>
    <row r="445" spans="1:2" x14ac:dyDescent="0.25">
      <c r="A445">
        <v>88</v>
      </c>
      <c r="B445">
        <v>7.6</v>
      </c>
    </row>
    <row r="446" spans="1:2" x14ac:dyDescent="0.25">
      <c r="A446">
        <v>88</v>
      </c>
      <c r="B446">
        <v>7.6</v>
      </c>
    </row>
    <row r="447" spans="1:2" x14ac:dyDescent="0.25">
      <c r="A447">
        <v>89</v>
      </c>
      <c r="B447">
        <v>7.6</v>
      </c>
    </row>
    <row r="448" spans="1:2" x14ac:dyDescent="0.25">
      <c r="A448">
        <v>89</v>
      </c>
      <c r="B448">
        <v>7.6</v>
      </c>
    </row>
    <row r="449" spans="1:2" x14ac:dyDescent="0.25">
      <c r="A449">
        <v>90</v>
      </c>
      <c r="B449">
        <v>7.6</v>
      </c>
    </row>
    <row r="450" spans="1:2" x14ac:dyDescent="0.25">
      <c r="A450">
        <v>91</v>
      </c>
      <c r="B450">
        <v>7.6</v>
      </c>
    </row>
    <row r="451" spans="1:2" x14ac:dyDescent="0.25">
      <c r="A451">
        <v>92</v>
      </c>
      <c r="B451">
        <v>7.6</v>
      </c>
    </row>
    <row r="452" spans="1:2" x14ac:dyDescent="0.25">
      <c r="A452">
        <v>92</v>
      </c>
      <c r="B452">
        <v>7.6</v>
      </c>
    </row>
    <row r="453" spans="1:2" x14ac:dyDescent="0.25">
      <c r="A453">
        <v>94</v>
      </c>
      <c r="B453">
        <v>7.6</v>
      </c>
    </row>
    <row r="454" spans="1:2" x14ac:dyDescent="0.25">
      <c r="A454">
        <v>98</v>
      </c>
      <c r="B454">
        <v>7.6</v>
      </c>
    </row>
    <row r="455" spans="1:2" x14ac:dyDescent="0.25">
      <c r="A455">
        <v>98</v>
      </c>
      <c r="B455">
        <v>7.6</v>
      </c>
    </row>
    <row r="456" spans="1:2" x14ac:dyDescent="0.25">
      <c r="A456">
        <v>98</v>
      </c>
      <c r="B456">
        <v>7.6</v>
      </c>
    </row>
    <row r="457" spans="1:2" x14ac:dyDescent="0.25">
      <c r="A457">
        <v>98</v>
      </c>
      <c r="B457">
        <v>7.6</v>
      </c>
    </row>
    <row r="458" spans="1:2" x14ac:dyDescent="0.25">
      <c r="A458">
        <v>99</v>
      </c>
      <c r="B458">
        <v>7.6</v>
      </c>
    </row>
    <row r="459" spans="1:2" x14ac:dyDescent="0.25">
      <c r="A459">
        <v>100</v>
      </c>
      <c r="B459">
        <v>7.6</v>
      </c>
    </row>
    <row r="460" spans="1:2" x14ac:dyDescent="0.25">
      <c r="A460">
        <v>101</v>
      </c>
      <c r="B460">
        <v>7.6</v>
      </c>
    </row>
    <row r="461" spans="1:2" x14ac:dyDescent="0.25">
      <c r="A461">
        <v>101</v>
      </c>
      <c r="B461">
        <v>7.6</v>
      </c>
    </row>
    <row r="462" spans="1:2" x14ac:dyDescent="0.25">
      <c r="A462">
        <v>102</v>
      </c>
      <c r="B462">
        <v>7.6</v>
      </c>
    </row>
    <row r="463" spans="1:2" x14ac:dyDescent="0.25">
      <c r="A463">
        <v>102</v>
      </c>
      <c r="B463">
        <v>7.6</v>
      </c>
    </row>
    <row r="464" spans="1:2" x14ac:dyDescent="0.25">
      <c r="A464">
        <v>102</v>
      </c>
      <c r="B464">
        <v>7.6</v>
      </c>
    </row>
    <row r="465" spans="1:2" x14ac:dyDescent="0.25">
      <c r="A465">
        <v>102</v>
      </c>
      <c r="B465">
        <v>7.6</v>
      </c>
    </row>
    <row r="466" spans="1:2" x14ac:dyDescent="0.25">
      <c r="A466">
        <v>102</v>
      </c>
      <c r="B466">
        <v>7.6</v>
      </c>
    </row>
    <row r="467" spans="1:2" x14ac:dyDescent="0.25">
      <c r="A467">
        <v>103</v>
      </c>
      <c r="B467">
        <v>7.6</v>
      </c>
    </row>
    <row r="468" spans="1:2" x14ac:dyDescent="0.25">
      <c r="A468">
        <v>103</v>
      </c>
      <c r="B468">
        <v>7.6</v>
      </c>
    </row>
    <row r="469" spans="1:2" x14ac:dyDescent="0.25">
      <c r="A469">
        <v>105</v>
      </c>
      <c r="B469">
        <v>7.6</v>
      </c>
    </row>
    <row r="470" spans="1:2" x14ac:dyDescent="0.25">
      <c r="A470">
        <v>106</v>
      </c>
      <c r="B470">
        <v>7.6</v>
      </c>
    </row>
    <row r="471" spans="1:2" x14ac:dyDescent="0.25">
      <c r="A471">
        <v>108</v>
      </c>
      <c r="B471">
        <v>7.6</v>
      </c>
    </row>
    <row r="472" spans="1:2" x14ac:dyDescent="0.25">
      <c r="A472">
        <v>109</v>
      </c>
      <c r="B472">
        <v>7.6</v>
      </c>
    </row>
    <row r="473" spans="1:2" x14ac:dyDescent="0.25">
      <c r="A473">
        <v>110</v>
      </c>
      <c r="B473">
        <v>7.6</v>
      </c>
    </row>
    <row r="474" spans="1:2" x14ac:dyDescent="0.25">
      <c r="A474">
        <v>110</v>
      </c>
      <c r="B474">
        <v>7.6</v>
      </c>
    </row>
    <row r="475" spans="1:2" x14ac:dyDescent="0.25">
      <c r="A475">
        <v>110</v>
      </c>
      <c r="B475">
        <v>7.6</v>
      </c>
    </row>
    <row r="476" spans="1:2" x14ac:dyDescent="0.25">
      <c r="A476">
        <v>111</v>
      </c>
      <c r="B476">
        <v>7.6</v>
      </c>
    </row>
    <row r="477" spans="1:2" x14ac:dyDescent="0.25">
      <c r="A477">
        <v>111</v>
      </c>
      <c r="B477">
        <v>7.6</v>
      </c>
    </row>
    <row r="478" spans="1:2" x14ac:dyDescent="0.25">
      <c r="A478">
        <v>111</v>
      </c>
      <c r="B478">
        <v>7.6</v>
      </c>
    </row>
    <row r="479" spans="1:2" x14ac:dyDescent="0.25">
      <c r="A479">
        <v>111</v>
      </c>
      <c r="B479">
        <v>7.6</v>
      </c>
    </row>
    <row r="480" spans="1:2" x14ac:dyDescent="0.25">
      <c r="A480">
        <v>112</v>
      </c>
      <c r="B480">
        <v>7.6</v>
      </c>
    </row>
    <row r="481" spans="1:2" x14ac:dyDescent="0.25">
      <c r="A481">
        <v>112</v>
      </c>
      <c r="B481">
        <v>7.6</v>
      </c>
    </row>
    <row r="482" spans="1:2" x14ac:dyDescent="0.25">
      <c r="A482">
        <v>113</v>
      </c>
      <c r="B482">
        <v>7.6</v>
      </c>
    </row>
    <row r="483" spans="1:2" x14ac:dyDescent="0.25">
      <c r="A483">
        <v>113</v>
      </c>
      <c r="B483">
        <v>7.6</v>
      </c>
    </row>
    <row r="484" spans="1:2" x14ac:dyDescent="0.25">
      <c r="A484">
        <v>113</v>
      </c>
      <c r="B484">
        <v>7.6</v>
      </c>
    </row>
    <row r="485" spans="1:2" x14ac:dyDescent="0.25">
      <c r="A485">
        <v>114</v>
      </c>
      <c r="B485">
        <v>7.6</v>
      </c>
    </row>
    <row r="486" spans="1:2" x14ac:dyDescent="0.25">
      <c r="A486">
        <v>114</v>
      </c>
      <c r="B486">
        <v>7.6</v>
      </c>
    </row>
    <row r="487" spans="1:2" x14ac:dyDescent="0.25">
      <c r="A487">
        <v>115</v>
      </c>
      <c r="B487">
        <v>7.6</v>
      </c>
    </row>
    <row r="488" spans="1:2" x14ac:dyDescent="0.25">
      <c r="A488">
        <v>118</v>
      </c>
      <c r="B488">
        <v>7.6</v>
      </c>
    </row>
    <row r="489" spans="1:2" x14ac:dyDescent="0.25">
      <c r="A489">
        <v>118</v>
      </c>
      <c r="B489">
        <v>7.6</v>
      </c>
    </row>
    <row r="490" spans="1:2" x14ac:dyDescent="0.25">
      <c r="A490">
        <v>119</v>
      </c>
      <c r="B490">
        <v>7.6</v>
      </c>
    </row>
    <row r="491" spans="1:2" x14ac:dyDescent="0.25">
      <c r="A491">
        <v>119</v>
      </c>
      <c r="B491">
        <v>7.6</v>
      </c>
    </row>
    <row r="492" spans="1:2" x14ac:dyDescent="0.25">
      <c r="A492">
        <v>120</v>
      </c>
      <c r="B492">
        <v>7.6</v>
      </c>
    </row>
    <row r="493" spans="1:2" x14ac:dyDescent="0.25">
      <c r="A493">
        <v>121</v>
      </c>
      <c r="B493">
        <v>7.6</v>
      </c>
    </row>
    <row r="494" spans="1:2" x14ac:dyDescent="0.25">
      <c r="A494">
        <v>121</v>
      </c>
      <c r="B494">
        <v>7.6</v>
      </c>
    </row>
    <row r="495" spans="1:2" x14ac:dyDescent="0.25">
      <c r="A495">
        <v>121</v>
      </c>
      <c r="B495">
        <v>7.6</v>
      </c>
    </row>
    <row r="496" spans="1:2" x14ac:dyDescent="0.25">
      <c r="A496">
        <v>121</v>
      </c>
      <c r="B496">
        <v>7.6</v>
      </c>
    </row>
    <row r="497" spans="1:2" x14ac:dyDescent="0.25">
      <c r="A497">
        <v>122</v>
      </c>
      <c r="B497">
        <v>7.6</v>
      </c>
    </row>
    <row r="498" spans="1:2" x14ac:dyDescent="0.25">
      <c r="A498">
        <v>122</v>
      </c>
      <c r="B498">
        <v>7.6</v>
      </c>
    </row>
    <row r="499" spans="1:2" x14ac:dyDescent="0.25">
      <c r="A499">
        <v>123</v>
      </c>
      <c r="B499">
        <v>7.6</v>
      </c>
    </row>
    <row r="500" spans="1:2" x14ac:dyDescent="0.25">
      <c r="A500">
        <v>124</v>
      </c>
      <c r="B500">
        <v>7.6</v>
      </c>
    </row>
    <row r="501" spans="1:2" x14ac:dyDescent="0.25">
      <c r="A501">
        <v>124</v>
      </c>
      <c r="B501">
        <v>7.6</v>
      </c>
    </row>
    <row r="502" spans="1:2" x14ac:dyDescent="0.25">
      <c r="A502">
        <v>126</v>
      </c>
      <c r="B502">
        <v>7.6</v>
      </c>
    </row>
    <row r="503" spans="1:2" x14ac:dyDescent="0.25">
      <c r="A503">
        <v>126</v>
      </c>
      <c r="B503">
        <v>7.6</v>
      </c>
    </row>
    <row r="504" spans="1:2" x14ac:dyDescent="0.25">
      <c r="A504">
        <v>126</v>
      </c>
      <c r="B504">
        <v>7.6</v>
      </c>
    </row>
    <row r="505" spans="1:2" x14ac:dyDescent="0.25">
      <c r="A505">
        <v>126</v>
      </c>
      <c r="B505">
        <v>7.6</v>
      </c>
    </row>
    <row r="506" spans="1:2" x14ac:dyDescent="0.25">
      <c r="A506">
        <v>127</v>
      </c>
      <c r="B506">
        <v>7.6</v>
      </c>
    </row>
    <row r="507" spans="1:2" x14ac:dyDescent="0.25">
      <c r="A507">
        <v>128</v>
      </c>
      <c r="B507">
        <v>7.6</v>
      </c>
    </row>
    <row r="508" spans="1:2" x14ac:dyDescent="0.25">
      <c r="A508">
        <v>128</v>
      </c>
      <c r="B508">
        <v>7.6</v>
      </c>
    </row>
    <row r="509" spans="1:2" x14ac:dyDescent="0.25">
      <c r="A509">
        <v>128</v>
      </c>
      <c r="B509">
        <v>7.6</v>
      </c>
    </row>
    <row r="510" spans="1:2" x14ac:dyDescent="0.25">
      <c r="A510">
        <v>128</v>
      </c>
      <c r="B510">
        <v>7.6</v>
      </c>
    </row>
    <row r="511" spans="1:2" x14ac:dyDescent="0.25">
      <c r="A511">
        <v>129</v>
      </c>
      <c r="B511">
        <v>7.6</v>
      </c>
    </row>
    <row r="512" spans="1:2" x14ac:dyDescent="0.25">
      <c r="A512">
        <v>130</v>
      </c>
      <c r="B512">
        <v>7.6</v>
      </c>
    </row>
    <row r="513" spans="1:2" x14ac:dyDescent="0.25">
      <c r="A513">
        <v>131</v>
      </c>
      <c r="B513">
        <v>7.6</v>
      </c>
    </row>
    <row r="514" spans="1:2" x14ac:dyDescent="0.25">
      <c r="A514">
        <v>131</v>
      </c>
      <c r="B514">
        <v>7.6</v>
      </c>
    </row>
    <row r="515" spans="1:2" x14ac:dyDescent="0.25">
      <c r="A515">
        <v>131</v>
      </c>
      <c r="B515">
        <v>7.6</v>
      </c>
    </row>
    <row r="516" spans="1:2" x14ac:dyDescent="0.25">
      <c r="A516">
        <v>132</v>
      </c>
      <c r="B516">
        <v>7.6</v>
      </c>
    </row>
    <row r="517" spans="1:2" x14ac:dyDescent="0.25">
      <c r="A517">
        <v>133</v>
      </c>
      <c r="B517">
        <v>7.6</v>
      </c>
    </row>
    <row r="518" spans="1:2" x14ac:dyDescent="0.25">
      <c r="A518">
        <v>133</v>
      </c>
      <c r="B518">
        <v>7.6</v>
      </c>
    </row>
    <row r="519" spans="1:2" x14ac:dyDescent="0.25">
      <c r="A519">
        <v>134</v>
      </c>
      <c r="B519">
        <v>7.6</v>
      </c>
    </row>
    <row r="520" spans="1:2" x14ac:dyDescent="0.25">
      <c r="A520">
        <v>135</v>
      </c>
      <c r="B520">
        <v>7.6</v>
      </c>
    </row>
    <row r="521" spans="1:2" x14ac:dyDescent="0.25">
      <c r="A521">
        <v>135</v>
      </c>
      <c r="B521">
        <v>7.6</v>
      </c>
    </row>
    <row r="522" spans="1:2" x14ac:dyDescent="0.25">
      <c r="A522">
        <v>137</v>
      </c>
      <c r="B522">
        <v>7.6</v>
      </c>
    </row>
    <row r="523" spans="1:2" x14ac:dyDescent="0.25">
      <c r="A523">
        <v>137</v>
      </c>
      <c r="B523">
        <v>7.6</v>
      </c>
    </row>
    <row r="524" spans="1:2" x14ac:dyDescent="0.25">
      <c r="A524">
        <v>138</v>
      </c>
      <c r="B524">
        <v>7.6</v>
      </c>
    </row>
    <row r="525" spans="1:2" x14ac:dyDescent="0.25">
      <c r="A525">
        <v>140</v>
      </c>
      <c r="B525">
        <v>7.6</v>
      </c>
    </row>
    <row r="526" spans="1:2" x14ac:dyDescent="0.25">
      <c r="A526">
        <v>140</v>
      </c>
      <c r="B526">
        <v>7.6</v>
      </c>
    </row>
    <row r="527" spans="1:2" x14ac:dyDescent="0.25">
      <c r="A527">
        <v>142</v>
      </c>
      <c r="B527">
        <v>7.6</v>
      </c>
    </row>
    <row r="528" spans="1:2" x14ac:dyDescent="0.25">
      <c r="A528">
        <v>146</v>
      </c>
      <c r="B528">
        <v>7.6</v>
      </c>
    </row>
    <row r="529" spans="1:2" x14ac:dyDescent="0.25">
      <c r="A529">
        <v>146</v>
      </c>
      <c r="B529">
        <v>7.6</v>
      </c>
    </row>
    <row r="530" spans="1:2" x14ac:dyDescent="0.25">
      <c r="A530">
        <v>146</v>
      </c>
      <c r="B530">
        <v>7.6</v>
      </c>
    </row>
    <row r="531" spans="1:2" x14ac:dyDescent="0.25">
      <c r="A531">
        <v>150</v>
      </c>
      <c r="B531">
        <v>7.6</v>
      </c>
    </row>
    <row r="532" spans="1:2" x14ac:dyDescent="0.25">
      <c r="A532">
        <v>152</v>
      </c>
      <c r="B532">
        <v>7.6</v>
      </c>
    </row>
    <row r="533" spans="1:2" x14ac:dyDescent="0.25">
      <c r="A533">
        <v>157</v>
      </c>
      <c r="B533">
        <v>7.6</v>
      </c>
    </row>
    <row r="534" spans="1:2" x14ac:dyDescent="0.25">
      <c r="A534">
        <v>158</v>
      </c>
      <c r="B534">
        <v>7.6</v>
      </c>
    </row>
    <row r="535" spans="1:2" x14ac:dyDescent="0.25">
      <c r="A535">
        <v>163</v>
      </c>
      <c r="B535">
        <v>7.6</v>
      </c>
    </row>
    <row r="536" spans="1:2" x14ac:dyDescent="0.25">
      <c r="A536">
        <v>164</v>
      </c>
      <c r="B536">
        <v>7.6</v>
      </c>
    </row>
    <row r="537" spans="1:2" x14ac:dyDescent="0.25">
      <c r="A537">
        <v>170</v>
      </c>
      <c r="B537">
        <v>7.6</v>
      </c>
    </row>
    <row r="538" spans="1:2" x14ac:dyDescent="0.25">
      <c r="A538">
        <v>171</v>
      </c>
      <c r="B538">
        <v>7.6</v>
      </c>
    </row>
    <row r="539" spans="1:2" x14ac:dyDescent="0.25">
      <c r="A539">
        <v>189</v>
      </c>
      <c r="B539">
        <v>7.6</v>
      </c>
    </row>
    <row r="540" spans="1:2" x14ac:dyDescent="0.25">
      <c r="A540">
        <v>190</v>
      </c>
      <c r="B540">
        <v>7.6</v>
      </c>
    </row>
    <row r="541" spans="1:2" x14ac:dyDescent="0.25">
      <c r="A541">
        <v>197</v>
      </c>
      <c r="B541">
        <v>7.6</v>
      </c>
    </row>
    <row r="542" spans="1:2" x14ac:dyDescent="0.25">
      <c r="A542">
        <v>215</v>
      </c>
      <c r="B542">
        <v>7.6</v>
      </c>
    </row>
    <row r="543" spans="1:2" x14ac:dyDescent="0.25">
      <c r="A543">
        <v>84</v>
      </c>
      <c r="B543">
        <v>7.5</v>
      </c>
    </row>
    <row r="544" spans="1:2" x14ac:dyDescent="0.25">
      <c r="A544">
        <v>85</v>
      </c>
      <c r="B544">
        <v>7.5</v>
      </c>
    </row>
    <row r="545" spans="1:2" x14ac:dyDescent="0.25">
      <c r="A545">
        <v>85</v>
      </c>
      <c r="B545">
        <v>7.5</v>
      </c>
    </row>
    <row r="546" spans="1:2" x14ac:dyDescent="0.25">
      <c r="A546">
        <v>86</v>
      </c>
      <c r="B546">
        <v>7.5</v>
      </c>
    </row>
    <row r="547" spans="1:2" x14ac:dyDescent="0.25">
      <c r="A547">
        <v>86</v>
      </c>
      <c r="B547">
        <v>7.5</v>
      </c>
    </row>
    <row r="548" spans="1:2" x14ac:dyDescent="0.25">
      <c r="A548">
        <v>88</v>
      </c>
      <c r="B548">
        <v>7.5</v>
      </c>
    </row>
    <row r="549" spans="1:2" x14ac:dyDescent="0.25">
      <c r="A549">
        <v>88</v>
      </c>
      <c r="B549">
        <v>7.5</v>
      </c>
    </row>
    <row r="550" spans="1:2" x14ac:dyDescent="0.25">
      <c r="A550">
        <v>88</v>
      </c>
      <c r="B550">
        <v>7.5</v>
      </c>
    </row>
    <row r="551" spans="1:2" x14ac:dyDescent="0.25">
      <c r="A551">
        <v>88</v>
      </c>
      <c r="B551">
        <v>7.5</v>
      </c>
    </row>
    <row r="552" spans="1:2" x14ac:dyDescent="0.25">
      <c r="A552">
        <v>88</v>
      </c>
      <c r="B552">
        <v>7.5</v>
      </c>
    </row>
    <row r="553" spans="1:2" x14ac:dyDescent="0.25">
      <c r="A553">
        <v>90</v>
      </c>
      <c r="B553">
        <v>7.5</v>
      </c>
    </row>
    <row r="554" spans="1:2" x14ac:dyDescent="0.25">
      <c r="A554">
        <v>90</v>
      </c>
      <c r="B554">
        <v>7.5</v>
      </c>
    </row>
    <row r="555" spans="1:2" x14ac:dyDescent="0.25">
      <c r="A555">
        <v>90</v>
      </c>
      <c r="B555">
        <v>7.5</v>
      </c>
    </row>
    <row r="556" spans="1:2" x14ac:dyDescent="0.25">
      <c r="A556">
        <v>91</v>
      </c>
      <c r="B556">
        <v>7.5</v>
      </c>
    </row>
    <row r="557" spans="1:2" x14ac:dyDescent="0.25">
      <c r="A557">
        <v>92</v>
      </c>
      <c r="B557">
        <v>7.5</v>
      </c>
    </row>
    <row r="558" spans="1:2" x14ac:dyDescent="0.25">
      <c r="A558">
        <v>93</v>
      </c>
      <c r="B558">
        <v>7.5</v>
      </c>
    </row>
    <row r="559" spans="1:2" x14ac:dyDescent="0.25">
      <c r="A559">
        <v>93</v>
      </c>
      <c r="B559">
        <v>7.5</v>
      </c>
    </row>
    <row r="560" spans="1:2" x14ac:dyDescent="0.25">
      <c r="A560">
        <v>94</v>
      </c>
      <c r="B560">
        <v>7.5</v>
      </c>
    </row>
    <row r="561" spans="1:2" x14ac:dyDescent="0.25">
      <c r="A561">
        <v>96</v>
      </c>
      <c r="B561">
        <v>7.5</v>
      </c>
    </row>
    <row r="562" spans="1:2" x14ac:dyDescent="0.25">
      <c r="A562">
        <v>96</v>
      </c>
      <c r="B562">
        <v>7.5</v>
      </c>
    </row>
    <row r="563" spans="1:2" x14ac:dyDescent="0.25">
      <c r="A563">
        <v>96</v>
      </c>
      <c r="B563">
        <v>7.5</v>
      </c>
    </row>
    <row r="564" spans="1:2" x14ac:dyDescent="0.25">
      <c r="A564">
        <v>97</v>
      </c>
      <c r="B564">
        <v>7.5</v>
      </c>
    </row>
    <row r="565" spans="1:2" x14ac:dyDescent="0.25">
      <c r="A565">
        <v>98</v>
      </c>
      <c r="B565">
        <v>7.5</v>
      </c>
    </row>
    <row r="566" spans="1:2" x14ac:dyDescent="0.25">
      <c r="A566">
        <v>98</v>
      </c>
      <c r="B566">
        <v>7.5</v>
      </c>
    </row>
    <row r="567" spans="1:2" x14ac:dyDescent="0.25">
      <c r="A567">
        <v>98</v>
      </c>
      <c r="B567">
        <v>7.5</v>
      </c>
    </row>
    <row r="568" spans="1:2" x14ac:dyDescent="0.25">
      <c r="A568">
        <v>101</v>
      </c>
      <c r="B568">
        <v>7.5</v>
      </c>
    </row>
    <row r="569" spans="1:2" x14ac:dyDescent="0.25">
      <c r="A569">
        <v>101</v>
      </c>
      <c r="B569">
        <v>7.5</v>
      </c>
    </row>
    <row r="570" spans="1:2" x14ac:dyDescent="0.25">
      <c r="A570">
        <v>101</v>
      </c>
      <c r="B570">
        <v>7.5</v>
      </c>
    </row>
    <row r="571" spans="1:2" x14ac:dyDescent="0.25">
      <c r="A571">
        <v>101</v>
      </c>
      <c r="B571">
        <v>7.5</v>
      </c>
    </row>
    <row r="572" spans="1:2" x14ac:dyDescent="0.25">
      <c r="A572">
        <v>103</v>
      </c>
      <c r="B572">
        <v>7.5</v>
      </c>
    </row>
    <row r="573" spans="1:2" x14ac:dyDescent="0.25">
      <c r="A573">
        <v>104</v>
      </c>
      <c r="B573">
        <v>7.5</v>
      </c>
    </row>
    <row r="574" spans="1:2" x14ac:dyDescent="0.25">
      <c r="A574">
        <v>104</v>
      </c>
      <c r="B574">
        <v>7.5</v>
      </c>
    </row>
    <row r="575" spans="1:2" x14ac:dyDescent="0.25">
      <c r="A575">
        <v>105</v>
      </c>
      <c r="B575">
        <v>7.5</v>
      </c>
    </row>
    <row r="576" spans="1:2" x14ac:dyDescent="0.25">
      <c r="A576">
        <v>105</v>
      </c>
      <c r="B576">
        <v>7.5</v>
      </c>
    </row>
    <row r="577" spans="1:2" x14ac:dyDescent="0.25">
      <c r="A577">
        <v>105</v>
      </c>
      <c r="B577">
        <v>7.5</v>
      </c>
    </row>
    <row r="578" spans="1:2" x14ac:dyDescent="0.25">
      <c r="A578">
        <v>106</v>
      </c>
      <c r="B578">
        <v>7.5</v>
      </c>
    </row>
    <row r="579" spans="1:2" x14ac:dyDescent="0.25">
      <c r="A579">
        <v>106</v>
      </c>
      <c r="B579">
        <v>7.5</v>
      </c>
    </row>
    <row r="580" spans="1:2" x14ac:dyDescent="0.25">
      <c r="A580">
        <v>107</v>
      </c>
      <c r="B580">
        <v>7.5</v>
      </c>
    </row>
    <row r="581" spans="1:2" x14ac:dyDescent="0.25">
      <c r="A581">
        <v>107</v>
      </c>
      <c r="B581">
        <v>7.5</v>
      </c>
    </row>
    <row r="582" spans="1:2" x14ac:dyDescent="0.25">
      <c r="A582">
        <v>108</v>
      </c>
      <c r="B582">
        <v>7.5</v>
      </c>
    </row>
    <row r="583" spans="1:2" x14ac:dyDescent="0.25">
      <c r="A583">
        <v>110</v>
      </c>
      <c r="B583">
        <v>7.5</v>
      </c>
    </row>
    <row r="584" spans="1:2" x14ac:dyDescent="0.25">
      <c r="A584">
        <v>111</v>
      </c>
      <c r="B584">
        <v>7.5</v>
      </c>
    </row>
    <row r="585" spans="1:2" x14ac:dyDescent="0.25">
      <c r="A585">
        <v>111</v>
      </c>
      <c r="B585">
        <v>7.5</v>
      </c>
    </row>
    <row r="586" spans="1:2" x14ac:dyDescent="0.25">
      <c r="A586">
        <v>111</v>
      </c>
      <c r="B586">
        <v>7.5</v>
      </c>
    </row>
    <row r="587" spans="1:2" x14ac:dyDescent="0.25">
      <c r="A587">
        <v>112</v>
      </c>
      <c r="B587">
        <v>7.5</v>
      </c>
    </row>
    <row r="588" spans="1:2" x14ac:dyDescent="0.25">
      <c r="A588">
        <v>112</v>
      </c>
      <c r="B588">
        <v>7.5</v>
      </c>
    </row>
    <row r="589" spans="1:2" x14ac:dyDescent="0.25">
      <c r="A589">
        <v>112</v>
      </c>
      <c r="B589">
        <v>7.5</v>
      </c>
    </row>
    <row r="590" spans="1:2" x14ac:dyDescent="0.25">
      <c r="A590">
        <v>112</v>
      </c>
      <c r="B590">
        <v>7.5</v>
      </c>
    </row>
    <row r="591" spans="1:2" x14ac:dyDescent="0.25">
      <c r="A591">
        <v>112</v>
      </c>
      <c r="B591">
        <v>7.5</v>
      </c>
    </row>
    <row r="592" spans="1:2" x14ac:dyDescent="0.25">
      <c r="A592">
        <v>113</v>
      </c>
      <c r="B592">
        <v>7.5</v>
      </c>
    </row>
    <row r="593" spans="1:2" x14ac:dyDescent="0.25">
      <c r="A593">
        <v>114</v>
      </c>
      <c r="B593">
        <v>7.5</v>
      </c>
    </row>
    <row r="594" spans="1:2" x14ac:dyDescent="0.25">
      <c r="A594">
        <v>115</v>
      </c>
      <c r="B594">
        <v>7.5</v>
      </c>
    </row>
    <row r="595" spans="1:2" x14ac:dyDescent="0.25">
      <c r="A595">
        <v>120</v>
      </c>
      <c r="B595">
        <v>7.5</v>
      </c>
    </row>
    <row r="596" spans="1:2" x14ac:dyDescent="0.25">
      <c r="A596">
        <v>120</v>
      </c>
      <c r="B596">
        <v>7.5</v>
      </c>
    </row>
    <row r="597" spans="1:2" x14ac:dyDescent="0.25">
      <c r="A597">
        <v>121</v>
      </c>
      <c r="B597">
        <v>7.5</v>
      </c>
    </row>
    <row r="598" spans="1:2" x14ac:dyDescent="0.25">
      <c r="A598">
        <v>122</v>
      </c>
      <c r="B598">
        <v>7.5</v>
      </c>
    </row>
    <row r="599" spans="1:2" x14ac:dyDescent="0.25">
      <c r="A599">
        <v>122</v>
      </c>
      <c r="B599">
        <v>7.5</v>
      </c>
    </row>
    <row r="600" spans="1:2" x14ac:dyDescent="0.25">
      <c r="A600">
        <v>123</v>
      </c>
      <c r="B600">
        <v>7.5</v>
      </c>
    </row>
    <row r="601" spans="1:2" x14ac:dyDescent="0.25">
      <c r="A601">
        <v>124</v>
      </c>
      <c r="B601">
        <v>7.5</v>
      </c>
    </row>
    <row r="602" spans="1:2" x14ac:dyDescent="0.25">
      <c r="A602">
        <v>124</v>
      </c>
      <c r="B602">
        <v>7.5</v>
      </c>
    </row>
    <row r="603" spans="1:2" x14ac:dyDescent="0.25">
      <c r="A603">
        <v>124</v>
      </c>
      <c r="B603">
        <v>7.5</v>
      </c>
    </row>
    <row r="604" spans="1:2" x14ac:dyDescent="0.25">
      <c r="A604">
        <v>124</v>
      </c>
      <c r="B604">
        <v>7.5</v>
      </c>
    </row>
    <row r="605" spans="1:2" x14ac:dyDescent="0.25">
      <c r="A605">
        <v>125</v>
      </c>
      <c r="B605">
        <v>7.5</v>
      </c>
    </row>
    <row r="606" spans="1:2" x14ac:dyDescent="0.25">
      <c r="A606">
        <v>125</v>
      </c>
      <c r="B606">
        <v>7.5</v>
      </c>
    </row>
    <row r="607" spans="1:2" x14ac:dyDescent="0.25">
      <c r="A607">
        <v>125</v>
      </c>
      <c r="B607">
        <v>7.5</v>
      </c>
    </row>
    <row r="608" spans="1:2" x14ac:dyDescent="0.25">
      <c r="A608">
        <v>126</v>
      </c>
      <c r="B608">
        <v>7.5</v>
      </c>
    </row>
    <row r="609" spans="1:2" x14ac:dyDescent="0.25">
      <c r="A609">
        <v>126</v>
      </c>
      <c r="B609">
        <v>7.5</v>
      </c>
    </row>
    <row r="610" spans="1:2" x14ac:dyDescent="0.25">
      <c r="A610">
        <v>128</v>
      </c>
      <c r="B610">
        <v>7.5</v>
      </c>
    </row>
    <row r="611" spans="1:2" x14ac:dyDescent="0.25">
      <c r="A611">
        <v>128</v>
      </c>
      <c r="B611">
        <v>7.5</v>
      </c>
    </row>
    <row r="612" spans="1:2" x14ac:dyDescent="0.25">
      <c r="A612">
        <v>129</v>
      </c>
      <c r="B612">
        <v>7.5</v>
      </c>
    </row>
    <row r="613" spans="1:2" x14ac:dyDescent="0.25">
      <c r="A613">
        <v>129</v>
      </c>
      <c r="B613">
        <v>7.5</v>
      </c>
    </row>
    <row r="614" spans="1:2" x14ac:dyDescent="0.25">
      <c r="A614">
        <v>129</v>
      </c>
      <c r="B614">
        <v>7.5</v>
      </c>
    </row>
    <row r="615" spans="1:2" x14ac:dyDescent="0.25">
      <c r="A615">
        <v>130</v>
      </c>
      <c r="B615">
        <v>7.5</v>
      </c>
    </row>
    <row r="616" spans="1:2" x14ac:dyDescent="0.25">
      <c r="A616">
        <v>133</v>
      </c>
      <c r="B616">
        <v>7.5</v>
      </c>
    </row>
    <row r="617" spans="1:2" x14ac:dyDescent="0.25">
      <c r="A617">
        <v>134</v>
      </c>
      <c r="B617">
        <v>7.5</v>
      </c>
    </row>
    <row r="618" spans="1:2" x14ac:dyDescent="0.25">
      <c r="A618">
        <v>134</v>
      </c>
      <c r="B618">
        <v>7.5</v>
      </c>
    </row>
    <row r="619" spans="1:2" x14ac:dyDescent="0.25">
      <c r="A619">
        <v>135</v>
      </c>
      <c r="B619">
        <v>7.5</v>
      </c>
    </row>
    <row r="620" spans="1:2" x14ac:dyDescent="0.25">
      <c r="A620">
        <v>135</v>
      </c>
      <c r="B620">
        <v>7.5</v>
      </c>
    </row>
    <row r="621" spans="1:2" x14ac:dyDescent="0.25">
      <c r="A621">
        <v>136</v>
      </c>
      <c r="B621">
        <v>7.5</v>
      </c>
    </row>
    <row r="622" spans="1:2" x14ac:dyDescent="0.25">
      <c r="A622">
        <v>138</v>
      </c>
      <c r="B622">
        <v>7.5</v>
      </c>
    </row>
    <row r="623" spans="1:2" x14ac:dyDescent="0.25">
      <c r="A623">
        <v>138</v>
      </c>
      <c r="B623">
        <v>7.5</v>
      </c>
    </row>
    <row r="624" spans="1:2" x14ac:dyDescent="0.25">
      <c r="A624">
        <v>139</v>
      </c>
      <c r="B624">
        <v>7.5</v>
      </c>
    </row>
    <row r="625" spans="1:2" x14ac:dyDescent="0.25">
      <c r="A625">
        <v>141</v>
      </c>
      <c r="B625">
        <v>7.5</v>
      </c>
    </row>
    <row r="626" spans="1:2" x14ac:dyDescent="0.25">
      <c r="A626">
        <v>143</v>
      </c>
      <c r="B626">
        <v>7.5</v>
      </c>
    </row>
    <row r="627" spans="1:2" x14ac:dyDescent="0.25">
      <c r="A627">
        <v>147</v>
      </c>
      <c r="B627">
        <v>7.5</v>
      </c>
    </row>
    <row r="628" spans="1:2" x14ac:dyDescent="0.25">
      <c r="A628">
        <v>147</v>
      </c>
      <c r="B628">
        <v>7.5</v>
      </c>
    </row>
    <row r="629" spans="1:2" x14ac:dyDescent="0.25">
      <c r="A629">
        <v>147</v>
      </c>
      <c r="B629">
        <v>7.5</v>
      </c>
    </row>
    <row r="630" spans="1:2" x14ac:dyDescent="0.25">
      <c r="A630">
        <v>153</v>
      </c>
      <c r="B630">
        <v>7.5</v>
      </c>
    </row>
    <row r="631" spans="1:2" x14ac:dyDescent="0.25">
      <c r="A631">
        <v>153</v>
      </c>
      <c r="B631">
        <v>7.5</v>
      </c>
    </row>
    <row r="632" spans="1:2" x14ac:dyDescent="0.25">
      <c r="A632">
        <v>154</v>
      </c>
      <c r="B632">
        <v>7.5</v>
      </c>
    </row>
    <row r="633" spans="1:2" x14ac:dyDescent="0.25">
      <c r="A633">
        <v>155</v>
      </c>
      <c r="B633">
        <v>7.5</v>
      </c>
    </row>
    <row r="634" spans="1:2" x14ac:dyDescent="0.25">
      <c r="A634">
        <v>159</v>
      </c>
      <c r="B634">
        <v>7.5</v>
      </c>
    </row>
    <row r="635" spans="1:2" x14ac:dyDescent="0.25">
      <c r="A635">
        <v>160</v>
      </c>
      <c r="B635">
        <v>7.5</v>
      </c>
    </row>
    <row r="636" spans="1:2" x14ac:dyDescent="0.25">
      <c r="A636">
        <v>160</v>
      </c>
      <c r="B636">
        <v>7.5</v>
      </c>
    </row>
    <row r="637" spans="1:2" x14ac:dyDescent="0.25">
      <c r="A637">
        <v>164</v>
      </c>
      <c r="B637">
        <v>7.5</v>
      </c>
    </row>
    <row r="638" spans="1:2" x14ac:dyDescent="0.25">
      <c r="A638">
        <v>170</v>
      </c>
      <c r="B638">
        <v>7.5</v>
      </c>
    </row>
    <row r="639" spans="1:2" x14ac:dyDescent="0.25">
      <c r="A639">
        <v>172</v>
      </c>
      <c r="B639">
        <v>7.5</v>
      </c>
    </row>
    <row r="640" spans="1:2" x14ac:dyDescent="0.25">
      <c r="A640">
        <v>216</v>
      </c>
      <c r="B640">
        <v>7.5</v>
      </c>
    </row>
    <row r="641" spans="1:2" x14ac:dyDescent="0.25">
      <c r="A641">
        <v>77</v>
      </c>
      <c r="B641">
        <v>7.4</v>
      </c>
    </row>
    <row r="642" spans="1:2" x14ac:dyDescent="0.25">
      <c r="A642">
        <v>83</v>
      </c>
      <c r="B642">
        <v>7.4</v>
      </c>
    </row>
    <row r="643" spans="1:2" x14ac:dyDescent="0.25">
      <c r="A643">
        <v>87</v>
      </c>
      <c r="B643">
        <v>7.4</v>
      </c>
    </row>
    <row r="644" spans="1:2" x14ac:dyDescent="0.25">
      <c r="A644">
        <v>87</v>
      </c>
      <c r="B644">
        <v>7.4</v>
      </c>
    </row>
    <row r="645" spans="1:2" x14ac:dyDescent="0.25">
      <c r="A645">
        <v>88</v>
      </c>
      <c r="B645">
        <v>7.4</v>
      </c>
    </row>
    <row r="646" spans="1:2" x14ac:dyDescent="0.25">
      <c r="A646">
        <v>88</v>
      </c>
      <c r="B646">
        <v>7.4</v>
      </c>
    </row>
    <row r="647" spans="1:2" x14ac:dyDescent="0.25">
      <c r="A647">
        <v>91</v>
      </c>
      <c r="B647">
        <v>7.4</v>
      </c>
    </row>
    <row r="648" spans="1:2" x14ac:dyDescent="0.25">
      <c r="A648">
        <v>91</v>
      </c>
      <c r="B648">
        <v>7.4</v>
      </c>
    </row>
    <row r="649" spans="1:2" x14ac:dyDescent="0.25">
      <c r="A649">
        <v>91</v>
      </c>
      <c r="B649">
        <v>7.4</v>
      </c>
    </row>
    <row r="650" spans="1:2" x14ac:dyDescent="0.25">
      <c r="A650">
        <v>91</v>
      </c>
      <c r="B650">
        <v>7.4</v>
      </c>
    </row>
    <row r="651" spans="1:2" x14ac:dyDescent="0.25">
      <c r="A651">
        <v>92</v>
      </c>
      <c r="B651">
        <v>7.4</v>
      </c>
    </row>
    <row r="652" spans="1:2" x14ac:dyDescent="0.25">
      <c r="A652">
        <v>93</v>
      </c>
      <c r="B652">
        <v>7.4</v>
      </c>
    </row>
    <row r="653" spans="1:2" x14ac:dyDescent="0.25">
      <c r="A653">
        <v>96</v>
      </c>
      <c r="B653">
        <v>7.4</v>
      </c>
    </row>
    <row r="654" spans="1:2" x14ac:dyDescent="0.25">
      <c r="A654">
        <v>96</v>
      </c>
      <c r="B654">
        <v>7.4</v>
      </c>
    </row>
    <row r="655" spans="1:2" x14ac:dyDescent="0.25">
      <c r="A655">
        <v>97</v>
      </c>
      <c r="B655">
        <v>7.4</v>
      </c>
    </row>
    <row r="656" spans="1:2" x14ac:dyDescent="0.25">
      <c r="A656">
        <v>97</v>
      </c>
      <c r="B656">
        <v>7.4</v>
      </c>
    </row>
    <row r="657" spans="1:2" x14ac:dyDescent="0.25">
      <c r="A657">
        <v>97</v>
      </c>
      <c r="B657">
        <v>7.4</v>
      </c>
    </row>
    <row r="658" spans="1:2" x14ac:dyDescent="0.25">
      <c r="A658">
        <v>98</v>
      </c>
      <c r="B658">
        <v>7.4</v>
      </c>
    </row>
    <row r="659" spans="1:2" x14ac:dyDescent="0.25">
      <c r="A659">
        <v>98</v>
      </c>
      <c r="B659">
        <v>7.4</v>
      </c>
    </row>
    <row r="660" spans="1:2" x14ac:dyDescent="0.25">
      <c r="A660">
        <v>98</v>
      </c>
      <c r="B660">
        <v>7.4</v>
      </c>
    </row>
    <row r="661" spans="1:2" x14ac:dyDescent="0.25">
      <c r="A661">
        <v>99</v>
      </c>
      <c r="B661">
        <v>7.4</v>
      </c>
    </row>
    <row r="662" spans="1:2" x14ac:dyDescent="0.25">
      <c r="A662">
        <v>101</v>
      </c>
      <c r="B662">
        <v>7.4</v>
      </c>
    </row>
    <row r="663" spans="1:2" x14ac:dyDescent="0.25">
      <c r="A663">
        <v>103</v>
      </c>
      <c r="B663">
        <v>7.4</v>
      </c>
    </row>
    <row r="664" spans="1:2" x14ac:dyDescent="0.25">
      <c r="A664">
        <v>103</v>
      </c>
      <c r="B664">
        <v>7.4</v>
      </c>
    </row>
    <row r="665" spans="1:2" x14ac:dyDescent="0.25">
      <c r="A665">
        <v>104</v>
      </c>
      <c r="B665">
        <v>7.4</v>
      </c>
    </row>
    <row r="666" spans="1:2" x14ac:dyDescent="0.25">
      <c r="A666">
        <v>104</v>
      </c>
      <c r="B666">
        <v>7.4</v>
      </c>
    </row>
    <row r="667" spans="1:2" x14ac:dyDescent="0.25">
      <c r="A667">
        <v>104</v>
      </c>
      <c r="B667">
        <v>7.4</v>
      </c>
    </row>
    <row r="668" spans="1:2" x14ac:dyDescent="0.25">
      <c r="A668">
        <v>104</v>
      </c>
      <c r="B668">
        <v>7.4</v>
      </c>
    </row>
    <row r="669" spans="1:2" x14ac:dyDescent="0.25">
      <c r="A669">
        <v>104</v>
      </c>
      <c r="B669">
        <v>7.4</v>
      </c>
    </row>
    <row r="670" spans="1:2" x14ac:dyDescent="0.25">
      <c r="A670">
        <v>104</v>
      </c>
      <c r="B670">
        <v>7.4</v>
      </c>
    </row>
    <row r="671" spans="1:2" x14ac:dyDescent="0.25">
      <c r="A671">
        <v>105</v>
      </c>
      <c r="B671">
        <v>7.4</v>
      </c>
    </row>
    <row r="672" spans="1:2" x14ac:dyDescent="0.25">
      <c r="A672">
        <v>106</v>
      </c>
      <c r="B672">
        <v>7.4</v>
      </c>
    </row>
    <row r="673" spans="1:2" x14ac:dyDescent="0.25">
      <c r="A673">
        <v>106</v>
      </c>
      <c r="B673">
        <v>7.4</v>
      </c>
    </row>
    <row r="674" spans="1:2" x14ac:dyDescent="0.25">
      <c r="A674">
        <v>107</v>
      </c>
      <c r="B674">
        <v>7.4</v>
      </c>
    </row>
    <row r="675" spans="1:2" x14ac:dyDescent="0.25">
      <c r="A675">
        <v>107</v>
      </c>
      <c r="B675">
        <v>7.4</v>
      </c>
    </row>
    <row r="676" spans="1:2" x14ac:dyDescent="0.25">
      <c r="A676">
        <v>107</v>
      </c>
      <c r="B676">
        <v>7.4</v>
      </c>
    </row>
    <row r="677" spans="1:2" x14ac:dyDescent="0.25">
      <c r="A677">
        <v>107</v>
      </c>
      <c r="B677">
        <v>7.4</v>
      </c>
    </row>
    <row r="678" spans="1:2" x14ac:dyDescent="0.25">
      <c r="A678">
        <v>108</v>
      </c>
      <c r="B678">
        <v>7.4</v>
      </c>
    </row>
    <row r="679" spans="1:2" x14ac:dyDescent="0.25">
      <c r="A679">
        <v>108</v>
      </c>
      <c r="B679">
        <v>7.4</v>
      </c>
    </row>
    <row r="680" spans="1:2" x14ac:dyDescent="0.25">
      <c r="A680">
        <v>109</v>
      </c>
      <c r="B680">
        <v>7.4</v>
      </c>
    </row>
    <row r="681" spans="1:2" x14ac:dyDescent="0.25">
      <c r="A681">
        <v>109</v>
      </c>
      <c r="B681">
        <v>7.4</v>
      </c>
    </row>
    <row r="682" spans="1:2" x14ac:dyDescent="0.25">
      <c r="A682">
        <v>110</v>
      </c>
      <c r="B682">
        <v>7.4</v>
      </c>
    </row>
    <row r="683" spans="1:2" x14ac:dyDescent="0.25">
      <c r="A683">
        <v>110</v>
      </c>
      <c r="B683">
        <v>7.4</v>
      </c>
    </row>
    <row r="684" spans="1:2" x14ac:dyDescent="0.25">
      <c r="A684">
        <v>110</v>
      </c>
      <c r="B684">
        <v>7.4</v>
      </c>
    </row>
    <row r="685" spans="1:2" x14ac:dyDescent="0.25">
      <c r="A685">
        <v>111</v>
      </c>
      <c r="B685">
        <v>7.4</v>
      </c>
    </row>
    <row r="686" spans="1:2" x14ac:dyDescent="0.25">
      <c r="A686">
        <v>111</v>
      </c>
      <c r="B686">
        <v>7.4</v>
      </c>
    </row>
    <row r="687" spans="1:2" x14ac:dyDescent="0.25">
      <c r="A687">
        <v>111</v>
      </c>
      <c r="B687">
        <v>7.4</v>
      </c>
    </row>
    <row r="688" spans="1:2" x14ac:dyDescent="0.25">
      <c r="A688">
        <v>112</v>
      </c>
      <c r="B688">
        <v>7.4</v>
      </c>
    </row>
    <row r="689" spans="1:2" x14ac:dyDescent="0.25">
      <c r="A689">
        <v>112</v>
      </c>
      <c r="B689">
        <v>7.4</v>
      </c>
    </row>
    <row r="690" spans="1:2" x14ac:dyDescent="0.25">
      <c r="A690">
        <v>112</v>
      </c>
      <c r="B690">
        <v>7.4</v>
      </c>
    </row>
    <row r="691" spans="1:2" x14ac:dyDescent="0.25">
      <c r="A691">
        <v>113</v>
      </c>
      <c r="B691">
        <v>7.4</v>
      </c>
    </row>
    <row r="692" spans="1:2" x14ac:dyDescent="0.25">
      <c r="A692">
        <v>114</v>
      </c>
      <c r="B692">
        <v>7.4</v>
      </c>
    </row>
    <row r="693" spans="1:2" x14ac:dyDescent="0.25">
      <c r="A693">
        <v>115</v>
      </c>
      <c r="B693">
        <v>7.4</v>
      </c>
    </row>
    <row r="694" spans="1:2" x14ac:dyDescent="0.25">
      <c r="A694">
        <v>116</v>
      </c>
      <c r="B694">
        <v>7.4</v>
      </c>
    </row>
    <row r="695" spans="1:2" x14ac:dyDescent="0.25">
      <c r="A695">
        <v>116</v>
      </c>
      <c r="B695">
        <v>7.4</v>
      </c>
    </row>
    <row r="696" spans="1:2" x14ac:dyDescent="0.25">
      <c r="A696">
        <v>117</v>
      </c>
      <c r="B696">
        <v>7.4</v>
      </c>
    </row>
    <row r="697" spans="1:2" x14ac:dyDescent="0.25">
      <c r="A697">
        <v>117</v>
      </c>
      <c r="B697">
        <v>7.4</v>
      </c>
    </row>
    <row r="698" spans="1:2" x14ac:dyDescent="0.25">
      <c r="A698">
        <v>118</v>
      </c>
      <c r="B698">
        <v>7.4</v>
      </c>
    </row>
    <row r="699" spans="1:2" x14ac:dyDescent="0.25">
      <c r="A699">
        <v>118</v>
      </c>
      <c r="B699">
        <v>7.4</v>
      </c>
    </row>
    <row r="700" spans="1:2" x14ac:dyDescent="0.25">
      <c r="A700">
        <v>118</v>
      </c>
      <c r="B700">
        <v>7.4</v>
      </c>
    </row>
    <row r="701" spans="1:2" x14ac:dyDescent="0.25">
      <c r="A701">
        <v>118</v>
      </c>
      <c r="B701">
        <v>7.4</v>
      </c>
    </row>
    <row r="702" spans="1:2" x14ac:dyDescent="0.25">
      <c r="A702">
        <v>119</v>
      </c>
      <c r="B702">
        <v>7.4</v>
      </c>
    </row>
    <row r="703" spans="1:2" x14ac:dyDescent="0.25">
      <c r="A703">
        <v>120</v>
      </c>
      <c r="B703">
        <v>7.4</v>
      </c>
    </row>
    <row r="704" spans="1:2" x14ac:dyDescent="0.25">
      <c r="A704">
        <v>120</v>
      </c>
      <c r="B704">
        <v>7.4</v>
      </c>
    </row>
    <row r="705" spans="1:2" x14ac:dyDescent="0.25">
      <c r="A705">
        <v>120</v>
      </c>
      <c r="B705">
        <v>7.4</v>
      </c>
    </row>
    <row r="706" spans="1:2" x14ac:dyDescent="0.25">
      <c r="A706">
        <v>121</v>
      </c>
      <c r="B706">
        <v>7.4</v>
      </c>
    </row>
    <row r="707" spans="1:2" x14ac:dyDescent="0.25">
      <c r="A707">
        <v>121</v>
      </c>
      <c r="B707">
        <v>7.4</v>
      </c>
    </row>
    <row r="708" spans="1:2" x14ac:dyDescent="0.25">
      <c r="A708">
        <v>122</v>
      </c>
      <c r="B708">
        <v>7.4</v>
      </c>
    </row>
    <row r="709" spans="1:2" x14ac:dyDescent="0.25">
      <c r="A709">
        <v>123</v>
      </c>
      <c r="B709">
        <v>7.4</v>
      </c>
    </row>
    <row r="710" spans="1:2" x14ac:dyDescent="0.25">
      <c r="A710">
        <v>123</v>
      </c>
      <c r="B710">
        <v>7.4</v>
      </c>
    </row>
    <row r="711" spans="1:2" x14ac:dyDescent="0.25">
      <c r="A711">
        <v>124</v>
      </c>
      <c r="B711">
        <v>7.4</v>
      </c>
    </row>
    <row r="712" spans="1:2" x14ac:dyDescent="0.25">
      <c r="A712">
        <v>126</v>
      </c>
      <c r="B712">
        <v>7.4</v>
      </c>
    </row>
    <row r="713" spans="1:2" x14ac:dyDescent="0.25">
      <c r="A713">
        <v>129</v>
      </c>
      <c r="B713">
        <v>7.4</v>
      </c>
    </row>
    <row r="714" spans="1:2" x14ac:dyDescent="0.25">
      <c r="A714">
        <v>130</v>
      </c>
      <c r="B714">
        <v>7.4</v>
      </c>
    </row>
    <row r="715" spans="1:2" x14ac:dyDescent="0.25">
      <c r="A715">
        <v>130</v>
      </c>
      <c r="B715">
        <v>7.4</v>
      </c>
    </row>
    <row r="716" spans="1:2" x14ac:dyDescent="0.25">
      <c r="A716">
        <v>131</v>
      </c>
      <c r="B716">
        <v>7.4</v>
      </c>
    </row>
    <row r="717" spans="1:2" x14ac:dyDescent="0.25">
      <c r="A717">
        <v>133</v>
      </c>
      <c r="B717">
        <v>7.4</v>
      </c>
    </row>
    <row r="718" spans="1:2" x14ac:dyDescent="0.25">
      <c r="A718">
        <v>133</v>
      </c>
      <c r="B718">
        <v>7.4</v>
      </c>
    </row>
    <row r="719" spans="1:2" x14ac:dyDescent="0.25">
      <c r="A719">
        <v>133</v>
      </c>
      <c r="B719">
        <v>7.4</v>
      </c>
    </row>
    <row r="720" spans="1:2" x14ac:dyDescent="0.25">
      <c r="A720">
        <v>133</v>
      </c>
      <c r="B720">
        <v>7.4</v>
      </c>
    </row>
    <row r="721" spans="1:2" x14ac:dyDescent="0.25">
      <c r="A721">
        <v>134</v>
      </c>
      <c r="B721">
        <v>7.4</v>
      </c>
    </row>
    <row r="722" spans="1:2" x14ac:dyDescent="0.25">
      <c r="A722">
        <v>135</v>
      </c>
      <c r="B722">
        <v>7.4</v>
      </c>
    </row>
    <row r="723" spans="1:2" x14ac:dyDescent="0.25">
      <c r="A723">
        <v>136</v>
      </c>
      <c r="B723">
        <v>7.4</v>
      </c>
    </row>
    <row r="724" spans="1:2" x14ac:dyDescent="0.25">
      <c r="A724">
        <v>138</v>
      </c>
      <c r="B724">
        <v>7.4</v>
      </c>
    </row>
    <row r="725" spans="1:2" x14ac:dyDescent="0.25">
      <c r="A725">
        <v>139</v>
      </c>
      <c r="B725">
        <v>7.4</v>
      </c>
    </row>
    <row r="726" spans="1:2" x14ac:dyDescent="0.25">
      <c r="A726">
        <v>141</v>
      </c>
      <c r="B726">
        <v>7.4</v>
      </c>
    </row>
    <row r="727" spans="1:2" x14ac:dyDescent="0.25">
      <c r="A727">
        <v>143</v>
      </c>
      <c r="B727">
        <v>7.4</v>
      </c>
    </row>
    <row r="728" spans="1:2" x14ac:dyDescent="0.25">
      <c r="A728">
        <v>144</v>
      </c>
      <c r="B728">
        <v>7.4</v>
      </c>
    </row>
    <row r="729" spans="1:2" x14ac:dyDescent="0.25">
      <c r="A729">
        <v>149</v>
      </c>
      <c r="B729">
        <v>7.4</v>
      </c>
    </row>
    <row r="730" spans="1:2" x14ac:dyDescent="0.25">
      <c r="A730">
        <v>150</v>
      </c>
      <c r="B730">
        <v>7.4</v>
      </c>
    </row>
    <row r="731" spans="1:2" x14ac:dyDescent="0.25">
      <c r="A731">
        <v>150</v>
      </c>
      <c r="B731">
        <v>7.4</v>
      </c>
    </row>
    <row r="732" spans="1:2" x14ac:dyDescent="0.25">
      <c r="A732">
        <v>150</v>
      </c>
      <c r="B732">
        <v>7.4</v>
      </c>
    </row>
    <row r="733" spans="1:2" x14ac:dyDescent="0.25">
      <c r="A733">
        <v>154</v>
      </c>
      <c r="B733">
        <v>7.4</v>
      </c>
    </row>
    <row r="734" spans="1:2" x14ac:dyDescent="0.25">
      <c r="A734">
        <v>157</v>
      </c>
      <c r="B734">
        <v>7.4</v>
      </c>
    </row>
    <row r="735" spans="1:2" x14ac:dyDescent="0.25">
      <c r="A735">
        <v>162</v>
      </c>
      <c r="B735">
        <v>7.4</v>
      </c>
    </row>
    <row r="736" spans="1:2" x14ac:dyDescent="0.25">
      <c r="A736">
        <v>164</v>
      </c>
      <c r="B736">
        <v>7.4</v>
      </c>
    </row>
    <row r="737" spans="1:2" x14ac:dyDescent="0.25">
      <c r="A737">
        <v>174</v>
      </c>
      <c r="B737">
        <v>7.4</v>
      </c>
    </row>
    <row r="738" spans="1:2" x14ac:dyDescent="0.25">
      <c r="A738">
        <v>175</v>
      </c>
      <c r="B738">
        <v>7.4</v>
      </c>
    </row>
    <row r="739" spans="1:2" x14ac:dyDescent="0.25">
      <c r="A739">
        <v>184</v>
      </c>
      <c r="B739">
        <v>7.4</v>
      </c>
    </row>
    <row r="740" spans="1:2" x14ac:dyDescent="0.25">
      <c r="A740">
        <v>45</v>
      </c>
      <c r="B740">
        <v>7.3</v>
      </c>
    </row>
    <row r="741" spans="1:2" x14ac:dyDescent="0.25">
      <c r="A741">
        <v>63</v>
      </c>
      <c r="B741">
        <v>7.3</v>
      </c>
    </row>
    <row r="742" spans="1:2" x14ac:dyDescent="0.25">
      <c r="A742">
        <v>69</v>
      </c>
      <c r="B742">
        <v>7.3</v>
      </c>
    </row>
    <row r="743" spans="1:2" x14ac:dyDescent="0.25">
      <c r="A743">
        <v>74</v>
      </c>
      <c r="B743">
        <v>7.3</v>
      </c>
    </row>
    <row r="744" spans="1:2" x14ac:dyDescent="0.25">
      <c r="A744">
        <v>78</v>
      </c>
      <c r="B744">
        <v>7.3</v>
      </c>
    </row>
    <row r="745" spans="1:2" x14ac:dyDescent="0.25">
      <c r="A745">
        <v>82</v>
      </c>
      <c r="B745">
        <v>7.3</v>
      </c>
    </row>
    <row r="746" spans="1:2" x14ac:dyDescent="0.25">
      <c r="A746">
        <v>85</v>
      </c>
      <c r="B746">
        <v>7.3</v>
      </c>
    </row>
    <row r="747" spans="1:2" x14ac:dyDescent="0.25">
      <c r="A747">
        <v>88</v>
      </c>
      <c r="B747">
        <v>7.3</v>
      </c>
    </row>
    <row r="748" spans="1:2" x14ac:dyDescent="0.25">
      <c r="A748">
        <v>88</v>
      </c>
      <c r="B748">
        <v>7.3</v>
      </c>
    </row>
    <row r="749" spans="1:2" x14ac:dyDescent="0.25">
      <c r="A749">
        <v>90</v>
      </c>
      <c r="B749">
        <v>7.3</v>
      </c>
    </row>
    <row r="750" spans="1:2" x14ac:dyDescent="0.25">
      <c r="A750">
        <v>90</v>
      </c>
      <c r="B750">
        <v>7.3</v>
      </c>
    </row>
    <row r="751" spans="1:2" x14ac:dyDescent="0.25">
      <c r="A751">
        <v>90</v>
      </c>
      <c r="B751">
        <v>7.3</v>
      </c>
    </row>
    <row r="752" spans="1:2" x14ac:dyDescent="0.25">
      <c r="A752">
        <v>90</v>
      </c>
      <c r="B752">
        <v>7.3</v>
      </c>
    </row>
    <row r="753" spans="1:2" x14ac:dyDescent="0.25">
      <c r="A753">
        <v>90</v>
      </c>
      <c r="B753">
        <v>7.3</v>
      </c>
    </row>
    <row r="754" spans="1:2" x14ac:dyDescent="0.25">
      <c r="A754">
        <v>90</v>
      </c>
      <c r="B754">
        <v>7.3</v>
      </c>
    </row>
    <row r="755" spans="1:2" x14ac:dyDescent="0.25">
      <c r="A755">
        <v>91</v>
      </c>
      <c r="B755">
        <v>7.3</v>
      </c>
    </row>
    <row r="756" spans="1:2" x14ac:dyDescent="0.25">
      <c r="A756">
        <v>93</v>
      </c>
      <c r="B756">
        <v>7.3</v>
      </c>
    </row>
    <row r="757" spans="1:2" x14ac:dyDescent="0.25">
      <c r="A757">
        <v>93</v>
      </c>
      <c r="B757">
        <v>7.3</v>
      </c>
    </row>
    <row r="758" spans="1:2" x14ac:dyDescent="0.25">
      <c r="A758">
        <v>94</v>
      </c>
      <c r="B758">
        <v>7.3</v>
      </c>
    </row>
    <row r="759" spans="1:2" x14ac:dyDescent="0.25">
      <c r="A759">
        <v>94</v>
      </c>
      <c r="B759">
        <v>7.3</v>
      </c>
    </row>
    <row r="760" spans="1:2" x14ac:dyDescent="0.25">
      <c r="A760">
        <v>95</v>
      </c>
      <c r="B760">
        <v>7.3</v>
      </c>
    </row>
    <row r="761" spans="1:2" x14ac:dyDescent="0.25">
      <c r="A761">
        <v>95</v>
      </c>
      <c r="B761">
        <v>7.3</v>
      </c>
    </row>
    <row r="762" spans="1:2" x14ac:dyDescent="0.25">
      <c r="A762">
        <v>95</v>
      </c>
      <c r="B762">
        <v>7.3</v>
      </c>
    </row>
    <row r="763" spans="1:2" x14ac:dyDescent="0.25">
      <c r="A763">
        <v>96</v>
      </c>
      <c r="B763">
        <v>7.3</v>
      </c>
    </row>
    <row r="764" spans="1:2" x14ac:dyDescent="0.25">
      <c r="A764">
        <v>96</v>
      </c>
      <c r="B764">
        <v>7.3</v>
      </c>
    </row>
    <row r="765" spans="1:2" x14ac:dyDescent="0.25">
      <c r="A765">
        <v>97</v>
      </c>
      <c r="B765">
        <v>7.3</v>
      </c>
    </row>
    <row r="766" spans="1:2" x14ac:dyDescent="0.25">
      <c r="A766">
        <v>97</v>
      </c>
      <c r="B766">
        <v>7.3</v>
      </c>
    </row>
    <row r="767" spans="1:2" x14ac:dyDescent="0.25">
      <c r="A767">
        <v>97</v>
      </c>
      <c r="B767">
        <v>7.3</v>
      </c>
    </row>
    <row r="768" spans="1:2" x14ac:dyDescent="0.25">
      <c r="A768">
        <v>97</v>
      </c>
      <c r="B768">
        <v>7.3</v>
      </c>
    </row>
    <row r="769" spans="1:2" x14ac:dyDescent="0.25">
      <c r="A769">
        <v>98</v>
      </c>
      <c r="B769">
        <v>7.3</v>
      </c>
    </row>
    <row r="770" spans="1:2" x14ac:dyDescent="0.25">
      <c r="A770">
        <v>98</v>
      </c>
      <c r="B770">
        <v>7.3</v>
      </c>
    </row>
    <row r="771" spans="1:2" x14ac:dyDescent="0.25">
      <c r="A771">
        <v>98</v>
      </c>
      <c r="B771">
        <v>7.3</v>
      </c>
    </row>
    <row r="772" spans="1:2" x14ac:dyDescent="0.25">
      <c r="A772">
        <v>98</v>
      </c>
      <c r="B772">
        <v>7.3</v>
      </c>
    </row>
    <row r="773" spans="1:2" x14ac:dyDescent="0.25">
      <c r="A773">
        <v>99</v>
      </c>
      <c r="B773">
        <v>7.3</v>
      </c>
    </row>
    <row r="774" spans="1:2" x14ac:dyDescent="0.25">
      <c r="A774">
        <v>99</v>
      </c>
      <c r="B774">
        <v>7.3</v>
      </c>
    </row>
    <row r="775" spans="1:2" x14ac:dyDescent="0.25">
      <c r="A775">
        <v>100</v>
      </c>
      <c r="B775">
        <v>7.3</v>
      </c>
    </row>
    <row r="776" spans="1:2" x14ac:dyDescent="0.25">
      <c r="A776">
        <v>100</v>
      </c>
      <c r="B776">
        <v>7.3</v>
      </c>
    </row>
    <row r="777" spans="1:2" x14ac:dyDescent="0.25">
      <c r="A777">
        <v>100</v>
      </c>
      <c r="B777">
        <v>7.3</v>
      </c>
    </row>
    <row r="778" spans="1:2" x14ac:dyDescent="0.25">
      <c r="A778">
        <v>100</v>
      </c>
      <c r="B778">
        <v>7.3</v>
      </c>
    </row>
    <row r="779" spans="1:2" x14ac:dyDescent="0.25">
      <c r="A779">
        <v>100</v>
      </c>
      <c r="B779">
        <v>7.3</v>
      </c>
    </row>
    <row r="780" spans="1:2" x14ac:dyDescent="0.25">
      <c r="A780">
        <v>101</v>
      </c>
      <c r="B780">
        <v>7.3</v>
      </c>
    </row>
    <row r="781" spans="1:2" x14ac:dyDescent="0.25">
      <c r="A781">
        <v>102</v>
      </c>
      <c r="B781">
        <v>7.3</v>
      </c>
    </row>
    <row r="782" spans="1:2" x14ac:dyDescent="0.25">
      <c r="A782">
        <v>102</v>
      </c>
      <c r="B782">
        <v>7.3</v>
      </c>
    </row>
    <row r="783" spans="1:2" x14ac:dyDescent="0.25">
      <c r="A783">
        <v>102</v>
      </c>
      <c r="B783">
        <v>7.3</v>
      </c>
    </row>
    <row r="784" spans="1:2" x14ac:dyDescent="0.25">
      <c r="A784">
        <v>103</v>
      </c>
      <c r="B784">
        <v>7.3</v>
      </c>
    </row>
    <row r="785" spans="1:2" x14ac:dyDescent="0.25">
      <c r="A785">
        <v>103</v>
      </c>
      <c r="B785">
        <v>7.3</v>
      </c>
    </row>
    <row r="786" spans="1:2" x14ac:dyDescent="0.25">
      <c r="A786">
        <v>104</v>
      </c>
      <c r="B786">
        <v>7.3</v>
      </c>
    </row>
    <row r="787" spans="1:2" x14ac:dyDescent="0.25">
      <c r="A787">
        <v>104</v>
      </c>
      <c r="B787">
        <v>7.3</v>
      </c>
    </row>
    <row r="788" spans="1:2" x14ac:dyDescent="0.25">
      <c r="A788">
        <v>105</v>
      </c>
      <c r="B788">
        <v>7.3</v>
      </c>
    </row>
    <row r="789" spans="1:2" x14ac:dyDescent="0.25">
      <c r="A789">
        <v>106</v>
      </c>
      <c r="B789">
        <v>7.3</v>
      </c>
    </row>
    <row r="790" spans="1:2" x14ac:dyDescent="0.25">
      <c r="A790">
        <v>107</v>
      </c>
      <c r="B790">
        <v>7.3</v>
      </c>
    </row>
    <row r="791" spans="1:2" x14ac:dyDescent="0.25">
      <c r="A791">
        <v>108</v>
      </c>
      <c r="B791">
        <v>7.3</v>
      </c>
    </row>
    <row r="792" spans="1:2" x14ac:dyDescent="0.25">
      <c r="A792">
        <v>109</v>
      </c>
      <c r="B792">
        <v>7.3</v>
      </c>
    </row>
    <row r="793" spans="1:2" x14ac:dyDescent="0.25">
      <c r="A793">
        <v>109</v>
      </c>
      <c r="B793">
        <v>7.3</v>
      </c>
    </row>
    <row r="794" spans="1:2" x14ac:dyDescent="0.25">
      <c r="A794">
        <v>109</v>
      </c>
      <c r="B794">
        <v>7.3</v>
      </c>
    </row>
    <row r="795" spans="1:2" x14ac:dyDescent="0.25">
      <c r="A795">
        <v>109</v>
      </c>
      <c r="B795">
        <v>7.3</v>
      </c>
    </row>
    <row r="796" spans="1:2" x14ac:dyDescent="0.25">
      <c r="A796">
        <v>109</v>
      </c>
      <c r="B796">
        <v>7.3</v>
      </c>
    </row>
    <row r="797" spans="1:2" x14ac:dyDescent="0.25">
      <c r="A797">
        <v>109</v>
      </c>
      <c r="B797">
        <v>7.3</v>
      </c>
    </row>
    <row r="798" spans="1:2" x14ac:dyDescent="0.25">
      <c r="A798">
        <v>110</v>
      </c>
      <c r="B798">
        <v>7.3</v>
      </c>
    </row>
    <row r="799" spans="1:2" x14ac:dyDescent="0.25">
      <c r="A799">
        <v>110</v>
      </c>
      <c r="B799">
        <v>7.3</v>
      </c>
    </row>
    <row r="800" spans="1:2" x14ac:dyDescent="0.25">
      <c r="A800">
        <v>110</v>
      </c>
      <c r="B800">
        <v>7.3</v>
      </c>
    </row>
    <row r="801" spans="1:2" x14ac:dyDescent="0.25">
      <c r="A801">
        <v>110</v>
      </c>
      <c r="B801">
        <v>7.3</v>
      </c>
    </row>
    <row r="802" spans="1:2" x14ac:dyDescent="0.25">
      <c r="A802">
        <v>110</v>
      </c>
      <c r="B802">
        <v>7.3</v>
      </c>
    </row>
    <row r="803" spans="1:2" x14ac:dyDescent="0.25">
      <c r="A803">
        <v>111</v>
      </c>
      <c r="B803">
        <v>7.3</v>
      </c>
    </row>
    <row r="804" spans="1:2" x14ac:dyDescent="0.25">
      <c r="A804">
        <v>111</v>
      </c>
      <c r="B804">
        <v>7.3</v>
      </c>
    </row>
    <row r="805" spans="1:2" x14ac:dyDescent="0.25">
      <c r="A805">
        <v>111</v>
      </c>
      <c r="B805">
        <v>7.3</v>
      </c>
    </row>
    <row r="806" spans="1:2" x14ac:dyDescent="0.25">
      <c r="A806">
        <v>111</v>
      </c>
      <c r="B806">
        <v>7.3</v>
      </c>
    </row>
    <row r="807" spans="1:2" x14ac:dyDescent="0.25">
      <c r="A807">
        <v>111</v>
      </c>
      <c r="B807">
        <v>7.3</v>
      </c>
    </row>
    <row r="808" spans="1:2" x14ac:dyDescent="0.25">
      <c r="A808">
        <v>111</v>
      </c>
      <c r="B808">
        <v>7.3</v>
      </c>
    </row>
    <row r="809" spans="1:2" x14ac:dyDescent="0.25">
      <c r="A809">
        <v>111</v>
      </c>
      <c r="B809">
        <v>7.3</v>
      </c>
    </row>
    <row r="810" spans="1:2" x14ac:dyDescent="0.25">
      <c r="A810">
        <v>112</v>
      </c>
      <c r="B810">
        <v>7.3</v>
      </c>
    </row>
    <row r="811" spans="1:2" x14ac:dyDescent="0.25">
      <c r="A811">
        <v>112</v>
      </c>
      <c r="B811">
        <v>7.3</v>
      </c>
    </row>
    <row r="812" spans="1:2" x14ac:dyDescent="0.25">
      <c r="A812">
        <v>112</v>
      </c>
      <c r="B812">
        <v>7.3</v>
      </c>
    </row>
    <row r="813" spans="1:2" x14ac:dyDescent="0.25">
      <c r="A813">
        <v>113</v>
      </c>
      <c r="B813">
        <v>7.3</v>
      </c>
    </row>
    <row r="814" spans="1:2" x14ac:dyDescent="0.25">
      <c r="A814">
        <v>113</v>
      </c>
      <c r="B814">
        <v>7.3</v>
      </c>
    </row>
    <row r="815" spans="1:2" x14ac:dyDescent="0.25">
      <c r="A815">
        <v>114</v>
      </c>
      <c r="B815">
        <v>7.3</v>
      </c>
    </row>
    <row r="816" spans="1:2" x14ac:dyDescent="0.25">
      <c r="A816">
        <v>114</v>
      </c>
      <c r="B816">
        <v>7.3</v>
      </c>
    </row>
    <row r="817" spans="1:2" x14ac:dyDescent="0.25">
      <c r="A817">
        <v>115</v>
      </c>
      <c r="B817">
        <v>7.3</v>
      </c>
    </row>
    <row r="818" spans="1:2" x14ac:dyDescent="0.25">
      <c r="A818">
        <v>115</v>
      </c>
      <c r="B818">
        <v>7.3</v>
      </c>
    </row>
    <row r="819" spans="1:2" x14ac:dyDescent="0.25">
      <c r="A819">
        <v>115</v>
      </c>
      <c r="B819">
        <v>7.3</v>
      </c>
    </row>
    <row r="820" spans="1:2" x14ac:dyDescent="0.25">
      <c r="A820">
        <v>116</v>
      </c>
      <c r="B820">
        <v>7.3</v>
      </c>
    </row>
    <row r="821" spans="1:2" x14ac:dyDescent="0.25">
      <c r="A821">
        <v>117</v>
      </c>
      <c r="B821">
        <v>7.3</v>
      </c>
    </row>
    <row r="822" spans="1:2" x14ac:dyDescent="0.25">
      <c r="A822">
        <v>118</v>
      </c>
      <c r="B822">
        <v>7.3</v>
      </c>
    </row>
    <row r="823" spans="1:2" x14ac:dyDescent="0.25">
      <c r="A823">
        <v>118</v>
      </c>
      <c r="B823">
        <v>7.3</v>
      </c>
    </row>
    <row r="824" spans="1:2" x14ac:dyDescent="0.25">
      <c r="A824">
        <v>119</v>
      </c>
      <c r="B824">
        <v>7.3</v>
      </c>
    </row>
    <row r="825" spans="1:2" x14ac:dyDescent="0.25">
      <c r="A825">
        <v>119</v>
      </c>
      <c r="B825">
        <v>7.3</v>
      </c>
    </row>
    <row r="826" spans="1:2" x14ac:dyDescent="0.25">
      <c r="A826">
        <v>119</v>
      </c>
      <c r="B826">
        <v>7.3</v>
      </c>
    </row>
    <row r="827" spans="1:2" x14ac:dyDescent="0.25">
      <c r="A827">
        <v>119</v>
      </c>
      <c r="B827">
        <v>7.3</v>
      </c>
    </row>
    <row r="828" spans="1:2" x14ac:dyDescent="0.25">
      <c r="A828">
        <v>120</v>
      </c>
      <c r="B828">
        <v>7.3</v>
      </c>
    </row>
    <row r="829" spans="1:2" x14ac:dyDescent="0.25">
      <c r="A829">
        <v>120</v>
      </c>
      <c r="B829">
        <v>7.3</v>
      </c>
    </row>
    <row r="830" spans="1:2" x14ac:dyDescent="0.25">
      <c r="A830">
        <v>120</v>
      </c>
      <c r="B830">
        <v>7.3</v>
      </c>
    </row>
    <row r="831" spans="1:2" x14ac:dyDescent="0.25">
      <c r="A831">
        <v>120</v>
      </c>
      <c r="B831">
        <v>7.3</v>
      </c>
    </row>
    <row r="832" spans="1:2" x14ac:dyDescent="0.25">
      <c r="A832">
        <v>120</v>
      </c>
      <c r="B832">
        <v>7.3</v>
      </c>
    </row>
    <row r="833" spans="1:2" x14ac:dyDescent="0.25">
      <c r="A833">
        <v>121</v>
      </c>
      <c r="B833">
        <v>7.3</v>
      </c>
    </row>
    <row r="834" spans="1:2" x14ac:dyDescent="0.25">
      <c r="A834">
        <v>121</v>
      </c>
      <c r="B834">
        <v>7.3</v>
      </c>
    </row>
    <row r="835" spans="1:2" x14ac:dyDescent="0.25">
      <c r="A835">
        <v>121</v>
      </c>
      <c r="B835">
        <v>7.3</v>
      </c>
    </row>
    <row r="836" spans="1:2" x14ac:dyDescent="0.25">
      <c r="A836">
        <v>121</v>
      </c>
      <c r="B836">
        <v>7.3</v>
      </c>
    </row>
    <row r="837" spans="1:2" x14ac:dyDescent="0.25">
      <c r="A837">
        <v>122</v>
      </c>
      <c r="B837">
        <v>7.3</v>
      </c>
    </row>
    <row r="838" spans="1:2" x14ac:dyDescent="0.25">
      <c r="A838">
        <v>122</v>
      </c>
      <c r="B838">
        <v>7.3</v>
      </c>
    </row>
    <row r="839" spans="1:2" x14ac:dyDescent="0.25">
      <c r="A839">
        <v>123</v>
      </c>
      <c r="B839">
        <v>7.3</v>
      </c>
    </row>
    <row r="840" spans="1:2" x14ac:dyDescent="0.25">
      <c r="A840">
        <v>123</v>
      </c>
      <c r="B840">
        <v>7.3</v>
      </c>
    </row>
    <row r="841" spans="1:2" x14ac:dyDescent="0.25">
      <c r="A841">
        <v>124</v>
      </c>
      <c r="B841">
        <v>7.3</v>
      </c>
    </row>
    <row r="842" spans="1:2" x14ac:dyDescent="0.25">
      <c r="A842">
        <v>125</v>
      </c>
      <c r="B842">
        <v>7.3</v>
      </c>
    </row>
    <row r="843" spans="1:2" x14ac:dyDescent="0.25">
      <c r="A843">
        <v>125</v>
      </c>
      <c r="B843">
        <v>7.3</v>
      </c>
    </row>
    <row r="844" spans="1:2" x14ac:dyDescent="0.25">
      <c r="A844">
        <v>126</v>
      </c>
      <c r="B844">
        <v>7.3</v>
      </c>
    </row>
    <row r="845" spans="1:2" x14ac:dyDescent="0.25">
      <c r="A845">
        <v>126</v>
      </c>
      <c r="B845">
        <v>7.3</v>
      </c>
    </row>
    <row r="846" spans="1:2" x14ac:dyDescent="0.25">
      <c r="A846">
        <v>127</v>
      </c>
      <c r="B846">
        <v>7.3</v>
      </c>
    </row>
    <row r="847" spans="1:2" x14ac:dyDescent="0.25">
      <c r="A847">
        <v>127</v>
      </c>
      <c r="B847">
        <v>7.3</v>
      </c>
    </row>
    <row r="848" spans="1:2" x14ac:dyDescent="0.25">
      <c r="A848">
        <v>128</v>
      </c>
      <c r="B848">
        <v>7.3</v>
      </c>
    </row>
    <row r="849" spans="1:2" x14ac:dyDescent="0.25">
      <c r="A849">
        <v>128</v>
      </c>
      <c r="B849">
        <v>7.3</v>
      </c>
    </row>
    <row r="850" spans="1:2" x14ac:dyDescent="0.25">
      <c r="A850">
        <v>129</v>
      </c>
      <c r="B850">
        <v>7.3</v>
      </c>
    </row>
    <row r="851" spans="1:2" x14ac:dyDescent="0.25">
      <c r="A851">
        <v>130</v>
      </c>
      <c r="B851">
        <v>7.3</v>
      </c>
    </row>
    <row r="852" spans="1:2" x14ac:dyDescent="0.25">
      <c r="A852">
        <v>130</v>
      </c>
      <c r="B852">
        <v>7.3</v>
      </c>
    </row>
    <row r="853" spans="1:2" x14ac:dyDescent="0.25">
      <c r="A853">
        <v>131</v>
      </c>
      <c r="B853">
        <v>7.3</v>
      </c>
    </row>
    <row r="854" spans="1:2" x14ac:dyDescent="0.25">
      <c r="A854">
        <v>131</v>
      </c>
      <c r="B854">
        <v>7.3</v>
      </c>
    </row>
    <row r="855" spans="1:2" x14ac:dyDescent="0.25">
      <c r="A855">
        <v>132</v>
      </c>
      <c r="B855">
        <v>7.3</v>
      </c>
    </row>
    <row r="856" spans="1:2" x14ac:dyDescent="0.25">
      <c r="A856">
        <v>132</v>
      </c>
      <c r="B856">
        <v>7.3</v>
      </c>
    </row>
    <row r="857" spans="1:2" x14ac:dyDescent="0.25">
      <c r="A857">
        <v>133</v>
      </c>
      <c r="B857">
        <v>7.3</v>
      </c>
    </row>
    <row r="858" spans="1:2" x14ac:dyDescent="0.25">
      <c r="A858">
        <v>135</v>
      </c>
      <c r="B858">
        <v>7.3</v>
      </c>
    </row>
    <row r="859" spans="1:2" x14ac:dyDescent="0.25">
      <c r="A859">
        <v>135</v>
      </c>
      <c r="B859">
        <v>7.3</v>
      </c>
    </row>
    <row r="860" spans="1:2" x14ac:dyDescent="0.25">
      <c r="A860">
        <v>136</v>
      </c>
      <c r="B860">
        <v>7.3</v>
      </c>
    </row>
    <row r="861" spans="1:2" x14ac:dyDescent="0.25">
      <c r="A861">
        <v>138</v>
      </c>
      <c r="B861">
        <v>7.3</v>
      </c>
    </row>
    <row r="862" spans="1:2" x14ac:dyDescent="0.25">
      <c r="A862">
        <v>138</v>
      </c>
      <c r="B862">
        <v>7.3</v>
      </c>
    </row>
    <row r="863" spans="1:2" x14ac:dyDescent="0.25">
      <c r="A863">
        <v>138</v>
      </c>
      <c r="B863">
        <v>7.3</v>
      </c>
    </row>
    <row r="864" spans="1:2" x14ac:dyDescent="0.25">
      <c r="A864">
        <v>139</v>
      </c>
      <c r="B864">
        <v>7.3</v>
      </c>
    </row>
    <row r="865" spans="1:2" x14ac:dyDescent="0.25">
      <c r="A865">
        <v>139</v>
      </c>
      <c r="B865">
        <v>7.3</v>
      </c>
    </row>
    <row r="866" spans="1:2" x14ac:dyDescent="0.25">
      <c r="A866">
        <v>140</v>
      </c>
      <c r="B866">
        <v>7.3</v>
      </c>
    </row>
    <row r="867" spans="1:2" x14ac:dyDescent="0.25">
      <c r="A867">
        <v>140</v>
      </c>
      <c r="B867">
        <v>7.3</v>
      </c>
    </row>
    <row r="868" spans="1:2" x14ac:dyDescent="0.25">
      <c r="A868">
        <v>140</v>
      </c>
      <c r="B868">
        <v>7.3</v>
      </c>
    </row>
    <row r="869" spans="1:2" x14ac:dyDescent="0.25">
      <c r="A869">
        <v>140</v>
      </c>
      <c r="B869">
        <v>7.3</v>
      </c>
    </row>
    <row r="870" spans="1:2" x14ac:dyDescent="0.25">
      <c r="A870">
        <v>142</v>
      </c>
      <c r="B870">
        <v>7.3</v>
      </c>
    </row>
    <row r="871" spans="1:2" x14ac:dyDescent="0.25">
      <c r="A871">
        <v>143</v>
      </c>
      <c r="B871">
        <v>7.3</v>
      </c>
    </row>
    <row r="872" spans="1:2" x14ac:dyDescent="0.25">
      <c r="A872">
        <v>143</v>
      </c>
      <c r="B872">
        <v>7.3</v>
      </c>
    </row>
    <row r="873" spans="1:2" x14ac:dyDescent="0.25">
      <c r="A873">
        <v>143</v>
      </c>
      <c r="B873">
        <v>7.3</v>
      </c>
    </row>
    <row r="874" spans="1:2" x14ac:dyDescent="0.25">
      <c r="A874">
        <v>144</v>
      </c>
      <c r="B874">
        <v>7.3</v>
      </c>
    </row>
    <row r="875" spans="1:2" x14ac:dyDescent="0.25">
      <c r="A875">
        <v>145</v>
      </c>
      <c r="B875">
        <v>7.3</v>
      </c>
    </row>
    <row r="876" spans="1:2" x14ac:dyDescent="0.25">
      <c r="A876">
        <v>145</v>
      </c>
      <c r="B876">
        <v>7.3</v>
      </c>
    </row>
    <row r="877" spans="1:2" x14ac:dyDescent="0.25">
      <c r="A877">
        <v>145</v>
      </c>
      <c r="B877">
        <v>7.3</v>
      </c>
    </row>
    <row r="878" spans="1:2" x14ac:dyDescent="0.25">
      <c r="A878">
        <v>151</v>
      </c>
      <c r="B878">
        <v>7.3</v>
      </c>
    </row>
    <row r="879" spans="1:2" x14ac:dyDescent="0.25">
      <c r="A879">
        <v>159</v>
      </c>
      <c r="B879">
        <v>7.3</v>
      </c>
    </row>
    <row r="880" spans="1:2" x14ac:dyDescent="0.25">
      <c r="A880">
        <v>161</v>
      </c>
      <c r="B880">
        <v>7.3</v>
      </c>
    </row>
    <row r="881" spans="1:2" x14ac:dyDescent="0.25">
      <c r="A881">
        <v>188</v>
      </c>
      <c r="B881">
        <v>7.3</v>
      </c>
    </row>
    <row r="882" spans="1:2" x14ac:dyDescent="0.25">
      <c r="A882">
        <v>66</v>
      </c>
      <c r="B882">
        <v>7.2</v>
      </c>
    </row>
    <row r="883" spans="1:2" x14ac:dyDescent="0.25">
      <c r="A883">
        <v>80</v>
      </c>
      <c r="B883">
        <v>7.2</v>
      </c>
    </row>
    <row r="884" spans="1:2" x14ac:dyDescent="0.25">
      <c r="A884">
        <v>84</v>
      </c>
      <c r="B884">
        <v>7.2</v>
      </c>
    </row>
    <row r="885" spans="1:2" x14ac:dyDescent="0.25">
      <c r="A885">
        <v>84</v>
      </c>
      <c r="B885">
        <v>7.2</v>
      </c>
    </row>
    <row r="886" spans="1:2" x14ac:dyDescent="0.25">
      <c r="A886">
        <v>85</v>
      </c>
      <c r="B886">
        <v>7.2</v>
      </c>
    </row>
    <row r="887" spans="1:2" x14ac:dyDescent="0.25">
      <c r="A887">
        <v>85</v>
      </c>
      <c r="B887">
        <v>7.2</v>
      </c>
    </row>
    <row r="888" spans="1:2" x14ac:dyDescent="0.25">
      <c r="A888">
        <v>87</v>
      </c>
      <c r="B888">
        <v>7.2</v>
      </c>
    </row>
    <row r="889" spans="1:2" x14ac:dyDescent="0.25">
      <c r="A889">
        <v>88</v>
      </c>
      <c r="B889">
        <v>7.2</v>
      </c>
    </row>
    <row r="890" spans="1:2" x14ac:dyDescent="0.25">
      <c r="A890">
        <v>88</v>
      </c>
      <c r="B890">
        <v>7.2</v>
      </c>
    </row>
    <row r="891" spans="1:2" x14ac:dyDescent="0.25">
      <c r="A891">
        <v>88</v>
      </c>
      <c r="B891">
        <v>7.2</v>
      </c>
    </row>
    <row r="892" spans="1:2" x14ac:dyDescent="0.25">
      <c r="A892">
        <v>88</v>
      </c>
      <c r="B892">
        <v>7.2</v>
      </c>
    </row>
    <row r="893" spans="1:2" x14ac:dyDescent="0.25">
      <c r="A893">
        <v>89</v>
      </c>
      <c r="B893">
        <v>7.2</v>
      </c>
    </row>
    <row r="894" spans="1:2" x14ac:dyDescent="0.25">
      <c r="A894">
        <v>89</v>
      </c>
      <c r="B894">
        <v>7.2</v>
      </c>
    </row>
    <row r="895" spans="1:2" x14ac:dyDescent="0.25">
      <c r="A895">
        <v>90</v>
      </c>
      <c r="B895">
        <v>7.2</v>
      </c>
    </row>
    <row r="896" spans="1:2" x14ac:dyDescent="0.25">
      <c r="A896">
        <v>91</v>
      </c>
      <c r="B896">
        <v>7.2</v>
      </c>
    </row>
    <row r="897" spans="1:2" x14ac:dyDescent="0.25">
      <c r="A897">
        <v>92</v>
      </c>
      <c r="B897">
        <v>7.2</v>
      </c>
    </row>
    <row r="898" spans="1:2" x14ac:dyDescent="0.25">
      <c r="A898">
        <v>93</v>
      </c>
      <c r="B898">
        <v>7.2</v>
      </c>
    </row>
    <row r="899" spans="1:2" x14ac:dyDescent="0.25">
      <c r="A899">
        <v>93</v>
      </c>
      <c r="B899">
        <v>7.2</v>
      </c>
    </row>
    <row r="900" spans="1:2" x14ac:dyDescent="0.25">
      <c r="A900">
        <v>93</v>
      </c>
      <c r="B900">
        <v>7.2</v>
      </c>
    </row>
    <row r="901" spans="1:2" x14ac:dyDescent="0.25">
      <c r="A901">
        <v>95</v>
      </c>
      <c r="B901">
        <v>7.2</v>
      </c>
    </row>
    <row r="902" spans="1:2" x14ac:dyDescent="0.25">
      <c r="A902">
        <v>95</v>
      </c>
      <c r="B902">
        <v>7.2</v>
      </c>
    </row>
    <row r="903" spans="1:2" x14ac:dyDescent="0.25">
      <c r="A903">
        <v>95</v>
      </c>
      <c r="B903">
        <v>7.2</v>
      </c>
    </row>
    <row r="904" spans="1:2" x14ac:dyDescent="0.25">
      <c r="A904">
        <v>95</v>
      </c>
      <c r="B904">
        <v>7.2</v>
      </c>
    </row>
    <row r="905" spans="1:2" x14ac:dyDescent="0.25">
      <c r="A905">
        <v>95</v>
      </c>
      <c r="B905">
        <v>7.2</v>
      </c>
    </row>
    <row r="906" spans="1:2" x14ac:dyDescent="0.25">
      <c r="A906">
        <v>95</v>
      </c>
      <c r="B906">
        <v>7.2</v>
      </c>
    </row>
    <row r="907" spans="1:2" x14ac:dyDescent="0.25">
      <c r="A907">
        <v>96</v>
      </c>
      <c r="B907">
        <v>7.2</v>
      </c>
    </row>
    <row r="908" spans="1:2" x14ac:dyDescent="0.25">
      <c r="A908">
        <v>96</v>
      </c>
      <c r="B908">
        <v>7.2</v>
      </c>
    </row>
    <row r="909" spans="1:2" x14ac:dyDescent="0.25">
      <c r="A909">
        <v>97</v>
      </c>
      <c r="B909">
        <v>7.2</v>
      </c>
    </row>
    <row r="910" spans="1:2" x14ac:dyDescent="0.25">
      <c r="A910">
        <v>97</v>
      </c>
      <c r="B910">
        <v>7.2</v>
      </c>
    </row>
    <row r="911" spans="1:2" x14ac:dyDescent="0.25">
      <c r="A911">
        <v>97</v>
      </c>
      <c r="B911">
        <v>7.2</v>
      </c>
    </row>
    <row r="912" spans="1:2" x14ac:dyDescent="0.25">
      <c r="A912">
        <v>97</v>
      </c>
      <c r="B912">
        <v>7.2</v>
      </c>
    </row>
    <row r="913" spans="1:2" x14ac:dyDescent="0.25">
      <c r="A913">
        <v>98</v>
      </c>
      <c r="B913">
        <v>7.2</v>
      </c>
    </row>
    <row r="914" spans="1:2" x14ac:dyDescent="0.25">
      <c r="A914">
        <v>98</v>
      </c>
      <c r="B914">
        <v>7.2</v>
      </c>
    </row>
    <row r="915" spans="1:2" x14ac:dyDescent="0.25">
      <c r="A915">
        <v>98</v>
      </c>
      <c r="B915">
        <v>7.2</v>
      </c>
    </row>
    <row r="916" spans="1:2" x14ac:dyDescent="0.25">
      <c r="A916">
        <v>98</v>
      </c>
      <c r="B916">
        <v>7.2</v>
      </c>
    </row>
    <row r="917" spans="1:2" x14ac:dyDescent="0.25">
      <c r="A917">
        <v>98</v>
      </c>
      <c r="B917">
        <v>7.2</v>
      </c>
    </row>
    <row r="918" spans="1:2" x14ac:dyDescent="0.25">
      <c r="A918">
        <v>99</v>
      </c>
      <c r="B918">
        <v>7.2</v>
      </c>
    </row>
    <row r="919" spans="1:2" x14ac:dyDescent="0.25">
      <c r="A919">
        <v>99</v>
      </c>
      <c r="B919">
        <v>7.2</v>
      </c>
    </row>
    <row r="920" spans="1:2" x14ac:dyDescent="0.25">
      <c r="A920">
        <v>100</v>
      </c>
      <c r="B920">
        <v>7.2</v>
      </c>
    </row>
    <row r="921" spans="1:2" x14ac:dyDescent="0.25">
      <c r="A921">
        <v>100</v>
      </c>
      <c r="B921">
        <v>7.2</v>
      </c>
    </row>
    <row r="922" spans="1:2" x14ac:dyDescent="0.25">
      <c r="A922">
        <v>100</v>
      </c>
      <c r="B922">
        <v>7.2</v>
      </c>
    </row>
    <row r="923" spans="1:2" x14ac:dyDescent="0.25">
      <c r="A923">
        <v>100</v>
      </c>
      <c r="B923">
        <v>7.2</v>
      </c>
    </row>
    <row r="924" spans="1:2" x14ac:dyDescent="0.25">
      <c r="A924">
        <v>100</v>
      </c>
      <c r="B924">
        <v>7.2</v>
      </c>
    </row>
    <row r="925" spans="1:2" x14ac:dyDescent="0.25">
      <c r="A925">
        <v>100</v>
      </c>
      <c r="B925">
        <v>7.2</v>
      </c>
    </row>
    <row r="926" spans="1:2" x14ac:dyDescent="0.25">
      <c r="A926">
        <v>101</v>
      </c>
      <c r="B926">
        <v>7.2</v>
      </c>
    </row>
    <row r="927" spans="1:2" x14ac:dyDescent="0.25">
      <c r="A927">
        <v>102</v>
      </c>
      <c r="B927">
        <v>7.2</v>
      </c>
    </row>
    <row r="928" spans="1:2" x14ac:dyDescent="0.25">
      <c r="A928">
        <v>103</v>
      </c>
      <c r="B928">
        <v>7.2</v>
      </c>
    </row>
    <row r="929" spans="1:2" x14ac:dyDescent="0.25">
      <c r="A929">
        <v>103</v>
      </c>
      <c r="B929">
        <v>7.2</v>
      </c>
    </row>
    <row r="930" spans="1:2" x14ac:dyDescent="0.25">
      <c r="A930">
        <v>103</v>
      </c>
      <c r="B930">
        <v>7.2</v>
      </c>
    </row>
    <row r="931" spans="1:2" x14ac:dyDescent="0.25">
      <c r="A931">
        <v>103</v>
      </c>
      <c r="B931">
        <v>7.2</v>
      </c>
    </row>
    <row r="932" spans="1:2" x14ac:dyDescent="0.25">
      <c r="A932">
        <v>104</v>
      </c>
      <c r="B932">
        <v>7.2</v>
      </c>
    </row>
    <row r="933" spans="1:2" x14ac:dyDescent="0.25">
      <c r="A933">
        <v>104</v>
      </c>
      <c r="B933">
        <v>7.2</v>
      </c>
    </row>
    <row r="934" spans="1:2" x14ac:dyDescent="0.25">
      <c r="A934">
        <v>104</v>
      </c>
      <c r="B934">
        <v>7.2</v>
      </c>
    </row>
    <row r="935" spans="1:2" x14ac:dyDescent="0.25">
      <c r="A935">
        <v>105</v>
      </c>
      <c r="B935">
        <v>7.2</v>
      </c>
    </row>
    <row r="936" spans="1:2" x14ac:dyDescent="0.25">
      <c r="A936">
        <v>105</v>
      </c>
      <c r="B936">
        <v>7.2</v>
      </c>
    </row>
    <row r="937" spans="1:2" x14ac:dyDescent="0.25">
      <c r="A937">
        <v>105</v>
      </c>
      <c r="B937">
        <v>7.2</v>
      </c>
    </row>
    <row r="938" spans="1:2" x14ac:dyDescent="0.25">
      <c r="A938">
        <v>105</v>
      </c>
      <c r="B938">
        <v>7.2</v>
      </c>
    </row>
    <row r="939" spans="1:2" x14ac:dyDescent="0.25">
      <c r="A939">
        <v>105</v>
      </c>
      <c r="B939">
        <v>7.2</v>
      </c>
    </row>
    <row r="940" spans="1:2" x14ac:dyDescent="0.25">
      <c r="A940">
        <v>106</v>
      </c>
      <c r="B940">
        <v>7.2</v>
      </c>
    </row>
    <row r="941" spans="1:2" x14ac:dyDescent="0.25">
      <c r="A941">
        <v>106</v>
      </c>
      <c r="B941">
        <v>7.2</v>
      </c>
    </row>
    <row r="942" spans="1:2" x14ac:dyDescent="0.25">
      <c r="A942">
        <v>106</v>
      </c>
      <c r="B942">
        <v>7.2</v>
      </c>
    </row>
    <row r="943" spans="1:2" x14ac:dyDescent="0.25">
      <c r="A943">
        <v>106</v>
      </c>
      <c r="B943">
        <v>7.2</v>
      </c>
    </row>
    <row r="944" spans="1:2" x14ac:dyDescent="0.25">
      <c r="A944">
        <v>107</v>
      </c>
      <c r="B944">
        <v>7.2</v>
      </c>
    </row>
    <row r="945" spans="1:2" x14ac:dyDescent="0.25">
      <c r="A945">
        <v>107</v>
      </c>
      <c r="B945">
        <v>7.2</v>
      </c>
    </row>
    <row r="946" spans="1:2" x14ac:dyDescent="0.25">
      <c r="A946">
        <v>107</v>
      </c>
      <c r="B946">
        <v>7.2</v>
      </c>
    </row>
    <row r="947" spans="1:2" x14ac:dyDescent="0.25">
      <c r="A947">
        <v>109</v>
      </c>
      <c r="B947">
        <v>7.2</v>
      </c>
    </row>
    <row r="948" spans="1:2" x14ac:dyDescent="0.25">
      <c r="A948">
        <v>109</v>
      </c>
      <c r="B948">
        <v>7.2</v>
      </c>
    </row>
    <row r="949" spans="1:2" x14ac:dyDescent="0.25">
      <c r="A949">
        <v>110</v>
      </c>
      <c r="B949">
        <v>7.2</v>
      </c>
    </row>
    <row r="950" spans="1:2" x14ac:dyDescent="0.25">
      <c r="A950">
        <v>110</v>
      </c>
      <c r="B950">
        <v>7.2</v>
      </c>
    </row>
    <row r="951" spans="1:2" x14ac:dyDescent="0.25">
      <c r="A951">
        <v>110</v>
      </c>
      <c r="B951">
        <v>7.2</v>
      </c>
    </row>
    <row r="952" spans="1:2" x14ac:dyDescent="0.25">
      <c r="A952">
        <v>110</v>
      </c>
      <c r="B952">
        <v>7.2</v>
      </c>
    </row>
    <row r="953" spans="1:2" x14ac:dyDescent="0.25">
      <c r="A953">
        <v>110</v>
      </c>
      <c r="B953">
        <v>7.2</v>
      </c>
    </row>
    <row r="954" spans="1:2" x14ac:dyDescent="0.25">
      <c r="A954">
        <v>110</v>
      </c>
      <c r="B954">
        <v>7.2</v>
      </c>
    </row>
    <row r="955" spans="1:2" x14ac:dyDescent="0.25">
      <c r="A955">
        <v>112</v>
      </c>
      <c r="B955">
        <v>7.2</v>
      </c>
    </row>
    <row r="956" spans="1:2" x14ac:dyDescent="0.25">
      <c r="A956">
        <v>112</v>
      </c>
      <c r="B956">
        <v>7.2</v>
      </c>
    </row>
    <row r="957" spans="1:2" x14ac:dyDescent="0.25">
      <c r="A957">
        <v>113</v>
      </c>
      <c r="B957">
        <v>7.2</v>
      </c>
    </row>
    <row r="958" spans="1:2" x14ac:dyDescent="0.25">
      <c r="A958">
        <v>113</v>
      </c>
      <c r="B958">
        <v>7.2</v>
      </c>
    </row>
    <row r="959" spans="1:2" x14ac:dyDescent="0.25">
      <c r="A959">
        <v>113</v>
      </c>
      <c r="B959">
        <v>7.2</v>
      </c>
    </row>
    <row r="960" spans="1:2" x14ac:dyDescent="0.25">
      <c r="A960">
        <v>114</v>
      </c>
      <c r="B960">
        <v>7.2</v>
      </c>
    </row>
    <row r="961" spans="1:2" x14ac:dyDescent="0.25">
      <c r="A961">
        <v>114</v>
      </c>
      <c r="B961">
        <v>7.2</v>
      </c>
    </row>
    <row r="962" spans="1:2" x14ac:dyDescent="0.25">
      <c r="A962">
        <v>114</v>
      </c>
      <c r="B962">
        <v>7.2</v>
      </c>
    </row>
    <row r="963" spans="1:2" x14ac:dyDescent="0.25">
      <c r="A963">
        <v>115</v>
      </c>
      <c r="B963">
        <v>7.2</v>
      </c>
    </row>
    <row r="964" spans="1:2" x14ac:dyDescent="0.25">
      <c r="A964">
        <v>116</v>
      </c>
      <c r="B964">
        <v>7.2</v>
      </c>
    </row>
    <row r="965" spans="1:2" x14ac:dyDescent="0.25">
      <c r="A965">
        <v>116</v>
      </c>
      <c r="B965">
        <v>7.2</v>
      </c>
    </row>
    <row r="966" spans="1:2" x14ac:dyDescent="0.25">
      <c r="A966">
        <v>116</v>
      </c>
      <c r="B966">
        <v>7.2</v>
      </c>
    </row>
    <row r="967" spans="1:2" x14ac:dyDescent="0.25">
      <c r="A967">
        <v>117</v>
      </c>
      <c r="B967">
        <v>7.2</v>
      </c>
    </row>
    <row r="968" spans="1:2" x14ac:dyDescent="0.25">
      <c r="A968">
        <v>117</v>
      </c>
      <c r="B968">
        <v>7.2</v>
      </c>
    </row>
    <row r="969" spans="1:2" x14ac:dyDescent="0.25">
      <c r="A969">
        <v>117</v>
      </c>
      <c r="B969">
        <v>7.2</v>
      </c>
    </row>
    <row r="970" spans="1:2" x14ac:dyDescent="0.25">
      <c r="A970">
        <v>118</v>
      </c>
      <c r="B970">
        <v>7.2</v>
      </c>
    </row>
    <row r="971" spans="1:2" x14ac:dyDescent="0.25">
      <c r="A971">
        <v>118</v>
      </c>
      <c r="B971">
        <v>7.2</v>
      </c>
    </row>
    <row r="972" spans="1:2" x14ac:dyDescent="0.25">
      <c r="A972">
        <v>118</v>
      </c>
      <c r="B972">
        <v>7.2</v>
      </c>
    </row>
    <row r="973" spans="1:2" x14ac:dyDescent="0.25">
      <c r="A973">
        <v>119</v>
      </c>
      <c r="B973">
        <v>7.2</v>
      </c>
    </row>
    <row r="974" spans="1:2" x14ac:dyDescent="0.25">
      <c r="A974">
        <v>121</v>
      </c>
      <c r="B974">
        <v>7.2</v>
      </c>
    </row>
    <row r="975" spans="1:2" x14ac:dyDescent="0.25">
      <c r="A975">
        <v>122</v>
      </c>
      <c r="B975">
        <v>7.2</v>
      </c>
    </row>
    <row r="976" spans="1:2" x14ac:dyDescent="0.25">
      <c r="A976">
        <v>122</v>
      </c>
      <c r="B976">
        <v>7.2</v>
      </c>
    </row>
    <row r="977" spans="1:2" x14ac:dyDescent="0.25">
      <c r="A977">
        <v>123</v>
      </c>
      <c r="B977">
        <v>7.2</v>
      </c>
    </row>
    <row r="978" spans="1:2" x14ac:dyDescent="0.25">
      <c r="A978">
        <v>123</v>
      </c>
      <c r="B978">
        <v>7.2</v>
      </c>
    </row>
    <row r="979" spans="1:2" x14ac:dyDescent="0.25">
      <c r="A979">
        <v>123</v>
      </c>
      <c r="B979">
        <v>7.2</v>
      </c>
    </row>
    <row r="980" spans="1:2" x14ac:dyDescent="0.25">
      <c r="A980">
        <v>123</v>
      </c>
      <c r="B980">
        <v>7.2</v>
      </c>
    </row>
    <row r="981" spans="1:2" x14ac:dyDescent="0.25">
      <c r="A981">
        <v>123</v>
      </c>
      <c r="B981">
        <v>7.2</v>
      </c>
    </row>
    <row r="982" spans="1:2" x14ac:dyDescent="0.25">
      <c r="A982">
        <v>124</v>
      </c>
      <c r="B982">
        <v>7.2</v>
      </c>
    </row>
    <row r="983" spans="1:2" x14ac:dyDescent="0.25">
      <c r="A983">
        <v>124</v>
      </c>
      <c r="B983">
        <v>7.2</v>
      </c>
    </row>
    <row r="984" spans="1:2" x14ac:dyDescent="0.25">
      <c r="A984">
        <v>124</v>
      </c>
      <c r="B984">
        <v>7.2</v>
      </c>
    </row>
    <row r="985" spans="1:2" x14ac:dyDescent="0.25">
      <c r="A985">
        <v>125</v>
      </c>
      <c r="B985">
        <v>7.2</v>
      </c>
    </row>
    <row r="986" spans="1:2" x14ac:dyDescent="0.25">
      <c r="A986">
        <v>125</v>
      </c>
      <c r="B986">
        <v>7.2</v>
      </c>
    </row>
    <row r="987" spans="1:2" x14ac:dyDescent="0.25">
      <c r="A987">
        <v>125</v>
      </c>
      <c r="B987">
        <v>7.2</v>
      </c>
    </row>
    <row r="988" spans="1:2" x14ac:dyDescent="0.25">
      <c r="A988">
        <v>125</v>
      </c>
      <c r="B988">
        <v>7.2</v>
      </c>
    </row>
    <row r="989" spans="1:2" x14ac:dyDescent="0.25">
      <c r="A989">
        <v>126</v>
      </c>
      <c r="B989">
        <v>7.2</v>
      </c>
    </row>
    <row r="990" spans="1:2" x14ac:dyDescent="0.25">
      <c r="A990">
        <v>126</v>
      </c>
      <c r="B990">
        <v>7.2</v>
      </c>
    </row>
    <row r="991" spans="1:2" x14ac:dyDescent="0.25">
      <c r="A991">
        <v>126</v>
      </c>
      <c r="B991">
        <v>7.2</v>
      </c>
    </row>
    <row r="992" spans="1:2" x14ac:dyDescent="0.25">
      <c r="A992">
        <v>128</v>
      </c>
      <c r="B992">
        <v>7.2</v>
      </c>
    </row>
    <row r="993" spans="1:2" x14ac:dyDescent="0.25">
      <c r="A993">
        <v>128</v>
      </c>
      <c r="B993">
        <v>7.2</v>
      </c>
    </row>
    <row r="994" spans="1:2" x14ac:dyDescent="0.25">
      <c r="A994">
        <v>129</v>
      </c>
      <c r="B994">
        <v>7.2</v>
      </c>
    </row>
    <row r="995" spans="1:2" x14ac:dyDescent="0.25">
      <c r="A995">
        <v>129</v>
      </c>
      <c r="B995">
        <v>7.2</v>
      </c>
    </row>
    <row r="996" spans="1:2" x14ac:dyDescent="0.25">
      <c r="A996">
        <v>129</v>
      </c>
      <c r="B996">
        <v>7.2</v>
      </c>
    </row>
    <row r="997" spans="1:2" x14ac:dyDescent="0.25">
      <c r="A997">
        <v>130</v>
      </c>
      <c r="B997">
        <v>7.2</v>
      </c>
    </row>
    <row r="998" spans="1:2" x14ac:dyDescent="0.25">
      <c r="A998">
        <v>132</v>
      </c>
      <c r="B998">
        <v>7.2</v>
      </c>
    </row>
    <row r="999" spans="1:2" x14ac:dyDescent="0.25">
      <c r="A999">
        <v>132</v>
      </c>
      <c r="B999">
        <v>7.2</v>
      </c>
    </row>
    <row r="1000" spans="1:2" x14ac:dyDescent="0.25">
      <c r="A1000">
        <v>132</v>
      </c>
      <c r="B1000">
        <v>7.2</v>
      </c>
    </row>
    <row r="1001" spans="1:2" x14ac:dyDescent="0.25">
      <c r="A1001">
        <v>133</v>
      </c>
      <c r="B1001">
        <v>7.2</v>
      </c>
    </row>
    <row r="1002" spans="1:2" x14ac:dyDescent="0.25">
      <c r="A1002">
        <v>133</v>
      </c>
      <c r="B1002">
        <v>7.2</v>
      </c>
    </row>
    <row r="1003" spans="1:2" x14ac:dyDescent="0.25">
      <c r="A1003">
        <v>134</v>
      </c>
      <c r="B1003">
        <v>7.2</v>
      </c>
    </row>
    <row r="1004" spans="1:2" x14ac:dyDescent="0.25">
      <c r="A1004">
        <v>136</v>
      </c>
      <c r="B1004">
        <v>7.2</v>
      </c>
    </row>
    <row r="1005" spans="1:2" x14ac:dyDescent="0.25">
      <c r="A1005">
        <v>137</v>
      </c>
      <c r="B1005">
        <v>7.2</v>
      </c>
    </row>
    <row r="1006" spans="1:2" x14ac:dyDescent="0.25">
      <c r="A1006">
        <v>138</v>
      </c>
      <c r="B1006">
        <v>7.2</v>
      </c>
    </row>
    <row r="1007" spans="1:2" x14ac:dyDescent="0.25">
      <c r="A1007">
        <v>139</v>
      </c>
      <c r="B1007">
        <v>7.2</v>
      </c>
    </row>
    <row r="1008" spans="1:2" x14ac:dyDescent="0.25">
      <c r="A1008">
        <v>139</v>
      </c>
      <c r="B1008">
        <v>7.2</v>
      </c>
    </row>
    <row r="1009" spans="1:2" x14ac:dyDescent="0.25">
      <c r="A1009">
        <v>140</v>
      </c>
      <c r="B1009">
        <v>7.2</v>
      </c>
    </row>
    <row r="1010" spans="1:2" x14ac:dyDescent="0.25">
      <c r="A1010">
        <v>140</v>
      </c>
      <c r="B1010">
        <v>7.2</v>
      </c>
    </row>
    <row r="1011" spans="1:2" x14ac:dyDescent="0.25">
      <c r="A1011">
        <v>141</v>
      </c>
      <c r="B1011">
        <v>7.2</v>
      </c>
    </row>
    <row r="1012" spans="1:2" x14ac:dyDescent="0.25">
      <c r="A1012">
        <v>141</v>
      </c>
      <c r="B1012">
        <v>7.2</v>
      </c>
    </row>
    <row r="1013" spans="1:2" x14ac:dyDescent="0.25">
      <c r="A1013">
        <v>143</v>
      </c>
      <c r="B1013">
        <v>7.2</v>
      </c>
    </row>
    <row r="1014" spans="1:2" x14ac:dyDescent="0.25">
      <c r="A1014">
        <v>145</v>
      </c>
      <c r="B1014">
        <v>7.2</v>
      </c>
    </row>
    <row r="1015" spans="1:2" x14ac:dyDescent="0.25">
      <c r="A1015">
        <v>146</v>
      </c>
      <c r="B1015">
        <v>7.2</v>
      </c>
    </row>
    <row r="1016" spans="1:2" x14ac:dyDescent="0.25">
      <c r="A1016">
        <v>154</v>
      </c>
      <c r="B1016">
        <v>7.2</v>
      </c>
    </row>
    <row r="1017" spans="1:2" x14ac:dyDescent="0.25">
      <c r="A1017">
        <v>155</v>
      </c>
      <c r="B1017">
        <v>7.2</v>
      </c>
    </row>
    <row r="1018" spans="1:2" x14ac:dyDescent="0.25">
      <c r="A1018">
        <v>161</v>
      </c>
      <c r="B1018">
        <v>7.2</v>
      </c>
    </row>
    <row r="1019" spans="1:2" x14ac:dyDescent="0.25">
      <c r="A1019">
        <v>194</v>
      </c>
      <c r="B1019">
        <v>7.2</v>
      </c>
    </row>
    <row r="1020" spans="1:2" x14ac:dyDescent="0.25">
      <c r="A1020">
        <v>195</v>
      </c>
      <c r="B1020">
        <v>7.2</v>
      </c>
    </row>
    <row r="1021" spans="1:2" x14ac:dyDescent="0.25">
      <c r="A1021">
        <v>196</v>
      </c>
      <c r="B1021">
        <v>7.2</v>
      </c>
    </row>
    <row r="1022" spans="1:2" x14ac:dyDescent="0.25">
      <c r="A1022">
        <v>201</v>
      </c>
      <c r="B1022">
        <v>7.2</v>
      </c>
    </row>
    <row r="1023" spans="1:2" x14ac:dyDescent="0.25">
      <c r="A1023">
        <v>201</v>
      </c>
      <c r="B1023">
        <v>7.2</v>
      </c>
    </row>
    <row r="1024" spans="1:2" x14ac:dyDescent="0.25">
      <c r="A1024">
        <v>201</v>
      </c>
      <c r="B1024">
        <v>7.2</v>
      </c>
    </row>
    <row r="1025" spans="1:2" x14ac:dyDescent="0.25">
      <c r="A1025">
        <v>34</v>
      </c>
      <c r="B1025">
        <v>7.1</v>
      </c>
    </row>
    <row r="1026" spans="1:2" x14ac:dyDescent="0.25">
      <c r="A1026">
        <v>79</v>
      </c>
      <c r="B1026">
        <v>7.1</v>
      </c>
    </row>
    <row r="1027" spans="1:2" x14ac:dyDescent="0.25">
      <c r="A1027">
        <v>80</v>
      </c>
      <c r="B1027">
        <v>7.1</v>
      </c>
    </row>
    <row r="1028" spans="1:2" x14ac:dyDescent="0.25">
      <c r="A1028">
        <v>80</v>
      </c>
      <c r="B1028">
        <v>7.1</v>
      </c>
    </row>
    <row r="1029" spans="1:2" x14ac:dyDescent="0.25">
      <c r="A1029">
        <v>80</v>
      </c>
      <c r="B1029">
        <v>7.1</v>
      </c>
    </row>
    <row r="1030" spans="1:2" x14ac:dyDescent="0.25">
      <c r="A1030">
        <v>80</v>
      </c>
      <c r="B1030">
        <v>7.1</v>
      </c>
    </row>
    <row r="1031" spans="1:2" x14ac:dyDescent="0.25">
      <c r="A1031">
        <v>81</v>
      </c>
      <c r="B1031">
        <v>7.1</v>
      </c>
    </row>
    <row r="1032" spans="1:2" x14ac:dyDescent="0.25">
      <c r="A1032">
        <v>84</v>
      </c>
      <c r="B1032">
        <v>7.1</v>
      </c>
    </row>
    <row r="1033" spans="1:2" x14ac:dyDescent="0.25">
      <c r="A1033">
        <v>88</v>
      </c>
      <c r="B1033">
        <v>7.1</v>
      </c>
    </row>
    <row r="1034" spans="1:2" x14ac:dyDescent="0.25">
      <c r="A1034">
        <v>88</v>
      </c>
      <c r="B1034">
        <v>7.1</v>
      </c>
    </row>
    <row r="1035" spans="1:2" x14ac:dyDescent="0.25">
      <c r="A1035">
        <v>89</v>
      </c>
      <c r="B1035">
        <v>7.1</v>
      </c>
    </row>
    <row r="1036" spans="1:2" x14ac:dyDescent="0.25">
      <c r="A1036">
        <v>89</v>
      </c>
      <c r="B1036">
        <v>7.1</v>
      </c>
    </row>
    <row r="1037" spans="1:2" x14ac:dyDescent="0.25">
      <c r="A1037">
        <v>89</v>
      </c>
      <c r="B1037">
        <v>7.1</v>
      </c>
    </row>
    <row r="1038" spans="1:2" x14ac:dyDescent="0.25">
      <c r="A1038">
        <v>90</v>
      </c>
      <c r="B1038">
        <v>7.1</v>
      </c>
    </row>
    <row r="1039" spans="1:2" x14ac:dyDescent="0.25">
      <c r="A1039">
        <v>90</v>
      </c>
      <c r="B1039">
        <v>7.1</v>
      </c>
    </row>
    <row r="1040" spans="1:2" x14ac:dyDescent="0.25">
      <c r="A1040">
        <v>90</v>
      </c>
      <c r="B1040">
        <v>7.1</v>
      </c>
    </row>
    <row r="1041" spans="1:2" x14ac:dyDescent="0.25">
      <c r="A1041">
        <v>91</v>
      </c>
      <c r="B1041">
        <v>7.1</v>
      </c>
    </row>
    <row r="1042" spans="1:2" x14ac:dyDescent="0.25">
      <c r="A1042">
        <v>91</v>
      </c>
      <c r="B1042">
        <v>7.1</v>
      </c>
    </row>
    <row r="1043" spans="1:2" x14ac:dyDescent="0.25">
      <c r="A1043">
        <v>91</v>
      </c>
      <c r="B1043">
        <v>7.1</v>
      </c>
    </row>
    <row r="1044" spans="1:2" x14ac:dyDescent="0.25">
      <c r="A1044">
        <v>92</v>
      </c>
      <c r="B1044">
        <v>7.1</v>
      </c>
    </row>
    <row r="1045" spans="1:2" x14ac:dyDescent="0.25">
      <c r="A1045">
        <v>93</v>
      </c>
      <c r="B1045">
        <v>7.1</v>
      </c>
    </row>
    <row r="1046" spans="1:2" x14ac:dyDescent="0.25">
      <c r="A1046">
        <v>94</v>
      </c>
      <c r="B1046">
        <v>7.1</v>
      </c>
    </row>
    <row r="1047" spans="1:2" x14ac:dyDescent="0.25">
      <c r="A1047">
        <v>94</v>
      </c>
      <c r="B1047">
        <v>7.1</v>
      </c>
    </row>
    <row r="1048" spans="1:2" x14ac:dyDescent="0.25">
      <c r="A1048">
        <v>95</v>
      </c>
      <c r="B1048">
        <v>7.1</v>
      </c>
    </row>
    <row r="1049" spans="1:2" x14ac:dyDescent="0.25">
      <c r="A1049">
        <v>95</v>
      </c>
      <c r="B1049">
        <v>7.1</v>
      </c>
    </row>
    <row r="1050" spans="1:2" x14ac:dyDescent="0.25">
      <c r="A1050">
        <v>95</v>
      </c>
      <c r="B1050">
        <v>7.1</v>
      </c>
    </row>
    <row r="1051" spans="1:2" x14ac:dyDescent="0.25">
      <c r="A1051">
        <v>95</v>
      </c>
      <c r="B1051">
        <v>7.1</v>
      </c>
    </row>
    <row r="1052" spans="1:2" x14ac:dyDescent="0.25">
      <c r="A1052">
        <v>95</v>
      </c>
      <c r="B1052">
        <v>7.1</v>
      </c>
    </row>
    <row r="1053" spans="1:2" x14ac:dyDescent="0.25">
      <c r="A1053">
        <v>96</v>
      </c>
      <c r="B1053">
        <v>7.1</v>
      </c>
    </row>
    <row r="1054" spans="1:2" x14ac:dyDescent="0.25">
      <c r="A1054">
        <v>96</v>
      </c>
      <c r="B1054">
        <v>7.1</v>
      </c>
    </row>
    <row r="1055" spans="1:2" x14ac:dyDescent="0.25">
      <c r="A1055">
        <v>96</v>
      </c>
      <c r="B1055">
        <v>7.1</v>
      </c>
    </row>
    <row r="1056" spans="1:2" x14ac:dyDescent="0.25">
      <c r="A1056">
        <v>97</v>
      </c>
      <c r="B1056">
        <v>7.1</v>
      </c>
    </row>
    <row r="1057" spans="1:2" x14ac:dyDescent="0.25">
      <c r="A1057">
        <v>97</v>
      </c>
      <c r="B1057">
        <v>7.1</v>
      </c>
    </row>
    <row r="1058" spans="1:2" x14ac:dyDescent="0.25">
      <c r="A1058">
        <v>97</v>
      </c>
      <c r="B1058">
        <v>7.1</v>
      </c>
    </row>
    <row r="1059" spans="1:2" x14ac:dyDescent="0.25">
      <c r="A1059">
        <v>98</v>
      </c>
      <c r="B1059">
        <v>7.1</v>
      </c>
    </row>
    <row r="1060" spans="1:2" x14ac:dyDescent="0.25">
      <c r="A1060">
        <v>98</v>
      </c>
      <c r="B1060">
        <v>7.1</v>
      </c>
    </row>
    <row r="1061" spans="1:2" x14ac:dyDescent="0.25">
      <c r="A1061">
        <v>99</v>
      </c>
      <c r="B1061">
        <v>7.1</v>
      </c>
    </row>
    <row r="1062" spans="1:2" x14ac:dyDescent="0.25">
      <c r="A1062">
        <v>99</v>
      </c>
      <c r="B1062">
        <v>7.1</v>
      </c>
    </row>
    <row r="1063" spans="1:2" x14ac:dyDescent="0.25">
      <c r="A1063">
        <v>100</v>
      </c>
      <c r="B1063">
        <v>7.1</v>
      </c>
    </row>
    <row r="1064" spans="1:2" x14ac:dyDescent="0.25">
      <c r="A1064">
        <v>100</v>
      </c>
      <c r="B1064">
        <v>7.1</v>
      </c>
    </row>
    <row r="1065" spans="1:2" x14ac:dyDescent="0.25">
      <c r="A1065">
        <v>100</v>
      </c>
      <c r="B1065">
        <v>7.1</v>
      </c>
    </row>
    <row r="1066" spans="1:2" x14ac:dyDescent="0.25">
      <c r="A1066">
        <v>100</v>
      </c>
      <c r="B1066">
        <v>7.1</v>
      </c>
    </row>
    <row r="1067" spans="1:2" x14ac:dyDescent="0.25">
      <c r="A1067">
        <v>101</v>
      </c>
      <c r="B1067">
        <v>7.1</v>
      </c>
    </row>
    <row r="1068" spans="1:2" x14ac:dyDescent="0.25">
      <c r="A1068">
        <v>101</v>
      </c>
      <c r="B1068">
        <v>7.1</v>
      </c>
    </row>
    <row r="1069" spans="1:2" x14ac:dyDescent="0.25">
      <c r="A1069">
        <v>101</v>
      </c>
      <c r="B1069">
        <v>7.1</v>
      </c>
    </row>
    <row r="1070" spans="1:2" x14ac:dyDescent="0.25">
      <c r="A1070">
        <v>101</v>
      </c>
      <c r="B1070">
        <v>7.1</v>
      </c>
    </row>
    <row r="1071" spans="1:2" x14ac:dyDescent="0.25">
      <c r="A1071">
        <v>101</v>
      </c>
      <c r="B1071">
        <v>7.1</v>
      </c>
    </row>
    <row r="1072" spans="1:2" x14ac:dyDescent="0.25">
      <c r="A1072">
        <v>102</v>
      </c>
      <c r="B1072">
        <v>7.1</v>
      </c>
    </row>
    <row r="1073" spans="1:2" x14ac:dyDescent="0.25">
      <c r="A1073">
        <v>102</v>
      </c>
      <c r="B1073">
        <v>7.1</v>
      </c>
    </row>
    <row r="1074" spans="1:2" x14ac:dyDescent="0.25">
      <c r="A1074">
        <v>102</v>
      </c>
      <c r="B1074">
        <v>7.1</v>
      </c>
    </row>
    <row r="1075" spans="1:2" x14ac:dyDescent="0.25">
      <c r="A1075">
        <v>103</v>
      </c>
      <c r="B1075">
        <v>7.1</v>
      </c>
    </row>
    <row r="1076" spans="1:2" x14ac:dyDescent="0.25">
      <c r="A1076">
        <v>103</v>
      </c>
      <c r="B1076">
        <v>7.1</v>
      </c>
    </row>
    <row r="1077" spans="1:2" x14ac:dyDescent="0.25">
      <c r="A1077">
        <v>103</v>
      </c>
      <c r="B1077">
        <v>7.1</v>
      </c>
    </row>
    <row r="1078" spans="1:2" x14ac:dyDescent="0.25">
      <c r="A1078">
        <v>104</v>
      </c>
      <c r="B1078">
        <v>7.1</v>
      </c>
    </row>
    <row r="1079" spans="1:2" x14ac:dyDescent="0.25">
      <c r="A1079">
        <v>104</v>
      </c>
      <c r="B1079">
        <v>7.1</v>
      </c>
    </row>
    <row r="1080" spans="1:2" x14ac:dyDescent="0.25">
      <c r="A1080">
        <v>104</v>
      </c>
      <c r="B1080">
        <v>7.1</v>
      </c>
    </row>
    <row r="1081" spans="1:2" x14ac:dyDescent="0.25">
      <c r="A1081">
        <v>104</v>
      </c>
      <c r="B1081">
        <v>7.1</v>
      </c>
    </row>
    <row r="1082" spans="1:2" x14ac:dyDescent="0.25">
      <c r="A1082">
        <v>104</v>
      </c>
      <c r="B1082">
        <v>7.1</v>
      </c>
    </row>
    <row r="1083" spans="1:2" x14ac:dyDescent="0.25">
      <c r="A1083">
        <v>104</v>
      </c>
      <c r="B1083">
        <v>7.1</v>
      </c>
    </row>
    <row r="1084" spans="1:2" x14ac:dyDescent="0.25">
      <c r="A1084">
        <v>104</v>
      </c>
      <c r="B1084">
        <v>7.1</v>
      </c>
    </row>
    <row r="1085" spans="1:2" x14ac:dyDescent="0.25">
      <c r="A1085">
        <v>105</v>
      </c>
      <c r="B1085">
        <v>7.1</v>
      </c>
    </row>
    <row r="1086" spans="1:2" x14ac:dyDescent="0.25">
      <c r="A1086">
        <v>105</v>
      </c>
      <c r="B1086">
        <v>7.1</v>
      </c>
    </row>
    <row r="1087" spans="1:2" x14ac:dyDescent="0.25">
      <c r="A1087">
        <v>105</v>
      </c>
      <c r="B1087">
        <v>7.1</v>
      </c>
    </row>
    <row r="1088" spans="1:2" x14ac:dyDescent="0.25">
      <c r="A1088">
        <v>105</v>
      </c>
      <c r="B1088">
        <v>7.1</v>
      </c>
    </row>
    <row r="1089" spans="1:2" x14ac:dyDescent="0.25">
      <c r="A1089">
        <v>106</v>
      </c>
      <c r="B1089">
        <v>7.1</v>
      </c>
    </row>
    <row r="1090" spans="1:2" x14ac:dyDescent="0.25">
      <c r="A1090">
        <v>106</v>
      </c>
      <c r="B1090">
        <v>7.1</v>
      </c>
    </row>
    <row r="1091" spans="1:2" x14ac:dyDescent="0.25">
      <c r="A1091">
        <v>106</v>
      </c>
      <c r="B1091">
        <v>7.1</v>
      </c>
    </row>
    <row r="1092" spans="1:2" x14ac:dyDescent="0.25">
      <c r="A1092">
        <v>106</v>
      </c>
      <c r="B1092">
        <v>7.1</v>
      </c>
    </row>
    <row r="1093" spans="1:2" x14ac:dyDescent="0.25">
      <c r="A1093">
        <v>106</v>
      </c>
      <c r="B1093">
        <v>7.1</v>
      </c>
    </row>
    <row r="1094" spans="1:2" x14ac:dyDescent="0.25">
      <c r="A1094">
        <v>106</v>
      </c>
      <c r="B1094">
        <v>7.1</v>
      </c>
    </row>
    <row r="1095" spans="1:2" x14ac:dyDescent="0.25">
      <c r="A1095">
        <v>106</v>
      </c>
      <c r="B1095">
        <v>7.1</v>
      </c>
    </row>
    <row r="1096" spans="1:2" x14ac:dyDescent="0.25">
      <c r="A1096">
        <v>107</v>
      </c>
      <c r="B1096">
        <v>7.1</v>
      </c>
    </row>
    <row r="1097" spans="1:2" x14ac:dyDescent="0.25">
      <c r="A1097">
        <v>107</v>
      </c>
      <c r="B1097">
        <v>7.1</v>
      </c>
    </row>
    <row r="1098" spans="1:2" x14ac:dyDescent="0.25">
      <c r="A1098">
        <v>107</v>
      </c>
      <c r="B1098">
        <v>7.1</v>
      </c>
    </row>
    <row r="1099" spans="1:2" x14ac:dyDescent="0.25">
      <c r="A1099">
        <v>107</v>
      </c>
      <c r="B1099">
        <v>7.1</v>
      </c>
    </row>
    <row r="1100" spans="1:2" x14ac:dyDescent="0.25">
      <c r="A1100">
        <v>107</v>
      </c>
      <c r="B1100">
        <v>7.1</v>
      </c>
    </row>
    <row r="1101" spans="1:2" x14ac:dyDescent="0.25">
      <c r="A1101">
        <v>108</v>
      </c>
      <c r="B1101">
        <v>7.1</v>
      </c>
    </row>
    <row r="1102" spans="1:2" x14ac:dyDescent="0.25">
      <c r="A1102">
        <v>108</v>
      </c>
      <c r="B1102">
        <v>7.1</v>
      </c>
    </row>
    <row r="1103" spans="1:2" x14ac:dyDescent="0.25">
      <c r="A1103">
        <v>108</v>
      </c>
      <c r="B1103">
        <v>7.1</v>
      </c>
    </row>
    <row r="1104" spans="1:2" x14ac:dyDescent="0.25">
      <c r="A1104">
        <v>108</v>
      </c>
      <c r="B1104">
        <v>7.1</v>
      </c>
    </row>
    <row r="1105" spans="1:2" x14ac:dyDescent="0.25">
      <c r="A1105">
        <v>109</v>
      </c>
      <c r="B1105">
        <v>7.1</v>
      </c>
    </row>
    <row r="1106" spans="1:2" x14ac:dyDescent="0.25">
      <c r="A1106">
        <v>109</v>
      </c>
      <c r="B1106">
        <v>7.1</v>
      </c>
    </row>
    <row r="1107" spans="1:2" x14ac:dyDescent="0.25">
      <c r="A1107">
        <v>110</v>
      </c>
      <c r="B1107">
        <v>7.1</v>
      </c>
    </row>
    <row r="1108" spans="1:2" x14ac:dyDescent="0.25">
      <c r="A1108">
        <v>110</v>
      </c>
      <c r="B1108">
        <v>7.1</v>
      </c>
    </row>
    <row r="1109" spans="1:2" x14ac:dyDescent="0.25">
      <c r="A1109">
        <v>110</v>
      </c>
      <c r="B1109">
        <v>7.1</v>
      </c>
    </row>
    <row r="1110" spans="1:2" x14ac:dyDescent="0.25">
      <c r="A1110">
        <v>110</v>
      </c>
      <c r="B1110">
        <v>7.1</v>
      </c>
    </row>
    <row r="1111" spans="1:2" x14ac:dyDescent="0.25">
      <c r="A1111">
        <v>111</v>
      </c>
      <c r="B1111">
        <v>7.1</v>
      </c>
    </row>
    <row r="1112" spans="1:2" x14ac:dyDescent="0.25">
      <c r="A1112">
        <v>111</v>
      </c>
      <c r="B1112">
        <v>7.1</v>
      </c>
    </row>
    <row r="1113" spans="1:2" x14ac:dyDescent="0.25">
      <c r="A1113">
        <v>111</v>
      </c>
      <c r="B1113">
        <v>7.1</v>
      </c>
    </row>
    <row r="1114" spans="1:2" x14ac:dyDescent="0.25">
      <c r="A1114">
        <v>111</v>
      </c>
      <c r="B1114">
        <v>7.1</v>
      </c>
    </row>
    <row r="1115" spans="1:2" x14ac:dyDescent="0.25">
      <c r="A1115">
        <v>112</v>
      </c>
      <c r="B1115">
        <v>7.1</v>
      </c>
    </row>
    <row r="1116" spans="1:2" x14ac:dyDescent="0.25">
      <c r="A1116">
        <v>112</v>
      </c>
      <c r="B1116">
        <v>7.1</v>
      </c>
    </row>
    <row r="1117" spans="1:2" x14ac:dyDescent="0.25">
      <c r="A1117">
        <v>112</v>
      </c>
      <c r="B1117">
        <v>7.1</v>
      </c>
    </row>
    <row r="1118" spans="1:2" x14ac:dyDescent="0.25">
      <c r="A1118">
        <v>112</v>
      </c>
      <c r="B1118">
        <v>7.1</v>
      </c>
    </row>
    <row r="1119" spans="1:2" x14ac:dyDescent="0.25">
      <c r="A1119">
        <v>112</v>
      </c>
      <c r="B1119">
        <v>7.1</v>
      </c>
    </row>
    <row r="1120" spans="1:2" x14ac:dyDescent="0.25">
      <c r="A1120">
        <v>113</v>
      </c>
      <c r="B1120">
        <v>7.1</v>
      </c>
    </row>
    <row r="1121" spans="1:2" x14ac:dyDescent="0.25">
      <c r="A1121">
        <v>113</v>
      </c>
      <c r="B1121">
        <v>7.1</v>
      </c>
    </row>
    <row r="1122" spans="1:2" x14ac:dyDescent="0.25">
      <c r="A1122">
        <v>114</v>
      </c>
      <c r="B1122">
        <v>7.1</v>
      </c>
    </row>
    <row r="1123" spans="1:2" x14ac:dyDescent="0.25">
      <c r="A1123">
        <v>114</v>
      </c>
      <c r="B1123">
        <v>7.1</v>
      </c>
    </row>
    <row r="1124" spans="1:2" x14ac:dyDescent="0.25">
      <c r="A1124">
        <v>115</v>
      </c>
      <c r="B1124">
        <v>7.1</v>
      </c>
    </row>
    <row r="1125" spans="1:2" x14ac:dyDescent="0.25">
      <c r="A1125">
        <v>115</v>
      </c>
      <c r="B1125">
        <v>7.1</v>
      </c>
    </row>
    <row r="1126" spans="1:2" x14ac:dyDescent="0.25">
      <c r="A1126">
        <v>115</v>
      </c>
      <c r="B1126">
        <v>7.1</v>
      </c>
    </row>
    <row r="1127" spans="1:2" x14ac:dyDescent="0.25">
      <c r="A1127">
        <v>116</v>
      </c>
      <c r="B1127">
        <v>7.1</v>
      </c>
    </row>
    <row r="1128" spans="1:2" x14ac:dyDescent="0.25">
      <c r="A1128">
        <v>117</v>
      </c>
      <c r="B1128">
        <v>7.1</v>
      </c>
    </row>
    <row r="1129" spans="1:2" x14ac:dyDescent="0.25">
      <c r="A1129">
        <v>117</v>
      </c>
      <c r="B1129">
        <v>7.1</v>
      </c>
    </row>
    <row r="1130" spans="1:2" x14ac:dyDescent="0.25">
      <c r="A1130">
        <v>118</v>
      </c>
      <c r="B1130">
        <v>7.1</v>
      </c>
    </row>
    <row r="1131" spans="1:2" x14ac:dyDescent="0.25">
      <c r="A1131">
        <v>118</v>
      </c>
      <c r="B1131">
        <v>7.1</v>
      </c>
    </row>
    <row r="1132" spans="1:2" x14ac:dyDescent="0.25">
      <c r="A1132">
        <v>120</v>
      </c>
      <c r="B1132">
        <v>7.1</v>
      </c>
    </row>
    <row r="1133" spans="1:2" x14ac:dyDescent="0.25">
      <c r="A1133">
        <v>120</v>
      </c>
      <c r="B1133">
        <v>7.1</v>
      </c>
    </row>
    <row r="1134" spans="1:2" x14ac:dyDescent="0.25">
      <c r="A1134">
        <v>120</v>
      </c>
      <c r="B1134">
        <v>7.1</v>
      </c>
    </row>
    <row r="1135" spans="1:2" x14ac:dyDescent="0.25">
      <c r="A1135">
        <v>120</v>
      </c>
      <c r="B1135">
        <v>7.1</v>
      </c>
    </row>
    <row r="1136" spans="1:2" x14ac:dyDescent="0.25">
      <c r="A1136">
        <v>121</v>
      </c>
      <c r="B1136">
        <v>7.1</v>
      </c>
    </row>
    <row r="1137" spans="1:2" x14ac:dyDescent="0.25">
      <c r="A1137">
        <v>121</v>
      </c>
      <c r="B1137">
        <v>7.1</v>
      </c>
    </row>
    <row r="1138" spans="1:2" x14ac:dyDescent="0.25">
      <c r="A1138">
        <v>123</v>
      </c>
      <c r="B1138">
        <v>7.1</v>
      </c>
    </row>
    <row r="1139" spans="1:2" x14ac:dyDescent="0.25">
      <c r="A1139">
        <v>123</v>
      </c>
      <c r="B1139">
        <v>7.1</v>
      </c>
    </row>
    <row r="1140" spans="1:2" x14ac:dyDescent="0.25">
      <c r="A1140">
        <v>123</v>
      </c>
      <c r="B1140">
        <v>7.1</v>
      </c>
    </row>
    <row r="1141" spans="1:2" x14ac:dyDescent="0.25">
      <c r="A1141">
        <v>124</v>
      </c>
      <c r="B1141">
        <v>7.1</v>
      </c>
    </row>
    <row r="1142" spans="1:2" x14ac:dyDescent="0.25">
      <c r="A1142">
        <v>124</v>
      </c>
      <c r="B1142">
        <v>7.1</v>
      </c>
    </row>
    <row r="1143" spans="1:2" x14ac:dyDescent="0.25">
      <c r="A1143">
        <v>125</v>
      </c>
      <c r="B1143">
        <v>7.1</v>
      </c>
    </row>
    <row r="1144" spans="1:2" x14ac:dyDescent="0.25">
      <c r="A1144">
        <v>125</v>
      </c>
      <c r="B1144">
        <v>7.1</v>
      </c>
    </row>
    <row r="1145" spans="1:2" x14ac:dyDescent="0.25">
      <c r="A1145">
        <v>125</v>
      </c>
      <c r="B1145">
        <v>7.1</v>
      </c>
    </row>
    <row r="1146" spans="1:2" x14ac:dyDescent="0.25">
      <c r="A1146">
        <v>126</v>
      </c>
      <c r="B1146">
        <v>7.1</v>
      </c>
    </row>
    <row r="1147" spans="1:2" x14ac:dyDescent="0.25">
      <c r="A1147">
        <v>126</v>
      </c>
      <c r="B1147">
        <v>7.1</v>
      </c>
    </row>
    <row r="1148" spans="1:2" x14ac:dyDescent="0.25">
      <c r="A1148">
        <v>127</v>
      </c>
      <c r="B1148">
        <v>7.1</v>
      </c>
    </row>
    <row r="1149" spans="1:2" x14ac:dyDescent="0.25">
      <c r="A1149">
        <v>127</v>
      </c>
      <c r="B1149">
        <v>7.1</v>
      </c>
    </row>
    <row r="1150" spans="1:2" x14ac:dyDescent="0.25">
      <c r="A1150">
        <v>128</v>
      </c>
      <c r="B1150">
        <v>7.1</v>
      </c>
    </row>
    <row r="1151" spans="1:2" x14ac:dyDescent="0.25">
      <c r="A1151">
        <v>128</v>
      </c>
      <c r="B1151">
        <v>7.1</v>
      </c>
    </row>
    <row r="1152" spans="1:2" x14ac:dyDescent="0.25">
      <c r="A1152">
        <v>130</v>
      </c>
      <c r="B1152">
        <v>7.1</v>
      </c>
    </row>
    <row r="1153" spans="1:2" x14ac:dyDescent="0.25">
      <c r="A1153">
        <v>131</v>
      </c>
      <c r="B1153">
        <v>7.1</v>
      </c>
    </row>
    <row r="1154" spans="1:2" x14ac:dyDescent="0.25">
      <c r="A1154">
        <v>131</v>
      </c>
      <c r="B1154">
        <v>7.1</v>
      </c>
    </row>
    <row r="1155" spans="1:2" x14ac:dyDescent="0.25">
      <c r="A1155">
        <v>133</v>
      </c>
      <c r="B1155">
        <v>7.1</v>
      </c>
    </row>
    <row r="1156" spans="1:2" x14ac:dyDescent="0.25">
      <c r="A1156">
        <v>133</v>
      </c>
      <c r="B1156">
        <v>7.1</v>
      </c>
    </row>
    <row r="1157" spans="1:2" x14ac:dyDescent="0.25">
      <c r="A1157">
        <v>134</v>
      </c>
      <c r="B1157">
        <v>7.1</v>
      </c>
    </row>
    <row r="1158" spans="1:2" x14ac:dyDescent="0.25">
      <c r="A1158">
        <v>135</v>
      </c>
      <c r="B1158">
        <v>7.1</v>
      </c>
    </row>
    <row r="1159" spans="1:2" x14ac:dyDescent="0.25">
      <c r="A1159">
        <v>135</v>
      </c>
      <c r="B1159">
        <v>7.1</v>
      </c>
    </row>
    <row r="1160" spans="1:2" x14ac:dyDescent="0.25">
      <c r="A1160">
        <v>135</v>
      </c>
      <c r="B1160">
        <v>7.1</v>
      </c>
    </row>
    <row r="1161" spans="1:2" x14ac:dyDescent="0.25">
      <c r="A1161">
        <v>141</v>
      </c>
      <c r="B1161">
        <v>7.1</v>
      </c>
    </row>
    <row r="1162" spans="1:2" x14ac:dyDescent="0.25">
      <c r="A1162">
        <v>142</v>
      </c>
      <c r="B1162">
        <v>7.1</v>
      </c>
    </row>
    <row r="1163" spans="1:2" x14ac:dyDescent="0.25">
      <c r="A1163">
        <v>144</v>
      </c>
      <c r="B1163">
        <v>7.1</v>
      </c>
    </row>
    <row r="1164" spans="1:2" x14ac:dyDescent="0.25">
      <c r="A1164">
        <v>144</v>
      </c>
      <c r="B1164">
        <v>7.1</v>
      </c>
    </row>
    <row r="1165" spans="1:2" x14ac:dyDescent="0.25">
      <c r="A1165">
        <v>146</v>
      </c>
      <c r="B1165">
        <v>7.1</v>
      </c>
    </row>
    <row r="1166" spans="1:2" x14ac:dyDescent="0.25">
      <c r="A1166">
        <v>169</v>
      </c>
      <c r="B1166">
        <v>7.1</v>
      </c>
    </row>
    <row r="1167" spans="1:2" x14ac:dyDescent="0.25">
      <c r="A1167">
        <v>178</v>
      </c>
      <c r="B1167">
        <v>7.1</v>
      </c>
    </row>
    <row r="1168" spans="1:2" x14ac:dyDescent="0.25">
      <c r="A1168">
        <v>212</v>
      </c>
      <c r="B1168">
        <v>7.1</v>
      </c>
    </row>
    <row r="1169" spans="1:2" x14ac:dyDescent="0.25">
      <c r="A1169">
        <v>68</v>
      </c>
      <c r="B1169">
        <v>7</v>
      </c>
    </row>
    <row r="1170" spans="1:2" x14ac:dyDescent="0.25">
      <c r="A1170">
        <v>72</v>
      </c>
      <c r="B1170">
        <v>7</v>
      </c>
    </row>
    <row r="1171" spans="1:2" x14ac:dyDescent="0.25">
      <c r="A1171">
        <v>73</v>
      </c>
      <c r="B1171">
        <v>7</v>
      </c>
    </row>
    <row r="1172" spans="1:2" x14ac:dyDescent="0.25">
      <c r="A1172">
        <v>75</v>
      </c>
      <c r="B1172">
        <v>7</v>
      </c>
    </row>
    <row r="1173" spans="1:2" x14ac:dyDescent="0.25">
      <c r="A1173">
        <v>77</v>
      </c>
      <c r="B1173">
        <v>7</v>
      </c>
    </row>
    <row r="1174" spans="1:2" x14ac:dyDescent="0.25">
      <c r="A1174">
        <v>81</v>
      </c>
      <c r="B1174">
        <v>7</v>
      </c>
    </row>
    <row r="1175" spans="1:2" x14ac:dyDescent="0.25">
      <c r="A1175">
        <v>83</v>
      </c>
      <c r="B1175">
        <v>7</v>
      </c>
    </row>
    <row r="1176" spans="1:2" x14ac:dyDescent="0.25">
      <c r="A1176">
        <v>84</v>
      </c>
      <c r="B1176">
        <v>7</v>
      </c>
    </row>
    <row r="1177" spans="1:2" x14ac:dyDescent="0.25">
      <c r="A1177">
        <v>85</v>
      </c>
      <c r="B1177">
        <v>7</v>
      </c>
    </row>
    <row r="1178" spans="1:2" x14ac:dyDescent="0.25">
      <c r="A1178">
        <v>86</v>
      </c>
      <c r="B1178">
        <v>7</v>
      </c>
    </row>
    <row r="1179" spans="1:2" x14ac:dyDescent="0.25">
      <c r="A1179">
        <v>86</v>
      </c>
      <c r="B1179">
        <v>7</v>
      </c>
    </row>
    <row r="1180" spans="1:2" x14ac:dyDescent="0.25">
      <c r="A1180">
        <v>86</v>
      </c>
      <c r="B1180">
        <v>7</v>
      </c>
    </row>
    <row r="1181" spans="1:2" x14ac:dyDescent="0.25">
      <c r="A1181">
        <v>87</v>
      </c>
      <c r="B1181">
        <v>7</v>
      </c>
    </row>
    <row r="1182" spans="1:2" x14ac:dyDescent="0.25">
      <c r="A1182">
        <v>87</v>
      </c>
      <c r="B1182">
        <v>7</v>
      </c>
    </row>
    <row r="1183" spans="1:2" x14ac:dyDescent="0.25">
      <c r="A1183">
        <v>88</v>
      </c>
      <c r="B1183">
        <v>7</v>
      </c>
    </row>
    <row r="1184" spans="1:2" x14ac:dyDescent="0.25">
      <c r="A1184">
        <v>89</v>
      </c>
      <c r="B1184">
        <v>7</v>
      </c>
    </row>
    <row r="1185" spans="1:2" x14ac:dyDescent="0.25">
      <c r="A1185">
        <v>90</v>
      </c>
      <c r="B1185">
        <v>7</v>
      </c>
    </row>
    <row r="1186" spans="1:2" x14ac:dyDescent="0.25">
      <c r="A1186">
        <v>90</v>
      </c>
      <c r="B1186">
        <v>7</v>
      </c>
    </row>
    <row r="1187" spans="1:2" x14ac:dyDescent="0.25">
      <c r="A1187">
        <v>90</v>
      </c>
      <c r="B1187">
        <v>7</v>
      </c>
    </row>
    <row r="1188" spans="1:2" x14ac:dyDescent="0.25">
      <c r="A1188">
        <v>91</v>
      </c>
      <c r="B1188">
        <v>7</v>
      </c>
    </row>
    <row r="1189" spans="1:2" x14ac:dyDescent="0.25">
      <c r="A1189">
        <v>91</v>
      </c>
      <c r="B1189">
        <v>7</v>
      </c>
    </row>
    <row r="1190" spans="1:2" x14ac:dyDescent="0.25">
      <c r="A1190">
        <v>92</v>
      </c>
      <c r="B1190">
        <v>7</v>
      </c>
    </row>
    <row r="1191" spans="1:2" x14ac:dyDescent="0.25">
      <c r="A1191">
        <v>92</v>
      </c>
      <c r="B1191">
        <v>7</v>
      </c>
    </row>
    <row r="1192" spans="1:2" x14ac:dyDescent="0.25">
      <c r="A1192">
        <v>92</v>
      </c>
      <c r="B1192">
        <v>7</v>
      </c>
    </row>
    <row r="1193" spans="1:2" x14ac:dyDescent="0.25">
      <c r="A1193">
        <v>93</v>
      </c>
      <c r="B1193">
        <v>7</v>
      </c>
    </row>
    <row r="1194" spans="1:2" x14ac:dyDescent="0.25">
      <c r="A1194">
        <v>94</v>
      </c>
      <c r="B1194">
        <v>7</v>
      </c>
    </row>
    <row r="1195" spans="1:2" x14ac:dyDescent="0.25">
      <c r="A1195">
        <v>94</v>
      </c>
      <c r="B1195">
        <v>7</v>
      </c>
    </row>
    <row r="1196" spans="1:2" x14ac:dyDescent="0.25">
      <c r="A1196">
        <v>94</v>
      </c>
      <c r="B1196">
        <v>7</v>
      </c>
    </row>
    <row r="1197" spans="1:2" x14ac:dyDescent="0.25">
      <c r="A1197">
        <v>95</v>
      </c>
      <c r="B1197">
        <v>7</v>
      </c>
    </row>
    <row r="1198" spans="1:2" x14ac:dyDescent="0.25">
      <c r="A1198">
        <v>95</v>
      </c>
      <c r="B1198">
        <v>7</v>
      </c>
    </row>
    <row r="1199" spans="1:2" x14ac:dyDescent="0.25">
      <c r="A1199">
        <v>95</v>
      </c>
      <c r="B1199">
        <v>7</v>
      </c>
    </row>
    <row r="1200" spans="1:2" x14ac:dyDescent="0.25">
      <c r="A1200">
        <v>95</v>
      </c>
      <c r="B1200">
        <v>7</v>
      </c>
    </row>
    <row r="1201" spans="1:2" x14ac:dyDescent="0.25">
      <c r="A1201">
        <v>96</v>
      </c>
      <c r="B1201">
        <v>7</v>
      </c>
    </row>
    <row r="1202" spans="1:2" x14ac:dyDescent="0.25">
      <c r="A1202">
        <v>96</v>
      </c>
      <c r="B1202">
        <v>7</v>
      </c>
    </row>
    <row r="1203" spans="1:2" x14ac:dyDescent="0.25">
      <c r="A1203">
        <v>96</v>
      </c>
      <c r="B1203">
        <v>7</v>
      </c>
    </row>
    <row r="1204" spans="1:2" x14ac:dyDescent="0.25">
      <c r="A1204">
        <v>97</v>
      </c>
      <c r="B1204">
        <v>7</v>
      </c>
    </row>
    <row r="1205" spans="1:2" x14ac:dyDescent="0.25">
      <c r="A1205">
        <v>97</v>
      </c>
      <c r="B1205">
        <v>7</v>
      </c>
    </row>
    <row r="1206" spans="1:2" x14ac:dyDescent="0.25">
      <c r="A1206">
        <v>97</v>
      </c>
      <c r="B1206">
        <v>7</v>
      </c>
    </row>
    <row r="1207" spans="1:2" x14ac:dyDescent="0.25">
      <c r="A1207">
        <v>97</v>
      </c>
      <c r="B1207">
        <v>7</v>
      </c>
    </row>
    <row r="1208" spans="1:2" x14ac:dyDescent="0.25">
      <c r="A1208">
        <v>99</v>
      </c>
      <c r="B1208">
        <v>7</v>
      </c>
    </row>
    <row r="1209" spans="1:2" x14ac:dyDescent="0.25">
      <c r="A1209">
        <v>99</v>
      </c>
      <c r="B1209">
        <v>7</v>
      </c>
    </row>
    <row r="1210" spans="1:2" x14ac:dyDescent="0.25">
      <c r="A1210">
        <v>99</v>
      </c>
      <c r="B1210">
        <v>7</v>
      </c>
    </row>
    <row r="1211" spans="1:2" x14ac:dyDescent="0.25">
      <c r="A1211">
        <v>99</v>
      </c>
      <c r="B1211">
        <v>7</v>
      </c>
    </row>
    <row r="1212" spans="1:2" x14ac:dyDescent="0.25">
      <c r="A1212">
        <v>99</v>
      </c>
      <c r="B1212">
        <v>7</v>
      </c>
    </row>
    <row r="1213" spans="1:2" x14ac:dyDescent="0.25">
      <c r="A1213">
        <v>99</v>
      </c>
      <c r="B1213">
        <v>7</v>
      </c>
    </row>
    <row r="1214" spans="1:2" x14ac:dyDescent="0.25">
      <c r="A1214">
        <v>100</v>
      </c>
      <c r="B1214">
        <v>7</v>
      </c>
    </row>
    <row r="1215" spans="1:2" x14ac:dyDescent="0.25">
      <c r="A1215">
        <v>100</v>
      </c>
      <c r="B1215">
        <v>7</v>
      </c>
    </row>
    <row r="1216" spans="1:2" x14ac:dyDescent="0.25">
      <c r="A1216">
        <v>100</v>
      </c>
      <c r="B1216">
        <v>7</v>
      </c>
    </row>
    <row r="1217" spans="1:2" x14ac:dyDescent="0.25">
      <c r="A1217">
        <v>101</v>
      </c>
      <c r="B1217">
        <v>7</v>
      </c>
    </row>
    <row r="1218" spans="1:2" x14ac:dyDescent="0.25">
      <c r="A1218">
        <v>101</v>
      </c>
      <c r="B1218">
        <v>7</v>
      </c>
    </row>
    <row r="1219" spans="1:2" x14ac:dyDescent="0.25">
      <c r="A1219">
        <v>101</v>
      </c>
      <c r="B1219">
        <v>7</v>
      </c>
    </row>
    <row r="1220" spans="1:2" x14ac:dyDescent="0.25">
      <c r="A1220">
        <v>101</v>
      </c>
      <c r="B1220">
        <v>7</v>
      </c>
    </row>
    <row r="1221" spans="1:2" x14ac:dyDescent="0.25">
      <c r="A1221">
        <v>103</v>
      </c>
      <c r="B1221">
        <v>7</v>
      </c>
    </row>
    <row r="1222" spans="1:2" x14ac:dyDescent="0.25">
      <c r="A1222">
        <v>103</v>
      </c>
      <c r="B1222">
        <v>7</v>
      </c>
    </row>
    <row r="1223" spans="1:2" x14ac:dyDescent="0.25">
      <c r="A1223">
        <v>103</v>
      </c>
      <c r="B1223">
        <v>7</v>
      </c>
    </row>
    <row r="1224" spans="1:2" x14ac:dyDescent="0.25">
      <c r="A1224">
        <v>105</v>
      </c>
      <c r="B1224">
        <v>7</v>
      </c>
    </row>
    <row r="1225" spans="1:2" x14ac:dyDescent="0.25">
      <c r="A1225">
        <v>105</v>
      </c>
      <c r="B1225">
        <v>7</v>
      </c>
    </row>
    <row r="1226" spans="1:2" x14ac:dyDescent="0.25">
      <c r="A1226">
        <v>106</v>
      </c>
      <c r="B1226">
        <v>7</v>
      </c>
    </row>
    <row r="1227" spans="1:2" x14ac:dyDescent="0.25">
      <c r="A1227">
        <v>106</v>
      </c>
      <c r="B1227">
        <v>7</v>
      </c>
    </row>
    <row r="1228" spans="1:2" x14ac:dyDescent="0.25">
      <c r="A1228">
        <v>106</v>
      </c>
      <c r="B1228">
        <v>7</v>
      </c>
    </row>
    <row r="1229" spans="1:2" x14ac:dyDescent="0.25">
      <c r="A1229">
        <v>106</v>
      </c>
      <c r="B1229">
        <v>7</v>
      </c>
    </row>
    <row r="1230" spans="1:2" x14ac:dyDescent="0.25">
      <c r="A1230">
        <v>106</v>
      </c>
      <c r="B1230">
        <v>7</v>
      </c>
    </row>
    <row r="1231" spans="1:2" x14ac:dyDescent="0.25">
      <c r="A1231">
        <v>107</v>
      </c>
      <c r="B1231">
        <v>7</v>
      </c>
    </row>
    <row r="1232" spans="1:2" x14ac:dyDescent="0.25">
      <c r="A1232">
        <v>107</v>
      </c>
      <c r="B1232">
        <v>7</v>
      </c>
    </row>
    <row r="1233" spans="1:2" x14ac:dyDescent="0.25">
      <c r="A1233">
        <v>107</v>
      </c>
      <c r="B1233">
        <v>7</v>
      </c>
    </row>
    <row r="1234" spans="1:2" x14ac:dyDescent="0.25">
      <c r="A1234">
        <v>107</v>
      </c>
      <c r="B1234">
        <v>7</v>
      </c>
    </row>
    <row r="1235" spans="1:2" x14ac:dyDescent="0.25">
      <c r="A1235">
        <v>108</v>
      </c>
      <c r="B1235">
        <v>7</v>
      </c>
    </row>
    <row r="1236" spans="1:2" x14ac:dyDescent="0.25">
      <c r="A1236">
        <v>108</v>
      </c>
      <c r="B1236">
        <v>7</v>
      </c>
    </row>
    <row r="1237" spans="1:2" x14ac:dyDescent="0.25">
      <c r="A1237">
        <v>108</v>
      </c>
      <c r="B1237">
        <v>7</v>
      </c>
    </row>
    <row r="1238" spans="1:2" x14ac:dyDescent="0.25">
      <c r="A1238">
        <v>108</v>
      </c>
      <c r="B1238">
        <v>7</v>
      </c>
    </row>
    <row r="1239" spans="1:2" x14ac:dyDescent="0.25">
      <c r="A1239">
        <v>109</v>
      </c>
      <c r="B1239">
        <v>7</v>
      </c>
    </row>
    <row r="1240" spans="1:2" x14ac:dyDescent="0.25">
      <c r="A1240">
        <v>109</v>
      </c>
      <c r="B1240">
        <v>7</v>
      </c>
    </row>
    <row r="1241" spans="1:2" x14ac:dyDescent="0.25">
      <c r="A1241">
        <v>109</v>
      </c>
      <c r="B1241">
        <v>7</v>
      </c>
    </row>
    <row r="1242" spans="1:2" x14ac:dyDescent="0.25">
      <c r="A1242">
        <v>109</v>
      </c>
      <c r="B1242">
        <v>7</v>
      </c>
    </row>
    <row r="1243" spans="1:2" x14ac:dyDescent="0.25">
      <c r="A1243">
        <v>110</v>
      </c>
      <c r="B1243">
        <v>7</v>
      </c>
    </row>
    <row r="1244" spans="1:2" x14ac:dyDescent="0.25">
      <c r="A1244">
        <v>111</v>
      </c>
      <c r="B1244">
        <v>7</v>
      </c>
    </row>
    <row r="1245" spans="1:2" x14ac:dyDescent="0.25">
      <c r="A1245">
        <v>112</v>
      </c>
      <c r="B1245">
        <v>7</v>
      </c>
    </row>
    <row r="1246" spans="1:2" x14ac:dyDescent="0.25">
      <c r="A1246">
        <v>112</v>
      </c>
      <c r="B1246">
        <v>7</v>
      </c>
    </row>
    <row r="1247" spans="1:2" x14ac:dyDescent="0.25">
      <c r="A1247">
        <v>112</v>
      </c>
      <c r="B1247">
        <v>7</v>
      </c>
    </row>
    <row r="1248" spans="1:2" x14ac:dyDescent="0.25">
      <c r="A1248">
        <v>112</v>
      </c>
      <c r="B1248">
        <v>7</v>
      </c>
    </row>
    <row r="1249" spans="1:2" x14ac:dyDescent="0.25">
      <c r="A1249">
        <v>113</v>
      </c>
      <c r="B1249">
        <v>7</v>
      </c>
    </row>
    <row r="1250" spans="1:2" x14ac:dyDescent="0.25">
      <c r="A1250">
        <v>114</v>
      </c>
      <c r="B1250">
        <v>7</v>
      </c>
    </row>
    <row r="1251" spans="1:2" x14ac:dyDescent="0.25">
      <c r="A1251">
        <v>114</v>
      </c>
      <c r="B1251">
        <v>7</v>
      </c>
    </row>
    <row r="1252" spans="1:2" x14ac:dyDescent="0.25">
      <c r="A1252">
        <v>114</v>
      </c>
      <c r="B1252">
        <v>7</v>
      </c>
    </row>
    <row r="1253" spans="1:2" x14ac:dyDescent="0.25">
      <c r="A1253">
        <v>115</v>
      </c>
      <c r="B1253">
        <v>7</v>
      </c>
    </row>
    <row r="1254" spans="1:2" x14ac:dyDescent="0.25">
      <c r="A1254">
        <v>115</v>
      </c>
      <c r="B1254">
        <v>7</v>
      </c>
    </row>
    <row r="1255" spans="1:2" x14ac:dyDescent="0.25">
      <c r="A1255">
        <v>116</v>
      </c>
      <c r="B1255">
        <v>7</v>
      </c>
    </row>
    <row r="1256" spans="1:2" x14ac:dyDescent="0.25">
      <c r="A1256">
        <v>116</v>
      </c>
      <c r="B1256">
        <v>7</v>
      </c>
    </row>
    <row r="1257" spans="1:2" x14ac:dyDescent="0.25">
      <c r="A1257">
        <v>116</v>
      </c>
      <c r="B1257">
        <v>7</v>
      </c>
    </row>
    <row r="1258" spans="1:2" x14ac:dyDescent="0.25">
      <c r="A1258">
        <v>116</v>
      </c>
      <c r="B1258">
        <v>7</v>
      </c>
    </row>
    <row r="1259" spans="1:2" x14ac:dyDescent="0.25">
      <c r="A1259">
        <v>117</v>
      </c>
      <c r="B1259">
        <v>7</v>
      </c>
    </row>
    <row r="1260" spans="1:2" x14ac:dyDescent="0.25">
      <c r="A1260">
        <v>118</v>
      </c>
      <c r="B1260">
        <v>7</v>
      </c>
    </row>
    <row r="1261" spans="1:2" x14ac:dyDescent="0.25">
      <c r="A1261">
        <v>118</v>
      </c>
      <c r="B1261">
        <v>7</v>
      </c>
    </row>
    <row r="1262" spans="1:2" x14ac:dyDescent="0.25">
      <c r="A1262">
        <v>118</v>
      </c>
      <c r="B1262">
        <v>7</v>
      </c>
    </row>
    <row r="1263" spans="1:2" x14ac:dyDescent="0.25">
      <c r="A1263">
        <v>118</v>
      </c>
      <c r="B1263">
        <v>7</v>
      </c>
    </row>
    <row r="1264" spans="1:2" x14ac:dyDescent="0.25">
      <c r="A1264">
        <v>119</v>
      </c>
      <c r="B1264">
        <v>7</v>
      </c>
    </row>
    <row r="1265" spans="1:2" x14ac:dyDescent="0.25">
      <c r="A1265">
        <v>119</v>
      </c>
      <c r="B1265">
        <v>7</v>
      </c>
    </row>
    <row r="1266" spans="1:2" x14ac:dyDescent="0.25">
      <c r="A1266">
        <v>119</v>
      </c>
      <c r="B1266">
        <v>7</v>
      </c>
    </row>
    <row r="1267" spans="1:2" x14ac:dyDescent="0.25">
      <c r="A1267">
        <v>120</v>
      </c>
      <c r="B1267">
        <v>7</v>
      </c>
    </row>
    <row r="1268" spans="1:2" x14ac:dyDescent="0.25">
      <c r="A1268">
        <v>120</v>
      </c>
      <c r="B1268">
        <v>7</v>
      </c>
    </row>
    <row r="1269" spans="1:2" x14ac:dyDescent="0.25">
      <c r="A1269">
        <v>120</v>
      </c>
      <c r="B1269">
        <v>7</v>
      </c>
    </row>
    <row r="1270" spans="1:2" x14ac:dyDescent="0.25">
      <c r="A1270">
        <v>121</v>
      </c>
      <c r="B1270">
        <v>7</v>
      </c>
    </row>
    <row r="1271" spans="1:2" x14ac:dyDescent="0.25">
      <c r="A1271">
        <v>121</v>
      </c>
      <c r="B1271">
        <v>7</v>
      </c>
    </row>
    <row r="1272" spans="1:2" x14ac:dyDescent="0.25">
      <c r="A1272">
        <v>121</v>
      </c>
      <c r="B1272">
        <v>7</v>
      </c>
    </row>
    <row r="1273" spans="1:2" x14ac:dyDescent="0.25">
      <c r="A1273">
        <v>122</v>
      </c>
      <c r="B1273">
        <v>7</v>
      </c>
    </row>
    <row r="1274" spans="1:2" x14ac:dyDescent="0.25">
      <c r="A1274">
        <v>122</v>
      </c>
      <c r="B1274">
        <v>7</v>
      </c>
    </row>
    <row r="1275" spans="1:2" x14ac:dyDescent="0.25">
      <c r="A1275">
        <v>122</v>
      </c>
      <c r="B1275">
        <v>7</v>
      </c>
    </row>
    <row r="1276" spans="1:2" x14ac:dyDescent="0.25">
      <c r="A1276">
        <v>123</v>
      </c>
      <c r="B1276">
        <v>7</v>
      </c>
    </row>
    <row r="1277" spans="1:2" x14ac:dyDescent="0.25">
      <c r="A1277">
        <v>123</v>
      </c>
      <c r="B1277">
        <v>7</v>
      </c>
    </row>
    <row r="1278" spans="1:2" x14ac:dyDescent="0.25">
      <c r="A1278">
        <v>123</v>
      </c>
      <c r="B1278">
        <v>7</v>
      </c>
    </row>
    <row r="1279" spans="1:2" x14ac:dyDescent="0.25">
      <c r="A1279">
        <v>123</v>
      </c>
      <c r="B1279">
        <v>7</v>
      </c>
    </row>
    <row r="1280" spans="1:2" x14ac:dyDescent="0.25">
      <c r="A1280">
        <v>124</v>
      </c>
      <c r="B1280">
        <v>7</v>
      </c>
    </row>
    <row r="1281" spans="1:2" x14ac:dyDescent="0.25">
      <c r="A1281">
        <v>124</v>
      </c>
      <c r="B1281">
        <v>7</v>
      </c>
    </row>
    <row r="1282" spans="1:2" x14ac:dyDescent="0.25">
      <c r="A1282">
        <v>124</v>
      </c>
      <c r="B1282">
        <v>7</v>
      </c>
    </row>
    <row r="1283" spans="1:2" x14ac:dyDescent="0.25">
      <c r="A1283">
        <v>124</v>
      </c>
      <c r="B1283">
        <v>7</v>
      </c>
    </row>
    <row r="1284" spans="1:2" x14ac:dyDescent="0.25">
      <c r="A1284">
        <v>124</v>
      </c>
      <c r="B1284">
        <v>7</v>
      </c>
    </row>
    <row r="1285" spans="1:2" x14ac:dyDescent="0.25">
      <c r="A1285">
        <v>124</v>
      </c>
      <c r="B1285">
        <v>7</v>
      </c>
    </row>
    <row r="1286" spans="1:2" x14ac:dyDescent="0.25">
      <c r="A1286">
        <v>125</v>
      </c>
      <c r="B1286">
        <v>7</v>
      </c>
    </row>
    <row r="1287" spans="1:2" x14ac:dyDescent="0.25">
      <c r="A1287">
        <v>126</v>
      </c>
      <c r="B1287">
        <v>7</v>
      </c>
    </row>
    <row r="1288" spans="1:2" x14ac:dyDescent="0.25">
      <c r="A1288">
        <v>126</v>
      </c>
      <c r="B1288">
        <v>7</v>
      </c>
    </row>
    <row r="1289" spans="1:2" x14ac:dyDescent="0.25">
      <c r="A1289">
        <v>126</v>
      </c>
      <c r="B1289">
        <v>7</v>
      </c>
    </row>
    <row r="1290" spans="1:2" x14ac:dyDescent="0.25">
      <c r="A1290">
        <v>127</v>
      </c>
      <c r="B1290">
        <v>7</v>
      </c>
    </row>
    <row r="1291" spans="1:2" x14ac:dyDescent="0.25">
      <c r="A1291">
        <v>127</v>
      </c>
      <c r="B1291">
        <v>7</v>
      </c>
    </row>
    <row r="1292" spans="1:2" x14ac:dyDescent="0.25">
      <c r="A1292">
        <v>127</v>
      </c>
      <c r="B1292">
        <v>7</v>
      </c>
    </row>
    <row r="1293" spans="1:2" x14ac:dyDescent="0.25">
      <c r="A1293">
        <v>128</v>
      </c>
      <c r="B1293">
        <v>7</v>
      </c>
    </row>
    <row r="1294" spans="1:2" x14ac:dyDescent="0.25">
      <c r="A1294">
        <v>128</v>
      </c>
      <c r="B1294">
        <v>7</v>
      </c>
    </row>
    <row r="1295" spans="1:2" x14ac:dyDescent="0.25">
      <c r="A1295">
        <v>129</v>
      </c>
      <c r="B1295">
        <v>7</v>
      </c>
    </row>
    <row r="1296" spans="1:2" x14ac:dyDescent="0.25">
      <c r="A1296">
        <v>130</v>
      </c>
      <c r="B1296">
        <v>7</v>
      </c>
    </row>
    <row r="1297" spans="1:2" x14ac:dyDescent="0.25">
      <c r="A1297">
        <v>130</v>
      </c>
      <c r="B1297">
        <v>7</v>
      </c>
    </row>
    <row r="1298" spans="1:2" x14ac:dyDescent="0.25">
      <c r="A1298">
        <v>130</v>
      </c>
      <c r="B1298">
        <v>7</v>
      </c>
    </row>
    <row r="1299" spans="1:2" x14ac:dyDescent="0.25">
      <c r="A1299">
        <v>131</v>
      </c>
      <c r="B1299">
        <v>7</v>
      </c>
    </row>
    <row r="1300" spans="1:2" x14ac:dyDescent="0.25">
      <c r="A1300">
        <v>132</v>
      </c>
      <c r="B1300">
        <v>7</v>
      </c>
    </row>
    <row r="1301" spans="1:2" x14ac:dyDescent="0.25">
      <c r="A1301">
        <v>132</v>
      </c>
      <c r="B1301">
        <v>7</v>
      </c>
    </row>
    <row r="1302" spans="1:2" x14ac:dyDescent="0.25">
      <c r="A1302">
        <v>133</v>
      </c>
      <c r="B1302">
        <v>7</v>
      </c>
    </row>
    <row r="1303" spans="1:2" x14ac:dyDescent="0.25">
      <c r="A1303">
        <v>133</v>
      </c>
      <c r="B1303">
        <v>7</v>
      </c>
    </row>
    <row r="1304" spans="1:2" x14ac:dyDescent="0.25">
      <c r="A1304">
        <v>134</v>
      </c>
      <c r="B1304">
        <v>7</v>
      </c>
    </row>
    <row r="1305" spans="1:2" x14ac:dyDescent="0.25">
      <c r="A1305">
        <v>135</v>
      </c>
      <c r="B1305">
        <v>7</v>
      </c>
    </row>
    <row r="1306" spans="1:2" x14ac:dyDescent="0.25">
      <c r="A1306">
        <v>135</v>
      </c>
      <c r="B1306">
        <v>7</v>
      </c>
    </row>
    <row r="1307" spans="1:2" x14ac:dyDescent="0.25">
      <c r="A1307">
        <v>136</v>
      </c>
      <c r="B1307">
        <v>7</v>
      </c>
    </row>
    <row r="1308" spans="1:2" x14ac:dyDescent="0.25">
      <c r="A1308">
        <v>140</v>
      </c>
      <c r="B1308">
        <v>7</v>
      </c>
    </row>
    <row r="1309" spans="1:2" x14ac:dyDescent="0.25">
      <c r="A1309">
        <v>150</v>
      </c>
      <c r="B1309">
        <v>7</v>
      </c>
    </row>
    <row r="1310" spans="1:2" x14ac:dyDescent="0.25">
      <c r="A1310">
        <v>153</v>
      </c>
      <c r="B1310">
        <v>7</v>
      </c>
    </row>
    <row r="1311" spans="1:2" x14ac:dyDescent="0.25">
      <c r="A1311">
        <v>251</v>
      </c>
      <c r="B1311">
        <v>7</v>
      </c>
    </row>
    <row r="1312" spans="1:2" x14ac:dyDescent="0.25">
      <c r="A1312">
        <v>41</v>
      </c>
      <c r="B1312">
        <v>6.9</v>
      </c>
    </row>
    <row r="1313" spans="1:2" x14ac:dyDescent="0.25">
      <c r="A1313">
        <v>75</v>
      </c>
      <c r="B1313">
        <v>6.9</v>
      </c>
    </row>
    <row r="1314" spans="1:2" x14ac:dyDescent="0.25">
      <c r="A1314">
        <v>78</v>
      </c>
      <c r="B1314">
        <v>6.9</v>
      </c>
    </row>
    <row r="1315" spans="1:2" x14ac:dyDescent="0.25">
      <c r="A1315">
        <v>81</v>
      </c>
      <c r="B1315">
        <v>6.9</v>
      </c>
    </row>
    <row r="1316" spans="1:2" x14ac:dyDescent="0.25">
      <c r="A1316">
        <v>81</v>
      </c>
      <c r="B1316">
        <v>6.9</v>
      </c>
    </row>
    <row r="1317" spans="1:2" x14ac:dyDescent="0.25">
      <c r="A1317">
        <v>81</v>
      </c>
      <c r="B1317">
        <v>6.9</v>
      </c>
    </row>
    <row r="1318" spans="1:2" x14ac:dyDescent="0.25">
      <c r="A1318">
        <v>81</v>
      </c>
      <c r="B1318">
        <v>6.9</v>
      </c>
    </row>
    <row r="1319" spans="1:2" x14ac:dyDescent="0.25">
      <c r="A1319">
        <v>82</v>
      </c>
      <c r="B1319">
        <v>6.9</v>
      </c>
    </row>
    <row r="1320" spans="1:2" x14ac:dyDescent="0.25">
      <c r="A1320">
        <v>82</v>
      </c>
      <c r="B1320">
        <v>6.9</v>
      </c>
    </row>
    <row r="1321" spans="1:2" x14ac:dyDescent="0.25">
      <c r="A1321">
        <v>86</v>
      </c>
      <c r="B1321">
        <v>6.9</v>
      </c>
    </row>
    <row r="1322" spans="1:2" x14ac:dyDescent="0.25">
      <c r="A1322">
        <v>86</v>
      </c>
      <c r="B1322">
        <v>6.9</v>
      </c>
    </row>
    <row r="1323" spans="1:2" x14ac:dyDescent="0.25">
      <c r="A1323">
        <v>89</v>
      </c>
      <c r="B1323">
        <v>6.9</v>
      </c>
    </row>
    <row r="1324" spans="1:2" x14ac:dyDescent="0.25">
      <c r="A1324">
        <v>90</v>
      </c>
      <c r="B1324">
        <v>6.9</v>
      </c>
    </row>
    <row r="1325" spans="1:2" x14ac:dyDescent="0.25">
      <c r="A1325">
        <v>90</v>
      </c>
      <c r="B1325">
        <v>6.9</v>
      </c>
    </row>
    <row r="1326" spans="1:2" x14ac:dyDescent="0.25">
      <c r="A1326">
        <v>91</v>
      </c>
      <c r="B1326">
        <v>6.9</v>
      </c>
    </row>
    <row r="1327" spans="1:2" x14ac:dyDescent="0.25">
      <c r="A1327">
        <v>91</v>
      </c>
      <c r="B1327">
        <v>6.9</v>
      </c>
    </row>
    <row r="1328" spans="1:2" x14ac:dyDescent="0.25">
      <c r="A1328">
        <v>91</v>
      </c>
      <c r="B1328">
        <v>6.9</v>
      </c>
    </row>
    <row r="1329" spans="1:2" x14ac:dyDescent="0.25">
      <c r="A1329">
        <v>91</v>
      </c>
      <c r="B1329">
        <v>6.9</v>
      </c>
    </row>
    <row r="1330" spans="1:2" x14ac:dyDescent="0.25">
      <c r="A1330">
        <v>92</v>
      </c>
      <c r="B1330">
        <v>6.9</v>
      </c>
    </row>
    <row r="1331" spans="1:2" x14ac:dyDescent="0.25">
      <c r="A1331">
        <v>92</v>
      </c>
      <c r="B1331">
        <v>6.9</v>
      </c>
    </row>
    <row r="1332" spans="1:2" x14ac:dyDescent="0.25">
      <c r="A1332">
        <v>92</v>
      </c>
      <c r="B1332">
        <v>6.9</v>
      </c>
    </row>
    <row r="1333" spans="1:2" x14ac:dyDescent="0.25">
      <c r="A1333">
        <v>92</v>
      </c>
      <c r="B1333">
        <v>6.9</v>
      </c>
    </row>
    <row r="1334" spans="1:2" x14ac:dyDescent="0.25">
      <c r="A1334">
        <v>92</v>
      </c>
      <c r="B1334">
        <v>6.9</v>
      </c>
    </row>
    <row r="1335" spans="1:2" x14ac:dyDescent="0.25">
      <c r="A1335">
        <v>93</v>
      </c>
      <c r="B1335">
        <v>6.9</v>
      </c>
    </row>
    <row r="1336" spans="1:2" x14ac:dyDescent="0.25">
      <c r="A1336">
        <v>93</v>
      </c>
      <c r="B1336">
        <v>6.9</v>
      </c>
    </row>
    <row r="1337" spans="1:2" x14ac:dyDescent="0.25">
      <c r="A1337">
        <v>96</v>
      </c>
      <c r="B1337">
        <v>6.9</v>
      </c>
    </row>
    <row r="1338" spans="1:2" x14ac:dyDescent="0.25">
      <c r="A1338">
        <v>96</v>
      </c>
      <c r="B1338">
        <v>6.9</v>
      </c>
    </row>
    <row r="1339" spans="1:2" x14ac:dyDescent="0.25">
      <c r="A1339">
        <v>97</v>
      </c>
      <c r="B1339">
        <v>6.9</v>
      </c>
    </row>
    <row r="1340" spans="1:2" x14ac:dyDescent="0.25">
      <c r="A1340">
        <v>97</v>
      </c>
      <c r="B1340">
        <v>6.9</v>
      </c>
    </row>
    <row r="1341" spans="1:2" x14ac:dyDescent="0.25">
      <c r="A1341">
        <v>97</v>
      </c>
      <c r="B1341">
        <v>6.9</v>
      </c>
    </row>
    <row r="1342" spans="1:2" x14ac:dyDescent="0.25">
      <c r="A1342">
        <v>97</v>
      </c>
      <c r="B1342">
        <v>6.9</v>
      </c>
    </row>
    <row r="1343" spans="1:2" x14ac:dyDescent="0.25">
      <c r="A1343">
        <v>97</v>
      </c>
      <c r="B1343">
        <v>6.9</v>
      </c>
    </row>
    <row r="1344" spans="1:2" x14ac:dyDescent="0.25">
      <c r="A1344">
        <v>98</v>
      </c>
      <c r="B1344">
        <v>6.9</v>
      </c>
    </row>
    <row r="1345" spans="1:2" x14ac:dyDescent="0.25">
      <c r="A1345">
        <v>98</v>
      </c>
      <c r="B1345">
        <v>6.9</v>
      </c>
    </row>
    <row r="1346" spans="1:2" x14ac:dyDescent="0.25">
      <c r="A1346">
        <v>98</v>
      </c>
      <c r="B1346">
        <v>6.9</v>
      </c>
    </row>
    <row r="1347" spans="1:2" x14ac:dyDescent="0.25">
      <c r="A1347">
        <v>98</v>
      </c>
      <c r="B1347">
        <v>6.9</v>
      </c>
    </row>
    <row r="1348" spans="1:2" x14ac:dyDescent="0.25">
      <c r="A1348">
        <v>98</v>
      </c>
      <c r="B1348">
        <v>6.9</v>
      </c>
    </row>
    <row r="1349" spans="1:2" x14ac:dyDescent="0.25">
      <c r="A1349">
        <v>98</v>
      </c>
      <c r="B1349">
        <v>6.9</v>
      </c>
    </row>
    <row r="1350" spans="1:2" x14ac:dyDescent="0.25">
      <c r="A1350">
        <v>99</v>
      </c>
      <c r="B1350">
        <v>6.9</v>
      </c>
    </row>
    <row r="1351" spans="1:2" x14ac:dyDescent="0.25">
      <c r="A1351">
        <v>100</v>
      </c>
      <c r="B1351">
        <v>6.9</v>
      </c>
    </row>
    <row r="1352" spans="1:2" x14ac:dyDescent="0.25">
      <c r="A1352">
        <v>100</v>
      </c>
      <c r="B1352">
        <v>6.9</v>
      </c>
    </row>
    <row r="1353" spans="1:2" x14ac:dyDescent="0.25">
      <c r="A1353">
        <v>101</v>
      </c>
      <c r="B1353">
        <v>6.9</v>
      </c>
    </row>
    <row r="1354" spans="1:2" x14ac:dyDescent="0.25">
      <c r="A1354">
        <v>101</v>
      </c>
      <c r="B1354">
        <v>6.9</v>
      </c>
    </row>
    <row r="1355" spans="1:2" x14ac:dyDescent="0.25">
      <c r="A1355">
        <v>101</v>
      </c>
      <c r="B1355">
        <v>6.9</v>
      </c>
    </row>
    <row r="1356" spans="1:2" x14ac:dyDescent="0.25">
      <c r="A1356">
        <v>101</v>
      </c>
      <c r="B1356">
        <v>6.9</v>
      </c>
    </row>
    <row r="1357" spans="1:2" x14ac:dyDescent="0.25">
      <c r="A1357">
        <v>102</v>
      </c>
      <c r="B1357">
        <v>6.9</v>
      </c>
    </row>
    <row r="1358" spans="1:2" x14ac:dyDescent="0.25">
      <c r="A1358">
        <v>102</v>
      </c>
      <c r="B1358">
        <v>6.9</v>
      </c>
    </row>
    <row r="1359" spans="1:2" x14ac:dyDescent="0.25">
      <c r="A1359">
        <v>103</v>
      </c>
      <c r="B1359">
        <v>6.9</v>
      </c>
    </row>
    <row r="1360" spans="1:2" x14ac:dyDescent="0.25">
      <c r="A1360">
        <v>103</v>
      </c>
      <c r="B1360">
        <v>6.9</v>
      </c>
    </row>
    <row r="1361" spans="1:2" x14ac:dyDescent="0.25">
      <c r="A1361">
        <v>104</v>
      </c>
      <c r="B1361">
        <v>6.9</v>
      </c>
    </row>
    <row r="1362" spans="1:2" x14ac:dyDescent="0.25">
      <c r="A1362">
        <v>105</v>
      </c>
      <c r="B1362">
        <v>6.9</v>
      </c>
    </row>
    <row r="1363" spans="1:2" x14ac:dyDescent="0.25">
      <c r="A1363">
        <v>105</v>
      </c>
      <c r="B1363">
        <v>6.9</v>
      </c>
    </row>
    <row r="1364" spans="1:2" x14ac:dyDescent="0.25">
      <c r="A1364">
        <v>105</v>
      </c>
      <c r="B1364">
        <v>6.9</v>
      </c>
    </row>
    <row r="1365" spans="1:2" x14ac:dyDescent="0.25">
      <c r="A1365">
        <v>106</v>
      </c>
      <c r="B1365">
        <v>6.9</v>
      </c>
    </row>
    <row r="1366" spans="1:2" x14ac:dyDescent="0.25">
      <c r="A1366">
        <v>106</v>
      </c>
      <c r="B1366">
        <v>6.9</v>
      </c>
    </row>
    <row r="1367" spans="1:2" x14ac:dyDescent="0.25">
      <c r="A1367">
        <v>106</v>
      </c>
      <c r="B1367">
        <v>6.9</v>
      </c>
    </row>
    <row r="1368" spans="1:2" x14ac:dyDescent="0.25">
      <c r="A1368">
        <v>106</v>
      </c>
      <c r="B1368">
        <v>6.9</v>
      </c>
    </row>
    <row r="1369" spans="1:2" x14ac:dyDescent="0.25">
      <c r="A1369">
        <v>106</v>
      </c>
      <c r="B1369">
        <v>6.9</v>
      </c>
    </row>
    <row r="1370" spans="1:2" x14ac:dyDescent="0.25">
      <c r="A1370">
        <v>108</v>
      </c>
      <c r="B1370">
        <v>6.9</v>
      </c>
    </row>
    <row r="1371" spans="1:2" x14ac:dyDescent="0.25">
      <c r="A1371">
        <v>108</v>
      </c>
      <c r="B1371">
        <v>6.9</v>
      </c>
    </row>
    <row r="1372" spans="1:2" x14ac:dyDescent="0.25">
      <c r="A1372">
        <v>109</v>
      </c>
      <c r="B1372">
        <v>6.9</v>
      </c>
    </row>
    <row r="1373" spans="1:2" x14ac:dyDescent="0.25">
      <c r="A1373">
        <v>109</v>
      </c>
      <c r="B1373">
        <v>6.9</v>
      </c>
    </row>
    <row r="1374" spans="1:2" x14ac:dyDescent="0.25">
      <c r="A1374">
        <v>109</v>
      </c>
      <c r="B1374">
        <v>6.9</v>
      </c>
    </row>
    <row r="1375" spans="1:2" x14ac:dyDescent="0.25">
      <c r="A1375">
        <v>109</v>
      </c>
      <c r="B1375">
        <v>6.9</v>
      </c>
    </row>
    <row r="1376" spans="1:2" x14ac:dyDescent="0.25">
      <c r="A1376">
        <v>109</v>
      </c>
      <c r="B1376">
        <v>6.9</v>
      </c>
    </row>
    <row r="1377" spans="1:2" x14ac:dyDescent="0.25">
      <c r="A1377">
        <v>109</v>
      </c>
      <c r="B1377">
        <v>6.9</v>
      </c>
    </row>
    <row r="1378" spans="1:2" x14ac:dyDescent="0.25">
      <c r="A1378">
        <v>110</v>
      </c>
      <c r="B1378">
        <v>6.9</v>
      </c>
    </row>
    <row r="1379" spans="1:2" x14ac:dyDescent="0.25">
      <c r="A1379">
        <v>110</v>
      </c>
      <c r="B1379">
        <v>6.9</v>
      </c>
    </row>
    <row r="1380" spans="1:2" x14ac:dyDescent="0.25">
      <c r="A1380">
        <v>110</v>
      </c>
      <c r="B1380">
        <v>6.9</v>
      </c>
    </row>
    <row r="1381" spans="1:2" x14ac:dyDescent="0.25">
      <c r="A1381">
        <v>111</v>
      </c>
      <c r="B1381">
        <v>6.9</v>
      </c>
    </row>
    <row r="1382" spans="1:2" x14ac:dyDescent="0.25">
      <c r="A1382">
        <v>111</v>
      </c>
      <c r="B1382">
        <v>6.9</v>
      </c>
    </row>
    <row r="1383" spans="1:2" x14ac:dyDescent="0.25">
      <c r="A1383">
        <v>112</v>
      </c>
      <c r="B1383">
        <v>6.9</v>
      </c>
    </row>
    <row r="1384" spans="1:2" x14ac:dyDescent="0.25">
      <c r="A1384">
        <v>113</v>
      </c>
      <c r="B1384">
        <v>6.9</v>
      </c>
    </row>
    <row r="1385" spans="1:2" x14ac:dyDescent="0.25">
      <c r="A1385">
        <v>113</v>
      </c>
      <c r="B1385">
        <v>6.9</v>
      </c>
    </row>
    <row r="1386" spans="1:2" x14ac:dyDescent="0.25">
      <c r="A1386">
        <v>113</v>
      </c>
      <c r="B1386">
        <v>6.9</v>
      </c>
    </row>
    <row r="1387" spans="1:2" x14ac:dyDescent="0.25">
      <c r="A1387">
        <v>113</v>
      </c>
      <c r="B1387">
        <v>6.9</v>
      </c>
    </row>
    <row r="1388" spans="1:2" x14ac:dyDescent="0.25">
      <c r="A1388">
        <v>114</v>
      </c>
      <c r="B1388">
        <v>6.9</v>
      </c>
    </row>
    <row r="1389" spans="1:2" x14ac:dyDescent="0.25">
      <c r="A1389">
        <v>114</v>
      </c>
      <c r="B1389">
        <v>6.9</v>
      </c>
    </row>
    <row r="1390" spans="1:2" x14ac:dyDescent="0.25">
      <c r="A1390">
        <v>114</v>
      </c>
      <c r="B1390">
        <v>6.9</v>
      </c>
    </row>
    <row r="1391" spans="1:2" x14ac:dyDescent="0.25">
      <c r="A1391">
        <v>114</v>
      </c>
      <c r="B1391">
        <v>6.9</v>
      </c>
    </row>
    <row r="1392" spans="1:2" x14ac:dyDescent="0.25">
      <c r="A1392">
        <v>114</v>
      </c>
      <c r="B1392">
        <v>6.9</v>
      </c>
    </row>
    <row r="1393" spans="1:2" x14ac:dyDescent="0.25">
      <c r="A1393">
        <v>114</v>
      </c>
      <c r="B1393">
        <v>6.9</v>
      </c>
    </row>
    <row r="1394" spans="1:2" x14ac:dyDescent="0.25">
      <c r="A1394">
        <v>115</v>
      </c>
      <c r="B1394">
        <v>6.9</v>
      </c>
    </row>
    <row r="1395" spans="1:2" x14ac:dyDescent="0.25">
      <c r="A1395">
        <v>115</v>
      </c>
      <c r="B1395">
        <v>6.9</v>
      </c>
    </row>
    <row r="1396" spans="1:2" x14ac:dyDescent="0.25">
      <c r="A1396">
        <v>115</v>
      </c>
      <c r="B1396">
        <v>6.9</v>
      </c>
    </row>
    <row r="1397" spans="1:2" x14ac:dyDescent="0.25">
      <c r="A1397">
        <v>115</v>
      </c>
      <c r="B1397">
        <v>6.9</v>
      </c>
    </row>
    <row r="1398" spans="1:2" x14ac:dyDescent="0.25">
      <c r="A1398">
        <v>115</v>
      </c>
      <c r="B1398">
        <v>6.9</v>
      </c>
    </row>
    <row r="1399" spans="1:2" x14ac:dyDescent="0.25">
      <c r="A1399">
        <v>116</v>
      </c>
      <c r="B1399">
        <v>6.9</v>
      </c>
    </row>
    <row r="1400" spans="1:2" x14ac:dyDescent="0.25">
      <c r="A1400">
        <v>116</v>
      </c>
      <c r="B1400">
        <v>6.9</v>
      </c>
    </row>
    <row r="1401" spans="1:2" x14ac:dyDescent="0.25">
      <c r="A1401">
        <v>117</v>
      </c>
      <c r="B1401">
        <v>6.9</v>
      </c>
    </row>
    <row r="1402" spans="1:2" x14ac:dyDescent="0.25">
      <c r="A1402">
        <v>117</v>
      </c>
      <c r="B1402">
        <v>6.9</v>
      </c>
    </row>
    <row r="1403" spans="1:2" x14ac:dyDescent="0.25">
      <c r="A1403">
        <v>117</v>
      </c>
      <c r="B1403">
        <v>6.9</v>
      </c>
    </row>
    <row r="1404" spans="1:2" x14ac:dyDescent="0.25">
      <c r="A1404">
        <v>117</v>
      </c>
      <c r="B1404">
        <v>6.9</v>
      </c>
    </row>
    <row r="1405" spans="1:2" x14ac:dyDescent="0.25">
      <c r="A1405">
        <v>117</v>
      </c>
      <c r="B1405">
        <v>6.9</v>
      </c>
    </row>
    <row r="1406" spans="1:2" x14ac:dyDescent="0.25">
      <c r="A1406">
        <v>117</v>
      </c>
      <c r="B1406">
        <v>6.9</v>
      </c>
    </row>
    <row r="1407" spans="1:2" x14ac:dyDescent="0.25">
      <c r="A1407">
        <v>117</v>
      </c>
      <c r="B1407">
        <v>6.9</v>
      </c>
    </row>
    <row r="1408" spans="1:2" x14ac:dyDescent="0.25">
      <c r="A1408">
        <v>117</v>
      </c>
      <c r="B1408">
        <v>6.9</v>
      </c>
    </row>
    <row r="1409" spans="1:2" x14ac:dyDescent="0.25">
      <c r="A1409">
        <v>118</v>
      </c>
      <c r="B1409">
        <v>6.9</v>
      </c>
    </row>
    <row r="1410" spans="1:2" x14ac:dyDescent="0.25">
      <c r="A1410">
        <v>118</v>
      </c>
      <c r="B1410">
        <v>6.9</v>
      </c>
    </row>
    <row r="1411" spans="1:2" x14ac:dyDescent="0.25">
      <c r="A1411">
        <v>118</v>
      </c>
      <c r="B1411">
        <v>6.9</v>
      </c>
    </row>
    <row r="1412" spans="1:2" x14ac:dyDescent="0.25">
      <c r="A1412">
        <v>119</v>
      </c>
      <c r="B1412">
        <v>6.9</v>
      </c>
    </row>
    <row r="1413" spans="1:2" x14ac:dyDescent="0.25">
      <c r="A1413">
        <v>120</v>
      </c>
      <c r="B1413">
        <v>6.9</v>
      </c>
    </row>
    <row r="1414" spans="1:2" x14ac:dyDescent="0.25">
      <c r="A1414">
        <v>120</v>
      </c>
      <c r="B1414">
        <v>6.9</v>
      </c>
    </row>
    <row r="1415" spans="1:2" x14ac:dyDescent="0.25">
      <c r="A1415">
        <v>120</v>
      </c>
      <c r="B1415">
        <v>6.9</v>
      </c>
    </row>
    <row r="1416" spans="1:2" x14ac:dyDescent="0.25">
      <c r="A1416">
        <v>122</v>
      </c>
      <c r="B1416">
        <v>6.9</v>
      </c>
    </row>
    <row r="1417" spans="1:2" x14ac:dyDescent="0.25">
      <c r="A1417">
        <v>123</v>
      </c>
      <c r="B1417">
        <v>6.9</v>
      </c>
    </row>
    <row r="1418" spans="1:2" x14ac:dyDescent="0.25">
      <c r="A1418">
        <v>124</v>
      </c>
      <c r="B1418">
        <v>6.9</v>
      </c>
    </row>
    <row r="1419" spans="1:2" x14ac:dyDescent="0.25">
      <c r="A1419">
        <v>124</v>
      </c>
      <c r="B1419">
        <v>6.9</v>
      </c>
    </row>
    <row r="1420" spans="1:2" x14ac:dyDescent="0.25">
      <c r="A1420">
        <v>125</v>
      </c>
      <c r="B1420">
        <v>6.9</v>
      </c>
    </row>
    <row r="1421" spans="1:2" x14ac:dyDescent="0.25">
      <c r="A1421">
        <v>125</v>
      </c>
      <c r="B1421">
        <v>6.9</v>
      </c>
    </row>
    <row r="1422" spans="1:2" x14ac:dyDescent="0.25">
      <c r="A1422">
        <v>125</v>
      </c>
      <c r="B1422">
        <v>6.9</v>
      </c>
    </row>
    <row r="1423" spans="1:2" x14ac:dyDescent="0.25">
      <c r="A1423">
        <v>125</v>
      </c>
      <c r="B1423">
        <v>6.9</v>
      </c>
    </row>
    <row r="1424" spans="1:2" x14ac:dyDescent="0.25">
      <c r="A1424">
        <v>127</v>
      </c>
      <c r="B1424">
        <v>6.9</v>
      </c>
    </row>
    <row r="1425" spans="1:2" x14ac:dyDescent="0.25">
      <c r="A1425">
        <v>129</v>
      </c>
      <c r="B1425">
        <v>6.9</v>
      </c>
    </row>
    <row r="1426" spans="1:2" x14ac:dyDescent="0.25">
      <c r="A1426">
        <v>129</v>
      </c>
      <c r="B1426">
        <v>6.9</v>
      </c>
    </row>
    <row r="1427" spans="1:2" x14ac:dyDescent="0.25">
      <c r="A1427">
        <v>129</v>
      </c>
      <c r="B1427">
        <v>6.9</v>
      </c>
    </row>
    <row r="1428" spans="1:2" x14ac:dyDescent="0.25">
      <c r="A1428">
        <v>129</v>
      </c>
      <c r="B1428">
        <v>6.9</v>
      </c>
    </row>
    <row r="1429" spans="1:2" x14ac:dyDescent="0.25">
      <c r="A1429">
        <v>130</v>
      </c>
      <c r="B1429">
        <v>6.9</v>
      </c>
    </row>
    <row r="1430" spans="1:2" x14ac:dyDescent="0.25">
      <c r="A1430">
        <v>130</v>
      </c>
      <c r="B1430">
        <v>6.9</v>
      </c>
    </row>
    <row r="1431" spans="1:2" x14ac:dyDescent="0.25">
      <c r="A1431">
        <v>131</v>
      </c>
      <c r="B1431">
        <v>6.9</v>
      </c>
    </row>
    <row r="1432" spans="1:2" x14ac:dyDescent="0.25">
      <c r="A1432">
        <v>131</v>
      </c>
      <c r="B1432">
        <v>6.9</v>
      </c>
    </row>
    <row r="1433" spans="1:2" x14ac:dyDescent="0.25">
      <c r="A1433">
        <v>132</v>
      </c>
      <c r="B1433">
        <v>6.9</v>
      </c>
    </row>
    <row r="1434" spans="1:2" x14ac:dyDescent="0.25">
      <c r="A1434">
        <v>134</v>
      </c>
      <c r="B1434">
        <v>6.9</v>
      </c>
    </row>
    <row r="1435" spans="1:2" x14ac:dyDescent="0.25">
      <c r="A1435">
        <v>136</v>
      </c>
      <c r="B1435">
        <v>6.9</v>
      </c>
    </row>
    <row r="1436" spans="1:2" x14ac:dyDescent="0.25">
      <c r="A1436">
        <v>136</v>
      </c>
      <c r="B1436">
        <v>6.9</v>
      </c>
    </row>
    <row r="1437" spans="1:2" x14ac:dyDescent="0.25">
      <c r="A1437">
        <v>136</v>
      </c>
      <c r="B1437">
        <v>6.9</v>
      </c>
    </row>
    <row r="1438" spans="1:2" x14ac:dyDescent="0.25">
      <c r="A1438">
        <v>138</v>
      </c>
      <c r="B1438">
        <v>6.9</v>
      </c>
    </row>
    <row r="1439" spans="1:2" x14ac:dyDescent="0.25">
      <c r="A1439">
        <v>139</v>
      </c>
      <c r="B1439">
        <v>6.9</v>
      </c>
    </row>
    <row r="1440" spans="1:2" x14ac:dyDescent="0.25">
      <c r="A1440">
        <v>139</v>
      </c>
      <c r="B1440">
        <v>6.9</v>
      </c>
    </row>
    <row r="1441" spans="1:2" x14ac:dyDescent="0.25">
      <c r="A1441">
        <v>141</v>
      </c>
      <c r="B1441">
        <v>6.9</v>
      </c>
    </row>
    <row r="1442" spans="1:2" x14ac:dyDescent="0.25">
      <c r="A1442">
        <v>141</v>
      </c>
      <c r="B1442">
        <v>6.9</v>
      </c>
    </row>
    <row r="1443" spans="1:2" x14ac:dyDescent="0.25">
      <c r="A1443">
        <v>141</v>
      </c>
      <c r="B1443">
        <v>6.9</v>
      </c>
    </row>
    <row r="1444" spans="1:2" x14ac:dyDescent="0.25">
      <c r="A1444">
        <v>144</v>
      </c>
      <c r="B1444">
        <v>6.9</v>
      </c>
    </row>
    <row r="1445" spans="1:2" x14ac:dyDescent="0.25">
      <c r="A1445">
        <v>144</v>
      </c>
      <c r="B1445">
        <v>6.9</v>
      </c>
    </row>
    <row r="1446" spans="1:2" x14ac:dyDescent="0.25">
      <c r="A1446">
        <v>149</v>
      </c>
      <c r="B1446">
        <v>6.9</v>
      </c>
    </row>
    <row r="1447" spans="1:2" x14ac:dyDescent="0.25">
      <c r="A1447">
        <v>150</v>
      </c>
      <c r="B1447">
        <v>6.9</v>
      </c>
    </row>
    <row r="1448" spans="1:2" x14ac:dyDescent="0.25">
      <c r="A1448">
        <v>152</v>
      </c>
      <c r="B1448">
        <v>6.9</v>
      </c>
    </row>
    <row r="1449" spans="1:2" x14ac:dyDescent="0.25">
      <c r="A1449">
        <v>154</v>
      </c>
      <c r="B1449">
        <v>6.9</v>
      </c>
    </row>
    <row r="1450" spans="1:2" x14ac:dyDescent="0.25">
      <c r="A1450">
        <v>155</v>
      </c>
      <c r="B1450">
        <v>6.9</v>
      </c>
    </row>
    <row r="1451" spans="1:2" x14ac:dyDescent="0.25">
      <c r="A1451">
        <v>176</v>
      </c>
      <c r="B1451">
        <v>6.9</v>
      </c>
    </row>
    <row r="1452" spans="1:2" x14ac:dyDescent="0.25">
      <c r="A1452">
        <v>183</v>
      </c>
      <c r="B1452">
        <v>6.9</v>
      </c>
    </row>
    <row r="1453" spans="1:2" x14ac:dyDescent="0.25">
      <c r="A1453">
        <v>81</v>
      </c>
      <c r="B1453">
        <v>6.8</v>
      </c>
    </row>
    <row r="1454" spans="1:2" x14ac:dyDescent="0.25">
      <c r="A1454">
        <v>82</v>
      </c>
      <c r="B1454">
        <v>6.8</v>
      </c>
    </row>
    <row r="1455" spans="1:2" x14ac:dyDescent="0.25">
      <c r="A1455">
        <v>83</v>
      </c>
      <c r="B1455">
        <v>6.8</v>
      </c>
    </row>
    <row r="1456" spans="1:2" x14ac:dyDescent="0.25">
      <c r="A1456">
        <v>85</v>
      </c>
      <c r="B1456">
        <v>6.8</v>
      </c>
    </row>
    <row r="1457" spans="1:2" x14ac:dyDescent="0.25">
      <c r="A1457">
        <v>85</v>
      </c>
      <c r="B1457">
        <v>6.8</v>
      </c>
    </row>
    <row r="1458" spans="1:2" x14ac:dyDescent="0.25">
      <c r="A1458">
        <v>86</v>
      </c>
      <c r="B1458">
        <v>6.8</v>
      </c>
    </row>
    <row r="1459" spans="1:2" x14ac:dyDescent="0.25">
      <c r="A1459">
        <v>86</v>
      </c>
      <c r="B1459">
        <v>6.8</v>
      </c>
    </row>
    <row r="1460" spans="1:2" x14ac:dyDescent="0.25">
      <c r="A1460">
        <v>86</v>
      </c>
      <c r="B1460">
        <v>6.8</v>
      </c>
    </row>
    <row r="1461" spans="1:2" x14ac:dyDescent="0.25">
      <c r="A1461">
        <v>86</v>
      </c>
      <c r="B1461">
        <v>6.8</v>
      </c>
    </row>
    <row r="1462" spans="1:2" x14ac:dyDescent="0.25">
      <c r="A1462">
        <v>87</v>
      </c>
      <c r="B1462">
        <v>6.8</v>
      </c>
    </row>
    <row r="1463" spans="1:2" x14ac:dyDescent="0.25">
      <c r="A1463">
        <v>88</v>
      </c>
      <c r="B1463">
        <v>6.8</v>
      </c>
    </row>
    <row r="1464" spans="1:2" x14ac:dyDescent="0.25">
      <c r="A1464">
        <v>89</v>
      </c>
      <c r="B1464">
        <v>6.8</v>
      </c>
    </row>
    <row r="1465" spans="1:2" x14ac:dyDescent="0.25">
      <c r="A1465">
        <v>89</v>
      </c>
      <c r="B1465">
        <v>6.8</v>
      </c>
    </row>
    <row r="1466" spans="1:2" x14ac:dyDescent="0.25">
      <c r="A1466">
        <v>89</v>
      </c>
      <c r="B1466">
        <v>6.8</v>
      </c>
    </row>
    <row r="1467" spans="1:2" x14ac:dyDescent="0.25">
      <c r="A1467">
        <v>89</v>
      </c>
      <c r="B1467">
        <v>6.8</v>
      </c>
    </row>
    <row r="1468" spans="1:2" x14ac:dyDescent="0.25">
      <c r="A1468">
        <v>90</v>
      </c>
      <c r="B1468">
        <v>6.8</v>
      </c>
    </row>
    <row r="1469" spans="1:2" x14ac:dyDescent="0.25">
      <c r="A1469">
        <v>91</v>
      </c>
      <c r="B1469">
        <v>6.8</v>
      </c>
    </row>
    <row r="1470" spans="1:2" x14ac:dyDescent="0.25">
      <c r="A1470">
        <v>92</v>
      </c>
      <c r="B1470">
        <v>6.8</v>
      </c>
    </row>
    <row r="1471" spans="1:2" x14ac:dyDescent="0.25">
      <c r="A1471">
        <v>92</v>
      </c>
      <c r="B1471">
        <v>6.8</v>
      </c>
    </row>
    <row r="1472" spans="1:2" x14ac:dyDescent="0.25">
      <c r="A1472">
        <v>92</v>
      </c>
      <c r="B1472">
        <v>6.8</v>
      </c>
    </row>
    <row r="1473" spans="1:2" x14ac:dyDescent="0.25">
      <c r="A1473">
        <v>92</v>
      </c>
      <c r="B1473">
        <v>6.8</v>
      </c>
    </row>
    <row r="1474" spans="1:2" x14ac:dyDescent="0.25">
      <c r="A1474">
        <v>93</v>
      </c>
      <c r="B1474">
        <v>6.8</v>
      </c>
    </row>
    <row r="1475" spans="1:2" x14ac:dyDescent="0.25">
      <c r="A1475">
        <v>93</v>
      </c>
      <c r="B1475">
        <v>6.8</v>
      </c>
    </row>
    <row r="1476" spans="1:2" x14ac:dyDescent="0.25">
      <c r="A1476">
        <v>93</v>
      </c>
      <c r="B1476">
        <v>6.8</v>
      </c>
    </row>
    <row r="1477" spans="1:2" x14ac:dyDescent="0.25">
      <c r="A1477">
        <v>93</v>
      </c>
      <c r="B1477">
        <v>6.8</v>
      </c>
    </row>
    <row r="1478" spans="1:2" x14ac:dyDescent="0.25">
      <c r="A1478">
        <v>94</v>
      </c>
      <c r="B1478">
        <v>6.8</v>
      </c>
    </row>
    <row r="1479" spans="1:2" x14ac:dyDescent="0.25">
      <c r="A1479">
        <v>94</v>
      </c>
      <c r="B1479">
        <v>6.8</v>
      </c>
    </row>
    <row r="1480" spans="1:2" x14ac:dyDescent="0.25">
      <c r="A1480">
        <v>95</v>
      </c>
      <c r="B1480">
        <v>6.8</v>
      </c>
    </row>
    <row r="1481" spans="1:2" x14ac:dyDescent="0.25">
      <c r="A1481">
        <v>95</v>
      </c>
      <c r="B1481">
        <v>6.8</v>
      </c>
    </row>
    <row r="1482" spans="1:2" x14ac:dyDescent="0.25">
      <c r="A1482">
        <v>95</v>
      </c>
      <c r="B1482">
        <v>6.8</v>
      </c>
    </row>
    <row r="1483" spans="1:2" x14ac:dyDescent="0.25">
      <c r="A1483">
        <v>96</v>
      </c>
      <c r="B1483">
        <v>6.8</v>
      </c>
    </row>
    <row r="1484" spans="1:2" x14ac:dyDescent="0.25">
      <c r="A1484">
        <v>96</v>
      </c>
      <c r="B1484">
        <v>6.8</v>
      </c>
    </row>
    <row r="1485" spans="1:2" x14ac:dyDescent="0.25">
      <c r="A1485">
        <v>96</v>
      </c>
      <c r="B1485">
        <v>6.8</v>
      </c>
    </row>
    <row r="1486" spans="1:2" x14ac:dyDescent="0.25">
      <c r="A1486">
        <v>96</v>
      </c>
      <c r="B1486">
        <v>6.8</v>
      </c>
    </row>
    <row r="1487" spans="1:2" x14ac:dyDescent="0.25">
      <c r="A1487">
        <v>96</v>
      </c>
      <c r="B1487">
        <v>6.8</v>
      </c>
    </row>
    <row r="1488" spans="1:2" x14ac:dyDescent="0.25">
      <c r="A1488">
        <v>97</v>
      </c>
      <c r="B1488">
        <v>6.8</v>
      </c>
    </row>
    <row r="1489" spans="1:2" x14ac:dyDescent="0.25">
      <c r="A1489">
        <v>97</v>
      </c>
      <c r="B1489">
        <v>6.8</v>
      </c>
    </row>
    <row r="1490" spans="1:2" x14ac:dyDescent="0.25">
      <c r="A1490">
        <v>97</v>
      </c>
      <c r="B1490">
        <v>6.8</v>
      </c>
    </row>
    <row r="1491" spans="1:2" x14ac:dyDescent="0.25">
      <c r="A1491">
        <v>98</v>
      </c>
      <c r="B1491">
        <v>6.8</v>
      </c>
    </row>
    <row r="1492" spans="1:2" x14ac:dyDescent="0.25">
      <c r="A1492">
        <v>98</v>
      </c>
      <c r="B1492">
        <v>6.8</v>
      </c>
    </row>
    <row r="1493" spans="1:2" x14ac:dyDescent="0.25">
      <c r="A1493">
        <v>98</v>
      </c>
      <c r="B1493">
        <v>6.8</v>
      </c>
    </row>
    <row r="1494" spans="1:2" x14ac:dyDescent="0.25">
      <c r="A1494">
        <v>99</v>
      </c>
      <c r="B1494">
        <v>6.8</v>
      </c>
    </row>
    <row r="1495" spans="1:2" x14ac:dyDescent="0.25">
      <c r="A1495">
        <v>99</v>
      </c>
      <c r="B1495">
        <v>6.8</v>
      </c>
    </row>
    <row r="1496" spans="1:2" x14ac:dyDescent="0.25">
      <c r="A1496">
        <v>99</v>
      </c>
      <c r="B1496">
        <v>6.8</v>
      </c>
    </row>
    <row r="1497" spans="1:2" x14ac:dyDescent="0.25">
      <c r="A1497">
        <v>99</v>
      </c>
      <c r="B1497">
        <v>6.8</v>
      </c>
    </row>
    <row r="1498" spans="1:2" x14ac:dyDescent="0.25">
      <c r="A1498">
        <v>99</v>
      </c>
      <c r="B1498">
        <v>6.8</v>
      </c>
    </row>
    <row r="1499" spans="1:2" x14ac:dyDescent="0.25">
      <c r="A1499">
        <v>99</v>
      </c>
      <c r="B1499">
        <v>6.8</v>
      </c>
    </row>
    <row r="1500" spans="1:2" x14ac:dyDescent="0.25">
      <c r="A1500">
        <v>99</v>
      </c>
      <c r="B1500">
        <v>6.8</v>
      </c>
    </row>
    <row r="1501" spans="1:2" x14ac:dyDescent="0.25">
      <c r="A1501">
        <v>100</v>
      </c>
      <c r="B1501">
        <v>6.8</v>
      </c>
    </row>
    <row r="1502" spans="1:2" x14ac:dyDescent="0.25">
      <c r="A1502">
        <v>101</v>
      </c>
      <c r="B1502">
        <v>6.8</v>
      </c>
    </row>
    <row r="1503" spans="1:2" x14ac:dyDescent="0.25">
      <c r="A1503">
        <v>101</v>
      </c>
      <c r="B1503">
        <v>6.8</v>
      </c>
    </row>
    <row r="1504" spans="1:2" x14ac:dyDescent="0.25">
      <c r="A1504">
        <v>101</v>
      </c>
      <c r="B1504">
        <v>6.8</v>
      </c>
    </row>
    <row r="1505" spans="1:2" x14ac:dyDescent="0.25">
      <c r="A1505">
        <v>102</v>
      </c>
      <c r="B1505">
        <v>6.8</v>
      </c>
    </row>
    <row r="1506" spans="1:2" x14ac:dyDescent="0.25">
      <c r="A1506">
        <v>102</v>
      </c>
      <c r="B1506">
        <v>6.8</v>
      </c>
    </row>
    <row r="1507" spans="1:2" x14ac:dyDescent="0.25">
      <c r="A1507">
        <v>102</v>
      </c>
      <c r="B1507">
        <v>6.8</v>
      </c>
    </row>
    <row r="1508" spans="1:2" x14ac:dyDescent="0.25">
      <c r="A1508">
        <v>103</v>
      </c>
      <c r="B1508">
        <v>6.8</v>
      </c>
    </row>
    <row r="1509" spans="1:2" x14ac:dyDescent="0.25">
      <c r="A1509">
        <v>103</v>
      </c>
      <c r="B1509">
        <v>6.8</v>
      </c>
    </row>
    <row r="1510" spans="1:2" x14ac:dyDescent="0.25">
      <c r="A1510">
        <v>103</v>
      </c>
      <c r="B1510">
        <v>6.8</v>
      </c>
    </row>
    <row r="1511" spans="1:2" x14ac:dyDescent="0.25">
      <c r="A1511">
        <v>103</v>
      </c>
      <c r="B1511">
        <v>6.8</v>
      </c>
    </row>
    <row r="1512" spans="1:2" x14ac:dyDescent="0.25">
      <c r="A1512">
        <v>104</v>
      </c>
      <c r="B1512">
        <v>6.8</v>
      </c>
    </row>
    <row r="1513" spans="1:2" x14ac:dyDescent="0.25">
      <c r="A1513">
        <v>104</v>
      </c>
      <c r="B1513">
        <v>6.8</v>
      </c>
    </row>
    <row r="1514" spans="1:2" x14ac:dyDescent="0.25">
      <c r="A1514">
        <v>104</v>
      </c>
      <c r="B1514">
        <v>6.8</v>
      </c>
    </row>
    <row r="1515" spans="1:2" x14ac:dyDescent="0.25">
      <c r="A1515">
        <v>104</v>
      </c>
      <c r="B1515">
        <v>6.8</v>
      </c>
    </row>
    <row r="1516" spans="1:2" x14ac:dyDescent="0.25">
      <c r="A1516">
        <v>105</v>
      </c>
      <c r="B1516">
        <v>6.8</v>
      </c>
    </row>
    <row r="1517" spans="1:2" x14ac:dyDescent="0.25">
      <c r="A1517">
        <v>106</v>
      </c>
      <c r="B1517">
        <v>6.8</v>
      </c>
    </row>
    <row r="1518" spans="1:2" x14ac:dyDescent="0.25">
      <c r="A1518">
        <v>106</v>
      </c>
      <c r="B1518">
        <v>6.8</v>
      </c>
    </row>
    <row r="1519" spans="1:2" x14ac:dyDescent="0.25">
      <c r="A1519">
        <v>106</v>
      </c>
      <c r="B1519">
        <v>6.8</v>
      </c>
    </row>
    <row r="1520" spans="1:2" x14ac:dyDescent="0.25">
      <c r="A1520">
        <v>106</v>
      </c>
      <c r="B1520">
        <v>6.8</v>
      </c>
    </row>
    <row r="1521" spans="1:2" x14ac:dyDescent="0.25">
      <c r="A1521">
        <v>106</v>
      </c>
      <c r="B1521">
        <v>6.8</v>
      </c>
    </row>
    <row r="1522" spans="1:2" x14ac:dyDescent="0.25">
      <c r="A1522">
        <v>106</v>
      </c>
      <c r="B1522">
        <v>6.8</v>
      </c>
    </row>
    <row r="1523" spans="1:2" x14ac:dyDescent="0.25">
      <c r="A1523">
        <v>107</v>
      </c>
      <c r="B1523">
        <v>6.8</v>
      </c>
    </row>
    <row r="1524" spans="1:2" x14ac:dyDescent="0.25">
      <c r="A1524">
        <v>107</v>
      </c>
      <c r="B1524">
        <v>6.8</v>
      </c>
    </row>
    <row r="1525" spans="1:2" x14ac:dyDescent="0.25">
      <c r="A1525">
        <v>107</v>
      </c>
      <c r="B1525">
        <v>6.8</v>
      </c>
    </row>
    <row r="1526" spans="1:2" x14ac:dyDescent="0.25">
      <c r="A1526">
        <v>108</v>
      </c>
      <c r="B1526">
        <v>6.8</v>
      </c>
    </row>
    <row r="1527" spans="1:2" x14ac:dyDescent="0.25">
      <c r="A1527">
        <v>108</v>
      </c>
      <c r="B1527">
        <v>6.8</v>
      </c>
    </row>
    <row r="1528" spans="1:2" x14ac:dyDescent="0.25">
      <c r="A1528">
        <v>108</v>
      </c>
      <c r="B1528">
        <v>6.8</v>
      </c>
    </row>
    <row r="1529" spans="1:2" x14ac:dyDescent="0.25">
      <c r="A1529">
        <v>108</v>
      </c>
      <c r="B1529">
        <v>6.8</v>
      </c>
    </row>
    <row r="1530" spans="1:2" x14ac:dyDescent="0.25">
      <c r="A1530">
        <v>109</v>
      </c>
      <c r="B1530">
        <v>6.8</v>
      </c>
    </row>
    <row r="1531" spans="1:2" x14ac:dyDescent="0.25">
      <c r="A1531">
        <v>109</v>
      </c>
      <c r="B1531">
        <v>6.8</v>
      </c>
    </row>
    <row r="1532" spans="1:2" x14ac:dyDescent="0.25">
      <c r="A1532">
        <v>109</v>
      </c>
      <c r="B1532">
        <v>6.8</v>
      </c>
    </row>
    <row r="1533" spans="1:2" x14ac:dyDescent="0.25">
      <c r="A1533">
        <v>109</v>
      </c>
      <c r="B1533">
        <v>6.8</v>
      </c>
    </row>
    <row r="1534" spans="1:2" x14ac:dyDescent="0.25">
      <c r="A1534">
        <v>109</v>
      </c>
      <c r="B1534">
        <v>6.8</v>
      </c>
    </row>
    <row r="1535" spans="1:2" x14ac:dyDescent="0.25">
      <c r="A1535">
        <v>110</v>
      </c>
      <c r="B1535">
        <v>6.8</v>
      </c>
    </row>
    <row r="1536" spans="1:2" x14ac:dyDescent="0.25">
      <c r="A1536">
        <v>110</v>
      </c>
      <c r="B1536">
        <v>6.8</v>
      </c>
    </row>
    <row r="1537" spans="1:2" x14ac:dyDescent="0.25">
      <c r="A1537">
        <v>110</v>
      </c>
      <c r="B1537">
        <v>6.8</v>
      </c>
    </row>
    <row r="1538" spans="1:2" x14ac:dyDescent="0.25">
      <c r="A1538">
        <v>110</v>
      </c>
      <c r="B1538">
        <v>6.8</v>
      </c>
    </row>
    <row r="1539" spans="1:2" x14ac:dyDescent="0.25">
      <c r="A1539">
        <v>110</v>
      </c>
      <c r="B1539">
        <v>6.8</v>
      </c>
    </row>
    <row r="1540" spans="1:2" x14ac:dyDescent="0.25">
      <c r="A1540">
        <v>111</v>
      </c>
      <c r="B1540">
        <v>6.8</v>
      </c>
    </row>
    <row r="1541" spans="1:2" x14ac:dyDescent="0.25">
      <c r="A1541">
        <v>111</v>
      </c>
      <c r="B1541">
        <v>6.8</v>
      </c>
    </row>
    <row r="1542" spans="1:2" x14ac:dyDescent="0.25">
      <c r="A1542">
        <v>111</v>
      </c>
      <c r="B1542">
        <v>6.8</v>
      </c>
    </row>
    <row r="1543" spans="1:2" x14ac:dyDescent="0.25">
      <c r="A1543">
        <v>111</v>
      </c>
      <c r="B1543">
        <v>6.8</v>
      </c>
    </row>
    <row r="1544" spans="1:2" x14ac:dyDescent="0.25">
      <c r="A1544">
        <v>111</v>
      </c>
      <c r="B1544">
        <v>6.8</v>
      </c>
    </row>
    <row r="1545" spans="1:2" x14ac:dyDescent="0.25">
      <c r="A1545">
        <v>112</v>
      </c>
      <c r="B1545">
        <v>6.8</v>
      </c>
    </row>
    <row r="1546" spans="1:2" x14ac:dyDescent="0.25">
      <c r="A1546">
        <v>112</v>
      </c>
      <c r="B1546">
        <v>6.8</v>
      </c>
    </row>
    <row r="1547" spans="1:2" x14ac:dyDescent="0.25">
      <c r="A1547">
        <v>113</v>
      </c>
      <c r="B1547">
        <v>6.8</v>
      </c>
    </row>
    <row r="1548" spans="1:2" x14ac:dyDescent="0.25">
      <c r="A1548">
        <v>113</v>
      </c>
      <c r="B1548">
        <v>6.8</v>
      </c>
    </row>
    <row r="1549" spans="1:2" x14ac:dyDescent="0.25">
      <c r="A1549">
        <v>113</v>
      </c>
      <c r="B1549">
        <v>6.8</v>
      </c>
    </row>
    <row r="1550" spans="1:2" x14ac:dyDescent="0.25">
      <c r="A1550">
        <v>114</v>
      </c>
      <c r="B1550">
        <v>6.8</v>
      </c>
    </row>
    <row r="1551" spans="1:2" x14ac:dyDescent="0.25">
      <c r="A1551">
        <v>114</v>
      </c>
      <c r="B1551">
        <v>6.8</v>
      </c>
    </row>
    <row r="1552" spans="1:2" x14ac:dyDescent="0.25">
      <c r="A1552">
        <v>115</v>
      </c>
      <c r="B1552">
        <v>6.8</v>
      </c>
    </row>
    <row r="1553" spans="1:2" x14ac:dyDescent="0.25">
      <c r="A1553">
        <v>115</v>
      </c>
      <c r="B1553">
        <v>6.8</v>
      </c>
    </row>
    <row r="1554" spans="1:2" x14ac:dyDescent="0.25">
      <c r="A1554">
        <v>115</v>
      </c>
      <c r="B1554">
        <v>6.8</v>
      </c>
    </row>
    <row r="1555" spans="1:2" x14ac:dyDescent="0.25">
      <c r="A1555">
        <v>115</v>
      </c>
      <c r="B1555">
        <v>6.8</v>
      </c>
    </row>
    <row r="1556" spans="1:2" x14ac:dyDescent="0.25">
      <c r="A1556">
        <v>116</v>
      </c>
      <c r="B1556">
        <v>6.8</v>
      </c>
    </row>
    <row r="1557" spans="1:2" x14ac:dyDescent="0.25">
      <c r="A1557">
        <v>116</v>
      </c>
      <c r="B1557">
        <v>6.8</v>
      </c>
    </row>
    <row r="1558" spans="1:2" x14ac:dyDescent="0.25">
      <c r="A1558">
        <v>117</v>
      </c>
      <c r="B1558">
        <v>6.8</v>
      </c>
    </row>
    <row r="1559" spans="1:2" x14ac:dyDescent="0.25">
      <c r="A1559">
        <v>117</v>
      </c>
      <c r="B1559">
        <v>6.8</v>
      </c>
    </row>
    <row r="1560" spans="1:2" x14ac:dyDescent="0.25">
      <c r="A1560">
        <v>118</v>
      </c>
      <c r="B1560">
        <v>6.8</v>
      </c>
    </row>
    <row r="1561" spans="1:2" x14ac:dyDescent="0.25">
      <c r="A1561">
        <v>118</v>
      </c>
      <c r="B1561">
        <v>6.8</v>
      </c>
    </row>
    <row r="1562" spans="1:2" x14ac:dyDescent="0.25">
      <c r="A1562">
        <v>119</v>
      </c>
      <c r="B1562">
        <v>6.8</v>
      </c>
    </row>
    <row r="1563" spans="1:2" x14ac:dyDescent="0.25">
      <c r="A1563">
        <v>119</v>
      </c>
      <c r="B1563">
        <v>6.8</v>
      </c>
    </row>
    <row r="1564" spans="1:2" x14ac:dyDescent="0.25">
      <c r="A1564">
        <v>119</v>
      </c>
      <c r="B1564">
        <v>6.8</v>
      </c>
    </row>
    <row r="1565" spans="1:2" x14ac:dyDescent="0.25">
      <c r="A1565">
        <v>120</v>
      </c>
      <c r="B1565">
        <v>6.8</v>
      </c>
    </row>
    <row r="1566" spans="1:2" x14ac:dyDescent="0.25">
      <c r="A1566">
        <v>120</v>
      </c>
      <c r="B1566">
        <v>6.8</v>
      </c>
    </row>
    <row r="1567" spans="1:2" x14ac:dyDescent="0.25">
      <c r="A1567">
        <v>120</v>
      </c>
      <c r="B1567">
        <v>6.8</v>
      </c>
    </row>
    <row r="1568" spans="1:2" x14ac:dyDescent="0.25">
      <c r="A1568">
        <v>121</v>
      </c>
      <c r="B1568">
        <v>6.8</v>
      </c>
    </row>
    <row r="1569" spans="1:2" x14ac:dyDescent="0.25">
      <c r="A1569">
        <v>121</v>
      </c>
      <c r="B1569">
        <v>6.8</v>
      </c>
    </row>
    <row r="1570" spans="1:2" x14ac:dyDescent="0.25">
      <c r="A1570">
        <v>122</v>
      </c>
      <c r="B1570">
        <v>6.8</v>
      </c>
    </row>
    <row r="1571" spans="1:2" x14ac:dyDescent="0.25">
      <c r="A1571">
        <v>122</v>
      </c>
      <c r="B1571">
        <v>6.8</v>
      </c>
    </row>
    <row r="1572" spans="1:2" x14ac:dyDescent="0.25">
      <c r="A1572">
        <v>122</v>
      </c>
      <c r="B1572">
        <v>6.8</v>
      </c>
    </row>
    <row r="1573" spans="1:2" x14ac:dyDescent="0.25">
      <c r="A1573">
        <v>123</v>
      </c>
      <c r="B1573">
        <v>6.8</v>
      </c>
    </row>
    <row r="1574" spans="1:2" x14ac:dyDescent="0.25">
      <c r="A1574">
        <v>123</v>
      </c>
      <c r="B1574">
        <v>6.8</v>
      </c>
    </row>
    <row r="1575" spans="1:2" x14ac:dyDescent="0.25">
      <c r="A1575">
        <v>123</v>
      </c>
      <c r="B1575">
        <v>6.8</v>
      </c>
    </row>
    <row r="1576" spans="1:2" x14ac:dyDescent="0.25">
      <c r="A1576">
        <v>123</v>
      </c>
      <c r="B1576">
        <v>6.8</v>
      </c>
    </row>
    <row r="1577" spans="1:2" x14ac:dyDescent="0.25">
      <c r="A1577">
        <v>124</v>
      </c>
      <c r="B1577">
        <v>6.8</v>
      </c>
    </row>
    <row r="1578" spans="1:2" x14ac:dyDescent="0.25">
      <c r="A1578">
        <v>124</v>
      </c>
      <c r="B1578">
        <v>6.8</v>
      </c>
    </row>
    <row r="1579" spans="1:2" x14ac:dyDescent="0.25">
      <c r="A1579">
        <v>125</v>
      </c>
      <c r="B1579">
        <v>6.8</v>
      </c>
    </row>
    <row r="1580" spans="1:2" x14ac:dyDescent="0.25">
      <c r="A1580">
        <v>125</v>
      </c>
      <c r="B1580">
        <v>6.8</v>
      </c>
    </row>
    <row r="1581" spans="1:2" x14ac:dyDescent="0.25">
      <c r="A1581">
        <v>125</v>
      </c>
      <c r="B1581">
        <v>6.8</v>
      </c>
    </row>
    <row r="1582" spans="1:2" x14ac:dyDescent="0.25">
      <c r="A1582">
        <v>127</v>
      </c>
      <c r="B1582">
        <v>6.8</v>
      </c>
    </row>
    <row r="1583" spans="1:2" x14ac:dyDescent="0.25">
      <c r="A1583">
        <v>127</v>
      </c>
      <c r="B1583">
        <v>6.8</v>
      </c>
    </row>
    <row r="1584" spans="1:2" x14ac:dyDescent="0.25">
      <c r="A1584">
        <v>129</v>
      </c>
      <c r="B1584">
        <v>6.8</v>
      </c>
    </row>
    <row r="1585" spans="1:2" x14ac:dyDescent="0.25">
      <c r="A1585">
        <v>131</v>
      </c>
      <c r="B1585">
        <v>6.8</v>
      </c>
    </row>
    <row r="1586" spans="1:2" x14ac:dyDescent="0.25">
      <c r="A1586">
        <v>132</v>
      </c>
      <c r="B1586">
        <v>6.8</v>
      </c>
    </row>
    <row r="1587" spans="1:2" x14ac:dyDescent="0.25">
      <c r="A1587">
        <v>132</v>
      </c>
      <c r="B1587">
        <v>6.8</v>
      </c>
    </row>
    <row r="1588" spans="1:2" x14ac:dyDescent="0.25">
      <c r="A1588">
        <v>135</v>
      </c>
      <c r="B1588">
        <v>6.8</v>
      </c>
    </row>
    <row r="1589" spans="1:2" x14ac:dyDescent="0.25">
      <c r="A1589">
        <v>135</v>
      </c>
      <c r="B1589">
        <v>6.8</v>
      </c>
    </row>
    <row r="1590" spans="1:2" x14ac:dyDescent="0.25">
      <c r="A1590">
        <v>142</v>
      </c>
      <c r="B1590">
        <v>6.8</v>
      </c>
    </row>
    <row r="1591" spans="1:2" x14ac:dyDescent="0.25">
      <c r="A1591">
        <v>148</v>
      </c>
      <c r="B1591">
        <v>6.8</v>
      </c>
    </row>
    <row r="1592" spans="1:2" x14ac:dyDescent="0.25">
      <c r="A1592">
        <v>148</v>
      </c>
      <c r="B1592">
        <v>6.8</v>
      </c>
    </row>
    <row r="1593" spans="1:2" x14ac:dyDescent="0.25">
      <c r="A1593">
        <v>150</v>
      </c>
      <c r="B1593">
        <v>6.8</v>
      </c>
    </row>
    <row r="1594" spans="1:2" x14ac:dyDescent="0.25">
      <c r="A1594">
        <v>152</v>
      </c>
      <c r="B1594">
        <v>6.8</v>
      </c>
    </row>
    <row r="1595" spans="1:2" x14ac:dyDescent="0.25">
      <c r="A1595">
        <v>154</v>
      </c>
      <c r="B1595">
        <v>6.8</v>
      </c>
    </row>
    <row r="1596" spans="1:2" x14ac:dyDescent="0.25">
      <c r="A1596">
        <v>156</v>
      </c>
      <c r="B1596">
        <v>6.8</v>
      </c>
    </row>
    <row r="1597" spans="1:2" x14ac:dyDescent="0.25">
      <c r="A1597">
        <v>165</v>
      </c>
      <c r="B1597">
        <v>6.8</v>
      </c>
    </row>
    <row r="1598" spans="1:2" x14ac:dyDescent="0.25">
      <c r="A1598">
        <v>325</v>
      </c>
      <c r="B1598">
        <v>6.8</v>
      </c>
    </row>
    <row r="1599" spans="1:2" x14ac:dyDescent="0.25">
      <c r="A1599">
        <v>65</v>
      </c>
      <c r="B1599">
        <v>6.7</v>
      </c>
    </row>
    <row r="1600" spans="1:2" x14ac:dyDescent="0.25">
      <c r="A1600">
        <v>75</v>
      </c>
      <c r="B1600">
        <v>6.7</v>
      </c>
    </row>
    <row r="1601" spans="1:2" x14ac:dyDescent="0.25">
      <c r="A1601">
        <v>76</v>
      </c>
      <c r="B1601">
        <v>6.7</v>
      </c>
    </row>
    <row r="1602" spans="1:2" x14ac:dyDescent="0.25">
      <c r="A1602">
        <v>80</v>
      </c>
      <c r="B1602">
        <v>6.7</v>
      </c>
    </row>
    <row r="1603" spans="1:2" x14ac:dyDescent="0.25">
      <c r="A1603">
        <v>82</v>
      </c>
      <c r="B1603">
        <v>6.7</v>
      </c>
    </row>
    <row r="1604" spans="1:2" x14ac:dyDescent="0.25">
      <c r="A1604">
        <v>85</v>
      </c>
      <c r="B1604">
        <v>6.7</v>
      </c>
    </row>
    <row r="1605" spans="1:2" x14ac:dyDescent="0.25">
      <c r="A1605">
        <v>85</v>
      </c>
      <c r="B1605">
        <v>6.7</v>
      </c>
    </row>
    <row r="1606" spans="1:2" x14ac:dyDescent="0.25">
      <c r="A1606">
        <v>85</v>
      </c>
      <c r="B1606">
        <v>6.7</v>
      </c>
    </row>
    <row r="1607" spans="1:2" x14ac:dyDescent="0.25">
      <c r="A1607">
        <v>88</v>
      </c>
      <c r="B1607">
        <v>6.7</v>
      </c>
    </row>
    <row r="1608" spans="1:2" x14ac:dyDescent="0.25">
      <c r="A1608">
        <v>88</v>
      </c>
      <c r="B1608">
        <v>6.7</v>
      </c>
    </row>
    <row r="1609" spans="1:2" x14ac:dyDescent="0.25">
      <c r="A1609">
        <v>88</v>
      </c>
      <c r="B1609">
        <v>6.7</v>
      </c>
    </row>
    <row r="1610" spans="1:2" x14ac:dyDescent="0.25">
      <c r="A1610">
        <v>89</v>
      </c>
      <c r="B1610">
        <v>6.7</v>
      </c>
    </row>
    <row r="1611" spans="1:2" x14ac:dyDescent="0.25">
      <c r="A1611">
        <v>89</v>
      </c>
      <c r="B1611">
        <v>6.7</v>
      </c>
    </row>
    <row r="1612" spans="1:2" x14ac:dyDescent="0.25">
      <c r="A1612">
        <v>89</v>
      </c>
      <c r="B1612">
        <v>6.7</v>
      </c>
    </row>
    <row r="1613" spans="1:2" x14ac:dyDescent="0.25">
      <c r="A1613">
        <v>89</v>
      </c>
      <c r="B1613">
        <v>6.7</v>
      </c>
    </row>
    <row r="1614" spans="1:2" x14ac:dyDescent="0.25">
      <c r="A1614">
        <v>90</v>
      </c>
      <c r="B1614">
        <v>6.7</v>
      </c>
    </row>
    <row r="1615" spans="1:2" x14ac:dyDescent="0.25">
      <c r="A1615">
        <v>90</v>
      </c>
      <c r="B1615">
        <v>6.7</v>
      </c>
    </row>
    <row r="1616" spans="1:2" x14ac:dyDescent="0.25">
      <c r="A1616">
        <v>90</v>
      </c>
      <c r="B1616">
        <v>6.7</v>
      </c>
    </row>
    <row r="1617" spans="1:2" x14ac:dyDescent="0.25">
      <c r="A1617">
        <v>90</v>
      </c>
      <c r="B1617">
        <v>6.7</v>
      </c>
    </row>
    <row r="1618" spans="1:2" x14ac:dyDescent="0.25">
      <c r="A1618">
        <v>90</v>
      </c>
      <c r="B1618">
        <v>6.7</v>
      </c>
    </row>
    <row r="1619" spans="1:2" x14ac:dyDescent="0.25">
      <c r="A1619">
        <v>90</v>
      </c>
      <c r="B1619">
        <v>6.7</v>
      </c>
    </row>
    <row r="1620" spans="1:2" x14ac:dyDescent="0.25">
      <c r="A1620">
        <v>91</v>
      </c>
      <c r="B1620">
        <v>6.7</v>
      </c>
    </row>
    <row r="1621" spans="1:2" x14ac:dyDescent="0.25">
      <c r="A1621">
        <v>91</v>
      </c>
      <c r="B1621">
        <v>6.7</v>
      </c>
    </row>
    <row r="1622" spans="1:2" x14ac:dyDescent="0.25">
      <c r="A1622">
        <v>92</v>
      </c>
      <c r="B1622">
        <v>6.7</v>
      </c>
    </row>
    <row r="1623" spans="1:2" x14ac:dyDescent="0.25">
      <c r="A1623">
        <v>92</v>
      </c>
      <c r="B1623">
        <v>6.7</v>
      </c>
    </row>
    <row r="1624" spans="1:2" x14ac:dyDescent="0.25">
      <c r="A1624">
        <v>92</v>
      </c>
      <c r="B1624">
        <v>6.7</v>
      </c>
    </row>
    <row r="1625" spans="1:2" x14ac:dyDescent="0.25">
      <c r="A1625">
        <v>92</v>
      </c>
      <c r="B1625">
        <v>6.7</v>
      </c>
    </row>
    <row r="1626" spans="1:2" x14ac:dyDescent="0.25">
      <c r="A1626">
        <v>92</v>
      </c>
      <c r="B1626">
        <v>6.7</v>
      </c>
    </row>
    <row r="1627" spans="1:2" x14ac:dyDescent="0.25">
      <c r="A1627">
        <v>93</v>
      </c>
      <c r="B1627">
        <v>6.7</v>
      </c>
    </row>
    <row r="1628" spans="1:2" x14ac:dyDescent="0.25">
      <c r="A1628">
        <v>93</v>
      </c>
      <c r="B1628">
        <v>6.7</v>
      </c>
    </row>
    <row r="1629" spans="1:2" x14ac:dyDescent="0.25">
      <c r="A1629">
        <v>94</v>
      </c>
      <c r="B1629">
        <v>6.7</v>
      </c>
    </row>
    <row r="1630" spans="1:2" x14ac:dyDescent="0.25">
      <c r="A1630">
        <v>94</v>
      </c>
      <c r="B1630">
        <v>6.7</v>
      </c>
    </row>
    <row r="1631" spans="1:2" x14ac:dyDescent="0.25">
      <c r="A1631">
        <v>94</v>
      </c>
      <c r="B1631">
        <v>6.7</v>
      </c>
    </row>
    <row r="1632" spans="1:2" x14ac:dyDescent="0.25">
      <c r="A1632">
        <v>94</v>
      </c>
      <c r="B1632">
        <v>6.7</v>
      </c>
    </row>
    <row r="1633" spans="1:2" x14ac:dyDescent="0.25">
      <c r="A1633">
        <v>94</v>
      </c>
      <c r="B1633">
        <v>6.7</v>
      </c>
    </row>
    <row r="1634" spans="1:2" x14ac:dyDescent="0.25">
      <c r="A1634">
        <v>95</v>
      </c>
      <c r="B1634">
        <v>6.7</v>
      </c>
    </row>
    <row r="1635" spans="1:2" x14ac:dyDescent="0.25">
      <c r="A1635">
        <v>95</v>
      </c>
      <c r="B1635">
        <v>6.7</v>
      </c>
    </row>
    <row r="1636" spans="1:2" x14ac:dyDescent="0.25">
      <c r="A1636">
        <v>95</v>
      </c>
      <c r="B1636">
        <v>6.7</v>
      </c>
    </row>
    <row r="1637" spans="1:2" x14ac:dyDescent="0.25">
      <c r="A1637">
        <v>95</v>
      </c>
      <c r="B1637">
        <v>6.7</v>
      </c>
    </row>
    <row r="1638" spans="1:2" x14ac:dyDescent="0.25">
      <c r="A1638">
        <v>96</v>
      </c>
      <c r="B1638">
        <v>6.7</v>
      </c>
    </row>
    <row r="1639" spans="1:2" x14ac:dyDescent="0.25">
      <c r="A1639">
        <v>96</v>
      </c>
      <c r="B1639">
        <v>6.7</v>
      </c>
    </row>
    <row r="1640" spans="1:2" x14ac:dyDescent="0.25">
      <c r="A1640">
        <v>96</v>
      </c>
      <c r="B1640">
        <v>6.7</v>
      </c>
    </row>
    <row r="1641" spans="1:2" x14ac:dyDescent="0.25">
      <c r="A1641">
        <v>96</v>
      </c>
      <c r="B1641">
        <v>6.7</v>
      </c>
    </row>
    <row r="1642" spans="1:2" x14ac:dyDescent="0.25">
      <c r="A1642">
        <v>96</v>
      </c>
      <c r="B1642">
        <v>6.7</v>
      </c>
    </row>
    <row r="1643" spans="1:2" x14ac:dyDescent="0.25">
      <c r="A1643">
        <v>97</v>
      </c>
      <c r="B1643">
        <v>6.7</v>
      </c>
    </row>
    <row r="1644" spans="1:2" x14ac:dyDescent="0.25">
      <c r="A1644">
        <v>97</v>
      </c>
      <c r="B1644">
        <v>6.7</v>
      </c>
    </row>
    <row r="1645" spans="1:2" x14ac:dyDescent="0.25">
      <c r="A1645">
        <v>97</v>
      </c>
      <c r="B1645">
        <v>6.7</v>
      </c>
    </row>
    <row r="1646" spans="1:2" x14ac:dyDescent="0.25">
      <c r="A1646">
        <v>97</v>
      </c>
      <c r="B1646">
        <v>6.7</v>
      </c>
    </row>
    <row r="1647" spans="1:2" x14ac:dyDescent="0.25">
      <c r="A1647">
        <v>98</v>
      </c>
      <c r="B1647">
        <v>6.7</v>
      </c>
    </row>
    <row r="1648" spans="1:2" x14ac:dyDescent="0.25">
      <c r="A1648">
        <v>98</v>
      </c>
      <c r="B1648">
        <v>6.7</v>
      </c>
    </row>
    <row r="1649" spans="1:2" x14ac:dyDescent="0.25">
      <c r="A1649">
        <v>98</v>
      </c>
      <c r="B1649">
        <v>6.7</v>
      </c>
    </row>
    <row r="1650" spans="1:2" x14ac:dyDescent="0.25">
      <c r="A1650">
        <v>98</v>
      </c>
      <c r="B1650">
        <v>6.7</v>
      </c>
    </row>
    <row r="1651" spans="1:2" x14ac:dyDescent="0.25">
      <c r="A1651">
        <v>98</v>
      </c>
      <c r="B1651">
        <v>6.7</v>
      </c>
    </row>
    <row r="1652" spans="1:2" x14ac:dyDescent="0.25">
      <c r="A1652">
        <v>98</v>
      </c>
      <c r="B1652">
        <v>6.7</v>
      </c>
    </row>
    <row r="1653" spans="1:2" x14ac:dyDescent="0.25">
      <c r="A1653">
        <v>98</v>
      </c>
      <c r="B1653">
        <v>6.7</v>
      </c>
    </row>
    <row r="1654" spans="1:2" x14ac:dyDescent="0.25">
      <c r="A1654">
        <v>99</v>
      </c>
      <c r="B1654">
        <v>6.7</v>
      </c>
    </row>
    <row r="1655" spans="1:2" x14ac:dyDescent="0.25">
      <c r="A1655">
        <v>100</v>
      </c>
      <c r="B1655">
        <v>6.7</v>
      </c>
    </row>
    <row r="1656" spans="1:2" x14ac:dyDescent="0.25">
      <c r="A1656">
        <v>100</v>
      </c>
      <c r="B1656">
        <v>6.7</v>
      </c>
    </row>
    <row r="1657" spans="1:2" x14ac:dyDescent="0.25">
      <c r="A1657">
        <v>100</v>
      </c>
      <c r="B1657">
        <v>6.7</v>
      </c>
    </row>
    <row r="1658" spans="1:2" x14ac:dyDescent="0.25">
      <c r="A1658">
        <v>101</v>
      </c>
      <c r="B1658">
        <v>6.7</v>
      </c>
    </row>
    <row r="1659" spans="1:2" x14ac:dyDescent="0.25">
      <c r="A1659">
        <v>101</v>
      </c>
      <c r="B1659">
        <v>6.7</v>
      </c>
    </row>
    <row r="1660" spans="1:2" x14ac:dyDescent="0.25">
      <c r="A1660">
        <v>101</v>
      </c>
      <c r="B1660">
        <v>6.7</v>
      </c>
    </row>
    <row r="1661" spans="1:2" x14ac:dyDescent="0.25">
      <c r="A1661">
        <v>102</v>
      </c>
      <c r="B1661">
        <v>6.7</v>
      </c>
    </row>
    <row r="1662" spans="1:2" x14ac:dyDescent="0.25">
      <c r="A1662">
        <v>102</v>
      </c>
      <c r="B1662">
        <v>6.7</v>
      </c>
    </row>
    <row r="1663" spans="1:2" x14ac:dyDescent="0.25">
      <c r="A1663">
        <v>102</v>
      </c>
      <c r="B1663">
        <v>6.7</v>
      </c>
    </row>
    <row r="1664" spans="1:2" x14ac:dyDescent="0.25">
      <c r="A1664">
        <v>103</v>
      </c>
      <c r="B1664">
        <v>6.7</v>
      </c>
    </row>
    <row r="1665" spans="1:2" x14ac:dyDescent="0.25">
      <c r="A1665">
        <v>103</v>
      </c>
      <c r="B1665">
        <v>6.7</v>
      </c>
    </row>
    <row r="1666" spans="1:2" x14ac:dyDescent="0.25">
      <c r="A1666">
        <v>103</v>
      </c>
      <c r="B1666">
        <v>6.7</v>
      </c>
    </row>
    <row r="1667" spans="1:2" x14ac:dyDescent="0.25">
      <c r="A1667">
        <v>104</v>
      </c>
      <c r="B1667">
        <v>6.7</v>
      </c>
    </row>
    <row r="1668" spans="1:2" x14ac:dyDescent="0.25">
      <c r="A1668">
        <v>104</v>
      </c>
      <c r="B1668">
        <v>6.7</v>
      </c>
    </row>
    <row r="1669" spans="1:2" x14ac:dyDescent="0.25">
      <c r="A1669">
        <v>105</v>
      </c>
      <c r="B1669">
        <v>6.7</v>
      </c>
    </row>
    <row r="1670" spans="1:2" x14ac:dyDescent="0.25">
      <c r="A1670">
        <v>105</v>
      </c>
      <c r="B1670">
        <v>6.7</v>
      </c>
    </row>
    <row r="1671" spans="1:2" x14ac:dyDescent="0.25">
      <c r="A1671">
        <v>106</v>
      </c>
      <c r="B1671">
        <v>6.7</v>
      </c>
    </row>
    <row r="1672" spans="1:2" x14ac:dyDescent="0.25">
      <c r="A1672">
        <v>106</v>
      </c>
      <c r="B1672">
        <v>6.7</v>
      </c>
    </row>
    <row r="1673" spans="1:2" x14ac:dyDescent="0.25">
      <c r="A1673">
        <v>106</v>
      </c>
      <c r="B1673">
        <v>6.7</v>
      </c>
    </row>
    <row r="1674" spans="1:2" x14ac:dyDescent="0.25">
      <c r="A1674">
        <v>106</v>
      </c>
      <c r="B1674">
        <v>6.7</v>
      </c>
    </row>
    <row r="1675" spans="1:2" x14ac:dyDescent="0.25">
      <c r="A1675">
        <v>106</v>
      </c>
      <c r="B1675">
        <v>6.7</v>
      </c>
    </row>
    <row r="1676" spans="1:2" x14ac:dyDescent="0.25">
      <c r="A1676">
        <v>106</v>
      </c>
      <c r="B1676">
        <v>6.7</v>
      </c>
    </row>
    <row r="1677" spans="1:2" x14ac:dyDescent="0.25">
      <c r="A1677">
        <v>107</v>
      </c>
      <c r="B1677">
        <v>6.7</v>
      </c>
    </row>
    <row r="1678" spans="1:2" x14ac:dyDescent="0.25">
      <c r="A1678">
        <v>107</v>
      </c>
      <c r="B1678">
        <v>6.7</v>
      </c>
    </row>
    <row r="1679" spans="1:2" x14ac:dyDescent="0.25">
      <c r="A1679">
        <v>107</v>
      </c>
      <c r="B1679">
        <v>6.7</v>
      </c>
    </row>
    <row r="1680" spans="1:2" x14ac:dyDescent="0.25">
      <c r="A1680">
        <v>108</v>
      </c>
      <c r="B1680">
        <v>6.7</v>
      </c>
    </row>
    <row r="1681" spans="1:2" x14ac:dyDescent="0.25">
      <c r="A1681">
        <v>108</v>
      </c>
      <c r="B1681">
        <v>6.7</v>
      </c>
    </row>
    <row r="1682" spans="1:2" x14ac:dyDescent="0.25">
      <c r="A1682">
        <v>108</v>
      </c>
      <c r="B1682">
        <v>6.7</v>
      </c>
    </row>
    <row r="1683" spans="1:2" x14ac:dyDescent="0.25">
      <c r="A1683">
        <v>109</v>
      </c>
      <c r="B1683">
        <v>6.7</v>
      </c>
    </row>
    <row r="1684" spans="1:2" x14ac:dyDescent="0.25">
      <c r="A1684">
        <v>109</v>
      </c>
      <c r="B1684">
        <v>6.7</v>
      </c>
    </row>
    <row r="1685" spans="1:2" x14ac:dyDescent="0.25">
      <c r="A1685">
        <v>109</v>
      </c>
      <c r="B1685">
        <v>6.7</v>
      </c>
    </row>
    <row r="1686" spans="1:2" x14ac:dyDescent="0.25">
      <c r="A1686">
        <v>110</v>
      </c>
      <c r="B1686">
        <v>6.7</v>
      </c>
    </row>
    <row r="1687" spans="1:2" x14ac:dyDescent="0.25">
      <c r="A1687">
        <v>110</v>
      </c>
      <c r="B1687">
        <v>6.7</v>
      </c>
    </row>
    <row r="1688" spans="1:2" x14ac:dyDescent="0.25">
      <c r="A1688">
        <v>110</v>
      </c>
      <c r="B1688">
        <v>6.7</v>
      </c>
    </row>
    <row r="1689" spans="1:2" x14ac:dyDescent="0.25">
      <c r="A1689">
        <v>111</v>
      </c>
      <c r="B1689">
        <v>6.7</v>
      </c>
    </row>
    <row r="1690" spans="1:2" x14ac:dyDescent="0.25">
      <c r="A1690">
        <v>111</v>
      </c>
      <c r="B1690">
        <v>6.7</v>
      </c>
    </row>
    <row r="1691" spans="1:2" x14ac:dyDescent="0.25">
      <c r="A1691">
        <v>111</v>
      </c>
      <c r="B1691">
        <v>6.7</v>
      </c>
    </row>
    <row r="1692" spans="1:2" x14ac:dyDescent="0.25">
      <c r="A1692">
        <v>112</v>
      </c>
      <c r="B1692">
        <v>6.7</v>
      </c>
    </row>
    <row r="1693" spans="1:2" x14ac:dyDescent="0.25">
      <c r="A1693">
        <v>112</v>
      </c>
      <c r="B1693">
        <v>6.7</v>
      </c>
    </row>
    <row r="1694" spans="1:2" x14ac:dyDescent="0.25">
      <c r="A1694">
        <v>112</v>
      </c>
      <c r="B1694">
        <v>6.7</v>
      </c>
    </row>
    <row r="1695" spans="1:2" x14ac:dyDescent="0.25">
      <c r="A1695">
        <v>112</v>
      </c>
      <c r="B1695">
        <v>6.7</v>
      </c>
    </row>
    <row r="1696" spans="1:2" x14ac:dyDescent="0.25">
      <c r="A1696">
        <v>112</v>
      </c>
      <c r="B1696">
        <v>6.7</v>
      </c>
    </row>
    <row r="1697" spans="1:2" x14ac:dyDescent="0.25">
      <c r="A1697">
        <v>113</v>
      </c>
      <c r="B1697">
        <v>6.7</v>
      </c>
    </row>
    <row r="1698" spans="1:2" x14ac:dyDescent="0.25">
      <c r="A1698">
        <v>113</v>
      </c>
      <c r="B1698">
        <v>6.7</v>
      </c>
    </row>
    <row r="1699" spans="1:2" x14ac:dyDescent="0.25">
      <c r="A1699">
        <v>113</v>
      </c>
      <c r="B1699">
        <v>6.7</v>
      </c>
    </row>
    <row r="1700" spans="1:2" x14ac:dyDescent="0.25">
      <c r="A1700">
        <v>113</v>
      </c>
      <c r="B1700">
        <v>6.7</v>
      </c>
    </row>
    <row r="1701" spans="1:2" x14ac:dyDescent="0.25">
      <c r="A1701">
        <v>114</v>
      </c>
      <c r="B1701">
        <v>6.7</v>
      </c>
    </row>
    <row r="1702" spans="1:2" x14ac:dyDescent="0.25">
      <c r="A1702">
        <v>114</v>
      </c>
      <c r="B1702">
        <v>6.7</v>
      </c>
    </row>
    <row r="1703" spans="1:2" x14ac:dyDescent="0.25">
      <c r="A1703">
        <v>115</v>
      </c>
      <c r="B1703">
        <v>6.7</v>
      </c>
    </row>
    <row r="1704" spans="1:2" x14ac:dyDescent="0.25">
      <c r="A1704">
        <v>115</v>
      </c>
      <c r="B1704">
        <v>6.7</v>
      </c>
    </row>
    <row r="1705" spans="1:2" x14ac:dyDescent="0.25">
      <c r="A1705">
        <v>115</v>
      </c>
      <c r="B1705">
        <v>6.7</v>
      </c>
    </row>
    <row r="1706" spans="1:2" x14ac:dyDescent="0.25">
      <c r="A1706">
        <v>115</v>
      </c>
      <c r="B1706">
        <v>6.7</v>
      </c>
    </row>
    <row r="1707" spans="1:2" x14ac:dyDescent="0.25">
      <c r="A1707">
        <v>115</v>
      </c>
      <c r="B1707">
        <v>6.7</v>
      </c>
    </row>
    <row r="1708" spans="1:2" x14ac:dyDescent="0.25">
      <c r="A1708">
        <v>115</v>
      </c>
      <c r="B1708">
        <v>6.7</v>
      </c>
    </row>
    <row r="1709" spans="1:2" x14ac:dyDescent="0.25">
      <c r="A1709">
        <v>115</v>
      </c>
      <c r="B1709">
        <v>6.7</v>
      </c>
    </row>
    <row r="1710" spans="1:2" x14ac:dyDescent="0.25">
      <c r="A1710">
        <v>116</v>
      </c>
      <c r="B1710">
        <v>6.7</v>
      </c>
    </row>
    <row r="1711" spans="1:2" x14ac:dyDescent="0.25">
      <c r="A1711">
        <v>116</v>
      </c>
      <c r="B1711">
        <v>6.7</v>
      </c>
    </row>
    <row r="1712" spans="1:2" x14ac:dyDescent="0.25">
      <c r="A1712">
        <v>116</v>
      </c>
      <c r="B1712">
        <v>6.7</v>
      </c>
    </row>
    <row r="1713" spans="1:2" x14ac:dyDescent="0.25">
      <c r="A1713">
        <v>117</v>
      </c>
      <c r="B1713">
        <v>6.7</v>
      </c>
    </row>
    <row r="1714" spans="1:2" x14ac:dyDescent="0.25">
      <c r="A1714">
        <v>117</v>
      </c>
      <c r="B1714">
        <v>6.7</v>
      </c>
    </row>
    <row r="1715" spans="1:2" x14ac:dyDescent="0.25">
      <c r="A1715">
        <v>117</v>
      </c>
      <c r="B1715">
        <v>6.7</v>
      </c>
    </row>
    <row r="1716" spans="1:2" x14ac:dyDescent="0.25">
      <c r="A1716">
        <v>118</v>
      </c>
      <c r="B1716">
        <v>6.7</v>
      </c>
    </row>
    <row r="1717" spans="1:2" x14ac:dyDescent="0.25">
      <c r="A1717">
        <v>118</v>
      </c>
      <c r="B1717">
        <v>6.7</v>
      </c>
    </row>
    <row r="1718" spans="1:2" x14ac:dyDescent="0.25">
      <c r="A1718">
        <v>118</v>
      </c>
      <c r="B1718">
        <v>6.7</v>
      </c>
    </row>
    <row r="1719" spans="1:2" x14ac:dyDescent="0.25">
      <c r="A1719">
        <v>118</v>
      </c>
      <c r="B1719">
        <v>6.7</v>
      </c>
    </row>
    <row r="1720" spans="1:2" x14ac:dyDescent="0.25">
      <c r="A1720">
        <v>118</v>
      </c>
      <c r="B1720">
        <v>6.7</v>
      </c>
    </row>
    <row r="1721" spans="1:2" x14ac:dyDescent="0.25">
      <c r="A1721">
        <v>119</v>
      </c>
      <c r="B1721">
        <v>6.7</v>
      </c>
    </row>
    <row r="1722" spans="1:2" x14ac:dyDescent="0.25">
      <c r="A1722">
        <v>119</v>
      </c>
      <c r="B1722">
        <v>6.7</v>
      </c>
    </row>
    <row r="1723" spans="1:2" x14ac:dyDescent="0.25">
      <c r="A1723">
        <v>119</v>
      </c>
      <c r="B1723">
        <v>6.7</v>
      </c>
    </row>
    <row r="1724" spans="1:2" x14ac:dyDescent="0.25">
      <c r="A1724">
        <v>119</v>
      </c>
      <c r="B1724">
        <v>6.7</v>
      </c>
    </row>
    <row r="1725" spans="1:2" x14ac:dyDescent="0.25">
      <c r="A1725">
        <v>119</v>
      </c>
      <c r="B1725">
        <v>6.7</v>
      </c>
    </row>
    <row r="1726" spans="1:2" x14ac:dyDescent="0.25">
      <c r="A1726">
        <v>120</v>
      </c>
      <c r="B1726">
        <v>6.7</v>
      </c>
    </row>
    <row r="1727" spans="1:2" x14ac:dyDescent="0.25">
      <c r="A1727">
        <v>120</v>
      </c>
      <c r="B1727">
        <v>6.7</v>
      </c>
    </row>
    <row r="1728" spans="1:2" x14ac:dyDescent="0.25">
      <c r="A1728">
        <v>120</v>
      </c>
      <c r="B1728">
        <v>6.7</v>
      </c>
    </row>
    <row r="1729" spans="1:2" x14ac:dyDescent="0.25">
      <c r="A1729">
        <v>120</v>
      </c>
      <c r="B1729">
        <v>6.7</v>
      </c>
    </row>
    <row r="1730" spans="1:2" x14ac:dyDescent="0.25">
      <c r="A1730">
        <v>121</v>
      </c>
      <c r="B1730">
        <v>6.7</v>
      </c>
    </row>
    <row r="1731" spans="1:2" x14ac:dyDescent="0.25">
      <c r="A1731">
        <v>121</v>
      </c>
      <c r="B1731">
        <v>6.7</v>
      </c>
    </row>
    <row r="1732" spans="1:2" x14ac:dyDescent="0.25">
      <c r="A1732">
        <v>121</v>
      </c>
      <c r="B1732">
        <v>6.7</v>
      </c>
    </row>
    <row r="1733" spans="1:2" x14ac:dyDescent="0.25">
      <c r="A1733">
        <v>122</v>
      </c>
      <c r="B1733">
        <v>6.7</v>
      </c>
    </row>
    <row r="1734" spans="1:2" x14ac:dyDescent="0.25">
      <c r="A1734">
        <v>122</v>
      </c>
      <c r="B1734">
        <v>6.7</v>
      </c>
    </row>
    <row r="1735" spans="1:2" x14ac:dyDescent="0.25">
      <c r="A1735">
        <v>123</v>
      </c>
      <c r="B1735">
        <v>6.7</v>
      </c>
    </row>
    <row r="1736" spans="1:2" x14ac:dyDescent="0.25">
      <c r="A1736">
        <v>123</v>
      </c>
      <c r="B1736">
        <v>6.7</v>
      </c>
    </row>
    <row r="1737" spans="1:2" x14ac:dyDescent="0.25">
      <c r="A1737">
        <v>124</v>
      </c>
      <c r="B1737">
        <v>6.7</v>
      </c>
    </row>
    <row r="1738" spans="1:2" x14ac:dyDescent="0.25">
      <c r="A1738">
        <v>124</v>
      </c>
      <c r="B1738">
        <v>6.7</v>
      </c>
    </row>
    <row r="1739" spans="1:2" x14ac:dyDescent="0.25">
      <c r="A1739">
        <v>125</v>
      </c>
      <c r="B1739">
        <v>6.7</v>
      </c>
    </row>
    <row r="1740" spans="1:2" x14ac:dyDescent="0.25">
      <c r="A1740">
        <v>126</v>
      </c>
      <c r="B1740">
        <v>6.7</v>
      </c>
    </row>
    <row r="1741" spans="1:2" x14ac:dyDescent="0.25">
      <c r="A1741">
        <v>127</v>
      </c>
      <c r="B1741">
        <v>6.7</v>
      </c>
    </row>
    <row r="1742" spans="1:2" x14ac:dyDescent="0.25">
      <c r="A1742">
        <v>128</v>
      </c>
      <c r="B1742">
        <v>6.7</v>
      </c>
    </row>
    <row r="1743" spans="1:2" x14ac:dyDescent="0.25">
      <c r="A1743">
        <v>129</v>
      </c>
      <c r="B1743">
        <v>6.7</v>
      </c>
    </row>
    <row r="1744" spans="1:2" x14ac:dyDescent="0.25">
      <c r="A1744">
        <v>130</v>
      </c>
      <c r="B1744">
        <v>6.7</v>
      </c>
    </row>
    <row r="1745" spans="1:2" x14ac:dyDescent="0.25">
      <c r="A1745">
        <v>130</v>
      </c>
      <c r="B1745">
        <v>6.7</v>
      </c>
    </row>
    <row r="1746" spans="1:2" x14ac:dyDescent="0.25">
      <c r="A1746">
        <v>130</v>
      </c>
      <c r="B1746">
        <v>6.7</v>
      </c>
    </row>
    <row r="1747" spans="1:2" x14ac:dyDescent="0.25">
      <c r="A1747">
        <v>130</v>
      </c>
      <c r="B1747">
        <v>6.7</v>
      </c>
    </row>
    <row r="1748" spans="1:2" x14ac:dyDescent="0.25">
      <c r="A1748">
        <v>132</v>
      </c>
      <c r="B1748">
        <v>6.7</v>
      </c>
    </row>
    <row r="1749" spans="1:2" x14ac:dyDescent="0.25">
      <c r="A1749">
        <v>132</v>
      </c>
      <c r="B1749">
        <v>6.7</v>
      </c>
    </row>
    <row r="1750" spans="1:2" x14ac:dyDescent="0.25">
      <c r="A1750">
        <v>132</v>
      </c>
      <c r="B1750">
        <v>6.7</v>
      </c>
    </row>
    <row r="1751" spans="1:2" x14ac:dyDescent="0.25">
      <c r="A1751">
        <v>133</v>
      </c>
      <c r="B1751">
        <v>6.7</v>
      </c>
    </row>
    <row r="1752" spans="1:2" x14ac:dyDescent="0.25">
      <c r="A1752">
        <v>134</v>
      </c>
      <c r="B1752">
        <v>6.7</v>
      </c>
    </row>
    <row r="1753" spans="1:2" x14ac:dyDescent="0.25">
      <c r="A1753">
        <v>135</v>
      </c>
      <c r="B1753">
        <v>6.7</v>
      </c>
    </row>
    <row r="1754" spans="1:2" x14ac:dyDescent="0.25">
      <c r="A1754">
        <v>135</v>
      </c>
      <c r="B1754">
        <v>6.7</v>
      </c>
    </row>
    <row r="1755" spans="1:2" x14ac:dyDescent="0.25">
      <c r="A1755">
        <v>135</v>
      </c>
      <c r="B1755">
        <v>6.7</v>
      </c>
    </row>
    <row r="1756" spans="1:2" x14ac:dyDescent="0.25">
      <c r="A1756">
        <v>135</v>
      </c>
      <c r="B1756">
        <v>6.7</v>
      </c>
    </row>
    <row r="1757" spans="1:2" x14ac:dyDescent="0.25">
      <c r="A1757">
        <v>135</v>
      </c>
      <c r="B1757">
        <v>6.7</v>
      </c>
    </row>
    <row r="1758" spans="1:2" x14ac:dyDescent="0.25">
      <c r="A1758">
        <v>136</v>
      </c>
      <c r="B1758">
        <v>6.7</v>
      </c>
    </row>
    <row r="1759" spans="1:2" x14ac:dyDescent="0.25">
      <c r="A1759">
        <v>136</v>
      </c>
      <c r="B1759">
        <v>6.7</v>
      </c>
    </row>
    <row r="1760" spans="1:2" x14ac:dyDescent="0.25">
      <c r="A1760">
        <v>136</v>
      </c>
      <c r="B1760">
        <v>6.7</v>
      </c>
    </row>
    <row r="1761" spans="1:2" x14ac:dyDescent="0.25">
      <c r="A1761">
        <v>138</v>
      </c>
      <c r="B1761">
        <v>6.7</v>
      </c>
    </row>
    <row r="1762" spans="1:2" x14ac:dyDescent="0.25">
      <c r="A1762">
        <v>138</v>
      </c>
      <c r="B1762">
        <v>6.7</v>
      </c>
    </row>
    <row r="1763" spans="1:2" x14ac:dyDescent="0.25">
      <c r="A1763">
        <v>139</v>
      </c>
      <c r="B1763">
        <v>6.7</v>
      </c>
    </row>
    <row r="1764" spans="1:2" x14ac:dyDescent="0.25">
      <c r="A1764">
        <v>139</v>
      </c>
      <c r="B1764">
        <v>6.7</v>
      </c>
    </row>
    <row r="1765" spans="1:2" x14ac:dyDescent="0.25">
      <c r="A1765">
        <v>139</v>
      </c>
      <c r="B1765">
        <v>6.7</v>
      </c>
    </row>
    <row r="1766" spans="1:2" x14ac:dyDescent="0.25">
      <c r="A1766">
        <v>142</v>
      </c>
      <c r="B1766">
        <v>6.7</v>
      </c>
    </row>
    <row r="1767" spans="1:2" x14ac:dyDescent="0.25">
      <c r="A1767">
        <v>142</v>
      </c>
      <c r="B1767">
        <v>6.7</v>
      </c>
    </row>
    <row r="1768" spans="1:2" x14ac:dyDescent="0.25">
      <c r="A1768">
        <v>142</v>
      </c>
      <c r="B1768">
        <v>6.7</v>
      </c>
    </row>
    <row r="1769" spans="1:2" x14ac:dyDescent="0.25">
      <c r="A1769">
        <v>143</v>
      </c>
      <c r="B1769">
        <v>6.7</v>
      </c>
    </row>
    <row r="1770" spans="1:2" x14ac:dyDescent="0.25">
      <c r="A1770">
        <v>144</v>
      </c>
      <c r="B1770">
        <v>6.7</v>
      </c>
    </row>
    <row r="1771" spans="1:2" x14ac:dyDescent="0.25">
      <c r="A1771">
        <v>146</v>
      </c>
      <c r="B1771">
        <v>6.7</v>
      </c>
    </row>
    <row r="1772" spans="1:2" x14ac:dyDescent="0.25">
      <c r="A1772">
        <v>148</v>
      </c>
      <c r="B1772">
        <v>6.7</v>
      </c>
    </row>
    <row r="1773" spans="1:2" x14ac:dyDescent="0.25">
      <c r="A1773">
        <v>148</v>
      </c>
      <c r="B1773">
        <v>6.7</v>
      </c>
    </row>
    <row r="1774" spans="1:2" x14ac:dyDescent="0.25">
      <c r="A1774">
        <v>150</v>
      </c>
      <c r="B1774">
        <v>6.7</v>
      </c>
    </row>
    <row r="1775" spans="1:2" x14ac:dyDescent="0.25">
      <c r="A1775">
        <v>150</v>
      </c>
      <c r="B1775">
        <v>6.7</v>
      </c>
    </row>
    <row r="1776" spans="1:2" x14ac:dyDescent="0.25">
      <c r="A1776">
        <v>152</v>
      </c>
      <c r="B1776">
        <v>6.7</v>
      </c>
    </row>
    <row r="1777" spans="1:2" x14ac:dyDescent="0.25">
      <c r="A1777">
        <v>156</v>
      </c>
      <c r="B1777">
        <v>6.7</v>
      </c>
    </row>
    <row r="1778" spans="1:2" x14ac:dyDescent="0.25">
      <c r="A1778">
        <v>78</v>
      </c>
      <c r="B1778">
        <v>6.6</v>
      </c>
    </row>
    <row r="1779" spans="1:2" x14ac:dyDescent="0.25">
      <c r="A1779">
        <v>82</v>
      </c>
      <c r="B1779">
        <v>6.6</v>
      </c>
    </row>
    <row r="1780" spans="1:2" x14ac:dyDescent="0.25">
      <c r="A1780">
        <v>83</v>
      </c>
      <c r="B1780">
        <v>6.6</v>
      </c>
    </row>
    <row r="1781" spans="1:2" x14ac:dyDescent="0.25">
      <c r="A1781">
        <v>84</v>
      </c>
      <c r="B1781">
        <v>6.6</v>
      </c>
    </row>
    <row r="1782" spans="1:2" x14ac:dyDescent="0.25">
      <c r="A1782">
        <v>85</v>
      </c>
      <c r="B1782">
        <v>6.6</v>
      </c>
    </row>
    <row r="1783" spans="1:2" x14ac:dyDescent="0.25">
      <c r="A1783">
        <v>85</v>
      </c>
      <c r="B1783">
        <v>6.6</v>
      </c>
    </row>
    <row r="1784" spans="1:2" x14ac:dyDescent="0.25">
      <c r="A1784">
        <v>85</v>
      </c>
      <c r="B1784">
        <v>6.6</v>
      </c>
    </row>
    <row r="1785" spans="1:2" x14ac:dyDescent="0.25">
      <c r="A1785">
        <v>86</v>
      </c>
      <c r="B1785">
        <v>6.6</v>
      </c>
    </row>
    <row r="1786" spans="1:2" x14ac:dyDescent="0.25">
      <c r="A1786">
        <v>87</v>
      </c>
      <c r="B1786">
        <v>6.6</v>
      </c>
    </row>
    <row r="1787" spans="1:2" x14ac:dyDescent="0.25">
      <c r="A1787">
        <v>88</v>
      </c>
      <c r="B1787">
        <v>6.6</v>
      </c>
    </row>
    <row r="1788" spans="1:2" x14ac:dyDescent="0.25">
      <c r="A1788">
        <v>88</v>
      </c>
      <c r="B1788">
        <v>6.6</v>
      </c>
    </row>
    <row r="1789" spans="1:2" x14ac:dyDescent="0.25">
      <c r="A1789">
        <v>88</v>
      </c>
      <c r="B1789">
        <v>6.6</v>
      </c>
    </row>
    <row r="1790" spans="1:2" x14ac:dyDescent="0.25">
      <c r="A1790">
        <v>88</v>
      </c>
      <c r="B1790">
        <v>6.6</v>
      </c>
    </row>
    <row r="1791" spans="1:2" x14ac:dyDescent="0.25">
      <c r="A1791">
        <v>89</v>
      </c>
      <c r="B1791">
        <v>6.6</v>
      </c>
    </row>
    <row r="1792" spans="1:2" x14ac:dyDescent="0.25">
      <c r="A1792">
        <v>90</v>
      </c>
      <c r="B1792">
        <v>6.6</v>
      </c>
    </row>
    <row r="1793" spans="1:2" x14ac:dyDescent="0.25">
      <c r="A1793">
        <v>90</v>
      </c>
      <c r="B1793">
        <v>6.6</v>
      </c>
    </row>
    <row r="1794" spans="1:2" x14ac:dyDescent="0.25">
      <c r="A1794">
        <v>90</v>
      </c>
      <c r="B1794">
        <v>6.6</v>
      </c>
    </row>
    <row r="1795" spans="1:2" x14ac:dyDescent="0.25">
      <c r="A1795">
        <v>90</v>
      </c>
      <c r="B1795">
        <v>6.6</v>
      </c>
    </row>
    <row r="1796" spans="1:2" x14ac:dyDescent="0.25">
      <c r="A1796">
        <v>90</v>
      </c>
      <c r="B1796">
        <v>6.6</v>
      </c>
    </row>
    <row r="1797" spans="1:2" x14ac:dyDescent="0.25">
      <c r="A1797">
        <v>90</v>
      </c>
      <c r="B1797">
        <v>6.6</v>
      </c>
    </row>
    <row r="1798" spans="1:2" x14ac:dyDescent="0.25">
      <c r="A1798">
        <v>90</v>
      </c>
      <c r="B1798">
        <v>6.6</v>
      </c>
    </row>
    <row r="1799" spans="1:2" x14ac:dyDescent="0.25">
      <c r="A1799">
        <v>90</v>
      </c>
      <c r="B1799">
        <v>6.6</v>
      </c>
    </row>
    <row r="1800" spans="1:2" x14ac:dyDescent="0.25">
      <c r="A1800">
        <v>91</v>
      </c>
      <c r="B1800">
        <v>6.6</v>
      </c>
    </row>
    <row r="1801" spans="1:2" x14ac:dyDescent="0.25">
      <c r="A1801">
        <v>91</v>
      </c>
      <c r="B1801">
        <v>6.6</v>
      </c>
    </row>
    <row r="1802" spans="1:2" x14ac:dyDescent="0.25">
      <c r="A1802">
        <v>91</v>
      </c>
      <c r="B1802">
        <v>6.6</v>
      </c>
    </row>
    <row r="1803" spans="1:2" x14ac:dyDescent="0.25">
      <c r="A1803">
        <v>91</v>
      </c>
      <c r="B1803">
        <v>6.6</v>
      </c>
    </row>
    <row r="1804" spans="1:2" x14ac:dyDescent="0.25">
      <c r="A1804">
        <v>92</v>
      </c>
      <c r="B1804">
        <v>6.6</v>
      </c>
    </row>
    <row r="1805" spans="1:2" x14ac:dyDescent="0.25">
      <c r="A1805">
        <v>92</v>
      </c>
      <c r="B1805">
        <v>6.6</v>
      </c>
    </row>
    <row r="1806" spans="1:2" x14ac:dyDescent="0.25">
      <c r="A1806">
        <v>93</v>
      </c>
      <c r="B1806">
        <v>6.6</v>
      </c>
    </row>
    <row r="1807" spans="1:2" x14ac:dyDescent="0.25">
      <c r="A1807">
        <v>93</v>
      </c>
      <c r="B1807">
        <v>6.6</v>
      </c>
    </row>
    <row r="1808" spans="1:2" x14ac:dyDescent="0.25">
      <c r="A1808">
        <v>94</v>
      </c>
      <c r="B1808">
        <v>6.6</v>
      </c>
    </row>
    <row r="1809" spans="1:2" x14ac:dyDescent="0.25">
      <c r="A1809">
        <v>94</v>
      </c>
      <c r="B1809">
        <v>6.6</v>
      </c>
    </row>
    <row r="1810" spans="1:2" x14ac:dyDescent="0.25">
      <c r="A1810">
        <v>94</v>
      </c>
      <c r="B1810">
        <v>6.6</v>
      </c>
    </row>
    <row r="1811" spans="1:2" x14ac:dyDescent="0.25">
      <c r="A1811">
        <v>94</v>
      </c>
      <c r="B1811">
        <v>6.6</v>
      </c>
    </row>
    <row r="1812" spans="1:2" x14ac:dyDescent="0.25">
      <c r="A1812">
        <v>95</v>
      </c>
      <c r="B1812">
        <v>6.6</v>
      </c>
    </row>
    <row r="1813" spans="1:2" x14ac:dyDescent="0.25">
      <c r="A1813">
        <v>95</v>
      </c>
      <c r="B1813">
        <v>6.6</v>
      </c>
    </row>
    <row r="1814" spans="1:2" x14ac:dyDescent="0.25">
      <c r="A1814">
        <v>95</v>
      </c>
      <c r="B1814">
        <v>6.6</v>
      </c>
    </row>
    <row r="1815" spans="1:2" x14ac:dyDescent="0.25">
      <c r="A1815">
        <v>95</v>
      </c>
      <c r="B1815">
        <v>6.6</v>
      </c>
    </row>
    <row r="1816" spans="1:2" x14ac:dyDescent="0.25">
      <c r="A1816">
        <v>96</v>
      </c>
      <c r="B1816">
        <v>6.6</v>
      </c>
    </row>
    <row r="1817" spans="1:2" x14ac:dyDescent="0.25">
      <c r="A1817">
        <v>96</v>
      </c>
      <c r="B1817">
        <v>6.6</v>
      </c>
    </row>
    <row r="1818" spans="1:2" x14ac:dyDescent="0.25">
      <c r="A1818">
        <v>96</v>
      </c>
      <c r="B1818">
        <v>6.6</v>
      </c>
    </row>
    <row r="1819" spans="1:2" x14ac:dyDescent="0.25">
      <c r="A1819">
        <v>96</v>
      </c>
      <c r="B1819">
        <v>6.6</v>
      </c>
    </row>
    <row r="1820" spans="1:2" x14ac:dyDescent="0.25">
      <c r="A1820">
        <v>97</v>
      </c>
      <c r="B1820">
        <v>6.6</v>
      </c>
    </row>
    <row r="1821" spans="1:2" x14ac:dyDescent="0.25">
      <c r="A1821">
        <v>97</v>
      </c>
      <c r="B1821">
        <v>6.6</v>
      </c>
    </row>
    <row r="1822" spans="1:2" x14ac:dyDescent="0.25">
      <c r="A1822">
        <v>98</v>
      </c>
      <c r="B1822">
        <v>6.6</v>
      </c>
    </row>
    <row r="1823" spans="1:2" x14ac:dyDescent="0.25">
      <c r="A1823">
        <v>98</v>
      </c>
      <c r="B1823">
        <v>6.6</v>
      </c>
    </row>
    <row r="1824" spans="1:2" x14ac:dyDescent="0.25">
      <c r="A1824">
        <v>98</v>
      </c>
      <c r="B1824">
        <v>6.6</v>
      </c>
    </row>
    <row r="1825" spans="1:2" x14ac:dyDescent="0.25">
      <c r="A1825">
        <v>99</v>
      </c>
      <c r="B1825">
        <v>6.6</v>
      </c>
    </row>
    <row r="1826" spans="1:2" x14ac:dyDescent="0.25">
      <c r="A1826">
        <v>99</v>
      </c>
      <c r="B1826">
        <v>6.6</v>
      </c>
    </row>
    <row r="1827" spans="1:2" x14ac:dyDescent="0.25">
      <c r="A1827">
        <v>99</v>
      </c>
      <c r="B1827">
        <v>6.6</v>
      </c>
    </row>
    <row r="1828" spans="1:2" x14ac:dyDescent="0.25">
      <c r="A1828">
        <v>99</v>
      </c>
      <c r="B1828">
        <v>6.6</v>
      </c>
    </row>
    <row r="1829" spans="1:2" x14ac:dyDescent="0.25">
      <c r="A1829">
        <v>100</v>
      </c>
      <c r="B1829">
        <v>6.6</v>
      </c>
    </row>
    <row r="1830" spans="1:2" x14ac:dyDescent="0.25">
      <c r="A1830">
        <v>100</v>
      </c>
      <c r="B1830">
        <v>6.6</v>
      </c>
    </row>
    <row r="1831" spans="1:2" x14ac:dyDescent="0.25">
      <c r="A1831">
        <v>100</v>
      </c>
      <c r="B1831">
        <v>6.6</v>
      </c>
    </row>
    <row r="1832" spans="1:2" x14ac:dyDescent="0.25">
      <c r="A1832">
        <v>100</v>
      </c>
      <c r="B1832">
        <v>6.6</v>
      </c>
    </row>
    <row r="1833" spans="1:2" x14ac:dyDescent="0.25">
      <c r="A1833">
        <v>100</v>
      </c>
      <c r="B1833">
        <v>6.6</v>
      </c>
    </row>
    <row r="1834" spans="1:2" x14ac:dyDescent="0.25">
      <c r="A1834">
        <v>101</v>
      </c>
      <c r="B1834">
        <v>6.6</v>
      </c>
    </row>
    <row r="1835" spans="1:2" x14ac:dyDescent="0.25">
      <c r="A1835">
        <v>101</v>
      </c>
      <c r="B1835">
        <v>6.6</v>
      </c>
    </row>
    <row r="1836" spans="1:2" x14ac:dyDescent="0.25">
      <c r="A1836">
        <v>101</v>
      </c>
      <c r="B1836">
        <v>6.6</v>
      </c>
    </row>
    <row r="1837" spans="1:2" x14ac:dyDescent="0.25">
      <c r="A1837">
        <v>101</v>
      </c>
      <c r="B1837">
        <v>6.6</v>
      </c>
    </row>
    <row r="1838" spans="1:2" x14ac:dyDescent="0.25">
      <c r="A1838">
        <v>102</v>
      </c>
      <c r="B1838">
        <v>6.6</v>
      </c>
    </row>
    <row r="1839" spans="1:2" x14ac:dyDescent="0.25">
      <c r="A1839">
        <v>102</v>
      </c>
      <c r="B1839">
        <v>6.6</v>
      </c>
    </row>
    <row r="1840" spans="1:2" x14ac:dyDescent="0.25">
      <c r="A1840">
        <v>102</v>
      </c>
      <c r="B1840">
        <v>6.6</v>
      </c>
    </row>
    <row r="1841" spans="1:2" x14ac:dyDescent="0.25">
      <c r="A1841">
        <v>102</v>
      </c>
      <c r="B1841">
        <v>6.6</v>
      </c>
    </row>
    <row r="1842" spans="1:2" x14ac:dyDescent="0.25">
      <c r="A1842">
        <v>102</v>
      </c>
      <c r="B1842">
        <v>6.6</v>
      </c>
    </row>
    <row r="1843" spans="1:2" x14ac:dyDescent="0.25">
      <c r="A1843">
        <v>102</v>
      </c>
      <c r="B1843">
        <v>6.6</v>
      </c>
    </row>
    <row r="1844" spans="1:2" x14ac:dyDescent="0.25">
      <c r="A1844">
        <v>102</v>
      </c>
      <c r="B1844">
        <v>6.6</v>
      </c>
    </row>
    <row r="1845" spans="1:2" x14ac:dyDescent="0.25">
      <c r="A1845">
        <v>102</v>
      </c>
      <c r="B1845">
        <v>6.6</v>
      </c>
    </row>
    <row r="1846" spans="1:2" x14ac:dyDescent="0.25">
      <c r="A1846">
        <v>103</v>
      </c>
      <c r="B1846">
        <v>6.6</v>
      </c>
    </row>
    <row r="1847" spans="1:2" x14ac:dyDescent="0.25">
      <c r="A1847">
        <v>103</v>
      </c>
      <c r="B1847">
        <v>6.6</v>
      </c>
    </row>
    <row r="1848" spans="1:2" x14ac:dyDescent="0.25">
      <c r="A1848">
        <v>103</v>
      </c>
      <c r="B1848">
        <v>6.6</v>
      </c>
    </row>
    <row r="1849" spans="1:2" x14ac:dyDescent="0.25">
      <c r="A1849">
        <v>103</v>
      </c>
      <c r="B1849">
        <v>6.6</v>
      </c>
    </row>
    <row r="1850" spans="1:2" x14ac:dyDescent="0.25">
      <c r="A1850">
        <v>103</v>
      </c>
      <c r="B1850">
        <v>6.6</v>
      </c>
    </row>
    <row r="1851" spans="1:2" x14ac:dyDescent="0.25">
      <c r="A1851">
        <v>104</v>
      </c>
      <c r="B1851">
        <v>6.6</v>
      </c>
    </row>
    <row r="1852" spans="1:2" x14ac:dyDescent="0.25">
      <c r="A1852">
        <v>104</v>
      </c>
      <c r="B1852">
        <v>6.6</v>
      </c>
    </row>
    <row r="1853" spans="1:2" x14ac:dyDescent="0.25">
      <c r="A1853">
        <v>104</v>
      </c>
      <c r="B1853">
        <v>6.6</v>
      </c>
    </row>
    <row r="1854" spans="1:2" x14ac:dyDescent="0.25">
      <c r="A1854">
        <v>105</v>
      </c>
      <c r="B1854">
        <v>6.6</v>
      </c>
    </row>
    <row r="1855" spans="1:2" x14ac:dyDescent="0.25">
      <c r="A1855">
        <v>105</v>
      </c>
      <c r="B1855">
        <v>6.6</v>
      </c>
    </row>
    <row r="1856" spans="1:2" x14ac:dyDescent="0.25">
      <c r="A1856">
        <v>105</v>
      </c>
      <c r="B1856">
        <v>6.6</v>
      </c>
    </row>
    <row r="1857" spans="1:2" x14ac:dyDescent="0.25">
      <c r="A1857">
        <v>105</v>
      </c>
      <c r="B1857">
        <v>6.6</v>
      </c>
    </row>
    <row r="1858" spans="1:2" x14ac:dyDescent="0.25">
      <c r="A1858">
        <v>105</v>
      </c>
      <c r="B1858">
        <v>6.6</v>
      </c>
    </row>
    <row r="1859" spans="1:2" x14ac:dyDescent="0.25">
      <c r="A1859">
        <v>106</v>
      </c>
      <c r="B1859">
        <v>6.6</v>
      </c>
    </row>
    <row r="1860" spans="1:2" x14ac:dyDescent="0.25">
      <c r="A1860">
        <v>106</v>
      </c>
      <c r="B1860">
        <v>6.6</v>
      </c>
    </row>
    <row r="1861" spans="1:2" x14ac:dyDescent="0.25">
      <c r="A1861">
        <v>106</v>
      </c>
      <c r="B1861">
        <v>6.6</v>
      </c>
    </row>
    <row r="1862" spans="1:2" x14ac:dyDescent="0.25">
      <c r="A1862">
        <v>106</v>
      </c>
      <c r="B1862">
        <v>6.6</v>
      </c>
    </row>
    <row r="1863" spans="1:2" x14ac:dyDescent="0.25">
      <c r="A1863">
        <v>107</v>
      </c>
      <c r="B1863">
        <v>6.6</v>
      </c>
    </row>
    <row r="1864" spans="1:2" x14ac:dyDescent="0.25">
      <c r="A1864">
        <v>107</v>
      </c>
      <c r="B1864">
        <v>6.6</v>
      </c>
    </row>
    <row r="1865" spans="1:2" x14ac:dyDescent="0.25">
      <c r="A1865">
        <v>107</v>
      </c>
      <c r="B1865">
        <v>6.6</v>
      </c>
    </row>
    <row r="1866" spans="1:2" x14ac:dyDescent="0.25">
      <c r="A1866">
        <v>107</v>
      </c>
      <c r="B1866">
        <v>6.6</v>
      </c>
    </row>
    <row r="1867" spans="1:2" x14ac:dyDescent="0.25">
      <c r="A1867">
        <v>107</v>
      </c>
      <c r="B1867">
        <v>6.6</v>
      </c>
    </row>
    <row r="1868" spans="1:2" x14ac:dyDescent="0.25">
      <c r="A1868">
        <v>109</v>
      </c>
      <c r="B1868">
        <v>6.6</v>
      </c>
    </row>
    <row r="1869" spans="1:2" x14ac:dyDescent="0.25">
      <c r="A1869">
        <v>109</v>
      </c>
      <c r="B1869">
        <v>6.6</v>
      </c>
    </row>
    <row r="1870" spans="1:2" x14ac:dyDescent="0.25">
      <c r="A1870">
        <v>109</v>
      </c>
      <c r="B1870">
        <v>6.6</v>
      </c>
    </row>
    <row r="1871" spans="1:2" x14ac:dyDescent="0.25">
      <c r="A1871">
        <v>109</v>
      </c>
      <c r="B1871">
        <v>6.6</v>
      </c>
    </row>
    <row r="1872" spans="1:2" x14ac:dyDescent="0.25">
      <c r="A1872">
        <v>110</v>
      </c>
      <c r="B1872">
        <v>6.6</v>
      </c>
    </row>
    <row r="1873" spans="1:2" x14ac:dyDescent="0.25">
      <c r="A1873">
        <v>110</v>
      </c>
      <c r="B1873">
        <v>6.6</v>
      </c>
    </row>
    <row r="1874" spans="1:2" x14ac:dyDescent="0.25">
      <c r="A1874">
        <v>110</v>
      </c>
      <c r="B1874">
        <v>6.6</v>
      </c>
    </row>
    <row r="1875" spans="1:2" x14ac:dyDescent="0.25">
      <c r="A1875">
        <v>112</v>
      </c>
      <c r="B1875">
        <v>6.6</v>
      </c>
    </row>
    <row r="1876" spans="1:2" x14ac:dyDescent="0.25">
      <c r="A1876">
        <v>112</v>
      </c>
      <c r="B1876">
        <v>6.6</v>
      </c>
    </row>
    <row r="1877" spans="1:2" x14ac:dyDescent="0.25">
      <c r="A1877">
        <v>112</v>
      </c>
      <c r="B1877">
        <v>6.6</v>
      </c>
    </row>
    <row r="1878" spans="1:2" x14ac:dyDescent="0.25">
      <c r="A1878">
        <v>112</v>
      </c>
      <c r="B1878">
        <v>6.6</v>
      </c>
    </row>
    <row r="1879" spans="1:2" x14ac:dyDescent="0.25">
      <c r="A1879">
        <v>113</v>
      </c>
      <c r="B1879">
        <v>6.6</v>
      </c>
    </row>
    <row r="1880" spans="1:2" x14ac:dyDescent="0.25">
      <c r="A1880">
        <v>113</v>
      </c>
      <c r="B1880">
        <v>6.6</v>
      </c>
    </row>
    <row r="1881" spans="1:2" x14ac:dyDescent="0.25">
      <c r="A1881">
        <v>114</v>
      </c>
      <c r="B1881">
        <v>6.6</v>
      </c>
    </row>
    <row r="1882" spans="1:2" x14ac:dyDescent="0.25">
      <c r="A1882">
        <v>114</v>
      </c>
      <c r="B1882">
        <v>6.6</v>
      </c>
    </row>
    <row r="1883" spans="1:2" x14ac:dyDescent="0.25">
      <c r="A1883">
        <v>114</v>
      </c>
      <c r="B1883">
        <v>6.6</v>
      </c>
    </row>
    <row r="1884" spans="1:2" x14ac:dyDescent="0.25">
      <c r="A1884">
        <v>115</v>
      </c>
      <c r="B1884">
        <v>6.6</v>
      </c>
    </row>
    <row r="1885" spans="1:2" x14ac:dyDescent="0.25">
      <c r="A1885">
        <v>115</v>
      </c>
      <c r="B1885">
        <v>6.6</v>
      </c>
    </row>
    <row r="1886" spans="1:2" x14ac:dyDescent="0.25">
      <c r="A1886">
        <v>115</v>
      </c>
      <c r="B1886">
        <v>6.6</v>
      </c>
    </row>
    <row r="1887" spans="1:2" x14ac:dyDescent="0.25">
      <c r="A1887">
        <v>116</v>
      </c>
      <c r="B1887">
        <v>6.6</v>
      </c>
    </row>
    <row r="1888" spans="1:2" x14ac:dyDescent="0.25">
      <c r="A1888">
        <v>116</v>
      </c>
      <c r="B1888">
        <v>6.6</v>
      </c>
    </row>
    <row r="1889" spans="1:2" x14ac:dyDescent="0.25">
      <c r="A1889">
        <v>116</v>
      </c>
      <c r="B1889">
        <v>6.6</v>
      </c>
    </row>
    <row r="1890" spans="1:2" x14ac:dyDescent="0.25">
      <c r="A1890">
        <v>117</v>
      </c>
      <c r="B1890">
        <v>6.6</v>
      </c>
    </row>
    <row r="1891" spans="1:2" x14ac:dyDescent="0.25">
      <c r="A1891">
        <v>118</v>
      </c>
      <c r="B1891">
        <v>6.6</v>
      </c>
    </row>
    <row r="1892" spans="1:2" x14ac:dyDescent="0.25">
      <c r="A1892">
        <v>118</v>
      </c>
      <c r="B1892">
        <v>6.6</v>
      </c>
    </row>
    <row r="1893" spans="1:2" x14ac:dyDescent="0.25">
      <c r="A1893">
        <v>118</v>
      </c>
      <c r="B1893">
        <v>6.6</v>
      </c>
    </row>
    <row r="1894" spans="1:2" x14ac:dyDescent="0.25">
      <c r="A1894">
        <v>118</v>
      </c>
      <c r="B1894">
        <v>6.6</v>
      </c>
    </row>
    <row r="1895" spans="1:2" x14ac:dyDescent="0.25">
      <c r="A1895">
        <v>118</v>
      </c>
      <c r="B1895">
        <v>6.6</v>
      </c>
    </row>
    <row r="1896" spans="1:2" x14ac:dyDescent="0.25">
      <c r="A1896">
        <v>119</v>
      </c>
      <c r="B1896">
        <v>6.6</v>
      </c>
    </row>
    <row r="1897" spans="1:2" x14ac:dyDescent="0.25">
      <c r="A1897">
        <v>119</v>
      </c>
      <c r="B1897">
        <v>6.6</v>
      </c>
    </row>
    <row r="1898" spans="1:2" x14ac:dyDescent="0.25">
      <c r="A1898">
        <v>120</v>
      </c>
      <c r="B1898">
        <v>6.6</v>
      </c>
    </row>
    <row r="1899" spans="1:2" x14ac:dyDescent="0.25">
      <c r="A1899">
        <v>120</v>
      </c>
      <c r="B1899">
        <v>6.6</v>
      </c>
    </row>
    <row r="1900" spans="1:2" x14ac:dyDescent="0.25">
      <c r="A1900">
        <v>120</v>
      </c>
      <c r="B1900">
        <v>6.6</v>
      </c>
    </row>
    <row r="1901" spans="1:2" x14ac:dyDescent="0.25">
      <c r="A1901">
        <v>120</v>
      </c>
      <c r="B1901">
        <v>6.6</v>
      </c>
    </row>
    <row r="1902" spans="1:2" x14ac:dyDescent="0.25">
      <c r="A1902">
        <v>121</v>
      </c>
      <c r="B1902">
        <v>6.6</v>
      </c>
    </row>
    <row r="1903" spans="1:2" x14ac:dyDescent="0.25">
      <c r="A1903">
        <v>121</v>
      </c>
      <c r="B1903">
        <v>6.6</v>
      </c>
    </row>
    <row r="1904" spans="1:2" x14ac:dyDescent="0.25">
      <c r="A1904">
        <v>122</v>
      </c>
      <c r="B1904">
        <v>6.6</v>
      </c>
    </row>
    <row r="1905" spans="1:2" x14ac:dyDescent="0.25">
      <c r="A1905">
        <v>122</v>
      </c>
      <c r="B1905">
        <v>6.6</v>
      </c>
    </row>
    <row r="1906" spans="1:2" x14ac:dyDescent="0.25">
      <c r="A1906">
        <v>122</v>
      </c>
      <c r="B1906">
        <v>6.6</v>
      </c>
    </row>
    <row r="1907" spans="1:2" x14ac:dyDescent="0.25">
      <c r="A1907">
        <v>122</v>
      </c>
      <c r="B1907">
        <v>6.6</v>
      </c>
    </row>
    <row r="1908" spans="1:2" x14ac:dyDescent="0.25">
      <c r="A1908">
        <v>123</v>
      </c>
      <c r="B1908">
        <v>6.6</v>
      </c>
    </row>
    <row r="1909" spans="1:2" x14ac:dyDescent="0.25">
      <c r="A1909">
        <v>123</v>
      </c>
      <c r="B1909">
        <v>6.6</v>
      </c>
    </row>
    <row r="1910" spans="1:2" x14ac:dyDescent="0.25">
      <c r="A1910">
        <v>123</v>
      </c>
      <c r="B1910">
        <v>6.6</v>
      </c>
    </row>
    <row r="1911" spans="1:2" x14ac:dyDescent="0.25">
      <c r="A1911">
        <v>124</v>
      </c>
      <c r="B1911">
        <v>6.6</v>
      </c>
    </row>
    <row r="1912" spans="1:2" x14ac:dyDescent="0.25">
      <c r="A1912">
        <v>125</v>
      </c>
      <c r="B1912">
        <v>6.6</v>
      </c>
    </row>
    <row r="1913" spans="1:2" x14ac:dyDescent="0.25">
      <c r="A1913">
        <v>125</v>
      </c>
      <c r="B1913">
        <v>6.6</v>
      </c>
    </row>
    <row r="1914" spans="1:2" x14ac:dyDescent="0.25">
      <c r="A1914">
        <v>126</v>
      </c>
      <c r="B1914">
        <v>6.6</v>
      </c>
    </row>
    <row r="1915" spans="1:2" x14ac:dyDescent="0.25">
      <c r="A1915">
        <v>127</v>
      </c>
      <c r="B1915">
        <v>6.6</v>
      </c>
    </row>
    <row r="1916" spans="1:2" x14ac:dyDescent="0.25">
      <c r="A1916">
        <v>127</v>
      </c>
      <c r="B1916">
        <v>6.6</v>
      </c>
    </row>
    <row r="1917" spans="1:2" x14ac:dyDescent="0.25">
      <c r="A1917">
        <v>129</v>
      </c>
      <c r="B1917">
        <v>6.6</v>
      </c>
    </row>
    <row r="1918" spans="1:2" x14ac:dyDescent="0.25">
      <c r="A1918">
        <v>129</v>
      </c>
      <c r="B1918">
        <v>6.6</v>
      </c>
    </row>
    <row r="1919" spans="1:2" x14ac:dyDescent="0.25">
      <c r="A1919">
        <v>130</v>
      </c>
      <c r="B1919">
        <v>6.6</v>
      </c>
    </row>
    <row r="1920" spans="1:2" x14ac:dyDescent="0.25">
      <c r="A1920">
        <v>131</v>
      </c>
      <c r="B1920">
        <v>6.6</v>
      </c>
    </row>
    <row r="1921" spans="1:2" x14ac:dyDescent="0.25">
      <c r="A1921">
        <v>132</v>
      </c>
      <c r="B1921">
        <v>6.6</v>
      </c>
    </row>
    <row r="1922" spans="1:2" x14ac:dyDescent="0.25">
      <c r="A1922">
        <v>132</v>
      </c>
      <c r="B1922">
        <v>6.6</v>
      </c>
    </row>
    <row r="1923" spans="1:2" x14ac:dyDescent="0.25">
      <c r="A1923">
        <v>132</v>
      </c>
      <c r="B1923">
        <v>6.6</v>
      </c>
    </row>
    <row r="1924" spans="1:2" x14ac:dyDescent="0.25">
      <c r="A1924">
        <v>132</v>
      </c>
      <c r="B1924">
        <v>6.6</v>
      </c>
    </row>
    <row r="1925" spans="1:2" x14ac:dyDescent="0.25">
      <c r="A1925">
        <v>133</v>
      </c>
      <c r="B1925">
        <v>6.6</v>
      </c>
    </row>
    <row r="1926" spans="1:2" x14ac:dyDescent="0.25">
      <c r="A1926">
        <v>137</v>
      </c>
      <c r="B1926">
        <v>6.6</v>
      </c>
    </row>
    <row r="1927" spans="1:2" x14ac:dyDescent="0.25">
      <c r="A1927">
        <v>137</v>
      </c>
      <c r="B1927">
        <v>6.6</v>
      </c>
    </row>
    <row r="1928" spans="1:2" x14ac:dyDescent="0.25">
      <c r="A1928">
        <v>139</v>
      </c>
      <c r="B1928">
        <v>6.6</v>
      </c>
    </row>
    <row r="1929" spans="1:2" x14ac:dyDescent="0.25">
      <c r="A1929">
        <v>140</v>
      </c>
      <c r="B1929">
        <v>6.6</v>
      </c>
    </row>
    <row r="1930" spans="1:2" x14ac:dyDescent="0.25">
      <c r="A1930">
        <v>140</v>
      </c>
      <c r="B1930">
        <v>6.6</v>
      </c>
    </row>
    <row r="1931" spans="1:2" x14ac:dyDescent="0.25">
      <c r="A1931">
        <v>142</v>
      </c>
      <c r="B1931">
        <v>6.6</v>
      </c>
    </row>
    <row r="1932" spans="1:2" x14ac:dyDescent="0.25">
      <c r="A1932">
        <v>142</v>
      </c>
      <c r="B1932">
        <v>6.6</v>
      </c>
    </row>
    <row r="1933" spans="1:2" x14ac:dyDescent="0.25">
      <c r="A1933">
        <v>145</v>
      </c>
      <c r="B1933">
        <v>6.6</v>
      </c>
    </row>
    <row r="1934" spans="1:2" x14ac:dyDescent="0.25">
      <c r="A1934">
        <v>147</v>
      </c>
      <c r="B1934">
        <v>6.6</v>
      </c>
    </row>
    <row r="1935" spans="1:2" x14ac:dyDescent="0.25">
      <c r="A1935">
        <v>150</v>
      </c>
      <c r="B1935">
        <v>6.6</v>
      </c>
    </row>
    <row r="1936" spans="1:2" x14ac:dyDescent="0.25">
      <c r="A1936">
        <v>153</v>
      </c>
      <c r="B1936">
        <v>6.6</v>
      </c>
    </row>
    <row r="1937" spans="1:2" x14ac:dyDescent="0.25">
      <c r="A1937">
        <v>155</v>
      </c>
      <c r="B1937">
        <v>6.6</v>
      </c>
    </row>
    <row r="1938" spans="1:2" x14ac:dyDescent="0.25">
      <c r="A1938">
        <v>165</v>
      </c>
      <c r="B1938">
        <v>6.6</v>
      </c>
    </row>
    <row r="1939" spans="1:2" x14ac:dyDescent="0.25">
      <c r="A1939">
        <v>174</v>
      </c>
      <c r="B1939">
        <v>6.6</v>
      </c>
    </row>
    <row r="1940" spans="1:2" x14ac:dyDescent="0.25">
      <c r="A1940">
        <v>177</v>
      </c>
      <c r="B1940">
        <v>6.6</v>
      </c>
    </row>
    <row r="1941" spans="1:2" x14ac:dyDescent="0.25">
      <c r="A1941">
        <v>212</v>
      </c>
      <c r="B1941">
        <v>6.6</v>
      </c>
    </row>
    <row r="1942" spans="1:2" x14ac:dyDescent="0.25">
      <c r="A1942">
        <v>225</v>
      </c>
      <c r="B1942">
        <v>6.6</v>
      </c>
    </row>
    <row r="1943" spans="1:2" x14ac:dyDescent="0.25">
      <c r="A1943">
        <v>300</v>
      </c>
      <c r="B1943">
        <v>6.6</v>
      </c>
    </row>
    <row r="1944" spans="1:2" x14ac:dyDescent="0.25">
      <c r="A1944">
        <v>42</v>
      </c>
      <c r="B1944">
        <v>6.5</v>
      </c>
    </row>
    <row r="1945" spans="1:2" x14ac:dyDescent="0.25">
      <c r="A1945">
        <v>74</v>
      </c>
      <c r="B1945">
        <v>6.5</v>
      </c>
    </row>
    <row r="1946" spans="1:2" x14ac:dyDescent="0.25">
      <c r="A1946">
        <v>79</v>
      </c>
      <c r="B1946">
        <v>6.5</v>
      </c>
    </row>
    <row r="1947" spans="1:2" x14ac:dyDescent="0.25">
      <c r="A1947">
        <v>80</v>
      </c>
      <c r="B1947">
        <v>6.5</v>
      </c>
    </row>
    <row r="1948" spans="1:2" x14ac:dyDescent="0.25">
      <c r="A1948">
        <v>82</v>
      </c>
      <c r="B1948">
        <v>6.5</v>
      </c>
    </row>
    <row r="1949" spans="1:2" x14ac:dyDescent="0.25">
      <c r="A1949">
        <v>82</v>
      </c>
      <c r="B1949">
        <v>6.5</v>
      </c>
    </row>
    <row r="1950" spans="1:2" x14ac:dyDescent="0.25">
      <c r="A1950">
        <v>83</v>
      </c>
      <c r="B1950">
        <v>6.5</v>
      </c>
    </row>
    <row r="1951" spans="1:2" x14ac:dyDescent="0.25">
      <c r="A1951">
        <v>84</v>
      </c>
      <c r="B1951">
        <v>6.5</v>
      </c>
    </row>
    <row r="1952" spans="1:2" x14ac:dyDescent="0.25">
      <c r="A1952">
        <v>84</v>
      </c>
      <c r="B1952">
        <v>6.5</v>
      </c>
    </row>
    <row r="1953" spans="1:2" x14ac:dyDescent="0.25">
      <c r="A1953">
        <v>85</v>
      </c>
      <c r="B1953">
        <v>6.5</v>
      </c>
    </row>
    <row r="1954" spans="1:2" x14ac:dyDescent="0.25">
      <c r="A1954">
        <v>86</v>
      </c>
      <c r="B1954">
        <v>6.5</v>
      </c>
    </row>
    <row r="1955" spans="1:2" x14ac:dyDescent="0.25">
      <c r="A1955">
        <v>86</v>
      </c>
      <c r="B1955">
        <v>6.5</v>
      </c>
    </row>
    <row r="1956" spans="1:2" x14ac:dyDescent="0.25">
      <c r="A1956">
        <v>87</v>
      </c>
      <c r="B1956">
        <v>6.5</v>
      </c>
    </row>
    <row r="1957" spans="1:2" x14ac:dyDescent="0.25">
      <c r="A1957">
        <v>88</v>
      </c>
      <c r="B1957">
        <v>6.5</v>
      </c>
    </row>
    <row r="1958" spans="1:2" x14ac:dyDescent="0.25">
      <c r="A1958">
        <v>90</v>
      </c>
      <c r="B1958">
        <v>6.5</v>
      </c>
    </row>
    <row r="1959" spans="1:2" x14ac:dyDescent="0.25">
      <c r="A1959">
        <v>90</v>
      </c>
      <c r="B1959">
        <v>6.5</v>
      </c>
    </row>
    <row r="1960" spans="1:2" x14ac:dyDescent="0.25">
      <c r="A1960">
        <v>90</v>
      </c>
      <c r="B1960">
        <v>6.5</v>
      </c>
    </row>
    <row r="1961" spans="1:2" x14ac:dyDescent="0.25">
      <c r="A1961">
        <v>91</v>
      </c>
      <c r="B1961">
        <v>6.5</v>
      </c>
    </row>
    <row r="1962" spans="1:2" x14ac:dyDescent="0.25">
      <c r="A1962">
        <v>91</v>
      </c>
      <c r="B1962">
        <v>6.5</v>
      </c>
    </row>
    <row r="1963" spans="1:2" x14ac:dyDescent="0.25">
      <c r="A1963">
        <v>91</v>
      </c>
      <c r="B1963">
        <v>6.5</v>
      </c>
    </row>
    <row r="1964" spans="1:2" x14ac:dyDescent="0.25">
      <c r="A1964">
        <v>91</v>
      </c>
      <c r="B1964">
        <v>6.5</v>
      </c>
    </row>
    <row r="1965" spans="1:2" x14ac:dyDescent="0.25">
      <c r="A1965">
        <v>92</v>
      </c>
      <c r="B1965">
        <v>6.5</v>
      </c>
    </row>
    <row r="1966" spans="1:2" x14ac:dyDescent="0.25">
      <c r="A1966">
        <v>92</v>
      </c>
      <c r="B1966">
        <v>6.5</v>
      </c>
    </row>
    <row r="1967" spans="1:2" x14ac:dyDescent="0.25">
      <c r="A1967">
        <v>93</v>
      </c>
      <c r="B1967">
        <v>6.5</v>
      </c>
    </row>
    <row r="1968" spans="1:2" x14ac:dyDescent="0.25">
      <c r="A1968">
        <v>93</v>
      </c>
      <c r="B1968">
        <v>6.5</v>
      </c>
    </row>
    <row r="1969" spans="1:2" x14ac:dyDescent="0.25">
      <c r="A1969">
        <v>93</v>
      </c>
      <c r="B1969">
        <v>6.5</v>
      </c>
    </row>
    <row r="1970" spans="1:2" x14ac:dyDescent="0.25">
      <c r="A1970">
        <v>94</v>
      </c>
      <c r="B1970">
        <v>6.5</v>
      </c>
    </row>
    <row r="1971" spans="1:2" x14ac:dyDescent="0.25">
      <c r="A1971">
        <v>94</v>
      </c>
      <c r="B1971">
        <v>6.5</v>
      </c>
    </row>
    <row r="1972" spans="1:2" x14ac:dyDescent="0.25">
      <c r="A1972">
        <v>94</v>
      </c>
      <c r="B1972">
        <v>6.5</v>
      </c>
    </row>
    <row r="1973" spans="1:2" x14ac:dyDescent="0.25">
      <c r="A1973">
        <v>94</v>
      </c>
      <c r="B1973">
        <v>6.5</v>
      </c>
    </row>
    <row r="1974" spans="1:2" x14ac:dyDescent="0.25">
      <c r="A1974">
        <v>94</v>
      </c>
      <c r="B1974">
        <v>6.5</v>
      </c>
    </row>
    <row r="1975" spans="1:2" x14ac:dyDescent="0.25">
      <c r="A1975">
        <v>95</v>
      </c>
      <c r="B1975">
        <v>6.5</v>
      </c>
    </row>
    <row r="1976" spans="1:2" x14ac:dyDescent="0.25">
      <c r="A1976">
        <v>95</v>
      </c>
      <c r="B1976">
        <v>6.5</v>
      </c>
    </row>
    <row r="1977" spans="1:2" x14ac:dyDescent="0.25">
      <c r="A1977">
        <v>96</v>
      </c>
      <c r="B1977">
        <v>6.5</v>
      </c>
    </row>
    <row r="1978" spans="1:2" x14ac:dyDescent="0.25">
      <c r="A1978">
        <v>96</v>
      </c>
      <c r="B1978">
        <v>6.5</v>
      </c>
    </row>
    <row r="1979" spans="1:2" x14ac:dyDescent="0.25">
      <c r="A1979">
        <v>96</v>
      </c>
      <c r="B1979">
        <v>6.5</v>
      </c>
    </row>
    <row r="1980" spans="1:2" x14ac:dyDescent="0.25">
      <c r="A1980">
        <v>96</v>
      </c>
      <c r="B1980">
        <v>6.5</v>
      </c>
    </row>
    <row r="1981" spans="1:2" x14ac:dyDescent="0.25">
      <c r="A1981">
        <v>97</v>
      </c>
      <c r="B1981">
        <v>6.5</v>
      </c>
    </row>
    <row r="1982" spans="1:2" x14ac:dyDescent="0.25">
      <c r="A1982">
        <v>97</v>
      </c>
      <c r="B1982">
        <v>6.5</v>
      </c>
    </row>
    <row r="1983" spans="1:2" x14ac:dyDescent="0.25">
      <c r="A1983">
        <v>97</v>
      </c>
      <c r="B1983">
        <v>6.5</v>
      </c>
    </row>
    <row r="1984" spans="1:2" x14ac:dyDescent="0.25">
      <c r="A1984">
        <v>97</v>
      </c>
      <c r="B1984">
        <v>6.5</v>
      </c>
    </row>
    <row r="1985" spans="1:2" x14ac:dyDescent="0.25">
      <c r="A1985">
        <v>97</v>
      </c>
      <c r="B1985">
        <v>6.5</v>
      </c>
    </row>
    <row r="1986" spans="1:2" x14ac:dyDescent="0.25">
      <c r="A1986">
        <v>98</v>
      </c>
      <c r="B1986">
        <v>6.5</v>
      </c>
    </row>
    <row r="1987" spans="1:2" x14ac:dyDescent="0.25">
      <c r="A1987">
        <v>98</v>
      </c>
      <c r="B1987">
        <v>6.5</v>
      </c>
    </row>
    <row r="1988" spans="1:2" x14ac:dyDescent="0.25">
      <c r="A1988">
        <v>98</v>
      </c>
      <c r="B1988">
        <v>6.5</v>
      </c>
    </row>
    <row r="1989" spans="1:2" x14ac:dyDescent="0.25">
      <c r="A1989">
        <v>98</v>
      </c>
      <c r="B1989">
        <v>6.5</v>
      </c>
    </row>
    <row r="1990" spans="1:2" x14ac:dyDescent="0.25">
      <c r="A1990">
        <v>99</v>
      </c>
      <c r="B1990">
        <v>6.5</v>
      </c>
    </row>
    <row r="1991" spans="1:2" x14ac:dyDescent="0.25">
      <c r="A1991">
        <v>99</v>
      </c>
      <c r="B1991">
        <v>6.5</v>
      </c>
    </row>
    <row r="1992" spans="1:2" x14ac:dyDescent="0.25">
      <c r="A1992">
        <v>99</v>
      </c>
      <c r="B1992">
        <v>6.5</v>
      </c>
    </row>
    <row r="1993" spans="1:2" x14ac:dyDescent="0.25">
      <c r="A1993">
        <v>99</v>
      </c>
      <c r="B1993">
        <v>6.5</v>
      </c>
    </row>
    <row r="1994" spans="1:2" x14ac:dyDescent="0.25">
      <c r="A1994">
        <v>99</v>
      </c>
      <c r="B1994">
        <v>6.5</v>
      </c>
    </row>
    <row r="1995" spans="1:2" x14ac:dyDescent="0.25">
      <c r="A1995">
        <v>99</v>
      </c>
      <c r="B1995">
        <v>6.5</v>
      </c>
    </row>
    <row r="1996" spans="1:2" x14ac:dyDescent="0.25">
      <c r="A1996">
        <v>99</v>
      </c>
      <c r="B1996">
        <v>6.5</v>
      </c>
    </row>
    <row r="1997" spans="1:2" x14ac:dyDescent="0.25">
      <c r="A1997">
        <v>100</v>
      </c>
      <c r="B1997">
        <v>6.5</v>
      </c>
    </row>
    <row r="1998" spans="1:2" x14ac:dyDescent="0.25">
      <c r="A1998">
        <v>100</v>
      </c>
      <c r="B1998">
        <v>6.5</v>
      </c>
    </row>
    <row r="1999" spans="1:2" x14ac:dyDescent="0.25">
      <c r="A1999">
        <v>100</v>
      </c>
      <c r="B1999">
        <v>6.5</v>
      </c>
    </row>
    <row r="2000" spans="1:2" x14ac:dyDescent="0.25">
      <c r="A2000">
        <v>100</v>
      </c>
      <c r="B2000">
        <v>6.5</v>
      </c>
    </row>
    <row r="2001" spans="1:2" x14ac:dyDescent="0.25">
      <c r="A2001">
        <v>101</v>
      </c>
      <c r="B2001">
        <v>6.5</v>
      </c>
    </row>
    <row r="2002" spans="1:2" x14ac:dyDescent="0.25">
      <c r="A2002">
        <v>101</v>
      </c>
      <c r="B2002">
        <v>6.5</v>
      </c>
    </row>
    <row r="2003" spans="1:2" x14ac:dyDescent="0.25">
      <c r="A2003">
        <v>101</v>
      </c>
      <c r="B2003">
        <v>6.5</v>
      </c>
    </row>
    <row r="2004" spans="1:2" x14ac:dyDescent="0.25">
      <c r="A2004">
        <v>101</v>
      </c>
      <c r="B2004">
        <v>6.5</v>
      </c>
    </row>
    <row r="2005" spans="1:2" x14ac:dyDescent="0.25">
      <c r="A2005">
        <v>101</v>
      </c>
      <c r="B2005">
        <v>6.5</v>
      </c>
    </row>
    <row r="2006" spans="1:2" x14ac:dyDescent="0.25">
      <c r="A2006">
        <v>101</v>
      </c>
      <c r="B2006">
        <v>6.5</v>
      </c>
    </row>
    <row r="2007" spans="1:2" x14ac:dyDescent="0.25">
      <c r="A2007">
        <v>101</v>
      </c>
      <c r="B2007">
        <v>6.5</v>
      </c>
    </row>
    <row r="2008" spans="1:2" x14ac:dyDescent="0.25">
      <c r="A2008">
        <v>102</v>
      </c>
      <c r="B2008">
        <v>6.5</v>
      </c>
    </row>
    <row r="2009" spans="1:2" x14ac:dyDescent="0.25">
      <c r="A2009">
        <v>102</v>
      </c>
      <c r="B2009">
        <v>6.5</v>
      </c>
    </row>
    <row r="2010" spans="1:2" x14ac:dyDescent="0.25">
      <c r="A2010">
        <v>102</v>
      </c>
      <c r="B2010">
        <v>6.5</v>
      </c>
    </row>
    <row r="2011" spans="1:2" x14ac:dyDescent="0.25">
      <c r="A2011">
        <v>103</v>
      </c>
      <c r="B2011">
        <v>6.5</v>
      </c>
    </row>
    <row r="2012" spans="1:2" x14ac:dyDescent="0.25">
      <c r="A2012">
        <v>103</v>
      </c>
      <c r="B2012">
        <v>6.5</v>
      </c>
    </row>
    <row r="2013" spans="1:2" x14ac:dyDescent="0.25">
      <c r="A2013">
        <v>104</v>
      </c>
      <c r="B2013">
        <v>6.5</v>
      </c>
    </row>
    <row r="2014" spans="1:2" x14ac:dyDescent="0.25">
      <c r="A2014">
        <v>104</v>
      </c>
      <c r="B2014">
        <v>6.5</v>
      </c>
    </row>
    <row r="2015" spans="1:2" x14ac:dyDescent="0.25">
      <c r="A2015">
        <v>104</v>
      </c>
      <c r="B2015">
        <v>6.5</v>
      </c>
    </row>
    <row r="2016" spans="1:2" x14ac:dyDescent="0.25">
      <c r="A2016">
        <v>104</v>
      </c>
      <c r="B2016">
        <v>6.5</v>
      </c>
    </row>
    <row r="2017" spans="1:2" x14ac:dyDescent="0.25">
      <c r="A2017">
        <v>104</v>
      </c>
      <c r="B2017">
        <v>6.5</v>
      </c>
    </row>
    <row r="2018" spans="1:2" x14ac:dyDescent="0.25">
      <c r="A2018">
        <v>104</v>
      </c>
      <c r="B2018">
        <v>6.5</v>
      </c>
    </row>
    <row r="2019" spans="1:2" x14ac:dyDescent="0.25">
      <c r="A2019">
        <v>105</v>
      </c>
      <c r="B2019">
        <v>6.5</v>
      </c>
    </row>
    <row r="2020" spans="1:2" x14ac:dyDescent="0.25">
      <c r="A2020">
        <v>105</v>
      </c>
      <c r="B2020">
        <v>6.5</v>
      </c>
    </row>
    <row r="2021" spans="1:2" x14ac:dyDescent="0.25">
      <c r="A2021">
        <v>105</v>
      </c>
      <c r="B2021">
        <v>6.5</v>
      </c>
    </row>
    <row r="2022" spans="1:2" x14ac:dyDescent="0.25">
      <c r="A2022">
        <v>105</v>
      </c>
      <c r="B2022">
        <v>6.5</v>
      </c>
    </row>
    <row r="2023" spans="1:2" x14ac:dyDescent="0.25">
      <c r="A2023">
        <v>106</v>
      </c>
      <c r="B2023">
        <v>6.5</v>
      </c>
    </row>
    <row r="2024" spans="1:2" x14ac:dyDescent="0.25">
      <c r="A2024">
        <v>107</v>
      </c>
      <c r="B2024">
        <v>6.5</v>
      </c>
    </row>
    <row r="2025" spans="1:2" x14ac:dyDescent="0.25">
      <c r="A2025">
        <v>107</v>
      </c>
      <c r="B2025">
        <v>6.5</v>
      </c>
    </row>
    <row r="2026" spans="1:2" x14ac:dyDescent="0.25">
      <c r="A2026">
        <v>107</v>
      </c>
      <c r="B2026">
        <v>6.5</v>
      </c>
    </row>
    <row r="2027" spans="1:2" x14ac:dyDescent="0.25">
      <c r="A2027">
        <v>107</v>
      </c>
      <c r="B2027">
        <v>6.5</v>
      </c>
    </row>
    <row r="2028" spans="1:2" x14ac:dyDescent="0.25">
      <c r="A2028">
        <v>107</v>
      </c>
      <c r="B2028">
        <v>6.5</v>
      </c>
    </row>
    <row r="2029" spans="1:2" x14ac:dyDescent="0.25">
      <c r="A2029">
        <v>108</v>
      </c>
      <c r="B2029">
        <v>6.5</v>
      </c>
    </row>
    <row r="2030" spans="1:2" x14ac:dyDescent="0.25">
      <c r="A2030">
        <v>108</v>
      </c>
      <c r="B2030">
        <v>6.5</v>
      </c>
    </row>
    <row r="2031" spans="1:2" x14ac:dyDescent="0.25">
      <c r="A2031">
        <v>108</v>
      </c>
      <c r="B2031">
        <v>6.5</v>
      </c>
    </row>
    <row r="2032" spans="1:2" x14ac:dyDescent="0.25">
      <c r="A2032">
        <v>108</v>
      </c>
      <c r="B2032">
        <v>6.5</v>
      </c>
    </row>
    <row r="2033" spans="1:2" x14ac:dyDescent="0.25">
      <c r="A2033">
        <v>108</v>
      </c>
      <c r="B2033">
        <v>6.5</v>
      </c>
    </row>
    <row r="2034" spans="1:2" x14ac:dyDescent="0.25">
      <c r="A2034">
        <v>108</v>
      </c>
      <c r="B2034">
        <v>6.5</v>
      </c>
    </row>
    <row r="2035" spans="1:2" x14ac:dyDescent="0.25">
      <c r="A2035">
        <v>108</v>
      </c>
      <c r="B2035">
        <v>6.5</v>
      </c>
    </row>
    <row r="2036" spans="1:2" x14ac:dyDescent="0.25">
      <c r="A2036">
        <v>109</v>
      </c>
      <c r="B2036">
        <v>6.5</v>
      </c>
    </row>
    <row r="2037" spans="1:2" x14ac:dyDescent="0.25">
      <c r="A2037">
        <v>109</v>
      </c>
      <c r="B2037">
        <v>6.5</v>
      </c>
    </row>
    <row r="2038" spans="1:2" x14ac:dyDescent="0.25">
      <c r="A2038">
        <v>109</v>
      </c>
      <c r="B2038">
        <v>6.5</v>
      </c>
    </row>
    <row r="2039" spans="1:2" x14ac:dyDescent="0.25">
      <c r="A2039">
        <v>110</v>
      </c>
      <c r="B2039">
        <v>6.5</v>
      </c>
    </row>
    <row r="2040" spans="1:2" x14ac:dyDescent="0.25">
      <c r="A2040">
        <v>110</v>
      </c>
      <c r="B2040">
        <v>6.5</v>
      </c>
    </row>
    <row r="2041" spans="1:2" x14ac:dyDescent="0.25">
      <c r="A2041">
        <v>110</v>
      </c>
      <c r="B2041">
        <v>6.5</v>
      </c>
    </row>
    <row r="2042" spans="1:2" x14ac:dyDescent="0.25">
      <c r="A2042">
        <v>111</v>
      </c>
      <c r="B2042">
        <v>6.5</v>
      </c>
    </row>
    <row r="2043" spans="1:2" x14ac:dyDescent="0.25">
      <c r="A2043">
        <v>112</v>
      </c>
      <c r="B2043">
        <v>6.5</v>
      </c>
    </row>
    <row r="2044" spans="1:2" x14ac:dyDescent="0.25">
      <c r="A2044">
        <v>112</v>
      </c>
      <c r="B2044">
        <v>6.5</v>
      </c>
    </row>
    <row r="2045" spans="1:2" x14ac:dyDescent="0.25">
      <c r="A2045">
        <v>112</v>
      </c>
      <c r="B2045">
        <v>6.5</v>
      </c>
    </row>
    <row r="2046" spans="1:2" x14ac:dyDescent="0.25">
      <c r="A2046">
        <v>113</v>
      </c>
      <c r="B2046">
        <v>6.5</v>
      </c>
    </row>
    <row r="2047" spans="1:2" x14ac:dyDescent="0.25">
      <c r="A2047">
        <v>113</v>
      </c>
      <c r="B2047">
        <v>6.5</v>
      </c>
    </row>
    <row r="2048" spans="1:2" x14ac:dyDescent="0.25">
      <c r="A2048">
        <v>114</v>
      </c>
      <c r="B2048">
        <v>6.5</v>
      </c>
    </row>
    <row r="2049" spans="1:2" x14ac:dyDescent="0.25">
      <c r="A2049">
        <v>114</v>
      </c>
      <c r="B2049">
        <v>6.5</v>
      </c>
    </row>
    <row r="2050" spans="1:2" x14ac:dyDescent="0.25">
      <c r="A2050">
        <v>114</v>
      </c>
      <c r="B2050">
        <v>6.5</v>
      </c>
    </row>
    <row r="2051" spans="1:2" x14ac:dyDescent="0.25">
      <c r="A2051">
        <v>115</v>
      </c>
      <c r="B2051">
        <v>6.5</v>
      </c>
    </row>
    <row r="2052" spans="1:2" x14ac:dyDescent="0.25">
      <c r="A2052">
        <v>115</v>
      </c>
      <c r="B2052">
        <v>6.5</v>
      </c>
    </row>
    <row r="2053" spans="1:2" x14ac:dyDescent="0.25">
      <c r="A2053">
        <v>115</v>
      </c>
      <c r="B2053">
        <v>6.5</v>
      </c>
    </row>
    <row r="2054" spans="1:2" x14ac:dyDescent="0.25">
      <c r="A2054">
        <v>115</v>
      </c>
      <c r="B2054">
        <v>6.5</v>
      </c>
    </row>
    <row r="2055" spans="1:2" x14ac:dyDescent="0.25">
      <c r="A2055">
        <v>115</v>
      </c>
      <c r="B2055">
        <v>6.5</v>
      </c>
    </row>
    <row r="2056" spans="1:2" x14ac:dyDescent="0.25">
      <c r="A2056">
        <v>116</v>
      </c>
      <c r="B2056">
        <v>6.5</v>
      </c>
    </row>
    <row r="2057" spans="1:2" x14ac:dyDescent="0.25">
      <c r="A2057">
        <v>116</v>
      </c>
      <c r="B2057">
        <v>6.5</v>
      </c>
    </row>
    <row r="2058" spans="1:2" x14ac:dyDescent="0.25">
      <c r="A2058">
        <v>116</v>
      </c>
      <c r="B2058">
        <v>6.5</v>
      </c>
    </row>
    <row r="2059" spans="1:2" x14ac:dyDescent="0.25">
      <c r="A2059">
        <v>117</v>
      </c>
      <c r="B2059">
        <v>6.5</v>
      </c>
    </row>
    <row r="2060" spans="1:2" x14ac:dyDescent="0.25">
      <c r="A2060">
        <v>117</v>
      </c>
      <c r="B2060">
        <v>6.5</v>
      </c>
    </row>
    <row r="2061" spans="1:2" x14ac:dyDescent="0.25">
      <c r="A2061">
        <v>118</v>
      </c>
      <c r="B2061">
        <v>6.5</v>
      </c>
    </row>
    <row r="2062" spans="1:2" x14ac:dyDescent="0.25">
      <c r="A2062">
        <v>118</v>
      </c>
      <c r="B2062">
        <v>6.5</v>
      </c>
    </row>
    <row r="2063" spans="1:2" x14ac:dyDescent="0.25">
      <c r="A2063">
        <v>118</v>
      </c>
      <c r="B2063">
        <v>6.5</v>
      </c>
    </row>
    <row r="2064" spans="1:2" x14ac:dyDescent="0.25">
      <c r="A2064">
        <v>119</v>
      </c>
      <c r="B2064">
        <v>6.5</v>
      </c>
    </row>
    <row r="2065" spans="1:2" x14ac:dyDescent="0.25">
      <c r="A2065">
        <v>119</v>
      </c>
      <c r="B2065">
        <v>6.5</v>
      </c>
    </row>
    <row r="2066" spans="1:2" x14ac:dyDescent="0.25">
      <c r="A2066">
        <v>119</v>
      </c>
      <c r="B2066">
        <v>6.5</v>
      </c>
    </row>
    <row r="2067" spans="1:2" x14ac:dyDescent="0.25">
      <c r="A2067">
        <v>119</v>
      </c>
      <c r="B2067">
        <v>6.5</v>
      </c>
    </row>
    <row r="2068" spans="1:2" x14ac:dyDescent="0.25">
      <c r="A2068">
        <v>120</v>
      </c>
      <c r="B2068">
        <v>6.5</v>
      </c>
    </row>
    <row r="2069" spans="1:2" x14ac:dyDescent="0.25">
      <c r="A2069">
        <v>122</v>
      </c>
      <c r="B2069">
        <v>6.5</v>
      </c>
    </row>
    <row r="2070" spans="1:2" x14ac:dyDescent="0.25">
      <c r="A2070">
        <v>122</v>
      </c>
      <c r="B2070">
        <v>6.5</v>
      </c>
    </row>
    <row r="2071" spans="1:2" x14ac:dyDescent="0.25">
      <c r="A2071">
        <v>122</v>
      </c>
      <c r="B2071">
        <v>6.5</v>
      </c>
    </row>
    <row r="2072" spans="1:2" x14ac:dyDescent="0.25">
      <c r="A2072">
        <v>122</v>
      </c>
      <c r="B2072">
        <v>6.5</v>
      </c>
    </row>
    <row r="2073" spans="1:2" x14ac:dyDescent="0.25">
      <c r="A2073">
        <v>123</v>
      </c>
      <c r="B2073">
        <v>6.5</v>
      </c>
    </row>
    <row r="2074" spans="1:2" x14ac:dyDescent="0.25">
      <c r="A2074">
        <v>123</v>
      </c>
      <c r="B2074">
        <v>6.5</v>
      </c>
    </row>
    <row r="2075" spans="1:2" x14ac:dyDescent="0.25">
      <c r="A2075">
        <v>125</v>
      </c>
      <c r="B2075">
        <v>6.5</v>
      </c>
    </row>
    <row r="2076" spans="1:2" x14ac:dyDescent="0.25">
      <c r="A2076">
        <v>125</v>
      </c>
      <c r="B2076">
        <v>6.5</v>
      </c>
    </row>
    <row r="2077" spans="1:2" x14ac:dyDescent="0.25">
      <c r="A2077">
        <v>126</v>
      </c>
      <c r="B2077">
        <v>6.5</v>
      </c>
    </row>
    <row r="2078" spans="1:2" x14ac:dyDescent="0.25">
      <c r="A2078">
        <v>126</v>
      </c>
      <c r="B2078">
        <v>6.5</v>
      </c>
    </row>
    <row r="2079" spans="1:2" x14ac:dyDescent="0.25">
      <c r="A2079">
        <v>127</v>
      </c>
      <c r="B2079">
        <v>6.5</v>
      </c>
    </row>
    <row r="2080" spans="1:2" x14ac:dyDescent="0.25">
      <c r="A2080">
        <v>127</v>
      </c>
      <c r="B2080">
        <v>6.5</v>
      </c>
    </row>
    <row r="2081" spans="1:2" x14ac:dyDescent="0.25">
      <c r="A2081">
        <v>127</v>
      </c>
      <c r="B2081">
        <v>6.5</v>
      </c>
    </row>
    <row r="2082" spans="1:2" x14ac:dyDescent="0.25">
      <c r="A2082">
        <v>129</v>
      </c>
      <c r="B2082">
        <v>6.5</v>
      </c>
    </row>
    <row r="2083" spans="1:2" x14ac:dyDescent="0.25">
      <c r="A2083">
        <v>129</v>
      </c>
      <c r="B2083">
        <v>6.5</v>
      </c>
    </row>
    <row r="2084" spans="1:2" x14ac:dyDescent="0.25">
      <c r="A2084">
        <v>129</v>
      </c>
      <c r="B2084">
        <v>6.5</v>
      </c>
    </row>
    <row r="2085" spans="1:2" x14ac:dyDescent="0.25">
      <c r="A2085">
        <v>129</v>
      </c>
      <c r="B2085">
        <v>6.5</v>
      </c>
    </row>
    <row r="2086" spans="1:2" x14ac:dyDescent="0.25">
      <c r="A2086">
        <v>129</v>
      </c>
      <c r="B2086">
        <v>6.5</v>
      </c>
    </row>
    <row r="2087" spans="1:2" x14ac:dyDescent="0.25">
      <c r="A2087">
        <v>130</v>
      </c>
      <c r="B2087">
        <v>6.5</v>
      </c>
    </row>
    <row r="2088" spans="1:2" x14ac:dyDescent="0.25">
      <c r="A2088">
        <v>130</v>
      </c>
      <c r="B2088">
        <v>6.5</v>
      </c>
    </row>
    <row r="2089" spans="1:2" x14ac:dyDescent="0.25">
      <c r="A2089">
        <v>131</v>
      </c>
      <c r="B2089">
        <v>6.5</v>
      </c>
    </row>
    <row r="2090" spans="1:2" x14ac:dyDescent="0.25">
      <c r="A2090">
        <v>132</v>
      </c>
      <c r="B2090">
        <v>6.5</v>
      </c>
    </row>
    <row r="2091" spans="1:2" x14ac:dyDescent="0.25">
      <c r="A2091">
        <v>135</v>
      </c>
      <c r="B2091">
        <v>6.5</v>
      </c>
    </row>
    <row r="2092" spans="1:2" x14ac:dyDescent="0.25">
      <c r="A2092">
        <v>135</v>
      </c>
      <c r="B2092">
        <v>6.5</v>
      </c>
    </row>
    <row r="2093" spans="1:2" x14ac:dyDescent="0.25">
      <c r="A2093">
        <v>136</v>
      </c>
      <c r="B2093">
        <v>6.5</v>
      </c>
    </row>
    <row r="2094" spans="1:2" x14ac:dyDescent="0.25">
      <c r="A2094">
        <v>137</v>
      </c>
      <c r="B2094">
        <v>6.5</v>
      </c>
    </row>
    <row r="2095" spans="1:2" x14ac:dyDescent="0.25">
      <c r="A2095">
        <v>140</v>
      </c>
      <c r="B2095">
        <v>6.5</v>
      </c>
    </row>
    <row r="2096" spans="1:2" x14ac:dyDescent="0.25">
      <c r="A2096">
        <v>141</v>
      </c>
      <c r="B2096">
        <v>6.5</v>
      </c>
    </row>
    <row r="2097" spans="1:2" x14ac:dyDescent="0.25">
      <c r="A2097">
        <v>141</v>
      </c>
      <c r="B2097">
        <v>6.5</v>
      </c>
    </row>
    <row r="2098" spans="1:2" x14ac:dyDescent="0.25">
      <c r="A2098">
        <v>144</v>
      </c>
      <c r="B2098">
        <v>6.5</v>
      </c>
    </row>
    <row r="2099" spans="1:2" x14ac:dyDescent="0.25">
      <c r="A2099">
        <v>150</v>
      </c>
      <c r="B2099">
        <v>6.5</v>
      </c>
    </row>
    <row r="2100" spans="1:2" x14ac:dyDescent="0.25">
      <c r="A2100">
        <v>170</v>
      </c>
      <c r="B2100">
        <v>6.5</v>
      </c>
    </row>
    <row r="2101" spans="1:2" x14ac:dyDescent="0.25">
      <c r="A2101">
        <v>186</v>
      </c>
      <c r="B2101">
        <v>6.5</v>
      </c>
    </row>
    <row r="2102" spans="1:2" x14ac:dyDescent="0.25">
      <c r="A2102">
        <v>68</v>
      </c>
      <c r="B2102">
        <v>6.4</v>
      </c>
    </row>
    <row r="2103" spans="1:2" x14ac:dyDescent="0.25">
      <c r="A2103">
        <v>76</v>
      </c>
      <c r="B2103">
        <v>6.4</v>
      </c>
    </row>
    <row r="2104" spans="1:2" x14ac:dyDescent="0.25">
      <c r="A2104">
        <v>81</v>
      </c>
      <c r="B2104">
        <v>6.4</v>
      </c>
    </row>
    <row r="2105" spans="1:2" x14ac:dyDescent="0.25">
      <c r="A2105">
        <v>82</v>
      </c>
      <c r="B2105">
        <v>6.4</v>
      </c>
    </row>
    <row r="2106" spans="1:2" x14ac:dyDescent="0.25">
      <c r="A2106">
        <v>83</v>
      </c>
      <c r="B2106">
        <v>6.4</v>
      </c>
    </row>
    <row r="2107" spans="1:2" x14ac:dyDescent="0.25">
      <c r="A2107">
        <v>85</v>
      </c>
      <c r="B2107">
        <v>6.4</v>
      </c>
    </row>
    <row r="2108" spans="1:2" x14ac:dyDescent="0.25">
      <c r="A2108">
        <v>86</v>
      </c>
      <c r="B2108">
        <v>6.4</v>
      </c>
    </row>
    <row r="2109" spans="1:2" x14ac:dyDescent="0.25">
      <c r="A2109">
        <v>88</v>
      </c>
      <c r="B2109">
        <v>6.4</v>
      </c>
    </row>
    <row r="2110" spans="1:2" x14ac:dyDescent="0.25">
      <c r="A2110">
        <v>89</v>
      </c>
      <c r="B2110">
        <v>6.4</v>
      </c>
    </row>
    <row r="2111" spans="1:2" x14ac:dyDescent="0.25">
      <c r="A2111">
        <v>90</v>
      </c>
      <c r="B2111">
        <v>6.4</v>
      </c>
    </row>
    <row r="2112" spans="1:2" x14ac:dyDescent="0.25">
      <c r="A2112">
        <v>90</v>
      </c>
      <c r="B2112">
        <v>6.4</v>
      </c>
    </row>
    <row r="2113" spans="1:2" x14ac:dyDescent="0.25">
      <c r="A2113">
        <v>90</v>
      </c>
      <c r="B2113">
        <v>6.4</v>
      </c>
    </row>
    <row r="2114" spans="1:2" x14ac:dyDescent="0.25">
      <c r="A2114">
        <v>90</v>
      </c>
      <c r="B2114">
        <v>6.4</v>
      </c>
    </row>
    <row r="2115" spans="1:2" x14ac:dyDescent="0.25">
      <c r="A2115">
        <v>91</v>
      </c>
      <c r="B2115">
        <v>6.4</v>
      </c>
    </row>
    <row r="2116" spans="1:2" x14ac:dyDescent="0.25">
      <c r="A2116">
        <v>91</v>
      </c>
      <c r="B2116">
        <v>6.4</v>
      </c>
    </row>
    <row r="2117" spans="1:2" x14ac:dyDescent="0.25">
      <c r="A2117">
        <v>91</v>
      </c>
      <c r="B2117">
        <v>6.4</v>
      </c>
    </row>
    <row r="2118" spans="1:2" x14ac:dyDescent="0.25">
      <c r="A2118">
        <v>92</v>
      </c>
      <c r="B2118">
        <v>6.4</v>
      </c>
    </row>
    <row r="2119" spans="1:2" x14ac:dyDescent="0.25">
      <c r="A2119">
        <v>92</v>
      </c>
      <c r="B2119">
        <v>6.4</v>
      </c>
    </row>
    <row r="2120" spans="1:2" x14ac:dyDescent="0.25">
      <c r="A2120">
        <v>93</v>
      </c>
      <c r="B2120">
        <v>6.4</v>
      </c>
    </row>
    <row r="2121" spans="1:2" x14ac:dyDescent="0.25">
      <c r="A2121">
        <v>93</v>
      </c>
      <c r="B2121">
        <v>6.4</v>
      </c>
    </row>
    <row r="2122" spans="1:2" x14ac:dyDescent="0.25">
      <c r="A2122">
        <v>93</v>
      </c>
      <c r="B2122">
        <v>6.4</v>
      </c>
    </row>
    <row r="2123" spans="1:2" x14ac:dyDescent="0.25">
      <c r="A2123">
        <v>94</v>
      </c>
      <c r="B2123">
        <v>6.4</v>
      </c>
    </row>
    <row r="2124" spans="1:2" x14ac:dyDescent="0.25">
      <c r="A2124">
        <v>94</v>
      </c>
      <c r="B2124">
        <v>6.4</v>
      </c>
    </row>
    <row r="2125" spans="1:2" x14ac:dyDescent="0.25">
      <c r="A2125">
        <v>94</v>
      </c>
      <c r="B2125">
        <v>6.4</v>
      </c>
    </row>
    <row r="2126" spans="1:2" x14ac:dyDescent="0.25">
      <c r="A2126">
        <v>95</v>
      </c>
      <c r="B2126">
        <v>6.4</v>
      </c>
    </row>
    <row r="2127" spans="1:2" x14ac:dyDescent="0.25">
      <c r="A2127">
        <v>95</v>
      </c>
      <c r="B2127">
        <v>6.4</v>
      </c>
    </row>
    <row r="2128" spans="1:2" x14ac:dyDescent="0.25">
      <c r="A2128">
        <v>95</v>
      </c>
      <c r="B2128">
        <v>6.4</v>
      </c>
    </row>
    <row r="2129" spans="1:2" x14ac:dyDescent="0.25">
      <c r="A2129">
        <v>95</v>
      </c>
      <c r="B2129">
        <v>6.4</v>
      </c>
    </row>
    <row r="2130" spans="1:2" x14ac:dyDescent="0.25">
      <c r="A2130">
        <v>96</v>
      </c>
      <c r="B2130">
        <v>6.4</v>
      </c>
    </row>
    <row r="2131" spans="1:2" x14ac:dyDescent="0.25">
      <c r="A2131">
        <v>96</v>
      </c>
      <c r="B2131">
        <v>6.4</v>
      </c>
    </row>
    <row r="2132" spans="1:2" x14ac:dyDescent="0.25">
      <c r="A2132">
        <v>97</v>
      </c>
      <c r="B2132">
        <v>6.4</v>
      </c>
    </row>
    <row r="2133" spans="1:2" x14ac:dyDescent="0.25">
      <c r="A2133">
        <v>97</v>
      </c>
      <c r="B2133">
        <v>6.4</v>
      </c>
    </row>
    <row r="2134" spans="1:2" x14ac:dyDescent="0.25">
      <c r="A2134">
        <v>97</v>
      </c>
      <c r="B2134">
        <v>6.4</v>
      </c>
    </row>
    <row r="2135" spans="1:2" x14ac:dyDescent="0.25">
      <c r="A2135">
        <v>97</v>
      </c>
      <c r="B2135">
        <v>6.4</v>
      </c>
    </row>
    <row r="2136" spans="1:2" x14ac:dyDescent="0.25">
      <c r="A2136">
        <v>98</v>
      </c>
      <c r="B2136">
        <v>6.4</v>
      </c>
    </row>
    <row r="2137" spans="1:2" x14ac:dyDescent="0.25">
      <c r="A2137">
        <v>98</v>
      </c>
      <c r="B2137">
        <v>6.4</v>
      </c>
    </row>
    <row r="2138" spans="1:2" x14ac:dyDescent="0.25">
      <c r="A2138">
        <v>99</v>
      </c>
      <c r="B2138">
        <v>6.4</v>
      </c>
    </row>
    <row r="2139" spans="1:2" x14ac:dyDescent="0.25">
      <c r="A2139">
        <v>99</v>
      </c>
      <c r="B2139">
        <v>6.4</v>
      </c>
    </row>
    <row r="2140" spans="1:2" x14ac:dyDescent="0.25">
      <c r="A2140">
        <v>99</v>
      </c>
      <c r="B2140">
        <v>6.4</v>
      </c>
    </row>
    <row r="2141" spans="1:2" x14ac:dyDescent="0.25">
      <c r="A2141">
        <v>99</v>
      </c>
      <c r="B2141">
        <v>6.4</v>
      </c>
    </row>
    <row r="2142" spans="1:2" x14ac:dyDescent="0.25">
      <c r="A2142">
        <v>99</v>
      </c>
      <c r="B2142">
        <v>6.4</v>
      </c>
    </row>
    <row r="2143" spans="1:2" x14ac:dyDescent="0.25">
      <c r="A2143">
        <v>100</v>
      </c>
      <c r="B2143">
        <v>6.4</v>
      </c>
    </row>
    <row r="2144" spans="1:2" x14ac:dyDescent="0.25">
      <c r="A2144">
        <v>100</v>
      </c>
      <c r="B2144">
        <v>6.4</v>
      </c>
    </row>
    <row r="2145" spans="1:2" x14ac:dyDescent="0.25">
      <c r="A2145">
        <v>100</v>
      </c>
      <c r="B2145">
        <v>6.4</v>
      </c>
    </row>
    <row r="2146" spans="1:2" x14ac:dyDescent="0.25">
      <c r="A2146">
        <v>100</v>
      </c>
      <c r="B2146">
        <v>6.4</v>
      </c>
    </row>
    <row r="2147" spans="1:2" x14ac:dyDescent="0.25">
      <c r="A2147">
        <v>100</v>
      </c>
      <c r="B2147">
        <v>6.4</v>
      </c>
    </row>
    <row r="2148" spans="1:2" x14ac:dyDescent="0.25">
      <c r="A2148">
        <v>100</v>
      </c>
      <c r="B2148">
        <v>6.4</v>
      </c>
    </row>
    <row r="2149" spans="1:2" x14ac:dyDescent="0.25">
      <c r="A2149">
        <v>101</v>
      </c>
      <c r="B2149">
        <v>6.4</v>
      </c>
    </row>
    <row r="2150" spans="1:2" x14ac:dyDescent="0.25">
      <c r="A2150">
        <v>101</v>
      </c>
      <c r="B2150">
        <v>6.4</v>
      </c>
    </row>
    <row r="2151" spans="1:2" x14ac:dyDescent="0.25">
      <c r="A2151">
        <v>101</v>
      </c>
      <c r="B2151">
        <v>6.4</v>
      </c>
    </row>
    <row r="2152" spans="1:2" x14ac:dyDescent="0.25">
      <c r="A2152">
        <v>101</v>
      </c>
      <c r="B2152">
        <v>6.4</v>
      </c>
    </row>
    <row r="2153" spans="1:2" x14ac:dyDescent="0.25">
      <c r="A2153">
        <v>101</v>
      </c>
      <c r="B2153">
        <v>6.4</v>
      </c>
    </row>
    <row r="2154" spans="1:2" x14ac:dyDescent="0.25">
      <c r="A2154">
        <v>101</v>
      </c>
      <c r="B2154">
        <v>6.4</v>
      </c>
    </row>
    <row r="2155" spans="1:2" x14ac:dyDescent="0.25">
      <c r="A2155">
        <v>101</v>
      </c>
      <c r="B2155">
        <v>6.4</v>
      </c>
    </row>
    <row r="2156" spans="1:2" x14ac:dyDescent="0.25">
      <c r="A2156">
        <v>102</v>
      </c>
      <c r="B2156">
        <v>6.4</v>
      </c>
    </row>
    <row r="2157" spans="1:2" x14ac:dyDescent="0.25">
      <c r="A2157">
        <v>102</v>
      </c>
      <c r="B2157">
        <v>6.4</v>
      </c>
    </row>
    <row r="2158" spans="1:2" x14ac:dyDescent="0.25">
      <c r="A2158">
        <v>102</v>
      </c>
      <c r="B2158">
        <v>6.4</v>
      </c>
    </row>
    <row r="2159" spans="1:2" x14ac:dyDescent="0.25">
      <c r="A2159">
        <v>102</v>
      </c>
      <c r="B2159">
        <v>6.4</v>
      </c>
    </row>
    <row r="2160" spans="1:2" x14ac:dyDescent="0.25">
      <c r="A2160">
        <v>102</v>
      </c>
      <c r="B2160">
        <v>6.4</v>
      </c>
    </row>
    <row r="2161" spans="1:2" x14ac:dyDescent="0.25">
      <c r="A2161">
        <v>102</v>
      </c>
      <c r="B2161">
        <v>6.4</v>
      </c>
    </row>
    <row r="2162" spans="1:2" x14ac:dyDescent="0.25">
      <c r="A2162">
        <v>103</v>
      </c>
      <c r="B2162">
        <v>6.4</v>
      </c>
    </row>
    <row r="2163" spans="1:2" x14ac:dyDescent="0.25">
      <c r="A2163">
        <v>103</v>
      </c>
      <c r="B2163">
        <v>6.4</v>
      </c>
    </row>
    <row r="2164" spans="1:2" x14ac:dyDescent="0.25">
      <c r="A2164">
        <v>103</v>
      </c>
      <c r="B2164">
        <v>6.4</v>
      </c>
    </row>
    <row r="2165" spans="1:2" x14ac:dyDescent="0.25">
      <c r="A2165">
        <v>103</v>
      </c>
      <c r="B2165">
        <v>6.4</v>
      </c>
    </row>
    <row r="2166" spans="1:2" x14ac:dyDescent="0.25">
      <c r="A2166">
        <v>103</v>
      </c>
      <c r="B2166">
        <v>6.4</v>
      </c>
    </row>
    <row r="2167" spans="1:2" x14ac:dyDescent="0.25">
      <c r="A2167">
        <v>104</v>
      </c>
      <c r="B2167">
        <v>6.4</v>
      </c>
    </row>
    <row r="2168" spans="1:2" x14ac:dyDescent="0.25">
      <c r="A2168">
        <v>104</v>
      </c>
      <c r="B2168">
        <v>6.4</v>
      </c>
    </row>
    <row r="2169" spans="1:2" x14ac:dyDescent="0.25">
      <c r="A2169">
        <v>104</v>
      </c>
      <c r="B2169">
        <v>6.4</v>
      </c>
    </row>
    <row r="2170" spans="1:2" x14ac:dyDescent="0.25">
      <c r="A2170">
        <v>105</v>
      </c>
      <c r="B2170">
        <v>6.4</v>
      </c>
    </row>
    <row r="2171" spans="1:2" x14ac:dyDescent="0.25">
      <c r="A2171">
        <v>105</v>
      </c>
      <c r="B2171">
        <v>6.4</v>
      </c>
    </row>
    <row r="2172" spans="1:2" x14ac:dyDescent="0.25">
      <c r="A2172">
        <v>105</v>
      </c>
      <c r="B2172">
        <v>6.4</v>
      </c>
    </row>
    <row r="2173" spans="1:2" x14ac:dyDescent="0.25">
      <c r="A2173">
        <v>105</v>
      </c>
      <c r="B2173">
        <v>6.4</v>
      </c>
    </row>
    <row r="2174" spans="1:2" x14ac:dyDescent="0.25">
      <c r="A2174">
        <v>105</v>
      </c>
      <c r="B2174">
        <v>6.4</v>
      </c>
    </row>
    <row r="2175" spans="1:2" x14ac:dyDescent="0.25">
      <c r="A2175">
        <v>106</v>
      </c>
      <c r="B2175">
        <v>6.4</v>
      </c>
    </row>
    <row r="2176" spans="1:2" x14ac:dyDescent="0.25">
      <c r="A2176">
        <v>106</v>
      </c>
      <c r="B2176">
        <v>6.4</v>
      </c>
    </row>
    <row r="2177" spans="1:2" x14ac:dyDescent="0.25">
      <c r="A2177">
        <v>106</v>
      </c>
      <c r="B2177">
        <v>6.4</v>
      </c>
    </row>
    <row r="2178" spans="1:2" x14ac:dyDescent="0.25">
      <c r="A2178">
        <v>106</v>
      </c>
      <c r="B2178">
        <v>6.4</v>
      </c>
    </row>
    <row r="2179" spans="1:2" x14ac:dyDescent="0.25">
      <c r="A2179">
        <v>106</v>
      </c>
      <c r="B2179">
        <v>6.4</v>
      </c>
    </row>
    <row r="2180" spans="1:2" x14ac:dyDescent="0.25">
      <c r="A2180">
        <v>106</v>
      </c>
      <c r="B2180">
        <v>6.4</v>
      </c>
    </row>
    <row r="2181" spans="1:2" x14ac:dyDescent="0.25">
      <c r="A2181">
        <v>106</v>
      </c>
      <c r="B2181">
        <v>6.4</v>
      </c>
    </row>
    <row r="2182" spans="1:2" x14ac:dyDescent="0.25">
      <c r="A2182">
        <v>106</v>
      </c>
      <c r="B2182">
        <v>6.4</v>
      </c>
    </row>
    <row r="2183" spans="1:2" x14ac:dyDescent="0.25">
      <c r="A2183">
        <v>107</v>
      </c>
      <c r="B2183">
        <v>6.4</v>
      </c>
    </row>
    <row r="2184" spans="1:2" x14ac:dyDescent="0.25">
      <c r="A2184">
        <v>107</v>
      </c>
      <c r="B2184">
        <v>6.4</v>
      </c>
    </row>
    <row r="2185" spans="1:2" x14ac:dyDescent="0.25">
      <c r="A2185">
        <v>107</v>
      </c>
      <c r="B2185">
        <v>6.4</v>
      </c>
    </row>
    <row r="2186" spans="1:2" x14ac:dyDescent="0.25">
      <c r="A2186">
        <v>107</v>
      </c>
      <c r="B2186">
        <v>6.4</v>
      </c>
    </row>
    <row r="2187" spans="1:2" x14ac:dyDescent="0.25">
      <c r="A2187">
        <v>107</v>
      </c>
      <c r="B2187">
        <v>6.4</v>
      </c>
    </row>
    <row r="2188" spans="1:2" x14ac:dyDescent="0.25">
      <c r="A2188">
        <v>107</v>
      </c>
      <c r="B2188">
        <v>6.4</v>
      </c>
    </row>
    <row r="2189" spans="1:2" x14ac:dyDescent="0.25">
      <c r="A2189">
        <v>107</v>
      </c>
      <c r="B2189">
        <v>6.4</v>
      </c>
    </row>
    <row r="2190" spans="1:2" x14ac:dyDescent="0.25">
      <c r="A2190">
        <v>107</v>
      </c>
      <c r="B2190">
        <v>6.4</v>
      </c>
    </row>
    <row r="2191" spans="1:2" x14ac:dyDescent="0.25">
      <c r="A2191">
        <v>108</v>
      </c>
      <c r="B2191">
        <v>6.4</v>
      </c>
    </row>
    <row r="2192" spans="1:2" x14ac:dyDescent="0.25">
      <c r="A2192">
        <v>108</v>
      </c>
      <c r="B2192">
        <v>6.4</v>
      </c>
    </row>
    <row r="2193" spans="1:2" x14ac:dyDescent="0.25">
      <c r="A2193">
        <v>108</v>
      </c>
      <c r="B2193">
        <v>6.4</v>
      </c>
    </row>
    <row r="2194" spans="1:2" x14ac:dyDescent="0.25">
      <c r="A2194">
        <v>108</v>
      </c>
      <c r="B2194">
        <v>6.4</v>
      </c>
    </row>
    <row r="2195" spans="1:2" x14ac:dyDescent="0.25">
      <c r="A2195">
        <v>109</v>
      </c>
      <c r="B2195">
        <v>6.4</v>
      </c>
    </row>
    <row r="2196" spans="1:2" x14ac:dyDescent="0.25">
      <c r="A2196">
        <v>109</v>
      </c>
      <c r="B2196">
        <v>6.4</v>
      </c>
    </row>
    <row r="2197" spans="1:2" x14ac:dyDescent="0.25">
      <c r="A2197">
        <v>109</v>
      </c>
      <c r="B2197">
        <v>6.4</v>
      </c>
    </row>
    <row r="2198" spans="1:2" x14ac:dyDescent="0.25">
      <c r="A2198">
        <v>110</v>
      </c>
      <c r="B2198">
        <v>6.4</v>
      </c>
    </row>
    <row r="2199" spans="1:2" x14ac:dyDescent="0.25">
      <c r="A2199">
        <v>110</v>
      </c>
      <c r="B2199">
        <v>6.4</v>
      </c>
    </row>
    <row r="2200" spans="1:2" x14ac:dyDescent="0.25">
      <c r="A2200">
        <v>111</v>
      </c>
      <c r="B2200">
        <v>6.4</v>
      </c>
    </row>
    <row r="2201" spans="1:2" x14ac:dyDescent="0.25">
      <c r="A2201">
        <v>111</v>
      </c>
      <c r="B2201">
        <v>6.4</v>
      </c>
    </row>
    <row r="2202" spans="1:2" x14ac:dyDescent="0.25">
      <c r="A2202">
        <v>112</v>
      </c>
      <c r="B2202">
        <v>6.4</v>
      </c>
    </row>
    <row r="2203" spans="1:2" x14ac:dyDescent="0.25">
      <c r="A2203">
        <v>112</v>
      </c>
      <c r="B2203">
        <v>6.4</v>
      </c>
    </row>
    <row r="2204" spans="1:2" x14ac:dyDescent="0.25">
      <c r="A2204">
        <v>112</v>
      </c>
      <c r="B2204">
        <v>6.4</v>
      </c>
    </row>
    <row r="2205" spans="1:2" x14ac:dyDescent="0.25">
      <c r="A2205">
        <v>112</v>
      </c>
      <c r="B2205">
        <v>6.4</v>
      </c>
    </row>
    <row r="2206" spans="1:2" x14ac:dyDescent="0.25">
      <c r="A2206">
        <v>113</v>
      </c>
      <c r="B2206">
        <v>6.4</v>
      </c>
    </row>
    <row r="2207" spans="1:2" x14ac:dyDescent="0.25">
      <c r="A2207">
        <v>113</v>
      </c>
      <c r="B2207">
        <v>6.4</v>
      </c>
    </row>
    <row r="2208" spans="1:2" x14ac:dyDescent="0.25">
      <c r="A2208">
        <v>113</v>
      </c>
      <c r="B2208">
        <v>6.4</v>
      </c>
    </row>
    <row r="2209" spans="1:2" x14ac:dyDescent="0.25">
      <c r="A2209">
        <v>115</v>
      </c>
      <c r="B2209">
        <v>6.4</v>
      </c>
    </row>
    <row r="2210" spans="1:2" x14ac:dyDescent="0.25">
      <c r="A2210">
        <v>116</v>
      </c>
      <c r="B2210">
        <v>6.4</v>
      </c>
    </row>
    <row r="2211" spans="1:2" x14ac:dyDescent="0.25">
      <c r="A2211">
        <v>116</v>
      </c>
      <c r="B2211">
        <v>6.4</v>
      </c>
    </row>
    <row r="2212" spans="1:2" x14ac:dyDescent="0.25">
      <c r="A2212">
        <v>117</v>
      </c>
      <c r="B2212">
        <v>6.4</v>
      </c>
    </row>
    <row r="2213" spans="1:2" x14ac:dyDescent="0.25">
      <c r="A2213">
        <v>117</v>
      </c>
      <c r="B2213">
        <v>6.4</v>
      </c>
    </row>
    <row r="2214" spans="1:2" x14ac:dyDescent="0.25">
      <c r="A2214">
        <v>118</v>
      </c>
      <c r="B2214">
        <v>6.4</v>
      </c>
    </row>
    <row r="2215" spans="1:2" x14ac:dyDescent="0.25">
      <c r="A2215">
        <v>118</v>
      </c>
      <c r="B2215">
        <v>6.4</v>
      </c>
    </row>
    <row r="2216" spans="1:2" x14ac:dyDescent="0.25">
      <c r="A2216">
        <v>118</v>
      </c>
      <c r="B2216">
        <v>6.4</v>
      </c>
    </row>
    <row r="2217" spans="1:2" x14ac:dyDescent="0.25">
      <c r="A2217">
        <v>119</v>
      </c>
      <c r="B2217">
        <v>6.4</v>
      </c>
    </row>
    <row r="2218" spans="1:2" x14ac:dyDescent="0.25">
      <c r="A2218">
        <v>119</v>
      </c>
      <c r="B2218">
        <v>6.4</v>
      </c>
    </row>
    <row r="2219" spans="1:2" x14ac:dyDescent="0.25">
      <c r="A2219">
        <v>121</v>
      </c>
      <c r="B2219">
        <v>6.4</v>
      </c>
    </row>
    <row r="2220" spans="1:2" x14ac:dyDescent="0.25">
      <c r="A2220">
        <v>123</v>
      </c>
      <c r="B2220">
        <v>6.4</v>
      </c>
    </row>
    <row r="2221" spans="1:2" x14ac:dyDescent="0.25">
      <c r="A2221">
        <v>123</v>
      </c>
      <c r="B2221">
        <v>6.4</v>
      </c>
    </row>
    <row r="2222" spans="1:2" x14ac:dyDescent="0.25">
      <c r="A2222">
        <v>123</v>
      </c>
      <c r="B2222">
        <v>6.4</v>
      </c>
    </row>
    <row r="2223" spans="1:2" x14ac:dyDescent="0.25">
      <c r="A2223">
        <v>123</v>
      </c>
      <c r="B2223">
        <v>6.4</v>
      </c>
    </row>
    <row r="2224" spans="1:2" x14ac:dyDescent="0.25">
      <c r="A2224">
        <v>124</v>
      </c>
      <c r="B2224">
        <v>6.4</v>
      </c>
    </row>
    <row r="2225" spans="1:2" x14ac:dyDescent="0.25">
      <c r="A2225">
        <v>124</v>
      </c>
      <c r="B2225">
        <v>6.4</v>
      </c>
    </row>
    <row r="2226" spans="1:2" x14ac:dyDescent="0.25">
      <c r="A2226">
        <v>124</v>
      </c>
      <c r="B2226">
        <v>6.4</v>
      </c>
    </row>
    <row r="2227" spans="1:2" x14ac:dyDescent="0.25">
      <c r="A2227">
        <v>124</v>
      </c>
      <c r="B2227">
        <v>6.4</v>
      </c>
    </row>
    <row r="2228" spans="1:2" x14ac:dyDescent="0.25">
      <c r="A2228">
        <v>124</v>
      </c>
      <c r="B2228">
        <v>6.4</v>
      </c>
    </row>
    <row r="2229" spans="1:2" x14ac:dyDescent="0.25">
      <c r="A2229">
        <v>125</v>
      </c>
      <c r="B2229">
        <v>6.4</v>
      </c>
    </row>
    <row r="2230" spans="1:2" x14ac:dyDescent="0.25">
      <c r="A2230">
        <v>125</v>
      </c>
      <c r="B2230">
        <v>6.4</v>
      </c>
    </row>
    <row r="2231" spans="1:2" x14ac:dyDescent="0.25">
      <c r="A2231">
        <v>127</v>
      </c>
      <c r="B2231">
        <v>6.4</v>
      </c>
    </row>
    <row r="2232" spans="1:2" x14ac:dyDescent="0.25">
      <c r="A2232">
        <v>127</v>
      </c>
      <c r="B2232">
        <v>6.4</v>
      </c>
    </row>
    <row r="2233" spans="1:2" x14ac:dyDescent="0.25">
      <c r="A2233">
        <v>128</v>
      </c>
      <c r="B2233">
        <v>6.4</v>
      </c>
    </row>
    <row r="2234" spans="1:2" x14ac:dyDescent="0.25">
      <c r="A2234">
        <v>128</v>
      </c>
      <c r="B2234">
        <v>6.4</v>
      </c>
    </row>
    <row r="2235" spans="1:2" x14ac:dyDescent="0.25">
      <c r="A2235">
        <v>128</v>
      </c>
      <c r="B2235">
        <v>6.4</v>
      </c>
    </row>
    <row r="2236" spans="1:2" x14ac:dyDescent="0.25">
      <c r="A2236">
        <v>129</v>
      </c>
      <c r="B2236">
        <v>6.4</v>
      </c>
    </row>
    <row r="2237" spans="1:2" x14ac:dyDescent="0.25">
      <c r="A2237">
        <v>129</v>
      </c>
      <c r="B2237">
        <v>6.4</v>
      </c>
    </row>
    <row r="2238" spans="1:2" x14ac:dyDescent="0.25">
      <c r="A2238">
        <v>130</v>
      </c>
      <c r="B2238">
        <v>6.4</v>
      </c>
    </row>
    <row r="2239" spans="1:2" x14ac:dyDescent="0.25">
      <c r="A2239">
        <v>130</v>
      </c>
      <c r="B2239">
        <v>6.4</v>
      </c>
    </row>
    <row r="2240" spans="1:2" x14ac:dyDescent="0.25">
      <c r="A2240">
        <v>130</v>
      </c>
      <c r="B2240">
        <v>6.4</v>
      </c>
    </row>
    <row r="2241" spans="1:2" x14ac:dyDescent="0.25">
      <c r="A2241">
        <v>130</v>
      </c>
      <c r="B2241">
        <v>6.4</v>
      </c>
    </row>
    <row r="2242" spans="1:2" x14ac:dyDescent="0.25">
      <c r="A2242">
        <v>130</v>
      </c>
      <c r="B2242">
        <v>6.4</v>
      </c>
    </row>
    <row r="2243" spans="1:2" x14ac:dyDescent="0.25">
      <c r="A2243">
        <v>131</v>
      </c>
      <c r="B2243">
        <v>6.4</v>
      </c>
    </row>
    <row r="2244" spans="1:2" x14ac:dyDescent="0.25">
      <c r="A2244">
        <v>132</v>
      </c>
      <c r="B2244">
        <v>6.4</v>
      </c>
    </row>
    <row r="2245" spans="1:2" x14ac:dyDescent="0.25">
      <c r="A2245">
        <v>132</v>
      </c>
      <c r="B2245">
        <v>6.4</v>
      </c>
    </row>
    <row r="2246" spans="1:2" x14ac:dyDescent="0.25">
      <c r="A2246">
        <v>132</v>
      </c>
      <c r="B2246">
        <v>6.4</v>
      </c>
    </row>
    <row r="2247" spans="1:2" x14ac:dyDescent="0.25">
      <c r="A2247">
        <v>133</v>
      </c>
      <c r="B2247">
        <v>6.4</v>
      </c>
    </row>
    <row r="2248" spans="1:2" x14ac:dyDescent="0.25">
      <c r="A2248">
        <v>134</v>
      </c>
      <c r="B2248">
        <v>6.4</v>
      </c>
    </row>
    <row r="2249" spans="1:2" x14ac:dyDescent="0.25">
      <c r="A2249">
        <v>137</v>
      </c>
      <c r="B2249">
        <v>6.4</v>
      </c>
    </row>
    <row r="2250" spans="1:2" x14ac:dyDescent="0.25">
      <c r="A2250">
        <v>139</v>
      </c>
      <c r="B2250">
        <v>6.4</v>
      </c>
    </row>
    <row r="2251" spans="1:2" x14ac:dyDescent="0.25">
      <c r="A2251">
        <v>143</v>
      </c>
      <c r="B2251">
        <v>6.4</v>
      </c>
    </row>
    <row r="2252" spans="1:2" x14ac:dyDescent="0.25">
      <c r="A2252">
        <v>145</v>
      </c>
      <c r="B2252">
        <v>6.4</v>
      </c>
    </row>
    <row r="2253" spans="1:2" x14ac:dyDescent="0.25">
      <c r="A2253">
        <v>153</v>
      </c>
      <c r="B2253">
        <v>6.4</v>
      </c>
    </row>
    <row r="2254" spans="1:2" x14ac:dyDescent="0.25">
      <c r="A2254">
        <v>158</v>
      </c>
      <c r="B2254">
        <v>6.4</v>
      </c>
    </row>
    <row r="2255" spans="1:2" x14ac:dyDescent="0.25">
      <c r="A2255">
        <v>74</v>
      </c>
      <c r="B2255">
        <v>6.3</v>
      </c>
    </row>
    <row r="2256" spans="1:2" x14ac:dyDescent="0.25">
      <c r="A2256">
        <v>77</v>
      </c>
      <c r="B2256">
        <v>6.3</v>
      </c>
    </row>
    <row r="2257" spans="1:2" x14ac:dyDescent="0.25">
      <c r="A2257">
        <v>78</v>
      </c>
      <c r="B2257">
        <v>6.3</v>
      </c>
    </row>
    <row r="2258" spans="1:2" x14ac:dyDescent="0.25">
      <c r="A2258">
        <v>80</v>
      </c>
      <c r="B2258">
        <v>6.3</v>
      </c>
    </row>
    <row r="2259" spans="1:2" x14ac:dyDescent="0.25">
      <c r="A2259">
        <v>80</v>
      </c>
      <c r="B2259">
        <v>6.3</v>
      </c>
    </row>
    <row r="2260" spans="1:2" x14ac:dyDescent="0.25">
      <c r="A2260">
        <v>81</v>
      </c>
      <c r="B2260">
        <v>6.3</v>
      </c>
    </row>
    <row r="2261" spans="1:2" x14ac:dyDescent="0.25">
      <c r="A2261">
        <v>82</v>
      </c>
      <c r="B2261">
        <v>6.3</v>
      </c>
    </row>
    <row r="2262" spans="1:2" x14ac:dyDescent="0.25">
      <c r="A2262">
        <v>84</v>
      </c>
      <c r="B2262">
        <v>6.3</v>
      </c>
    </row>
    <row r="2263" spans="1:2" x14ac:dyDescent="0.25">
      <c r="A2263">
        <v>84</v>
      </c>
      <c r="B2263">
        <v>6.3</v>
      </c>
    </row>
    <row r="2264" spans="1:2" x14ac:dyDescent="0.25">
      <c r="A2264">
        <v>85</v>
      </c>
      <c r="B2264">
        <v>6.3</v>
      </c>
    </row>
    <row r="2265" spans="1:2" x14ac:dyDescent="0.25">
      <c r="A2265">
        <v>85</v>
      </c>
      <c r="B2265">
        <v>6.3</v>
      </c>
    </row>
    <row r="2266" spans="1:2" x14ac:dyDescent="0.25">
      <c r="A2266">
        <v>86</v>
      </c>
      <c r="B2266">
        <v>6.3</v>
      </c>
    </row>
    <row r="2267" spans="1:2" x14ac:dyDescent="0.25">
      <c r="A2267">
        <v>86</v>
      </c>
      <c r="B2267">
        <v>6.3</v>
      </c>
    </row>
    <row r="2268" spans="1:2" x14ac:dyDescent="0.25">
      <c r="A2268">
        <v>87</v>
      </c>
      <c r="B2268">
        <v>6.3</v>
      </c>
    </row>
    <row r="2269" spans="1:2" x14ac:dyDescent="0.25">
      <c r="A2269">
        <v>87</v>
      </c>
      <c r="B2269">
        <v>6.3</v>
      </c>
    </row>
    <row r="2270" spans="1:2" x14ac:dyDescent="0.25">
      <c r="A2270">
        <v>88</v>
      </c>
      <c r="B2270">
        <v>6.3</v>
      </c>
    </row>
    <row r="2271" spans="1:2" x14ac:dyDescent="0.25">
      <c r="A2271">
        <v>88</v>
      </c>
      <c r="B2271">
        <v>6.3</v>
      </c>
    </row>
    <row r="2272" spans="1:2" x14ac:dyDescent="0.25">
      <c r="A2272">
        <v>89</v>
      </c>
      <c r="B2272">
        <v>6.3</v>
      </c>
    </row>
    <row r="2273" spans="1:2" x14ac:dyDescent="0.25">
      <c r="A2273">
        <v>89</v>
      </c>
      <c r="B2273">
        <v>6.3</v>
      </c>
    </row>
    <row r="2274" spans="1:2" x14ac:dyDescent="0.25">
      <c r="A2274">
        <v>90</v>
      </c>
      <c r="B2274">
        <v>6.3</v>
      </c>
    </row>
    <row r="2275" spans="1:2" x14ac:dyDescent="0.25">
      <c r="A2275">
        <v>90</v>
      </c>
      <c r="B2275">
        <v>6.3</v>
      </c>
    </row>
    <row r="2276" spans="1:2" x14ac:dyDescent="0.25">
      <c r="A2276">
        <v>90</v>
      </c>
      <c r="B2276">
        <v>6.3</v>
      </c>
    </row>
    <row r="2277" spans="1:2" x14ac:dyDescent="0.25">
      <c r="A2277">
        <v>90</v>
      </c>
      <c r="B2277">
        <v>6.3</v>
      </c>
    </row>
    <row r="2278" spans="1:2" x14ac:dyDescent="0.25">
      <c r="A2278">
        <v>91</v>
      </c>
      <c r="B2278">
        <v>6.3</v>
      </c>
    </row>
    <row r="2279" spans="1:2" x14ac:dyDescent="0.25">
      <c r="A2279">
        <v>91</v>
      </c>
      <c r="B2279">
        <v>6.3</v>
      </c>
    </row>
    <row r="2280" spans="1:2" x14ac:dyDescent="0.25">
      <c r="A2280">
        <v>91</v>
      </c>
      <c r="B2280">
        <v>6.3</v>
      </c>
    </row>
    <row r="2281" spans="1:2" x14ac:dyDescent="0.25">
      <c r="A2281">
        <v>92</v>
      </c>
      <c r="B2281">
        <v>6.3</v>
      </c>
    </row>
    <row r="2282" spans="1:2" x14ac:dyDescent="0.25">
      <c r="A2282">
        <v>92</v>
      </c>
      <c r="B2282">
        <v>6.3</v>
      </c>
    </row>
    <row r="2283" spans="1:2" x14ac:dyDescent="0.25">
      <c r="A2283">
        <v>93</v>
      </c>
      <c r="B2283">
        <v>6.3</v>
      </c>
    </row>
    <row r="2284" spans="1:2" x14ac:dyDescent="0.25">
      <c r="A2284">
        <v>93</v>
      </c>
      <c r="B2284">
        <v>6.3</v>
      </c>
    </row>
    <row r="2285" spans="1:2" x14ac:dyDescent="0.25">
      <c r="A2285">
        <v>93</v>
      </c>
      <c r="B2285">
        <v>6.3</v>
      </c>
    </row>
    <row r="2286" spans="1:2" x14ac:dyDescent="0.25">
      <c r="A2286">
        <v>93</v>
      </c>
      <c r="B2286">
        <v>6.3</v>
      </c>
    </row>
    <row r="2287" spans="1:2" x14ac:dyDescent="0.25">
      <c r="A2287">
        <v>94</v>
      </c>
      <c r="B2287">
        <v>6.3</v>
      </c>
    </row>
    <row r="2288" spans="1:2" x14ac:dyDescent="0.25">
      <c r="A2288">
        <v>94</v>
      </c>
      <c r="B2288">
        <v>6.3</v>
      </c>
    </row>
    <row r="2289" spans="1:2" x14ac:dyDescent="0.25">
      <c r="A2289">
        <v>94</v>
      </c>
      <c r="B2289">
        <v>6.3</v>
      </c>
    </row>
    <row r="2290" spans="1:2" x14ac:dyDescent="0.25">
      <c r="A2290">
        <v>94</v>
      </c>
      <c r="B2290">
        <v>6.3</v>
      </c>
    </row>
    <row r="2291" spans="1:2" x14ac:dyDescent="0.25">
      <c r="A2291">
        <v>95</v>
      </c>
      <c r="B2291">
        <v>6.3</v>
      </c>
    </row>
    <row r="2292" spans="1:2" x14ac:dyDescent="0.25">
      <c r="A2292">
        <v>95</v>
      </c>
      <c r="B2292">
        <v>6.3</v>
      </c>
    </row>
    <row r="2293" spans="1:2" x14ac:dyDescent="0.25">
      <c r="A2293">
        <v>96</v>
      </c>
      <c r="B2293">
        <v>6.3</v>
      </c>
    </row>
    <row r="2294" spans="1:2" x14ac:dyDescent="0.25">
      <c r="A2294">
        <v>96</v>
      </c>
      <c r="B2294">
        <v>6.3</v>
      </c>
    </row>
    <row r="2295" spans="1:2" x14ac:dyDescent="0.25">
      <c r="A2295">
        <v>97</v>
      </c>
      <c r="B2295">
        <v>6.3</v>
      </c>
    </row>
    <row r="2296" spans="1:2" x14ac:dyDescent="0.25">
      <c r="A2296">
        <v>97</v>
      </c>
      <c r="B2296">
        <v>6.3</v>
      </c>
    </row>
    <row r="2297" spans="1:2" x14ac:dyDescent="0.25">
      <c r="A2297">
        <v>97</v>
      </c>
      <c r="B2297">
        <v>6.3</v>
      </c>
    </row>
    <row r="2298" spans="1:2" x14ac:dyDescent="0.25">
      <c r="A2298">
        <v>97</v>
      </c>
      <c r="B2298">
        <v>6.3</v>
      </c>
    </row>
    <row r="2299" spans="1:2" x14ac:dyDescent="0.25">
      <c r="A2299">
        <v>97</v>
      </c>
      <c r="B2299">
        <v>6.3</v>
      </c>
    </row>
    <row r="2300" spans="1:2" x14ac:dyDescent="0.25">
      <c r="A2300">
        <v>97</v>
      </c>
      <c r="B2300">
        <v>6.3</v>
      </c>
    </row>
    <row r="2301" spans="1:2" x14ac:dyDescent="0.25">
      <c r="A2301">
        <v>98</v>
      </c>
      <c r="B2301">
        <v>6.3</v>
      </c>
    </row>
    <row r="2302" spans="1:2" x14ac:dyDescent="0.25">
      <c r="A2302">
        <v>98</v>
      </c>
      <c r="B2302">
        <v>6.3</v>
      </c>
    </row>
    <row r="2303" spans="1:2" x14ac:dyDescent="0.25">
      <c r="A2303">
        <v>98</v>
      </c>
      <c r="B2303">
        <v>6.3</v>
      </c>
    </row>
    <row r="2304" spans="1:2" x14ac:dyDescent="0.25">
      <c r="A2304">
        <v>98</v>
      </c>
      <c r="B2304">
        <v>6.3</v>
      </c>
    </row>
    <row r="2305" spans="1:2" x14ac:dyDescent="0.25">
      <c r="A2305">
        <v>98</v>
      </c>
      <c r="B2305">
        <v>6.3</v>
      </c>
    </row>
    <row r="2306" spans="1:2" x14ac:dyDescent="0.25">
      <c r="A2306">
        <v>98</v>
      </c>
      <c r="B2306">
        <v>6.3</v>
      </c>
    </row>
    <row r="2307" spans="1:2" x14ac:dyDescent="0.25">
      <c r="A2307">
        <v>100</v>
      </c>
      <c r="B2307">
        <v>6.3</v>
      </c>
    </row>
    <row r="2308" spans="1:2" x14ac:dyDescent="0.25">
      <c r="A2308">
        <v>100</v>
      </c>
      <c r="B2308">
        <v>6.3</v>
      </c>
    </row>
    <row r="2309" spans="1:2" x14ac:dyDescent="0.25">
      <c r="A2309">
        <v>100</v>
      </c>
      <c r="B2309">
        <v>6.3</v>
      </c>
    </row>
    <row r="2310" spans="1:2" x14ac:dyDescent="0.25">
      <c r="A2310">
        <v>100</v>
      </c>
      <c r="B2310">
        <v>6.3</v>
      </c>
    </row>
    <row r="2311" spans="1:2" x14ac:dyDescent="0.25">
      <c r="A2311">
        <v>100</v>
      </c>
      <c r="B2311">
        <v>6.3</v>
      </c>
    </row>
    <row r="2312" spans="1:2" x14ac:dyDescent="0.25">
      <c r="A2312">
        <v>100</v>
      </c>
      <c r="B2312">
        <v>6.3</v>
      </c>
    </row>
    <row r="2313" spans="1:2" x14ac:dyDescent="0.25">
      <c r="A2313">
        <v>101</v>
      </c>
      <c r="B2313">
        <v>6.3</v>
      </c>
    </row>
    <row r="2314" spans="1:2" x14ac:dyDescent="0.25">
      <c r="A2314">
        <v>101</v>
      </c>
      <c r="B2314">
        <v>6.3</v>
      </c>
    </row>
    <row r="2315" spans="1:2" x14ac:dyDescent="0.25">
      <c r="A2315">
        <v>102</v>
      </c>
      <c r="B2315">
        <v>6.3</v>
      </c>
    </row>
    <row r="2316" spans="1:2" x14ac:dyDescent="0.25">
      <c r="A2316">
        <v>102</v>
      </c>
      <c r="B2316">
        <v>6.3</v>
      </c>
    </row>
    <row r="2317" spans="1:2" x14ac:dyDescent="0.25">
      <c r="A2317">
        <v>103</v>
      </c>
      <c r="B2317">
        <v>6.3</v>
      </c>
    </row>
    <row r="2318" spans="1:2" x14ac:dyDescent="0.25">
      <c r="A2318">
        <v>103</v>
      </c>
      <c r="B2318">
        <v>6.3</v>
      </c>
    </row>
    <row r="2319" spans="1:2" x14ac:dyDescent="0.25">
      <c r="A2319">
        <v>103</v>
      </c>
      <c r="B2319">
        <v>6.3</v>
      </c>
    </row>
    <row r="2320" spans="1:2" x14ac:dyDescent="0.25">
      <c r="A2320">
        <v>103</v>
      </c>
      <c r="B2320">
        <v>6.3</v>
      </c>
    </row>
    <row r="2321" spans="1:2" x14ac:dyDescent="0.25">
      <c r="A2321">
        <v>103</v>
      </c>
      <c r="B2321">
        <v>6.3</v>
      </c>
    </row>
    <row r="2322" spans="1:2" x14ac:dyDescent="0.25">
      <c r="A2322">
        <v>103</v>
      </c>
      <c r="B2322">
        <v>6.3</v>
      </c>
    </row>
    <row r="2323" spans="1:2" x14ac:dyDescent="0.25">
      <c r="A2323">
        <v>104</v>
      </c>
      <c r="B2323">
        <v>6.3</v>
      </c>
    </row>
    <row r="2324" spans="1:2" x14ac:dyDescent="0.25">
      <c r="A2324">
        <v>104</v>
      </c>
      <c r="B2324">
        <v>6.3</v>
      </c>
    </row>
    <row r="2325" spans="1:2" x14ac:dyDescent="0.25">
      <c r="A2325">
        <v>104</v>
      </c>
      <c r="B2325">
        <v>6.3</v>
      </c>
    </row>
    <row r="2326" spans="1:2" x14ac:dyDescent="0.25">
      <c r="A2326">
        <v>104</v>
      </c>
      <c r="B2326">
        <v>6.3</v>
      </c>
    </row>
    <row r="2327" spans="1:2" x14ac:dyDescent="0.25">
      <c r="A2327">
        <v>104</v>
      </c>
      <c r="B2327">
        <v>6.3</v>
      </c>
    </row>
    <row r="2328" spans="1:2" x14ac:dyDescent="0.25">
      <c r="A2328">
        <v>105</v>
      </c>
      <c r="B2328">
        <v>6.3</v>
      </c>
    </row>
    <row r="2329" spans="1:2" x14ac:dyDescent="0.25">
      <c r="A2329">
        <v>105</v>
      </c>
      <c r="B2329">
        <v>6.3</v>
      </c>
    </row>
    <row r="2330" spans="1:2" x14ac:dyDescent="0.25">
      <c r="A2330">
        <v>105</v>
      </c>
      <c r="B2330">
        <v>6.3</v>
      </c>
    </row>
    <row r="2331" spans="1:2" x14ac:dyDescent="0.25">
      <c r="A2331">
        <v>106</v>
      </c>
      <c r="B2331">
        <v>6.3</v>
      </c>
    </row>
    <row r="2332" spans="1:2" x14ac:dyDescent="0.25">
      <c r="A2332">
        <v>106</v>
      </c>
      <c r="B2332">
        <v>6.3</v>
      </c>
    </row>
    <row r="2333" spans="1:2" x14ac:dyDescent="0.25">
      <c r="A2333">
        <v>106</v>
      </c>
      <c r="B2333">
        <v>6.3</v>
      </c>
    </row>
    <row r="2334" spans="1:2" x14ac:dyDescent="0.25">
      <c r="A2334">
        <v>106</v>
      </c>
      <c r="B2334">
        <v>6.3</v>
      </c>
    </row>
    <row r="2335" spans="1:2" x14ac:dyDescent="0.25">
      <c r="A2335">
        <v>106</v>
      </c>
      <c r="B2335">
        <v>6.3</v>
      </c>
    </row>
    <row r="2336" spans="1:2" x14ac:dyDescent="0.25">
      <c r="A2336">
        <v>106</v>
      </c>
      <c r="B2336">
        <v>6.3</v>
      </c>
    </row>
    <row r="2337" spans="1:2" x14ac:dyDescent="0.25">
      <c r="A2337">
        <v>106</v>
      </c>
      <c r="B2337">
        <v>6.3</v>
      </c>
    </row>
    <row r="2338" spans="1:2" x14ac:dyDescent="0.25">
      <c r="A2338">
        <v>107</v>
      </c>
      <c r="B2338">
        <v>6.3</v>
      </c>
    </row>
    <row r="2339" spans="1:2" x14ac:dyDescent="0.25">
      <c r="A2339">
        <v>107</v>
      </c>
      <c r="B2339">
        <v>6.3</v>
      </c>
    </row>
    <row r="2340" spans="1:2" x14ac:dyDescent="0.25">
      <c r="A2340">
        <v>107</v>
      </c>
      <c r="B2340">
        <v>6.3</v>
      </c>
    </row>
    <row r="2341" spans="1:2" x14ac:dyDescent="0.25">
      <c r="A2341">
        <v>108</v>
      </c>
      <c r="B2341">
        <v>6.3</v>
      </c>
    </row>
    <row r="2342" spans="1:2" x14ac:dyDescent="0.25">
      <c r="A2342">
        <v>108</v>
      </c>
      <c r="B2342">
        <v>6.3</v>
      </c>
    </row>
    <row r="2343" spans="1:2" x14ac:dyDescent="0.25">
      <c r="A2343">
        <v>108</v>
      </c>
      <c r="B2343">
        <v>6.3</v>
      </c>
    </row>
    <row r="2344" spans="1:2" x14ac:dyDescent="0.25">
      <c r="A2344">
        <v>108</v>
      </c>
      <c r="B2344">
        <v>6.3</v>
      </c>
    </row>
    <row r="2345" spans="1:2" x14ac:dyDescent="0.25">
      <c r="A2345">
        <v>108</v>
      </c>
      <c r="B2345">
        <v>6.3</v>
      </c>
    </row>
    <row r="2346" spans="1:2" x14ac:dyDescent="0.25">
      <c r="A2346">
        <v>109</v>
      </c>
      <c r="B2346">
        <v>6.3</v>
      </c>
    </row>
    <row r="2347" spans="1:2" x14ac:dyDescent="0.25">
      <c r="A2347">
        <v>109</v>
      </c>
      <c r="B2347">
        <v>6.3</v>
      </c>
    </row>
    <row r="2348" spans="1:2" x14ac:dyDescent="0.25">
      <c r="A2348">
        <v>110</v>
      </c>
      <c r="B2348">
        <v>6.3</v>
      </c>
    </row>
    <row r="2349" spans="1:2" x14ac:dyDescent="0.25">
      <c r="A2349">
        <v>110</v>
      </c>
      <c r="B2349">
        <v>6.3</v>
      </c>
    </row>
    <row r="2350" spans="1:2" x14ac:dyDescent="0.25">
      <c r="A2350">
        <v>110</v>
      </c>
      <c r="B2350">
        <v>6.3</v>
      </c>
    </row>
    <row r="2351" spans="1:2" x14ac:dyDescent="0.25">
      <c r="A2351">
        <v>111</v>
      </c>
      <c r="B2351">
        <v>6.3</v>
      </c>
    </row>
    <row r="2352" spans="1:2" x14ac:dyDescent="0.25">
      <c r="A2352">
        <v>111</v>
      </c>
      <c r="B2352">
        <v>6.3</v>
      </c>
    </row>
    <row r="2353" spans="1:2" x14ac:dyDescent="0.25">
      <c r="A2353">
        <v>112</v>
      </c>
      <c r="B2353">
        <v>6.3</v>
      </c>
    </row>
    <row r="2354" spans="1:2" x14ac:dyDescent="0.25">
      <c r="A2354">
        <v>112</v>
      </c>
      <c r="B2354">
        <v>6.3</v>
      </c>
    </row>
    <row r="2355" spans="1:2" x14ac:dyDescent="0.25">
      <c r="A2355">
        <v>113</v>
      </c>
      <c r="B2355">
        <v>6.3</v>
      </c>
    </row>
    <row r="2356" spans="1:2" x14ac:dyDescent="0.25">
      <c r="A2356">
        <v>113</v>
      </c>
      <c r="B2356">
        <v>6.3</v>
      </c>
    </row>
    <row r="2357" spans="1:2" x14ac:dyDescent="0.25">
      <c r="A2357">
        <v>113</v>
      </c>
      <c r="B2357">
        <v>6.3</v>
      </c>
    </row>
    <row r="2358" spans="1:2" x14ac:dyDescent="0.25">
      <c r="A2358">
        <v>113</v>
      </c>
      <c r="B2358">
        <v>6.3</v>
      </c>
    </row>
    <row r="2359" spans="1:2" x14ac:dyDescent="0.25">
      <c r="A2359">
        <v>113</v>
      </c>
      <c r="B2359">
        <v>6.3</v>
      </c>
    </row>
    <row r="2360" spans="1:2" x14ac:dyDescent="0.25">
      <c r="A2360">
        <v>114</v>
      </c>
      <c r="B2360">
        <v>6.3</v>
      </c>
    </row>
    <row r="2361" spans="1:2" x14ac:dyDescent="0.25">
      <c r="A2361">
        <v>114</v>
      </c>
      <c r="B2361">
        <v>6.3</v>
      </c>
    </row>
    <row r="2362" spans="1:2" x14ac:dyDescent="0.25">
      <c r="A2362">
        <v>115</v>
      </c>
      <c r="B2362">
        <v>6.3</v>
      </c>
    </row>
    <row r="2363" spans="1:2" x14ac:dyDescent="0.25">
      <c r="A2363">
        <v>115</v>
      </c>
      <c r="B2363">
        <v>6.3</v>
      </c>
    </row>
    <row r="2364" spans="1:2" x14ac:dyDescent="0.25">
      <c r="A2364">
        <v>115</v>
      </c>
      <c r="B2364">
        <v>6.3</v>
      </c>
    </row>
    <row r="2365" spans="1:2" x14ac:dyDescent="0.25">
      <c r="A2365">
        <v>116</v>
      </c>
      <c r="B2365">
        <v>6.3</v>
      </c>
    </row>
    <row r="2366" spans="1:2" x14ac:dyDescent="0.25">
      <c r="A2366">
        <v>116</v>
      </c>
      <c r="B2366">
        <v>6.3</v>
      </c>
    </row>
    <row r="2367" spans="1:2" x14ac:dyDescent="0.25">
      <c r="A2367">
        <v>116</v>
      </c>
      <c r="B2367">
        <v>6.3</v>
      </c>
    </row>
    <row r="2368" spans="1:2" x14ac:dyDescent="0.25">
      <c r="A2368">
        <v>116</v>
      </c>
      <c r="B2368">
        <v>6.3</v>
      </c>
    </row>
    <row r="2369" spans="1:2" x14ac:dyDescent="0.25">
      <c r="A2369">
        <v>116</v>
      </c>
      <c r="B2369">
        <v>6.3</v>
      </c>
    </row>
    <row r="2370" spans="1:2" x14ac:dyDescent="0.25">
      <c r="A2370">
        <v>117</v>
      </c>
      <c r="B2370">
        <v>6.3</v>
      </c>
    </row>
    <row r="2371" spans="1:2" x14ac:dyDescent="0.25">
      <c r="A2371">
        <v>117</v>
      </c>
      <c r="B2371">
        <v>6.3</v>
      </c>
    </row>
    <row r="2372" spans="1:2" x14ac:dyDescent="0.25">
      <c r="A2372">
        <v>119</v>
      </c>
      <c r="B2372">
        <v>6.3</v>
      </c>
    </row>
    <row r="2373" spans="1:2" x14ac:dyDescent="0.25">
      <c r="A2373">
        <v>119</v>
      </c>
      <c r="B2373">
        <v>6.3</v>
      </c>
    </row>
    <row r="2374" spans="1:2" x14ac:dyDescent="0.25">
      <c r="A2374">
        <v>119</v>
      </c>
      <c r="B2374">
        <v>6.3</v>
      </c>
    </row>
    <row r="2375" spans="1:2" x14ac:dyDescent="0.25">
      <c r="A2375">
        <v>119</v>
      </c>
      <c r="B2375">
        <v>6.3</v>
      </c>
    </row>
    <row r="2376" spans="1:2" x14ac:dyDescent="0.25">
      <c r="A2376">
        <v>123</v>
      </c>
      <c r="B2376">
        <v>6.3</v>
      </c>
    </row>
    <row r="2377" spans="1:2" x14ac:dyDescent="0.25">
      <c r="A2377">
        <v>124</v>
      </c>
      <c r="B2377">
        <v>6.3</v>
      </c>
    </row>
    <row r="2378" spans="1:2" x14ac:dyDescent="0.25">
      <c r="A2378">
        <v>125</v>
      </c>
      <c r="B2378">
        <v>6.3</v>
      </c>
    </row>
    <row r="2379" spans="1:2" x14ac:dyDescent="0.25">
      <c r="A2379">
        <v>125</v>
      </c>
      <c r="B2379">
        <v>6.3</v>
      </c>
    </row>
    <row r="2380" spans="1:2" x14ac:dyDescent="0.25">
      <c r="A2380">
        <v>126</v>
      </c>
      <c r="B2380">
        <v>6.3</v>
      </c>
    </row>
    <row r="2381" spans="1:2" x14ac:dyDescent="0.25">
      <c r="A2381">
        <v>128</v>
      </c>
      <c r="B2381">
        <v>6.3</v>
      </c>
    </row>
    <row r="2382" spans="1:2" x14ac:dyDescent="0.25">
      <c r="A2382">
        <v>129</v>
      </c>
      <c r="B2382">
        <v>6.3</v>
      </c>
    </row>
    <row r="2383" spans="1:2" x14ac:dyDescent="0.25">
      <c r="A2383">
        <v>130</v>
      </c>
      <c r="B2383">
        <v>6.3</v>
      </c>
    </row>
    <row r="2384" spans="1:2" x14ac:dyDescent="0.25">
      <c r="A2384">
        <v>131</v>
      </c>
      <c r="B2384">
        <v>6.3</v>
      </c>
    </row>
    <row r="2385" spans="1:2" x14ac:dyDescent="0.25">
      <c r="A2385">
        <v>132</v>
      </c>
      <c r="B2385">
        <v>6.3</v>
      </c>
    </row>
    <row r="2386" spans="1:2" x14ac:dyDescent="0.25">
      <c r="A2386">
        <v>135</v>
      </c>
      <c r="B2386">
        <v>6.3</v>
      </c>
    </row>
    <row r="2387" spans="1:2" x14ac:dyDescent="0.25">
      <c r="A2387">
        <v>135</v>
      </c>
      <c r="B2387">
        <v>6.3</v>
      </c>
    </row>
    <row r="2388" spans="1:2" x14ac:dyDescent="0.25">
      <c r="A2388">
        <v>136</v>
      </c>
      <c r="B2388">
        <v>6.3</v>
      </c>
    </row>
    <row r="2389" spans="1:2" x14ac:dyDescent="0.25">
      <c r="A2389">
        <v>138</v>
      </c>
      <c r="B2389">
        <v>6.3</v>
      </c>
    </row>
    <row r="2390" spans="1:2" x14ac:dyDescent="0.25">
      <c r="A2390">
        <v>143</v>
      </c>
      <c r="B2390">
        <v>6.3</v>
      </c>
    </row>
    <row r="2391" spans="1:2" x14ac:dyDescent="0.25">
      <c r="A2391">
        <v>154</v>
      </c>
      <c r="B2391">
        <v>6.3</v>
      </c>
    </row>
    <row r="2392" spans="1:2" x14ac:dyDescent="0.25">
      <c r="A2392">
        <v>280</v>
      </c>
      <c r="B2392">
        <v>6.3</v>
      </c>
    </row>
    <row r="2393" spans="1:2" x14ac:dyDescent="0.25">
      <c r="A2393">
        <v>80</v>
      </c>
      <c r="B2393">
        <v>6.2</v>
      </c>
    </row>
    <row r="2394" spans="1:2" x14ac:dyDescent="0.25">
      <c r="A2394">
        <v>81</v>
      </c>
      <c r="B2394">
        <v>6.2</v>
      </c>
    </row>
    <row r="2395" spans="1:2" x14ac:dyDescent="0.25">
      <c r="A2395">
        <v>81</v>
      </c>
      <c r="B2395">
        <v>6.2</v>
      </c>
    </row>
    <row r="2396" spans="1:2" x14ac:dyDescent="0.25">
      <c r="A2396">
        <v>82</v>
      </c>
      <c r="B2396">
        <v>6.2</v>
      </c>
    </row>
    <row r="2397" spans="1:2" x14ac:dyDescent="0.25">
      <c r="A2397">
        <v>83</v>
      </c>
      <c r="B2397">
        <v>6.2</v>
      </c>
    </row>
    <row r="2398" spans="1:2" x14ac:dyDescent="0.25">
      <c r="A2398">
        <v>84</v>
      </c>
      <c r="B2398">
        <v>6.2</v>
      </c>
    </row>
    <row r="2399" spans="1:2" x14ac:dyDescent="0.25">
      <c r="A2399">
        <v>85</v>
      </c>
      <c r="B2399">
        <v>6.2</v>
      </c>
    </row>
    <row r="2400" spans="1:2" x14ac:dyDescent="0.25">
      <c r="A2400">
        <v>85</v>
      </c>
      <c r="B2400">
        <v>6.2</v>
      </c>
    </row>
    <row r="2401" spans="1:2" x14ac:dyDescent="0.25">
      <c r="A2401">
        <v>86</v>
      </c>
      <c r="B2401">
        <v>6.2</v>
      </c>
    </row>
    <row r="2402" spans="1:2" x14ac:dyDescent="0.25">
      <c r="A2402">
        <v>86</v>
      </c>
      <c r="B2402">
        <v>6.2</v>
      </c>
    </row>
    <row r="2403" spans="1:2" x14ac:dyDescent="0.25">
      <c r="A2403">
        <v>86</v>
      </c>
      <c r="B2403">
        <v>6.2</v>
      </c>
    </row>
    <row r="2404" spans="1:2" x14ac:dyDescent="0.25">
      <c r="A2404">
        <v>87</v>
      </c>
      <c r="B2404">
        <v>6.2</v>
      </c>
    </row>
    <row r="2405" spans="1:2" x14ac:dyDescent="0.25">
      <c r="A2405">
        <v>87</v>
      </c>
      <c r="B2405">
        <v>6.2</v>
      </c>
    </row>
    <row r="2406" spans="1:2" x14ac:dyDescent="0.25">
      <c r="A2406">
        <v>87</v>
      </c>
      <c r="B2406">
        <v>6.2</v>
      </c>
    </row>
    <row r="2407" spans="1:2" x14ac:dyDescent="0.25">
      <c r="A2407">
        <v>88</v>
      </c>
      <c r="B2407">
        <v>6.2</v>
      </c>
    </row>
    <row r="2408" spans="1:2" x14ac:dyDescent="0.25">
      <c r="A2408">
        <v>89</v>
      </c>
      <c r="B2408">
        <v>6.2</v>
      </c>
    </row>
    <row r="2409" spans="1:2" x14ac:dyDescent="0.25">
      <c r="A2409">
        <v>90</v>
      </c>
      <c r="B2409">
        <v>6.2</v>
      </c>
    </row>
    <row r="2410" spans="1:2" x14ac:dyDescent="0.25">
      <c r="A2410">
        <v>90</v>
      </c>
      <c r="B2410">
        <v>6.2</v>
      </c>
    </row>
    <row r="2411" spans="1:2" x14ac:dyDescent="0.25">
      <c r="A2411">
        <v>90</v>
      </c>
      <c r="B2411">
        <v>6.2</v>
      </c>
    </row>
    <row r="2412" spans="1:2" x14ac:dyDescent="0.25">
      <c r="A2412">
        <v>91</v>
      </c>
      <c r="B2412">
        <v>6.2</v>
      </c>
    </row>
    <row r="2413" spans="1:2" x14ac:dyDescent="0.25">
      <c r="A2413">
        <v>91</v>
      </c>
      <c r="B2413">
        <v>6.2</v>
      </c>
    </row>
    <row r="2414" spans="1:2" x14ac:dyDescent="0.25">
      <c r="A2414">
        <v>91</v>
      </c>
      <c r="B2414">
        <v>6.2</v>
      </c>
    </row>
    <row r="2415" spans="1:2" x14ac:dyDescent="0.25">
      <c r="A2415">
        <v>92</v>
      </c>
      <c r="B2415">
        <v>6.2</v>
      </c>
    </row>
    <row r="2416" spans="1:2" x14ac:dyDescent="0.25">
      <c r="A2416">
        <v>92</v>
      </c>
      <c r="B2416">
        <v>6.2</v>
      </c>
    </row>
    <row r="2417" spans="1:2" x14ac:dyDescent="0.25">
      <c r="A2417">
        <v>92</v>
      </c>
      <c r="B2417">
        <v>6.2</v>
      </c>
    </row>
    <row r="2418" spans="1:2" x14ac:dyDescent="0.25">
      <c r="A2418">
        <v>92</v>
      </c>
      <c r="B2418">
        <v>6.2</v>
      </c>
    </row>
    <row r="2419" spans="1:2" x14ac:dyDescent="0.25">
      <c r="A2419">
        <v>92</v>
      </c>
      <c r="B2419">
        <v>6.2</v>
      </c>
    </row>
    <row r="2420" spans="1:2" x14ac:dyDescent="0.25">
      <c r="A2420">
        <v>93</v>
      </c>
      <c r="B2420">
        <v>6.2</v>
      </c>
    </row>
    <row r="2421" spans="1:2" x14ac:dyDescent="0.25">
      <c r="A2421">
        <v>93</v>
      </c>
      <c r="B2421">
        <v>6.2</v>
      </c>
    </row>
    <row r="2422" spans="1:2" x14ac:dyDescent="0.25">
      <c r="A2422">
        <v>94</v>
      </c>
      <c r="B2422">
        <v>6.2</v>
      </c>
    </row>
    <row r="2423" spans="1:2" x14ac:dyDescent="0.25">
      <c r="A2423">
        <v>94</v>
      </c>
      <c r="B2423">
        <v>6.2</v>
      </c>
    </row>
    <row r="2424" spans="1:2" x14ac:dyDescent="0.25">
      <c r="A2424">
        <v>94</v>
      </c>
      <c r="B2424">
        <v>6.2</v>
      </c>
    </row>
    <row r="2425" spans="1:2" x14ac:dyDescent="0.25">
      <c r="A2425">
        <v>94</v>
      </c>
      <c r="B2425">
        <v>6.2</v>
      </c>
    </row>
    <row r="2426" spans="1:2" x14ac:dyDescent="0.25">
      <c r="A2426">
        <v>94</v>
      </c>
      <c r="B2426">
        <v>6.2</v>
      </c>
    </row>
    <row r="2427" spans="1:2" x14ac:dyDescent="0.25">
      <c r="A2427">
        <v>95</v>
      </c>
      <c r="B2427">
        <v>6.2</v>
      </c>
    </row>
    <row r="2428" spans="1:2" x14ac:dyDescent="0.25">
      <c r="A2428">
        <v>95</v>
      </c>
      <c r="B2428">
        <v>6.2</v>
      </c>
    </row>
    <row r="2429" spans="1:2" x14ac:dyDescent="0.25">
      <c r="A2429">
        <v>95</v>
      </c>
      <c r="B2429">
        <v>6.2</v>
      </c>
    </row>
    <row r="2430" spans="1:2" x14ac:dyDescent="0.25">
      <c r="A2430">
        <v>95</v>
      </c>
      <c r="B2430">
        <v>6.2</v>
      </c>
    </row>
    <row r="2431" spans="1:2" x14ac:dyDescent="0.25">
      <c r="A2431">
        <v>95</v>
      </c>
      <c r="B2431">
        <v>6.2</v>
      </c>
    </row>
    <row r="2432" spans="1:2" x14ac:dyDescent="0.25">
      <c r="A2432">
        <v>96</v>
      </c>
      <c r="B2432">
        <v>6.2</v>
      </c>
    </row>
    <row r="2433" spans="1:2" x14ac:dyDescent="0.25">
      <c r="A2433">
        <v>96</v>
      </c>
      <c r="B2433">
        <v>6.2</v>
      </c>
    </row>
    <row r="2434" spans="1:2" x14ac:dyDescent="0.25">
      <c r="A2434">
        <v>96</v>
      </c>
      <c r="B2434">
        <v>6.2</v>
      </c>
    </row>
    <row r="2435" spans="1:2" x14ac:dyDescent="0.25">
      <c r="A2435">
        <v>97</v>
      </c>
      <c r="B2435">
        <v>6.2</v>
      </c>
    </row>
    <row r="2436" spans="1:2" x14ac:dyDescent="0.25">
      <c r="A2436">
        <v>97</v>
      </c>
      <c r="B2436">
        <v>6.2</v>
      </c>
    </row>
    <row r="2437" spans="1:2" x14ac:dyDescent="0.25">
      <c r="A2437">
        <v>97</v>
      </c>
      <c r="B2437">
        <v>6.2</v>
      </c>
    </row>
    <row r="2438" spans="1:2" x14ac:dyDescent="0.25">
      <c r="A2438">
        <v>97</v>
      </c>
      <c r="B2438">
        <v>6.2</v>
      </c>
    </row>
    <row r="2439" spans="1:2" x14ac:dyDescent="0.25">
      <c r="A2439">
        <v>98</v>
      </c>
      <c r="B2439">
        <v>6.2</v>
      </c>
    </row>
    <row r="2440" spans="1:2" x14ac:dyDescent="0.25">
      <c r="A2440">
        <v>98</v>
      </c>
      <c r="B2440">
        <v>6.2</v>
      </c>
    </row>
    <row r="2441" spans="1:2" x14ac:dyDescent="0.25">
      <c r="A2441">
        <v>98</v>
      </c>
      <c r="B2441">
        <v>6.2</v>
      </c>
    </row>
    <row r="2442" spans="1:2" x14ac:dyDescent="0.25">
      <c r="A2442">
        <v>98</v>
      </c>
      <c r="B2442">
        <v>6.2</v>
      </c>
    </row>
    <row r="2443" spans="1:2" x14ac:dyDescent="0.25">
      <c r="A2443">
        <v>98</v>
      </c>
      <c r="B2443">
        <v>6.2</v>
      </c>
    </row>
    <row r="2444" spans="1:2" x14ac:dyDescent="0.25">
      <c r="A2444">
        <v>99</v>
      </c>
      <c r="B2444">
        <v>6.2</v>
      </c>
    </row>
    <row r="2445" spans="1:2" x14ac:dyDescent="0.25">
      <c r="A2445">
        <v>100</v>
      </c>
      <c r="B2445">
        <v>6.2</v>
      </c>
    </row>
    <row r="2446" spans="1:2" x14ac:dyDescent="0.25">
      <c r="A2446">
        <v>100</v>
      </c>
      <c r="B2446">
        <v>6.2</v>
      </c>
    </row>
    <row r="2447" spans="1:2" x14ac:dyDescent="0.25">
      <c r="A2447">
        <v>100</v>
      </c>
      <c r="B2447">
        <v>6.2</v>
      </c>
    </row>
    <row r="2448" spans="1:2" x14ac:dyDescent="0.25">
      <c r="A2448">
        <v>100</v>
      </c>
      <c r="B2448">
        <v>6.2</v>
      </c>
    </row>
    <row r="2449" spans="1:2" x14ac:dyDescent="0.25">
      <c r="A2449">
        <v>100</v>
      </c>
      <c r="B2449">
        <v>6.2</v>
      </c>
    </row>
    <row r="2450" spans="1:2" x14ac:dyDescent="0.25">
      <c r="A2450">
        <v>101</v>
      </c>
      <c r="B2450">
        <v>6.2</v>
      </c>
    </row>
    <row r="2451" spans="1:2" x14ac:dyDescent="0.25">
      <c r="A2451">
        <v>101</v>
      </c>
      <c r="B2451">
        <v>6.2</v>
      </c>
    </row>
    <row r="2452" spans="1:2" x14ac:dyDescent="0.25">
      <c r="A2452">
        <v>101</v>
      </c>
      <c r="B2452">
        <v>6.2</v>
      </c>
    </row>
    <row r="2453" spans="1:2" x14ac:dyDescent="0.25">
      <c r="A2453">
        <v>101</v>
      </c>
      <c r="B2453">
        <v>6.2</v>
      </c>
    </row>
    <row r="2454" spans="1:2" x14ac:dyDescent="0.25">
      <c r="A2454">
        <v>102</v>
      </c>
      <c r="B2454">
        <v>6.2</v>
      </c>
    </row>
    <row r="2455" spans="1:2" x14ac:dyDescent="0.25">
      <c r="A2455">
        <v>102</v>
      </c>
      <c r="B2455">
        <v>6.2</v>
      </c>
    </row>
    <row r="2456" spans="1:2" x14ac:dyDescent="0.25">
      <c r="A2456">
        <v>102</v>
      </c>
      <c r="B2456">
        <v>6.2</v>
      </c>
    </row>
    <row r="2457" spans="1:2" x14ac:dyDescent="0.25">
      <c r="A2457">
        <v>102</v>
      </c>
      <c r="B2457">
        <v>6.2</v>
      </c>
    </row>
    <row r="2458" spans="1:2" x14ac:dyDescent="0.25">
      <c r="A2458">
        <v>103</v>
      </c>
      <c r="B2458">
        <v>6.2</v>
      </c>
    </row>
    <row r="2459" spans="1:2" x14ac:dyDescent="0.25">
      <c r="A2459">
        <v>103</v>
      </c>
      <c r="B2459">
        <v>6.2</v>
      </c>
    </row>
    <row r="2460" spans="1:2" x14ac:dyDescent="0.25">
      <c r="A2460">
        <v>103</v>
      </c>
      <c r="B2460">
        <v>6.2</v>
      </c>
    </row>
    <row r="2461" spans="1:2" x14ac:dyDescent="0.25">
      <c r="A2461">
        <v>103</v>
      </c>
      <c r="B2461">
        <v>6.2</v>
      </c>
    </row>
    <row r="2462" spans="1:2" x14ac:dyDescent="0.25">
      <c r="A2462">
        <v>103</v>
      </c>
      <c r="B2462">
        <v>6.2</v>
      </c>
    </row>
    <row r="2463" spans="1:2" x14ac:dyDescent="0.25">
      <c r="A2463">
        <v>103</v>
      </c>
      <c r="B2463">
        <v>6.2</v>
      </c>
    </row>
    <row r="2464" spans="1:2" x14ac:dyDescent="0.25">
      <c r="A2464">
        <v>103</v>
      </c>
      <c r="B2464">
        <v>6.2</v>
      </c>
    </row>
    <row r="2465" spans="1:2" x14ac:dyDescent="0.25">
      <c r="A2465">
        <v>104</v>
      </c>
      <c r="B2465">
        <v>6.2</v>
      </c>
    </row>
    <row r="2466" spans="1:2" x14ac:dyDescent="0.25">
      <c r="A2466">
        <v>104</v>
      </c>
      <c r="B2466">
        <v>6.2</v>
      </c>
    </row>
    <row r="2467" spans="1:2" x14ac:dyDescent="0.25">
      <c r="A2467">
        <v>104</v>
      </c>
      <c r="B2467">
        <v>6.2</v>
      </c>
    </row>
    <row r="2468" spans="1:2" x14ac:dyDescent="0.25">
      <c r="A2468">
        <v>104</v>
      </c>
      <c r="B2468">
        <v>6.2</v>
      </c>
    </row>
    <row r="2469" spans="1:2" x14ac:dyDescent="0.25">
      <c r="A2469">
        <v>105</v>
      </c>
      <c r="B2469">
        <v>6.2</v>
      </c>
    </row>
    <row r="2470" spans="1:2" x14ac:dyDescent="0.25">
      <c r="A2470">
        <v>105</v>
      </c>
      <c r="B2470">
        <v>6.2</v>
      </c>
    </row>
    <row r="2471" spans="1:2" x14ac:dyDescent="0.25">
      <c r="A2471">
        <v>105</v>
      </c>
      <c r="B2471">
        <v>6.2</v>
      </c>
    </row>
    <row r="2472" spans="1:2" x14ac:dyDescent="0.25">
      <c r="A2472">
        <v>106</v>
      </c>
      <c r="B2472">
        <v>6.2</v>
      </c>
    </row>
    <row r="2473" spans="1:2" x14ac:dyDescent="0.25">
      <c r="A2473">
        <v>107</v>
      </c>
      <c r="B2473">
        <v>6.2</v>
      </c>
    </row>
    <row r="2474" spans="1:2" x14ac:dyDescent="0.25">
      <c r="A2474">
        <v>107</v>
      </c>
      <c r="B2474">
        <v>6.2</v>
      </c>
    </row>
    <row r="2475" spans="1:2" x14ac:dyDescent="0.25">
      <c r="A2475">
        <v>107</v>
      </c>
      <c r="B2475">
        <v>6.2</v>
      </c>
    </row>
    <row r="2476" spans="1:2" x14ac:dyDescent="0.25">
      <c r="A2476">
        <v>107</v>
      </c>
      <c r="B2476">
        <v>6.2</v>
      </c>
    </row>
    <row r="2477" spans="1:2" x14ac:dyDescent="0.25">
      <c r="A2477">
        <v>107</v>
      </c>
      <c r="B2477">
        <v>6.2</v>
      </c>
    </row>
    <row r="2478" spans="1:2" x14ac:dyDescent="0.25">
      <c r="A2478">
        <v>108</v>
      </c>
      <c r="B2478">
        <v>6.2</v>
      </c>
    </row>
    <row r="2479" spans="1:2" x14ac:dyDescent="0.25">
      <c r="A2479">
        <v>108</v>
      </c>
      <c r="B2479">
        <v>6.2</v>
      </c>
    </row>
    <row r="2480" spans="1:2" x14ac:dyDescent="0.25">
      <c r="A2480">
        <v>108</v>
      </c>
      <c r="B2480">
        <v>6.2</v>
      </c>
    </row>
    <row r="2481" spans="1:2" x14ac:dyDescent="0.25">
      <c r="A2481">
        <v>108</v>
      </c>
      <c r="B2481">
        <v>6.2</v>
      </c>
    </row>
    <row r="2482" spans="1:2" x14ac:dyDescent="0.25">
      <c r="A2482">
        <v>109</v>
      </c>
      <c r="B2482">
        <v>6.2</v>
      </c>
    </row>
    <row r="2483" spans="1:2" x14ac:dyDescent="0.25">
      <c r="A2483">
        <v>109</v>
      </c>
      <c r="B2483">
        <v>6.2</v>
      </c>
    </row>
    <row r="2484" spans="1:2" x14ac:dyDescent="0.25">
      <c r="A2484">
        <v>109</v>
      </c>
      <c r="B2484">
        <v>6.2</v>
      </c>
    </row>
    <row r="2485" spans="1:2" x14ac:dyDescent="0.25">
      <c r="A2485">
        <v>109</v>
      </c>
      <c r="B2485">
        <v>6.2</v>
      </c>
    </row>
    <row r="2486" spans="1:2" x14ac:dyDescent="0.25">
      <c r="A2486">
        <v>110</v>
      </c>
      <c r="B2486">
        <v>6.2</v>
      </c>
    </row>
    <row r="2487" spans="1:2" x14ac:dyDescent="0.25">
      <c r="A2487">
        <v>110</v>
      </c>
      <c r="B2487">
        <v>6.2</v>
      </c>
    </row>
    <row r="2488" spans="1:2" x14ac:dyDescent="0.25">
      <c r="A2488">
        <v>111</v>
      </c>
      <c r="B2488">
        <v>6.2</v>
      </c>
    </row>
    <row r="2489" spans="1:2" x14ac:dyDescent="0.25">
      <c r="A2489">
        <v>111</v>
      </c>
      <c r="B2489">
        <v>6.2</v>
      </c>
    </row>
    <row r="2490" spans="1:2" x14ac:dyDescent="0.25">
      <c r="A2490">
        <v>111</v>
      </c>
      <c r="B2490">
        <v>6.2</v>
      </c>
    </row>
    <row r="2491" spans="1:2" x14ac:dyDescent="0.25">
      <c r="A2491">
        <v>111</v>
      </c>
      <c r="B2491">
        <v>6.2</v>
      </c>
    </row>
    <row r="2492" spans="1:2" x14ac:dyDescent="0.25">
      <c r="A2492">
        <v>112</v>
      </c>
      <c r="B2492">
        <v>6.2</v>
      </c>
    </row>
    <row r="2493" spans="1:2" x14ac:dyDescent="0.25">
      <c r="A2493">
        <v>112</v>
      </c>
      <c r="B2493">
        <v>6.2</v>
      </c>
    </row>
    <row r="2494" spans="1:2" x14ac:dyDescent="0.25">
      <c r="A2494">
        <v>113</v>
      </c>
      <c r="B2494">
        <v>6.2</v>
      </c>
    </row>
    <row r="2495" spans="1:2" x14ac:dyDescent="0.25">
      <c r="A2495">
        <v>113</v>
      </c>
      <c r="B2495">
        <v>6.2</v>
      </c>
    </row>
    <row r="2496" spans="1:2" x14ac:dyDescent="0.25">
      <c r="A2496">
        <v>113</v>
      </c>
      <c r="B2496">
        <v>6.2</v>
      </c>
    </row>
    <row r="2497" spans="1:2" x14ac:dyDescent="0.25">
      <c r="A2497">
        <v>114</v>
      </c>
      <c r="B2497">
        <v>6.2</v>
      </c>
    </row>
    <row r="2498" spans="1:2" x14ac:dyDescent="0.25">
      <c r="A2498">
        <v>115</v>
      </c>
      <c r="B2498">
        <v>6.2</v>
      </c>
    </row>
    <row r="2499" spans="1:2" x14ac:dyDescent="0.25">
      <c r="A2499">
        <v>115</v>
      </c>
      <c r="B2499">
        <v>6.2</v>
      </c>
    </row>
    <row r="2500" spans="1:2" x14ac:dyDescent="0.25">
      <c r="A2500">
        <v>116</v>
      </c>
      <c r="B2500">
        <v>6.2</v>
      </c>
    </row>
    <row r="2501" spans="1:2" x14ac:dyDescent="0.25">
      <c r="A2501">
        <v>117</v>
      </c>
      <c r="B2501">
        <v>6.2</v>
      </c>
    </row>
    <row r="2502" spans="1:2" x14ac:dyDescent="0.25">
      <c r="A2502">
        <v>117</v>
      </c>
      <c r="B2502">
        <v>6.2</v>
      </c>
    </row>
    <row r="2503" spans="1:2" x14ac:dyDescent="0.25">
      <c r="A2503">
        <v>118</v>
      </c>
      <c r="B2503">
        <v>6.2</v>
      </c>
    </row>
    <row r="2504" spans="1:2" x14ac:dyDescent="0.25">
      <c r="A2504">
        <v>118</v>
      </c>
      <c r="B2504">
        <v>6.2</v>
      </c>
    </row>
    <row r="2505" spans="1:2" x14ac:dyDescent="0.25">
      <c r="A2505">
        <v>118</v>
      </c>
      <c r="B2505">
        <v>6.2</v>
      </c>
    </row>
    <row r="2506" spans="1:2" x14ac:dyDescent="0.25">
      <c r="A2506">
        <v>120</v>
      </c>
      <c r="B2506">
        <v>6.2</v>
      </c>
    </row>
    <row r="2507" spans="1:2" x14ac:dyDescent="0.25">
      <c r="A2507">
        <v>121</v>
      </c>
      <c r="B2507">
        <v>6.2</v>
      </c>
    </row>
    <row r="2508" spans="1:2" x14ac:dyDescent="0.25">
      <c r="A2508">
        <v>121</v>
      </c>
      <c r="B2508">
        <v>6.2</v>
      </c>
    </row>
    <row r="2509" spans="1:2" x14ac:dyDescent="0.25">
      <c r="A2509">
        <v>121</v>
      </c>
      <c r="B2509">
        <v>6.2</v>
      </c>
    </row>
    <row r="2510" spans="1:2" x14ac:dyDescent="0.25">
      <c r="A2510">
        <v>121</v>
      </c>
      <c r="B2510">
        <v>6.2</v>
      </c>
    </row>
    <row r="2511" spans="1:2" x14ac:dyDescent="0.25">
      <c r="A2511">
        <v>121</v>
      </c>
      <c r="B2511">
        <v>6.2</v>
      </c>
    </row>
    <row r="2512" spans="1:2" x14ac:dyDescent="0.25">
      <c r="A2512">
        <v>122</v>
      </c>
      <c r="B2512">
        <v>6.2</v>
      </c>
    </row>
    <row r="2513" spans="1:2" x14ac:dyDescent="0.25">
      <c r="A2513">
        <v>122</v>
      </c>
      <c r="B2513">
        <v>6.2</v>
      </c>
    </row>
    <row r="2514" spans="1:2" x14ac:dyDescent="0.25">
      <c r="A2514">
        <v>122</v>
      </c>
      <c r="B2514">
        <v>6.2</v>
      </c>
    </row>
    <row r="2515" spans="1:2" x14ac:dyDescent="0.25">
      <c r="A2515">
        <v>123</v>
      </c>
      <c r="B2515">
        <v>6.2</v>
      </c>
    </row>
    <row r="2516" spans="1:2" x14ac:dyDescent="0.25">
      <c r="A2516">
        <v>123</v>
      </c>
      <c r="B2516">
        <v>6.2</v>
      </c>
    </row>
    <row r="2517" spans="1:2" x14ac:dyDescent="0.25">
      <c r="A2517">
        <v>124</v>
      </c>
      <c r="B2517">
        <v>6.2</v>
      </c>
    </row>
    <row r="2518" spans="1:2" x14ac:dyDescent="0.25">
      <c r="A2518">
        <v>125</v>
      </c>
      <c r="B2518">
        <v>6.2</v>
      </c>
    </row>
    <row r="2519" spans="1:2" x14ac:dyDescent="0.25">
      <c r="A2519">
        <v>125</v>
      </c>
      <c r="B2519">
        <v>6.2</v>
      </c>
    </row>
    <row r="2520" spans="1:2" x14ac:dyDescent="0.25">
      <c r="A2520">
        <v>125</v>
      </c>
      <c r="B2520">
        <v>6.2</v>
      </c>
    </row>
    <row r="2521" spans="1:2" x14ac:dyDescent="0.25">
      <c r="A2521">
        <v>128</v>
      </c>
      <c r="B2521">
        <v>6.2</v>
      </c>
    </row>
    <row r="2522" spans="1:2" x14ac:dyDescent="0.25">
      <c r="A2522">
        <v>128</v>
      </c>
      <c r="B2522">
        <v>6.2</v>
      </c>
    </row>
    <row r="2523" spans="1:2" x14ac:dyDescent="0.25">
      <c r="A2523">
        <v>130</v>
      </c>
      <c r="B2523">
        <v>6.2</v>
      </c>
    </row>
    <row r="2524" spans="1:2" x14ac:dyDescent="0.25">
      <c r="A2524">
        <v>131</v>
      </c>
      <c r="B2524">
        <v>6.2</v>
      </c>
    </row>
    <row r="2525" spans="1:2" x14ac:dyDescent="0.25">
      <c r="A2525">
        <v>131</v>
      </c>
      <c r="B2525">
        <v>6.2</v>
      </c>
    </row>
    <row r="2526" spans="1:2" x14ac:dyDescent="0.25">
      <c r="A2526">
        <v>134</v>
      </c>
      <c r="B2526">
        <v>6.2</v>
      </c>
    </row>
    <row r="2527" spans="1:2" x14ac:dyDescent="0.25">
      <c r="A2527">
        <v>135</v>
      </c>
      <c r="B2527">
        <v>6.2</v>
      </c>
    </row>
    <row r="2528" spans="1:2" x14ac:dyDescent="0.25">
      <c r="A2528">
        <v>141</v>
      </c>
      <c r="B2528">
        <v>6.2</v>
      </c>
    </row>
    <row r="2529" spans="1:2" x14ac:dyDescent="0.25">
      <c r="A2529">
        <v>143</v>
      </c>
      <c r="B2529">
        <v>6.2</v>
      </c>
    </row>
    <row r="2530" spans="1:2" x14ac:dyDescent="0.25">
      <c r="A2530">
        <v>156</v>
      </c>
      <c r="B2530">
        <v>6.2</v>
      </c>
    </row>
    <row r="2531" spans="1:2" x14ac:dyDescent="0.25">
      <c r="A2531">
        <v>156</v>
      </c>
      <c r="B2531">
        <v>6.2</v>
      </c>
    </row>
    <row r="2532" spans="1:2" x14ac:dyDescent="0.25">
      <c r="A2532">
        <v>167</v>
      </c>
      <c r="B2532">
        <v>6.2</v>
      </c>
    </row>
    <row r="2533" spans="1:2" x14ac:dyDescent="0.25">
      <c r="A2533">
        <v>78</v>
      </c>
      <c r="B2533">
        <v>6.1</v>
      </c>
    </row>
    <row r="2534" spans="1:2" x14ac:dyDescent="0.25">
      <c r="A2534">
        <v>78</v>
      </c>
      <c r="B2534">
        <v>6.1</v>
      </c>
    </row>
    <row r="2535" spans="1:2" x14ac:dyDescent="0.25">
      <c r="A2535">
        <v>79</v>
      </c>
      <c r="B2535">
        <v>6.1</v>
      </c>
    </row>
    <row r="2536" spans="1:2" x14ac:dyDescent="0.25">
      <c r="A2536">
        <v>82</v>
      </c>
      <c r="B2536">
        <v>6.1</v>
      </c>
    </row>
    <row r="2537" spans="1:2" x14ac:dyDescent="0.25">
      <c r="A2537">
        <v>83</v>
      </c>
      <c r="B2537">
        <v>6.1</v>
      </c>
    </row>
    <row r="2538" spans="1:2" x14ac:dyDescent="0.25">
      <c r="A2538">
        <v>84</v>
      </c>
      <c r="B2538">
        <v>6.1</v>
      </c>
    </row>
    <row r="2539" spans="1:2" x14ac:dyDescent="0.25">
      <c r="A2539">
        <v>84</v>
      </c>
      <c r="B2539">
        <v>6.1</v>
      </c>
    </row>
    <row r="2540" spans="1:2" x14ac:dyDescent="0.25">
      <c r="A2540">
        <v>86</v>
      </c>
      <c r="B2540">
        <v>6.1</v>
      </c>
    </row>
    <row r="2541" spans="1:2" x14ac:dyDescent="0.25">
      <c r="A2541">
        <v>86</v>
      </c>
      <c r="B2541">
        <v>6.1</v>
      </c>
    </row>
    <row r="2542" spans="1:2" x14ac:dyDescent="0.25">
      <c r="A2542">
        <v>87</v>
      </c>
      <c r="B2542">
        <v>6.1</v>
      </c>
    </row>
    <row r="2543" spans="1:2" x14ac:dyDescent="0.25">
      <c r="A2543">
        <v>87</v>
      </c>
      <c r="B2543">
        <v>6.1</v>
      </c>
    </row>
    <row r="2544" spans="1:2" x14ac:dyDescent="0.25">
      <c r="A2544">
        <v>88</v>
      </c>
      <c r="B2544">
        <v>6.1</v>
      </c>
    </row>
    <row r="2545" spans="1:2" x14ac:dyDescent="0.25">
      <c r="A2545">
        <v>88</v>
      </c>
      <c r="B2545">
        <v>6.1</v>
      </c>
    </row>
    <row r="2546" spans="1:2" x14ac:dyDescent="0.25">
      <c r="A2546">
        <v>88</v>
      </c>
      <c r="B2546">
        <v>6.1</v>
      </c>
    </row>
    <row r="2547" spans="1:2" x14ac:dyDescent="0.25">
      <c r="A2547">
        <v>88</v>
      </c>
      <c r="B2547">
        <v>6.1</v>
      </c>
    </row>
    <row r="2548" spans="1:2" x14ac:dyDescent="0.25">
      <c r="A2548">
        <v>89</v>
      </c>
      <c r="B2548">
        <v>6.1</v>
      </c>
    </row>
    <row r="2549" spans="1:2" x14ac:dyDescent="0.25">
      <c r="A2549">
        <v>90</v>
      </c>
      <c r="B2549">
        <v>6.1</v>
      </c>
    </row>
    <row r="2550" spans="1:2" x14ac:dyDescent="0.25">
      <c r="A2550">
        <v>90</v>
      </c>
      <c r="B2550">
        <v>6.1</v>
      </c>
    </row>
    <row r="2551" spans="1:2" x14ac:dyDescent="0.25">
      <c r="A2551">
        <v>90</v>
      </c>
      <c r="B2551">
        <v>6.1</v>
      </c>
    </row>
    <row r="2552" spans="1:2" x14ac:dyDescent="0.25">
      <c r="A2552">
        <v>90</v>
      </c>
      <c r="B2552">
        <v>6.1</v>
      </c>
    </row>
    <row r="2553" spans="1:2" x14ac:dyDescent="0.25">
      <c r="A2553">
        <v>90</v>
      </c>
      <c r="B2553">
        <v>6.1</v>
      </c>
    </row>
    <row r="2554" spans="1:2" x14ac:dyDescent="0.25">
      <c r="A2554">
        <v>91</v>
      </c>
      <c r="B2554">
        <v>6.1</v>
      </c>
    </row>
    <row r="2555" spans="1:2" x14ac:dyDescent="0.25">
      <c r="A2555">
        <v>91</v>
      </c>
      <c r="B2555">
        <v>6.1</v>
      </c>
    </row>
    <row r="2556" spans="1:2" x14ac:dyDescent="0.25">
      <c r="A2556">
        <v>92</v>
      </c>
      <c r="B2556">
        <v>6.1</v>
      </c>
    </row>
    <row r="2557" spans="1:2" x14ac:dyDescent="0.25">
      <c r="A2557">
        <v>93</v>
      </c>
      <c r="B2557">
        <v>6.1</v>
      </c>
    </row>
    <row r="2558" spans="1:2" x14ac:dyDescent="0.25">
      <c r="A2558">
        <v>93</v>
      </c>
      <c r="B2558">
        <v>6.1</v>
      </c>
    </row>
    <row r="2559" spans="1:2" x14ac:dyDescent="0.25">
      <c r="A2559">
        <v>93</v>
      </c>
      <c r="B2559">
        <v>6.1</v>
      </c>
    </row>
    <row r="2560" spans="1:2" x14ac:dyDescent="0.25">
      <c r="A2560">
        <v>93</v>
      </c>
      <c r="B2560">
        <v>6.1</v>
      </c>
    </row>
    <row r="2561" spans="1:2" x14ac:dyDescent="0.25">
      <c r="A2561">
        <v>94</v>
      </c>
      <c r="B2561">
        <v>6.1</v>
      </c>
    </row>
    <row r="2562" spans="1:2" x14ac:dyDescent="0.25">
      <c r="A2562">
        <v>94</v>
      </c>
      <c r="B2562">
        <v>6.1</v>
      </c>
    </row>
    <row r="2563" spans="1:2" x14ac:dyDescent="0.25">
      <c r="A2563">
        <v>94</v>
      </c>
      <c r="B2563">
        <v>6.1</v>
      </c>
    </row>
    <row r="2564" spans="1:2" x14ac:dyDescent="0.25">
      <c r="A2564">
        <v>94</v>
      </c>
      <c r="B2564">
        <v>6.1</v>
      </c>
    </row>
    <row r="2565" spans="1:2" x14ac:dyDescent="0.25">
      <c r="A2565">
        <v>95</v>
      </c>
      <c r="B2565">
        <v>6.1</v>
      </c>
    </row>
    <row r="2566" spans="1:2" x14ac:dyDescent="0.25">
      <c r="A2566">
        <v>95</v>
      </c>
      <c r="B2566">
        <v>6.1</v>
      </c>
    </row>
    <row r="2567" spans="1:2" x14ac:dyDescent="0.25">
      <c r="A2567">
        <v>95</v>
      </c>
      <c r="B2567">
        <v>6.1</v>
      </c>
    </row>
    <row r="2568" spans="1:2" x14ac:dyDescent="0.25">
      <c r="A2568">
        <v>96</v>
      </c>
      <c r="B2568">
        <v>6.1</v>
      </c>
    </row>
    <row r="2569" spans="1:2" x14ac:dyDescent="0.25">
      <c r="A2569">
        <v>96</v>
      </c>
      <c r="B2569">
        <v>6.1</v>
      </c>
    </row>
    <row r="2570" spans="1:2" x14ac:dyDescent="0.25">
      <c r="A2570">
        <v>96</v>
      </c>
      <c r="B2570">
        <v>6.1</v>
      </c>
    </row>
    <row r="2571" spans="1:2" x14ac:dyDescent="0.25">
      <c r="A2571">
        <v>96</v>
      </c>
      <c r="B2571">
        <v>6.1</v>
      </c>
    </row>
    <row r="2572" spans="1:2" x14ac:dyDescent="0.25">
      <c r="A2572">
        <v>97</v>
      </c>
      <c r="B2572">
        <v>6.1</v>
      </c>
    </row>
    <row r="2573" spans="1:2" x14ac:dyDescent="0.25">
      <c r="A2573">
        <v>97</v>
      </c>
      <c r="B2573">
        <v>6.1</v>
      </c>
    </row>
    <row r="2574" spans="1:2" x14ac:dyDescent="0.25">
      <c r="A2574">
        <v>97</v>
      </c>
      <c r="B2574">
        <v>6.1</v>
      </c>
    </row>
    <row r="2575" spans="1:2" x14ac:dyDescent="0.25">
      <c r="A2575">
        <v>97</v>
      </c>
      <c r="B2575">
        <v>6.1</v>
      </c>
    </row>
    <row r="2576" spans="1:2" x14ac:dyDescent="0.25">
      <c r="A2576">
        <v>97</v>
      </c>
      <c r="B2576">
        <v>6.1</v>
      </c>
    </row>
    <row r="2577" spans="1:2" x14ac:dyDescent="0.25">
      <c r="A2577">
        <v>98</v>
      </c>
      <c r="B2577">
        <v>6.1</v>
      </c>
    </row>
    <row r="2578" spans="1:2" x14ac:dyDescent="0.25">
      <c r="A2578">
        <v>98</v>
      </c>
      <c r="B2578">
        <v>6.1</v>
      </c>
    </row>
    <row r="2579" spans="1:2" x14ac:dyDescent="0.25">
      <c r="A2579">
        <v>98</v>
      </c>
      <c r="B2579">
        <v>6.1</v>
      </c>
    </row>
    <row r="2580" spans="1:2" x14ac:dyDescent="0.25">
      <c r="A2580">
        <v>98</v>
      </c>
      <c r="B2580">
        <v>6.1</v>
      </c>
    </row>
    <row r="2581" spans="1:2" x14ac:dyDescent="0.25">
      <c r="A2581">
        <v>98</v>
      </c>
      <c r="B2581">
        <v>6.1</v>
      </c>
    </row>
    <row r="2582" spans="1:2" x14ac:dyDescent="0.25">
      <c r="A2582">
        <v>98</v>
      </c>
      <c r="B2582">
        <v>6.1</v>
      </c>
    </row>
    <row r="2583" spans="1:2" x14ac:dyDescent="0.25">
      <c r="A2583">
        <v>98</v>
      </c>
      <c r="B2583">
        <v>6.1</v>
      </c>
    </row>
    <row r="2584" spans="1:2" x14ac:dyDescent="0.25">
      <c r="A2584">
        <v>99</v>
      </c>
      <c r="B2584">
        <v>6.1</v>
      </c>
    </row>
    <row r="2585" spans="1:2" x14ac:dyDescent="0.25">
      <c r="A2585">
        <v>99</v>
      </c>
      <c r="B2585">
        <v>6.1</v>
      </c>
    </row>
    <row r="2586" spans="1:2" x14ac:dyDescent="0.25">
      <c r="A2586">
        <v>99</v>
      </c>
      <c r="B2586">
        <v>6.1</v>
      </c>
    </row>
    <row r="2587" spans="1:2" x14ac:dyDescent="0.25">
      <c r="A2587">
        <v>99</v>
      </c>
      <c r="B2587">
        <v>6.1</v>
      </c>
    </row>
    <row r="2588" spans="1:2" x14ac:dyDescent="0.25">
      <c r="A2588">
        <v>100</v>
      </c>
      <c r="B2588">
        <v>6.1</v>
      </c>
    </row>
    <row r="2589" spans="1:2" x14ac:dyDescent="0.25">
      <c r="A2589">
        <v>100</v>
      </c>
      <c r="B2589">
        <v>6.1</v>
      </c>
    </row>
    <row r="2590" spans="1:2" x14ac:dyDescent="0.25">
      <c r="A2590">
        <v>100</v>
      </c>
      <c r="B2590">
        <v>6.1</v>
      </c>
    </row>
    <row r="2591" spans="1:2" x14ac:dyDescent="0.25">
      <c r="A2591">
        <v>101</v>
      </c>
      <c r="B2591">
        <v>6.1</v>
      </c>
    </row>
    <row r="2592" spans="1:2" x14ac:dyDescent="0.25">
      <c r="A2592">
        <v>101</v>
      </c>
      <c r="B2592">
        <v>6.1</v>
      </c>
    </row>
    <row r="2593" spans="1:2" x14ac:dyDescent="0.25">
      <c r="A2593">
        <v>101</v>
      </c>
      <c r="B2593">
        <v>6.1</v>
      </c>
    </row>
    <row r="2594" spans="1:2" x14ac:dyDescent="0.25">
      <c r="A2594">
        <v>101</v>
      </c>
      <c r="B2594">
        <v>6.1</v>
      </c>
    </row>
    <row r="2595" spans="1:2" x14ac:dyDescent="0.25">
      <c r="A2595">
        <v>101</v>
      </c>
      <c r="B2595">
        <v>6.1</v>
      </c>
    </row>
    <row r="2596" spans="1:2" x14ac:dyDescent="0.25">
      <c r="A2596">
        <v>101</v>
      </c>
      <c r="B2596">
        <v>6.1</v>
      </c>
    </row>
    <row r="2597" spans="1:2" x14ac:dyDescent="0.25">
      <c r="A2597">
        <v>101</v>
      </c>
      <c r="B2597">
        <v>6.1</v>
      </c>
    </row>
    <row r="2598" spans="1:2" x14ac:dyDescent="0.25">
      <c r="A2598">
        <v>101</v>
      </c>
      <c r="B2598">
        <v>6.1</v>
      </c>
    </row>
    <row r="2599" spans="1:2" x14ac:dyDescent="0.25">
      <c r="A2599">
        <v>103</v>
      </c>
      <c r="B2599">
        <v>6.1</v>
      </c>
    </row>
    <row r="2600" spans="1:2" x14ac:dyDescent="0.25">
      <c r="A2600">
        <v>103</v>
      </c>
      <c r="B2600">
        <v>6.1</v>
      </c>
    </row>
    <row r="2601" spans="1:2" x14ac:dyDescent="0.25">
      <c r="A2601">
        <v>103</v>
      </c>
      <c r="B2601">
        <v>6.1</v>
      </c>
    </row>
    <row r="2602" spans="1:2" x14ac:dyDescent="0.25">
      <c r="A2602">
        <v>104</v>
      </c>
      <c r="B2602">
        <v>6.1</v>
      </c>
    </row>
    <row r="2603" spans="1:2" x14ac:dyDescent="0.25">
      <c r="A2603">
        <v>104</v>
      </c>
      <c r="B2603">
        <v>6.1</v>
      </c>
    </row>
    <row r="2604" spans="1:2" x14ac:dyDescent="0.25">
      <c r="A2604">
        <v>104</v>
      </c>
      <c r="B2604">
        <v>6.1</v>
      </c>
    </row>
    <row r="2605" spans="1:2" x14ac:dyDescent="0.25">
      <c r="A2605">
        <v>104</v>
      </c>
      <c r="B2605">
        <v>6.1</v>
      </c>
    </row>
    <row r="2606" spans="1:2" x14ac:dyDescent="0.25">
      <c r="A2606">
        <v>104</v>
      </c>
      <c r="B2606">
        <v>6.1</v>
      </c>
    </row>
    <row r="2607" spans="1:2" x14ac:dyDescent="0.25">
      <c r="A2607">
        <v>104</v>
      </c>
      <c r="B2607">
        <v>6.1</v>
      </c>
    </row>
    <row r="2608" spans="1:2" x14ac:dyDescent="0.25">
      <c r="A2608">
        <v>105</v>
      </c>
      <c r="B2608">
        <v>6.1</v>
      </c>
    </row>
    <row r="2609" spans="1:2" x14ac:dyDescent="0.25">
      <c r="A2609">
        <v>105</v>
      </c>
      <c r="B2609">
        <v>6.1</v>
      </c>
    </row>
    <row r="2610" spans="1:2" x14ac:dyDescent="0.25">
      <c r="A2610">
        <v>105</v>
      </c>
      <c r="B2610">
        <v>6.1</v>
      </c>
    </row>
    <row r="2611" spans="1:2" x14ac:dyDescent="0.25">
      <c r="A2611">
        <v>106</v>
      </c>
      <c r="B2611">
        <v>6.1</v>
      </c>
    </row>
    <row r="2612" spans="1:2" x14ac:dyDescent="0.25">
      <c r="A2612">
        <v>106</v>
      </c>
      <c r="B2612">
        <v>6.1</v>
      </c>
    </row>
    <row r="2613" spans="1:2" x14ac:dyDescent="0.25">
      <c r="A2613">
        <v>106</v>
      </c>
      <c r="B2613">
        <v>6.1</v>
      </c>
    </row>
    <row r="2614" spans="1:2" x14ac:dyDescent="0.25">
      <c r="A2614">
        <v>106</v>
      </c>
      <c r="B2614">
        <v>6.1</v>
      </c>
    </row>
    <row r="2615" spans="1:2" x14ac:dyDescent="0.25">
      <c r="A2615">
        <v>107</v>
      </c>
      <c r="B2615">
        <v>6.1</v>
      </c>
    </row>
    <row r="2616" spans="1:2" x14ac:dyDescent="0.25">
      <c r="A2616">
        <v>107</v>
      </c>
      <c r="B2616">
        <v>6.1</v>
      </c>
    </row>
    <row r="2617" spans="1:2" x14ac:dyDescent="0.25">
      <c r="A2617">
        <v>108</v>
      </c>
      <c r="B2617">
        <v>6.1</v>
      </c>
    </row>
    <row r="2618" spans="1:2" x14ac:dyDescent="0.25">
      <c r="A2618">
        <v>108</v>
      </c>
      <c r="B2618">
        <v>6.1</v>
      </c>
    </row>
    <row r="2619" spans="1:2" x14ac:dyDescent="0.25">
      <c r="A2619">
        <v>108</v>
      </c>
      <c r="B2619">
        <v>6.1</v>
      </c>
    </row>
    <row r="2620" spans="1:2" x14ac:dyDescent="0.25">
      <c r="A2620">
        <v>109</v>
      </c>
      <c r="B2620">
        <v>6.1</v>
      </c>
    </row>
    <row r="2621" spans="1:2" x14ac:dyDescent="0.25">
      <c r="A2621">
        <v>109</v>
      </c>
      <c r="B2621">
        <v>6.1</v>
      </c>
    </row>
    <row r="2622" spans="1:2" x14ac:dyDescent="0.25">
      <c r="A2622">
        <v>109</v>
      </c>
      <c r="B2622">
        <v>6.1</v>
      </c>
    </row>
    <row r="2623" spans="1:2" x14ac:dyDescent="0.25">
      <c r="A2623">
        <v>109</v>
      </c>
      <c r="B2623">
        <v>6.1</v>
      </c>
    </row>
    <row r="2624" spans="1:2" x14ac:dyDescent="0.25">
      <c r="A2624">
        <v>109</v>
      </c>
      <c r="B2624">
        <v>6.1</v>
      </c>
    </row>
    <row r="2625" spans="1:2" x14ac:dyDescent="0.25">
      <c r="A2625">
        <v>109</v>
      </c>
      <c r="B2625">
        <v>6.1</v>
      </c>
    </row>
    <row r="2626" spans="1:2" x14ac:dyDescent="0.25">
      <c r="A2626">
        <v>109</v>
      </c>
      <c r="B2626">
        <v>6.1</v>
      </c>
    </row>
    <row r="2627" spans="1:2" x14ac:dyDescent="0.25">
      <c r="A2627">
        <v>109</v>
      </c>
      <c r="B2627">
        <v>6.1</v>
      </c>
    </row>
    <row r="2628" spans="1:2" x14ac:dyDescent="0.25">
      <c r="A2628">
        <v>109</v>
      </c>
      <c r="B2628">
        <v>6.1</v>
      </c>
    </row>
    <row r="2629" spans="1:2" x14ac:dyDescent="0.25">
      <c r="A2629">
        <v>110</v>
      </c>
      <c r="B2629">
        <v>6.1</v>
      </c>
    </row>
    <row r="2630" spans="1:2" x14ac:dyDescent="0.25">
      <c r="A2630">
        <v>110</v>
      </c>
      <c r="B2630">
        <v>6.1</v>
      </c>
    </row>
    <row r="2631" spans="1:2" x14ac:dyDescent="0.25">
      <c r="A2631">
        <v>110</v>
      </c>
      <c r="B2631">
        <v>6.1</v>
      </c>
    </row>
    <row r="2632" spans="1:2" x14ac:dyDescent="0.25">
      <c r="A2632">
        <v>110</v>
      </c>
      <c r="B2632">
        <v>6.1</v>
      </c>
    </row>
    <row r="2633" spans="1:2" x14ac:dyDescent="0.25">
      <c r="A2633">
        <v>110</v>
      </c>
      <c r="B2633">
        <v>6.1</v>
      </c>
    </row>
    <row r="2634" spans="1:2" x14ac:dyDescent="0.25">
      <c r="A2634">
        <v>111</v>
      </c>
      <c r="B2634">
        <v>6.1</v>
      </c>
    </row>
    <row r="2635" spans="1:2" x14ac:dyDescent="0.25">
      <c r="A2635">
        <v>111</v>
      </c>
      <c r="B2635">
        <v>6.1</v>
      </c>
    </row>
    <row r="2636" spans="1:2" x14ac:dyDescent="0.25">
      <c r="A2636">
        <v>111</v>
      </c>
      <c r="B2636">
        <v>6.1</v>
      </c>
    </row>
    <row r="2637" spans="1:2" x14ac:dyDescent="0.25">
      <c r="A2637">
        <v>111</v>
      </c>
      <c r="B2637">
        <v>6.1</v>
      </c>
    </row>
    <row r="2638" spans="1:2" x14ac:dyDescent="0.25">
      <c r="A2638">
        <v>112</v>
      </c>
      <c r="B2638">
        <v>6.1</v>
      </c>
    </row>
    <row r="2639" spans="1:2" x14ac:dyDescent="0.25">
      <c r="A2639">
        <v>112</v>
      </c>
      <c r="B2639">
        <v>6.1</v>
      </c>
    </row>
    <row r="2640" spans="1:2" x14ac:dyDescent="0.25">
      <c r="A2640">
        <v>112</v>
      </c>
      <c r="B2640">
        <v>6.1</v>
      </c>
    </row>
    <row r="2641" spans="1:2" x14ac:dyDescent="0.25">
      <c r="A2641">
        <v>113</v>
      </c>
      <c r="B2641">
        <v>6.1</v>
      </c>
    </row>
    <row r="2642" spans="1:2" x14ac:dyDescent="0.25">
      <c r="A2642">
        <v>113</v>
      </c>
      <c r="B2642">
        <v>6.1</v>
      </c>
    </row>
    <row r="2643" spans="1:2" x14ac:dyDescent="0.25">
      <c r="A2643">
        <v>114</v>
      </c>
      <c r="B2643">
        <v>6.1</v>
      </c>
    </row>
    <row r="2644" spans="1:2" x14ac:dyDescent="0.25">
      <c r="A2644">
        <v>114</v>
      </c>
      <c r="B2644">
        <v>6.1</v>
      </c>
    </row>
    <row r="2645" spans="1:2" x14ac:dyDescent="0.25">
      <c r="A2645">
        <v>115</v>
      </c>
      <c r="B2645">
        <v>6.1</v>
      </c>
    </row>
    <row r="2646" spans="1:2" x14ac:dyDescent="0.25">
      <c r="A2646">
        <v>115</v>
      </c>
      <c r="B2646">
        <v>6.1</v>
      </c>
    </row>
    <row r="2647" spans="1:2" x14ac:dyDescent="0.25">
      <c r="A2647">
        <v>115</v>
      </c>
      <c r="B2647">
        <v>6.1</v>
      </c>
    </row>
    <row r="2648" spans="1:2" x14ac:dyDescent="0.25">
      <c r="A2648">
        <v>115</v>
      </c>
      <c r="B2648">
        <v>6.1</v>
      </c>
    </row>
    <row r="2649" spans="1:2" x14ac:dyDescent="0.25">
      <c r="A2649">
        <v>117</v>
      </c>
      <c r="B2649">
        <v>6.1</v>
      </c>
    </row>
    <row r="2650" spans="1:2" x14ac:dyDescent="0.25">
      <c r="A2650">
        <v>118</v>
      </c>
      <c r="B2650">
        <v>6.1</v>
      </c>
    </row>
    <row r="2651" spans="1:2" x14ac:dyDescent="0.25">
      <c r="A2651">
        <v>118</v>
      </c>
      <c r="B2651">
        <v>6.1</v>
      </c>
    </row>
    <row r="2652" spans="1:2" x14ac:dyDescent="0.25">
      <c r="A2652">
        <v>120</v>
      </c>
      <c r="B2652">
        <v>6.1</v>
      </c>
    </row>
    <row r="2653" spans="1:2" x14ac:dyDescent="0.25">
      <c r="A2653">
        <v>120</v>
      </c>
      <c r="B2653">
        <v>6.1</v>
      </c>
    </row>
    <row r="2654" spans="1:2" x14ac:dyDescent="0.25">
      <c r="A2654">
        <v>120</v>
      </c>
      <c r="B2654">
        <v>6.1</v>
      </c>
    </row>
    <row r="2655" spans="1:2" x14ac:dyDescent="0.25">
      <c r="A2655">
        <v>120</v>
      </c>
      <c r="B2655">
        <v>6.1</v>
      </c>
    </row>
    <row r="2656" spans="1:2" x14ac:dyDescent="0.25">
      <c r="A2656">
        <v>120</v>
      </c>
      <c r="B2656">
        <v>6.1</v>
      </c>
    </row>
    <row r="2657" spans="1:2" x14ac:dyDescent="0.25">
      <c r="A2657">
        <v>120</v>
      </c>
      <c r="B2657">
        <v>6.1</v>
      </c>
    </row>
    <row r="2658" spans="1:2" x14ac:dyDescent="0.25">
      <c r="A2658">
        <v>122</v>
      </c>
      <c r="B2658">
        <v>6.1</v>
      </c>
    </row>
    <row r="2659" spans="1:2" x14ac:dyDescent="0.25">
      <c r="A2659">
        <v>123</v>
      </c>
      <c r="B2659">
        <v>6.1</v>
      </c>
    </row>
    <row r="2660" spans="1:2" x14ac:dyDescent="0.25">
      <c r="A2660">
        <v>123</v>
      </c>
      <c r="B2660">
        <v>6.1</v>
      </c>
    </row>
    <row r="2661" spans="1:2" x14ac:dyDescent="0.25">
      <c r="A2661">
        <v>124</v>
      </c>
      <c r="B2661">
        <v>6.1</v>
      </c>
    </row>
    <row r="2662" spans="1:2" x14ac:dyDescent="0.25">
      <c r="A2662">
        <v>128</v>
      </c>
      <c r="B2662">
        <v>6.1</v>
      </c>
    </row>
    <row r="2663" spans="1:2" x14ac:dyDescent="0.25">
      <c r="A2663">
        <v>128</v>
      </c>
      <c r="B2663">
        <v>6.1</v>
      </c>
    </row>
    <row r="2664" spans="1:2" x14ac:dyDescent="0.25">
      <c r="A2664">
        <v>129</v>
      </c>
      <c r="B2664">
        <v>6.1</v>
      </c>
    </row>
    <row r="2665" spans="1:2" x14ac:dyDescent="0.25">
      <c r="A2665">
        <v>131</v>
      </c>
      <c r="B2665">
        <v>6.1</v>
      </c>
    </row>
    <row r="2666" spans="1:2" x14ac:dyDescent="0.25">
      <c r="A2666">
        <v>131</v>
      </c>
      <c r="B2666">
        <v>6.1</v>
      </c>
    </row>
    <row r="2667" spans="1:2" x14ac:dyDescent="0.25">
      <c r="A2667">
        <v>132</v>
      </c>
      <c r="B2667">
        <v>6.1</v>
      </c>
    </row>
    <row r="2668" spans="1:2" x14ac:dyDescent="0.25">
      <c r="A2668">
        <v>133</v>
      </c>
      <c r="B2668">
        <v>6.1</v>
      </c>
    </row>
    <row r="2669" spans="1:2" x14ac:dyDescent="0.25">
      <c r="A2669">
        <v>135</v>
      </c>
      <c r="B2669">
        <v>6.1</v>
      </c>
    </row>
    <row r="2670" spans="1:2" x14ac:dyDescent="0.25">
      <c r="A2670">
        <v>136</v>
      </c>
      <c r="B2670">
        <v>6.1</v>
      </c>
    </row>
    <row r="2671" spans="1:2" x14ac:dyDescent="0.25">
      <c r="A2671">
        <v>137</v>
      </c>
      <c r="B2671">
        <v>6.1</v>
      </c>
    </row>
    <row r="2672" spans="1:2" x14ac:dyDescent="0.25">
      <c r="A2672">
        <v>150</v>
      </c>
      <c r="B2672">
        <v>6.1</v>
      </c>
    </row>
    <row r="2673" spans="1:2" x14ac:dyDescent="0.25">
      <c r="A2673">
        <v>150</v>
      </c>
      <c r="B2673">
        <v>6.1</v>
      </c>
    </row>
    <row r="2674" spans="1:2" x14ac:dyDescent="0.25">
      <c r="A2674">
        <v>169</v>
      </c>
      <c r="B2674">
        <v>6.1</v>
      </c>
    </row>
    <row r="2675" spans="1:2" x14ac:dyDescent="0.25">
      <c r="A2675">
        <v>176</v>
      </c>
      <c r="B2675">
        <v>6.1</v>
      </c>
    </row>
    <row r="2676" spans="1:2" x14ac:dyDescent="0.25">
      <c r="A2676">
        <v>184</v>
      </c>
      <c r="B2676">
        <v>6.1</v>
      </c>
    </row>
    <row r="2677" spans="1:2" x14ac:dyDescent="0.25">
      <c r="A2677">
        <v>79</v>
      </c>
      <c r="B2677">
        <v>6</v>
      </c>
    </row>
    <row r="2678" spans="1:2" x14ac:dyDescent="0.25">
      <c r="A2678">
        <v>82</v>
      </c>
      <c r="B2678">
        <v>6</v>
      </c>
    </row>
    <row r="2679" spans="1:2" x14ac:dyDescent="0.25">
      <c r="A2679">
        <v>82</v>
      </c>
      <c r="B2679">
        <v>6</v>
      </c>
    </row>
    <row r="2680" spans="1:2" x14ac:dyDescent="0.25">
      <c r="A2680">
        <v>84</v>
      </c>
      <c r="B2680">
        <v>6</v>
      </c>
    </row>
    <row r="2681" spans="1:2" x14ac:dyDescent="0.25">
      <c r="A2681">
        <v>85</v>
      </c>
      <c r="B2681">
        <v>6</v>
      </c>
    </row>
    <row r="2682" spans="1:2" x14ac:dyDescent="0.25">
      <c r="A2682">
        <v>86</v>
      </c>
      <c r="B2682">
        <v>6</v>
      </c>
    </row>
    <row r="2683" spans="1:2" x14ac:dyDescent="0.25">
      <c r="A2683">
        <v>88</v>
      </c>
      <c r="B2683">
        <v>6</v>
      </c>
    </row>
    <row r="2684" spans="1:2" x14ac:dyDescent="0.25">
      <c r="A2684">
        <v>88</v>
      </c>
      <c r="B2684">
        <v>6</v>
      </c>
    </row>
    <row r="2685" spans="1:2" x14ac:dyDescent="0.25">
      <c r="A2685">
        <v>89</v>
      </c>
      <c r="B2685">
        <v>6</v>
      </c>
    </row>
    <row r="2686" spans="1:2" x14ac:dyDescent="0.25">
      <c r="A2686">
        <v>90</v>
      </c>
      <c r="B2686">
        <v>6</v>
      </c>
    </row>
    <row r="2687" spans="1:2" x14ac:dyDescent="0.25">
      <c r="A2687">
        <v>90</v>
      </c>
      <c r="B2687">
        <v>6</v>
      </c>
    </row>
    <row r="2688" spans="1:2" x14ac:dyDescent="0.25">
      <c r="A2688">
        <v>90</v>
      </c>
      <c r="B2688">
        <v>6</v>
      </c>
    </row>
    <row r="2689" spans="1:2" x14ac:dyDescent="0.25">
      <c r="A2689">
        <v>91</v>
      </c>
      <c r="B2689">
        <v>6</v>
      </c>
    </row>
    <row r="2690" spans="1:2" x14ac:dyDescent="0.25">
      <c r="A2690">
        <v>92</v>
      </c>
      <c r="B2690">
        <v>6</v>
      </c>
    </row>
    <row r="2691" spans="1:2" x14ac:dyDescent="0.25">
      <c r="A2691">
        <v>92</v>
      </c>
      <c r="B2691">
        <v>6</v>
      </c>
    </row>
    <row r="2692" spans="1:2" x14ac:dyDescent="0.25">
      <c r="A2692">
        <v>92</v>
      </c>
      <c r="B2692">
        <v>6</v>
      </c>
    </row>
    <row r="2693" spans="1:2" x14ac:dyDescent="0.25">
      <c r="A2693">
        <v>93</v>
      </c>
      <c r="B2693">
        <v>6</v>
      </c>
    </row>
    <row r="2694" spans="1:2" x14ac:dyDescent="0.25">
      <c r="A2694">
        <v>93</v>
      </c>
      <c r="B2694">
        <v>6</v>
      </c>
    </row>
    <row r="2695" spans="1:2" x14ac:dyDescent="0.25">
      <c r="A2695">
        <v>94</v>
      </c>
      <c r="B2695">
        <v>6</v>
      </c>
    </row>
    <row r="2696" spans="1:2" x14ac:dyDescent="0.25">
      <c r="A2696">
        <v>94</v>
      </c>
      <c r="B2696">
        <v>6</v>
      </c>
    </row>
    <row r="2697" spans="1:2" x14ac:dyDescent="0.25">
      <c r="A2697">
        <v>94</v>
      </c>
      <c r="B2697">
        <v>6</v>
      </c>
    </row>
    <row r="2698" spans="1:2" x14ac:dyDescent="0.25">
      <c r="A2698">
        <v>94</v>
      </c>
      <c r="B2698">
        <v>6</v>
      </c>
    </row>
    <row r="2699" spans="1:2" x14ac:dyDescent="0.25">
      <c r="A2699">
        <v>95</v>
      </c>
      <c r="B2699">
        <v>6</v>
      </c>
    </row>
    <row r="2700" spans="1:2" x14ac:dyDescent="0.25">
      <c r="A2700">
        <v>96</v>
      </c>
      <c r="B2700">
        <v>6</v>
      </c>
    </row>
    <row r="2701" spans="1:2" x14ac:dyDescent="0.25">
      <c r="A2701">
        <v>96</v>
      </c>
      <c r="B2701">
        <v>6</v>
      </c>
    </row>
    <row r="2702" spans="1:2" x14ac:dyDescent="0.25">
      <c r="A2702">
        <v>96</v>
      </c>
      <c r="B2702">
        <v>6</v>
      </c>
    </row>
    <row r="2703" spans="1:2" x14ac:dyDescent="0.25">
      <c r="A2703">
        <v>97</v>
      </c>
      <c r="B2703">
        <v>6</v>
      </c>
    </row>
    <row r="2704" spans="1:2" x14ac:dyDescent="0.25">
      <c r="A2704">
        <v>98</v>
      </c>
      <c r="B2704">
        <v>6</v>
      </c>
    </row>
    <row r="2705" spans="1:2" x14ac:dyDescent="0.25">
      <c r="A2705">
        <v>98</v>
      </c>
      <c r="B2705">
        <v>6</v>
      </c>
    </row>
    <row r="2706" spans="1:2" x14ac:dyDescent="0.25">
      <c r="A2706">
        <v>99</v>
      </c>
      <c r="B2706">
        <v>6</v>
      </c>
    </row>
    <row r="2707" spans="1:2" x14ac:dyDescent="0.25">
      <c r="A2707">
        <v>99</v>
      </c>
      <c r="B2707">
        <v>6</v>
      </c>
    </row>
    <row r="2708" spans="1:2" x14ac:dyDescent="0.25">
      <c r="A2708">
        <v>99</v>
      </c>
      <c r="B2708">
        <v>6</v>
      </c>
    </row>
    <row r="2709" spans="1:2" x14ac:dyDescent="0.25">
      <c r="A2709">
        <v>100</v>
      </c>
      <c r="B2709">
        <v>6</v>
      </c>
    </row>
    <row r="2710" spans="1:2" x14ac:dyDescent="0.25">
      <c r="A2710">
        <v>101</v>
      </c>
      <c r="B2710">
        <v>6</v>
      </c>
    </row>
    <row r="2711" spans="1:2" x14ac:dyDescent="0.25">
      <c r="A2711">
        <v>101</v>
      </c>
      <c r="B2711">
        <v>6</v>
      </c>
    </row>
    <row r="2712" spans="1:2" x14ac:dyDescent="0.25">
      <c r="A2712">
        <v>101</v>
      </c>
      <c r="B2712">
        <v>6</v>
      </c>
    </row>
    <row r="2713" spans="1:2" x14ac:dyDescent="0.25">
      <c r="A2713">
        <v>102</v>
      </c>
      <c r="B2713">
        <v>6</v>
      </c>
    </row>
    <row r="2714" spans="1:2" x14ac:dyDescent="0.25">
      <c r="A2714">
        <v>102</v>
      </c>
      <c r="B2714">
        <v>6</v>
      </c>
    </row>
    <row r="2715" spans="1:2" x14ac:dyDescent="0.25">
      <c r="A2715">
        <v>103</v>
      </c>
      <c r="B2715">
        <v>6</v>
      </c>
    </row>
    <row r="2716" spans="1:2" x14ac:dyDescent="0.25">
      <c r="A2716">
        <v>103</v>
      </c>
      <c r="B2716">
        <v>6</v>
      </c>
    </row>
    <row r="2717" spans="1:2" x14ac:dyDescent="0.25">
      <c r="A2717">
        <v>103</v>
      </c>
      <c r="B2717">
        <v>6</v>
      </c>
    </row>
    <row r="2718" spans="1:2" x14ac:dyDescent="0.25">
      <c r="A2718">
        <v>103</v>
      </c>
      <c r="B2718">
        <v>6</v>
      </c>
    </row>
    <row r="2719" spans="1:2" x14ac:dyDescent="0.25">
      <c r="A2719">
        <v>104</v>
      </c>
      <c r="B2719">
        <v>6</v>
      </c>
    </row>
    <row r="2720" spans="1:2" x14ac:dyDescent="0.25">
      <c r="A2720">
        <v>104</v>
      </c>
      <c r="B2720">
        <v>6</v>
      </c>
    </row>
    <row r="2721" spans="1:2" x14ac:dyDescent="0.25">
      <c r="A2721">
        <v>105</v>
      </c>
      <c r="B2721">
        <v>6</v>
      </c>
    </row>
    <row r="2722" spans="1:2" x14ac:dyDescent="0.25">
      <c r="A2722">
        <v>106</v>
      </c>
      <c r="B2722">
        <v>6</v>
      </c>
    </row>
    <row r="2723" spans="1:2" x14ac:dyDescent="0.25">
      <c r="A2723">
        <v>106</v>
      </c>
      <c r="B2723">
        <v>6</v>
      </c>
    </row>
    <row r="2724" spans="1:2" x14ac:dyDescent="0.25">
      <c r="A2724">
        <v>106</v>
      </c>
      <c r="B2724">
        <v>6</v>
      </c>
    </row>
    <row r="2725" spans="1:2" x14ac:dyDescent="0.25">
      <c r="A2725">
        <v>106</v>
      </c>
      <c r="B2725">
        <v>6</v>
      </c>
    </row>
    <row r="2726" spans="1:2" x14ac:dyDescent="0.25">
      <c r="A2726">
        <v>107</v>
      </c>
      <c r="B2726">
        <v>6</v>
      </c>
    </row>
    <row r="2727" spans="1:2" x14ac:dyDescent="0.25">
      <c r="A2727">
        <v>107</v>
      </c>
      <c r="B2727">
        <v>6</v>
      </c>
    </row>
    <row r="2728" spans="1:2" x14ac:dyDescent="0.25">
      <c r="A2728">
        <v>107</v>
      </c>
      <c r="B2728">
        <v>6</v>
      </c>
    </row>
    <row r="2729" spans="1:2" x14ac:dyDescent="0.25">
      <c r="A2729">
        <v>108</v>
      </c>
      <c r="B2729">
        <v>6</v>
      </c>
    </row>
    <row r="2730" spans="1:2" x14ac:dyDescent="0.25">
      <c r="A2730">
        <v>108</v>
      </c>
      <c r="B2730">
        <v>6</v>
      </c>
    </row>
    <row r="2731" spans="1:2" x14ac:dyDescent="0.25">
      <c r="A2731">
        <v>109</v>
      </c>
      <c r="B2731">
        <v>6</v>
      </c>
    </row>
    <row r="2732" spans="1:2" x14ac:dyDescent="0.25">
      <c r="A2732">
        <v>109</v>
      </c>
      <c r="B2732">
        <v>6</v>
      </c>
    </row>
    <row r="2733" spans="1:2" x14ac:dyDescent="0.25">
      <c r="A2733">
        <v>109</v>
      </c>
      <c r="B2733">
        <v>6</v>
      </c>
    </row>
    <row r="2734" spans="1:2" x14ac:dyDescent="0.25">
      <c r="A2734">
        <v>109</v>
      </c>
      <c r="B2734">
        <v>6</v>
      </c>
    </row>
    <row r="2735" spans="1:2" x14ac:dyDescent="0.25">
      <c r="A2735">
        <v>110</v>
      </c>
      <c r="B2735">
        <v>6</v>
      </c>
    </row>
    <row r="2736" spans="1:2" x14ac:dyDescent="0.25">
      <c r="A2736">
        <v>110</v>
      </c>
      <c r="B2736">
        <v>6</v>
      </c>
    </row>
    <row r="2737" spans="1:2" x14ac:dyDescent="0.25">
      <c r="A2737">
        <v>110</v>
      </c>
      <c r="B2737">
        <v>6</v>
      </c>
    </row>
    <row r="2738" spans="1:2" x14ac:dyDescent="0.25">
      <c r="A2738">
        <v>110</v>
      </c>
      <c r="B2738">
        <v>6</v>
      </c>
    </row>
    <row r="2739" spans="1:2" x14ac:dyDescent="0.25">
      <c r="A2739">
        <v>111</v>
      </c>
      <c r="B2739">
        <v>6</v>
      </c>
    </row>
    <row r="2740" spans="1:2" x14ac:dyDescent="0.25">
      <c r="A2740">
        <v>111</v>
      </c>
      <c r="B2740">
        <v>6</v>
      </c>
    </row>
    <row r="2741" spans="1:2" x14ac:dyDescent="0.25">
      <c r="A2741">
        <v>111</v>
      </c>
      <c r="B2741">
        <v>6</v>
      </c>
    </row>
    <row r="2742" spans="1:2" x14ac:dyDescent="0.25">
      <c r="A2742">
        <v>111</v>
      </c>
      <c r="B2742">
        <v>6</v>
      </c>
    </row>
    <row r="2743" spans="1:2" x14ac:dyDescent="0.25">
      <c r="A2743">
        <v>112</v>
      </c>
      <c r="B2743">
        <v>6</v>
      </c>
    </row>
    <row r="2744" spans="1:2" x14ac:dyDescent="0.25">
      <c r="A2744">
        <v>112</v>
      </c>
      <c r="B2744">
        <v>6</v>
      </c>
    </row>
    <row r="2745" spans="1:2" x14ac:dyDescent="0.25">
      <c r="A2745">
        <v>113</v>
      </c>
      <c r="B2745">
        <v>6</v>
      </c>
    </row>
    <row r="2746" spans="1:2" x14ac:dyDescent="0.25">
      <c r="A2746">
        <v>113</v>
      </c>
      <c r="B2746">
        <v>6</v>
      </c>
    </row>
    <row r="2747" spans="1:2" x14ac:dyDescent="0.25">
      <c r="A2747">
        <v>114</v>
      </c>
      <c r="B2747">
        <v>6</v>
      </c>
    </row>
    <row r="2748" spans="1:2" x14ac:dyDescent="0.25">
      <c r="A2748">
        <v>114</v>
      </c>
      <c r="B2748">
        <v>6</v>
      </c>
    </row>
    <row r="2749" spans="1:2" x14ac:dyDescent="0.25">
      <c r="A2749">
        <v>114</v>
      </c>
      <c r="B2749">
        <v>6</v>
      </c>
    </row>
    <row r="2750" spans="1:2" x14ac:dyDescent="0.25">
      <c r="A2750">
        <v>115</v>
      </c>
      <c r="B2750">
        <v>6</v>
      </c>
    </row>
    <row r="2751" spans="1:2" x14ac:dyDescent="0.25">
      <c r="A2751">
        <v>116</v>
      </c>
      <c r="B2751">
        <v>6</v>
      </c>
    </row>
    <row r="2752" spans="1:2" x14ac:dyDescent="0.25">
      <c r="A2752">
        <v>116</v>
      </c>
      <c r="B2752">
        <v>6</v>
      </c>
    </row>
    <row r="2753" spans="1:2" x14ac:dyDescent="0.25">
      <c r="A2753">
        <v>117</v>
      </c>
      <c r="B2753">
        <v>6</v>
      </c>
    </row>
    <row r="2754" spans="1:2" x14ac:dyDescent="0.25">
      <c r="A2754">
        <v>117</v>
      </c>
      <c r="B2754">
        <v>6</v>
      </c>
    </row>
    <row r="2755" spans="1:2" x14ac:dyDescent="0.25">
      <c r="A2755">
        <v>117</v>
      </c>
      <c r="B2755">
        <v>6</v>
      </c>
    </row>
    <row r="2756" spans="1:2" x14ac:dyDescent="0.25">
      <c r="A2756">
        <v>118</v>
      </c>
      <c r="B2756">
        <v>6</v>
      </c>
    </row>
    <row r="2757" spans="1:2" x14ac:dyDescent="0.25">
      <c r="A2757">
        <v>118</v>
      </c>
      <c r="B2757">
        <v>6</v>
      </c>
    </row>
    <row r="2758" spans="1:2" x14ac:dyDescent="0.25">
      <c r="A2758">
        <v>118</v>
      </c>
      <c r="B2758">
        <v>6</v>
      </c>
    </row>
    <row r="2759" spans="1:2" x14ac:dyDescent="0.25">
      <c r="A2759">
        <v>119</v>
      </c>
      <c r="B2759">
        <v>6</v>
      </c>
    </row>
    <row r="2760" spans="1:2" x14ac:dyDescent="0.25">
      <c r="A2760">
        <v>121</v>
      </c>
      <c r="B2760">
        <v>6</v>
      </c>
    </row>
    <row r="2761" spans="1:2" x14ac:dyDescent="0.25">
      <c r="A2761">
        <v>121</v>
      </c>
      <c r="B2761">
        <v>6</v>
      </c>
    </row>
    <row r="2762" spans="1:2" x14ac:dyDescent="0.25">
      <c r="A2762">
        <v>123</v>
      </c>
      <c r="B2762">
        <v>6</v>
      </c>
    </row>
    <row r="2763" spans="1:2" x14ac:dyDescent="0.25">
      <c r="A2763">
        <v>124</v>
      </c>
      <c r="B2763">
        <v>6</v>
      </c>
    </row>
    <row r="2764" spans="1:2" x14ac:dyDescent="0.25">
      <c r="A2764">
        <v>124</v>
      </c>
      <c r="B2764">
        <v>6</v>
      </c>
    </row>
    <row r="2765" spans="1:2" x14ac:dyDescent="0.25">
      <c r="A2765">
        <v>125</v>
      </c>
      <c r="B2765">
        <v>6</v>
      </c>
    </row>
    <row r="2766" spans="1:2" x14ac:dyDescent="0.25">
      <c r="A2766">
        <v>127</v>
      </c>
      <c r="B2766">
        <v>6</v>
      </c>
    </row>
    <row r="2767" spans="1:2" x14ac:dyDescent="0.25">
      <c r="A2767">
        <v>128</v>
      </c>
      <c r="B2767">
        <v>6</v>
      </c>
    </row>
    <row r="2768" spans="1:2" x14ac:dyDescent="0.25">
      <c r="A2768">
        <v>129</v>
      </c>
      <c r="B2768">
        <v>6</v>
      </c>
    </row>
    <row r="2769" spans="1:2" x14ac:dyDescent="0.25">
      <c r="A2769">
        <v>130</v>
      </c>
      <c r="B2769">
        <v>6</v>
      </c>
    </row>
    <row r="2770" spans="1:2" x14ac:dyDescent="0.25">
      <c r="A2770">
        <v>134</v>
      </c>
      <c r="B2770">
        <v>6</v>
      </c>
    </row>
    <row r="2771" spans="1:2" x14ac:dyDescent="0.25">
      <c r="A2771">
        <v>137</v>
      </c>
      <c r="B2771">
        <v>6</v>
      </c>
    </row>
    <row r="2772" spans="1:2" x14ac:dyDescent="0.25">
      <c r="A2772">
        <v>150</v>
      </c>
      <c r="B2772">
        <v>6</v>
      </c>
    </row>
    <row r="2773" spans="1:2" x14ac:dyDescent="0.25">
      <c r="A2773">
        <v>153</v>
      </c>
      <c r="B2773">
        <v>6</v>
      </c>
    </row>
    <row r="2774" spans="1:2" x14ac:dyDescent="0.25">
      <c r="A2774">
        <v>160</v>
      </c>
      <c r="B2774">
        <v>6</v>
      </c>
    </row>
    <row r="2775" spans="1:2" x14ac:dyDescent="0.25">
      <c r="A2775">
        <v>177</v>
      </c>
      <c r="B2775">
        <v>6</v>
      </c>
    </row>
    <row r="2776" spans="1:2" x14ac:dyDescent="0.25">
      <c r="A2776">
        <v>193</v>
      </c>
      <c r="B2776">
        <v>6</v>
      </c>
    </row>
    <row r="2777" spans="1:2" x14ac:dyDescent="0.25">
      <c r="A2777">
        <v>76</v>
      </c>
      <c r="B2777">
        <v>5.9</v>
      </c>
    </row>
    <row r="2778" spans="1:2" x14ac:dyDescent="0.25">
      <c r="A2778">
        <v>81</v>
      </c>
      <c r="B2778">
        <v>5.9</v>
      </c>
    </row>
    <row r="2779" spans="1:2" x14ac:dyDescent="0.25">
      <c r="A2779">
        <v>82</v>
      </c>
      <c r="B2779">
        <v>5.9</v>
      </c>
    </row>
    <row r="2780" spans="1:2" x14ac:dyDescent="0.25">
      <c r="A2780">
        <v>83</v>
      </c>
      <c r="B2780">
        <v>5.9</v>
      </c>
    </row>
    <row r="2781" spans="1:2" x14ac:dyDescent="0.25">
      <c r="A2781">
        <v>83</v>
      </c>
      <c r="B2781">
        <v>5.9</v>
      </c>
    </row>
    <row r="2782" spans="1:2" x14ac:dyDescent="0.25">
      <c r="A2782">
        <v>84</v>
      </c>
      <c r="B2782">
        <v>5.9</v>
      </c>
    </row>
    <row r="2783" spans="1:2" x14ac:dyDescent="0.25">
      <c r="A2783">
        <v>84</v>
      </c>
      <c r="B2783">
        <v>5.9</v>
      </c>
    </row>
    <row r="2784" spans="1:2" x14ac:dyDescent="0.25">
      <c r="A2784">
        <v>84</v>
      </c>
      <c r="B2784">
        <v>5.9</v>
      </c>
    </row>
    <row r="2785" spans="1:2" x14ac:dyDescent="0.25">
      <c r="A2785">
        <v>85</v>
      </c>
      <c r="B2785">
        <v>5.9</v>
      </c>
    </row>
    <row r="2786" spans="1:2" x14ac:dyDescent="0.25">
      <c r="A2786">
        <v>86</v>
      </c>
      <c r="B2786">
        <v>5.9</v>
      </c>
    </row>
    <row r="2787" spans="1:2" x14ac:dyDescent="0.25">
      <c r="A2787">
        <v>88</v>
      </c>
      <c r="B2787">
        <v>5.9</v>
      </c>
    </row>
    <row r="2788" spans="1:2" x14ac:dyDescent="0.25">
      <c r="A2788">
        <v>88</v>
      </c>
      <c r="B2788">
        <v>5.9</v>
      </c>
    </row>
    <row r="2789" spans="1:2" x14ac:dyDescent="0.25">
      <c r="A2789">
        <v>88</v>
      </c>
      <c r="B2789">
        <v>5.9</v>
      </c>
    </row>
    <row r="2790" spans="1:2" x14ac:dyDescent="0.25">
      <c r="A2790">
        <v>88</v>
      </c>
      <c r="B2790">
        <v>5.9</v>
      </c>
    </row>
    <row r="2791" spans="1:2" x14ac:dyDescent="0.25">
      <c r="A2791">
        <v>89</v>
      </c>
      <c r="B2791">
        <v>5.9</v>
      </c>
    </row>
    <row r="2792" spans="1:2" x14ac:dyDescent="0.25">
      <c r="A2792">
        <v>90</v>
      </c>
      <c r="B2792">
        <v>5.9</v>
      </c>
    </row>
    <row r="2793" spans="1:2" x14ac:dyDescent="0.25">
      <c r="A2793">
        <v>90</v>
      </c>
      <c r="B2793">
        <v>5.9</v>
      </c>
    </row>
    <row r="2794" spans="1:2" x14ac:dyDescent="0.25">
      <c r="A2794">
        <v>90</v>
      </c>
      <c r="B2794">
        <v>5.9</v>
      </c>
    </row>
    <row r="2795" spans="1:2" x14ac:dyDescent="0.25">
      <c r="A2795">
        <v>90</v>
      </c>
      <c r="B2795">
        <v>5.9</v>
      </c>
    </row>
    <row r="2796" spans="1:2" x14ac:dyDescent="0.25">
      <c r="A2796">
        <v>90</v>
      </c>
      <c r="B2796">
        <v>5.9</v>
      </c>
    </row>
    <row r="2797" spans="1:2" x14ac:dyDescent="0.25">
      <c r="A2797">
        <v>90</v>
      </c>
      <c r="B2797">
        <v>5.9</v>
      </c>
    </row>
    <row r="2798" spans="1:2" x14ac:dyDescent="0.25">
      <c r="A2798">
        <v>91</v>
      </c>
      <c r="B2798">
        <v>5.9</v>
      </c>
    </row>
    <row r="2799" spans="1:2" x14ac:dyDescent="0.25">
      <c r="A2799">
        <v>91</v>
      </c>
      <c r="B2799">
        <v>5.9</v>
      </c>
    </row>
    <row r="2800" spans="1:2" x14ac:dyDescent="0.25">
      <c r="A2800">
        <v>91</v>
      </c>
      <c r="B2800">
        <v>5.9</v>
      </c>
    </row>
    <row r="2801" spans="1:2" x14ac:dyDescent="0.25">
      <c r="A2801">
        <v>91</v>
      </c>
      <c r="B2801">
        <v>5.9</v>
      </c>
    </row>
    <row r="2802" spans="1:2" x14ac:dyDescent="0.25">
      <c r="A2802">
        <v>91</v>
      </c>
      <c r="B2802">
        <v>5.9</v>
      </c>
    </row>
    <row r="2803" spans="1:2" x14ac:dyDescent="0.25">
      <c r="A2803">
        <v>92</v>
      </c>
      <c r="B2803">
        <v>5.9</v>
      </c>
    </row>
    <row r="2804" spans="1:2" x14ac:dyDescent="0.25">
      <c r="A2804">
        <v>92</v>
      </c>
      <c r="B2804">
        <v>5.9</v>
      </c>
    </row>
    <row r="2805" spans="1:2" x14ac:dyDescent="0.25">
      <c r="A2805">
        <v>92</v>
      </c>
      <c r="B2805">
        <v>5.9</v>
      </c>
    </row>
    <row r="2806" spans="1:2" x14ac:dyDescent="0.25">
      <c r="A2806">
        <v>92</v>
      </c>
      <c r="B2806">
        <v>5.9</v>
      </c>
    </row>
    <row r="2807" spans="1:2" x14ac:dyDescent="0.25">
      <c r="A2807">
        <v>92</v>
      </c>
      <c r="B2807">
        <v>5.9</v>
      </c>
    </row>
    <row r="2808" spans="1:2" x14ac:dyDescent="0.25">
      <c r="A2808">
        <v>93</v>
      </c>
      <c r="B2808">
        <v>5.9</v>
      </c>
    </row>
    <row r="2809" spans="1:2" x14ac:dyDescent="0.25">
      <c r="A2809">
        <v>93</v>
      </c>
      <c r="B2809">
        <v>5.9</v>
      </c>
    </row>
    <row r="2810" spans="1:2" x14ac:dyDescent="0.25">
      <c r="A2810">
        <v>93</v>
      </c>
      <c r="B2810">
        <v>5.9</v>
      </c>
    </row>
    <row r="2811" spans="1:2" x14ac:dyDescent="0.25">
      <c r="A2811">
        <v>93</v>
      </c>
      <c r="B2811">
        <v>5.9</v>
      </c>
    </row>
    <row r="2812" spans="1:2" x14ac:dyDescent="0.25">
      <c r="A2812">
        <v>93</v>
      </c>
      <c r="B2812">
        <v>5.9</v>
      </c>
    </row>
    <row r="2813" spans="1:2" x14ac:dyDescent="0.25">
      <c r="A2813">
        <v>93</v>
      </c>
      <c r="B2813">
        <v>5.9</v>
      </c>
    </row>
    <row r="2814" spans="1:2" x14ac:dyDescent="0.25">
      <c r="A2814">
        <v>93</v>
      </c>
      <c r="B2814">
        <v>5.9</v>
      </c>
    </row>
    <row r="2815" spans="1:2" x14ac:dyDescent="0.25">
      <c r="A2815">
        <v>93</v>
      </c>
      <c r="B2815">
        <v>5.9</v>
      </c>
    </row>
    <row r="2816" spans="1:2" x14ac:dyDescent="0.25">
      <c r="A2816">
        <v>94</v>
      </c>
      <c r="B2816">
        <v>5.9</v>
      </c>
    </row>
    <row r="2817" spans="1:2" x14ac:dyDescent="0.25">
      <c r="A2817">
        <v>95</v>
      </c>
      <c r="B2817">
        <v>5.9</v>
      </c>
    </row>
    <row r="2818" spans="1:2" x14ac:dyDescent="0.25">
      <c r="A2818">
        <v>95</v>
      </c>
      <c r="B2818">
        <v>5.9</v>
      </c>
    </row>
    <row r="2819" spans="1:2" x14ac:dyDescent="0.25">
      <c r="A2819">
        <v>95</v>
      </c>
      <c r="B2819">
        <v>5.9</v>
      </c>
    </row>
    <row r="2820" spans="1:2" x14ac:dyDescent="0.25">
      <c r="A2820">
        <v>95</v>
      </c>
      <c r="B2820">
        <v>5.9</v>
      </c>
    </row>
    <row r="2821" spans="1:2" x14ac:dyDescent="0.25">
      <c r="A2821">
        <v>96</v>
      </c>
      <c r="B2821">
        <v>5.9</v>
      </c>
    </row>
    <row r="2822" spans="1:2" x14ac:dyDescent="0.25">
      <c r="A2822">
        <v>96</v>
      </c>
      <c r="B2822">
        <v>5.9</v>
      </c>
    </row>
    <row r="2823" spans="1:2" x14ac:dyDescent="0.25">
      <c r="A2823">
        <v>96</v>
      </c>
      <c r="B2823">
        <v>5.9</v>
      </c>
    </row>
    <row r="2824" spans="1:2" x14ac:dyDescent="0.25">
      <c r="A2824">
        <v>96</v>
      </c>
      <c r="B2824">
        <v>5.9</v>
      </c>
    </row>
    <row r="2825" spans="1:2" x14ac:dyDescent="0.25">
      <c r="A2825">
        <v>96</v>
      </c>
      <c r="B2825">
        <v>5.9</v>
      </c>
    </row>
    <row r="2826" spans="1:2" x14ac:dyDescent="0.25">
      <c r="A2826">
        <v>96</v>
      </c>
      <c r="B2826">
        <v>5.9</v>
      </c>
    </row>
    <row r="2827" spans="1:2" x14ac:dyDescent="0.25">
      <c r="A2827">
        <v>96</v>
      </c>
      <c r="B2827">
        <v>5.9</v>
      </c>
    </row>
    <row r="2828" spans="1:2" x14ac:dyDescent="0.25">
      <c r="A2828">
        <v>97</v>
      </c>
      <c r="B2828">
        <v>5.9</v>
      </c>
    </row>
    <row r="2829" spans="1:2" x14ac:dyDescent="0.25">
      <c r="A2829">
        <v>97</v>
      </c>
      <c r="B2829">
        <v>5.9</v>
      </c>
    </row>
    <row r="2830" spans="1:2" x14ac:dyDescent="0.25">
      <c r="A2830">
        <v>97</v>
      </c>
      <c r="B2830">
        <v>5.9</v>
      </c>
    </row>
    <row r="2831" spans="1:2" x14ac:dyDescent="0.25">
      <c r="A2831">
        <v>97</v>
      </c>
      <c r="B2831">
        <v>5.9</v>
      </c>
    </row>
    <row r="2832" spans="1:2" x14ac:dyDescent="0.25">
      <c r="A2832">
        <v>98</v>
      </c>
      <c r="B2832">
        <v>5.9</v>
      </c>
    </row>
    <row r="2833" spans="1:2" x14ac:dyDescent="0.25">
      <c r="A2833">
        <v>98</v>
      </c>
      <c r="B2833">
        <v>5.9</v>
      </c>
    </row>
    <row r="2834" spans="1:2" x14ac:dyDescent="0.25">
      <c r="A2834">
        <v>98</v>
      </c>
      <c r="B2834">
        <v>5.9</v>
      </c>
    </row>
    <row r="2835" spans="1:2" x14ac:dyDescent="0.25">
      <c r="A2835">
        <v>98</v>
      </c>
      <c r="B2835">
        <v>5.9</v>
      </c>
    </row>
    <row r="2836" spans="1:2" x14ac:dyDescent="0.25">
      <c r="A2836">
        <v>98</v>
      </c>
      <c r="B2836">
        <v>5.9</v>
      </c>
    </row>
    <row r="2837" spans="1:2" x14ac:dyDescent="0.25">
      <c r="A2837">
        <v>98</v>
      </c>
      <c r="B2837">
        <v>5.9</v>
      </c>
    </row>
    <row r="2838" spans="1:2" x14ac:dyDescent="0.25">
      <c r="A2838">
        <v>99</v>
      </c>
      <c r="B2838">
        <v>5.9</v>
      </c>
    </row>
    <row r="2839" spans="1:2" x14ac:dyDescent="0.25">
      <c r="A2839">
        <v>99</v>
      </c>
      <c r="B2839">
        <v>5.9</v>
      </c>
    </row>
    <row r="2840" spans="1:2" x14ac:dyDescent="0.25">
      <c r="A2840">
        <v>99</v>
      </c>
      <c r="B2840">
        <v>5.9</v>
      </c>
    </row>
    <row r="2841" spans="1:2" x14ac:dyDescent="0.25">
      <c r="A2841">
        <v>99</v>
      </c>
      <c r="B2841">
        <v>5.9</v>
      </c>
    </row>
    <row r="2842" spans="1:2" x14ac:dyDescent="0.25">
      <c r="A2842">
        <v>99</v>
      </c>
      <c r="B2842">
        <v>5.9</v>
      </c>
    </row>
    <row r="2843" spans="1:2" x14ac:dyDescent="0.25">
      <c r="A2843">
        <v>99</v>
      </c>
      <c r="B2843">
        <v>5.9</v>
      </c>
    </row>
    <row r="2844" spans="1:2" x14ac:dyDescent="0.25">
      <c r="A2844">
        <v>99</v>
      </c>
      <c r="B2844">
        <v>5.9</v>
      </c>
    </row>
    <row r="2845" spans="1:2" x14ac:dyDescent="0.25">
      <c r="A2845">
        <v>100</v>
      </c>
      <c r="B2845">
        <v>5.9</v>
      </c>
    </row>
    <row r="2846" spans="1:2" x14ac:dyDescent="0.25">
      <c r="A2846">
        <v>100</v>
      </c>
      <c r="B2846">
        <v>5.9</v>
      </c>
    </row>
    <row r="2847" spans="1:2" x14ac:dyDescent="0.25">
      <c r="A2847">
        <v>100</v>
      </c>
      <c r="B2847">
        <v>5.9</v>
      </c>
    </row>
    <row r="2848" spans="1:2" x14ac:dyDescent="0.25">
      <c r="A2848">
        <v>100</v>
      </c>
      <c r="B2848">
        <v>5.9</v>
      </c>
    </row>
    <row r="2849" spans="1:2" x14ac:dyDescent="0.25">
      <c r="A2849">
        <v>100</v>
      </c>
      <c r="B2849">
        <v>5.9</v>
      </c>
    </row>
    <row r="2850" spans="1:2" x14ac:dyDescent="0.25">
      <c r="A2850">
        <v>100</v>
      </c>
      <c r="B2850">
        <v>5.9</v>
      </c>
    </row>
    <row r="2851" spans="1:2" x14ac:dyDescent="0.25">
      <c r="A2851">
        <v>101</v>
      </c>
      <c r="B2851">
        <v>5.9</v>
      </c>
    </row>
    <row r="2852" spans="1:2" x14ac:dyDescent="0.25">
      <c r="A2852">
        <v>101</v>
      </c>
      <c r="B2852">
        <v>5.9</v>
      </c>
    </row>
    <row r="2853" spans="1:2" x14ac:dyDescent="0.25">
      <c r="A2853">
        <v>101</v>
      </c>
      <c r="B2853">
        <v>5.9</v>
      </c>
    </row>
    <row r="2854" spans="1:2" x14ac:dyDescent="0.25">
      <c r="A2854">
        <v>101</v>
      </c>
      <c r="B2854">
        <v>5.9</v>
      </c>
    </row>
    <row r="2855" spans="1:2" x14ac:dyDescent="0.25">
      <c r="A2855">
        <v>101</v>
      </c>
      <c r="B2855">
        <v>5.9</v>
      </c>
    </row>
    <row r="2856" spans="1:2" x14ac:dyDescent="0.25">
      <c r="A2856">
        <v>102</v>
      </c>
      <c r="B2856">
        <v>5.9</v>
      </c>
    </row>
    <row r="2857" spans="1:2" x14ac:dyDescent="0.25">
      <c r="A2857">
        <v>102</v>
      </c>
      <c r="B2857">
        <v>5.9</v>
      </c>
    </row>
    <row r="2858" spans="1:2" x14ac:dyDescent="0.25">
      <c r="A2858">
        <v>102</v>
      </c>
      <c r="B2858">
        <v>5.9</v>
      </c>
    </row>
    <row r="2859" spans="1:2" x14ac:dyDescent="0.25">
      <c r="A2859">
        <v>102</v>
      </c>
      <c r="B2859">
        <v>5.9</v>
      </c>
    </row>
    <row r="2860" spans="1:2" x14ac:dyDescent="0.25">
      <c r="A2860">
        <v>103</v>
      </c>
      <c r="B2860">
        <v>5.9</v>
      </c>
    </row>
    <row r="2861" spans="1:2" x14ac:dyDescent="0.25">
      <c r="A2861">
        <v>104</v>
      </c>
      <c r="B2861">
        <v>5.9</v>
      </c>
    </row>
    <row r="2862" spans="1:2" x14ac:dyDescent="0.25">
      <c r="A2862">
        <v>105</v>
      </c>
      <c r="B2862">
        <v>5.9</v>
      </c>
    </row>
    <row r="2863" spans="1:2" x14ac:dyDescent="0.25">
      <c r="A2863">
        <v>105</v>
      </c>
      <c r="B2863">
        <v>5.9</v>
      </c>
    </row>
    <row r="2864" spans="1:2" x14ac:dyDescent="0.25">
      <c r="A2864">
        <v>105</v>
      </c>
      <c r="B2864">
        <v>5.9</v>
      </c>
    </row>
    <row r="2865" spans="1:2" x14ac:dyDescent="0.25">
      <c r="A2865">
        <v>106</v>
      </c>
      <c r="B2865">
        <v>5.9</v>
      </c>
    </row>
    <row r="2866" spans="1:2" x14ac:dyDescent="0.25">
      <c r="A2866">
        <v>107</v>
      </c>
      <c r="B2866">
        <v>5.9</v>
      </c>
    </row>
    <row r="2867" spans="1:2" x14ac:dyDescent="0.25">
      <c r="A2867">
        <v>107</v>
      </c>
      <c r="B2867">
        <v>5.9</v>
      </c>
    </row>
    <row r="2868" spans="1:2" x14ac:dyDescent="0.25">
      <c r="A2868">
        <v>108</v>
      </c>
      <c r="B2868">
        <v>5.9</v>
      </c>
    </row>
    <row r="2869" spans="1:2" x14ac:dyDescent="0.25">
      <c r="A2869">
        <v>108</v>
      </c>
      <c r="B2869">
        <v>5.9</v>
      </c>
    </row>
    <row r="2870" spans="1:2" x14ac:dyDescent="0.25">
      <c r="A2870">
        <v>108</v>
      </c>
      <c r="B2870">
        <v>5.9</v>
      </c>
    </row>
    <row r="2871" spans="1:2" x14ac:dyDescent="0.25">
      <c r="A2871">
        <v>108</v>
      </c>
      <c r="B2871">
        <v>5.9</v>
      </c>
    </row>
    <row r="2872" spans="1:2" x14ac:dyDescent="0.25">
      <c r="A2872">
        <v>108</v>
      </c>
      <c r="B2872">
        <v>5.9</v>
      </c>
    </row>
    <row r="2873" spans="1:2" x14ac:dyDescent="0.25">
      <c r="A2873">
        <v>108</v>
      </c>
      <c r="B2873">
        <v>5.9</v>
      </c>
    </row>
    <row r="2874" spans="1:2" x14ac:dyDescent="0.25">
      <c r="A2874">
        <v>109</v>
      </c>
      <c r="B2874">
        <v>5.9</v>
      </c>
    </row>
    <row r="2875" spans="1:2" x14ac:dyDescent="0.25">
      <c r="A2875">
        <v>109</v>
      </c>
      <c r="B2875">
        <v>5.9</v>
      </c>
    </row>
    <row r="2876" spans="1:2" x14ac:dyDescent="0.25">
      <c r="A2876">
        <v>111</v>
      </c>
      <c r="B2876">
        <v>5.9</v>
      </c>
    </row>
    <row r="2877" spans="1:2" x14ac:dyDescent="0.25">
      <c r="A2877">
        <v>112</v>
      </c>
      <c r="B2877">
        <v>5.9</v>
      </c>
    </row>
    <row r="2878" spans="1:2" x14ac:dyDescent="0.25">
      <c r="A2878">
        <v>112</v>
      </c>
      <c r="B2878">
        <v>5.9</v>
      </c>
    </row>
    <row r="2879" spans="1:2" x14ac:dyDescent="0.25">
      <c r="A2879">
        <v>112</v>
      </c>
      <c r="B2879">
        <v>5.9</v>
      </c>
    </row>
    <row r="2880" spans="1:2" x14ac:dyDescent="0.25">
      <c r="A2880">
        <v>113</v>
      </c>
      <c r="B2880">
        <v>5.9</v>
      </c>
    </row>
    <row r="2881" spans="1:2" x14ac:dyDescent="0.25">
      <c r="A2881">
        <v>114</v>
      </c>
      <c r="B2881">
        <v>5.9</v>
      </c>
    </row>
    <row r="2882" spans="1:2" x14ac:dyDescent="0.25">
      <c r="A2882">
        <v>114</v>
      </c>
      <c r="B2882">
        <v>5.9</v>
      </c>
    </row>
    <row r="2883" spans="1:2" x14ac:dyDescent="0.25">
      <c r="A2883">
        <v>116</v>
      </c>
      <c r="B2883">
        <v>5.9</v>
      </c>
    </row>
    <row r="2884" spans="1:2" x14ac:dyDescent="0.25">
      <c r="A2884">
        <v>117</v>
      </c>
      <c r="B2884">
        <v>5.9</v>
      </c>
    </row>
    <row r="2885" spans="1:2" x14ac:dyDescent="0.25">
      <c r="A2885">
        <v>118</v>
      </c>
      <c r="B2885">
        <v>5.9</v>
      </c>
    </row>
    <row r="2886" spans="1:2" x14ac:dyDescent="0.25">
      <c r="A2886">
        <v>118</v>
      </c>
      <c r="B2886">
        <v>5.9</v>
      </c>
    </row>
    <row r="2887" spans="1:2" x14ac:dyDescent="0.25">
      <c r="A2887">
        <v>120</v>
      </c>
      <c r="B2887">
        <v>5.9</v>
      </c>
    </row>
    <row r="2888" spans="1:2" x14ac:dyDescent="0.25">
      <c r="A2888">
        <v>122</v>
      </c>
      <c r="B2888">
        <v>5.9</v>
      </c>
    </row>
    <row r="2889" spans="1:2" x14ac:dyDescent="0.25">
      <c r="A2889">
        <v>123</v>
      </c>
      <c r="B2889">
        <v>5.9</v>
      </c>
    </row>
    <row r="2890" spans="1:2" x14ac:dyDescent="0.25">
      <c r="A2890">
        <v>123</v>
      </c>
      <c r="B2890">
        <v>5.9</v>
      </c>
    </row>
    <row r="2891" spans="1:2" x14ac:dyDescent="0.25">
      <c r="A2891">
        <v>124</v>
      </c>
      <c r="B2891">
        <v>5.9</v>
      </c>
    </row>
    <row r="2892" spans="1:2" x14ac:dyDescent="0.25">
      <c r="A2892">
        <v>124</v>
      </c>
      <c r="B2892">
        <v>5.9</v>
      </c>
    </row>
    <row r="2893" spans="1:2" x14ac:dyDescent="0.25">
      <c r="A2893">
        <v>124</v>
      </c>
      <c r="B2893">
        <v>5.9</v>
      </c>
    </row>
    <row r="2894" spans="1:2" x14ac:dyDescent="0.25">
      <c r="A2894">
        <v>125</v>
      </c>
      <c r="B2894">
        <v>5.9</v>
      </c>
    </row>
    <row r="2895" spans="1:2" x14ac:dyDescent="0.25">
      <c r="A2895">
        <v>125</v>
      </c>
      <c r="B2895">
        <v>5.9</v>
      </c>
    </row>
    <row r="2896" spans="1:2" x14ac:dyDescent="0.25">
      <c r="A2896">
        <v>125</v>
      </c>
      <c r="B2896">
        <v>5.9</v>
      </c>
    </row>
    <row r="2897" spans="1:2" x14ac:dyDescent="0.25">
      <c r="A2897">
        <v>128</v>
      </c>
      <c r="B2897">
        <v>5.9</v>
      </c>
    </row>
    <row r="2898" spans="1:2" x14ac:dyDescent="0.25">
      <c r="A2898">
        <v>129</v>
      </c>
      <c r="B2898">
        <v>5.9</v>
      </c>
    </row>
    <row r="2899" spans="1:2" x14ac:dyDescent="0.25">
      <c r="A2899">
        <v>131</v>
      </c>
      <c r="B2899">
        <v>5.9</v>
      </c>
    </row>
    <row r="2900" spans="1:2" x14ac:dyDescent="0.25">
      <c r="A2900">
        <v>131</v>
      </c>
      <c r="B2900">
        <v>5.9</v>
      </c>
    </row>
    <row r="2901" spans="1:2" x14ac:dyDescent="0.25">
      <c r="A2901">
        <v>134</v>
      </c>
      <c r="B2901">
        <v>5.9</v>
      </c>
    </row>
    <row r="2902" spans="1:2" x14ac:dyDescent="0.25">
      <c r="A2902">
        <v>136</v>
      </c>
      <c r="B2902">
        <v>5.9</v>
      </c>
    </row>
    <row r="2903" spans="1:2" x14ac:dyDescent="0.25">
      <c r="A2903">
        <v>136</v>
      </c>
      <c r="B2903">
        <v>5.9</v>
      </c>
    </row>
    <row r="2904" spans="1:2" x14ac:dyDescent="0.25">
      <c r="A2904">
        <v>172</v>
      </c>
      <c r="B2904">
        <v>5.9</v>
      </c>
    </row>
    <row r="2905" spans="1:2" x14ac:dyDescent="0.25">
      <c r="A2905">
        <v>72</v>
      </c>
      <c r="B2905">
        <v>5.8</v>
      </c>
    </row>
    <row r="2906" spans="1:2" x14ac:dyDescent="0.25">
      <c r="A2906">
        <v>73</v>
      </c>
      <c r="B2906">
        <v>5.8</v>
      </c>
    </row>
    <row r="2907" spans="1:2" x14ac:dyDescent="0.25">
      <c r="A2907">
        <v>74</v>
      </c>
      <c r="B2907">
        <v>5.8</v>
      </c>
    </row>
    <row r="2908" spans="1:2" x14ac:dyDescent="0.25">
      <c r="A2908">
        <v>81</v>
      </c>
      <c r="B2908">
        <v>5.8</v>
      </c>
    </row>
    <row r="2909" spans="1:2" x14ac:dyDescent="0.25">
      <c r="A2909">
        <v>81</v>
      </c>
      <c r="B2909">
        <v>5.8</v>
      </c>
    </row>
    <row r="2910" spans="1:2" x14ac:dyDescent="0.25">
      <c r="A2910">
        <v>82</v>
      </c>
      <c r="B2910">
        <v>5.8</v>
      </c>
    </row>
    <row r="2911" spans="1:2" x14ac:dyDescent="0.25">
      <c r="A2911">
        <v>84</v>
      </c>
      <c r="B2911">
        <v>5.8</v>
      </c>
    </row>
    <row r="2912" spans="1:2" x14ac:dyDescent="0.25">
      <c r="A2912">
        <v>84</v>
      </c>
      <c r="B2912">
        <v>5.8</v>
      </c>
    </row>
    <row r="2913" spans="1:2" x14ac:dyDescent="0.25">
      <c r="A2913">
        <v>85</v>
      </c>
      <c r="B2913">
        <v>5.8</v>
      </c>
    </row>
    <row r="2914" spans="1:2" x14ac:dyDescent="0.25">
      <c r="A2914">
        <v>85</v>
      </c>
      <c r="B2914">
        <v>5.8</v>
      </c>
    </row>
    <row r="2915" spans="1:2" x14ac:dyDescent="0.25">
      <c r="A2915">
        <v>85</v>
      </c>
      <c r="B2915">
        <v>5.8</v>
      </c>
    </row>
    <row r="2916" spans="1:2" x14ac:dyDescent="0.25">
      <c r="A2916">
        <v>86</v>
      </c>
      <c r="B2916">
        <v>5.8</v>
      </c>
    </row>
    <row r="2917" spans="1:2" x14ac:dyDescent="0.25">
      <c r="A2917">
        <v>86</v>
      </c>
      <c r="B2917">
        <v>5.8</v>
      </c>
    </row>
    <row r="2918" spans="1:2" x14ac:dyDescent="0.25">
      <c r="A2918">
        <v>86</v>
      </c>
      <c r="B2918">
        <v>5.8</v>
      </c>
    </row>
    <row r="2919" spans="1:2" x14ac:dyDescent="0.25">
      <c r="A2919">
        <v>86</v>
      </c>
      <c r="B2919">
        <v>5.8</v>
      </c>
    </row>
    <row r="2920" spans="1:2" x14ac:dyDescent="0.25">
      <c r="A2920">
        <v>87</v>
      </c>
      <c r="B2920">
        <v>5.8</v>
      </c>
    </row>
    <row r="2921" spans="1:2" x14ac:dyDescent="0.25">
      <c r="A2921">
        <v>89</v>
      </c>
      <c r="B2921">
        <v>5.8</v>
      </c>
    </row>
    <row r="2922" spans="1:2" x14ac:dyDescent="0.25">
      <c r="A2922">
        <v>89</v>
      </c>
      <c r="B2922">
        <v>5.8</v>
      </c>
    </row>
    <row r="2923" spans="1:2" x14ac:dyDescent="0.25">
      <c r="A2923">
        <v>89</v>
      </c>
      <c r="B2923">
        <v>5.8</v>
      </c>
    </row>
    <row r="2924" spans="1:2" x14ac:dyDescent="0.25">
      <c r="A2924">
        <v>91</v>
      </c>
      <c r="B2924">
        <v>5.8</v>
      </c>
    </row>
    <row r="2925" spans="1:2" x14ac:dyDescent="0.25">
      <c r="A2925">
        <v>92</v>
      </c>
      <c r="B2925">
        <v>5.8</v>
      </c>
    </row>
    <row r="2926" spans="1:2" x14ac:dyDescent="0.25">
      <c r="A2926">
        <v>93</v>
      </c>
      <c r="B2926">
        <v>5.8</v>
      </c>
    </row>
    <row r="2927" spans="1:2" x14ac:dyDescent="0.25">
      <c r="A2927">
        <v>93</v>
      </c>
      <c r="B2927">
        <v>5.8</v>
      </c>
    </row>
    <row r="2928" spans="1:2" x14ac:dyDescent="0.25">
      <c r="A2928">
        <v>94</v>
      </c>
      <c r="B2928">
        <v>5.8</v>
      </c>
    </row>
    <row r="2929" spans="1:2" x14ac:dyDescent="0.25">
      <c r="A2929">
        <v>94</v>
      </c>
      <c r="B2929">
        <v>5.8</v>
      </c>
    </row>
    <row r="2930" spans="1:2" x14ac:dyDescent="0.25">
      <c r="A2930">
        <v>94</v>
      </c>
      <c r="B2930">
        <v>5.8</v>
      </c>
    </row>
    <row r="2931" spans="1:2" x14ac:dyDescent="0.25">
      <c r="A2931">
        <v>94</v>
      </c>
      <c r="B2931">
        <v>5.8</v>
      </c>
    </row>
    <row r="2932" spans="1:2" x14ac:dyDescent="0.25">
      <c r="A2932">
        <v>95</v>
      </c>
      <c r="B2932">
        <v>5.8</v>
      </c>
    </row>
    <row r="2933" spans="1:2" x14ac:dyDescent="0.25">
      <c r="A2933">
        <v>95</v>
      </c>
      <c r="B2933">
        <v>5.8</v>
      </c>
    </row>
    <row r="2934" spans="1:2" x14ac:dyDescent="0.25">
      <c r="A2934">
        <v>95</v>
      </c>
      <c r="B2934">
        <v>5.8</v>
      </c>
    </row>
    <row r="2935" spans="1:2" x14ac:dyDescent="0.25">
      <c r="A2935">
        <v>95</v>
      </c>
      <c r="B2935">
        <v>5.8</v>
      </c>
    </row>
    <row r="2936" spans="1:2" x14ac:dyDescent="0.25">
      <c r="A2936">
        <v>95</v>
      </c>
      <c r="B2936">
        <v>5.8</v>
      </c>
    </row>
    <row r="2937" spans="1:2" x14ac:dyDescent="0.25">
      <c r="A2937">
        <v>95</v>
      </c>
      <c r="B2937">
        <v>5.8</v>
      </c>
    </row>
    <row r="2938" spans="1:2" x14ac:dyDescent="0.25">
      <c r="A2938">
        <v>96</v>
      </c>
      <c r="B2938">
        <v>5.8</v>
      </c>
    </row>
    <row r="2939" spans="1:2" x14ac:dyDescent="0.25">
      <c r="A2939">
        <v>97</v>
      </c>
      <c r="B2939">
        <v>5.8</v>
      </c>
    </row>
    <row r="2940" spans="1:2" x14ac:dyDescent="0.25">
      <c r="A2940">
        <v>97</v>
      </c>
      <c r="B2940">
        <v>5.8</v>
      </c>
    </row>
    <row r="2941" spans="1:2" x14ac:dyDescent="0.25">
      <c r="A2941">
        <v>97</v>
      </c>
      <c r="B2941">
        <v>5.8</v>
      </c>
    </row>
    <row r="2942" spans="1:2" x14ac:dyDescent="0.25">
      <c r="A2942">
        <v>98</v>
      </c>
      <c r="B2942">
        <v>5.8</v>
      </c>
    </row>
    <row r="2943" spans="1:2" x14ac:dyDescent="0.25">
      <c r="A2943">
        <v>98</v>
      </c>
      <c r="B2943">
        <v>5.8</v>
      </c>
    </row>
    <row r="2944" spans="1:2" x14ac:dyDescent="0.25">
      <c r="A2944">
        <v>99</v>
      </c>
      <c r="B2944">
        <v>5.8</v>
      </c>
    </row>
    <row r="2945" spans="1:2" x14ac:dyDescent="0.25">
      <c r="A2945">
        <v>99</v>
      </c>
      <c r="B2945">
        <v>5.8</v>
      </c>
    </row>
    <row r="2946" spans="1:2" x14ac:dyDescent="0.25">
      <c r="A2946">
        <v>99</v>
      </c>
      <c r="B2946">
        <v>5.8</v>
      </c>
    </row>
    <row r="2947" spans="1:2" x14ac:dyDescent="0.25">
      <c r="A2947">
        <v>99</v>
      </c>
      <c r="B2947">
        <v>5.8</v>
      </c>
    </row>
    <row r="2948" spans="1:2" x14ac:dyDescent="0.25">
      <c r="A2948">
        <v>100</v>
      </c>
      <c r="B2948">
        <v>5.8</v>
      </c>
    </row>
    <row r="2949" spans="1:2" x14ac:dyDescent="0.25">
      <c r="A2949">
        <v>101</v>
      </c>
      <c r="B2949">
        <v>5.8</v>
      </c>
    </row>
    <row r="2950" spans="1:2" x14ac:dyDescent="0.25">
      <c r="A2950">
        <v>101</v>
      </c>
      <c r="B2950">
        <v>5.8</v>
      </c>
    </row>
    <row r="2951" spans="1:2" x14ac:dyDescent="0.25">
      <c r="A2951">
        <v>101</v>
      </c>
      <c r="B2951">
        <v>5.8</v>
      </c>
    </row>
    <row r="2952" spans="1:2" x14ac:dyDescent="0.25">
      <c r="A2952">
        <v>102</v>
      </c>
      <c r="B2952">
        <v>5.8</v>
      </c>
    </row>
    <row r="2953" spans="1:2" x14ac:dyDescent="0.25">
      <c r="A2953">
        <v>102</v>
      </c>
      <c r="B2953">
        <v>5.8</v>
      </c>
    </row>
    <row r="2954" spans="1:2" x14ac:dyDescent="0.25">
      <c r="A2954">
        <v>103</v>
      </c>
      <c r="B2954">
        <v>5.8</v>
      </c>
    </row>
    <row r="2955" spans="1:2" x14ac:dyDescent="0.25">
      <c r="A2955">
        <v>103</v>
      </c>
      <c r="B2955">
        <v>5.8</v>
      </c>
    </row>
    <row r="2956" spans="1:2" x14ac:dyDescent="0.25">
      <c r="A2956">
        <v>103</v>
      </c>
      <c r="B2956">
        <v>5.8</v>
      </c>
    </row>
    <row r="2957" spans="1:2" x14ac:dyDescent="0.25">
      <c r="A2957">
        <v>104</v>
      </c>
      <c r="B2957">
        <v>5.8</v>
      </c>
    </row>
    <row r="2958" spans="1:2" x14ac:dyDescent="0.25">
      <c r="A2958">
        <v>104</v>
      </c>
      <c r="B2958">
        <v>5.8</v>
      </c>
    </row>
    <row r="2959" spans="1:2" x14ac:dyDescent="0.25">
      <c r="A2959">
        <v>104</v>
      </c>
      <c r="B2959">
        <v>5.8</v>
      </c>
    </row>
    <row r="2960" spans="1:2" x14ac:dyDescent="0.25">
      <c r="A2960">
        <v>105</v>
      </c>
      <c r="B2960">
        <v>5.8</v>
      </c>
    </row>
    <row r="2961" spans="1:2" x14ac:dyDescent="0.25">
      <c r="A2961">
        <v>105</v>
      </c>
      <c r="B2961">
        <v>5.8</v>
      </c>
    </row>
    <row r="2962" spans="1:2" x14ac:dyDescent="0.25">
      <c r="A2962">
        <v>105</v>
      </c>
      <c r="B2962">
        <v>5.8</v>
      </c>
    </row>
    <row r="2963" spans="1:2" x14ac:dyDescent="0.25">
      <c r="A2963">
        <v>105</v>
      </c>
      <c r="B2963">
        <v>5.8</v>
      </c>
    </row>
    <row r="2964" spans="1:2" x14ac:dyDescent="0.25">
      <c r="A2964">
        <v>106</v>
      </c>
      <c r="B2964">
        <v>5.8</v>
      </c>
    </row>
    <row r="2965" spans="1:2" x14ac:dyDescent="0.25">
      <c r="A2965">
        <v>106</v>
      </c>
      <c r="B2965">
        <v>5.8</v>
      </c>
    </row>
    <row r="2966" spans="1:2" x14ac:dyDescent="0.25">
      <c r="A2966">
        <v>106</v>
      </c>
      <c r="B2966">
        <v>5.8</v>
      </c>
    </row>
    <row r="2967" spans="1:2" x14ac:dyDescent="0.25">
      <c r="A2967">
        <v>106</v>
      </c>
      <c r="B2967">
        <v>5.8</v>
      </c>
    </row>
    <row r="2968" spans="1:2" x14ac:dyDescent="0.25">
      <c r="A2968">
        <v>107</v>
      </c>
      <c r="B2968">
        <v>5.8</v>
      </c>
    </row>
    <row r="2969" spans="1:2" x14ac:dyDescent="0.25">
      <c r="A2969">
        <v>108</v>
      </c>
      <c r="B2969">
        <v>5.8</v>
      </c>
    </row>
    <row r="2970" spans="1:2" x14ac:dyDescent="0.25">
      <c r="A2970">
        <v>108</v>
      </c>
      <c r="B2970">
        <v>5.8</v>
      </c>
    </row>
    <row r="2971" spans="1:2" x14ac:dyDescent="0.25">
      <c r="A2971">
        <v>108</v>
      </c>
      <c r="B2971">
        <v>5.8</v>
      </c>
    </row>
    <row r="2972" spans="1:2" x14ac:dyDescent="0.25">
      <c r="A2972">
        <v>108</v>
      </c>
      <c r="B2972">
        <v>5.8</v>
      </c>
    </row>
    <row r="2973" spans="1:2" x14ac:dyDescent="0.25">
      <c r="A2973">
        <v>109</v>
      </c>
      <c r="B2973">
        <v>5.8</v>
      </c>
    </row>
    <row r="2974" spans="1:2" x14ac:dyDescent="0.25">
      <c r="A2974">
        <v>110</v>
      </c>
      <c r="B2974">
        <v>5.8</v>
      </c>
    </row>
    <row r="2975" spans="1:2" x14ac:dyDescent="0.25">
      <c r="A2975">
        <v>110</v>
      </c>
      <c r="B2975">
        <v>5.8</v>
      </c>
    </row>
    <row r="2976" spans="1:2" x14ac:dyDescent="0.25">
      <c r="A2976">
        <v>110</v>
      </c>
      <c r="B2976">
        <v>5.8</v>
      </c>
    </row>
    <row r="2977" spans="1:2" x14ac:dyDescent="0.25">
      <c r="A2977">
        <v>110</v>
      </c>
      <c r="B2977">
        <v>5.8</v>
      </c>
    </row>
    <row r="2978" spans="1:2" x14ac:dyDescent="0.25">
      <c r="A2978">
        <v>111</v>
      </c>
      <c r="B2978">
        <v>5.8</v>
      </c>
    </row>
    <row r="2979" spans="1:2" x14ac:dyDescent="0.25">
      <c r="A2979">
        <v>111</v>
      </c>
      <c r="B2979">
        <v>5.8</v>
      </c>
    </row>
    <row r="2980" spans="1:2" x14ac:dyDescent="0.25">
      <c r="A2980">
        <v>111</v>
      </c>
      <c r="B2980">
        <v>5.8</v>
      </c>
    </row>
    <row r="2981" spans="1:2" x14ac:dyDescent="0.25">
      <c r="A2981">
        <v>114</v>
      </c>
      <c r="B2981">
        <v>5.8</v>
      </c>
    </row>
    <row r="2982" spans="1:2" x14ac:dyDescent="0.25">
      <c r="A2982">
        <v>114</v>
      </c>
      <c r="B2982">
        <v>5.8</v>
      </c>
    </row>
    <row r="2983" spans="1:2" x14ac:dyDescent="0.25">
      <c r="A2983">
        <v>114</v>
      </c>
      <c r="B2983">
        <v>5.8</v>
      </c>
    </row>
    <row r="2984" spans="1:2" x14ac:dyDescent="0.25">
      <c r="A2984">
        <v>115</v>
      </c>
      <c r="B2984">
        <v>5.8</v>
      </c>
    </row>
    <row r="2985" spans="1:2" x14ac:dyDescent="0.25">
      <c r="A2985">
        <v>116</v>
      </c>
      <c r="B2985">
        <v>5.8</v>
      </c>
    </row>
    <row r="2986" spans="1:2" x14ac:dyDescent="0.25">
      <c r="A2986">
        <v>116</v>
      </c>
      <c r="B2986">
        <v>5.8</v>
      </c>
    </row>
    <row r="2987" spans="1:2" x14ac:dyDescent="0.25">
      <c r="A2987">
        <v>118</v>
      </c>
      <c r="B2987">
        <v>5.8</v>
      </c>
    </row>
    <row r="2988" spans="1:2" x14ac:dyDescent="0.25">
      <c r="A2988">
        <v>118</v>
      </c>
      <c r="B2988">
        <v>5.8</v>
      </c>
    </row>
    <row r="2989" spans="1:2" x14ac:dyDescent="0.25">
      <c r="A2989">
        <v>118</v>
      </c>
      <c r="B2989">
        <v>5.8</v>
      </c>
    </row>
    <row r="2990" spans="1:2" x14ac:dyDescent="0.25">
      <c r="A2990">
        <v>119</v>
      </c>
      <c r="B2990">
        <v>5.8</v>
      </c>
    </row>
    <row r="2991" spans="1:2" x14ac:dyDescent="0.25">
      <c r="A2991">
        <v>119</v>
      </c>
      <c r="B2991">
        <v>5.8</v>
      </c>
    </row>
    <row r="2992" spans="1:2" x14ac:dyDescent="0.25">
      <c r="A2992">
        <v>120</v>
      </c>
      <c r="B2992">
        <v>5.8</v>
      </c>
    </row>
    <row r="2993" spans="1:2" x14ac:dyDescent="0.25">
      <c r="A2993">
        <v>120</v>
      </c>
      <c r="B2993">
        <v>5.8</v>
      </c>
    </row>
    <row r="2994" spans="1:2" x14ac:dyDescent="0.25">
      <c r="A2994">
        <v>120</v>
      </c>
      <c r="B2994">
        <v>5.8</v>
      </c>
    </row>
    <row r="2995" spans="1:2" x14ac:dyDescent="0.25">
      <c r="A2995">
        <v>121</v>
      </c>
      <c r="B2995">
        <v>5.8</v>
      </c>
    </row>
    <row r="2996" spans="1:2" x14ac:dyDescent="0.25">
      <c r="A2996">
        <v>121</v>
      </c>
      <c r="B2996">
        <v>5.8</v>
      </c>
    </row>
    <row r="2997" spans="1:2" x14ac:dyDescent="0.25">
      <c r="A2997">
        <v>122</v>
      </c>
      <c r="B2997">
        <v>5.8</v>
      </c>
    </row>
    <row r="2998" spans="1:2" x14ac:dyDescent="0.25">
      <c r="A2998">
        <v>122</v>
      </c>
      <c r="B2998">
        <v>5.8</v>
      </c>
    </row>
    <row r="2999" spans="1:2" x14ac:dyDescent="0.25">
      <c r="A2999">
        <v>124</v>
      </c>
      <c r="B2999">
        <v>5.8</v>
      </c>
    </row>
    <row r="3000" spans="1:2" x14ac:dyDescent="0.25">
      <c r="A3000">
        <v>125</v>
      </c>
      <c r="B3000">
        <v>5.8</v>
      </c>
    </row>
    <row r="3001" spans="1:2" x14ac:dyDescent="0.25">
      <c r="A3001">
        <v>132</v>
      </c>
      <c r="B3001">
        <v>5.8</v>
      </c>
    </row>
    <row r="3002" spans="1:2" x14ac:dyDescent="0.25">
      <c r="A3002">
        <v>138</v>
      </c>
      <c r="B3002">
        <v>5.8</v>
      </c>
    </row>
    <row r="3003" spans="1:2" x14ac:dyDescent="0.25">
      <c r="A3003">
        <v>158</v>
      </c>
      <c r="B3003">
        <v>5.8</v>
      </c>
    </row>
    <row r="3004" spans="1:2" x14ac:dyDescent="0.25">
      <c r="A3004">
        <v>220</v>
      </c>
      <c r="B3004">
        <v>5.8</v>
      </c>
    </row>
    <row r="3005" spans="1:2" x14ac:dyDescent="0.25">
      <c r="A3005">
        <v>72</v>
      </c>
      <c r="B3005">
        <v>5.7</v>
      </c>
    </row>
    <row r="3006" spans="1:2" x14ac:dyDescent="0.25">
      <c r="A3006">
        <v>79</v>
      </c>
      <c r="B3006">
        <v>5.7</v>
      </c>
    </row>
    <row r="3007" spans="1:2" x14ac:dyDescent="0.25">
      <c r="A3007">
        <v>80</v>
      </c>
      <c r="B3007">
        <v>5.7</v>
      </c>
    </row>
    <row r="3008" spans="1:2" x14ac:dyDescent="0.25">
      <c r="A3008">
        <v>81</v>
      </c>
      <c r="B3008">
        <v>5.7</v>
      </c>
    </row>
    <row r="3009" spans="1:2" x14ac:dyDescent="0.25">
      <c r="A3009">
        <v>83</v>
      </c>
      <c r="B3009">
        <v>5.7</v>
      </c>
    </row>
    <row r="3010" spans="1:2" x14ac:dyDescent="0.25">
      <c r="A3010">
        <v>83</v>
      </c>
      <c r="B3010">
        <v>5.7</v>
      </c>
    </row>
    <row r="3011" spans="1:2" x14ac:dyDescent="0.25">
      <c r="A3011">
        <v>85</v>
      </c>
      <c r="B3011">
        <v>5.7</v>
      </c>
    </row>
    <row r="3012" spans="1:2" x14ac:dyDescent="0.25">
      <c r="A3012">
        <v>85</v>
      </c>
      <c r="B3012">
        <v>5.7</v>
      </c>
    </row>
    <row r="3013" spans="1:2" x14ac:dyDescent="0.25">
      <c r="A3013">
        <v>87</v>
      </c>
      <c r="B3013">
        <v>5.7</v>
      </c>
    </row>
    <row r="3014" spans="1:2" x14ac:dyDescent="0.25">
      <c r="A3014">
        <v>87</v>
      </c>
      <c r="B3014">
        <v>5.7</v>
      </c>
    </row>
    <row r="3015" spans="1:2" x14ac:dyDescent="0.25">
      <c r="A3015">
        <v>88</v>
      </c>
      <c r="B3015">
        <v>5.7</v>
      </c>
    </row>
    <row r="3016" spans="1:2" x14ac:dyDescent="0.25">
      <c r="A3016">
        <v>88</v>
      </c>
      <c r="B3016">
        <v>5.7</v>
      </c>
    </row>
    <row r="3017" spans="1:2" x14ac:dyDescent="0.25">
      <c r="A3017">
        <v>90</v>
      </c>
      <c r="B3017">
        <v>5.7</v>
      </c>
    </row>
    <row r="3018" spans="1:2" x14ac:dyDescent="0.25">
      <c r="A3018">
        <v>90</v>
      </c>
      <c r="B3018">
        <v>5.7</v>
      </c>
    </row>
    <row r="3019" spans="1:2" x14ac:dyDescent="0.25">
      <c r="A3019">
        <v>91</v>
      </c>
      <c r="B3019">
        <v>5.7</v>
      </c>
    </row>
    <row r="3020" spans="1:2" x14ac:dyDescent="0.25">
      <c r="A3020">
        <v>91</v>
      </c>
      <c r="B3020">
        <v>5.7</v>
      </c>
    </row>
    <row r="3021" spans="1:2" x14ac:dyDescent="0.25">
      <c r="A3021">
        <v>91</v>
      </c>
      <c r="B3021">
        <v>5.7</v>
      </c>
    </row>
    <row r="3022" spans="1:2" x14ac:dyDescent="0.25">
      <c r="A3022">
        <v>92</v>
      </c>
      <c r="B3022">
        <v>5.7</v>
      </c>
    </row>
    <row r="3023" spans="1:2" x14ac:dyDescent="0.25">
      <c r="A3023">
        <v>92</v>
      </c>
      <c r="B3023">
        <v>5.7</v>
      </c>
    </row>
    <row r="3024" spans="1:2" x14ac:dyDescent="0.25">
      <c r="A3024">
        <v>92</v>
      </c>
      <c r="B3024">
        <v>5.7</v>
      </c>
    </row>
    <row r="3025" spans="1:2" x14ac:dyDescent="0.25">
      <c r="A3025">
        <v>93</v>
      </c>
      <c r="B3025">
        <v>5.7</v>
      </c>
    </row>
    <row r="3026" spans="1:2" x14ac:dyDescent="0.25">
      <c r="A3026">
        <v>93</v>
      </c>
      <c r="B3026">
        <v>5.7</v>
      </c>
    </row>
    <row r="3027" spans="1:2" x14ac:dyDescent="0.25">
      <c r="A3027">
        <v>94</v>
      </c>
      <c r="B3027">
        <v>5.7</v>
      </c>
    </row>
    <row r="3028" spans="1:2" x14ac:dyDescent="0.25">
      <c r="A3028">
        <v>95</v>
      </c>
      <c r="B3028">
        <v>5.7</v>
      </c>
    </row>
    <row r="3029" spans="1:2" x14ac:dyDescent="0.25">
      <c r="A3029">
        <v>95</v>
      </c>
      <c r="B3029">
        <v>5.7</v>
      </c>
    </row>
    <row r="3030" spans="1:2" x14ac:dyDescent="0.25">
      <c r="A3030">
        <v>95</v>
      </c>
      <c r="B3030">
        <v>5.7</v>
      </c>
    </row>
    <row r="3031" spans="1:2" x14ac:dyDescent="0.25">
      <c r="A3031">
        <v>96</v>
      </c>
      <c r="B3031">
        <v>5.7</v>
      </c>
    </row>
    <row r="3032" spans="1:2" x14ac:dyDescent="0.25">
      <c r="A3032">
        <v>97</v>
      </c>
      <c r="B3032">
        <v>5.7</v>
      </c>
    </row>
    <row r="3033" spans="1:2" x14ac:dyDescent="0.25">
      <c r="A3033">
        <v>98</v>
      </c>
      <c r="B3033">
        <v>5.7</v>
      </c>
    </row>
    <row r="3034" spans="1:2" x14ac:dyDescent="0.25">
      <c r="A3034">
        <v>98</v>
      </c>
      <c r="B3034">
        <v>5.7</v>
      </c>
    </row>
    <row r="3035" spans="1:2" x14ac:dyDescent="0.25">
      <c r="A3035">
        <v>98</v>
      </c>
      <c r="B3035">
        <v>5.7</v>
      </c>
    </row>
    <row r="3036" spans="1:2" x14ac:dyDescent="0.25">
      <c r="A3036">
        <v>98</v>
      </c>
      <c r="B3036">
        <v>5.7</v>
      </c>
    </row>
    <row r="3037" spans="1:2" x14ac:dyDescent="0.25">
      <c r="A3037">
        <v>99</v>
      </c>
      <c r="B3037">
        <v>5.7</v>
      </c>
    </row>
    <row r="3038" spans="1:2" x14ac:dyDescent="0.25">
      <c r="A3038">
        <v>99</v>
      </c>
      <c r="B3038">
        <v>5.7</v>
      </c>
    </row>
    <row r="3039" spans="1:2" x14ac:dyDescent="0.25">
      <c r="A3039">
        <v>99</v>
      </c>
      <c r="B3039">
        <v>5.7</v>
      </c>
    </row>
    <row r="3040" spans="1:2" x14ac:dyDescent="0.25">
      <c r="A3040">
        <v>100</v>
      </c>
      <c r="B3040">
        <v>5.7</v>
      </c>
    </row>
    <row r="3041" spans="1:2" x14ac:dyDescent="0.25">
      <c r="A3041">
        <v>100</v>
      </c>
      <c r="B3041">
        <v>5.7</v>
      </c>
    </row>
    <row r="3042" spans="1:2" x14ac:dyDescent="0.25">
      <c r="A3042">
        <v>100</v>
      </c>
      <c r="B3042">
        <v>5.7</v>
      </c>
    </row>
    <row r="3043" spans="1:2" x14ac:dyDescent="0.25">
      <c r="A3043">
        <v>100</v>
      </c>
      <c r="B3043">
        <v>5.7</v>
      </c>
    </row>
    <row r="3044" spans="1:2" x14ac:dyDescent="0.25">
      <c r="A3044">
        <v>100</v>
      </c>
      <c r="B3044">
        <v>5.7</v>
      </c>
    </row>
    <row r="3045" spans="1:2" x14ac:dyDescent="0.25">
      <c r="A3045">
        <v>100</v>
      </c>
      <c r="B3045">
        <v>5.7</v>
      </c>
    </row>
    <row r="3046" spans="1:2" x14ac:dyDescent="0.25">
      <c r="A3046">
        <v>101</v>
      </c>
      <c r="B3046">
        <v>5.7</v>
      </c>
    </row>
    <row r="3047" spans="1:2" x14ac:dyDescent="0.25">
      <c r="A3047">
        <v>101</v>
      </c>
      <c r="B3047">
        <v>5.7</v>
      </c>
    </row>
    <row r="3048" spans="1:2" x14ac:dyDescent="0.25">
      <c r="A3048">
        <v>101</v>
      </c>
      <c r="B3048">
        <v>5.7</v>
      </c>
    </row>
    <row r="3049" spans="1:2" x14ac:dyDescent="0.25">
      <c r="A3049">
        <v>102</v>
      </c>
      <c r="B3049">
        <v>5.7</v>
      </c>
    </row>
    <row r="3050" spans="1:2" x14ac:dyDescent="0.25">
      <c r="A3050">
        <v>102</v>
      </c>
      <c r="B3050">
        <v>5.7</v>
      </c>
    </row>
    <row r="3051" spans="1:2" x14ac:dyDescent="0.25">
      <c r="A3051">
        <v>102</v>
      </c>
      <c r="B3051">
        <v>5.7</v>
      </c>
    </row>
    <row r="3052" spans="1:2" x14ac:dyDescent="0.25">
      <c r="A3052">
        <v>102</v>
      </c>
      <c r="B3052">
        <v>5.7</v>
      </c>
    </row>
    <row r="3053" spans="1:2" x14ac:dyDescent="0.25">
      <c r="A3053">
        <v>103</v>
      </c>
      <c r="B3053">
        <v>5.7</v>
      </c>
    </row>
    <row r="3054" spans="1:2" x14ac:dyDescent="0.25">
      <c r="A3054">
        <v>104</v>
      </c>
      <c r="B3054">
        <v>5.7</v>
      </c>
    </row>
    <row r="3055" spans="1:2" x14ac:dyDescent="0.25">
      <c r="A3055">
        <v>105</v>
      </c>
      <c r="B3055">
        <v>5.7</v>
      </c>
    </row>
    <row r="3056" spans="1:2" x14ac:dyDescent="0.25">
      <c r="A3056">
        <v>106</v>
      </c>
      <c r="B3056">
        <v>5.7</v>
      </c>
    </row>
    <row r="3057" spans="1:2" x14ac:dyDescent="0.25">
      <c r="A3057">
        <v>106</v>
      </c>
      <c r="B3057">
        <v>5.7</v>
      </c>
    </row>
    <row r="3058" spans="1:2" x14ac:dyDescent="0.25">
      <c r="A3058">
        <v>106</v>
      </c>
      <c r="B3058">
        <v>5.7</v>
      </c>
    </row>
    <row r="3059" spans="1:2" x14ac:dyDescent="0.25">
      <c r="A3059">
        <v>106</v>
      </c>
      <c r="B3059">
        <v>5.7</v>
      </c>
    </row>
    <row r="3060" spans="1:2" x14ac:dyDescent="0.25">
      <c r="A3060">
        <v>107</v>
      </c>
      <c r="B3060">
        <v>5.7</v>
      </c>
    </row>
    <row r="3061" spans="1:2" x14ac:dyDescent="0.25">
      <c r="A3061">
        <v>107</v>
      </c>
      <c r="B3061">
        <v>5.7</v>
      </c>
    </row>
    <row r="3062" spans="1:2" x14ac:dyDescent="0.25">
      <c r="A3062">
        <v>107</v>
      </c>
      <c r="B3062">
        <v>5.7</v>
      </c>
    </row>
    <row r="3063" spans="1:2" x14ac:dyDescent="0.25">
      <c r="A3063">
        <v>109</v>
      </c>
      <c r="B3063">
        <v>5.7</v>
      </c>
    </row>
    <row r="3064" spans="1:2" x14ac:dyDescent="0.25">
      <c r="A3064">
        <v>109</v>
      </c>
      <c r="B3064">
        <v>5.7</v>
      </c>
    </row>
    <row r="3065" spans="1:2" x14ac:dyDescent="0.25">
      <c r="A3065">
        <v>109</v>
      </c>
      <c r="B3065">
        <v>5.7</v>
      </c>
    </row>
    <row r="3066" spans="1:2" x14ac:dyDescent="0.25">
      <c r="A3066">
        <v>110</v>
      </c>
      <c r="B3066">
        <v>5.7</v>
      </c>
    </row>
    <row r="3067" spans="1:2" x14ac:dyDescent="0.25">
      <c r="A3067">
        <v>110</v>
      </c>
      <c r="B3067">
        <v>5.7</v>
      </c>
    </row>
    <row r="3068" spans="1:2" x14ac:dyDescent="0.25">
      <c r="A3068">
        <v>112</v>
      </c>
      <c r="B3068">
        <v>5.7</v>
      </c>
    </row>
    <row r="3069" spans="1:2" x14ac:dyDescent="0.25">
      <c r="A3069">
        <v>113</v>
      </c>
      <c r="B3069">
        <v>5.7</v>
      </c>
    </row>
    <row r="3070" spans="1:2" x14ac:dyDescent="0.25">
      <c r="A3070">
        <v>113</v>
      </c>
      <c r="B3070">
        <v>5.7</v>
      </c>
    </row>
    <row r="3071" spans="1:2" x14ac:dyDescent="0.25">
      <c r="A3071">
        <v>115</v>
      </c>
      <c r="B3071">
        <v>5.7</v>
      </c>
    </row>
    <row r="3072" spans="1:2" x14ac:dyDescent="0.25">
      <c r="A3072">
        <v>115</v>
      </c>
      <c r="B3072">
        <v>5.7</v>
      </c>
    </row>
    <row r="3073" spans="1:2" x14ac:dyDescent="0.25">
      <c r="A3073">
        <v>116</v>
      </c>
      <c r="B3073">
        <v>5.7</v>
      </c>
    </row>
    <row r="3074" spans="1:2" x14ac:dyDescent="0.25">
      <c r="A3074">
        <v>116</v>
      </c>
      <c r="B3074">
        <v>5.7</v>
      </c>
    </row>
    <row r="3075" spans="1:2" x14ac:dyDescent="0.25">
      <c r="A3075">
        <v>117</v>
      </c>
      <c r="B3075">
        <v>5.7</v>
      </c>
    </row>
    <row r="3076" spans="1:2" x14ac:dyDescent="0.25">
      <c r="A3076">
        <v>118</v>
      </c>
      <c r="B3076">
        <v>5.7</v>
      </c>
    </row>
    <row r="3077" spans="1:2" x14ac:dyDescent="0.25">
      <c r="A3077">
        <v>118</v>
      </c>
      <c r="B3077">
        <v>5.7</v>
      </c>
    </row>
    <row r="3078" spans="1:2" x14ac:dyDescent="0.25">
      <c r="A3078">
        <v>118</v>
      </c>
      <c r="B3078">
        <v>5.7</v>
      </c>
    </row>
    <row r="3079" spans="1:2" x14ac:dyDescent="0.25">
      <c r="A3079">
        <v>119</v>
      </c>
      <c r="B3079">
        <v>5.7</v>
      </c>
    </row>
    <row r="3080" spans="1:2" x14ac:dyDescent="0.25">
      <c r="A3080">
        <v>119</v>
      </c>
      <c r="B3080">
        <v>5.7</v>
      </c>
    </row>
    <row r="3081" spans="1:2" x14ac:dyDescent="0.25">
      <c r="A3081">
        <v>119</v>
      </c>
      <c r="B3081">
        <v>5.7</v>
      </c>
    </row>
    <row r="3082" spans="1:2" x14ac:dyDescent="0.25">
      <c r="A3082">
        <v>120</v>
      </c>
      <c r="B3082">
        <v>5.7</v>
      </c>
    </row>
    <row r="3083" spans="1:2" x14ac:dyDescent="0.25">
      <c r="A3083">
        <v>121</v>
      </c>
      <c r="B3083">
        <v>5.7</v>
      </c>
    </row>
    <row r="3084" spans="1:2" x14ac:dyDescent="0.25">
      <c r="A3084">
        <v>124</v>
      </c>
      <c r="B3084">
        <v>5.7</v>
      </c>
    </row>
    <row r="3085" spans="1:2" x14ac:dyDescent="0.25">
      <c r="A3085">
        <v>125</v>
      </c>
      <c r="B3085">
        <v>5.7</v>
      </c>
    </row>
    <row r="3086" spans="1:2" x14ac:dyDescent="0.25">
      <c r="A3086">
        <v>131</v>
      </c>
      <c r="B3086">
        <v>5.7</v>
      </c>
    </row>
    <row r="3087" spans="1:2" x14ac:dyDescent="0.25">
      <c r="A3087">
        <v>138</v>
      </c>
      <c r="B3087">
        <v>5.7</v>
      </c>
    </row>
    <row r="3088" spans="1:2" x14ac:dyDescent="0.25">
      <c r="A3088">
        <v>139</v>
      </c>
      <c r="B3088">
        <v>5.7</v>
      </c>
    </row>
    <row r="3089" spans="1:2" x14ac:dyDescent="0.25">
      <c r="A3089">
        <v>140</v>
      </c>
      <c r="B3089">
        <v>5.7</v>
      </c>
    </row>
    <row r="3090" spans="1:2" x14ac:dyDescent="0.25">
      <c r="A3090">
        <v>165</v>
      </c>
      <c r="B3090">
        <v>5.7</v>
      </c>
    </row>
    <row r="3091" spans="1:2" x14ac:dyDescent="0.25">
      <c r="A3091">
        <v>75</v>
      </c>
      <c r="B3091">
        <v>5.6</v>
      </c>
    </row>
    <row r="3092" spans="1:2" x14ac:dyDescent="0.25">
      <c r="A3092">
        <v>76</v>
      </c>
      <c r="B3092">
        <v>5.6</v>
      </c>
    </row>
    <row r="3093" spans="1:2" x14ac:dyDescent="0.25">
      <c r="A3093">
        <v>80</v>
      </c>
      <c r="B3093">
        <v>5.6</v>
      </c>
    </row>
    <row r="3094" spans="1:2" x14ac:dyDescent="0.25">
      <c r="A3094">
        <v>82</v>
      </c>
      <c r="B3094">
        <v>5.6</v>
      </c>
    </row>
    <row r="3095" spans="1:2" x14ac:dyDescent="0.25">
      <c r="A3095">
        <v>82</v>
      </c>
      <c r="B3095">
        <v>5.6</v>
      </c>
    </row>
    <row r="3096" spans="1:2" x14ac:dyDescent="0.25">
      <c r="A3096">
        <v>82</v>
      </c>
      <c r="B3096">
        <v>5.6</v>
      </c>
    </row>
    <row r="3097" spans="1:2" x14ac:dyDescent="0.25">
      <c r="A3097">
        <v>84</v>
      </c>
      <c r="B3097">
        <v>5.6</v>
      </c>
    </row>
    <row r="3098" spans="1:2" x14ac:dyDescent="0.25">
      <c r="A3098">
        <v>84</v>
      </c>
      <c r="B3098">
        <v>5.6</v>
      </c>
    </row>
    <row r="3099" spans="1:2" x14ac:dyDescent="0.25">
      <c r="A3099">
        <v>84</v>
      </c>
      <c r="B3099">
        <v>5.6</v>
      </c>
    </row>
    <row r="3100" spans="1:2" x14ac:dyDescent="0.25">
      <c r="A3100">
        <v>86</v>
      </c>
      <c r="B3100">
        <v>5.6</v>
      </c>
    </row>
    <row r="3101" spans="1:2" x14ac:dyDescent="0.25">
      <c r="A3101">
        <v>87</v>
      </c>
      <c r="B3101">
        <v>5.6</v>
      </c>
    </row>
    <row r="3102" spans="1:2" x14ac:dyDescent="0.25">
      <c r="A3102">
        <v>87</v>
      </c>
      <c r="B3102">
        <v>5.6</v>
      </c>
    </row>
    <row r="3103" spans="1:2" x14ac:dyDescent="0.25">
      <c r="A3103">
        <v>88</v>
      </c>
      <c r="B3103">
        <v>5.6</v>
      </c>
    </row>
    <row r="3104" spans="1:2" x14ac:dyDescent="0.25">
      <c r="A3104">
        <v>88</v>
      </c>
      <c r="B3104">
        <v>5.6</v>
      </c>
    </row>
    <row r="3105" spans="1:2" x14ac:dyDescent="0.25">
      <c r="A3105">
        <v>88</v>
      </c>
      <c r="B3105">
        <v>5.6</v>
      </c>
    </row>
    <row r="3106" spans="1:2" x14ac:dyDescent="0.25">
      <c r="A3106">
        <v>88</v>
      </c>
      <c r="B3106">
        <v>5.6</v>
      </c>
    </row>
    <row r="3107" spans="1:2" x14ac:dyDescent="0.25">
      <c r="A3107">
        <v>89</v>
      </c>
      <c r="B3107">
        <v>5.6</v>
      </c>
    </row>
    <row r="3108" spans="1:2" x14ac:dyDescent="0.25">
      <c r="A3108">
        <v>90</v>
      </c>
      <c r="B3108">
        <v>5.6</v>
      </c>
    </row>
    <row r="3109" spans="1:2" x14ac:dyDescent="0.25">
      <c r="A3109">
        <v>90</v>
      </c>
      <c r="B3109">
        <v>5.6</v>
      </c>
    </row>
    <row r="3110" spans="1:2" x14ac:dyDescent="0.25">
      <c r="A3110">
        <v>91</v>
      </c>
      <c r="B3110">
        <v>5.6</v>
      </c>
    </row>
    <row r="3111" spans="1:2" x14ac:dyDescent="0.25">
      <c r="A3111">
        <v>92</v>
      </c>
      <c r="B3111">
        <v>5.6</v>
      </c>
    </row>
    <row r="3112" spans="1:2" x14ac:dyDescent="0.25">
      <c r="A3112">
        <v>92</v>
      </c>
      <c r="B3112">
        <v>5.6</v>
      </c>
    </row>
    <row r="3113" spans="1:2" x14ac:dyDescent="0.25">
      <c r="A3113">
        <v>93</v>
      </c>
      <c r="B3113">
        <v>5.6</v>
      </c>
    </row>
    <row r="3114" spans="1:2" x14ac:dyDescent="0.25">
      <c r="A3114">
        <v>93</v>
      </c>
      <c r="B3114">
        <v>5.6</v>
      </c>
    </row>
    <row r="3115" spans="1:2" x14ac:dyDescent="0.25">
      <c r="A3115">
        <v>95</v>
      </c>
      <c r="B3115">
        <v>5.6</v>
      </c>
    </row>
    <row r="3116" spans="1:2" x14ac:dyDescent="0.25">
      <c r="A3116">
        <v>95</v>
      </c>
      <c r="B3116">
        <v>5.6</v>
      </c>
    </row>
    <row r="3117" spans="1:2" x14ac:dyDescent="0.25">
      <c r="A3117">
        <v>95</v>
      </c>
      <c r="B3117">
        <v>5.6</v>
      </c>
    </row>
    <row r="3118" spans="1:2" x14ac:dyDescent="0.25">
      <c r="A3118">
        <v>95</v>
      </c>
      <c r="B3118">
        <v>5.6</v>
      </c>
    </row>
    <row r="3119" spans="1:2" x14ac:dyDescent="0.25">
      <c r="A3119">
        <v>95</v>
      </c>
      <c r="B3119">
        <v>5.6</v>
      </c>
    </row>
    <row r="3120" spans="1:2" x14ac:dyDescent="0.25">
      <c r="A3120">
        <v>95</v>
      </c>
      <c r="B3120">
        <v>5.6</v>
      </c>
    </row>
    <row r="3121" spans="1:2" x14ac:dyDescent="0.25">
      <c r="A3121">
        <v>96</v>
      </c>
      <c r="B3121">
        <v>5.6</v>
      </c>
    </row>
    <row r="3122" spans="1:2" x14ac:dyDescent="0.25">
      <c r="A3122">
        <v>96</v>
      </c>
      <c r="B3122">
        <v>5.6</v>
      </c>
    </row>
    <row r="3123" spans="1:2" x14ac:dyDescent="0.25">
      <c r="A3123">
        <v>96</v>
      </c>
      <c r="B3123">
        <v>5.6</v>
      </c>
    </row>
    <row r="3124" spans="1:2" x14ac:dyDescent="0.25">
      <c r="A3124">
        <v>96</v>
      </c>
      <c r="B3124">
        <v>5.6</v>
      </c>
    </row>
    <row r="3125" spans="1:2" x14ac:dyDescent="0.25">
      <c r="A3125">
        <v>96</v>
      </c>
      <c r="B3125">
        <v>5.6</v>
      </c>
    </row>
    <row r="3126" spans="1:2" x14ac:dyDescent="0.25">
      <c r="A3126">
        <v>97</v>
      </c>
      <c r="B3126">
        <v>5.6</v>
      </c>
    </row>
    <row r="3127" spans="1:2" x14ac:dyDescent="0.25">
      <c r="A3127">
        <v>97</v>
      </c>
      <c r="B3127">
        <v>5.6</v>
      </c>
    </row>
    <row r="3128" spans="1:2" x14ac:dyDescent="0.25">
      <c r="A3128">
        <v>98</v>
      </c>
      <c r="B3128">
        <v>5.6</v>
      </c>
    </row>
    <row r="3129" spans="1:2" x14ac:dyDescent="0.25">
      <c r="A3129">
        <v>98</v>
      </c>
      <c r="B3129">
        <v>5.6</v>
      </c>
    </row>
    <row r="3130" spans="1:2" x14ac:dyDescent="0.25">
      <c r="A3130">
        <v>98</v>
      </c>
      <c r="B3130">
        <v>5.6</v>
      </c>
    </row>
    <row r="3131" spans="1:2" x14ac:dyDescent="0.25">
      <c r="A3131">
        <v>99</v>
      </c>
      <c r="B3131">
        <v>5.6</v>
      </c>
    </row>
    <row r="3132" spans="1:2" x14ac:dyDescent="0.25">
      <c r="A3132">
        <v>99</v>
      </c>
      <c r="B3132">
        <v>5.6</v>
      </c>
    </row>
    <row r="3133" spans="1:2" x14ac:dyDescent="0.25">
      <c r="A3133">
        <v>101</v>
      </c>
      <c r="B3133">
        <v>5.6</v>
      </c>
    </row>
    <row r="3134" spans="1:2" x14ac:dyDescent="0.25">
      <c r="A3134">
        <v>101</v>
      </c>
      <c r="B3134">
        <v>5.6</v>
      </c>
    </row>
    <row r="3135" spans="1:2" x14ac:dyDescent="0.25">
      <c r="A3135">
        <v>101</v>
      </c>
      <c r="B3135">
        <v>5.6</v>
      </c>
    </row>
    <row r="3136" spans="1:2" x14ac:dyDescent="0.25">
      <c r="A3136">
        <v>101</v>
      </c>
      <c r="B3136">
        <v>5.6</v>
      </c>
    </row>
    <row r="3137" spans="1:2" x14ac:dyDescent="0.25">
      <c r="A3137">
        <v>102</v>
      </c>
      <c r="B3137">
        <v>5.6</v>
      </c>
    </row>
    <row r="3138" spans="1:2" x14ac:dyDescent="0.25">
      <c r="A3138">
        <v>102</v>
      </c>
      <c r="B3138">
        <v>5.6</v>
      </c>
    </row>
    <row r="3139" spans="1:2" x14ac:dyDescent="0.25">
      <c r="A3139">
        <v>103</v>
      </c>
      <c r="B3139">
        <v>5.6</v>
      </c>
    </row>
    <row r="3140" spans="1:2" x14ac:dyDescent="0.25">
      <c r="A3140">
        <v>103</v>
      </c>
      <c r="B3140">
        <v>5.6</v>
      </c>
    </row>
    <row r="3141" spans="1:2" x14ac:dyDescent="0.25">
      <c r="A3141">
        <v>104</v>
      </c>
      <c r="B3141">
        <v>5.6</v>
      </c>
    </row>
    <row r="3142" spans="1:2" x14ac:dyDescent="0.25">
      <c r="A3142">
        <v>104</v>
      </c>
      <c r="B3142">
        <v>5.6</v>
      </c>
    </row>
    <row r="3143" spans="1:2" x14ac:dyDescent="0.25">
      <c r="A3143">
        <v>104</v>
      </c>
      <c r="B3143">
        <v>5.6</v>
      </c>
    </row>
    <row r="3144" spans="1:2" x14ac:dyDescent="0.25">
      <c r="A3144">
        <v>105</v>
      </c>
      <c r="B3144">
        <v>5.6</v>
      </c>
    </row>
    <row r="3145" spans="1:2" x14ac:dyDescent="0.25">
      <c r="A3145">
        <v>105</v>
      </c>
      <c r="B3145">
        <v>5.6</v>
      </c>
    </row>
    <row r="3146" spans="1:2" x14ac:dyDescent="0.25">
      <c r="A3146">
        <v>105</v>
      </c>
      <c r="B3146">
        <v>5.6</v>
      </c>
    </row>
    <row r="3147" spans="1:2" x14ac:dyDescent="0.25">
      <c r="A3147">
        <v>105</v>
      </c>
      <c r="B3147">
        <v>5.6</v>
      </c>
    </row>
    <row r="3148" spans="1:2" x14ac:dyDescent="0.25">
      <c r="A3148">
        <v>106</v>
      </c>
      <c r="B3148">
        <v>5.6</v>
      </c>
    </row>
    <row r="3149" spans="1:2" x14ac:dyDescent="0.25">
      <c r="A3149">
        <v>106</v>
      </c>
      <c r="B3149">
        <v>5.6</v>
      </c>
    </row>
    <row r="3150" spans="1:2" x14ac:dyDescent="0.25">
      <c r="A3150">
        <v>106</v>
      </c>
      <c r="B3150">
        <v>5.6</v>
      </c>
    </row>
    <row r="3151" spans="1:2" x14ac:dyDescent="0.25">
      <c r="A3151">
        <v>106</v>
      </c>
      <c r="B3151">
        <v>5.6</v>
      </c>
    </row>
    <row r="3152" spans="1:2" x14ac:dyDescent="0.25">
      <c r="A3152">
        <v>107</v>
      </c>
      <c r="B3152">
        <v>5.6</v>
      </c>
    </row>
    <row r="3153" spans="1:2" x14ac:dyDescent="0.25">
      <c r="A3153">
        <v>107</v>
      </c>
      <c r="B3153">
        <v>5.6</v>
      </c>
    </row>
    <row r="3154" spans="1:2" x14ac:dyDescent="0.25">
      <c r="A3154">
        <v>107</v>
      </c>
      <c r="B3154">
        <v>5.6</v>
      </c>
    </row>
    <row r="3155" spans="1:2" x14ac:dyDescent="0.25">
      <c r="A3155">
        <v>107</v>
      </c>
      <c r="B3155">
        <v>5.6</v>
      </c>
    </row>
    <row r="3156" spans="1:2" x14ac:dyDescent="0.25">
      <c r="A3156">
        <v>107</v>
      </c>
      <c r="B3156">
        <v>5.6</v>
      </c>
    </row>
    <row r="3157" spans="1:2" x14ac:dyDescent="0.25">
      <c r="A3157">
        <v>107</v>
      </c>
      <c r="B3157">
        <v>5.6</v>
      </c>
    </row>
    <row r="3158" spans="1:2" x14ac:dyDescent="0.25">
      <c r="A3158">
        <v>108</v>
      </c>
      <c r="B3158">
        <v>5.6</v>
      </c>
    </row>
    <row r="3159" spans="1:2" x14ac:dyDescent="0.25">
      <c r="A3159">
        <v>108</v>
      </c>
      <c r="B3159">
        <v>5.6</v>
      </c>
    </row>
    <row r="3160" spans="1:2" x14ac:dyDescent="0.25">
      <c r="A3160">
        <v>109</v>
      </c>
      <c r="B3160">
        <v>5.6</v>
      </c>
    </row>
    <row r="3161" spans="1:2" x14ac:dyDescent="0.25">
      <c r="A3161">
        <v>109</v>
      </c>
      <c r="B3161">
        <v>5.6</v>
      </c>
    </row>
    <row r="3162" spans="1:2" x14ac:dyDescent="0.25">
      <c r="A3162">
        <v>109</v>
      </c>
      <c r="B3162">
        <v>5.6</v>
      </c>
    </row>
    <row r="3163" spans="1:2" x14ac:dyDescent="0.25">
      <c r="A3163">
        <v>110</v>
      </c>
      <c r="B3163">
        <v>5.6</v>
      </c>
    </row>
    <row r="3164" spans="1:2" x14ac:dyDescent="0.25">
      <c r="A3164">
        <v>110</v>
      </c>
      <c r="B3164">
        <v>5.6</v>
      </c>
    </row>
    <row r="3165" spans="1:2" x14ac:dyDescent="0.25">
      <c r="A3165">
        <v>112</v>
      </c>
      <c r="B3165">
        <v>5.6</v>
      </c>
    </row>
    <row r="3166" spans="1:2" x14ac:dyDescent="0.25">
      <c r="A3166">
        <v>112</v>
      </c>
      <c r="B3166">
        <v>5.6</v>
      </c>
    </row>
    <row r="3167" spans="1:2" x14ac:dyDescent="0.25">
      <c r="A3167">
        <v>113</v>
      </c>
      <c r="B3167">
        <v>5.6</v>
      </c>
    </row>
    <row r="3168" spans="1:2" x14ac:dyDescent="0.25">
      <c r="A3168">
        <v>113</v>
      </c>
      <c r="B3168">
        <v>5.6</v>
      </c>
    </row>
    <row r="3169" spans="1:2" x14ac:dyDescent="0.25">
      <c r="A3169">
        <v>114</v>
      </c>
      <c r="B3169">
        <v>5.6</v>
      </c>
    </row>
    <row r="3170" spans="1:2" x14ac:dyDescent="0.25">
      <c r="A3170">
        <v>114</v>
      </c>
      <c r="B3170">
        <v>5.6</v>
      </c>
    </row>
    <row r="3171" spans="1:2" x14ac:dyDescent="0.25">
      <c r="A3171">
        <v>114</v>
      </c>
      <c r="B3171">
        <v>5.6</v>
      </c>
    </row>
    <row r="3172" spans="1:2" x14ac:dyDescent="0.25">
      <c r="A3172">
        <v>115</v>
      </c>
      <c r="B3172">
        <v>5.6</v>
      </c>
    </row>
    <row r="3173" spans="1:2" x14ac:dyDescent="0.25">
      <c r="A3173">
        <v>115</v>
      </c>
      <c r="B3173">
        <v>5.6</v>
      </c>
    </row>
    <row r="3174" spans="1:2" x14ac:dyDescent="0.25">
      <c r="A3174">
        <v>116</v>
      </c>
      <c r="B3174">
        <v>5.6</v>
      </c>
    </row>
    <row r="3175" spans="1:2" x14ac:dyDescent="0.25">
      <c r="A3175">
        <v>116</v>
      </c>
      <c r="B3175">
        <v>5.6</v>
      </c>
    </row>
    <row r="3176" spans="1:2" x14ac:dyDescent="0.25">
      <c r="A3176">
        <v>116</v>
      </c>
      <c r="B3176">
        <v>5.6</v>
      </c>
    </row>
    <row r="3177" spans="1:2" x14ac:dyDescent="0.25">
      <c r="A3177">
        <v>116</v>
      </c>
      <c r="B3177">
        <v>5.6</v>
      </c>
    </row>
    <row r="3178" spans="1:2" x14ac:dyDescent="0.25">
      <c r="A3178">
        <v>118</v>
      </c>
      <c r="B3178">
        <v>5.6</v>
      </c>
    </row>
    <row r="3179" spans="1:2" x14ac:dyDescent="0.25">
      <c r="A3179">
        <v>119</v>
      </c>
      <c r="B3179">
        <v>5.6</v>
      </c>
    </row>
    <row r="3180" spans="1:2" x14ac:dyDescent="0.25">
      <c r="A3180">
        <v>121</v>
      </c>
      <c r="B3180">
        <v>5.6</v>
      </c>
    </row>
    <row r="3181" spans="1:2" x14ac:dyDescent="0.25">
      <c r="A3181">
        <v>123</v>
      </c>
      <c r="B3181">
        <v>5.6</v>
      </c>
    </row>
    <row r="3182" spans="1:2" x14ac:dyDescent="0.25">
      <c r="A3182">
        <v>124</v>
      </c>
      <c r="B3182">
        <v>5.6</v>
      </c>
    </row>
    <row r="3183" spans="1:2" x14ac:dyDescent="0.25">
      <c r="A3183">
        <v>170</v>
      </c>
      <c r="B3183">
        <v>5.6</v>
      </c>
    </row>
    <row r="3184" spans="1:2" x14ac:dyDescent="0.25">
      <c r="A3184">
        <v>78</v>
      </c>
      <c r="B3184">
        <v>5.5</v>
      </c>
    </row>
    <row r="3185" spans="1:2" x14ac:dyDescent="0.25">
      <c r="A3185">
        <v>83</v>
      </c>
      <c r="B3185">
        <v>5.5</v>
      </c>
    </row>
    <row r="3186" spans="1:2" x14ac:dyDescent="0.25">
      <c r="A3186">
        <v>83</v>
      </c>
      <c r="B3186">
        <v>5.5</v>
      </c>
    </row>
    <row r="3187" spans="1:2" x14ac:dyDescent="0.25">
      <c r="A3187">
        <v>84</v>
      </c>
      <c r="B3187">
        <v>5.5</v>
      </c>
    </row>
    <row r="3188" spans="1:2" x14ac:dyDescent="0.25">
      <c r="A3188">
        <v>84</v>
      </c>
      <c r="B3188">
        <v>5.5</v>
      </c>
    </row>
    <row r="3189" spans="1:2" x14ac:dyDescent="0.25">
      <c r="A3189">
        <v>84</v>
      </c>
      <c r="B3189">
        <v>5.5</v>
      </c>
    </row>
    <row r="3190" spans="1:2" x14ac:dyDescent="0.25">
      <c r="A3190">
        <v>88</v>
      </c>
      <c r="B3190">
        <v>5.5</v>
      </c>
    </row>
    <row r="3191" spans="1:2" x14ac:dyDescent="0.25">
      <c r="A3191">
        <v>89</v>
      </c>
      <c r="B3191">
        <v>5.5</v>
      </c>
    </row>
    <row r="3192" spans="1:2" x14ac:dyDescent="0.25">
      <c r="A3192">
        <v>91</v>
      </c>
      <c r="B3192">
        <v>5.5</v>
      </c>
    </row>
    <row r="3193" spans="1:2" x14ac:dyDescent="0.25">
      <c r="A3193">
        <v>91</v>
      </c>
      <c r="B3193">
        <v>5.5</v>
      </c>
    </row>
    <row r="3194" spans="1:2" x14ac:dyDescent="0.25">
      <c r="A3194">
        <v>91</v>
      </c>
      <c r="B3194">
        <v>5.5</v>
      </c>
    </row>
    <row r="3195" spans="1:2" x14ac:dyDescent="0.25">
      <c r="A3195">
        <v>92</v>
      </c>
      <c r="B3195">
        <v>5.5</v>
      </c>
    </row>
    <row r="3196" spans="1:2" x14ac:dyDescent="0.25">
      <c r="A3196">
        <v>93</v>
      </c>
      <c r="B3196">
        <v>5.5</v>
      </c>
    </row>
    <row r="3197" spans="1:2" x14ac:dyDescent="0.25">
      <c r="A3197">
        <v>94</v>
      </c>
      <c r="B3197">
        <v>5.5</v>
      </c>
    </row>
    <row r="3198" spans="1:2" x14ac:dyDescent="0.25">
      <c r="A3198">
        <v>94</v>
      </c>
      <c r="B3198">
        <v>5.5</v>
      </c>
    </row>
    <row r="3199" spans="1:2" x14ac:dyDescent="0.25">
      <c r="A3199">
        <v>94</v>
      </c>
      <c r="B3199">
        <v>5.5</v>
      </c>
    </row>
    <row r="3200" spans="1:2" x14ac:dyDescent="0.25">
      <c r="A3200">
        <v>94</v>
      </c>
      <c r="B3200">
        <v>5.5</v>
      </c>
    </row>
    <row r="3201" spans="1:2" x14ac:dyDescent="0.25">
      <c r="A3201">
        <v>94</v>
      </c>
      <c r="B3201">
        <v>5.5</v>
      </c>
    </row>
    <row r="3202" spans="1:2" x14ac:dyDescent="0.25">
      <c r="A3202">
        <v>95</v>
      </c>
      <c r="B3202">
        <v>5.5</v>
      </c>
    </row>
    <row r="3203" spans="1:2" x14ac:dyDescent="0.25">
      <c r="A3203">
        <v>95</v>
      </c>
      <c r="B3203">
        <v>5.5</v>
      </c>
    </row>
    <row r="3204" spans="1:2" x14ac:dyDescent="0.25">
      <c r="A3204">
        <v>95</v>
      </c>
      <c r="B3204">
        <v>5.5</v>
      </c>
    </row>
    <row r="3205" spans="1:2" x14ac:dyDescent="0.25">
      <c r="A3205">
        <v>96</v>
      </c>
      <c r="B3205">
        <v>5.5</v>
      </c>
    </row>
    <row r="3206" spans="1:2" x14ac:dyDescent="0.25">
      <c r="A3206">
        <v>97</v>
      </c>
      <c r="B3206">
        <v>5.5</v>
      </c>
    </row>
    <row r="3207" spans="1:2" x14ac:dyDescent="0.25">
      <c r="A3207">
        <v>97</v>
      </c>
      <c r="B3207">
        <v>5.5</v>
      </c>
    </row>
    <row r="3208" spans="1:2" x14ac:dyDescent="0.25">
      <c r="A3208">
        <v>97</v>
      </c>
      <c r="B3208">
        <v>5.5</v>
      </c>
    </row>
    <row r="3209" spans="1:2" x14ac:dyDescent="0.25">
      <c r="A3209">
        <v>98</v>
      </c>
      <c r="B3209">
        <v>5.5</v>
      </c>
    </row>
    <row r="3210" spans="1:2" x14ac:dyDescent="0.25">
      <c r="A3210">
        <v>98</v>
      </c>
      <c r="B3210">
        <v>5.5</v>
      </c>
    </row>
    <row r="3211" spans="1:2" x14ac:dyDescent="0.25">
      <c r="A3211">
        <v>98</v>
      </c>
      <c r="B3211">
        <v>5.5</v>
      </c>
    </row>
    <row r="3212" spans="1:2" x14ac:dyDescent="0.25">
      <c r="A3212">
        <v>98</v>
      </c>
      <c r="B3212">
        <v>5.5</v>
      </c>
    </row>
    <row r="3213" spans="1:2" x14ac:dyDescent="0.25">
      <c r="A3213">
        <v>99</v>
      </c>
      <c r="B3213">
        <v>5.5</v>
      </c>
    </row>
    <row r="3214" spans="1:2" x14ac:dyDescent="0.25">
      <c r="A3214">
        <v>99</v>
      </c>
      <c r="B3214">
        <v>5.5</v>
      </c>
    </row>
    <row r="3215" spans="1:2" x14ac:dyDescent="0.25">
      <c r="A3215">
        <v>100</v>
      </c>
      <c r="B3215">
        <v>5.5</v>
      </c>
    </row>
    <row r="3216" spans="1:2" x14ac:dyDescent="0.25">
      <c r="A3216">
        <v>100</v>
      </c>
      <c r="B3216">
        <v>5.5</v>
      </c>
    </row>
    <row r="3217" spans="1:2" x14ac:dyDescent="0.25">
      <c r="A3217">
        <v>100</v>
      </c>
      <c r="B3217">
        <v>5.5</v>
      </c>
    </row>
    <row r="3218" spans="1:2" x14ac:dyDescent="0.25">
      <c r="A3218">
        <v>100</v>
      </c>
      <c r="B3218">
        <v>5.5</v>
      </c>
    </row>
    <row r="3219" spans="1:2" x14ac:dyDescent="0.25">
      <c r="A3219">
        <v>100</v>
      </c>
      <c r="B3219">
        <v>5.5</v>
      </c>
    </row>
    <row r="3220" spans="1:2" x14ac:dyDescent="0.25">
      <c r="A3220">
        <v>101</v>
      </c>
      <c r="B3220">
        <v>5.5</v>
      </c>
    </row>
    <row r="3221" spans="1:2" x14ac:dyDescent="0.25">
      <c r="A3221">
        <v>101</v>
      </c>
      <c r="B3221">
        <v>5.5</v>
      </c>
    </row>
    <row r="3222" spans="1:2" x14ac:dyDescent="0.25">
      <c r="A3222">
        <v>101</v>
      </c>
      <c r="B3222">
        <v>5.5</v>
      </c>
    </row>
    <row r="3223" spans="1:2" x14ac:dyDescent="0.25">
      <c r="A3223">
        <v>101</v>
      </c>
      <c r="B3223">
        <v>5.5</v>
      </c>
    </row>
    <row r="3224" spans="1:2" x14ac:dyDescent="0.25">
      <c r="A3224">
        <v>101</v>
      </c>
      <c r="B3224">
        <v>5.5</v>
      </c>
    </row>
    <row r="3225" spans="1:2" x14ac:dyDescent="0.25">
      <c r="A3225">
        <v>101</v>
      </c>
      <c r="B3225">
        <v>5.5</v>
      </c>
    </row>
    <row r="3226" spans="1:2" x14ac:dyDescent="0.25">
      <c r="A3226">
        <v>101</v>
      </c>
      <c r="B3226">
        <v>5.5</v>
      </c>
    </row>
    <row r="3227" spans="1:2" x14ac:dyDescent="0.25">
      <c r="A3227">
        <v>102</v>
      </c>
      <c r="B3227">
        <v>5.5</v>
      </c>
    </row>
    <row r="3228" spans="1:2" x14ac:dyDescent="0.25">
      <c r="A3228">
        <v>103</v>
      </c>
      <c r="B3228">
        <v>5.5</v>
      </c>
    </row>
    <row r="3229" spans="1:2" x14ac:dyDescent="0.25">
      <c r="A3229">
        <v>103</v>
      </c>
      <c r="B3229">
        <v>5.5</v>
      </c>
    </row>
    <row r="3230" spans="1:2" x14ac:dyDescent="0.25">
      <c r="A3230">
        <v>103</v>
      </c>
      <c r="B3230">
        <v>5.5</v>
      </c>
    </row>
    <row r="3231" spans="1:2" x14ac:dyDescent="0.25">
      <c r="A3231">
        <v>104</v>
      </c>
      <c r="B3231">
        <v>5.5</v>
      </c>
    </row>
    <row r="3232" spans="1:2" x14ac:dyDescent="0.25">
      <c r="A3232">
        <v>104</v>
      </c>
      <c r="B3232">
        <v>5.5</v>
      </c>
    </row>
    <row r="3233" spans="1:2" x14ac:dyDescent="0.25">
      <c r="A3233">
        <v>104</v>
      </c>
      <c r="B3233">
        <v>5.5</v>
      </c>
    </row>
    <row r="3234" spans="1:2" x14ac:dyDescent="0.25">
      <c r="A3234">
        <v>104</v>
      </c>
      <c r="B3234">
        <v>5.5</v>
      </c>
    </row>
    <row r="3235" spans="1:2" x14ac:dyDescent="0.25">
      <c r="A3235">
        <v>104</v>
      </c>
      <c r="B3235">
        <v>5.5</v>
      </c>
    </row>
    <row r="3236" spans="1:2" x14ac:dyDescent="0.25">
      <c r="A3236">
        <v>104</v>
      </c>
      <c r="B3236">
        <v>5.5</v>
      </c>
    </row>
    <row r="3237" spans="1:2" x14ac:dyDescent="0.25">
      <c r="A3237">
        <v>104</v>
      </c>
      <c r="B3237">
        <v>5.5</v>
      </c>
    </row>
    <row r="3238" spans="1:2" x14ac:dyDescent="0.25">
      <c r="A3238">
        <v>105</v>
      </c>
      <c r="B3238">
        <v>5.5</v>
      </c>
    </row>
    <row r="3239" spans="1:2" x14ac:dyDescent="0.25">
      <c r="A3239">
        <v>105</v>
      </c>
      <c r="B3239">
        <v>5.5</v>
      </c>
    </row>
    <row r="3240" spans="1:2" x14ac:dyDescent="0.25">
      <c r="A3240">
        <v>106</v>
      </c>
      <c r="B3240">
        <v>5.5</v>
      </c>
    </row>
    <row r="3241" spans="1:2" x14ac:dyDescent="0.25">
      <c r="A3241">
        <v>107</v>
      </c>
      <c r="B3241">
        <v>5.5</v>
      </c>
    </row>
    <row r="3242" spans="1:2" x14ac:dyDescent="0.25">
      <c r="A3242">
        <v>107</v>
      </c>
      <c r="B3242">
        <v>5.5</v>
      </c>
    </row>
    <row r="3243" spans="1:2" x14ac:dyDescent="0.25">
      <c r="A3243">
        <v>108</v>
      </c>
      <c r="B3243">
        <v>5.5</v>
      </c>
    </row>
    <row r="3244" spans="1:2" x14ac:dyDescent="0.25">
      <c r="A3244">
        <v>108</v>
      </c>
      <c r="B3244">
        <v>5.5</v>
      </c>
    </row>
    <row r="3245" spans="1:2" x14ac:dyDescent="0.25">
      <c r="A3245">
        <v>110</v>
      </c>
      <c r="B3245">
        <v>5.5</v>
      </c>
    </row>
    <row r="3246" spans="1:2" x14ac:dyDescent="0.25">
      <c r="A3246">
        <v>110</v>
      </c>
      <c r="B3246">
        <v>5.5</v>
      </c>
    </row>
    <row r="3247" spans="1:2" x14ac:dyDescent="0.25">
      <c r="A3247">
        <v>111</v>
      </c>
      <c r="B3247">
        <v>5.5</v>
      </c>
    </row>
    <row r="3248" spans="1:2" x14ac:dyDescent="0.25">
      <c r="A3248">
        <v>113</v>
      </c>
      <c r="B3248">
        <v>5.5</v>
      </c>
    </row>
    <row r="3249" spans="1:2" x14ac:dyDescent="0.25">
      <c r="A3249">
        <v>113</v>
      </c>
      <c r="B3249">
        <v>5.5</v>
      </c>
    </row>
    <row r="3250" spans="1:2" x14ac:dyDescent="0.25">
      <c r="A3250">
        <v>115</v>
      </c>
      <c r="B3250">
        <v>5.5</v>
      </c>
    </row>
    <row r="3251" spans="1:2" x14ac:dyDescent="0.25">
      <c r="A3251">
        <v>116</v>
      </c>
      <c r="B3251">
        <v>5.5</v>
      </c>
    </row>
    <row r="3252" spans="1:2" x14ac:dyDescent="0.25">
      <c r="A3252">
        <v>116</v>
      </c>
      <c r="B3252">
        <v>5.5</v>
      </c>
    </row>
    <row r="3253" spans="1:2" x14ac:dyDescent="0.25">
      <c r="A3253">
        <v>116</v>
      </c>
      <c r="B3253">
        <v>5.5</v>
      </c>
    </row>
    <row r="3254" spans="1:2" x14ac:dyDescent="0.25">
      <c r="A3254">
        <v>116</v>
      </c>
      <c r="B3254">
        <v>5.5</v>
      </c>
    </row>
    <row r="3255" spans="1:2" x14ac:dyDescent="0.25">
      <c r="A3255">
        <v>117</v>
      </c>
      <c r="B3255">
        <v>5.5</v>
      </c>
    </row>
    <row r="3256" spans="1:2" x14ac:dyDescent="0.25">
      <c r="A3256">
        <v>120</v>
      </c>
      <c r="B3256">
        <v>5.5</v>
      </c>
    </row>
    <row r="3257" spans="1:2" x14ac:dyDescent="0.25">
      <c r="A3257">
        <v>124</v>
      </c>
      <c r="B3257">
        <v>5.5</v>
      </c>
    </row>
    <row r="3258" spans="1:2" x14ac:dyDescent="0.25">
      <c r="A3258">
        <v>126</v>
      </c>
      <c r="B3258">
        <v>5.5</v>
      </c>
    </row>
    <row r="3259" spans="1:2" x14ac:dyDescent="0.25">
      <c r="A3259">
        <v>136</v>
      </c>
      <c r="B3259">
        <v>5.5</v>
      </c>
    </row>
    <row r="3260" spans="1:2" x14ac:dyDescent="0.25">
      <c r="A3260">
        <v>160</v>
      </c>
      <c r="B3260">
        <v>5.5</v>
      </c>
    </row>
    <row r="3261" spans="1:2" x14ac:dyDescent="0.25">
      <c r="A3261">
        <v>206</v>
      </c>
      <c r="B3261">
        <v>5.5</v>
      </c>
    </row>
    <row r="3262" spans="1:2" x14ac:dyDescent="0.25">
      <c r="A3262">
        <v>72</v>
      </c>
      <c r="B3262">
        <v>5.4</v>
      </c>
    </row>
    <row r="3263" spans="1:2" x14ac:dyDescent="0.25">
      <c r="A3263">
        <v>76</v>
      </c>
      <c r="B3263">
        <v>5.4</v>
      </c>
    </row>
    <row r="3264" spans="1:2" x14ac:dyDescent="0.25">
      <c r="A3264">
        <v>77</v>
      </c>
      <c r="B3264">
        <v>5.4</v>
      </c>
    </row>
    <row r="3265" spans="1:2" x14ac:dyDescent="0.25">
      <c r="A3265">
        <v>84</v>
      </c>
      <c r="B3265">
        <v>5.4</v>
      </c>
    </row>
    <row r="3266" spans="1:2" x14ac:dyDescent="0.25">
      <c r="A3266">
        <v>86</v>
      </c>
      <c r="B3266">
        <v>5.4</v>
      </c>
    </row>
    <row r="3267" spans="1:2" x14ac:dyDescent="0.25">
      <c r="A3267">
        <v>86</v>
      </c>
      <c r="B3267">
        <v>5.4</v>
      </c>
    </row>
    <row r="3268" spans="1:2" x14ac:dyDescent="0.25">
      <c r="A3268">
        <v>86</v>
      </c>
      <c r="B3268">
        <v>5.4</v>
      </c>
    </row>
    <row r="3269" spans="1:2" x14ac:dyDescent="0.25">
      <c r="A3269">
        <v>87</v>
      </c>
      <c r="B3269">
        <v>5.4</v>
      </c>
    </row>
    <row r="3270" spans="1:2" x14ac:dyDescent="0.25">
      <c r="A3270">
        <v>87</v>
      </c>
      <c r="B3270">
        <v>5.4</v>
      </c>
    </row>
    <row r="3271" spans="1:2" x14ac:dyDescent="0.25">
      <c r="A3271">
        <v>87</v>
      </c>
      <c r="B3271">
        <v>5.4</v>
      </c>
    </row>
    <row r="3272" spans="1:2" x14ac:dyDescent="0.25">
      <c r="A3272">
        <v>88</v>
      </c>
      <c r="B3272">
        <v>5.4</v>
      </c>
    </row>
    <row r="3273" spans="1:2" x14ac:dyDescent="0.25">
      <c r="A3273">
        <v>88</v>
      </c>
      <c r="B3273">
        <v>5.4</v>
      </c>
    </row>
    <row r="3274" spans="1:2" x14ac:dyDescent="0.25">
      <c r="A3274">
        <v>88</v>
      </c>
      <c r="B3274">
        <v>5.4</v>
      </c>
    </row>
    <row r="3275" spans="1:2" x14ac:dyDescent="0.25">
      <c r="A3275">
        <v>88</v>
      </c>
      <c r="B3275">
        <v>5.4</v>
      </c>
    </row>
    <row r="3276" spans="1:2" x14ac:dyDescent="0.25">
      <c r="A3276">
        <v>89</v>
      </c>
      <c r="B3276">
        <v>5.4</v>
      </c>
    </row>
    <row r="3277" spans="1:2" x14ac:dyDescent="0.25">
      <c r="A3277">
        <v>89</v>
      </c>
      <c r="B3277">
        <v>5.4</v>
      </c>
    </row>
    <row r="3278" spans="1:2" x14ac:dyDescent="0.25">
      <c r="A3278">
        <v>90</v>
      </c>
      <c r="B3278">
        <v>5.4</v>
      </c>
    </row>
    <row r="3279" spans="1:2" x14ac:dyDescent="0.25">
      <c r="A3279">
        <v>91</v>
      </c>
      <c r="B3279">
        <v>5.4</v>
      </c>
    </row>
    <row r="3280" spans="1:2" x14ac:dyDescent="0.25">
      <c r="A3280">
        <v>92</v>
      </c>
      <c r="B3280">
        <v>5.4</v>
      </c>
    </row>
    <row r="3281" spans="1:2" x14ac:dyDescent="0.25">
      <c r="A3281">
        <v>92</v>
      </c>
      <c r="B3281">
        <v>5.4</v>
      </c>
    </row>
    <row r="3282" spans="1:2" x14ac:dyDescent="0.25">
      <c r="A3282">
        <v>92</v>
      </c>
      <c r="B3282">
        <v>5.4</v>
      </c>
    </row>
    <row r="3283" spans="1:2" x14ac:dyDescent="0.25">
      <c r="A3283">
        <v>93</v>
      </c>
      <c r="B3283">
        <v>5.4</v>
      </c>
    </row>
    <row r="3284" spans="1:2" x14ac:dyDescent="0.25">
      <c r="A3284">
        <v>94</v>
      </c>
      <c r="B3284">
        <v>5.4</v>
      </c>
    </row>
    <row r="3285" spans="1:2" x14ac:dyDescent="0.25">
      <c r="A3285">
        <v>94</v>
      </c>
      <c r="B3285">
        <v>5.4</v>
      </c>
    </row>
    <row r="3286" spans="1:2" x14ac:dyDescent="0.25">
      <c r="A3286">
        <v>94</v>
      </c>
      <c r="B3286">
        <v>5.4</v>
      </c>
    </row>
    <row r="3287" spans="1:2" x14ac:dyDescent="0.25">
      <c r="A3287">
        <v>94</v>
      </c>
      <c r="B3287">
        <v>5.4</v>
      </c>
    </row>
    <row r="3288" spans="1:2" x14ac:dyDescent="0.25">
      <c r="A3288">
        <v>94</v>
      </c>
      <c r="B3288">
        <v>5.4</v>
      </c>
    </row>
    <row r="3289" spans="1:2" x14ac:dyDescent="0.25">
      <c r="A3289">
        <v>94</v>
      </c>
      <c r="B3289">
        <v>5.4</v>
      </c>
    </row>
    <row r="3290" spans="1:2" x14ac:dyDescent="0.25">
      <c r="A3290">
        <v>95</v>
      </c>
      <c r="B3290">
        <v>5.4</v>
      </c>
    </row>
    <row r="3291" spans="1:2" x14ac:dyDescent="0.25">
      <c r="A3291">
        <v>95</v>
      </c>
      <c r="B3291">
        <v>5.4</v>
      </c>
    </row>
    <row r="3292" spans="1:2" x14ac:dyDescent="0.25">
      <c r="A3292">
        <v>96</v>
      </c>
      <c r="B3292">
        <v>5.4</v>
      </c>
    </row>
    <row r="3293" spans="1:2" x14ac:dyDescent="0.25">
      <c r="A3293">
        <v>96</v>
      </c>
      <c r="B3293">
        <v>5.4</v>
      </c>
    </row>
    <row r="3294" spans="1:2" x14ac:dyDescent="0.25">
      <c r="A3294">
        <v>96</v>
      </c>
      <c r="B3294">
        <v>5.4</v>
      </c>
    </row>
    <row r="3295" spans="1:2" x14ac:dyDescent="0.25">
      <c r="A3295">
        <v>97</v>
      </c>
      <c r="B3295">
        <v>5.4</v>
      </c>
    </row>
    <row r="3296" spans="1:2" x14ac:dyDescent="0.25">
      <c r="A3296">
        <v>98</v>
      </c>
      <c r="B3296">
        <v>5.4</v>
      </c>
    </row>
    <row r="3297" spans="1:2" x14ac:dyDescent="0.25">
      <c r="A3297">
        <v>98</v>
      </c>
      <c r="B3297">
        <v>5.4</v>
      </c>
    </row>
    <row r="3298" spans="1:2" x14ac:dyDescent="0.25">
      <c r="A3298">
        <v>99</v>
      </c>
      <c r="B3298">
        <v>5.4</v>
      </c>
    </row>
    <row r="3299" spans="1:2" x14ac:dyDescent="0.25">
      <c r="A3299">
        <v>99</v>
      </c>
      <c r="B3299">
        <v>5.4</v>
      </c>
    </row>
    <row r="3300" spans="1:2" x14ac:dyDescent="0.25">
      <c r="A3300">
        <v>99</v>
      </c>
      <c r="B3300">
        <v>5.4</v>
      </c>
    </row>
    <row r="3301" spans="1:2" x14ac:dyDescent="0.25">
      <c r="A3301">
        <v>100</v>
      </c>
      <c r="B3301">
        <v>5.4</v>
      </c>
    </row>
    <row r="3302" spans="1:2" x14ac:dyDescent="0.25">
      <c r="A3302">
        <v>100</v>
      </c>
      <c r="B3302">
        <v>5.4</v>
      </c>
    </row>
    <row r="3303" spans="1:2" x14ac:dyDescent="0.25">
      <c r="A3303">
        <v>100</v>
      </c>
      <c r="B3303">
        <v>5.4</v>
      </c>
    </row>
    <row r="3304" spans="1:2" x14ac:dyDescent="0.25">
      <c r="A3304">
        <v>100</v>
      </c>
      <c r="B3304">
        <v>5.4</v>
      </c>
    </row>
    <row r="3305" spans="1:2" x14ac:dyDescent="0.25">
      <c r="A3305">
        <v>100</v>
      </c>
      <c r="B3305">
        <v>5.4</v>
      </c>
    </row>
    <row r="3306" spans="1:2" x14ac:dyDescent="0.25">
      <c r="A3306">
        <v>100</v>
      </c>
      <c r="B3306">
        <v>5.4</v>
      </c>
    </row>
    <row r="3307" spans="1:2" x14ac:dyDescent="0.25">
      <c r="A3307">
        <v>101</v>
      </c>
      <c r="B3307">
        <v>5.4</v>
      </c>
    </row>
    <row r="3308" spans="1:2" x14ac:dyDescent="0.25">
      <c r="A3308">
        <v>101</v>
      </c>
      <c r="B3308">
        <v>5.4</v>
      </c>
    </row>
    <row r="3309" spans="1:2" x14ac:dyDescent="0.25">
      <c r="A3309">
        <v>102</v>
      </c>
      <c r="B3309">
        <v>5.4</v>
      </c>
    </row>
    <row r="3310" spans="1:2" x14ac:dyDescent="0.25">
      <c r="A3310">
        <v>102</v>
      </c>
      <c r="B3310">
        <v>5.4</v>
      </c>
    </row>
    <row r="3311" spans="1:2" x14ac:dyDescent="0.25">
      <c r="A3311">
        <v>102</v>
      </c>
      <c r="B3311">
        <v>5.4</v>
      </c>
    </row>
    <row r="3312" spans="1:2" x14ac:dyDescent="0.25">
      <c r="A3312">
        <v>103</v>
      </c>
      <c r="B3312">
        <v>5.4</v>
      </c>
    </row>
    <row r="3313" spans="1:2" x14ac:dyDescent="0.25">
      <c r="A3313">
        <v>103</v>
      </c>
      <c r="B3313">
        <v>5.4</v>
      </c>
    </row>
    <row r="3314" spans="1:2" x14ac:dyDescent="0.25">
      <c r="A3314">
        <v>104</v>
      </c>
      <c r="B3314">
        <v>5.4</v>
      </c>
    </row>
    <row r="3315" spans="1:2" x14ac:dyDescent="0.25">
      <c r="A3315">
        <v>104</v>
      </c>
      <c r="B3315">
        <v>5.4</v>
      </c>
    </row>
    <row r="3316" spans="1:2" x14ac:dyDescent="0.25">
      <c r="A3316">
        <v>105</v>
      </c>
      <c r="B3316">
        <v>5.4</v>
      </c>
    </row>
    <row r="3317" spans="1:2" x14ac:dyDescent="0.25">
      <c r="A3317">
        <v>105</v>
      </c>
      <c r="B3317">
        <v>5.4</v>
      </c>
    </row>
    <row r="3318" spans="1:2" x14ac:dyDescent="0.25">
      <c r="A3318">
        <v>105</v>
      </c>
      <c r="B3318">
        <v>5.4</v>
      </c>
    </row>
    <row r="3319" spans="1:2" x14ac:dyDescent="0.25">
      <c r="A3319">
        <v>105</v>
      </c>
      <c r="B3319">
        <v>5.4</v>
      </c>
    </row>
    <row r="3320" spans="1:2" x14ac:dyDescent="0.25">
      <c r="A3320">
        <v>106</v>
      </c>
      <c r="B3320">
        <v>5.4</v>
      </c>
    </row>
    <row r="3321" spans="1:2" x14ac:dyDescent="0.25">
      <c r="A3321">
        <v>107</v>
      </c>
      <c r="B3321">
        <v>5.4</v>
      </c>
    </row>
    <row r="3322" spans="1:2" x14ac:dyDescent="0.25">
      <c r="A3322">
        <v>107</v>
      </c>
      <c r="B3322">
        <v>5.4</v>
      </c>
    </row>
    <row r="3323" spans="1:2" x14ac:dyDescent="0.25">
      <c r="A3323">
        <v>109</v>
      </c>
      <c r="B3323">
        <v>5.4</v>
      </c>
    </row>
    <row r="3324" spans="1:2" x14ac:dyDescent="0.25">
      <c r="A3324">
        <v>110</v>
      </c>
      <c r="B3324">
        <v>5.4</v>
      </c>
    </row>
    <row r="3325" spans="1:2" x14ac:dyDescent="0.25">
      <c r="A3325">
        <v>110</v>
      </c>
      <c r="B3325">
        <v>5.4</v>
      </c>
    </row>
    <row r="3326" spans="1:2" x14ac:dyDescent="0.25">
      <c r="A3326">
        <v>111</v>
      </c>
      <c r="B3326">
        <v>5.4</v>
      </c>
    </row>
    <row r="3327" spans="1:2" x14ac:dyDescent="0.25">
      <c r="A3327">
        <v>111</v>
      </c>
      <c r="B3327">
        <v>5.4</v>
      </c>
    </row>
    <row r="3328" spans="1:2" x14ac:dyDescent="0.25">
      <c r="A3328">
        <v>113</v>
      </c>
      <c r="B3328">
        <v>5.4</v>
      </c>
    </row>
    <row r="3329" spans="1:2" x14ac:dyDescent="0.25">
      <c r="A3329">
        <v>117</v>
      </c>
      <c r="B3329">
        <v>5.4</v>
      </c>
    </row>
    <row r="3330" spans="1:2" x14ac:dyDescent="0.25">
      <c r="A3330">
        <v>121</v>
      </c>
      <c r="B3330">
        <v>5.4</v>
      </c>
    </row>
    <row r="3331" spans="1:2" x14ac:dyDescent="0.25">
      <c r="A3331">
        <v>124</v>
      </c>
      <c r="B3331">
        <v>5.4</v>
      </c>
    </row>
    <row r="3332" spans="1:2" x14ac:dyDescent="0.25">
      <c r="A3332">
        <v>127</v>
      </c>
      <c r="B3332">
        <v>5.4</v>
      </c>
    </row>
    <row r="3333" spans="1:2" x14ac:dyDescent="0.25">
      <c r="A3333">
        <v>133</v>
      </c>
      <c r="B3333">
        <v>5.4</v>
      </c>
    </row>
    <row r="3334" spans="1:2" x14ac:dyDescent="0.25">
      <c r="A3334">
        <v>135</v>
      </c>
      <c r="B3334">
        <v>5.4</v>
      </c>
    </row>
    <row r="3335" spans="1:2" x14ac:dyDescent="0.25">
      <c r="A3335">
        <v>140</v>
      </c>
      <c r="B3335">
        <v>5.4</v>
      </c>
    </row>
    <row r="3336" spans="1:2" x14ac:dyDescent="0.25">
      <c r="A3336">
        <v>153</v>
      </c>
      <c r="B3336">
        <v>5.4</v>
      </c>
    </row>
    <row r="3337" spans="1:2" x14ac:dyDescent="0.25">
      <c r="A3337">
        <v>81</v>
      </c>
      <c r="B3337">
        <v>5.3</v>
      </c>
    </row>
    <row r="3338" spans="1:2" x14ac:dyDescent="0.25">
      <c r="A3338">
        <v>85</v>
      </c>
      <c r="B3338">
        <v>5.3</v>
      </c>
    </row>
    <row r="3339" spans="1:2" x14ac:dyDescent="0.25">
      <c r="A3339">
        <v>86</v>
      </c>
      <c r="B3339">
        <v>5.3</v>
      </c>
    </row>
    <row r="3340" spans="1:2" x14ac:dyDescent="0.25">
      <c r="A3340">
        <v>86</v>
      </c>
      <c r="B3340">
        <v>5.3</v>
      </c>
    </row>
    <row r="3341" spans="1:2" x14ac:dyDescent="0.25">
      <c r="A3341">
        <v>87</v>
      </c>
      <c r="B3341">
        <v>5.3</v>
      </c>
    </row>
    <row r="3342" spans="1:2" x14ac:dyDescent="0.25">
      <c r="A3342">
        <v>87</v>
      </c>
      <c r="B3342">
        <v>5.3</v>
      </c>
    </row>
    <row r="3343" spans="1:2" x14ac:dyDescent="0.25">
      <c r="A3343">
        <v>87</v>
      </c>
      <c r="B3343">
        <v>5.3</v>
      </c>
    </row>
    <row r="3344" spans="1:2" x14ac:dyDescent="0.25">
      <c r="A3344">
        <v>88</v>
      </c>
      <c r="B3344">
        <v>5.3</v>
      </c>
    </row>
    <row r="3345" spans="1:2" x14ac:dyDescent="0.25">
      <c r="A3345">
        <v>88</v>
      </c>
      <c r="B3345">
        <v>5.3</v>
      </c>
    </row>
    <row r="3346" spans="1:2" x14ac:dyDescent="0.25">
      <c r="A3346">
        <v>88</v>
      </c>
      <c r="B3346">
        <v>5.3</v>
      </c>
    </row>
    <row r="3347" spans="1:2" x14ac:dyDescent="0.25">
      <c r="A3347">
        <v>89</v>
      </c>
      <c r="B3347">
        <v>5.3</v>
      </c>
    </row>
    <row r="3348" spans="1:2" x14ac:dyDescent="0.25">
      <c r="A3348">
        <v>89</v>
      </c>
      <c r="B3348">
        <v>5.3</v>
      </c>
    </row>
    <row r="3349" spans="1:2" x14ac:dyDescent="0.25">
      <c r="A3349">
        <v>90</v>
      </c>
      <c r="B3349">
        <v>5.3</v>
      </c>
    </row>
    <row r="3350" spans="1:2" x14ac:dyDescent="0.25">
      <c r="A3350">
        <v>90</v>
      </c>
      <c r="B3350">
        <v>5.3</v>
      </c>
    </row>
    <row r="3351" spans="1:2" x14ac:dyDescent="0.25">
      <c r="A3351">
        <v>90</v>
      </c>
      <c r="B3351">
        <v>5.3</v>
      </c>
    </row>
    <row r="3352" spans="1:2" x14ac:dyDescent="0.25">
      <c r="A3352">
        <v>90</v>
      </c>
      <c r="B3352">
        <v>5.3</v>
      </c>
    </row>
    <row r="3353" spans="1:2" x14ac:dyDescent="0.25">
      <c r="A3353">
        <v>90</v>
      </c>
      <c r="B3353">
        <v>5.3</v>
      </c>
    </row>
    <row r="3354" spans="1:2" x14ac:dyDescent="0.25">
      <c r="A3354">
        <v>91</v>
      </c>
      <c r="B3354">
        <v>5.3</v>
      </c>
    </row>
    <row r="3355" spans="1:2" x14ac:dyDescent="0.25">
      <c r="A3355">
        <v>91</v>
      </c>
      <c r="B3355">
        <v>5.3</v>
      </c>
    </row>
    <row r="3356" spans="1:2" x14ac:dyDescent="0.25">
      <c r="A3356">
        <v>91</v>
      </c>
      <c r="B3356">
        <v>5.3</v>
      </c>
    </row>
    <row r="3357" spans="1:2" x14ac:dyDescent="0.25">
      <c r="A3357">
        <v>91</v>
      </c>
      <c r="B3357">
        <v>5.3</v>
      </c>
    </row>
    <row r="3358" spans="1:2" x14ac:dyDescent="0.25">
      <c r="A3358">
        <v>91</v>
      </c>
      <c r="B3358">
        <v>5.3</v>
      </c>
    </row>
    <row r="3359" spans="1:2" x14ac:dyDescent="0.25">
      <c r="A3359">
        <v>91</v>
      </c>
      <c r="B3359">
        <v>5.3</v>
      </c>
    </row>
    <row r="3360" spans="1:2" x14ac:dyDescent="0.25">
      <c r="A3360">
        <v>92</v>
      </c>
      <c r="B3360">
        <v>5.3</v>
      </c>
    </row>
    <row r="3361" spans="1:2" x14ac:dyDescent="0.25">
      <c r="A3361">
        <v>93</v>
      </c>
      <c r="B3361">
        <v>5.3</v>
      </c>
    </row>
    <row r="3362" spans="1:2" x14ac:dyDescent="0.25">
      <c r="A3362">
        <v>93</v>
      </c>
      <c r="B3362">
        <v>5.3</v>
      </c>
    </row>
    <row r="3363" spans="1:2" x14ac:dyDescent="0.25">
      <c r="A3363">
        <v>94</v>
      </c>
      <c r="B3363">
        <v>5.3</v>
      </c>
    </row>
    <row r="3364" spans="1:2" x14ac:dyDescent="0.25">
      <c r="A3364">
        <v>94</v>
      </c>
      <c r="B3364">
        <v>5.3</v>
      </c>
    </row>
    <row r="3365" spans="1:2" x14ac:dyDescent="0.25">
      <c r="A3365">
        <v>94</v>
      </c>
      <c r="B3365">
        <v>5.3</v>
      </c>
    </row>
    <row r="3366" spans="1:2" x14ac:dyDescent="0.25">
      <c r="A3366">
        <v>94</v>
      </c>
      <c r="B3366">
        <v>5.3</v>
      </c>
    </row>
    <row r="3367" spans="1:2" x14ac:dyDescent="0.25">
      <c r="A3367">
        <v>95</v>
      </c>
      <c r="B3367">
        <v>5.3</v>
      </c>
    </row>
    <row r="3368" spans="1:2" x14ac:dyDescent="0.25">
      <c r="A3368">
        <v>95</v>
      </c>
      <c r="B3368">
        <v>5.3</v>
      </c>
    </row>
    <row r="3369" spans="1:2" x14ac:dyDescent="0.25">
      <c r="A3369">
        <v>95</v>
      </c>
      <c r="B3369">
        <v>5.3</v>
      </c>
    </row>
    <row r="3370" spans="1:2" x14ac:dyDescent="0.25">
      <c r="A3370">
        <v>95</v>
      </c>
      <c r="B3370">
        <v>5.3</v>
      </c>
    </row>
    <row r="3371" spans="1:2" x14ac:dyDescent="0.25">
      <c r="A3371">
        <v>96</v>
      </c>
      <c r="B3371">
        <v>5.3</v>
      </c>
    </row>
    <row r="3372" spans="1:2" x14ac:dyDescent="0.25">
      <c r="A3372">
        <v>96</v>
      </c>
      <c r="B3372">
        <v>5.3</v>
      </c>
    </row>
    <row r="3373" spans="1:2" x14ac:dyDescent="0.25">
      <c r="A3373">
        <v>97</v>
      </c>
      <c r="B3373">
        <v>5.3</v>
      </c>
    </row>
    <row r="3374" spans="1:2" x14ac:dyDescent="0.25">
      <c r="A3374">
        <v>97</v>
      </c>
      <c r="B3374">
        <v>5.3</v>
      </c>
    </row>
    <row r="3375" spans="1:2" x14ac:dyDescent="0.25">
      <c r="A3375">
        <v>97</v>
      </c>
      <c r="B3375">
        <v>5.3</v>
      </c>
    </row>
    <row r="3376" spans="1:2" x14ac:dyDescent="0.25">
      <c r="A3376">
        <v>97</v>
      </c>
      <c r="B3376">
        <v>5.3</v>
      </c>
    </row>
    <row r="3377" spans="1:2" x14ac:dyDescent="0.25">
      <c r="A3377">
        <v>98</v>
      </c>
      <c r="B3377">
        <v>5.3</v>
      </c>
    </row>
    <row r="3378" spans="1:2" x14ac:dyDescent="0.25">
      <c r="A3378">
        <v>98</v>
      </c>
      <c r="B3378">
        <v>5.3</v>
      </c>
    </row>
    <row r="3379" spans="1:2" x14ac:dyDescent="0.25">
      <c r="A3379">
        <v>98</v>
      </c>
      <c r="B3379">
        <v>5.3</v>
      </c>
    </row>
    <row r="3380" spans="1:2" x14ac:dyDescent="0.25">
      <c r="A3380">
        <v>98</v>
      </c>
      <c r="B3380">
        <v>5.3</v>
      </c>
    </row>
    <row r="3381" spans="1:2" x14ac:dyDescent="0.25">
      <c r="A3381">
        <v>98</v>
      </c>
      <c r="B3381">
        <v>5.3</v>
      </c>
    </row>
    <row r="3382" spans="1:2" x14ac:dyDescent="0.25">
      <c r="A3382">
        <v>99</v>
      </c>
      <c r="B3382">
        <v>5.3</v>
      </c>
    </row>
    <row r="3383" spans="1:2" x14ac:dyDescent="0.25">
      <c r="A3383">
        <v>99</v>
      </c>
      <c r="B3383">
        <v>5.3</v>
      </c>
    </row>
    <row r="3384" spans="1:2" x14ac:dyDescent="0.25">
      <c r="A3384">
        <v>100</v>
      </c>
      <c r="B3384">
        <v>5.3</v>
      </c>
    </row>
    <row r="3385" spans="1:2" x14ac:dyDescent="0.25">
      <c r="A3385">
        <v>101</v>
      </c>
      <c r="B3385">
        <v>5.3</v>
      </c>
    </row>
    <row r="3386" spans="1:2" x14ac:dyDescent="0.25">
      <c r="A3386">
        <v>102</v>
      </c>
      <c r="B3386">
        <v>5.3</v>
      </c>
    </row>
    <row r="3387" spans="1:2" x14ac:dyDescent="0.25">
      <c r="A3387">
        <v>103</v>
      </c>
      <c r="B3387">
        <v>5.3</v>
      </c>
    </row>
    <row r="3388" spans="1:2" x14ac:dyDescent="0.25">
      <c r="A3388">
        <v>104</v>
      </c>
      <c r="B3388">
        <v>5.3</v>
      </c>
    </row>
    <row r="3389" spans="1:2" x14ac:dyDescent="0.25">
      <c r="A3389">
        <v>104</v>
      </c>
      <c r="B3389">
        <v>5.3</v>
      </c>
    </row>
    <row r="3390" spans="1:2" x14ac:dyDescent="0.25">
      <c r="A3390">
        <v>105</v>
      </c>
      <c r="B3390">
        <v>5.3</v>
      </c>
    </row>
    <row r="3391" spans="1:2" x14ac:dyDescent="0.25">
      <c r="A3391">
        <v>107</v>
      </c>
      <c r="B3391">
        <v>5.3</v>
      </c>
    </row>
    <row r="3392" spans="1:2" x14ac:dyDescent="0.25">
      <c r="A3392">
        <v>108</v>
      </c>
      <c r="B3392">
        <v>5.3</v>
      </c>
    </row>
    <row r="3393" spans="1:2" x14ac:dyDescent="0.25">
      <c r="A3393">
        <v>108</v>
      </c>
      <c r="B3393">
        <v>5.3</v>
      </c>
    </row>
    <row r="3394" spans="1:2" x14ac:dyDescent="0.25">
      <c r="A3394">
        <v>109</v>
      </c>
      <c r="B3394">
        <v>5.3</v>
      </c>
    </row>
    <row r="3395" spans="1:2" x14ac:dyDescent="0.25">
      <c r="A3395">
        <v>109</v>
      </c>
      <c r="B3395">
        <v>5.3</v>
      </c>
    </row>
    <row r="3396" spans="1:2" x14ac:dyDescent="0.25">
      <c r="A3396">
        <v>110</v>
      </c>
      <c r="B3396">
        <v>5.3</v>
      </c>
    </row>
    <row r="3397" spans="1:2" x14ac:dyDescent="0.25">
      <c r="A3397">
        <v>110</v>
      </c>
      <c r="B3397">
        <v>5.3</v>
      </c>
    </row>
    <row r="3398" spans="1:2" x14ac:dyDescent="0.25">
      <c r="A3398">
        <v>111</v>
      </c>
      <c r="B3398">
        <v>5.3</v>
      </c>
    </row>
    <row r="3399" spans="1:2" x14ac:dyDescent="0.25">
      <c r="A3399">
        <v>113</v>
      </c>
      <c r="B3399">
        <v>5.3</v>
      </c>
    </row>
    <row r="3400" spans="1:2" x14ac:dyDescent="0.25">
      <c r="A3400">
        <v>114</v>
      </c>
      <c r="B3400">
        <v>5.3</v>
      </c>
    </row>
    <row r="3401" spans="1:2" x14ac:dyDescent="0.25">
      <c r="A3401">
        <v>114</v>
      </c>
      <c r="B3401">
        <v>5.3</v>
      </c>
    </row>
    <row r="3402" spans="1:2" x14ac:dyDescent="0.25">
      <c r="A3402">
        <v>114</v>
      </c>
      <c r="B3402">
        <v>5.3</v>
      </c>
    </row>
    <row r="3403" spans="1:2" x14ac:dyDescent="0.25">
      <c r="A3403">
        <v>116</v>
      </c>
      <c r="B3403">
        <v>5.3</v>
      </c>
    </row>
    <row r="3404" spans="1:2" x14ac:dyDescent="0.25">
      <c r="A3404">
        <v>121</v>
      </c>
      <c r="B3404">
        <v>5.3</v>
      </c>
    </row>
    <row r="3405" spans="1:2" x14ac:dyDescent="0.25">
      <c r="A3405">
        <v>122</v>
      </c>
      <c r="B3405">
        <v>5.3</v>
      </c>
    </row>
    <row r="3406" spans="1:2" x14ac:dyDescent="0.25">
      <c r="A3406">
        <v>138</v>
      </c>
      <c r="B3406">
        <v>5.3</v>
      </c>
    </row>
    <row r="3407" spans="1:2" x14ac:dyDescent="0.25">
      <c r="A3407">
        <v>81</v>
      </c>
      <c r="B3407">
        <v>5.2</v>
      </c>
    </row>
    <row r="3408" spans="1:2" x14ac:dyDescent="0.25">
      <c r="A3408">
        <v>82</v>
      </c>
      <c r="B3408">
        <v>5.2</v>
      </c>
    </row>
    <row r="3409" spans="1:2" x14ac:dyDescent="0.25">
      <c r="A3409">
        <v>83</v>
      </c>
      <c r="B3409">
        <v>5.2</v>
      </c>
    </row>
    <row r="3410" spans="1:2" x14ac:dyDescent="0.25">
      <c r="A3410">
        <v>83</v>
      </c>
      <c r="B3410">
        <v>5.2</v>
      </c>
    </row>
    <row r="3411" spans="1:2" x14ac:dyDescent="0.25">
      <c r="A3411">
        <v>85</v>
      </c>
      <c r="B3411">
        <v>5.2</v>
      </c>
    </row>
    <row r="3412" spans="1:2" x14ac:dyDescent="0.25">
      <c r="A3412">
        <v>86</v>
      </c>
      <c r="B3412">
        <v>5.2</v>
      </c>
    </row>
    <row r="3413" spans="1:2" x14ac:dyDescent="0.25">
      <c r="A3413">
        <v>87</v>
      </c>
      <c r="B3413">
        <v>5.2</v>
      </c>
    </row>
    <row r="3414" spans="1:2" x14ac:dyDescent="0.25">
      <c r="A3414">
        <v>87</v>
      </c>
      <c r="B3414">
        <v>5.2</v>
      </c>
    </row>
    <row r="3415" spans="1:2" x14ac:dyDescent="0.25">
      <c r="A3415">
        <v>90</v>
      </c>
      <c r="B3415">
        <v>5.2</v>
      </c>
    </row>
    <row r="3416" spans="1:2" x14ac:dyDescent="0.25">
      <c r="A3416">
        <v>90</v>
      </c>
      <c r="B3416">
        <v>5.2</v>
      </c>
    </row>
    <row r="3417" spans="1:2" x14ac:dyDescent="0.25">
      <c r="A3417">
        <v>91</v>
      </c>
      <c r="B3417">
        <v>5.2</v>
      </c>
    </row>
    <row r="3418" spans="1:2" x14ac:dyDescent="0.25">
      <c r="A3418">
        <v>91</v>
      </c>
      <c r="B3418">
        <v>5.2</v>
      </c>
    </row>
    <row r="3419" spans="1:2" x14ac:dyDescent="0.25">
      <c r="A3419">
        <v>92</v>
      </c>
      <c r="B3419">
        <v>5.2</v>
      </c>
    </row>
    <row r="3420" spans="1:2" x14ac:dyDescent="0.25">
      <c r="A3420">
        <v>93</v>
      </c>
      <c r="B3420">
        <v>5.2</v>
      </c>
    </row>
    <row r="3421" spans="1:2" x14ac:dyDescent="0.25">
      <c r="A3421">
        <v>93</v>
      </c>
      <c r="B3421">
        <v>5.2</v>
      </c>
    </row>
    <row r="3422" spans="1:2" x14ac:dyDescent="0.25">
      <c r="A3422">
        <v>94</v>
      </c>
      <c r="B3422">
        <v>5.2</v>
      </c>
    </row>
    <row r="3423" spans="1:2" x14ac:dyDescent="0.25">
      <c r="A3423">
        <v>95</v>
      </c>
      <c r="B3423">
        <v>5.2</v>
      </c>
    </row>
    <row r="3424" spans="1:2" x14ac:dyDescent="0.25">
      <c r="A3424">
        <v>95</v>
      </c>
      <c r="B3424">
        <v>5.2</v>
      </c>
    </row>
    <row r="3425" spans="1:2" x14ac:dyDescent="0.25">
      <c r="A3425">
        <v>95</v>
      </c>
      <c r="B3425">
        <v>5.2</v>
      </c>
    </row>
    <row r="3426" spans="1:2" x14ac:dyDescent="0.25">
      <c r="A3426">
        <v>96</v>
      </c>
      <c r="B3426">
        <v>5.2</v>
      </c>
    </row>
    <row r="3427" spans="1:2" x14ac:dyDescent="0.25">
      <c r="A3427">
        <v>96</v>
      </c>
      <c r="B3427">
        <v>5.2</v>
      </c>
    </row>
    <row r="3428" spans="1:2" x14ac:dyDescent="0.25">
      <c r="A3428">
        <v>97</v>
      </c>
      <c r="B3428">
        <v>5.2</v>
      </c>
    </row>
    <row r="3429" spans="1:2" x14ac:dyDescent="0.25">
      <c r="A3429">
        <v>98</v>
      </c>
      <c r="B3429">
        <v>5.2</v>
      </c>
    </row>
    <row r="3430" spans="1:2" x14ac:dyDescent="0.25">
      <c r="A3430">
        <v>99</v>
      </c>
      <c r="B3430">
        <v>5.2</v>
      </c>
    </row>
    <row r="3431" spans="1:2" x14ac:dyDescent="0.25">
      <c r="A3431">
        <v>99</v>
      </c>
      <c r="B3431">
        <v>5.2</v>
      </c>
    </row>
    <row r="3432" spans="1:2" x14ac:dyDescent="0.25">
      <c r="A3432">
        <v>100</v>
      </c>
      <c r="B3432">
        <v>5.2</v>
      </c>
    </row>
    <row r="3433" spans="1:2" x14ac:dyDescent="0.25">
      <c r="A3433">
        <v>101</v>
      </c>
      <c r="B3433">
        <v>5.2</v>
      </c>
    </row>
    <row r="3434" spans="1:2" x14ac:dyDescent="0.25">
      <c r="A3434">
        <v>102</v>
      </c>
      <c r="B3434">
        <v>5.2</v>
      </c>
    </row>
    <row r="3435" spans="1:2" x14ac:dyDescent="0.25">
      <c r="A3435">
        <v>102</v>
      </c>
      <c r="B3435">
        <v>5.2</v>
      </c>
    </row>
    <row r="3436" spans="1:2" x14ac:dyDescent="0.25">
      <c r="A3436">
        <v>103</v>
      </c>
      <c r="B3436">
        <v>5.2</v>
      </c>
    </row>
    <row r="3437" spans="1:2" x14ac:dyDescent="0.25">
      <c r="A3437">
        <v>104</v>
      </c>
      <c r="B3437">
        <v>5.2</v>
      </c>
    </row>
    <row r="3438" spans="1:2" x14ac:dyDescent="0.25">
      <c r="A3438">
        <v>105</v>
      </c>
      <c r="B3438">
        <v>5.2</v>
      </c>
    </row>
    <row r="3439" spans="1:2" x14ac:dyDescent="0.25">
      <c r="A3439">
        <v>105</v>
      </c>
      <c r="B3439">
        <v>5.2</v>
      </c>
    </row>
    <row r="3440" spans="1:2" x14ac:dyDescent="0.25">
      <c r="A3440">
        <v>106</v>
      </c>
      <c r="B3440">
        <v>5.2</v>
      </c>
    </row>
    <row r="3441" spans="1:2" x14ac:dyDescent="0.25">
      <c r="A3441">
        <v>108</v>
      </c>
      <c r="B3441">
        <v>5.2</v>
      </c>
    </row>
    <row r="3442" spans="1:2" x14ac:dyDescent="0.25">
      <c r="A3442">
        <v>109</v>
      </c>
      <c r="B3442">
        <v>5.2</v>
      </c>
    </row>
    <row r="3443" spans="1:2" x14ac:dyDescent="0.25">
      <c r="A3443">
        <v>110</v>
      </c>
      <c r="B3443">
        <v>5.2</v>
      </c>
    </row>
    <row r="3444" spans="1:2" x14ac:dyDescent="0.25">
      <c r="A3444">
        <v>110</v>
      </c>
      <c r="B3444">
        <v>5.2</v>
      </c>
    </row>
    <row r="3445" spans="1:2" x14ac:dyDescent="0.25">
      <c r="A3445">
        <v>112</v>
      </c>
      <c r="B3445">
        <v>5.2</v>
      </c>
    </row>
    <row r="3446" spans="1:2" x14ac:dyDescent="0.25">
      <c r="A3446">
        <v>112</v>
      </c>
      <c r="B3446">
        <v>5.2</v>
      </c>
    </row>
    <row r="3447" spans="1:2" x14ac:dyDescent="0.25">
      <c r="A3447">
        <v>113</v>
      </c>
      <c r="B3447">
        <v>5.2</v>
      </c>
    </row>
    <row r="3448" spans="1:2" x14ac:dyDescent="0.25">
      <c r="A3448">
        <v>118</v>
      </c>
      <c r="B3448">
        <v>5.2</v>
      </c>
    </row>
    <row r="3449" spans="1:2" x14ac:dyDescent="0.25">
      <c r="A3449">
        <v>118</v>
      </c>
      <c r="B3449">
        <v>5.2</v>
      </c>
    </row>
    <row r="3450" spans="1:2" x14ac:dyDescent="0.25">
      <c r="A3450">
        <v>118</v>
      </c>
      <c r="B3450">
        <v>5.2</v>
      </c>
    </row>
    <row r="3451" spans="1:2" x14ac:dyDescent="0.25">
      <c r="A3451">
        <v>122</v>
      </c>
      <c r="B3451">
        <v>5.2</v>
      </c>
    </row>
    <row r="3452" spans="1:2" x14ac:dyDescent="0.25">
      <c r="A3452">
        <v>122</v>
      </c>
      <c r="B3452">
        <v>5.2</v>
      </c>
    </row>
    <row r="3453" spans="1:2" x14ac:dyDescent="0.25">
      <c r="A3453">
        <v>123</v>
      </c>
      <c r="B3453">
        <v>5.2</v>
      </c>
    </row>
    <row r="3454" spans="1:2" x14ac:dyDescent="0.25">
      <c r="A3454">
        <v>75</v>
      </c>
      <c r="B3454">
        <v>5.0999999999999996</v>
      </c>
    </row>
    <row r="3455" spans="1:2" x14ac:dyDescent="0.25">
      <c r="A3455">
        <v>84</v>
      </c>
      <c r="B3455">
        <v>5.0999999999999996</v>
      </c>
    </row>
    <row r="3456" spans="1:2" x14ac:dyDescent="0.25">
      <c r="A3456">
        <v>85</v>
      </c>
      <c r="B3456">
        <v>5.0999999999999996</v>
      </c>
    </row>
    <row r="3457" spans="1:2" x14ac:dyDescent="0.25">
      <c r="A3457">
        <v>86</v>
      </c>
      <c r="B3457">
        <v>5.0999999999999996</v>
      </c>
    </row>
    <row r="3458" spans="1:2" x14ac:dyDescent="0.25">
      <c r="A3458">
        <v>86</v>
      </c>
      <c r="B3458">
        <v>5.0999999999999996</v>
      </c>
    </row>
    <row r="3459" spans="1:2" x14ac:dyDescent="0.25">
      <c r="A3459">
        <v>87</v>
      </c>
      <c r="B3459">
        <v>5.0999999999999996</v>
      </c>
    </row>
    <row r="3460" spans="1:2" x14ac:dyDescent="0.25">
      <c r="A3460">
        <v>87</v>
      </c>
      <c r="B3460">
        <v>5.0999999999999996</v>
      </c>
    </row>
    <row r="3461" spans="1:2" x14ac:dyDescent="0.25">
      <c r="A3461">
        <v>87</v>
      </c>
      <c r="B3461">
        <v>5.0999999999999996</v>
      </c>
    </row>
    <row r="3462" spans="1:2" x14ac:dyDescent="0.25">
      <c r="A3462">
        <v>87</v>
      </c>
      <c r="B3462">
        <v>5.0999999999999996</v>
      </c>
    </row>
    <row r="3463" spans="1:2" x14ac:dyDescent="0.25">
      <c r="A3463">
        <v>88</v>
      </c>
      <c r="B3463">
        <v>5.0999999999999996</v>
      </c>
    </row>
    <row r="3464" spans="1:2" x14ac:dyDescent="0.25">
      <c r="A3464">
        <v>89</v>
      </c>
      <c r="B3464">
        <v>5.0999999999999996</v>
      </c>
    </row>
    <row r="3465" spans="1:2" x14ac:dyDescent="0.25">
      <c r="A3465">
        <v>89</v>
      </c>
      <c r="B3465">
        <v>5.0999999999999996</v>
      </c>
    </row>
    <row r="3466" spans="1:2" x14ac:dyDescent="0.25">
      <c r="A3466">
        <v>89</v>
      </c>
      <c r="B3466">
        <v>5.0999999999999996</v>
      </c>
    </row>
    <row r="3467" spans="1:2" x14ac:dyDescent="0.25">
      <c r="A3467">
        <v>89</v>
      </c>
      <c r="B3467">
        <v>5.0999999999999996</v>
      </c>
    </row>
    <row r="3468" spans="1:2" x14ac:dyDescent="0.25">
      <c r="A3468">
        <v>90</v>
      </c>
      <c r="B3468">
        <v>5.0999999999999996</v>
      </c>
    </row>
    <row r="3469" spans="1:2" x14ac:dyDescent="0.25">
      <c r="A3469">
        <v>90</v>
      </c>
      <c r="B3469">
        <v>5.0999999999999996</v>
      </c>
    </row>
    <row r="3470" spans="1:2" x14ac:dyDescent="0.25">
      <c r="A3470">
        <v>90</v>
      </c>
      <c r="B3470">
        <v>5.0999999999999996</v>
      </c>
    </row>
    <row r="3471" spans="1:2" x14ac:dyDescent="0.25">
      <c r="A3471">
        <v>90</v>
      </c>
      <c r="B3471">
        <v>5.0999999999999996</v>
      </c>
    </row>
    <row r="3472" spans="1:2" x14ac:dyDescent="0.25">
      <c r="A3472">
        <v>92</v>
      </c>
      <c r="B3472">
        <v>5.0999999999999996</v>
      </c>
    </row>
    <row r="3473" spans="1:2" x14ac:dyDescent="0.25">
      <c r="A3473">
        <v>92</v>
      </c>
      <c r="B3473">
        <v>5.0999999999999996</v>
      </c>
    </row>
    <row r="3474" spans="1:2" x14ac:dyDescent="0.25">
      <c r="A3474">
        <v>92</v>
      </c>
      <c r="B3474">
        <v>5.0999999999999996</v>
      </c>
    </row>
    <row r="3475" spans="1:2" x14ac:dyDescent="0.25">
      <c r="A3475">
        <v>93</v>
      </c>
      <c r="B3475">
        <v>5.0999999999999996</v>
      </c>
    </row>
    <row r="3476" spans="1:2" x14ac:dyDescent="0.25">
      <c r="A3476">
        <v>93</v>
      </c>
      <c r="B3476">
        <v>5.0999999999999996</v>
      </c>
    </row>
    <row r="3477" spans="1:2" x14ac:dyDescent="0.25">
      <c r="A3477">
        <v>93</v>
      </c>
      <c r="B3477">
        <v>5.0999999999999996</v>
      </c>
    </row>
    <row r="3478" spans="1:2" x14ac:dyDescent="0.25">
      <c r="A3478">
        <v>94</v>
      </c>
      <c r="B3478">
        <v>5.0999999999999996</v>
      </c>
    </row>
    <row r="3479" spans="1:2" x14ac:dyDescent="0.25">
      <c r="A3479">
        <v>94</v>
      </c>
      <c r="B3479">
        <v>5.0999999999999996</v>
      </c>
    </row>
    <row r="3480" spans="1:2" x14ac:dyDescent="0.25">
      <c r="A3480">
        <v>94</v>
      </c>
      <c r="B3480">
        <v>5.0999999999999996</v>
      </c>
    </row>
    <row r="3481" spans="1:2" x14ac:dyDescent="0.25">
      <c r="A3481">
        <v>95</v>
      </c>
      <c r="B3481">
        <v>5.0999999999999996</v>
      </c>
    </row>
    <row r="3482" spans="1:2" x14ac:dyDescent="0.25">
      <c r="A3482">
        <v>96</v>
      </c>
      <c r="B3482">
        <v>5.0999999999999996</v>
      </c>
    </row>
    <row r="3483" spans="1:2" x14ac:dyDescent="0.25">
      <c r="A3483">
        <v>96</v>
      </c>
      <c r="B3483">
        <v>5.0999999999999996</v>
      </c>
    </row>
    <row r="3484" spans="1:2" x14ac:dyDescent="0.25">
      <c r="A3484">
        <v>96</v>
      </c>
      <c r="B3484">
        <v>5.0999999999999996</v>
      </c>
    </row>
    <row r="3485" spans="1:2" x14ac:dyDescent="0.25">
      <c r="A3485">
        <v>98</v>
      </c>
      <c r="B3485">
        <v>5.0999999999999996</v>
      </c>
    </row>
    <row r="3486" spans="1:2" x14ac:dyDescent="0.25">
      <c r="A3486">
        <v>99</v>
      </c>
      <c r="B3486">
        <v>5.0999999999999996</v>
      </c>
    </row>
    <row r="3487" spans="1:2" x14ac:dyDescent="0.25">
      <c r="A3487">
        <v>99</v>
      </c>
      <c r="B3487">
        <v>5.0999999999999996</v>
      </c>
    </row>
    <row r="3488" spans="1:2" x14ac:dyDescent="0.25">
      <c r="A3488">
        <v>99</v>
      </c>
      <c r="B3488">
        <v>5.0999999999999996</v>
      </c>
    </row>
    <row r="3489" spans="1:2" x14ac:dyDescent="0.25">
      <c r="A3489">
        <v>99</v>
      </c>
      <c r="B3489">
        <v>5.0999999999999996</v>
      </c>
    </row>
    <row r="3490" spans="1:2" x14ac:dyDescent="0.25">
      <c r="A3490">
        <v>100</v>
      </c>
      <c r="B3490">
        <v>5.0999999999999996</v>
      </c>
    </row>
    <row r="3491" spans="1:2" x14ac:dyDescent="0.25">
      <c r="A3491">
        <v>101</v>
      </c>
      <c r="B3491">
        <v>5.0999999999999996</v>
      </c>
    </row>
    <row r="3492" spans="1:2" x14ac:dyDescent="0.25">
      <c r="A3492">
        <v>101</v>
      </c>
      <c r="B3492">
        <v>5.0999999999999996</v>
      </c>
    </row>
    <row r="3493" spans="1:2" x14ac:dyDescent="0.25">
      <c r="A3493">
        <v>101</v>
      </c>
      <c r="B3493">
        <v>5.0999999999999996</v>
      </c>
    </row>
    <row r="3494" spans="1:2" x14ac:dyDescent="0.25">
      <c r="A3494">
        <v>101</v>
      </c>
      <c r="B3494">
        <v>5.0999999999999996</v>
      </c>
    </row>
    <row r="3495" spans="1:2" x14ac:dyDescent="0.25">
      <c r="A3495">
        <v>102</v>
      </c>
      <c r="B3495">
        <v>5.0999999999999996</v>
      </c>
    </row>
    <row r="3496" spans="1:2" x14ac:dyDescent="0.25">
      <c r="A3496">
        <v>102</v>
      </c>
      <c r="B3496">
        <v>5.0999999999999996</v>
      </c>
    </row>
    <row r="3497" spans="1:2" x14ac:dyDescent="0.25">
      <c r="A3497">
        <v>102</v>
      </c>
      <c r="B3497">
        <v>5.0999999999999996</v>
      </c>
    </row>
    <row r="3498" spans="1:2" x14ac:dyDescent="0.25">
      <c r="A3498">
        <v>104</v>
      </c>
      <c r="B3498">
        <v>5.0999999999999996</v>
      </c>
    </row>
    <row r="3499" spans="1:2" x14ac:dyDescent="0.25">
      <c r="A3499">
        <v>105</v>
      </c>
      <c r="B3499">
        <v>5.0999999999999996</v>
      </c>
    </row>
    <row r="3500" spans="1:2" x14ac:dyDescent="0.25">
      <c r="A3500">
        <v>107</v>
      </c>
      <c r="B3500">
        <v>5.0999999999999996</v>
      </c>
    </row>
    <row r="3501" spans="1:2" x14ac:dyDescent="0.25">
      <c r="A3501">
        <v>107</v>
      </c>
      <c r="B3501">
        <v>5.0999999999999996</v>
      </c>
    </row>
    <row r="3502" spans="1:2" x14ac:dyDescent="0.25">
      <c r="A3502">
        <v>107</v>
      </c>
      <c r="B3502">
        <v>5.0999999999999996</v>
      </c>
    </row>
    <row r="3503" spans="1:2" x14ac:dyDescent="0.25">
      <c r="A3503">
        <v>107</v>
      </c>
      <c r="B3503">
        <v>5.0999999999999996</v>
      </c>
    </row>
    <row r="3504" spans="1:2" x14ac:dyDescent="0.25">
      <c r="A3504">
        <v>107</v>
      </c>
      <c r="B3504">
        <v>5.0999999999999996</v>
      </c>
    </row>
    <row r="3505" spans="1:2" x14ac:dyDescent="0.25">
      <c r="A3505">
        <v>120</v>
      </c>
      <c r="B3505">
        <v>5.0999999999999996</v>
      </c>
    </row>
    <row r="3506" spans="1:2" x14ac:dyDescent="0.25">
      <c r="A3506">
        <v>125</v>
      </c>
      <c r="B3506">
        <v>5.0999999999999996</v>
      </c>
    </row>
    <row r="3507" spans="1:2" x14ac:dyDescent="0.25">
      <c r="A3507">
        <v>130</v>
      </c>
      <c r="B3507">
        <v>5.0999999999999996</v>
      </c>
    </row>
    <row r="3508" spans="1:2" x14ac:dyDescent="0.25">
      <c r="A3508">
        <v>133</v>
      </c>
      <c r="B3508">
        <v>5.0999999999999996</v>
      </c>
    </row>
    <row r="3509" spans="1:2" x14ac:dyDescent="0.25">
      <c r="A3509">
        <v>135</v>
      </c>
      <c r="B3509">
        <v>5.0999999999999996</v>
      </c>
    </row>
    <row r="3510" spans="1:2" x14ac:dyDescent="0.25">
      <c r="A3510">
        <v>77</v>
      </c>
      <c r="B3510">
        <v>5</v>
      </c>
    </row>
    <row r="3511" spans="1:2" x14ac:dyDescent="0.25">
      <c r="A3511">
        <v>80</v>
      </c>
      <c r="B3511">
        <v>5</v>
      </c>
    </row>
    <row r="3512" spans="1:2" x14ac:dyDescent="0.25">
      <c r="A3512">
        <v>81</v>
      </c>
      <c r="B3512">
        <v>5</v>
      </c>
    </row>
    <row r="3513" spans="1:2" x14ac:dyDescent="0.25">
      <c r="A3513">
        <v>85</v>
      </c>
      <c r="B3513">
        <v>5</v>
      </c>
    </row>
    <row r="3514" spans="1:2" x14ac:dyDescent="0.25">
      <c r="A3514">
        <v>86</v>
      </c>
      <c r="B3514">
        <v>5</v>
      </c>
    </row>
    <row r="3515" spans="1:2" x14ac:dyDescent="0.25">
      <c r="A3515">
        <v>87</v>
      </c>
      <c r="B3515">
        <v>5</v>
      </c>
    </row>
    <row r="3516" spans="1:2" x14ac:dyDescent="0.25">
      <c r="A3516">
        <v>90</v>
      </c>
      <c r="B3516">
        <v>5</v>
      </c>
    </row>
    <row r="3517" spans="1:2" x14ac:dyDescent="0.25">
      <c r="A3517">
        <v>91</v>
      </c>
      <c r="B3517">
        <v>5</v>
      </c>
    </row>
    <row r="3518" spans="1:2" x14ac:dyDescent="0.25">
      <c r="A3518">
        <v>91</v>
      </c>
      <c r="B3518">
        <v>5</v>
      </c>
    </row>
    <row r="3519" spans="1:2" x14ac:dyDescent="0.25">
      <c r="A3519">
        <v>91</v>
      </c>
      <c r="B3519">
        <v>5</v>
      </c>
    </row>
    <row r="3520" spans="1:2" x14ac:dyDescent="0.25">
      <c r="A3520">
        <v>92</v>
      </c>
      <c r="B3520">
        <v>5</v>
      </c>
    </row>
    <row r="3521" spans="1:2" x14ac:dyDescent="0.25">
      <c r="A3521">
        <v>93</v>
      </c>
      <c r="B3521">
        <v>5</v>
      </c>
    </row>
    <row r="3522" spans="1:2" x14ac:dyDescent="0.25">
      <c r="A3522">
        <v>95</v>
      </c>
      <c r="B3522">
        <v>5</v>
      </c>
    </row>
    <row r="3523" spans="1:2" x14ac:dyDescent="0.25">
      <c r="A3523">
        <v>96</v>
      </c>
      <c r="B3523">
        <v>5</v>
      </c>
    </row>
    <row r="3524" spans="1:2" x14ac:dyDescent="0.25">
      <c r="A3524">
        <v>96</v>
      </c>
      <c r="B3524">
        <v>5</v>
      </c>
    </row>
    <row r="3525" spans="1:2" x14ac:dyDescent="0.25">
      <c r="A3525">
        <v>98</v>
      </c>
      <c r="B3525">
        <v>5</v>
      </c>
    </row>
    <row r="3526" spans="1:2" x14ac:dyDescent="0.25">
      <c r="A3526">
        <v>99</v>
      </c>
      <c r="B3526">
        <v>5</v>
      </c>
    </row>
    <row r="3527" spans="1:2" x14ac:dyDescent="0.25">
      <c r="A3527">
        <v>101</v>
      </c>
      <c r="B3527">
        <v>5</v>
      </c>
    </row>
    <row r="3528" spans="1:2" x14ac:dyDescent="0.25">
      <c r="A3528">
        <v>101</v>
      </c>
      <c r="B3528">
        <v>5</v>
      </c>
    </row>
    <row r="3529" spans="1:2" x14ac:dyDescent="0.25">
      <c r="A3529">
        <v>102</v>
      </c>
      <c r="B3529">
        <v>5</v>
      </c>
    </row>
    <row r="3530" spans="1:2" x14ac:dyDescent="0.25">
      <c r="A3530">
        <v>105</v>
      </c>
      <c r="B3530">
        <v>5</v>
      </c>
    </row>
    <row r="3531" spans="1:2" x14ac:dyDescent="0.25">
      <c r="A3531">
        <v>106</v>
      </c>
      <c r="B3531">
        <v>5</v>
      </c>
    </row>
    <row r="3532" spans="1:2" x14ac:dyDescent="0.25">
      <c r="A3532">
        <v>107</v>
      </c>
      <c r="B3532">
        <v>5</v>
      </c>
    </row>
    <row r="3533" spans="1:2" x14ac:dyDescent="0.25">
      <c r="A3533">
        <v>108</v>
      </c>
      <c r="B3533">
        <v>5</v>
      </c>
    </row>
    <row r="3534" spans="1:2" x14ac:dyDescent="0.25">
      <c r="A3534">
        <v>109</v>
      </c>
      <c r="B3534">
        <v>5</v>
      </c>
    </row>
    <row r="3535" spans="1:2" x14ac:dyDescent="0.25">
      <c r="A3535">
        <v>110</v>
      </c>
      <c r="B3535">
        <v>5</v>
      </c>
    </row>
    <row r="3536" spans="1:2" x14ac:dyDescent="0.25">
      <c r="A3536">
        <v>115</v>
      </c>
      <c r="B3536">
        <v>5</v>
      </c>
    </row>
    <row r="3537" spans="1:2" x14ac:dyDescent="0.25">
      <c r="A3537">
        <v>117</v>
      </c>
      <c r="B3537">
        <v>5</v>
      </c>
    </row>
    <row r="3538" spans="1:2" x14ac:dyDescent="0.25">
      <c r="A3538">
        <v>121</v>
      </c>
      <c r="B3538">
        <v>5</v>
      </c>
    </row>
    <row r="3539" spans="1:2" x14ac:dyDescent="0.25">
      <c r="A3539">
        <v>123</v>
      </c>
      <c r="B3539">
        <v>5</v>
      </c>
    </row>
    <row r="3540" spans="1:2" x14ac:dyDescent="0.25">
      <c r="A3540">
        <v>137</v>
      </c>
      <c r="B3540">
        <v>5</v>
      </c>
    </row>
    <row r="3541" spans="1:2" x14ac:dyDescent="0.25">
      <c r="A3541">
        <v>85</v>
      </c>
      <c r="B3541">
        <v>4.9000000000000004</v>
      </c>
    </row>
    <row r="3542" spans="1:2" x14ac:dyDescent="0.25">
      <c r="A3542">
        <v>86</v>
      </c>
      <c r="B3542">
        <v>4.9000000000000004</v>
      </c>
    </row>
    <row r="3543" spans="1:2" x14ac:dyDescent="0.25">
      <c r="A3543">
        <v>88</v>
      </c>
      <c r="B3543">
        <v>4.9000000000000004</v>
      </c>
    </row>
    <row r="3544" spans="1:2" x14ac:dyDescent="0.25">
      <c r="A3544">
        <v>88</v>
      </c>
      <c r="B3544">
        <v>4.9000000000000004</v>
      </c>
    </row>
    <row r="3545" spans="1:2" x14ac:dyDescent="0.25">
      <c r="A3545">
        <v>88</v>
      </c>
      <c r="B3545">
        <v>4.9000000000000004</v>
      </c>
    </row>
    <row r="3546" spans="1:2" x14ac:dyDescent="0.25">
      <c r="A3546">
        <v>89</v>
      </c>
      <c r="B3546">
        <v>4.9000000000000004</v>
      </c>
    </row>
    <row r="3547" spans="1:2" x14ac:dyDescent="0.25">
      <c r="A3547">
        <v>89</v>
      </c>
      <c r="B3547">
        <v>4.9000000000000004</v>
      </c>
    </row>
    <row r="3548" spans="1:2" x14ac:dyDescent="0.25">
      <c r="A3548">
        <v>89</v>
      </c>
      <c r="B3548">
        <v>4.9000000000000004</v>
      </c>
    </row>
    <row r="3549" spans="1:2" x14ac:dyDescent="0.25">
      <c r="A3549">
        <v>89</v>
      </c>
      <c r="B3549">
        <v>4.9000000000000004</v>
      </c>
    </row>
    <row r="3550" spans="1:2" x14ac:dyDescent="0.25">
      <c r="A3550">
        <v>90</v>
      </c>
      <c r="B3550">
        <v>4.9000000000000004</v>
      </c>
    </row>
    <row r="3551" spans="1:2" x14ac:dyDescent="0.25">
      <c r="A3551">
        <v>91</v>
      </c>
      <c r="B3551">
        <v>4.9000000000000004</v>
      </c>
    </row>
    <row r="3552" spans="1:2" x14ac:dyDescent="0.25">
      <c r="A3552">
        <v>93</v>
      </c>
      <c r="B3552">
        <v>4.9000000000000004</v>
      </c>
    </row>
    <row r="3553" spans="1:2" x14ac:dyDescent="0.25">
      <c r="A3553">
        <v>93</v>
      </c>
      <c r="B3553">
        <v>4.9000000000000004</v>
      </c>
    </row>
    <row r="3554" spans="1:2" x14ac:dyDescent="0.25">
      <c r="A3554">
        <v>93</v>
      </c>
      <c r="B3554">
        <v>4.9000000000000004</v>
      </c>
    </row>
    <row r="3555" spans="1:2" x14ac:dyDescent="0.25">
      <c r="A3555">
        <v>93</v>
      </c>
      <c r="B3555">
        <v>4.9000000000000004</v>
      </c>
    </row>
    <row r="3556" spans="1:2" x14ac:dyDescent="0.25">
      <c r="A3556">
        <v>94</v>
      </c>
      <c r="B3556">
        <v>4.9000000000000004</v>
      </c>
    </row>
    <row r="3557" spans="1:2" x14ac:dyDescent="0.25">
      <c r="A3557">
        <v>95</v>
      </c>
      <c r="B3557">
        <v>4.9000000000000004</v>
      </c>
    </row>
    <row r="3558" spans="1:2" x14ac:dyDescent="0.25">
      <c r="A3558">
        <v>96</v>
      </c>
      <c r="B3558">
        <v>4.9000000000000004</v>
      </c>
    </row>
    <row r="3559" spans="1:2" x14ac:dyDescent="0.25">
      <c r="A3559">
        <v>97</v>
      </c>
      <c r="B3559">
        <v>4.9000000000000004</v>
      </c>
    </row>
    <row r="3560" spans="1:2" x14ac:dyDescent="0.25">
      <c r="A3560">
        <v>98</v>
      </c>
      <c r="B3560">
        <v>4.9000000000000004</v>
      </c>
    </row>
    <row r="3561" spans="1:2" x14ac:dyDescent="0.25">
      <c r="A3561">
        <v>99</v>
      </c>
      <c r="B3561">
        <v>4.9000000000000004</v>
      </c>
    </row>
    <row r="3562" spans="1:2" x14ac:dyDescent="0.25">
      <c r="A3562">
        <v>99</v>
      </c>
      <c r="B3562">
        <v>4.9000000000000004</v>
      </c>
    </row>
    <row r="3563" spans="1:2" x14ac:dyDescent="0.25">
      <c r="A3563">
        <v>99</v>
      </c>
      <c r="B3563">
        <v>4.9000000000000004</v>
      </c>
    </row>
    <row r="3564" spans="1:2" x14ac:dyDescent="0.25">
      <c r="A3564">
        <v>100</v>
      </c>
      <c r="B3564">
        <v>4.9000000000000004</v>
      </c>
    </row>
    <row r="3565" spans="1:2" x14ac:dyDescent="0.25">
      <c r="A3565">
        <v>100</v>
      </c>
      <c r="B3565">
        <v>4.9000000000000004</v>
      </c>
    </row>
    <row r="3566" spans="1:2" x14ac:dyDescent="0.25">
      <c r="A3566">
        <v>100</v>
      </c>
      <c r="B3566">
        <v>4.9000000000000004</v>
      </c>
    </row>
    <row r="3567" spans="1:2" x14ac:dyDescent="0.25">
      <c r="A3567">
        <v>100</v>
      </c>
      <c r="B3567">
        <v>4.9000000000000004</v>
      </c>
    </row>
    <row r="3568" spans="1:2" x14ac:dyDescent="0.25">
      <c r="A3568">
        <v>103</v>
      </c>
      <c r="B3568">
        <v>4.9000000000000004</v>
      </c>
    </row>
    <row r="3569" spans="1:2" x14ac:dyDescent="0.25">
      <c r="A3569">
        <v>103</v>
      </c>
      <c r="B3569">
        <v>4.9000000000000004</v>
      </c>
    </row>
    <row r="3570" spans="1:2" x14ac:dyDescent="0.25">
      <c r="A3570">
        <v>108</v>
      </c>
      <c r="B3570">
        <v>4.9000000000000004</v>
      </c>
    </row>
    <row r="3571" spans="1:2" x14ac:dyDescent="0.25">
      <c r="A3571">
        <v>109</v>
      </c>
      <c r="B3571">
        <v>4.9000000000000004</v>
      </c>
    </row>
    <row r="3572" spans="1:2" x14ac:dyDescent="0.25">
      <c r="A3572">
        <v>113</v>
      </c>
      <c r="B3572">
        <v>4.9000000000000004</v>
      </c>
    </row>
    <row r="3573" spans="1:2" x14ac:dyDescent="0.25">
      <c r="A3573">
        <v>114</v>
      </c>
      <c r="B3573">
        <v>4.9000000000000004</v>
      </c>
    </row>
    <row r="3574" spans="1:2" x14ac:dyDescent="0.25">
      <c r="A3574">
        <v>114</v>
      </c>
      <c r="B3574">
        <v>4.9000000000000004</v>
      </c>
    </row>
    <row r="3575" spans="1:2" x14ac:dyDescent="0.25">
      <c r="A3575">
        <v>119</v>
      </c>
      <c r="B3575">
        <v>4.9000000000000004</v>
      </c>
    </row>
    <row r="3576" spans="1:2" x14ac:dyDescent="0.25">
      <c r="A3576">
        <v>124</v>
      </c>
      <c r="B3576">
        <v>4.9000000000000004</v>
      </c>
    </row>
    <row r="3577" spans="1:2" x14ac:dyDescent="0.25">
      <c r="A3577">
        <v>125</v>
      </c>
      <c r="B3577">
        <v>4.9000000000000004</v>
      </c>
    </row>
    <row r="3578" spans="1:2" x14ac:dyDescent="0.25">
      <c r="A3578">
        <v>84</v>
      </c>
      <c r="B3578">
        <v>4.8</v>
      </c>
    </row>
    <row r="3579" spans="1:2" x14ac:dyDescent="0.25">
      <c r="A3579">
        <v>86</v>
      </c>
      <c r="B3579">
        <v>4.8</v>
      </c>
    </row>
    <row r="3580" spans="1:2" x14ac:dyDescent="0.25">
      <c r="A3580">
        <v>87</v>
      </c>
      <c r="B3580">
        <v>4.8</v>
      </c>
    </row>
    <row r="3581" spans="1:2" x14ac:dyDescent="0.25">
      <c r="A3581">
        <v>87</v>
      </c>
      <c r="B3581">
        <v>4.8</v>
      </c>
    </row>
    <row r="3582" spans="1:2" x14ac:dyDescent="0.25">
      <c r="A3582">
        <v>89</v>
      </c>
      <c r="B3582">
        <v>4.8</v>
      </c>
    </row>
    <row r="3583" spans="1:2" x14ac:dyDescent="0.25">
      <c r="A3583">
        <v>89</v>
      </c>
      <c r="B3583">
        <v>4.8</v>
      </c>
    </row>
    <row r="3584" spans="1:2" x14ac:dyDescent="0.25">
      <c r="A3584">
        <v>89</v>
      </c>
      <c r="B3584">
        <v>4.8</v>
      </c>
    </row>
    <row r="3585" spans="1:2" x14ac:dyDescent="0.25">
      <c r="A3585">
        <v>91</v>
      </c>
      <c r="B3585">
        <v>4.8</v>
      </c>
    </row>
    <row r="3586" spans="1:2" x14ac:dyDescent="0.25">
      <c r="A3586">
        <v>91</v>
      </c>
      <c r="B3586">
        <v>4.8</v>
      </c>
    </row>
    <row r="3587" spans="1:2" x14ac:dyDescent="0.25">
      <c r="A3587">
        <v>91</v>
      </c>
      <c r="B3587">
        <v>4.8</v>
      </c>
    </row>
    <row r="3588" spans="1:2" x14ac:dyDescent="0.25">
      <c r="A3588">
        <v>91</v>
      </c>
      <c r="B3588">
        <v>4.8</v>
      </c>
    </row>
    <row r="3589" spans="1:2" x14ac:dyDescent="0.25">
      <c r="A3589">
        <v>91</v>
      </c>
      <c r="B3589">
        <v>4.8</v>
      </c>
    </row>
    <row r="3590" spans="1:2" x14ac:dyDescent="0.25">
      <c r="A3590">
        <v>92</v>
      </c>
      <c r="B3590">
        <v>4.8</v>
      </c>
    </row>
    <row r="3591" spans="1:2" x14ac:dyDescent="0.25">
      <c r="A3591">
        <v>92</v>
      </c>
      <c r="B3591">
        <v>4.8</v>
      </c>
    </row>
    <row r="3592" spans="1:2" x14ac:dyDescent="0.25">
      <c r="A3592">
        <v>93</v>
      </c>
      <c r="B3592">
        <v>4.8</v>
      </c>
    </row>
    <row r="3593" spans="1:2" x14ac:dyDescent="0.25">
      <c r="A3593">
        <v>95</v>
      </c>
      <c r="B3593">
        <v>4.8</v>
      </c>
    </row>
    <row r="3594" spans="1:2" x14ac:dyDescent="0.25">
      <c r="A3594">
        <v>95</v>
      </c>
      <c r="B3594">
        <v>4.8</v>
      </c>
    </row>
    <row r="3595" spans="1:2" x14ac:dyDescent="0.25">
      <c r="A3595">
        <v>96</v>
      </c>
      <c r="B3595">
        <v>4.8</v>
      </c>
    </row>
    <row r="3596" spans="1:2" x14ac:dyDescent="0.25">
      <c r="A3596">
        <v>97</v>
      </c>
      <c r="B3596">
        <v>4.8</v>
      </c>
    </row>
    <row r="3597" spans="1:2" x14ac:dyDescent="0.25">
      <c r="A3597">
        <v>99</v>
      </c>
      <c r="B3597">
        <v>4.8</v>
      </c>
    </row>
    <row r="3598" spans="1:2" x14ac:dyDescent="0.25">
      <c r="A3598">
        <v>99</v>
      </c>
      <c r="B3598">
        <v>4.8</v>
      </c>
    </row>
    <row r="3599" spans="1:2" x14ac:dyDescent="0.25">
      <c r="A3599">
        <v>100</v>
      </c>
      <c r="B3599">
        <v>4.8</v>
      </c>
    </row>
    <row r="3600" spans="1:2" x14ac:dyDescent="0.25">
      <c r="A3600">
        <v>100</v>
      </c>
      <c r="B3600">
        <v>4.8</v>
      </c>
    </row>
    <row r="3601" spans="1:2" x14ac:dyDescent="0.25">
      <c r="A3601">
        <v>102</v>
      </c>
      <c r="B3601">
        <v>4.8</v>
      </c>
    </row>
    <row r="3602" spans="1:2" x14ac:dyDescent="0.25">
      <c r="A3602">
        <v>102</v>
      </c>
      <c r="B3602">
        <v>4.8</v>
      </c>
    </row>
    <row r="3603" spans="1:2" x14ac:dyDescent="0.25">
      <c r="A3603">
        <v>103</v>
      </c>
      <c r="B3603">
        <v>4.8</v>
      </c>
    </row>
    <row r="3604" spans="1:2" x14ac:dyDescent="0.25">
      <c r="A3604">
        <v>106</v>
      </c>
      <c r="B3604">
        <v>4.8</v>
      </c>
    </row>
    <row r="3605" spans="1:2" x14ac:dyDescent="0.25">
      <c r="A3605">
        <v>107</v>
      </c>
      <c r="B3605">
        <v>4.8</v>
      </c>
    </row>
    <row r="3606" spans="1:2" x14ac:dyDescent="0.25">
      <c r="A3606">
        <v>107</v>
      </c>
      <c r="B3606">
        <v>4.8</v>
      </c>
    </row>
    <row r="3607" spans="1:2" x14ac:dyDescent="0.25">
      <c r="A3607">
        <v>110</v>
      </c>
      <c r="B3607">
        <v>4.8</v>
      </c>
    </row>
    <row r="3608" spans="1:2" x14ac:dyDescent="0.25">
      <c r="A3608">
        <v>114</v>
      </c>
      <c r="B3608">
        <v>4.8</v>
      </c>
    </row>
    <row r="3609" spans="1:2" x14ac:dyDescent="0.25">
      <c r="A3609">
        <v>160</v>
      </c>
      <c r="B3609">
        <v>4.8</v>
      </c>
    </row>
    <row r="3610" spans="1:2" x14ac:dyDescent="0.25">
      <c r="A3610">
        <v>81</v>
      </c>
      <c r="B3610">
        <v>4.7</v>
      </c>
    </row>
    <row r="3611" spans="1:2" x14ac:dyDescent="0.25">
      <c r="A3611">
        <v>85</v>
      </c>
      <c r="B3611">
        <v>4.7</v>
      </c>
    </row>
    <row r="3612" spans="1:2" x14ac:dyDescent="0.25">
      <c r="A3612">
        <v>86</v>
      </c>
      <c r="B3612">
        <v>4.7</v>
      </c>
    </row>
    <row r="3613" spans="1:2" x14ac:dyDescent="0.25">
      <c r="A3613">
        <v>90</v>
      </c>
      <c r="B3613">
        <v>4.7</v>
      </c>
    </row>
    <row r="3614" spans="1:2" x14ac:dyDescent="0.25">
      <c r="A3614">
        <v>90</v>
      </c>
      <c r="B3614">
        <v>4.7</v>
      </c>
    </row>
    <row r="3615" spans="1:2" x14ac:dyDescent="0.25">
      <c r="A3615">
        <v>90</v>
      </c>
      <c r="B3615">
        <v>4.7</v>
      </c>
    </row>
    <row r="3616" spans="1:2" x14ac:dyDescent="0.25">
      <c r="A3616">
        <v>92</v>
      </c>
      <c r="B3616">
        <v>4.7</v>
      </c>
    </row>
    <row r="3617" spans="1:2" x14ac:dyDescent="0.25">
      <c r="A3617">
        <v>92</v>
      </c>
      <c r="B3617">
        <v>4.7</v>
      </c>
    </row>
    <row r="3618" spans="1:2" x14ac:dyDescent="0.25">
      <c r="A3618">
        <v>93</v>
      </c>
      <c r="B3618">
        <v>4.7</v>
      </c>
    </row>
    <row r="3619" spans="1:2" x14ac:dyDescent="0.25">
      <c r="A3619">
        <v>94</v>
      </c>
      <c r="B3619">
        <v>4.7</v>
      </c>
    </row>
    <row r="3620" spans="1:2" x14ac:dyDescent="0.25">
      <c r="A3620">
        <v>96</v>
      </c>
      <c r="B3620">
        <v>4.7</v>
      </c>
    </row>
    <row r="3621" spans="1:2" x14ac:dyDescent="0.25">
      <c r="A3621">
        <v>96</v>
      </c>
      <c r="B3621">
        <v>4.7</v>
      </c>
    </row>
    <row r="3622" spans="1:2" x14ac:dyDescent="0.25">
      <c r="A3622">
        <v>99</v>
      </c>
      <c r="B3622">
        <v>4.7</v>
      </c>
    </row>
    <row r="3623" spans="1:2" x14ac:dyDescent="0.25">
      <c r="A3623">
        <v>100</v>
      </c>
      <c r="B3623">
        <v>4.7</v>
      </c>
    </row>
    <row r="3624" spans="1:2" x14ac:dyDescent="0.25">
      <c r="A3624">
        <v>100</v>
      </c>
      <c r="B3624">
        <v>4.7</v>
      </c>
    </row>
    <row r="3625" spans="1:2" x14ac:dyDescent="0.25">
      <c r="A3625">
        <v>101</v>
      </c>
      <c r="B3625">
        <v>4.7</v>
      </c>
    </row>
    <row r="3626" spans="1:2" x14ac:dyDescent="0.25">
      <c r="A3626">
        <v>101</v>
      </c>
      <c r="B3626">
        <v>4.7</v>
      </c>
    </row>
    <row r="3627" spans="1:2" x14ac:dyDescent="0.25">
      <c r="A3627">
        <v>102</v>
      </c>
      <c r="B3627">
        <v>4.7</v>
      </c>
    </row>
    <row r="3628" spans="1:2" x14ac:dyDescent="0.25">
      <c r="A3628">
        <v>103</v>
      </c>
      <c r="B3628">
        <v>4.7</v>
      </c>
    </row>
    <row r="3629" spans="1:2" x14ac:dyDescent="0.25">
      <c r="A3629">
        <v>104</v>
      </c>
      <c r="B3629">
        <v>4.7</v>
      </c>
    </row>
    <row r="3630" spans="1:2" x14ac:dyDescent="0.25">
      <c r="A3630">
        <v>105</v>
      </c>
      <c r="B3630">
        <v>4.7</v>
      </c>
    </row>
    <row r="3631" spans="1:2" x14ac:dyDescent="0.25">
      <c r="A3631">
        <v>119</v>
      </c>
      <c r="B3631">
        <v>4.7</v>
      </c>
    </row>
    <row r="3632" spans="1:2" x14ac:dyDescent="0.25">
      <c r="A3632">
        <v>80</v>
      </c>
      <c r="B3632">
        <v>4.5999999999999996</v>
      </c>
    </row>
    <row r="3633" spans="1:2" x14ac:dyDescent="0.25">
      <c r="A3633">
        <v>83</v>
      </c>
      <c r="B3633">
        <v>4.5999999999999996</v>
      </c>
    </row>
    <row r="3634" spans="1:2" x14ac:dyDescent="0.25">
      <c r="A3634">
        <v>86</v>
      </c>
      <c r="B3634">
        <v>4.5999999999999996</v>
      </c>
    </row>
    <row r="3635" spans="1:2" x14ac:dyDescent="0.25">
      <c r="A3635">
        <v>86</v>
      </c>
      <c r="B3635">
        <v>4.5999999999999996</v>
      </c>
    </row>
    <row r="3636" spans="1:2" x14ac:dyDescent="0.25">
      <c r="A3636">
        <v>87</v>
      </c>
      <c r="B3636">
        <v>4.5999999999999996</v>
      </c>
    </row>
    <row r="3637" spans="1:2" x14ac:dyDescent="0.25">
      <c r="A3637">
        <v>87</v>
      </c>
      <c r="B3637">
        <v>4.5999999999999996</v>
      </c>
    </row>
    <row r="3638" spans="1:2" x14ac:dyDescent="0.25">
      <c r="A3638">
        <v>89</v>
      </c>
      <c r="B3638">
        <v>4.5999999999999996</v>
      </c>
    </row>
    <row r="3639" spans="1:2" x14ac:dyDescent="0.25">
      <c r="A3639">
        <v>89</v>
      </c>
      <c r="B3639">
        <v>4.5999999999999996</v>
      </c>
    </row>
    <row r="3640" spans="1:2" x14ac:dyDescent="0.25">
      <c r="A3640">
        <v>90</v>
      </c>
      <c r="B3640">
        <v>4.5999999999999996</v>
      </c>
    </row>
    <row r="3641" spans="1:2" x14ac:dyDescent="0.25">
      <c r="A3641">
        <v>91</v>
      </c>
      <c r="B3641">
        <v>4.5999999999999996</v>
      </c>
    </row>
    <row r="3642" spans="1:2" x14ac:dyDescent="0.25">
      <c r="A3642">
        <v>93</v>
      </c>
      <c r="B3642">
        <v>4.5999999999999996</v>
      </c>
    </row>
    <row r="3643" spans="1:2" x14ac:dyDescent="0.25">
      <c r="A3643">
        <v>94</v>
      </c>
      <c r="B3643">
        <v>4.5999999999999996</v>
      </c>
    </row>
    <row r="3644" spans="1:2" x14ac:dyDescent="0.25">
      <c r="A3644">
        <v>95</v>
      </c>
      <c r="B3644">
        <v>4.5999999999999996</v>
      </c>
    </row>
    <row r="3645" spans="1:2" x14ac:dyDescent="0.25">
      <c r="A3645">
        <v>95</v>
      </c>
      <c r="B3645">
        <v>4.5999999999999996</v>
      </c>
    </row>
    <row r="3646" spans="1:2" x14ac:dyDescent="0.25">
      <c r="A3646">
        <v>96</v>
      </c>
      <c r="B3646">
        <v>4.5999999999999996</v>
      </c>
    </row>
    <row r="3647" spans="1:2" x14ac:dyDescent="0.25">
      <c r="A3647">
        <v>97</v>
      </c>
      <c r="B3647">
        <v>4.5999999999999996</v>
      </c>
    </row>
    <row r="3648" spans="1:2" x14ac:dyDescent="0.25">
      <c r="A3648">
        <v>98</v>
      </c>
      <c r="B3648">
        <v>4.5999999999999996</v>
      </c>
    </row>
    <row r="3649" spans="1:2" x14ac:dyDescent="0.25">
      <c r="A3649">
        <v>98</v>
      </c>
      <c r="B3649">
        <v>4.5999999999999996</v>
      </c>
    </row>
    <row r="3650" spans="1:2" x14ac:dyDescent="0.25">
      <c r="A3650">
        <v>99</v>
      </c>
      <c r="B3650">
        <v>4.5999999999999996</v>
      </c>
    </row>
    <row r="3651" spans="1:2" x14ac:dyDescent="0.25">
      <c r="A3651">
        <v>100</v>
      </c>
      <c r="B3651">
        <v>4.5999999999999996</v>
      </c>
    </row>
    <row r="3652" spans="1:2" x14ac:dyDescent="0.25">
      <c r="A3652">
        <v>101</v>
      </c>
      <c r="B3652">
        <v>4.5999999999999996</v>
      </c>
    </row>
    <row r="3653" spans="1:2" x14ac:dyDescent="0.25">
      <c r="A3653">
        <v>101</v>
      </c>
      <c r="B3653">
        <v>4.5999999999999996</v>
      </c>
    </row>
    <row r="3654" spans="1:2" x14ac:dyDescent="0.25">
      <c r="A3654">
        <v>104</v>
      </c>
      <c r="B3654">
        <v>4.5999999999999996</v>
      </c>
    </row>
    <row r="3655" spans="1:2" x14ac:dyDescent="0.25">
      <c r="A3655">
        <v>105</v>
      </c>
      <c r="B3655">
        <v>4.5999999999999996</v>
      </c>
    </row>
    <row r="3656" spans="1:2" x14ac:dyDescent="0.25">
      <c r="A3656">
        <v>110</v>
      </c>
      <c r="B3656">
        <v>4.5999999999999996</v>
      </c>
    </row>
    <row r="3657" spans="1:2" x14ac:dyDescent="0.25">
      <c r="A3657">
        <v>110</v>
      </c>
      <c r="B3657">
        <v>4.5999999999999996</v>
      </c>
    </row>
    <row r="3658" spans="1:2" x14ac:dyDescent="0.25">
      <c r="A3658">
        <v>121</v>
      </c>
      <c r="B3658">
        <v>4.5999999999999996</v>
      </c>
    </row>
    <row r="3659" spans="1:2" x14ac:dyDescent="0.25">
      <c r="A3659">
        <v>130</v>
      </c>
      <c r="B3659">
        <v>4.5999999999999996</v>
      </c>
    </row>
    <row r="3660" spans="1:2" x14ac:dyDescent="0.25">
      <c r="A3660">
        <v>131</v>
      </c>
      <c r="B3660">
        <v>4.5999999999999996</v>
      </c>
    </row>
    <row r="3661" spans="1:2" x14ac:dyDescent="0.25">
      <c r="A3661">
        <v>75</v>
      </c>
      <c r="B3661">
        <v>4.5</v>
      </c>
    </row>
    <row r="3662" spans="1:2" x14ac:dyDescent="0.25">
      <c r="A3662">
        <v>81</v>
      </c>
      <c r="B3662">
        <v>4.5</v>
      </c>
    </row>
    <row r="3663" spans="1:2" x14ac:dyDescent="0.25">
      <c r="A3663">
        <v>82</v>
      </c>
      <c r="B3663">
        <v>4.5</v>
      </c>
    </row>
    <row r="3664" spans="1:2" x14ac:dyDescent="0.25">
      <c r="A3664">
        <v>87</v>
      </c>
      <c r="B3664">
        <v>4.5</v>
      </c>
    </row>
    <row r="3665" spans="1:2" x14ac:dyDescent="0.25">
      <c r="A3665">
        <v>88</v>
      </c>
      <c r="B3665">
        <v>4.5</v>
      </c>
    </row>
    <row r="3666" spans="1:2" x14ac:dyDescent="0.25">
      <c r="A3666">
        <v>91</v>
      </c>
      <c r="B3666">
        <v>4.5</v>
      </c>
    </row>
    <row r="3667" spans="1:2" x14ac:dyDescent="0.25">
      <c r="A3667">
        <v>91</v>
      </c>
      <c r="B3667">
        <v>4.5</v>
      </c>
    </row>
    <row r="3668" spans="1:2" x14ac:dyDescent="0.25">
      <c r="A3668">
        <v>91</v>
      </c>
      <c r="B3668">
        <v>4.5</v>
      </c>
    </row>
    <row r="3669" spans="1:2" x14ac:dyDescent="0.25">
      <c r="A3669">
        <v>93</v>
      </c>
      <c r="B3669">
        <v>4.5</v>
      </c>
    </row>
    <row r="3670" spans="1:2" x14ac:dyDescent="0.25">
      <c r="A3670">
        <v>94</v>
      </c>
      <c r="B3670">
        <v>4.5</v>
      </c>
    </row>
    <row r="3671" spans="1:2" x14ac:dyDescent="0.25">
      <c r="A3671">
        <v>96</v>
      </c>
      <c r="B3671">
        <v>4.5</v>
      </c>
    </row>
    <row r="3672" spans="1:2" x14ac:dyDescent="0.25">
      <c r="A3672">
        <v>98</v>
      </c>
      <c r="B3672">
        <v>4.5</v>
      </c>
    </row>
    <row r="3673" spans="1:2" x14ac:dyDescent="0.25">
      <c r="A3673">
        <v>100</v>
      </c>
      <c r="B3673">
        <v>4.5</v>
      </c>
    </row>
    <row r="3674" spans="1:2" x14ac:dyDescent="0.25">
      <c r="A3674">
        <v>100</v>
      </c>
      <c r="B3674">
        <v>4.5</v>
      </c>
    </row>
    <row r="3675" spans="1:2" x14ac:dyDescent="0.25">
      <c r="A3675">
        <v>100</v>
      </c>
      <c r="B3675">
        <v>4.5</v>
      </c>
    </row>
    <row r="3676" spans="1:2" x14ac:dyDescent="0.25">
      <c r="A3676">
        <v>105</v>
      </c>
      <c r="B3676">
        <v>4.5</v>
      </c>
    </row>
    <row r="3677" spans="1:2" x14ac:dyDescent="0.25">
      <c r="A3677">
        <v>112</v>
      </c>
      <c r="B3677">
        <v>4.5</v>
      </c>
    </row>
    <row r="3678" spans="1:2" x14ac:dyDescent="0.25">
      <c r="A3678">
        <v>116</v>
      </c>
      <c r="B3678">
        <v>4.5</v>
      </c>
    </row>
    <row r="3679" spans="1:2" x14ac:dyDescent="0.25">
      <c r="A3679">
        <v>124</v>
      </c>
      <c r="B3679">
        <v>4.5</v>
      </c>
    </row>
    <row r="3680" spans="1:2" x14ac:dyDescent="0.25">
      <c r="A3680">
        <v>129</v>
      </c>
      <c r="B3680">
        <v>4.5</v>
      </c>
    </row>
    <row r="3681" spans="1:2" x14ac:dyDescent="0.25">
      <c r="A3681">
        <v>82</v>
      </c>
      <c r="B3681">
        <v>4.4000000000000004</v>
      </c>
    </row>
    <row r="3682" spans="1:2" x14ac:dyDescent="0.25">
      <c r="A3682">
        <v>85</v>
      </c>
      <c r="B3682">
        <v>4.4000000000000004</v>
      </c>
    </row>
    <row r="3683" spans="1:2" x14ac:dyDescent="0.25">
      <c r="A3683">
        <v>87</v>
      </c>
      <c r="B3683">
        <v>4.4000000000000004</v>
      </c>
    </row>
    <row r="3684" spans="1:2" x14ac:dyDescent="0.25">
      <c r="A3684">
        <v>89</v>
      </c>
      <c r="B3684">
        <v>4.4000000000000004</v>
      </c>
    </row>
    <row r="3685" spans="1:2" x14ac:dyDescent="0.25">
      <c r="A3685">
        <v>89</v>
      </c>
      <c r="B3685">
        <v>4.4000000000000004</v>
      </c>
    </row>
    <row r="3686" spans="1:2" x14ac:dyDescent="0.25">
      <c r="A3686">
        <v>90</v>
      </c>
      <c r="B3686">
        <v>4.4000000000000004</v>
      </c>
    </row>
    <row r="3687" spans="1:2" x14ac:dyDescent="0.25">
      <c r="A3687">
        <v>92</v>
      </c>
      <c r="B3687">
        <v>4.4000000000000004</v>
      </c>
    </row>
    <row r="3688" spans="1:2" x14ac:dyDescent="0.25">
      <c r="A3688">
        <v>93</v>
      </c>
      <c r="B3688">
        <v>4.4000000000000004</v>
      </c>
    </row>
    <row r="3689" spans="1:2" x14ac:dyDescent="0.25">
      <c r="A3689">
        <v>94</v>
      </c>
      <c r="B3689">
        <v>4.4000000000000004</v>
      </c>
    </row>
    <row r="3690" spans="1:2" x14ac:dyDescent="0.25">
      <c r="A3690">
        <v>94</v>
      </c>
      <c r="B3690">
        <v>4.4000000000000004</v>
      </c>
    </row>
    <row r="3691" spans="1:2" x14ac:dyDescent="0.25">
      <c r="A3691">
        <v>94</v>
      </c>
      <c r="B3691">
        <v>4.4000000000000004</v>
      </c>
    </row>
    <row r="3692" spans="1:2" x14ac:dyDescent="0.25">
      <c r="A3692">
        <v>97</v>
      </c>
      <c r="B3692">
        <v>4.4000000000000004</v>
      </c>
    </row>
    <row r="3693" spans="1:2" x14ac:dyDescent="0.25">
      <c r="A3693">
        <v>98</v>
      </c>
      <c r="B3693">
        <v>4.4000000000000004</v>
      </c>
    </row>
    <row r="3694" spans="1:2" x14ac:dyDescent="0.25">
      <c r="A3694">
        <v>99</v>
      </c>
      <c r="B3694">
        <v>4.4000000000000004</v>
      </c>
    </row>
    <row r="3695" spans="1:2" x14ac:dyDescent="0.25">
      <c r="A3695">
        <v>99</v>
      </c>
      <c r="B3695">
        <v>4.4000000000000004</v>
      </c>
    </row>
    <row r="3696" spans="1:2" x14ac:dyDescent="0.25">
      <c r="A3696">
        <v>101</v>
      </c>
      <c r="B3696">
        <v>4.4000000000000004</v>
      </c>
    </row>
    <row r="3697" spans="1:2" x14ac:dyDescent="0.25">
      <c r="A3697">
        <v>104</v>
      </c>
      <c r="B3697">
        <v>4.4000000000000004</v>
      </c>
    </row>
    <row r="3698" spans="1:2" x14ac:dyDescent="0.25">
      <c r="A3698">
        <v>110</v>
      </c>
      <c r="B3698">
        <v>4.4000000000000004</v>
      </c>
    </row>
    <row r="3699" spans="1:2" x14ac:dyDescent="0.25">
      <c r="A3699">
        <v>113</v>
      </c>
      <c r="B3699">
        <v>4.4000000000000004</v>
      </c>
    </row>
    <row r="3700" spans="1:2" x14ac:dyDescent="0.25">
      <c r="A3700">
        <v>121</v>
      </c>
      <c r="B3700">
        <v>4.4000000000000004</v>
      </c>
    </row>
    <row r="3701" spans="1:2" x14ac:dyDescent="0.25">
      <c r="A3701">
        <v>82</v>
      </c>
      <c r="B3701">
        <v>4.3</v>
      </c>
    </row>
    <row r="3702" spans="1:2" x14ac:dyDescent="0.25">
      <c r="A3702">
        <v>83</v>
      </c>
      <c r="B3702">
        <v>4.3</v>
      </c>
    </row>
    <row r="3703" spans="1:2" x14ac:dyDescent="0.25">
      <c r="A3703">
        <v>84</v>
      </c>
      <c r="B3703">
        <v>4.3</v>
      </c>
    </row>
    <row r="3704" spans="1:2" x14ac:dyDescent="0.25">
      <c r="A3704">
        <v>90</v>
      </c>
      <c r="B3704">
        <v>4.3</v>
      </c>
    </row>
    <row r="3705" spans="1:2" x14ac:dyDescent="0.25">
      <c r="A3705">
        <v>91</v>
      </c>
      <c r="B3705">
        <v>4.3</v>
      </c>
    </row>
    <row r="3706" spans="1:2" x14ac:dyDescent="0.25">
      <c r="A3706">
        <v>93</v>
      </c>
      <c r="B3706">
        <v>4.3</v>
      </c>
    </row>
    <row r="3707" spans="1:2" x14ac:dyDescent="0.25">
      <c r="A3707">
        <v>93</v>
      </c>
      <c r="B3707">
        <v>4.3</v>
      </c>
    </row>
    <row r="3708" spans="1:2" x14ac:dyDescent="0.25">
      <c r="A3708">
        <v>94</v>
      </c>
      <c r="B3708">
        <v>4.3</v>
      </c>
    </row>
    <row r="3709" spans="1:2" x14ac:dyDescent="0.25">
      <c r="A3709">
        <v>96</v>
      </c>
      <c r="B3709">
        <v>4.3</v>
      </c>
    </row>
    <row r="3710" spans="1:2" x14ac:dyDescent="0.25">
      <c r="A3710">
        <v>97</v>
      </c>
      <c r="B3710">
        <v>4.3</v>
      </c>
    </row>
    <row r="3711" spans="1:2" x14ac:dyDescent="0.25">
      <c r="A3711">
        <v>98</v>
      </c>
      <c r="B3711">
        <v>4.3</v>
      </c>
    </row>
    <row r="3712" spans="1:2" x14ac:dyDescent="0.25">
      <c r="A3712">
        <v>99</v>
      </c>
      <c r="B3712">
        <v>4.3</v>
      </c>
    </row>
    <row r="3713" spans="1:2" x14ac:dyDescent="0.25">
      <c r="A3713">
        <v>100</v>
      </c>
      <c r="B3713">
        <v>4.3</v>
      </c>
    </row>
    <row r="3714" spans="1:2" x14ac:dyDescent="0.25">
      <c r="A3714">
        <v>101</v>
      </c>
      <c r="B3714">
        <v>4.3</v>
      </c>
    </row>
    <row r="3715" spans="1:2" x14ac:dyDescent="0.25">
      <c r="A3715">
        <v>109</v>
      </c>
      <c r="B3715">
        <v>4.3</v>
      </c>
    </row>
    <row r="3716" spans="1:2" x14ac:dyDescent="0.25">
      <c r="A3716">
        <v>117</v>
      </c>
      <c r="B3716">
        <v>4.3</v>
      </c>
    </row>
    <row r="3717" spans="1:2" x14ac:dyDescent="0.25">
      <c r="A3717">
        <v>127</v>
      </c>
      <c r="B3717">
        <v>4.3</v>
      </c>
    </row>
    <row r="3718" spans="1:2" x14ac:dyDescent="0.25">
      <c r="A3718">
        <v>146</v>
      </c>
      <c r="B3718">
        <v>4.3</v>
      </c>
    </row>
    <row r="3719" spans="1:2" x14ac:dyDescent="0.25">
      <c r="A3719">
        <v>81</v>
      </c>
      <c r="B3719">
        <v>4.2</v>
      </c>
    </row>
    <row r="3720" spans="1:2" x14ac:dyDescent="0.25">
      <c r="A3720">
        <v>83</v>
      </c>
      <c r="B3720">
        <v>4.2</v>
      </c>
    </row>
    <row r="3721" spans="1:2" x14ac:dyDescent="0.25">
      <c r="A3721">
        <v>83</v>
      </c>
      <c r="B3721">
        <v>4.2</v>
      </c>
    </row>
    <row r="3722" spans="1:2" x14ac:dyDescent="0.25">
      <c r="A3722">
        <v>87</v>
      </c>
      <c r="B3722">
        <v>4.2</v>
      </c>
    </row>
    <row r="3723" spans="1:2" x14ac:dyDescent="0.25">
      <c r="A3723">
        <v>95</v>
      </c>
      <c r="B3723">
        <v>4.2</v>
      </c>
    </row>
    <row r="3724" spans="1:2" x14ac:dyDescent="0.25">
      <c r="A3724">
        <v>97</v>
      </c>
      <c r="B3724">
        <v>4.2</v>
      </c>
    </row>
    <row r="3725" spans="1:2" x14ac:dyDescent="0.25">
      <c r="A3725">
        <v>99</v>
      </c>
      <c r="B3725">
        <v>4.2</v>
      </c>
    </row>
    <row r="3726" spans="1:2" x14ac:dyDescent="0.25">
      <c r="A3726">
        <v>102</v>
      </c>
      <c r="B3726">
        <v>4.2</v>
      </c>
    </row>
    <row r="3727" spans="1:2" x14ac:dyDescent="0.25">
      <c r="A3727">
        <v>102</v>
      </c>
      <c r="B3727">
        <v>4.2</v>
      </c>
    </row>
    <row r="3728" spans="1:2" x14ac:dyDescent="0.25">
      <c r="A3728">
        <v>103</v>
      </c>
      <c r="B3728">
        <v>4.2</v>
      </c>
    </row>
    <row r="3729" spans="1:2" x14ac:dyDescent="0.25">
      <c r="A3729">
        <v>107</v>
      </c>
      <c r="B3729">
        <v>4.2</v>
      </c>
    </row>
    <row r="3730" spans="1:2" x14ac:dyDescent="0.25">
      <c r="A3730">
        <v>116</v>
      </c>
      <c r="B3730">
        <v>4.2</v>
      </c>
    </row>
    <row r="3731" spans="1:2" x14ac:dyDescent="0.25">
      <c r="A3731">
        <v>78</v>
      </c>
      <c r="B3731">
        <v>4.0999999999999996</v>
      </c>
    </row>
    <row r="3732" spans="1:2" x14ac:dyDescent="0.25">
      <c r="A3732">
        <v>83</v>
      </c>
      <c r="B3732">
        <v>4.0999999999999996</v>
      </c>
    </row>
    <row r="3733" spans="1:2" x14ac:dyDescent="0.25">
      <c r="A3733">
        <v>83</v>
      </c>
      <c r="B3733">
        <v>4.0999999999999996</v>
      </c>
    </row>
    <row r="3734" spans="1:2" x14ac:dyDescent="0.25">
      <c r="A3734">
        <v>84</v>
      </c>
      <c r="B3734">
        <v>4.0999999999999996</v>
      </c>
    </row>
    <row r="3735" spans="1:2" x14ac:dyDescent="0.25">
      <c r="A3735">
        <v>85</v>
      </c>
      <c r="B3735">
        <v>4.0999999999999996</v>
      </c>
    </row>
    <row r="3736" spans="1:2" x14ac:dyDescent="0.25">
      <c r="A3736">
        <v>88</v>
      </c>
      <c r="B3736">
        <v>4.0999999999999996</v>
      </c>
    </row>
    <row r="3737" spans="1:2" x14ac:dyDescent="0.25">
      <c r="A3737">
        <v>88</v>
      </c>
      <c r="B3737">
        <v>4.0999999999999996</v>
      </c>
    </row>
    <row r="3738" spans="1:2" x14ac:dyDescent="0.25">
      <c r="A3738">
        <v>89</v>
      </c>
      <c r="B3738">
        <v>4.0999999999999996</v>
      </c>
    </row>
    <row r="3739" spans="1:2" x14ac:dyDescent="0.25">
      <c r="A3739">
        <v>92</v>
      </c>
      <c r="B3739">
        <v>4.0999999999999996</v>
      </c>
    </row>
    <row r="3740" spans="1:2" x14ac:dyDescent="0.25">
      <c r="A3740">
        <v>94</v>
      </c>
      <c r="B3740">
        <v>4.0999999999999996</v>
      </c>
    </row>
    <row r="3741" spans="1:2" x14ac:dyDescent="0.25">
      <c r="A3741">
        <v>95</v>
      </c>
      <c r="B3741">
        <v>4.0999999999999996</v>
      </c>
    </row>
    <row r="3742" spans="1:2" x14ac:dyDescent="0.25">
      <c r="A3742">
        <v>95</v>
      </c>
      <c r="B3742">
        <v>4.0999999999999996</v>
      </c>
    </row>
    <row r="3743" spans="1:2" x14ac:dyDescent="0.25">
      <c r="A3743">
        <v>97</v>
      </c>
      <c r="B3743">
        <v>4.0999999999999996</v>
      </c>
    </row>
    <row r="3744" spans="1:2" x14ac:dyDescent="0.25">
      <c r="A3744">
        <v>100</v>
      </c>
      <c r="B3744">
        <v>4.0999999999999996</v>
      </c>
    </row>
    <row r="3745" spans="1:2" x14ac:dyDescent="0.25">
      <c r="A3745">
        <v>104</v>
      </c>
      <c r="B3745">
        <v>4.0999999999999996</v>
      </c>
    </row>
    <row r="3746" spans="1:2" x14ac:dyDescent="0.25">
      <c r="A3746">
        <v>106</v>
      </c>
      <c r="B3746">
        <v>4.0999999999999996</v>
      </c>
    </row>
    <row r="3747" spans="1:2" x14ac:dyDescent="0.25">
      <c r="A3747">
        <v>110</v>
      </c>
      <c r="B3747">
        <v>4.0999999999999996</v>
      </c>
    </row>
    <row r="3748" spans="1:2" x14ac:dyDescent="0.25">
      <c r="A3748">
        <v>113</v>
      </c>
      <c r="B3748">
        <v>4.0999999999999996</v>
      </c>
    </row>
    <row r="3749" spans="1:2" x14ac:dyDescent="0.25">
      <c r="A3749">
        <v>129</v>
      </c>
      <c r="B3749">
        <v>4.0999999999999996</v>
      </c>
    </row>
    <row r="3750" spans="1:2" x14ac:dyDescent="0.25">
      <c r="A3750">
        <v>82</v>
      </c>
      <c r="B3750">
        <v>4</v>
      </c>
    </row>
    <row r="3751" spans="1:2" x14ac:dyDescent="0.25">
      <c r="A3751">
        <v>84</v>
      </c>
      <c r="B3751">
        <v>4</v>
      </c>
    </row>
    <row r="3752" spans="1:2" x14ac:dyDescent="0.25">
      <c r="A3752">
        <v>88</v>
      </c>
      <c r="B3752">
        <v>4</v>
      </c>
    </row>
    <row r="3753" spans="1:2" x14ac:dyDescent="0.25">
      <c r="A3753">
        <v>89</v>
      </c>
      <c r="B3753">
        <v>4</v>
      </c>
    </row>
    <row r="3754" spans="1:2" x14ac:dyDescent="0.25">
      <c r="A3754">
        <v>90</v>
      </c>
      <c r="B3754">
        <v>4</v>
      </c>
    </row>
    <row r="3755" spans="1:2" x14ac:dyDescent="0.25">
      <c r="A3755">
        <v>90</v>
      </c>
      <c r="B3755">
        <v>4</v>
      </c>
    </row>
    <row r="3756" spans="1:2" x14ac:dyDescent="0.25">
      <c r="A3756">
        <v>93</v>
      </c>
      <c r="B3756">
        <v>4</v>
      </c>
    </row>
    <row r="3757" spans="1:2" x14ac:dyDescent="0.25">
      <c r="A3757">
        <v>104</v>
      </c>
      <c r="B3757">
        <v>4</v>
      </c>
    </row>
    <row r="3758" spans="1:2" x14ac:dyDescent="0.25">
      <c r="A3758">
        <v>84</v>
      </c>
      <c r="B3758">
        <v>3.9</v>
      </c>
    </row>
    <row r="3759" spans="1:2" x14ac:dyDescent="0.25">
      <c r="A3759">
        <v>87</v>
      </c>
      <c r="B3759">
        <v>3.9</v>
      </c>
    </row>
    <row r="3760" spans="1:2" x14ac:dyDescent="0.25">
      <c r="A3760">
        <v>89</v>
      </c>
      <c r="B3760">
        <v>3.9</v>
      </c>
    </row>
    <row r="3761" spans="1:2" x14ac:dyDescent="0.25">
      <c r="A3761">
        <v>93</v>
      </c>
      <c r="B3761">
        <v>3.9</v>
      </c>
    </row>
    <row r="3762" spans="1:2" x14ac:dyDescent="0.25">
      <c r="A3762">
        <v>93</v>
      </c>
      <c r="B3762">
        <v>3.9</v>
      </c>
    </row>
    <row r="3763" spans="1:2" x14ac:dyDescent="0.25">
      <c r="A3763">
        <v>93</v>
      </c>
      <c r="B3763">
        <v>3.9</v>
      </c>
    </row>
    <row r="3764" spans="1:2" x14ac:dyDescent="0.25">
      <c r="A3764">
        <v>99</v>
      </c>
      <c r="B3764">
        <v>3.9</v>
      </c>
    </row>
    <row r="3765" spans="1:2" x14ac:dyDescent="0.25">
      <c r="A3765">
        <v>104</v>
      </c>
      <c r="B3765">
        <v>3.9</v>
      </c>
    </row>
    <row r="3766" spans="1:2" x14ac:dyDescent="0.25">
      <c r="A3766">
        <v>105</v>
      </c>
      <c r="B3766">
        <v>3.9</v>
      </c>
    </row>
    <row r="3767" spans="1:2" x14ac:dyDescent="0.25">
      <c r="A3767">
        <v>77</v>
      </c>
      <c r="B3767">
        <v>3.8</v>
      </c>
    </row>
    <row r="3768" spans="1:2" x14ac:dyDescent="0.25">
      <c r="A3768">
        <v>82</v>
      </c>
      <c r="B3768">
        <v>3.8</v>
      </c>
    </row>
    <row r="3769" spans="1:2" x14ac:dyDescent="0.25">
      <c r="A3769">
        <v>82</v>
      </c>
      <c r="B3769">
        <v>3.8</v>
      </c>
    </row>
    <row r="3770" spans="1:2" x14ac:dyDescent="0.25">
      <c r="A3770">
        <v>84</v>
      </c>
      <c r="B3770">
        <v>3.8</v>
      </c>
    </row>
    <row r="3771" spans="1:2" x14ac:dyDescent="0.25">
      <c r="A3771">
        <v>87</v>
      </c>
      <c r="B3771">
        <v>3.8</v>
      </c>
    </row>
    <row r="3772" spans="1:2" x14ac:dyDescent="0.25">
      <c r="A3772">
        <v>92</v>
      </c>
      <c r="B3772">
        <v>3.8</v>
      </c>
    </row>
    <row r="3773" spans="1:2" x14ac:dyDescent="0.25">
      <c r="A3773">
        <v>95</v>
      </c>
      <c r="B3773">
        <v>3.8</v>
      </c>
    </row>
    <row r="3774" spans="1:2" x14ac:dyDescent="0.25">
      <c r="A3774">
        <v>102</v>
      </c>
      <c r="B3774">
        <v>3.8</v>
      </c>
    </row>
    <row r="3775" spans="1:2" x14ac:dyDescent="0.25">
      <c r="A3775">
        <v>107</v>
      </c>
      <c r="B3775">
        <v>3.8</v>
      </c>
    </row>
    <row r="3776" spans="1:2" x14ac:dyDescent="0.25">
      <c r="A3776">
        <v>156</v>
      </c>
      <c r="B3776">
        <v>3.8</v>
      </c>
    </row>
    <row r="3777" spans="1:2" x14ac:dyDescent="0.25">
      <c r="A3777">
        <v>91</v>
      </c>
      <c r="B3777">
        <v>3.7</v>
      </c>
    </row>
    <row r="3778" spans="1:2" x14ac:dyDescent="0.25">
      <c r="A3778">
        <v>95</v>
      </c>
      <c r="B3778">
        <v>3.7</v>
      </c>
    </row>
    <row r="3779" spans="1:2" x14ac:dyDescent="0.25">
      <c r="A3779">
        <v>96</v>
      </c>
      <c r="B3779">
        <v>3.7</v>
      </c>
    </row>
    <row r="3780" spans="1:2" x14ac:dyDescent="0.25">
      <c r="A3780">
        <v>121</v>
      </c>
      <c r="B3780">
        <v>3.7</v>
      </c>
    </row>
    <row r="3781" spans="1:2" x14ac:dyDescent="0.25">
      <c r="A3781">
        <v>125</v>
      </c>
      <c r="B3781">
        <v>3.7</v>
      </c>
    </row>
    <row r="3782" spans="1:2" x14ac:dyDescent="0.25">
      <c r="A3782">
        <v>85</v>
      </c>
      <c r="B3782">
        <v>3.6</v>
      </c>
    </row>
    <row r="3783" spans="1:2" x14ac:dyDescent="0.25">
      <c r="A3783">
        <v>89</v>
      </c>
      <c r="B3783">
        <v>3.6</v>
      </c>
    </row>
    <row r="3784" spans="1:2" x14ac:dyDescent="0.25">
      <c r="A3784">
        <v>89</v>
      </c>
      <c r="B3784">
        <v>3.6</v>
      </c>
    </row>
    <row r="3785" spans="1:2" x14ac:dyDescent="0.25">
      <c r="A3785">
        <v>90</v>
      </c>
      <c r="B3785">
        <v>3.6</v>
      </c>
    </row>
    <row r="3786" spans="1:2" x14ac:dyDescent="0.25">
      <c r="A3786">
        <v>91</v>
      </c>
      <c r="B3786">
        <v>3.6</v>
      </c>
    </row>
    <row r="3787" spans="1:2" x14ac:dyDescent="0.25">
      <c r="A3787">
        <v>91</v>
      </c>
      <c r="B3787">
        <v>3.6</v>
      </c>
    </row>
    <row r="3788" spans="1:2" x14ac:dyDescent="0.25">
      <c r="A3788">
        <v>100</v>
      </c>
      <c r="B3788">
        <v>3.6</v>
      </c>
    </row>
    <row r="3789" spans="1:2" x14ac:dyDescent="0.25">
      <c r="A3789">
        <v>100</v>
      </c>
      <c r="B3789">
        <v>3.6</v>
      </c>
    </row>
    <row r="3790" spans="1:2" x14ac:dyDescent="0.25">
      <c r="A3790">
        <v>107</v>
      </c>
      <c r="B3790">
        <v>3.6</v>
      </c>
    </row>
    <row r="3791" spans="1:2" x14ac:dyDescent="0.25">
      <c r="A3791">
        <v>134</v>
      </c>
      <c r="B3791">
        <v>3.6</v>
      </c>
    </row>
    <row r="3792" spans="1:2" x14ac:dyDescent="0.25">
      <c r="A3792">
        <v>82</v>
      </c>
      <c r="B3792">
        <v>3.5</v>
      </c>
    </row>
    <row r="3793" spans="1:2" x14ac:dyDescent="0.25">
      <c r="A3793">
        <v>86</v>
      </c>
      <c r="B3793">
        <v>3.5</v>
      </c>
    </row>
    <row r="3794" spans="1:2" x14ac:dyDescent="0.25">
      <c r="A3794">
        <v>88</v>
      </c>
      <c r="B3794">
        <v>3.5</v>
      </c>
    </row>
    <row r="3795" spans="1:2" x14ac:dyDescent="0.25">
      <c r="A3795">
        <v>88</v>
      </c>
      <c r="B3795">
        <v>3.5</v>
      </c>
    </row>
    <row r="3796" spans="1:2" x14ac:dyDescent="0.25">
      <c r="A3796">
        <v>92</v>
      </c>
      <c r="B3796">
        <v>3.5</v>
      </c>
    </row>
    <row r="3797" spans="1:2" x14ac:dyDescent="0.25">
      <c r="A3797">
        <v>93</v>
      </c>
      <c r="B3797">
        <v>3.5</v>
      </c>
    </row>
    <row r="3798" spans="1:2" x14ac:dyDescent="0.25">
      <c r="A3798">
        <v>95</v>
      </c>
      <c r="B3798">
        <v>3.5</v>
      </c>
    </row>
    <row r="3799" spans="1:2" x14ac:dyDescent="0.25">
      <c r="A3799">
        <v>99</v>
      </c>
      <c r="B3799">
        <v>3.5</v>
      </c>
    </row>
    <row r="3800" spans="1:2" x14ac:dyDescent="0.25">
      <c r="A3800">
        <v>100</v>
      </c>
      <c r="B3800">
        <v>3.5</v>
      </c>
    </row>
    <row r="3801" spans="1:2" x14ac:dyDescent="0.25">
      <c r="A3801">
        <v>85</v>
      </c>
      <c r="B3801">
        <v>3.4</v>
      </c>
    </row>
    <row r="3802" spans="1:2" x14ac:dyDescent="0.25">
      <c r="A3802">
        <v>91</v>
      </c>
      <c r="B3802">
        <v>3.4</v>
      </c>
    </row>
    <row r="3803" spans="1:2" x14ac:dyDescent="0.25">
      <c r="A3803">
        <v>120</v>
      </c>
      <c r="B3803">
        <v>3.4</v>
      </c>
    </row>
    <row r="3804" spans="1:2" x14ac:dyDescent="0.25">
      <c r="A3804">
        <v>80</v>
      </c>
      <c r="B3804">
        <v>3.3</v>
      </c>
    </row>
    <row r="3805" spans="1:2" x14ac:dyDescent="0.25">
      <c r="A3805">
        <v>83</v>
      </c>
      <c r="B3805">
        <v>3.3</v>
      </c>
    </row>
    <row r="3806" spans="1:2" x14ac:dyDescent="0.25">
      <c r="A3806">
        <v>87</v>
      </c>
      <c r="B3806">
        <v>3.3</v>
      </c>
    </row>
    <row r="3807" spans="1:2" x14ac:dyDescent="0.25">
      <c r="A3807">
        <v>93</v>
      </c>
      <c r="B3807">
        <v>3.3</v>
      </c>
    </row>
    <row r="3808" spans="1:2" x14ac:dyDescent="0.25">
      <c r="A3808">
        <v>93</v>
      </c>
      <c r="B3808">
        <v>3.3</v>
      </c>
    </row>
    <row r="3809" spans="1:2" x14ac:dyDescent="0.25">
      <c r="A3809">
        <v>97</v>
      </c>
      <c r="B3809">
        <v>3.3</v>
      </c>
    </row>
    <row r="3810" spans="1:2" x14ac:dyDescent="0.25">
      <c r="A3810">
        <v>97</v>
      </c>
      <c r="B3810">
        <v>3.3</v>
      </c>
    </row>
    <row r="3811" spans="1:2" x14ac:dyDescent="0.25">
      <c r="A3811">
        <v>101</v>
      </c>
      <c r="B3811">
        <v>3.3</v>
      </c>
    </row>
    <row r="3812" spans="1:2" x14ac:dyDescent="0.25">
      <c r="A3812">
        <v>103</v>
      </c>
      <c r="B3812">
        <v>3.3</v>
      </c>
    </row>
    <row r="3813" spans="1:2" x14ac:dyDescent="0.25">
      <c r="A3813">
        <v>120</v>
      </c>
      <c r="B3813">
        <v>3.3</v>
      </c>
    </row>
    <row r="3814" spans="1:2" x14ac:dyDescent="0.25">
      <c r="A3814">
        <v>95</v>
      </c>
      <c r="B3814">
        <v>3.2</v>
      </c>
    </row>
    <row r="3815" spans="1:2" x14ac:dyDescent="0.25">
      <c r="A3815">
        <v>89</v>
      </c>
      <c r="B3815">
        <v>3.1</v>
      </c>
    </row>
    <row r="3816" spans="1:2" x14ac:dyDescent="0.25">
      <c r="A3816">
        <v>97</v>
      </c>
      <c r="B3816">
        <v>3.1</v>
      </c>
    </row>
    <row r="3817" spans="1:2" x14ac:dyDescent="0.25">
      <c r="A3817">
        <v>110</v>
      </c>
      <c r="B3817">
        <v>3.1</v>
      </c>
    </row>
    <row r="3818" spans="1:2" x14ac:dyDescent="0.25">
      <c r="A3818">
        <v>97</v>
      </c>
      <c r="B3818">
        <v>3</v>
      </c>
    </row>
    <row r="3819" spans="1:2" x14ac:dyDescent="0.25">
      <c r="A3819">
        <v>98</v>
      </c>
      <c r="B3819">
        <v>3</v>
      </c>
    </row>
    <row r="3820" spans="1:2" x14ac:dyDescent="0.25">
      <c r="A3820">
        <v>99</v>
      </c>
      <c r="B3820">
        <v>3</v>
      </c>
    </row>
    <row r="3821" spans="1:2" x14ac:dyDescent="0.25">
      <c r="A3821">
        <v>89</v>
      </c>
      <c r="B3821">
        <v>2.9</v>
      </c>
    </row>
    <row r="3822" spans="1:2" x14ac:dyDescent="0.25">
      <c r="A3822">
        <v>92</v>
      </c>
      <c r="B3822">
        <v>2.9</v>
      </c>
    </row>
    <row r="3823" spans="1:2" x14ac:dyDescent="0.25">
      <c r="A3823">
        <v>76</v>
      </c>
      <c r="B3823">
        <v>2.8</v>
      </c>
    </row>
    <row r="3824" spans="1:2" x14ac:dyDescent="0.25">
      <c r="A3824">
        <v>77</v>
      </c>
      <c r="B3824">
        <v>2.8</v>
      </c>
    </row>
    <row r="3825" spans="1:2" x14ac:dyDescent="0.25">
      <c r="A3825">
        <v>80</v>
      </c>
      <c r="B3825">
        <v>2.8</v>
      </c>
    </row>
    <row r="3826" spans="1:2" x14ac:dyDescent="0.25">
      <c r="A3826">
        <v>92</v>
      </c>
      <c r="B3826">
        <v>2.8</v>
      </c>
    </row>
    <row r="3827" spans="1:2" x14ac:dyDescent="0.25">
      <c r="A3827">
        <v>97</v>
      </c>
      <c r="B3827">
        <v>2.8</v>
      </c>
    </row>
    <row r="3828" spans="1:2" x14ac:dyDescent="0.25">
      <c r="A3828">
        <v>85</v>
      </c>
      <c r="B3828">
        <v>2.7</v>
      </c>
    </row>
    <row r="3829" spans="1:2" x14ac:dyDescent="0.25">
      <c r="A3829">
        <v>86</v>
      </c>
      <c r="B3829">
        <v>2.7</v>
      </c>
    </row>
    <row r="3830" spans="1:2" x14ac:dyDescent="0.25">
      <c r="A3830">
        <v>96</v>
      </c>
      <c r="B3830">
        <v>2.7</v>
      </c>
    </row>
    <row r="3831" spans="1:2" x14ac:dyDescent="0.25">
      <c r="A3831">
        <v>100</v>
      </c>
      <c r="B3831">
        <v>2.7</v>
      </c>
    </row>
    <row r="3832" spans="1:2" x14ac:dyDescent="0.25">
      <c r="A3832">
        <v>97</v>
      </c>
      <c r="B3832">
        <v>2.5</v>
      </c>
    </row>
    <row r="3833" spans="1:2" x14ac:dyDescent="0.25">
      <c r="A3833">
        <v>119</v>
      </c>
      <c r="B3833">
        <v>2.4</v>
      </c>
    </row>
    <row r="3834" spans="1:2" x14ac:dyDescent="0.25">
      <c r="A3834">
        <v>121</v>
      </c>
      <c r="B3834">
        <v>2.4</v>
      </c>
    </row>
    <row r="3835" spans="1:2" x14ac:dyDescent="0.25">
      <c r="A3835">
        <v>93</v>
      </c>
      <c r="B3835">
        <v>2.2999999999999998</v>
      </c>
    </row>
    <row r="3836" spans="1:2" x14ac:dyDescent="0.25">
      <c r="A3836">
        <v>94</v>
      </c>
      <c r="B3836">
        <v>2.2999999999999998</v>
      </c>
    </row>
    <row r="3837" spans="1:2" x14ac:dyDescent="0.25">
      <c r="A3837">
        <v>95</v>
      </c>
      <c r="B3837">
        <v>2.2999999999999998</v>
      </c>
    </row>
    <row r="3838" spans="1:2" x14ac:dyDescent="0.25">
      <c r="A3838">
        <v>94</v>
      </c>
      <c r="B3838">
        <v>2.2000000000000002</v>
      </c>
    </row>
    <row r="3839" spans="1:2" x14ac:dyDescent="0.25">
      <c r="A3839">
        <v>90</v>
      </c>
      <c r="B3839">
        <v>2.1</v>
      </c>
    </row>
    <row r="3840" spans="1:2" x14ac:dyDescent="0.25">
      <c r="A3840">
        <v>95</v>
      </c>
      <c r="B3840">
        <v>2.1</v>
      </c>
    </row>
    <row r="3841" spans="1:2" x14ac:dyDescent="0.25">
      <c r="A3841">
        <v>104</v>
      </c>
      <c r="B3841">
        <v>2.1</v>
      </c>
    </row>
    <row r="3842" spans="1:2" x14ac:dyDescent="0.25">
      <c r="A3842">
        <v>93</v>
      </c>
      <c r="B3842">
        <v>2</v>
      </c>
    </row>
    <row r="3843" spans="1:2" x14ac:dyDescent="0.25">
      <c r="A3843">
        <v>88</v>
      </c>
      <c r="B3843">
        <v>1.9</v>
      </c>
    </row>
    <row r="3844" spans="1:2" x14ac:dyDescent="0.25">
      <c r="A3844">
        <v>88</v>
      </c>
      <c r="B3844">
        <v>1.9</v>
      </c>
    </row>
    <row r="3845" spans="1:2" x14ac:dyDescent="0.25">
      <c r="A3845">
        <v>115</v>
      </c>
      <c r="B3845">
        <v>1.6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845"/>
  <sheetViews>
    <sheetView workbookViewId="0">
      <selection activeCell="H34" sqref="H34"/>
    </sheetView>
  </sheetViews>
  <sheetFormatPr defaultRowHeight="15" x14ac:dyDescent="0.25"/>
  <cols>
    <col min="1" max="1" width="11.140625" customWidth="1"/>
    <col min="2" max="2" width="4.7109375" customWidth="1"/>
    <col min="3" max="3" width="40.85546875" customWidth="1"/>
    <col min="6" max="6" width="15.42578125" bestFit="1" customWidth="1"/>
    <col min="7" max="7" width="7.42578125" bestFit="1" customWidth="1"/>
    <col min="8" max="9" width="12" bestFit="1" customWidth="1"/>
    <col min="10" max="10" width="14.85546875" customWidth="1"/>
    <col min="11" max="17" width="4" bestFit="1" customWidth="1"/>
    <col min="18" max="18" width="2" bestFit="1" customWidth="1"/>
    <col min="19" max="27" width="4" bestFit="1" customWidth="1"/>
    <col min="28" max="28" width="2" bestFit="1" customWidth="1"/>
    <col min="29" max="37" width="4" bestFit="1" customWidth="1"/>
    <col min="38" max="38" width="3" bestFit="1" customWidth="1"/>
    <col min="39" max="67" width="4" bestFit="1" customWidth="1"/>
    <col min="68" max="68" width="3" bestFit="1" customWidth="1"/>
    <col min="69" max="77" width="4" bestFit="1" customWidth="1"/>
    <col min="78" max="78" width="2" bestFit="1" customWidth="1"/>
    <col min="79" max="80" width="4" bestFit="1" customWidth="1"/>
    <col min="81" max="81" width="6.5703125" bestFit="1" customWidth="1"/>
    <col min="82" max="82" width="4" bestFit="1" customWidth="1"/>
    <col min="83" max="83" width="2" bestFit="1" customWidth="1"/>
    <col min="84" max="91" width="4" bestFit="1" customWidth="1"/>
    <col min="92" max="92" width="2" bestFit="1" customWidth="1"/>
    <col min="93" max="101" width="4" bestFit="1" customWidth="1"/>
    <col min="102" max="102" width="2" bestFit="1" customWidth="1"/>
    <col min="103" max="111" width="4" bestFit="1" customWidth="1"/>
    <col min="112" max="112" width="2" bestFit="1" customWidth="1"/>
    <col min="113" max="121" width="4" bestFit="1" customWidth="1"/>
    <col min="122" max="122" width="2" bestFit="1" customWidth="1"/>
    <col min="123" max="131" width="4" bestFit="1" customWidth="1"/>
    <col min="132" max="132" width="2" bestFit="1" customWidth="1"/>
    <col min="133" max="141" width="4" bestFit="1" customWidth="1"/>
    <col min="142" max="142" width="2" bestFit="1" customWidth="1"/>
    <col min="143" max="151" width="4" bestFit="1" customWidth="1"/>
    <col min="152" max="152" width="2" bestFit="1" customWidth="1"/>
    <col min="153" max="154" width="4" bestFit="1" customWidth="1"/>
    <col min="155" max="155" width="6.5703125" bestFit="1" customWidth="1"/>
    <col min="156" max="156" width="4" bestFit="1" customWidth="1"/>
    <col min="157" max="157" width="2" bestFit="1" customWidth="1"/>
    <col min="158" max="165" width="4" bestFit="1" customWidth="1"/>
    <col min="166" max="166" width="2" bestFit="1" customWidth="1"/>
    <col min="167" max="174" width="4" bestFit="1" customWidth="1"/>
    <col min="175" max="175" width="12" bestFit="1" customWidth="1"/>
    <col min="176" max="176" width="2" bestFit="1" customWidth="1"/>
    <col min="177" max="177" width="12" bestFit="1" customWidth="1"/>
    <col min="178" max="178" width="4" bestFit="1" customWidth="1"/>
    <col min="179" max="180" width="12" bestFit="1" customWidth="1"/>
    <col min="181" max="181" width="4" bestFit="1" customWidth="1"/>
    <col min="182" max="183" width="12" bestFit="1" customWidth="1"/>
    <col min="184" max="185" width="4" bestFit="1" customWidth="1"/>
    <col min="186" max="186" width="2" bestFit="1" customWidth="1"/>
    <col min="187" max="188" width="12" bestFit="1" customWidth="1"/>
    <col min="189" max="189" width="4" bestFit="1" customWidth="1"/>
    <col min="190" max="190" width="12" bestFit="1" customWidth="1"/>
    <col min="191" max="192" width="4" bestFit="1" customWidth="1"/>
    <col min="193" max="193" width="12" bestFit="1" customWidth="1"/>
    <col min="194" max="194" width="4" bestFit="1" customWidth="1"/>
    <col min="195" max="195" width="12" bestFit="1" customWidth="1"/>
    <col min="196" max="196" width="2" bestFit="1" customWidth="1"/>
    <col min="197" max="198" width="4" bestFit="1" customWidth="1"/>
    <col min="199" max="200" width="12" bestFit="1" customWidth="1"/>
    <col min="201" max="201" width="4" bestFit="1" customWidth="1"/>
    <col min="202" max="202" width="12" bestFit="1" customWidth="1"/>
    <col min="203" max="203" width="4" bestFit="1" customWidth="1"/>
    <col min="204" max="205" width="12" bestFit="1" customWidth="1"/>
    <col min="206" max="206" width="2" bestFit="1" customWidth="1"/>
    <col min="207" max="207" width="4" bestFit="1" customWidth="1"/>
    <col min="208" max="210" width="12" bestFit="1" customWidth="1"/>
    <col min="211" max="213" width="4" bestFit="1" customWidth="1"/>
    <col min="214" max="215" width="12" bestFit="1" customWidth="1"/>
    <col min="216" max="216" width="2" bestFit="1" customWidth="1"/>
    <col min="217" max="217" width="4" bestFit="1" customWidth="1"/>
    <col min="218" max="218" width="12" bestFit="1" customWidth="1"/>
    <col min="219" max="223" width="4" bestFit="1" customWidth="1"/>
    <col min="224" max="224" width="12" bestFit="1" customWidth="1"/>
    <col min="225" max="225" width="4" bestFit="1" customWidth="1"/>
    <col min="226" max="226" width="2" bestFit="1" customWidth="1"/>
    <col min="227" max="228" width="4" bestFit="1" customWidth="1"/>
    <col min="229" max="229" width="19.5703125" bestFit="1" customWidth="1"/>
    <col min="230" max="230" width="4" bestFit="1" customWidth="1"/>
    <col min="231" max="231" width="2" bestFit="1" customWidth="1"/>
    <col min="232" max="239" width="4" bestFit="1" customWidth="1"/>
    <col min="240" max="240" width="2" bestFit="1" customWidth="1"/>
    <col min="241" max="249" width="4" bestFit="1" customWidth="1"/>
    <col min="250" max="250" width="2" bestFit="1" customWidth="1"/>
    <col min="251" max="259" width="4" bestFit="1" customWidth="1"/>
    <col min="260" max="260" width="3" bestFit="1" customWidth="1"/>
    <col min="261" max="289" width="4" bestFit="1" customWidth="1"/>
    <col min="290" max="290" width="3" bestFit="1" customWidth="1"/>
    <col min="291" max="299" width="4" bestFit="1" customWidth="1"/>
    <col min="300" max="300" width="2" bestFit="1" customWidth="1"/>
    <col min="301" max="302" width="4" bestFit="1" customWidth="1"/>
    <col min="303" max="303" width="12.28515625" bestFit="1" customWidth="1"/>
    <col min="304" max="305" width="12" bestFit="1" customWidth="1"/>
    <col min="306" max="306" width="24.5703125" bestFit="1" customWidth="1"/>
  </cols>
  <sheetData>
    <row r="1" spans="1:10" x14ac:dyDescent="0.25">
      <c r="A1" t="s">
        <v>9</v>
      </c>
      <c r="B1" s="4" t="s">
        <v>13</v>
      </c>
      <c r="C1" s="4" t="s">
        <v>6</v>
      </c>
      <c r="F1" s="27" t="s">
        <v>7839</v>
      </c>
      <c r="G1" s="28" t="s">
        <v>7851</v>
      </c>
      <c r="H1" s="6" t="s">
        <v>7850</v>
      </c>
      <c r="I1" s="29" t="s">
        <v>7849</v>
      </c>
      <c r="J1" s="11" t="s">
        <v>7844</v>
      </c>
    </row>
    <row r="2" spans="1:10" x14ac:dyDescent="0.25">
      <c r="A2" t="s">
        <v>26</v>
      </c>
      <c r="B2" s="4">
        <v>5.7</v>
      </c>
      <c r="C2" s="4" t="s">
        <v>25</v>
      </c>
      <c r="F2" s="4" t="s">
        <v>2769</v>
      </c>
      <c r="G2" s="4">
        <v>2</v>
      </c>
      <c r="H2" s="4">
        <v>6.95</v>
      </c>
      <c r="I2" s="4">
        <v>0.55000000000000182</v>
      </c>
      <c r="J2" s="12">
        <f t="array" ref="J2">MEDIAN(IF($A$2:$A$3845=F2, $B$2:$B$3845))</f>
        <v>6.95</v>
      </c>
    </row>
    <row r="3" spans="1:10" x14ac:dyDescent="0.25">
      <c r="A3" t="s">
        <v>26</v>
      </c>
      <c r="B3" s="4">
        <v>5.4</v>
      </c>
      <c r="C3" s="4" t="s">
        <v>34</v>
      </c>
      <c r="F3" s="4" t="s">
        <v>1588</v>
      </c>
      <c r="G3" s="4">
        <v>1</v>
      </c>
      <c r="H3" s="4">
        <v>7.2</v>
      </c>
      <c r="I3" s="4">
        <v>0</v>
      </c>
      <c r="J3" s="12">
        <f t="array" ref="J3">MEDIAN(IF($A$2:$A$3845=F3, $B$2:$B$3845))</f>
        <v>7.2</v>
      </c>
    </row>
    <row r="4" spans="1:10" x14ac:dyDescent="0.25">
      <c r="A4" t="s">
        <v>26</v>
      </c>
      <c r="B4" s="4">
        <v>4.0999999999999996</v>
      </c>
      <c r="C4" s="4" t="s">
        <v>41</v>
      </c>
      <c r="F4" s="4" t="s">
        <v>1254</v>
      </c>
      <c r="G4" s="4">
        <v>1</v>
      </c>
      <c r="H4" s="4">
        <v>7.1</v>
      </c>
      <c r="I4" s="4">
        <v>0</v>
      </c>
      <c r="J4" s="12">
        <f t="array" ref="J4">MEDIAN(IF($A$2:$A$3845=F4, $B$2:$B$3845))</f>
        <v>7.1</v>
      </c>
    </row>
    <row r="5" spans="1:10" x14ac:dyDescent="0.25">
      <c r="A5" t="s">
        <v>26</v>
      </c>
      <c r="B5" s="4">
        <v>7.7</v>
      </c>
      <c r="C5" s="4" t="s">
        <v>46</v>
      </c>
      <c r="F5" s="4" t="s">
        <v>1062</v>
      </c>
      <c r="G5" s="4">
        <v>1</v>
      </c>
      <c r="H5" s="4">
        <v>4.3</v>
      </c>
      <c r="I5" s="4">
        <v>0</v>
      </c>
      <c r="J5" s="12">
        <f t="array" ref="J5">MEDIAN(IF($A$2:$A$3845=F5, $B$2:$B$3845))</f>
        <v>4.3</v>
      </c>
    </row>
    <row r="6" spans="1:10" x14ac:dyDescent="0.25">
      <c r="A6" t="s">
        <v>26</v>
      </c>
      <c r="B6" s="4">
        <v>4.5999999999999996</v>
      </c>
      <c r="C6" s="4" t="s">
        <v>51</v>
      </c>
      <c r="F6" s="4" t="s">
        <v>487</v>
      </c>
      <c r="G6" s="4">
        <v>8</v>
      </c>
      <c r="H6" s="4">
        <v>7.2375000000000007</v>
      </c>
      <c r="I6" s="4">
        <v>0.4121210380458355</v>
      </c>
      <c r="J6" s="12">
        <f t="array" ref="J6">MEDIAN(IF($A$2:$A$3845=F6, $B$2:$B$3845))</f>
        <v>7.3</v>
      </c>
    </row>
    <row r="7" spans="1:10" x14ac:dyDescent="0.25">
      <c r="A7" t="s">
        <v>26</v>
      </c>
      <c r="B7" s="4">
        <v>5.7</v>
      </c>
      <c r="C7" s="4" t="s">
        <v>55</v>
      </c>
      <c r="F7" s="4" t="s">
        <v>1348</v>
      </c>
      <c r="G7" s="4">
        <v>1</v>
      </c>
      <c r="H7" s="4">
        <v>7.4</v>
      </c>
      <c r="I7" s="4">
        <v>0</v>
      </c>
      <c r="J7" s="12">
        <f t="array" ref="J7">MEDIAN(IF($A$2:$A$3845=F7, $B$2:$B$3845))</f>
        <v>7.4</v>
      </c>
    </row>
    <row r="8" spans="1:10" x14ac:dyDescent="0.25">
      <c r="A8" t="s">
        <v>26</v>
      </c>
      <c r="B8" s="4">
        <v>5.7</v>
      </c>
      <c r="C8" s="4" t="s">
        <v>60</v>
      </c>
      <c r="F8" s="4" t="s">
        <v>832</v>
      </c>
      <c r="G8" s="4">
        <v>3</v>
      </c>
      <c r="H8" s="4">
        <v>7.9000000000000012</v>
      </c>
      <c r="I8" s="4">
        <v>0.43204937989385089</v>
      </c>
      <c r="J8" s="12">
        <f t="array" ref="J8">MEDIAN(IF($A$2:$A$3845=F8, $B$2:$B$3845))</f>
        <v>8.1</v>
      </c>
    </row>
    <row r="9" spans="1:10" x14ac:dyDescent="0.25">
      <c r="A9" t="s">
        <v>26</v>
      </c>
      <c r="B9" s="4">
        <v>4.8</v>
      </c>
      <c r="C9" s="4" t="s">
        <v>66</v>
      </c>
      <c r="F9" s="4" t="s">
        <v>1633</v>
      </c>
      <c r="G9" s="4">
        <v>2</v>
      </c>
      <c r="H9" s="4">
        <v>7.5</v>
      </c>
      <c r="I9" s="4">
        <v>0.10000000000002558</v>
      </c>
      <c r="J9" s="12">
        <f t="array" ref="J9">MEDIAN(IF($A$2:$A$3845=F9, $B$2:$B$3845))</f>
        <v>7.5</v>
      </c>
    </row>
    <row r="10" spans="1:10" x14ac:dyDescent="0.25">
      <c r="A10" t="s">
        <v>26</v>
      </c>
      <c r="B10" s="4">
        <v>5.4</v>
      </c>
      <c r="C10" s="4" t="s">
        <v>70</v>
      </c>
      <c r="F10" s="4" t="s">
        <v>1291</v>
      </c>
      <c r="G10" s="4">
        <v>3</v>
      </c>
      <c r="H10" s="4">
        <v>7.5666666666666664</v>
      </c>
      <c r="I10" s="4">
        <v>0.32998316455372523</v>
      </c>
      <c r="J10" s="12">
        <f t="array" ref="J10">MEDIAN(IF($A$2:$A$3845=F10, $B$2:$B$3845))</f>
        <v>7.8</v>
      </c>
    </row>
    <row r="11" spans="1:10" x14ac:dyDescent="0.25">
      <c r="A11" t="s">
        <v>26</v>
      </c>
      <c r="B11" s="4">
        <v>5.0999999999999996</v>
      </c>
      <c r="C11" s="4" t="s">
        <v>75</v>
      </c>
      <c r="F11" s="4" t="s">
        <v>1258</v>
      </c>
      <c r="G11" s="4">
        <v>1</v>
      </c>
      <c r="H11" s="4">
        <v>7.5</v>
      </c>
      <c r="I11" s="4">
        <v>0</v>
      </c>
      <c r="J11" s="12">
        <f t="array" ref="J11">MEDIAN(IF($A$2:$A$3845=F11, $B$2:$B$3845))</f>
        <v>7.5</v>
      </c>
    </row>
    <row r="12" spans="1:10" x14ac:dyDescent="0.25">
      <c r="A12" t="s">
        <v>26</v>
      </c>
      <c r="B12" s="4">
        <v>7.2</v>
      </c>
      <c r="C12" s="4" t="s">
        <v>80</v>
      </c>
      <c r="F12" s="10" t="s">
        <v>26</v>
      </c>
      <c r="G12" s="10">
        <v>3671</v>
      </c>
      <c r="H12" s="10">
        <v>6.4235085807681713</v>
      </c>
      <c r="I12" s="4">
        <v>1.0486505590306048</v>
      </c>
      <c r="J12" s="12">
        <f t="array" ref="J12">MEDIAN(IF($A$2:$A$3845=F12, $B$2:$B$3845))</f>
        <v>6.5</v>
      </c>
    </row>
    <row r="13" spans="1:10" x14ac:dyDescent="0.25">
      <c r="A13" t="s">
        <v>26</v>
      </c>
      <c r="B13" s="4">
        <v>6.7</v>
      </c>
      <c r="C13" s="4" t="s">
        <v>83</v>
      </c>
      <c r="F13" s="4" t="s">
        <v>3292</v>
      </c>
      <c r="G13" s="4">
        <v>1</v>
      </c>
      <c r="H13" s="4">
        <v>6.7</v>
      </c>
      <c r="I13" s="4">
        <v>0</v>
      </c>
      <c r="J13" s="12">
        <f t="array" ref="J13">MEDIAN(IF($A$2:$A$3845=F13, $B$2:$B$3845))</f>
        <v>6.7</v>
      </c>
    </row>
    <row r="14" spans="1:10" x14ac:dyDescent="0.25">
      <c r="A14" t="s">
        <v>26</v>
      </c>
      <c r="B14" s="4">
        <v>6.1</v>
      </c>
      <c r="C14" s="4" t="s">
        <v>87</v>
      </c>
      <c r="F14" s="4" t="s">
        <v>293</v>
      </c>
      <c r="G14" s="4">
        <v>37</v>
      </c>
      <c r="H14" s="4">
        <v>7.2864864864864867</v>
      </c>
      <c r="I14" s="4">
        <v>0.55369137767285492</v>
      </c>
      <c r="J14" s="12">
        <f t="array" ref="J14">MEDIAN(IF($A$2:$A$3845=F14, $B$2:$B$3845))</f>
        <v>7.2</v>
      </c>
    </row>
    <row r="15" spans="1:10" x14ac:dyDescent="0.25">
      <c r="A15" t="s">
        <v>92</v>
      </c>
      <c r="B15" s="4">
        <v>7.2</v>
      </c>
      <c r="C15" s="4" t="s">
        <v>91</v>
      </c>
      <c r="F15" s="4" t="s">
        <v>137</v>
      </c>
      <c r="G15" s="4">
        <v>13</v>
      </c>
      <c r="H15" s="4">
        <v>7.6923076923076916</v>
      </c>
      <c r="I15" s="4">
        <v>0.61576911065201045</v>
      </c>
      <c r="J15" s="12">
        <f t="array" ref="J15">MEDIAN(IF($A$2:$A$3845=F15, $B$2:$B$3845))</f>
        <v>7.7</v>
      </c>
    </row>
    <row r="16" spans="1:10" x14ac:dyDescent="0.25">
      <c r="A16" t="s">
        <v>26</v>
      </c>
      <c r="B16" s="4">
        <v>5.2</v>
      </c>
      <c r="C16" s="4" t="s">
        <v>96</v>
      </c>
      <c r="F16" s="4" t="s">
        <v>417</v>
      </c>
      <c r="G16" s="4">
        <v>3</v>
      </c>
      <c r="H16" s="4">
        <v>7.5</v>
      </c>
      <c r="I16" s="4">
        <v>0.3559026084010416</v>
      </c>
      <c r="J16" s="12">
        <f t="array" ref="J16">MEDIAN(IF($A$2:$A$3845=F16, $B$2:$B$3845))</f>
        <v>7.3</v>
      </c>
    </row>
    <row r="17" spans="1:10" x14ac:dyDescent="0.25">
      <c r="A17" t="s">
        <v>26</v>
      </c>
      <c r="B17" s="4">
        <v>6.3</v>
      </c>
      <c r="C17" s="4" t="s">
        <v>100</v>
      </c>
      <c r="F17" s="4" t="s">
        <v>482</v>
      </c>
      <c r="G17" s="4">
        <v>10</v>
      </c>
      <c r="H17" s="4">
        <v>6.76</v>
      </c>
      <c r="I17" s="4">
        <v>1.05470374987482</v>
      </c>
      <c r="J17" s="12">
        <f t="array" ref="J17">MEDIAN(IF($A$2:$A$3845=F17, $B$2:$B$3845))</f>
        <v>7.0500000000000007</v>
      </c>
    </row>
    <row r="18" spans="1:10" x14ac:dyDescent="0.25">
      <c r="A18" t="s">
        <v>26</v>
      </c>
      <c r="B18" s="4">
        <v>6.4</v>
      </c>
      <c r="C18" s="4" t="s">
        <v>107</v>
      </c>
      <c r="F18" s="4" t="s">
        <v>216</v>
      </c>
      <c r="G18" s="4">
        <v>1</v>
      </c>
      <c r="H18" s="4">
        <v>6.9</v>
      </c>
      <c r="I18" s="4">
        <v>0</v>
      </c>
      <c r="J18" s="12">
        <f t="array" ref="J18">MEDIAN(IF($A$2:$A$3845=F18, $B$2:$B$3845))</f>
        <v>6.9</v>
      </c>
    </row>
    <row r="19" spans="1:10" x14ac:dyDescent="0.25">
      <c r="A19" t="s">
        <v>26</v>
      </c>
      <c r="B19" s="4">
        <v>5.4</v>
      </c>
      <c r="C19" s="4" t="s">
        <v>111</v>
      </c>
      <c r="F19" s="4" t="s">
        <v>1242</v>
      </c>
      <c r="G19" s="4">
        <v>2</v>
      </c>
      <c r="H19" s="4">
        <v>7.8999999999999995</v>
      </c>
      <c r="I19" s="4">
        <v>0.30000000000001753</v>
      </c>
      <c r="J19" s="12">
        <f t="array" ref="J19">MEDIAN(IF($A$2:$A$3845=F19, $B$2:$B$3845))</f>
        <v>7.8999999999999995</v>
      </c>
    </row>
    <row r="20" spans="1:10" x14ac:dyDescent="0.25">
      <c r="A20" t="s">
        <v>26</v>
      </c>
      <c r="B20" s="4">
        <v>7</v>
      </c>
      <c r="C20" s="4" t="s">
        <v>116</v>
      </c>
      <c r="F20" s="4" t="s">
        <v>770</v>
      </c>
      <c r="G20" s="4">
        <v>7</v>
      </c>
      <c r="H20" s="4">
        <v>7.1857142857142851</v>
      </c>
      <c r="I20" s="4">
        <v>1.0696175169905686</v>
      </c>
      <c r="J20" s="12">
        <f t="array" ref="J20">MEDIAN(IF($A$2:$A$3845=F20, $B$2:$B$3845))</f>
        <v>7</v>
      </c>
    </row>
    <row r="21" spans="1:10" x14ac:dyDescent="0.25">
      <c r="A21" t="s">
        <v>26</v>
      </c>
      <c r="B21" s="4">
        <v>7.8</v>
      </c>
      <c r="C21" s="4" t="s">
        <v>120</v>
      </c>
      <c r="F21" s="4" t="s">
        <v>345</v>
      </c>
      <c r="G21" s="4">
        <v>8</v>
      </c>
      <c r="H21" s="4">
        <v>7.7625000000000002</v>
      </c>
      <c r="I21" s="4">
        <v>0.77126114254511446</v>
      </c>
      <c r="J21" s="12">
        <f t="array" ref="J21">MEDIAN(IF($A$2:$A$3845=F21, $B$2:$B$3845))</f>
        <v>7.8000000000000007</v>
      </c>
    </row>
    <row r="22" spans="1:10" x14ac:dyDescent="0.25">
      <c r="A22" t="s">
        <v>26</v>
      </c>
      <c r="B22" s="4">
        <v>5.9</v>
      </c>
      <c r="C22" s="4" t="s">
        <v>124</v>
      </c>
      <c r="F22" s="4" t="s">
        <v>599</v>
      </c>
      <c r="G22" s="4">
        <v>1</v>
      </c>
      <c r="H22" s="4">
        <v>6</v>
      </c>
      <c r="I22" s="4">
        <v>0</v>
      </c>
      <c r="J22" s="12">
        <f t="array" ref="J22">MEDIAN(IF($A$2:$A$3845=F22, $B$2:$B$3845))</f>
        <v>6</v>
      </c>
    </row>
    <row r="23" spans="1:10" x14ac:dyDescent="0.25">
      <c r="A23" t="s">
        <v>26</v>
      </c>
      <c r="B23" s="4">
        <v>6.6</v>
      </c>
      <c r="C23" s="4" t="s">
        <v>128</v>
      </c>
      <c r="F23" s="4" t="s">
        <v>781</v>
      </c>
      <c r="G23" s="4">
        <v>3</v>
      </c>
      <c r="H23" s="4">
        <v>7.9333333333333327</v>
      </c>
      <c r="I23" s="4">
        <v>0.4642796092394908</v>
      </c>
      <c r="J23" s="12">
        <f t="array" ref="J23">MEDIAN(IF($A$2:$A$3845=F23, $B$2:$B$3845))</f>
        <v>8.1</v>
      </c>
    </row>
    <row r="24" spans="1:10" x14ac:dyDescent="0.25">
      <c r="A24" t="s">
        <v>26</v>
      </c>
      <c r="B24" s="4">
        <v>3.9</v>
      </c>
      <c r="C24" s="4" t="s">
        <v>133</v>
      </c>
      <c r="F24" s="4" t="s">
        <v>183</v>
      </c>
      <c r="G24" s="4">
        <v>14</v>
      </c>
      <c r="H24" s="4">
        <v>7.0214285714285714</v>
      </c>
      <c r="I24" s="4">
        <v>0.73793008905081081</v>
      </c>
      <c r="J24" s="12">
        <f t="array" ref="J24">MEDIAN(IF($A$2:$A$3845=F24, $B$2:$B$3845))</f>
        <v>7.25</v>
      </c>
    </row>
    <row r="25" spans="1:10" x14ac:dyDescent="0.25">
      <c r="A25" t="s">
        <v>137</v>
      </c>
      <c r="B25" s="4">
        <v>6.1</v>
      </c>
      <c r="C25" s="4" t="s">
        <v>136</v>
      </c>
      <c r="F25" s="4" t="s">
        <v>6095</v>
      </c>
      <c r="G25" s="4">
        <v>1</v>
      </c>
      <c r="H25" s="4">
        <v>7.8</v>
      </c>
      <c r="I25" s="4">
        <v>0</v>
      </c>
      <c r="J25" s="12">
        <f t="array" ref="J25">MEDIAN(IF($A$2:$A$3845=F25, $B$2:$B$3845))</f>
        <v>7.8</v>
      </c>
    </row>
    <row r="26" spans="1:10" x14ac:dyDescent="0.25">
      <c r="A26" t="s">
        <v>26</v>
      </c>
      <c r="B26" s="4">
        <v>7.1</v>
      </c>
      <c r="C26" s="4" t="s">
        <v>140</v>
      </c>
      <c r="F26" s="4" t="s">
        <v>2681</v>
      </c>
      <c r="G26" s="4">
        <v>1</v>
      </c>
      <c r="H26" s="4">
        <v>7.3</v>
      </c>
      <c r="I26" s="4">
        <v>0</v>
      </c>
      <c r="J26" s="12">
        <f t="array" ref="J26">MEDIAN(IF($A$2:$A$3845=F26, $B$2:$B$3845))</f>
        <v>7.3</v>
      </c>
    </row>
    <row r="27" spans="1:10" x14ac:dyDescent="0.25">
      <c r="A27" t="s">
        <v>26</v>
      </c>
      <c r="B27" s="4">
        <v>7.7</v>
      </c>
      <c r="C27" s="4" t="s">
        <v>144</v>
      </c>
      <c r="F27" s="4" t="s">
        <v>457</v>
      </c>
      <c r="G27" s="4">
        <v>4</v>
      </c>
      <c r="H27" s="4">
        <v>7.15</v>
      </c>
      <c r="I27" s="4">
        <v>0.4974937185533051</v>
      </c>
      <c r="J27" s="12">
        <f t="array" ref="J27">MEDIAN(IF($A$2:$A$3845=F27, $B$2:$B$3845))</f>
        <v>7.3</v>
      </c>
    </row>
    <row r="28" spans="1:10" x14ac:dyDescent="0.25">
      <c r="A28" t="s">
        <v>26</v>
      </c>
      <c r="B28" s="4">
        <v>6.9</v>
      </c>
      <c r="C28" s="4" t="s">
        <v>148</v>
      </c>
      <c r="F28" s="4" t="s">
        <v>1401</v>
      </c>
      <c r="G28" s="4">
        <v>3</v>
      </c>
      <c r="H28" s="4">
        <v>8.1333333333333329</v>
      </c>
      <c r="I28" s="4">
        <v>0.4496912521077549</v>
      </c>
      <c r="J28" s="12">
        <f t="array" ref="J28">MEDIAN(IF($A$2:$A$3845=F28, $B$2:$B$3845))</f>
        <v>8.4</v>
      </c>
    </row>
    <row r="29" spans="1:10" x14ac:dyDescent="0.25">
      <c r="A29" t="s">
        <v>26</v>
      </c>
      <c r="B29" s="4">
        <v>6.4</v>
      </c>
      <c r="C29" s="4" t="s">
        <v>152</v>
      </c>
      <c r="F29" s="4" t="s">
        <v>170</v>
      </c>
      <c r="G29" s="4">
        <v>5</v>
      </c>
      <c r="H29" s="4">
        <v>7.76</v>
      </c>
      <c r="I29" s="4">
        <v>0.87544274512957343</v>
      </c>
      <c r="J29" s="12">
        <f t="array" ref="J29">MEDIAN(IF($A$2:$A$3845=F29, $B$2:$B$3845))</f>
        <v>8</v>
      </c>
    </row>
    <row r="30" spans="1:10" x14ac:dyDescent="0.25">
      <c r="A30" t="s">
        <v>26</v>
      </c>
      <c r="B30" s="4">
        <v>6.4</v>
      </c>
      <c r="C30" s="4" t="s">
        <v>156</v>
      </c>
      <c r="F30" s="4" t="s">
        <v>1660</v>
      </c>
      <c r="G30" s="4">
        <v>1</v>
      </c>
      <c r="H30" s="4">
        <v>7.9</v>
      </c>
      <c r="I30" s="4">
        <v>0</v>
      </c>
      <c r="J30" s="12">
        <f t="array" ref="J30">MEDIAN(IF($A$2:$A$3845=F30, $B$2:$B$3845))</f>
        <v>7.9</v>
      </c>
    </row>
    <row r="31" spans="1:10" x14ac:dyDescent="0.25">
      <c r="A31" t="s">
        <v>26</v>
      </c>
      <c r="B31" s="4">
        <v>6.2</v>
      </c>
      <c r="C31" s="4" t="s">
        <v>160</v>
      </c>
      <c r="F31" s="4" t="s">
        <v>1756</v>
      </c>
      <c r="G31" s="4">
        <v>1</v>
      </c>
      <c r="H31" s="4">
        <v>6.5</v>
      </c>
      <c r="I31" s="4">
        <v>0</v>
      </c>
      <c r="J31" s="12">
        <f t="array" ref="J31">MEDIAN(IF($A$2:$A$3845=F31, $B$2:$B$3845))</f>
        <v>6.5</v>
      </c>
    </row>
    <row r="32" spans="1:10" x14ac:dyDescent="0.25">
      <c r="A32" t="s">
        <v>26</v>
      </c>
      <c r="B32" s="4">
        <v>7.7</v>
      </c>
      <c r="C32" s="4" t="s">
        <v>164</v>
      </c>
      <c r="F32" s="4" t="s">
        <v>92</v>
      </c>
      <c r="G32" s="4">
        <v>26</v>
      </c>
      <c r="H32" s="4">
        <v>7.049999999999998</v>
      </c>
      <c r="I32" s="4">
        <v>0.81015193256955131</v>
      </c>
      <c r="J32" s="12">
        <f t="array" ref="J32">MEDIAN(IF($A$2:$A$3845=F32, $B$2:$B$3845))</f>
        <v>7.15</v>
      </c>
    </row>
    <row r="33" spans="1:10" x14ac:dyDescent="0.25">
      <c r="A33" t="s">
        <v>170</v>
      </c>
      <c r="B33" s="4">
        <v>8.1</v>
      </c>
      <c r="C33" s="4" t="s">
        <v>169</v>
      </c>
      <c r="F33" s="4" t="s">
        <v>191</v>
      </c>
      <c r="G33" s="4">
        <v>1</v>
      </c>
      <c r="H33" s="4">
        <v>7.6</v>
      </c>
      <c r="I33" s="4">
        <v>0</v>
      </c>
      <c r="J33" s="12">
        <f t="array" ref="J33">MEDIAN(IF($A$2:$A$3845=F33, $B$2:$B$3845))</f>
        <v>7.6</v>
      </c>
    </row>
    <row r="34" spans="1:10" x14ac:dyDescent="0.25">
      <c r="A34" t="s">
        <v>26</v>
      </c>
      <c r="B34" s="4">
        <v>6.7</v>
      </c>
      <c r="C34" s="4" t="s">
        <v>175</v>
      </c>
      <c r="F34" s="4" t="s">
        <v>2822</v>
      </c>
      <c r="G34" s="4">
        <v>1</v>
      </c>
      <c r="H34" s="4">
        <v>8.4</v>
      </c>
      <c r="I34" s="4">
        <v>0</v>
      </c>
      <c r="J34" s="12">
        <f t="array" ref="J34">MEDIAN(IF($A$2:$A$3845=F34, $B$2:$B$3845))</f>
        <v>8.4</v>
      </c>
    </row>
    <row r="35" spans="1:10" x14ac:dyDescent="0.25">
      <c r="A35" t="s">
        <v>26</v>
      </c>
      <c r="B35" s="4">
        <v>5.8</v>
      </c>
      <c r="C35" s="4" t="s">
        <v>178</v>
      </c>
      <c r="F35" s="4" t="s">
        <v>689</v>
      </c>
      <c r="G35" s="4">
        <v>3</v>
      </c>
      <c r="H35" s="4">
        <v>6.6333333333333329</v>
      </c>
      <c r="I35" s="4">
        <v>0.36817870057292135</v>
      </c>
      <c r="J35" s="12">
        <f t="array" ref="J35">MEDIAN(IF($A$2:$A$3845=F35, $B$2:$B$3845))</f>
        <v>6.6</v>
      </c>
    </row>
    <row r="36" spans="1:10" x14ac:dyDescent="0.25">
      <c r="A36" t="s">
        <v>183</v>
      </c>
      <c r="B36" s="4">
        <v>7.6</v>
      </c>
      <c r="C36" s="4" t="s">
        <v>182</v>
      </c>
      <c r="F36" s="4" t="s">
        <v>1375</v>
      </c>
      <c r="G36" s="4">
        <v>1</v>
      </c>
      <c r="H36" s="4">
        <v>7.4</v>
      </c>
      <c r="I36" s="4">
        <v>0</v>
      </c>
      <c r="J36" s="12">
        <f t="array" ref="J36">MEDIAN(IF($A$2:$A$3845=F36, $B$2:$B$3845))</f>
        <v>7.4</v>
      </c>
    </row>
    <row r="37" spans="1:10" x14ac:dyDescent="0.25">
      <c r="A37" t="s">
        <v>191</v>
      </c>
      <c r="B37" s="4">
        <v>7.6</v>
      </c>
      <c r="C37" s="4" t="s">
        <v>190</v>
      </c>
      <c r="F37" s="4" t="s">
        <v>2130</v>
      </c>
      <c r="G37" s="4">
        <v>1</v>
      </c>
      <c r="H37" s="4">
        <v>7.3</v>
      </c>
      <c r="I37" s="4">
        <v>0</v>
      </c>
      <c r="J37" s="12">
        <f t="array" ref="J37">MEDIAN(IF($A$2:$A$3845=F37, $B$2:$B$3845))</f>
        <v>7.3</v>
      </c>
    </row>
    <row r="38" spans="1:10" x14ac:dyDescent="0.25">
      <c r="A38" t="s">
        <v>26</v>
      </c>
      <c r="B38" s="4">
        <v>6.1</v>
      </c>
      <c r="C38" s="4" t="s">
        <v>196</v>
      </c>
      <c r="F38" s="4" t="s">
        <v>7840</v>
      </c>
      <c r="G38" s="4">
        <v>3843</v>
      </c>
      <c r="H38" s="4">
        <v>6.4616705698672838</v>
      </c>
      <c r="I38" s="4">
        <v>1.0531743369242337</v>
      </c>
      <c r="J38" s="12"/>
    </row>
    <row r="39" spans="1:10" x14ac:dyDescent="0.25">
      <c r="A39" t="s">
        <v>26</v>
      </c>
      <c r="B39" s="4">
        <v>6.5</v>
      </c>
      <c r="C39" s="4" t="s">
        <v>199</v>
      </c>
    </row>
    <row r="40" spans="1:10" x14ac:dyDescent="0.25">
      <c r="A40" t="s">
        <v>26</v>
      </c>
      <c r="B40" s="4">
        <v>6.4</v>
      </c>
      <c r="C40" s="4" t="s">
        <v>203</v>
      </c>
    </row>
    <row r="41" spans="1:10" x14ac:dyDescent="0.25">
      <c r="A41" t="s">
        <v>92</v>
      </c>
      <c r="B41" s="4">
        <v>7</v>
      </c>
      <c r="C41" s="4" t="s">
        <v>206</v>
      </c>
    </row>
    <row r="42" spans="1:10" x14ac:dyDescent="0.25">
      <c r="A42" t="s">
        <v>26</v>
      </c>
      <c r="B42" s="4">
        <v>4.7</v>
      </c>
      <c r="C42" s="4" t="s">
        <v>211</v>
      </c>
    </row>
    <row r="43" spans="1:10" x14ac:dyDescent="0.25">
      <c r="A43" t="s">
        <v>216</v>
      </c>
      <c r="B43" s="4">
        <v>6.9</v>
      </c>
      <c r="C43" s="4" t="s">
        <v>215</v>
      </c>
    </row>
    <row r="44" spans="1:10" x14ac:dyDescent="0.25">
      <c r="A44" t="s">
        <v>26</v>
      </c>
      <c r="B44" s="4">
        <v>6.5</v>
      </c>
      <c r="C44" s="4" t="s">
        <v>220</v>
      </c>
    </row>
    <row r="45" spans="1:10" x14ac:dyDescent="0.25">
      <c r="A45" t="s">
        <v>26</v>
      </c>
      <c r="B45" s="4">
        <v>8.1</v>
      </c>
      <c r="C45" s="4" t="s">
        <v>223</v>
      </c>
    </row>
    <row r="46" spans="1:10" x14ac:dyDescent="0.25">
      <c r="A46" t="s">
        <v>26</v>
      </c>
      <c r="B46" s="4">
        <v>6.4</v>
      </c>
      <c r="C46" s="4" t="s">
        <v>226</v>
      </c>
    </row>
    <row r="47" spans="1:10" x14ac:dyDescent="0.25">
      <c r="A47" t="s">
        <v>26</v>
      </c>
      <c r="B47" s="4">
        <v>6.6</v>
      </c>
      <c r="C47" s="4" t="s">
        <v>229</v>
      </c>
    </row>
    <row r="48" spans="1:10" x14ac:dyDescent="0.25">
      <c r="A48" t="s">
        <v>26</v>
      </c>
      <c r="B48" s="4">
        <v>5.8</v>
      </c>
      <c r="C48" s="4" t="s">
        <v>233</v>
      </c>
    </row>
    <row r="49" spans="1:3" x14ac:dyDescent="0.25">
      <c r="A49" t="s">
        <v>26</v>
      </c>
      <c r="B49" s="4">
        <v>6.1</v>
      </c>
      <c r="C49" s="4" t="s">
        <v>237</v>
      </c>
    </row>
    <row r="50" spans="1:3" x14ac:dyDescent="0.25">
      <c r="A50" t="s">
        <v>26</v>
      </c>
      <c r="B50" s="4">
        <v>6</v>
      </c>
      <c r="C50" s="4" t="s">
        <v>241</v>
      </c>
    </row>
    <row r="51" spans="1:3" x14ac:dyDescent="0.25">
      <c r="A51" t="s">
        <v>26</v>
      </c>
      <c r="B51" s="4">
        <v>6.1</v>
      </c>
      <c r="C51" s="4" t="s">
        <v>244</v>
      </c>
    </row>
    <row r="52" spans="1:3" x14ac:dyDescent="0.25">
      <c r="A52" t="s">
        <v>26</v>
      </c>
      <c r="B52" s="4">
        <v>6.6</v>
      </c>
      <c r="C52" s="4" t="s">
        <v>247</v>
      </c>
    </row>
    <row r="53" spans="1:3" x14ac:dyDescent="0.25">
      <c r="A53" t="s">
        <v>26</v>
      </c>
      <c r="B53" s="4">
        <v>6.6</v>
      </c>
      <c r="C53" s="4" t="s">
        <v>251</v>
      </c>
    </row>
    <row r="54" spans="1:3" x14ac:dyDescent="0.25">
      <c r="A54" t="s">
        <v>26</v>
      </c>
      <c r="B54" s="4">
        <v>7.5</v>
      </c>
      <c r="C54" s="4" t="s">
        <v>255</v>
      </c>
    </row>
    <row r="55" spans="1:3" x14ac:dyDescent="0.25">
      <c r="A55" t="s">
        <v>26</v>
      </c>
      <c r="B55" s="4">
        <v>6.8</v>
      </c>
      <c r="C55" s="4" t="s">
        <v>259</v>
      </c>
    </row>
    <row r="56" spans="1:3" x14ac:dyDescent="0.25">
      <c r="A56" t="s">
        <v>26</v>
      </c>
      <c r="B56" s="4">
        <v>5.6</v>
      </c>
      <c r="C56" s="4" t="s">
        <v>264</v>
      </c>
    </row>
    <row r="57" spans="1:3" x14ac:dyDescent="0.25">
      <c r="A57" t="s">
        <v>26</v>
      </c>
      <c r="B57" s="4">
        <v>3.5</v>
      </c>
      <c r="C57" s="4" t="s">
        <v>267</v>
      </c>
    </row>
    <row r="58" spans="1:3" x14ac:dyDescent="0.25">
      <c r="A58" t="s">
        <v>26</v>
      </c>
      <c r="B58" s="4">
        <v>5.8</v>
      </c>
      <c r="C58" s="4" t="s">
        <v>270</v>
      </c>
    </row>
    <row r="59" spans="1:3" x14ac:dyDescent="0.25">
      <c r="A59" t="s">
        <v>26</v>
      </c>
      <c r="B59" s="4">
        <v>3.3</v>
      </c>
      <c r="C59" s="4" t="s">
        <v>274</v>
      </c>
    </row>
    <row r="60" spans="1:3" x14ac:dyDescent="0.25">
      <c r="A60" t="s">
        <v>26</v>
      </c>
      <c r="B60" s="4">
        <v>5.6</v>
      </c>
      <c r="C60" s="4" t="s">
        <v>278</v>
      </c>
    </row>
    <row r="61" spans="1:3" x14ac:dyDescent="0.25">
      <c r="A61" t="s">
        <v>26</v>
      </c>
      <c r="B61" s="4">
        <v>6.2</v>
      </c>
      <c r="C61" s="4" t="s">
        <v>282</v>
      </c>
    </row>
    <row r="62" spans="1:3" x14ac:dyDescent="0.25">
      <c r="A62" t="s">
        <v>26</v>
      </c>
      <c r="B62" s="4">
        <v>6.3</v>
      </c>
      <c r="C62" s="4" t="s">
        <v>285</v>
      </c>
    </row>
    <row r="63" spans="1:3" x14ac:dyDescent="0.25">
      <c r="A63" t="s">
        <v>26</v>
      </c>
      <c r="B63" s="4">
        <v>5.2</v>
      </c>
      <c r="C63" s="4" t="s">
        <v>289</v>
      </c>
    </row>
    <row r="64" spans="1:3" x14ac:dyDescent="0.25">
      <c r="A64" t="s">
        <v>293</v>
      </c>
      <c r="B64" s="4">
        <v>5.8</v>
      </c>
      <c r="C64" s="4" t="s">
        <v>292</v>
      </c>
    </row>
    <row r="65" spans="1:3" x14ac:dyDescent="0.25">
      <c r="A65" t="s">
        <v>26</v>
      </c>
      <c r="B65" s="4">
        <v>6.5</v>
      </c>
      <c r="C65" s="4" t="s">
        <v>297</v>
      </c>
    </row>
    <row r="66" spans="1:3" x14ac:dyDescent="0.25">
      <c r="A66" t="s">
        <v>26</v>
      </c>
      <c r="B66" s="4">
        <v>5.5</v>
      </c>
      <c r="C66" s="4" t="s">
        <v>300</v>
      </c>
    </row>
    <row r="67" spans="1:3" x14ac:dyDescent="0.25">
      <c r="A67" t="s">
        <v>26</v>
      </c>
      <c r="B67" s="4">
        <v>6.2</v>
      </c>
      <c r="C67" s="4" t="s">
        <v>302</v>
      </c>
    </row>
    <row r="68" spans="1:3" x14ac:dyDescent="0.25">
      <c r="A68" t="s">
        <v>26</v>
      </c>
      <c r="B68" s="4">
        <v>6.9</v>
      </c>
      <c r="C68" s="4" t="s">
        <v>305</v>
      </c>
    </row>
    <row r="69" spans="1:3" x14ac:dyDescent="0.25">
      <c r="A69" t="s">
        <v>26</v>
      </c>
      <c r="B69" s="4">
        <v>5.7</v>
      </c>
      <c r="C69" s="4" t="s">
        <v>308</v>
      </c>
    </row>
    <row r="70" spans="1:3" x14ac:dyDescent="0.25">
      <c r="A70" t="s">
        <v>26</v>
      </c>
      <c r="B70" s="4">
        <v>5.8</v>
      </c>
      <c r="C70" s="4" t="s">
        <v>312</v>
      </c>
    </row>
    <row r="71" spans="1:3" x14ac:dyDescent="0.25">
      <c r="A71" t="s">
        <v>26</v>
      </c>
      <c r="B71" s="4">
        <v>5.3</v>
      </c>
      <c r="C71" s="4" t="s">
        <v>316</v>
      </c>
    </row>
    <row r="72" spans="1:3" x14ac:dyDescent="0.25">
      <c r="A72" t="s">
        <v>170</v>
      </c>
      <c r="B72" s="4">
        <v>6.1</v>
      </c>
      <c r="C72" s="4" t="s">
        <v>318</v>
      </c>
    </row>
    <row r="73" spans="1:3" x14ac:dyDescent="0.25">
      <c r="A73" t="s">
        <v>26</v>
      </c>
      <c r="B73" s="4">
        <v>5.9</v>
      </c>
      <c r="C73" s="4" t="s">
        <v>322</v>
      </c>
    </row>
    <row r="74" spans="1:3" x14ac:dyDescent="0.25">
      <c r="A74" t="s">
        <v>26</v>
      </c>
      <c r="B74" s="4">
        <v>6.8</v>
      </c>
      <c r="C74" s="4" t="s">
        <v>326</v>
      </c>
    </row>
    <row r="75" spans="1:3" x14ac:dyDescent="0.25">
      <c r="A75" t="s">
        <v>26</v>
      </c>
      <c r="B75" s="4">
        <v>6.1</v>
      </c>
      <c r="C75" s="4" t="s">
        <v>330</v>
      </c>
    </row>
    <row r="76" spans="1:3" x14ac:dyDescent="0.25">
      <c r="A76" t="s">
        <v>26</v>
      </c>
      <c r="B76" s="4">
        <v>5.8</v>
      </c>
      <c r="C76" s="4" t="s">
        <v>334</v>
      </c>
    </row>
    <row r="77" spans="1:3" x14ac:dyDescent="0.25">
      <c r="A77" t="s">
        <v>26</v>
      </c>
      <c r="B77" s="4">
        <v>6.2</v>
      </c>
      <c r="C77" s="4" t="s">
        <v>338</v>
      </c>
    </row>
    <row r="78" spans="1:3" x14ac:dyDescent="0.25">
      <c r="A78" t="s">
        <v>26</v>
      </c>
      <c r="B78" s="4">
        <v>4.5</v>
      </c>
      <c r="C78" s="4" t="s">
        <v>341</v>
      </c>
    </row>
    <row r="79" spans="1:3" x14ac:dyDescent="0.25">
      <c r="A79" t="s">
        <v>345</v>
      </c>
      <c r="B79" s="4">
        <v>6.1</v>
      </c>
      <c r="C79" s="4" t="s">
        <v>344</v>
      </c>
    </row>
    <row r="80" spans="1:3" x14ac:dyDescent="0.25">
      <c r="A80" t="s">
        <v>26</v>
      </c>
      <c r="B80" s="4">
        <v>6.2</v>
      </c>
      <c r="C80" s="4" t="s">
        <v>350</v>
      </c>
    </row>
    <row r="81" spans="1:3" x14ac:dyDescent="0.25">
      <c r="A81" t="s">
        <v>26</v>
      </c>
      <c r="B81" s="4">
        <v>6.2</v>
      </c>
      <c r="C81" s="4" t="s">
        <v>354</v>
      </c>
    </row>
    <row r="82" spans="1:3" x14ac:dyDescent="0.25">
      <c r="A82" t="s">
        <v>26</v>
      </c>
      <c r="B82" s="4">
        <v>6.6</v>
      </c>
      <c r="C82" s="4" t="s">
        <v>358</v>
      </c>
    </row>
    <row r="83" spans="1:3" x14ac:dyDescent="0.25">
      <c r="A83" t="s">
        <v>26</v>
      </c>
      <c r="B83" s="4">
        <v>5.5</v>
      </c>
      <c r="C83" s="4" t="s">
        <v>363</v>
      </c>
    </row>
    <row r="84" spans="1:3" x14ac:dyDescent="0.25">
      <c r="A84" t="s">
        <v>26</v>
      </c>
      <c r="B84" s="4">
        <v>7.7</v>
      </c>
      <c r="C84" s="4" t="s">
        <v>367</v>
      </c>
    </row>
    <row r="85" spans="1:3" x14ac:dyDescent="0.25">
      <c r="A85" t="s">
        <v>26</v>
      </c>
      <c r="B85" s="4">
        <v>6.3</v>
      </c>
      <c r="C85" s="4" t="s">
        <v>371</v>
      </c>
    </row>
    <row r="86" spans="1:3" x14ac:dyDescent="0.25">
      <c r="A86" t="s">
        <v>26</v>
      </c>
      <c r="B86" s="4">
        <v>6.1</v>
      </c>
      <c r="C86" s="4" t="s">
        <v>374</v>
      </c>
    </row>
    <row r="87" spans="1:3" x14ac:dyDescent="0.25">
      <c r="A87" t="s">
        <v>137</v>
      </c>
      <c r="B87" s="4">
        <v>8.3000000000000007</v>
      </c>
      <c r="C87" s="4" t="s">
        <v>378</v>
      </c>
    </row>
    <row r="88" spans="1:3" x14ac:dyDescent="0.25">
      <c r="A88" t="s">
        <v>26</v>
      </c>
      <c r="B88" s="4">
        <v>7</v>
      </c>
      <c r="C88" s="4" t="s">
        <v>381</v>
      </c>
    </row>
    <row r="89" spans="1:3" x14ac:dyDescent="0.25">
      <c r="A89" t="s">
        <v>293</v>
      </c>
      <c r="B89" s="4">
        <v>7.2</v>
      </c>
      <c r="C89" s="4" t="s">
        <v>385</v>
      </c>
    </row>
    <row r="90" spans="1:3" x14ac:dyDescent="0.25">
      <c r="A90" t="s">
        <v>92</v>
      </c>
      <c r="B90" s="4">
        <v>6.6</v>
      </c>
      <c r="C90" s="4" t="s">
        <v>388</v>
      </c>
    </row>
    <row r="91" spans="1:3" x14ac:dyDescent="0.25">
      <c r="A91" t="s">
        <v>26</v>
      </c>
      <c r="B91" s="4">
        <v>5.3</v>
      </c>
      <c r="C91" s="4" t="s">
        <v>391</v>
      </c>
    </row>
    <row r="92" spans="1:3" x14ac:dyDescent="0.25">
      <c r="A92" t="s">
        <v>26</v>
      </c>
      <c r="B92" s="4">
        <v>5.0999999999999996</v>
      </c>
      <c r="C92" s="4" t="s">
        <v>394</v>
      </c>
    </row>
    <row r="93" spans="1:3" x14ac:dyDescent="0.25">
      <c r="A93" t="s">
        <v>26</v>
      </c>
      <c r="B93" s="4">
        <v>7</v>
      </c>
      <c r="C93" s="4" t="s">
        <v>397</v>
      </c>
    </row>
    <row r="94" spans="1:3" x14ac:dyDescent="0.25">
      <c r="A94" t="s">
        <v>26</v>
      </c>
      <c r="B94" s="4">
        <v>5.6</v>
      </c>
      <c r="C94" s="4" t="s">
        <v>400</v>
      </c>
    </row>
    <row r="95" spans="1:3" x14ac:dyDescent="0.25">
      <c r="A95" t="s">
        <v>26</v>
      </c>
      <c r="B95" s="4">
        <v>6.8</v>
      </c>
      <c r="C95" s="4" t="s">
        <v>404</v>
      </c>
    </row>
    <row r="96" spans="1:3" x14ac:dyDescent="0.25">
      <c r="A96" t="s">
        <v>26</v>
      </c>
      <c r="B96" s="4">
        <v>5.7</v>
      </c>
      <c r="C96" s="4" t="s">
        <v>408</v>
      </c>
    </row>
    <row r="97" spans="1:3" x14ac:dyDescent="0.25">
      <c r="A97" t="s">
        <v>26</v>
      </c>
      <c r="B97" s="4">
        <v>7.4</v>
      </c>
      <c r="C97" s="4" t="s">
        <v>412</v>
      </c>
    </row>
    <row r="98" spans="1:3" x14ac:dyDescent="0.25">
      <c r="A98" t="s">
        <v>417</v>
      </c>
      <c r="B98" s="4">
        <v>7.2</v>
      </c>
      <c r="C98" s="4" t="s">
        <v>416</v>
      </c>
    </row>
    <row r="99" spans="1:3" x14ac:dyDescent="0.25">
      <c r="A99" t="s">
        <v>26</v>
      </c>
      <c r="B99" s="4">
        <v>5.0999999999999996</v>
      </c>
      <c r="C99" s="4" t="s">
        <v>420</v>
      </c>
    </row>
    <row r="100" spans="1:3" x14ac:dyDescent="0.25">
      <c r="A100" t="s">
        <v>26</v>
      </c>
      <c r="B100" s="4">
        <v>4.7</v>
      </c>
      <c r="C100" s="4" t="s">
        <v>423</v>
      </c>
    </row>
    <row r="101" spans="1:3" x14ac:dyDescent="0.25">
      <c r="A101" t="s">
        <v>26</v>
      </c>
      <c r="B101" s="4">
        <v>6.6</v>
      </c>
      <c r="C101" s="4" t="s">
        <v>426</v>
      </c>
    </row>
    <row r="102" spans="1:3" x14ac:dyDescent="0.25">
      <c r="A102" t="s">
        <v>26</v>
      </c>
      <c r="B102" s="4">
        <v>7.5</v>
      </c>
      <c r="C102" s="4" t="s">
        <v>430</v>
      </c>
    </row>
    <row r="103" spans="1:3" x14ac:dyDescent="0.25">
      <c r="A103" t="s">
        <v>26</v>
      </c>
      <c r="B103" s="4">
        <v>6.8</v>
      </c>
      <c r="C103" s="4" t="s">
        <v>434</v>
      </c>
    </row>
    <row r="104" spans="1:3" x14ac:dyDescent="0.25">
      <c r="A104" t="s">
        <v>92</v>
      </c>
      <c r="B104" s="4">
        <v>7.2</v>
      </c>
      <c r="C104" s="4" t="s">
        <v>438</v>
      </c>
    </row>
    <row r="105" spans="1:3" x14ac:dyDescent="0.25">
      <c r="A105" t="s">
        <v>26</v>
      </c>
      <c r="B105" s="4">
        <v>7</v>
      </c>
      <c r="C105" s="4" t="s">
        <v>441</v>
      </c>
    </row>
    <row r="106" spans="1:3" x14ac:dyDescent="0.25">
      <c r="A106" t="s">
        <v>26</v>
      </c>
      <c r="B106" s="4">
        <v>6.7</v>
      </c>
      <c r="C106" s="4" t="s">
        <v>444</v>
      </c>
    </row>
    <row r="107" spans="1:3" x14ac:dyDescent="0.25">
      <c r="A107" t="s">
        <v>26</v>
      </c>
      <c r="B107" s="4">
        <v>5.5</v>
      </c>
      <c r="C107" s="4" t="s">
        <v>447</v>
      </c>
    </row>
    <row r="108" spans="1:3" x14ac:dyDescent="0.25">
      <c r="A108" t="s">
        <v>26</v>
      </c>
      <c r="B108" s="4">
        <v>5.6</v>
      </c>
      <c r="C108" s="4" t="s">
        <v>450</v>
      </c>
    </row>
    <row r="109" spans="1:3" x14ac:dyDescent="0.25">
      <c r="A109" t="s">
        <v>26</v>
      </c>
      <c r="B109" s="4">
        <v>6.5</v>
      </c>
      <c r="C109" s="4" t="s">
        <v>453</v>
      </c>
    </row>
    <row r="110" spans="1:3" x14ac:dyDescent="0.25">
      <c r="A110" t="s">
        <v>457</v>
      </c>
      <c r="B110" s="4">
        <v>6.4</v>
      </c>
      <c r="C110" s="4" t="s">
        <v>456</v>
      </c>
    </row>
    <row r="111" spans="1:3" x14ac:dyDescent="0.25">
      <c r="A111" t="s">
        <v>26</v>
      </c>
      <c r="B111" s="4">
        <v>5.0999999999999996</v>
      </c>
      <c r="C111" s="4" t="s">
        <v>460</v>
      </c>
    </row>
    <row r="112" spans="1:3" x14ac:dyDescent="0.25">
      <c r="A112" t="s">
        <v>26</v>
      </c>
      <c r="B112" s="4">
        <v>8.3000000000000007</v>
      </c>
      <c r="C112" s="4" t="s">
        <v>462</v>
      </c>
    </row>
    <row r="113" spans="1:3" x14ac:dyDescent="0.25">
      <c r="A113" t="s">
        <v>26</v>
      </c>
      <c r="B113" s="4">
        <v>6</v>
      </c>
      <c r="C113" s="4" t="s">
        <v>466</v>
      </c>
    </row>
    <row r="114" spans="1:3" x14ac:dyDescent="0.25">
      <c r="A114" t="s">
        <v>26</v>
      </c>
      <c r="B114" s="4">
        <v>6.5</v>
      </c>
      <c r="C114" s="4" t="s">
        <v>469</v>
      </c>
    </row>
    <row r="115" spans="1:3" x14ac:dyDescent="0.25">
      <c r="A115" t="s">
        <v>26</v>
      </c>
      <c r="B115" s="4">
        <v>6.6</v>
      </c>
      <c r="C115" s="4" t="s">
        <v>472</v>
      </c>
    </row>
    <row r="116" spans="1:3" x14ac:dyDescent="0.25">
      <c r="A116" t="s">
        <v>26</v>
      </c>
      <c r="B116" s="4">
        <v>6.8</v>
      </c>
      <c r="C116" s="4" t="s">
        <v>475</v>
      </c>
    </row>
    <row r="117" spans="1:3" x14ac:dyDescent="0.25">
      <c r="A117" t="s">
        <v>345</v>
      </c>
      <c r="B117" s="4">
        <v>7.5</v>
      </c>
      <c r="C117" s="4" t="s">
        <v>478</v>
      </c>
    </row>
    <row r="118" spans="1:3" x14ac:dyDescent="0.25">
      <c r="A118" t="s">
        <v>482</v>
      </c>
      <c r="B118" s="4">
        <v>4.8</v>
      </c>
      <c r="C118" s="4" t="s">
        <v>481</v>
      </c>
    </row>
    <row r="119" spans="1:3" x14ac:dyDescent="0.25">
      <c r="A119" t="s">
        <v>487</v>
      </c>
      <c r="B119" s="4">
        <v>7.3</v>
      </c>
      <c r="C119" s="4" t="s">
        <v>486</v>
      </c>
    </row>
    <row r="120" spans="1:3" x14ac:dyDescent="0.25">
      <c r="A120" t="s">
        <v>26</v>
      </c>
      <c r="B120" s="4">
        <v>3.9</v>
      </c>
      <c r="C120" s="4" t="s">
        <v>492</v>
      </c>
    </row>
    <row r="121" spans="1:3" x14ac:dyDescent="0.25">
      <c r="A121" t="s">
        <v>26</v>
      </c>
      <c r="B121" s="4">
        <v>7</v>
      </c>
      <c r="C121" s="4" t="s">
        <v>495</v>
      </c>
    </row>
    <row r="122" spans="1:3" x14ac:dyDescent="0.25">
      <c r="A122" t="s">
        <v>26</v>
      </c>
      <c r="B122" s="4">
        <v>6.7</v>
      </c>
      <c r="C122" s="4" t="s">
        <v>498</v>
      </c>
    </row>
    <row r="123" spans="1:3" x14ac:dyDescent="0.25">
      <c r="A123" t="s">
        <v>26</v>
      </c>
      <c r="B123" s="4">
        <v>6.2</v>
      </c>
      <c r="C123" s="4" t="s">
        <v>501</v>
      </c>
    </row>
    <row r="124" spans="1:3" x14ac:dyDescent="0.25">
      <c r="A124" t="s">
        <v>26</v>
      </c>
      <c r="B124" s="4">
        <v>5.3</v>
      </c>
      <c r="C124" s="4" t="s">
        <v>504</v>
      </c>
    </row>
    <row r="125" spans="1:3" x14ac:dyDescent="0.25">
      <c r="A125" t="s">
        <v>26</v>
      </c>
      <c r="B125" s="4">
        <v>6.4</v>
      </c>
      <c r="C125" s="4" t="s">
        <v>507</v>
      </c>
    </row>
    <row r="126" spans="1:3" x14ac:dyDescent="0.25">
      <c r="A126" t="s">
        <v>26</v>
      </c>
      <c r="B126" s="4">
        <v>6.2</v>
      </c>
      <c r="C126" s="4" t="s">
        <v>510</v>
      </c>
    </row>
    <row r="127" spans="1:3" x14ac:dyDescent="0.25">
      <c r="A127" t="s">
        <v>26</v>
      </c>
      <c r="B127" s="4">
        <v>4.9000000000000004</v>
      </c>
      <c r="C127" s="4" t="s">
        <v>514</v>
      </c>
    </row>
    <row r="128" spans="1:3" x14ac:dyDescent="0.25">
      <c r="A128" t="s">
        <v>26</v>
      </c>
      <c r="B128" s="4">
        <v>6.1</v>
      </c>
      <c r="C128" s="4" t="s">
        <v>517</v>
      </c>
    </row>
    <row r="129" spans="1:3" x14ac:dyDescent="0.25">
      <c r="A129" t="s">
        <v>26</v>
      </c>
      <c r="B129" s="4">
        <v>7.3</v>
      </c>
      <c r="C129" s="4" t="s">
        <v>520</v>
      </c>
    </row>
    <row r="130" spans="1:3" x14ac:dyDescent="0.25">
      <c r="A130" t="s">
        <v>26</v>
      </c>
      <c r="B130" s="4">
        <v>7</v>
      </c>
      <c r="C130" s="4" t="s">
        <v>523</v>
      </c>
    </row>
    <row r="131" spans="1:3" x14ac:dyDescent="0.25">
      <c r="A131" t="s">
        <v>26</v>
      </c>
      <c r="B131" s="4">
        <v>6.1</v>
      </c>
      <c r="C131" s="4" t="s">
        <v>527</v>
      </c>
    </row>
    <row r="132" spans="1:3" x14ac:dyDescent="0.25">
      <c r="A132" t="s">
        <v>26</v>
      </c>
      <c r="B132" s="4">
        <v>6.8</v>
      </c>
      <c r="C132" s="4" t="s">
        <v>531</v>
      </c>
    </row>
    <row r="133" spans="1:3" x14ac:dyDescent="0.25">
      <c r="A133" t="s">
        <v>26</v>
      </c>
      <c r="B133" s="4">
        <v>5.5</v>
      </c>
      <c r="C133" s="4" t="s">
        <v>534</v>
      </c>
    </row>
    <row r="134" spans="1:3" x14ac:dyDescent="0.25">
      <c r="A134" t="s">
        <v>26</v>
      </c>
      <c r="B134" s="4">
        <v>6.7</v>
      </c>
      <c r="C134" s="4" t="s">
        <v>537</v>
      </c>
    </row>
    <row r="135" spans="1:3" x14ac:dyDescent="0.25">
      <c r="A135" t="s">
        <v>26</v>
      </c>
      <c r="B135" s="4">
        <v>7.3</v>
      </c>
      <c r="C135" s="4" t="s">
        <v>540</v>
      </c>
    </row>
    <row r="136" spans="1:3" x14ac:dyDescent="0.25">
      <c r="A136" t="s">
        <v>26</v>
      </c>
      <c r="B136" s="4">
        <v>7.9</v>
      </c>
      <c r="C136" s="4" t="s">
        <v>542</v>
      </c>
    </row>
    <row r="137" spans="1:3" x14ac:dyDescent="0.25">
      <c r="A137" t="s">
        <v>26</v>
      </c>
      <c r="B137" s="4">
        <v>5.9</v>
      </c>
      <c r="C137" s="4" t="s">
        <v>545</v>
      </c>
    </row>
    <row r="138" spans="1:3" x14ac:dyDescent="0.25">
      <c r="A138" t="s">
        <v>26</v>
      </c>
      <c r="B138" s="4">
        <v>6.2</v>
      </c>
      <c r="C138" s="4" t="s">
        <v>549</v>
      </c>
    </row>
    <row r="139" spans="1:3" x14ac:dyDescent="0.25">
      <c r="A139" t="s">
        <v>26</v>
      </c>
      <c r="B139" s="4">
        <v>6.3</v>
      </c>
      <c r="C139" s="4" t="s">
        <v>551</v>
      </c>
    </row>
    <row r="140" spans="1:3" x14ac:dyDescent="0.25">
      <c r="A140" t="s">
        <v>26</v>
      </c>
      <c r="B140" s="4">
        <v>7.2</v>
      </c>
      <c r="C140" s="4" t="s">
        <v>554</v>
      </c>
    </row>
    <row r="141" spans="1:3" x14ac:dyDescent="0.25">
      <c r="A141" t="s">
        <v>26</v>
      </c>
      <c r="B141" s="4">
        <v>6.3</v>
      </c>
      <c r="C141" s="4" t="s">
        <v>557</v>
      </c>
    </row>
    <row r="142" spans="1:3" x14ac:dyDescent="0.25">
      <c r="A142" t="s">
        <v>26</v>
      </c>
      <c r="B142" s="4">
        <v>6.7</v>
      </c>
      <c r="C142" s="4" t="s">
        <v>561</v>
      </c>
    </row>
    <row r="143" spans="1:3" x14ac:dyDescent="0.25">
      <c r="A143" t="s">
        <v>293</v>
      </c>
      <c r="B143" s="4">
        <v>7.9</v>
      </c>
      <c r="C143" s="4" t="s">
        <v>565</v>
      </c>
    </row>
    <row r="144" spans="1:3" x14ac:dyDescent="0.25">
      <c r="A144" t="s">
        <v>26</v>
      </c>
      <c r="B144" s="4">
        <v>5.7</v>
      </c>
      <c r="C144" s="4" t="s">
        <v>569</v>
      </c>
    </row>
    <row r="145" spans="1:3" x14ac:dyDescent="0.25">
      <c r="A145" t="s">
        <v>183</v>
      </c>
      <c r="B145" s="4">
        <v>6.1</v>
      </c>
      <c r="C145" s="4" t="s">
        <v>573</v>
      </c>
    </row>
    <row r="146" spans="1:3" x14ac:dyDescent="0.25">
      <c r="A146" t="s">
        <v>26</v>
      </c>
      <c r="B146" s="4">
        <v>6.1</v>
      </c>
      <c r="C146" s="4" t="s">
        <v>577</v>
      </c>
    </row>
    <row r="147" spans="1:3" x14ac:dyDescent="0.25">
      <c r="A147" t="s">
        <v>26</v>
      </c>
      <c r="B147" s="4">
        <v>5.9</v>
      </c>
      <c r="C147" s="4" t="s">
        <v>581</v>
      </c>
    </row>
    <row r="148" spans="1:3" x14ac:dyDescent="0.25">
      <c r="A148" t="s">
        <v>26</v>
      </c>
      <c r="B148" s="4">
        <v>7.4</v>
      </c>
      <c r="C148" s="4" t="s">
        <v>584</v>
      </c>
    </row>
    <row r="149" spans="1:3" x14ac:dyDescent="0.25">
      <c r="A149" t="s">
        <v>26</v>
      </c>
      <c r="B149" s="4">
        <v>6.3</v>
      </c>
      <c r="C149" s="4" t="s">
        <v>588</v>
      </c>
    </row>
    <row r="150" spans="1:3" x14ac:dyDescent="0.25">
      <c r="A150" t="s">
        <v>92</v>
      </c>
      <c r="B150" s="4">
        <v>5.9</v>
      </c>
      <c r="C150" s="4" t="s">
        <v>592</v>
      </c>
    </row>
    <row r="151" spans="1:3" x14ac:dyDescent="0.25">
      <c r="A151" t="s">
        <v>26</v>
      </c>
      <c r="B151" s="4">
        <v>6.2</v>
      </c>
      <c r="C151" s="4" t="s">
        <v>595</v>
      </c>
    </row>
    <row r="152" spans="1:3" x14ac:dyDescent="0.25">
      <c r="A152" t="s">
        <v>599</v>
      </c>
      <c r="B152" s="4">
        <v>6</v>
      </c>
      <c r="C152" s="4" t="s">
        <v>598</v>
      </c>
    </row>
    <row r="153" spans="1:3" x14ac:dyDescent="0.25">
      <c r="A153" t="s">
        <v>26</v>
      </c>
      <c r="B153" s="4">
        <v>5.5</v>
      </c>
      <c r="C153" s="4" t="s">
        <v>602</v>
      </c>
    </row>
    <row r="154" spans="1:3" x14ac:dyDescent="0.25">
      <c r="A154" t="s">
        <v>26</v>
      </c>
      <c r="B154" s="4">
        <v>6.5</v>
      </c>
      <c r="C154" s="4" t="s">
        <v>605</v>
      </c>
    </row>
    <row r="155" spans="1:3" x14ac:dyDescent="0.25">
      <c r="A155" t="s">
        <v>293</v>
      </c>
      <c r="B155" s="4">
        <v>6.6</v>
      </c>
      <c r="C155" s="4" t="s">
        <v>609</v>
      </c>
    </row>
    <row r="156" spans="1:3" x14ac:dyDescent="0.25">
      <c r="A156" t="s">
        <v>183</v>
      </c>
      <c r="B156" s="4">
        <v>7.9</v>
      </c>
      <c r="C156" s="4" t="s">
        <v>612</v>
      </c>
    </row>
    <row r="157" spans="1:3" x14ac:dyDescent="0.25">
      <c r="A157" t="s">
        <v>26</v>
      </c>
      <c r="B157" s="4">
        <v>6.6</v>
      </c>
      <c r="C157" s="4" t="s">
        <v>615</v>
      </c>
    </row>
    <row r="158" spans="1:3" x14ac:dyDescent="0.25">
      <c r="A158" t="s">
        <v>26</v>
      </c>
      <c r="B158" s="4">
        <v>7.8</v>
      </c>
      <c r="C158" s="4" t="s">
        <v>619</v>
      </c>
    </row>
    <row r="159" spans="1:3" x14ac:dyDescent="0.25">
      <c r="A159" t="s">
        <v>26</v>
      </c>
      <c r="B159" s="4">
        <v>6.5</v>
      </c>
      <c r="C159" s="4" t="s">
        <v>622</v>
      </c>
    </row>
    <row r="160" spans="1:3" x14ac:dyDescent="0.25">
      <c r="A160" t="s">
        <v>26</v>
      </c>
      <c r="B160" s="4">
        <v>4.3</v>
      </c>
      <c r="C160" s="4" t="s">
        <v>625</v>
      </c>
    </row>
    <row r="161" spans="1:3" x14ac:dyDescent="0.25">
      <c r="A161" t="s">
        <v>26</v>
      </c>
      <c r="B161" s="4">
        <v>6.3</v>
      </c>
      <c r="C161" s="4" t="s">
        <v>628</v>
      </c>
    </row>
    <row r="162" spans="1:3" x14ac:dyDescent="0.25">
      <c r="A162" t="s">
        <v>26</v>
      </c>
      <c r="B162" s="4">
        <v>4.7</v>
      </c>
      <c r="C162" s="4" t="s">
        <v>631</v>
      </c>
    </row>
    <row r="163" spans="1:3" x14ac:dyDescent="0.25">
      <c r="A163" t="s">
        <v>345</v>
      </c>
      <c r="B163" s="4">
        <v>7.4</v>
      </c>
      <c r="C163" s="4" t="s">
        <v>635</v>
      </c>
    </row>
    <row r="164" spans="1:3" x14ac:dyDescent="0.25">
      <c r="A164" t="s">
        <v>137</v>
      </c>
      <c r="B164" s="4">
        <v>7.4</v>
      </c>
      <c r="C164" s="4" t="s">
        <v>639</v>
      </c>
    </row>
    <row r="165" spans="1:3" x14ac:dyDescent="0.25">
      <c r="A165" t="s">
        <v>26</v>
      </c>
      <c r="B165" s="4">
        <v>5.6</v>
      </c>
      <c r="C165" s="4" t="s">
        <v>642</v>
      </c>
    </row>
    <row r="166" spans="1:3" x14ac:dyDescent="0.25">
      <c r="A166" t="s">
        <v>26</v>
      </c>
      <c r="B166" s="4">
        <v>5.3</v>
      </c>
      <c r="C166" s="4" t="s">
        <v>646</v>
      </c>
    </row>
    <row r="167" spans="1:3" x14ac:dyDescent="0.25">
      <c r="A167" t="s">
        <v>26</v>
      </c>
      <c r="B167" s="4">
        <v>5.8</v>
      </c>
      <c r="C167" s="4" t="s">
        <v>650</v>
      </c>
    </row>
    <row r="168" spans="1:3" x14ac:dyDescent="0.25">
      <c r="A168" t="s">
        <v>26</v>
      </c>
      <c r="B168" s="4">
        <v>6.2</v>
      </c>
      <c r="C168" s="4" t="s">
        <v>653</v>
      </c>
    </row>
    <row r="169" spans="1:3" x14ac:dyDescent="0.25">
      <c r="A169" t="s">
        <v>26</v>
      </c>
      <c r="B169" s="4">
        <v>7.1</v>
      </c>
      <c r="C169" s="4" t="s">
        <v>657</v>
      </c>
    </row>
    <row r="170" spans="1:3" x14ac:dyDescent="0.25">
      <c r="A170" t="s">
        <v>26</v>
      </c>
      <c r="B170" s="4">
        <v>7.1</v>
      </c>
      <c r="C170" s="4" t="s">
        <v>660</v>
      </c>
    </row>
    <row r="171" spans="1:3" x14ac:dyDescent="0.25">
      <c r="A171" t="s">
        <v>26</v>
      </c>
      <c r="B171" s="4">
        <v>6.8</v>
      </c>
      <c r="C171" s="4" t="s">
        <v>663</v>
      </c>
    </row>
    <row r="172" spans="1:3" x14ac:dyDescent="0.25">
      <c r="A172" t="s">
        <v>26</v>
      </c>
      <c r="B172" s="4">
        <v>3.3</v>
      </c>
      <c r="C172" s="4" t="s">
        <v>667</v>
      </c>
    </row>
    <row r="173" spans="1:3" x14ac:dyDescent="0.25">
      <c r="A173" t="s">
        <v>137</v>
      </c>
      <c r="B173" s="4">
        <v>7.7</v>
      </c>
      <c r="C173" s="4" t="s">
        <v>670</v>
      </c>
    </row>
    <row r="174" spans="1:3" x14ac:dyDescent="0.25">
      <c r="A174" t="s">
        <v>26</v>
      </c>
      <c r="B174" s="4">
        <v>5.9</v>
      </c>
      <c r="C174" s="4" t="s">
        <v>673</v>
      </c>
    </row>
    <row r="175" spans="1:3" x14ac:dyDescent="0.25">
      <c r="A175" t="s">
        <v>26</v>
      </c>
      <c r="B175" s="4">
        <v>6.4</v>
      </c>
      <c r="C175" s="4" t="s">
        <v>674</v>
      </c>
    </row>
    <row r="176" spans="1:3" x14ac:dyDescent="0.25">
      <c r="A176" t="s">
        <v>26</v>
      </c>
      <c r="B176" s="4">
        <v>5.8</v>
      </c>
      <c r="C176" s="4" t="s">
        <v>677</v>
      </c>
    </row>
    <row r="177" spans="1:3" x14ac:dyDescent="0.25">
      <c r="A177" t="s">
        <v>26</v>
      </c>
      <c r="B177" s="4">
        <v>6.4</v>
      </c>
      <c r="C177" s="4" t="s">
        <v>680</v>
      </c>
    </row>
    <row r="178" spans="1:3" x14ac:dyDescent="0.25">
      <c r="A178" t="s">
        <v>26</v>
      </c>
      <c r="B178" s="4">
        <v>5</v>
      </c>
      <c r="C178" s="4" t="s">
        <v>683</v>
      </c>
    </row>
    <row r="179" spans="1:3" x14ac:dyDescent="0.25">
      <c r="A179" t="s">
        <v>26</v>
      </c>
      <c r="B179" s="4">
        <v>6.4</v>
      </c>
      <c r="C179" s="4" t="s">
        <v>685</v>
      </c>
    </row>
    <row r="180" spans="1:3" x14ac:dyDescent="0.25">
      <c r="A180" t="s">
        <v>689</v>
      </c>
      <c r="B180" s="4">
        <v>6.2</v>
      </c>
      <c r="C180" s="4" t="s">
        <v>688</v>
      </c>
    </row>
    <row r="181" spans="1:3" x14ac:dyDescent="0.25">
      <c r="A181" t="s">
        <v>26</v>
      </c>
      <c r="B181" s="4">
        <v>7.4</v>
      </c>
      <c r="C181" s="4" t="s">
        <v>693</v>
      </c>
    </row>
    <row r="182" spans="1:3" x14ac:dyDescent="0.25">
      <c r="A182" t="s">
        <v>26</v>
      </c>
      <c r="B182" s="4">
        <v>7.1</v>
      </c>
      <c r="C182" s="4" t="s">
        <v>696</v>
      </c>
    </row>
    <row r="183" spans="1:3" x14ac:dyDescent="0.25">
      <c r="A183" t="s">
        <v>26</v>
      </c>
      <c r="B183" s="4">
        <v>6.1</v>
      </c>
      <c r="C183" s="4" t="s">
        <v>699</v>
      </c>
    </row>
    <row r="184" spans="1:3" x14ac:dyDescent="0.25">
      <c r="A184" t="s">
        <v>26</v>
      </c>
      <c r="B184" s="4">
        <v>6.6</v>
      </c>
      <c r="C184" s="4" t="s">
        <v>702</v>
      </c>
    </row>
    <row r="185" spans="1:3" x14ac:dyDescent="0.25">
      <c r="A185" t="s">
        <v>26</v>
      </c>
      <c r="B185" s="4">
        <v>5.9</v>
      </c>
      <c r="C185" s="4" t="s">
        <v>705</v>
      </c>
    </row>
    <row r="186" spans="1:3" x14ac:dyDescent="0.25">
      <c r="A186" t="s">
        <v>26</v>
      </c>
      <c r="B186" s="4">
        <v>6</v>
      </c>
      <c r="C186" s="4" t="s">
        <v>708</v>
      </c>
    </row>
    <row r="187" spans="1:3" x14ac:dyDescent="0.25">
      <c r="A187" t="s">
        <v>26</v>
      </c>
      <c r="B187" s="4">
        <v>6.3</v>
      </c>
      <c r="C187" s="4" t="s">
        <v>712</v>
      </c>
    </row>
    <row r="188" spans="1:3" x14ac:dyDescent="0.25">
      <c r="A188" t="s">
        <v>26</v>
      </c>
      <c r="B188" s="4">
        <v>7</v>
      </c>
      <c r="C188" s="4" t="s">
        <v>716</v>
      </c>
    </row>
    <row r="189" spans="1:3" x14ac:dyDescent="0.25">
      <c r="A189" t="s">
        <v>26</v>
      </c>
      <c r="B189" s="4">
        <v>7.3</v>
      </c>
      <c r="C189" s="4" t="s">
        <v>719</v>
      </c>
    </row>
    <row r="190" spans="1:3" x14ac:dyDescent="0.25">
      <c r="A190" t="s">
        <v>26</v>
      </c>
      <c r="B190" s="4">
        <v>7.5</v>
      </c>
      <c r="C190" s="4" t="s">
        <v>722</v>
      </c>
    </row>
    <row r="191" spans="1:3" x14ac:dyDescent="0.25">
      <c r="A191" t="s">
        <v>26</v>
      </c>
      <c r="B191" s="4">
        <v>7.6</v>
      </c>
      <c r="C191" s="4" t="s">
        <v>725</v>
      </c>
    </row>
    <row r="192" spans="1:3" x14ac:dyDescent="0.25">
      <c r="A192" t="s">
        <v>26</v>
      </c>
      <c r="B192" s="4">
        <v>6.2</v>
      </c>
      <c r="C192" s="4" t="s">
        <v>728</v>
      </c>
    </row>
    <row r="193" spans="1:3" x14ac:dyDescent="0.25">
      <c r="A193" t="s">
        <v>26</v>
      </c>
      <c r="B193" s="4">
        <v>6.7</v>
      </c>
      <c r="C193" s="4" t="s">
        <v>731</v>
      </c>
    </row>
    <row r="194" spans="1:3" x14ac:dyDescent="0.25">
      <c r="A194" t="s">
        <v>26</v>
      </c>
      <c r="B194" s="4">
        <v>6.9</v>
      </c>
      <c r="C194" s="4" t="s">
        <v>735</v>
      </c>
    </row>
    <row r="195" spans="1:3" x14ac:dyDescent="0.25">
      <c r="A195" t="s">
        <v>26</v>
      </c>
      <c r="B195" s="4">
        <v>6.2</v>
      </c>
      <c r="C195" s="4" t="s">
        <v>738</v>
      </c>
    </row>
    <row r="196" spans="1:3" x14ac:dyDescent="0.25">
      <c r="A196" t="s">
        <v>26</v>
      </c>
      <c r="B196" s="4">
        <v>6.6</v>
      </c>
      <c r="C196" s="4" t="s">
        <v>741</v>
      </c>
    </row>
    <row r="197" spans="1:3" x14ac:dyDescent="0.25">
      <c r="A197" t="s">
        <v>26</v>
      </c>
      <c r="B197" s="4">
        <v>6.5</v>
      </c>
      <c r="C197" s="4" t="s">
        <v>743</v>
      </c>
    </row>
    <row r="198" spans="1:3" x14ac:dyDescent="0.25">
      <c r="A198" t="s">
        <v>183</v>
      </c>
      <c r="B198" s="4">
        <v>7.7</v>
      </c>
      <c r="C198" s="4" t="s">
        <v>746</v>
      </c>
    </row>
    <row r="199" spans="1:3" x14ac:dyDescent="0.25">
      <c r="A199" t="s">
        <v>26</v>
      </c>
      <c r="B199" s="4">
        <v>5.5</v>
      </c>
      <c r="C199" s="4" t="s">
        <v>750</v>
      </c>
    </row>
    <row r="200" spans="1:3" x14ac:dyDescent="0.25">
      <c r="A200" t="s">
        <v>26</v>
      </c>
      <c r="B200" s="4">
        <v>4.7</v>
      </c>
      <c r="C200" s="4" t="s">
        <v>754</v>
      </c>
    </row>
    <row r="201" spans="1:3" x14ac:dyDescent="0.25">
      <c r="A201" t="s">
        <v>26</v>
      </c>
      <c r="B201" s="4">
        <v>6.7</v>
      </c>
      <c r="C201" s="4" t="s">
        <v>758</v>
      </c>
    </row>
    <row r="202" spans="1:3" x14ac:dyDescent="0.25">
      <c r="A202" t="s">
        <v>26</v>
      </c>
      <c r="B202" s="4">
        <v>7.3</v>
      </c>
      <c r="C202" s="4" t="s">
        <v>760</v>
      </c>
    </row>
    <row r="203" spans="1:3" x14ac:dyDescent="0.25">
      <c r="A203" t="s">
        <v>26</v>
      </c>
      <c r="B203" s="4">
        <v>6.4</v>
      </c>
      <c r="C203" s="4" t="s">
        <v>763</v>
      </c>
    </row>
    <row r="204" spans="1:3" x14ac:dyDescent="0.25">
      <c r="A204" t="s">
        <v>26</v>
      </c>
      <c r="B204" s="4">
        <v>3.3</v>
      </c>
      <c r="C204" s="4" t="s">
        <v>766</v>
      </c>
    </row>
    <row r="205" spans="1:3" x14ac:dyDescent="0.25">
      <c r="A205" t="s">
        <v>770</v>
      </c>
      <c r="B205" s="4">
        <v>6.9</v>
      </c>
      <c r="C205" s="4" t="s">
        <v>769</v>
      </c>
    </row>
    <row r="206" spans="1:3" x14ac:dyDescent="0.25">
      <c r="A206" t="s">
        <v>26</v>
      </c>
      <c r="B206" s="4">
        <v>5.5</v>
      </c>
      <c r="C206" s="4" t="s">
        <v>773</v>
      </c>
    </row>
    <row r="207" spans="1:3" x14ac:dyDescent="0.25">
      <c r="A207" t="s">
        <v>183</v>
      </c>
      <c r="B207" s="4">
        <v>6</v>
      </c>
      <c r="C207" s="4">
        <v>1911</v>
      </c>
    </row>
    <row r="208" spans="1:3" x14ac:dyDescent="0.25">
      <c r="A208" t="s">
        <v>781</v>
      </c>
      <c r="B208" s="4">
        <v>7.3</v>
      </c>
      <c r="C208" s="4" t="s">
        <v>780</v>
      </c>
    </row>
    <row r="209" spans="1:3" x14ac:dyDescent="0.25">
      <c r="A209" t="s">
        <v>183</v>
      </c>
      <c r="B209" s="4">
        <v>7.1</v>
      </c>
      <c r="C209" s="4" t="s">
        <v>784</v>
      </c>
    </row>
    <row r="210" spans="1:3" x14ac:dyDescent="0.25">
      <c r="A210" t="s">
        <v>487</v>
      </c>
      <c r="B210" s="4">
        <v>6.5</v>
      </c>
      <c r="C210" s="4" t="s">
        <v>787</v>
      </c>
    </row>
    <row r="211" spans="1:3" x14ac:dyDescent="0.25">
      <c r="A211" t="s">
        <v>26</v>
      </c>
      <c r="B211" s="4">
        <v>5.6</v>
      </c>
      <c r="C211" s="4" t="s">
        <v>791</v>
      </c>
    </row>
    <row r="212" spans="1:3" x14ac:dyDescent="0.25">
      <c r="A212" t="s">
        <v>26</v>
      </c>
      <c r="B212" s="4">
        <v>6.3</v>
      </c>
      <c r="C212" s="4" t="s">
        <v>794</v>
      </c>
    </row>
    <row r="213" spans="1:3" x14ac:dyDescent="0.25">
      <c r="A213" t="s">
        <v>26</v>
      </c>
      <c r="B213" s="4">
        <v>8.4</v>
      </c>
      <c r="C213" s="4" t="s">
        <v>798</v>
      </c>
    </row>
    <row r="214" spans="1:3" x14ac:dyDescent="0.25">
      <c r="A214" t="s">
        <v>26</v>
      </c>
      <c r="B214" s="4">
        <v>5.7</v>
      </c>
      <c r="C214" s="4" t="s">
        <v>801</v>
      </c>
    </row>
    <row r="215" spans="1:3" x14ac:dyDescent="0.25">
      <c r="A215" t="s">
        <v>293</v>
      </c>
      <c r="B215" s="4">
        <v>6.9</v>
      </c>
      <c r="C215" s="4" t="s">
        <v>805</v>
      </c>
    </row>
    <row r="216" spans="1:3" x14ac:dyDescent="0.25">
      <c r="A216" t="s">
        <v>26</v>
      </c>
      <c r="B216" s="4">
        <v>6.6</v>
      </c>
      <c r="C216" s="4" t="s">
        <v>808</v>
      </c>
    </row>
    <row r="217" spans="1:3" x14ac:dyDescent="0.25">
      <c r="A217" t="s">
        <v>26</v>
      </c>
      <c r="B217" s="4">
        <v>6.7</v>
      </c>
      <c r="C217" s="4" t="s">
        <v>812</v>
      </c>
    </row>
    <row r="218" spans="1:3" x14ac:dyDescent="0.25">
      <c r="A218" t="s">
        <v>26</v>
      </c>
      <c r="B218" s="4">
        <v>6</v>
      </c>
      <c r="C218" s="4" t="s">
        <v>815</v>
      </c>
    </row>
    <row r="219" spans="1:3" x14ac:dyDescent="0.25">
      <c r="A219" t="s">
        <v>26</v>
      </c>
      <c r="B219" s="4">
        <v>4.0999999999999996</v>
      </c>
      <c r="C219" s="4" t="s">
        <v>818</v>
      </c>
    </row>
    <row r="220" spans="1:3" x14ac:dyDescent="0.25">
      <c r="A220" t="s">
        <v>26</v>
      </c>
      <c r="B220" s="4">
        <v>6</v>
      </c>
      <c r="C220" s="4" t="s">
        <v>821</v>
      </c>
    </row>
    <row r="221" spans="1:3" x14ac:dyDescent="0.25">
      <c r="A221" t="s">
        <v>26</v>
      </c>
      <c r="B221" s="4">
        <v>7.3</v>
      </c>
      <c r="C221" s="4" t="s">
        <v>824</v>
      </c>
    </row>
    <row r="222" spans="1:3" x14ac:dyDescent="0.25">
      <c r="A222" t="s">
        <v>26</v>
      </c>
      <c r="B222" s="4">
        <v>6.5</v>
      </c>
      <c r="C222" s="4" t="s">
        <v>827</v>
      </c>
    </row>
    <row r="223" spans="1:3" x14ac:dyDescent="0.25">
      <c r="A223" t="s">
        <v>832</v>
      </c>
      <c r="B223" s="4">
        <v>7.3</v>
      </c>
      <c r="C223" s="4" t="s">
        <v>831</v>
      </c>
    </row>
    <row r="224" spans="1:3" x14ac:dyDescent="0.25">
      <c r="A224" t="s">
        <v>26</v>
      </c>
      <c r="B224" s="4">
        <v>6.7</v>
      </c>
      <c r="C224" s="4" t="s">
        <v>835</v>
      </c>
    </row>
    <row r="225" spans="1:3" x14ac:dyDescent="0.25">
      <c r="A225" t="s">
        <v>293</v>
      </c>
      <c r="B225" s="4">
        <v>6</v>
      </c>
      <c r="C225" s="4" t="s">
        <v>839</v>
      </c>
    </row>
    <row r="226" spans="1:3" x14ac:dyDescent="0.25">
      <c r="A226" t="s">
        <v>92</v>
      </c>
      <c r="B226" s="4">
        <v>7.7</v>
      </c>
      <c r="C226" s="4" t="s">
        <v>842</v>
      </c>
    </row>
    <row r="227" spans="1:3" x14ac:dyDescent="0.25">
      <c r="A227" t="s">
        <v>26</v>
      </c>
      <c r="B227" s="4">
        <v>7.1</v>
      </c>
      <c r="C227" s="4" t="s">
        <v>845</v>
      </c>
    </row>
    <row r="228" spans="1:3" x14ac:dyDescent="0.25">
      <c r="A228" t="s">
        <v>26</v>
      </c>
      <c r="B228" s="4">
        <v>6.6</v>
      </c>
      <c r="C228" s="4" t="s">
        <v>847</v>
      </c>
    </row>
    <row r="229" spans="1:3" x14ac:dyDescent="0.25">
      <c r="A229" t="s">
        <v>417</v>
      </c>
      <c r="B229" s="4">
        <v>7.3</v>
      </c>
      <c r="C229" s="4" t="s">
        <v>850</v>
      </c>
    </row>
    <row r="230" spans="1:3" x14ac:dyDescent="0.25">
      <c r="A230" t="s">
        <v>26</v>
      </c>
      <c r="B230" s="4">
        <v>7.4</v>
      </c>
      <c r="C230" s="4" t="s">
        <v>853</v>
      </c>
    </row>
    <row r="231" spans="1:3" x14ac:dyDescent="0.25">
      <c r="A231" t="s">
        <v>26</v>
      </c>
      <c r="B231" s="4">
        <v>8.6</v>
      </c>
      <c r="C231" s="4" t="s">
        <v>856</v>
      </c>
    </row>
    <row r="232" spans="1:3" x14ac:dyDescent="0.25">
      <c r="A232" t="s">
        <v>26</v>
      </c>
      <c r="B232" s="4">
        <v>3.6</v>
      </c>
      <c r="C232" s="4" t="s">
        <v>859</v>
      </c>
    </row>
    <row r="233" spans="1:3" x14ac:dyDescent="0.25">
      <c r="A233" t="s">
        <v>92</v>
      </c>
      <c r="B233" s="4">
        <v>6.2</v>
      </c>
      <c r="C233" s="4" t="s">
        <v>862</v>
      </c>
    </row>
    <row r="234" spans="1:3" x14ac:dyDescent="0.25">
      <c r="A234" t="s">
        <v>26</v>
      </c>
      <c r="B234" s="4">
        <v>5.6</v>
      </c>
      <c r="C234" s="4" t="s">
        <v>864</v>
      </c>
    </row>
    <row r="235" spans="1:3" x14ac:dyDescent="0.25">
      <c r="A235" t="s">
        <v>26</v>
      </c>
      <c r="B235" s="4">
        <v>6.3</v>
      </c>
      <c r="C235" s="4" t="s">
        <v>868</v>
      </c>
    </row>
    <row r="236" spans="1:3" x14ac:dyDescent="0.25">
      <c r="A236" t="s">
        <v>26</v>
      </c>
      <c r="B236" s="4">
        <v>7.6</v>
      </c>
      <c r="C236" s="4" t="s">
        <v>871</v>
      </c>
    </row>
    <row r="237" spans="1:3" x14ac:dyDescent="0.25">
      <c r="A237" t="s">
        <v>26</v>
      </c>
      <c r="B237" s="4">
        <v>6.9</v>
      </c>
      <c r="C237" s="4" t="s">
        <v>874</v>
      </c>
    </row>
    <row r="238" spans="1:3" x14ac:dyDescent="0.25">
      <c r="A238" t="s">
        <v>26</v>
      </c>
      <c r="B238" s="4">
        <v>4.5999999999999996</v>
      </c>
      <c r="C238" s="4" t="s">
        <v>877</v>
      </c>
    </row>
    <row r="239" spans="1:3" x14ac:dyDescent="0.25">
      <c r="A239" t="s">
        <v>26</v>
      </c>
      <c r="B239" s="4">
        <v>6.1</v>
      </c>
      <c r="C239" s="4" t="s">
        <v>880</v>
      </c>
    </row>
    <row r="240" spans="1:3" x14ac:dyDescent="0.25">
      <c r="A240" t="s">
        <v>26</v>
      </c>
      <c r="B240" s="4">
        <v>3.9</v>
      </c>
      <c r="C240" s="4" t="s">
        <v>884</v>
      </c>
    </row>
    <row r="241" spans="1:3" x14ac:dyDescent="0.25">
      <c r="A241" t="s">
        <v>26</v>
      </c>
      <c r="B241" s="4">
        <v>6.1</v>
      </c>
      <c r="C241" s="4" t="s">
        <v>888</v>
      </c>
    </row>
    <row r="242" spans="1:3" x14ac:dyDescent="0.25">
      <c r="A242" t="s">
        <v>26</v>
      </c>
      <c r="B242" s="4">
        <v>7</v>
      </c>
      <c r="C242" s="4" t="s">
        <v>891</v>
      </c>
    </row>
    <row r="243" spans="1:3" x14ac:dyDescent="0.25">
      <c r="A243" t="s">
        <v>26</v>
      </c>
      <c r="B243" s="4">
        <v>5.5</v>
      </c>
      <c r="C243" s="4" t="s">
        <v>894</v>
      </c>
    </row>
    <row r="244" spans="1:3" x14ac:dyDescent="0.25">
      <c r="A244" t="s">
        <v>26</v>
      </c>
      <c r="B244" s="4">
        <v>5.8</v>
      </c>
      <c r="C244" s="4" t="s">
        <v>898</v>
      </c>
    </row>
    <row r="245" spans="1:3" x14ac:dyDescent="0.25">
      <c r="A245" t="s">
        <v>293</v>
      </c>
      <c r="B245" s="4">
        <v>7.1</v>
      </c>
      <c r="C245" s="4" t="s">
        <v>900</v>
      </c>
    </row>
    <row r="246" spans="1:3" x14ac:dyDescent="0.25">
      <c r="A246" t="s">
        <v>26</v>
      </c>
      <c r="B246" s="4">
        <v>6.3</v>
      </c>
      <c r="C246" s="4" t="s">
        <v>903</v>
      </c>
    </row>
    <row r="247" spans="1:3" x14ac:dyDescent="0.25">
      <c r="A247" t="s">
        <v>26</v>
      </c>
      <c r="B247" s="4">
        <v>4.5</v>
      </c>
      <c r="C247" s="4" t="s">
        <v>906</v>
      </c>
    </row>
    <row r="248" spans="1:3" x14ac:dyDescent="0.25">
      <c r="A248" t="s">
        <v>26</v>
      </c>
      <c r="B248" s="4">
        <v>4.4000000000000004</v>
      </c>
      <c r="C248" s="4" t="s">
        <v>910</v>
      </c>
    </row>
    <row r="249" spans="1:3" x14ac:dyDescent="0.25">
      <c r="A249" t="s">
        <v>26</v>
      </c>
      <c r="B249" s="4">
        <v>5.5</v>
      </c>
      <c r="C249" s="4" t="s">
        <v>914</v>
      </c>
    </row>
    <row r="250" spans="1:3" x14ac:dyDescent="0.25">
      <c r="A250" t="s">
        <v>26</v>
      </c>
      <c r="B250" s="4">
        <v>6.6</v>
      </c>
      <c r="C250" s="4" t="s">
        <v>917</v>
      </c>
    </row>
    <row r="251" spans="1:3" x14ac:dyDescent="0.25">
      <c r="A251" t="s">
        <v>26</v>
      </c>
      <c r="B251" s="4">
        <v>6.2</v>
      </c>
      <c r="C251" s="4" t="s">
        <v>920</v>
      </c>
    </row>
    <row r="252" spans="1:3" x14ac:dyDescent="0.25">
      <c r="A252" t="s">
        <v>26</v>
      </c>
      <c r="B252" s="4">
        <v>6.7</v>
      </c>
      <c r="C252" s="4" t="s">
        <v>923</v>
      </c>
    </row>
    <row r="253" spans="1:3" x14ac:dyDescent="0.25">
      <c r="A253" t="s">
        <v>26</v>
      </c>
      <c r="B253" s="4">
        <v>6.3</v>
      </c>
      <c r="C253" s="4" t="s">
        <v>925</v>
      </c>
    </row>
    <row r="254" spans="1:3" x14ac:dyDescent="0.25">
      <c r="A254" t="s">
        <v>26</v>
      </c>
      <c r="B254" s="4">
        <v>6.6</v>
      </c>
      <c r="C254" s="4" t="s">
        <v>928</v>
      </c>
    </row>
    <row r="255" spans="1:3" x14ac:dyDescent="0.25">
      <c r="A255" t="s">
        <v>482</v>
      </c>
      <c r="B255" s="4">
        <v>7.2</v>
      </c>
      <c r="C255" s="4" t="s">
        <v>931</v>
      </c>
    </row>
    <row r="256" spans="1:3" x14ac:dyDescent="0.25">
      <c r="A256" t="s">
        <v>26</v>
      </c>
      <c r="B256" s="4">
        <v>5.3</v>
      </c>
      <c r="C256" s="4" t="s">
        <v>934</v>
      </c>
    </row>
    <row r="257" spans="1:3" x14ac:dyDescent="0.25">
      <c r="A257" t="s">
        <v>26</v>
      </c>
      <c r="B257" s="4">
        <v>7</v>
      </c>
      <c r="C257" s="4" t="s">
        <v>938</v>
      </c>
    </row>
    <row r="258" spans="1:3" x14ac:dyDescent="0.25">
      <c r="A258" t="s">
        <v>293</v>
      </c>
      <c r="B258" s="4">
        <v>6.9</v>
      </c>
      <c r="C258" s="4" t="s">
        <v>941</v>
      </c>
    </row>
    <row r="259" spans="1:3" x14ac:dyDescent="0.25">
      <c r="A259" t="s">
        <v>26</v>
      </c>
      <c r="B259" s="4">
        <v>6.4</v>
      </c>
      <c r="C259" s="4" t="s">
        <v>944</v>
      </c>
    </row>
    <row r="260" spans="1:3" x14ac:dyDescent="0.25">
      <c r="A260" t="s">
        <v>26</v>
      </c>
      <c r="B260" s="4">
        <v>7.5</v>
      </c>
      <c r="C260" s="4" t="s">
        <v>946</v>
      </c>
    </row>
    <row r="261" spans="1:3" x14ac:dyDescent="0.25">
      <c r="A261" t="s">
        <v>26</v>
      </c>
      <c r="B261" s="4">
        <v>6.1</v>
      </c>
      <c r="C261" s="4" t="s">
        <v>948</v>
      </c>
    </row>
    <row r="262" spans="1:3" x14ac:dyDescent="0.25">
      <c r="A262" t="s">
        <v>26</v>
      </c>
      <c r="B262" s="4">
        <v>7.5</v>
      </c>
      <c r="C262" s="4" t="s">
        <v>952</v>
      </c>
    </row>
    <row r="263" spans="1:3" x14ac:dyDescent="0.25">
      <c r="A263" t="s">
        <v>26</v>
      </c>
      <c r="B263" s="4">
        <v>6.5</v>
      </c>
      <c r="C263" s="4" t="s">
        <v>955</v>
      </c>
    </row>
    <row r="264" spans="1:3" x14ac:dyDescent="0.25">
      <c r="A264" t="s">
        <v>26</v>
      </c>
      <c r="B264" s="4">
        <v>6.5</v>
      </c>
      <c r="C264" s="4" t="s">
        <v>959</v>
      </c>
    </row>
    <row r="265" spans="1:3" x14ac:dyDescent="0.25">
      <c r="A265" t="s">
        <v>770</v>
      </c>
      <c r="B265" s="4">
        <v>6.5</v>
      </c>
      <c r="C265" s="4" t="s">
        <v>962</v>
      </c>
    </row>
    <row r="266" spans="1:3" x14ac:dyDescent="0.25">
      <c r="A266" t="s">
        <v>293</v>
      </c>
      <c r="B266" s="4">
        <v>7.9</v>
      </c>
      <c r="C266" s="4" t="s">
        <v>965</v>
      </c>
    </row>
    <row r="267" spans="1:3" x14ac:dyDescent="0.25">
      <c r="A267" t="s">
        <v>26</v>
      </c>
      <c r="B267" s="4">
        <v>6.2</v>
      </c>
      <c r="C267" s="4" t="s">
        <v>969</v>
      </c>
    </row>
    <row r="268" spans="1:3" x14ac:dyDescent="0.25">
      <c r="A268" t="s">
        <v>26</v>
      </c>
      <c r="B268" s="4">
        <v>7.3</v>
      </c>
      <c r="C268" s="4" t="s">
        <v>972</v>
      </c>
    </row>
    <row r="269" spans="1:3" x14ac:dyDescent="0.25">
      <c r="A269" t="s">
        <v>26</v>
      </c>
      <c r="B269" s="4">
        <v>6.2</v>
      </c>
      <c r="C269" s="4" t="s">
        <v>976</v>
      </c>
    </row>
    <row r="270" spans="1:3" x14ac:dyDescent="0.25">
      <c r="A270" t="s">
        <v>293</v>
      </c>
      <c r="B270" s="4">
        <v>6.6</v>
      </c>
      <c r="C270" s="4" t="s">
        <v>978</v>
      </c>
    </row>
    <row r="271" spans="1:3" x14ac:dyDescent="0.25">
      <c r="A271" t="s">
        <v>26</v>
      </c>
      <c r="B271" s="4">
        <v>6.9</v>
      </c>
      <c r="C271" s="4" t="s">
        <v>981</v>
      </c>
    </row>
    <row r="272" spans="1:3" x14ac:dyDescent="0.25">
      <c r="A272" t="s">
        <v>26</v>
      </c>
      <c r="B272" s="4">
        <v>6.2</v>
      </c>
      <c r="C272" s="4" t="s">
        <v>984</v>
      </c>
    </row>
    <row r="273" spans="1:3" x14ac:dyDescent="0.25">
      <c r="A273" t="s">
        <v>26</v>
      </c>
      <c r="B273" s="4">
        <v>6.4</v>
      </c>
      <c r="C273" s="4" t="s">
        <v>987</v>
      </c>
    </row>
    <row r="274" spans="1:3" x14ac:dyDescent="0.25">
      <c r="A274" t="s">
        <v>26</v>
      </c>
      <c r="B274" s="4">
        <v>7.5</v>
      </c>
      <c r="C274" s="4" t="s">
        <v>990</v>
      </c>
    </row>
    <row r="275" spans="1:3" x14ac:dyDescent="0.25">
      <c r="A275" t="s">
        <v>26</v>
      </c>
      <c r="B275" s="4">
        <v>5.3</v>
      </c>
      <c r="C275" s="4" t="s">
        <v>993</v>
      </c>
    </row>
    <row r="276" spans="1:3" x14ac:dyDescent="0.25">
      <c r="A276" t="s">
        <v>26</v>
      </c>
      <c r="B276" s="4">
        <v>4.0999999999999996</v>
      </c>
      <c r="C276" s="4" t="s">
        <v>996</v>
      </c>
    </row>
    <row r="277" spans="1:3" x14ac:dyDescent="0.25">
      <c r="A277" t="s">
        <v>457</v>
      </c>
      <c r="B277" s="4">
        <v>7</v>
      </c>
      <c r="C277" s="4" t="s">
        <v>1000</v>
      </c>
    </row>
    <row r="278" spans="1:3" x14ac:dyDescent="0.25">
      <c r="A278" t="s">
        <v>26</v>
      </c>
      <c r="B278" s="4">
        <v>7.2</v>
      </c>
      <c r="C278" s="4" t="s">
        <v>1004</v>
      </c>
    </row>
    <row r="279" spans="1:3" x14ac:dyDescent="0.25">
      <c r="A279" t="s">
        <v>26</v>
      </c>
      <c r="B279" s="4">
        <v>6.7</v>
      </c>
      <c r="C279" s="4" t="s">
        <v>1007</v>
      </c>
    </row>
    <row r="280" spans="1:3" x14ac:dyDescent="0.25">
      <c r="A280" t="s">
        <v>26</v>
      </c>
      <c r="B280" s="4">
        <v>7.1</v>
      </c>
      <c r="C280" s="4" t="s">
        <v>1010</v>
      </c>
    </row>
    <row r="281" spans="1:3" x14ac:dyDescent="0.25">
      <c r="A281" t="s">
        <v>487</v>
      </c>
      <c r="B281" s="4">
        <v>7.5</v>
      </c>
      <c r="C281" s="4">
        <v>2046</v>
      </c>
    </row>
    <row r="282" spans="1:3" x14ac:dyDescent="0.25">
      <c r="A282" t="s">
        <v>26</v>
      </c>
      <c r="B282" s="4">
        <v>5.4</v>
      </c>
      <c r="C282" s="4" t="s">
        <v>1016</v>
      </c>
    </row>
    <row r="283" spans="1:3" x14ac:dyDescent="0.25">
      <c r="A283" t="s">
        <v>26</v>
      </c>
      <c r="B283" s="4">
        <v>6.3</v>
      </c>
      <c r="C283" s="4" t="s">
        <v>1020</v>
      </c>
    </row>
    <row r="284" spans="1:3" x14ac:dyDescent="0.25">
      <c r="A284" t="s">
        <v>345</v>
      </c>
      <c r="B284" s="4">
        <v>8.6999999999999993</v>
      </c>
      <c r="C284" s="4" t="s">
        <v>1023</v>
      </c>
    </row>
    <row r="285" spans="1:3" x14ac:dyDescent="0.25">
      <c r="A285" t="s">
        <v>26</v>
      </c>
      <c r="B285" s="4">
        <v>5.5</v>
      </c>
      <c r="C285" s="4" t="s">
        <v>1027</v>
      </c>
    </row>
    <row r="286" spans="1:3" x14ac:dyDescent="0.25">
      <c r="A286" t="s">
        <v>26</v>
      </c>
      <c r="B286" s="4">
        <v>7.3</v>
      </c>
      <c r="C286" s="4" t="s">
        <v>1031</v>
      </c>
    </row>
    <row r="287" spans="1:3" x14ac:dyDescent="0.25">
      <c r="A287" t="s">
        <v>137</v>
      </c>
      <c r="B287" s="4">
        <v>7.3</v>
      </c>
      <c r="C287" s="4" t="s">
        <v>1034</v>
      </c>
    </row>
    <row r="288" spans="1:3" x14ac:dyDescent="0.25">
      <c r="A288" t="s">
        <v>26</v>
      </c>
      <c r="B288" s="4">
        <v>7.7</v>
      </c>
      <c r="C288" s="4" t="s">
        <v>1037</v>
      </c>
    </row>
    <row r="289" spans="1:3" x14ac:dyDescent="0.25">
      <c r="A289" t="s">
        <v>26</v>
      </c>
      <c r="B289" s="4">
        <v>7.6</v>
      </c>
      <c r="C289" s="4" t="s">
        <v>1040</v>
      </c>
    </row>
    <row r="290" spans="1:3" x14ac:dyDescent="0.25">
      <c r="A290" t="s">
        <v>26</v>
      </c>
      <c r="B290" s="4">
        <v>6.1</v>
      </c>
      <c r="C290" s="4" t="s">
        <v>1043</v>
      </c>
    </row>
    <row r="291" spans="1:3" x14ac:dyDescent="0.25">
      <c r="A291" t="s">
        <v>26</v>
      </c>
      <c r="B291" s="4">
        <v>7.6</v>
      </c>
      <c r="C291" s="4" t="s">
        <v>1047</v>
      </c>
    </row>
    <row r="292" spans="1:3" x14ac:dyDescent="0.25">
      <c r="A292" t="s">
        <v>26</v>
      </c>
      <c r="B292" s="4">
        <v>6</v>
      </c>
      <c r="C292" s="4" t="s">
        <v>1050</v>
      </c>
    </row>
    <row r="293" spans="1:3" x14ac:dyDescent="0.25">
      <c r="A293" t="s">
        <v>26</v>
      </c>
      <c r="B293" s="4">
        <v>6.3</v>
      </c>
      <c r="C293" s="4" t="s">
        <v>1054</v>
      </c>
    </row>
    <row r="294" spans="1:3" x14ac:dyDescent="0.25">
      <c r="A294" t="s">
        <v>26</v>
      </c>
      <c r="B294" s="4">
        <v>6.8</v>
      </c>
      <c r="C294" s="4" t="s">
        <v>1058</v>
      </c>
    </row>
    <row r="295" spans="1:3" x14ac:dyDescent="0.25">
      <c r="A295" t="s">
        <v>1062</v>
      </c>
      <c r="B295" s="4">
        <v>4.3</v>
      </c>
      <c r="C295" s="4" t="s">
        <v>1061</v>
      </c>
    </row>
    <row r="296" spans="1:3" x14ac:dyDescent="0.25">
      <c r="A296" t="s">
        <v>26</v>
      </c>
      <c r="B296" s="4">
        <v>6.6</v>
      </c>
      <c r="C296" s="4" t="s">
        <v>1065</v>
      </c>
    </row>
    <row r="297" spans="1:3" x14ac:dyDescent="0.25">
      <c r="A297" t="s">
        <v>26</v>
      </c>
      <c r="B297" s="4">
        <v>6.4</v>
      </c>
      <c r="C297" s="4" t="s">
        <v>1068</v>
      </c>
    </row>
    <row r="298" spans="1:3" x14ac:dyDescent="0.25">
      <c r="A298" t="s">
        <v>92</v>
      </c>
      <c r="B298" s="4">
        <v>6.7</v>
      </c>
      <c r="C298" s="4" t="s">
        <v>1071</v>
      </c>
    </row>
    <row r="299" spans="1:3" x14ac:dyDescent="0.25">
      <c r="A299" t="s">
        <v>26</v>
      </c>
      <c r="B299" s="4">
        <v>6.4</v>
      </c>
      <c r="C299" s="4" t="s">
        <v>1076</v>
      </c>
    </row>
    <row r="300" spans="1:3" x14ac:dyDescent="0.25">
      <c r="A300" t="s">
        <v>26</v>
      </c>
      <c r="B300" s="4">
        <v>2.2999999999999998</v>
      </c>
      <c r="C300" s="4" t="s">
        <v>1078</v>
      </c>
    </row>
    <row r="301" spans="1:3" x14ac:dyDescent="0.25">
      <c r="A301" t="s">
        <v>457</v>
      </c>
      <c r="B301" s="4">
        <v>7.6</v>
      </c>
      <c r="C301" s="4" t="s">
        <v>1081</v>
      </c>
    </row>
    <row r="302" spans="1:3" x14ac:dyDescent="0.25">
      <c r="A302" t="s">
        <v>26</v>
      </c>
      <c r="B302" s="4">
        <v>6.8</v>
      </c>
      <c r="C302" s="4" t="s">
        <v>1084</v>
      </c>
    </row>
    <row r="303" spans="1:3" x14ac:dyDescent="0.25">
      <c r="A303" t="s">
        <v>26</v>
      </c>
      <c r="B303" s="4">
        <v>6.2</v>
      </c>
      <c r="C303" s="4" t="s">
        <v>1087</v>
      </c>
    </row>
    <row r="304" spans="1:3" x14ac:dyDescent="0.25">
      <c r="A304" t="s">
        <v>26</v>
      </c>
      <c r="B304" s="4">
        <v>6.4</v>
      </c>
      <c r="C304" s="4" t="s">
        <v>1090</v>
      </c>
    </row>
    <row r="305" spans="1:3" x14ac:dyDescent="0.25">
      <c r="A305" t="s">
        <v>26</v>
      </c>
      <c r="B305" s="4">
        <v>6.8</v>
      </c>
      <c r="C305" s="4" t="s">
        <v>1093</v>
      </c>
    </row>
    <row r="306" spans="1:3" x14ac:dyDescent="0.25">
      <c r="A306" t="s">
        <v>26</v>
      </c>
      <c r="B306" s="4">
        <v>6</v>
      </c>
      <c r="C306" s="4" t="s">
        <v>1096</v>
      </c>
    </row>
    <row r="307" spans="1:3" x14ac:dyDescent="0.25">
      <c r="A307" t="s">
        <v>26</v>
      </c>
      <c r="B307" s="4">
        <v>6.1</v>
      </c>
      <c r="C307" s="4" t="s">
        <v>1098</v>
      </c>
    </row>
    <row r="308" spans="1:3" x14ac:dyDescent="0.25">
      <c r="A308" t="s">
        <v>26</v>
      </c>
      <c r="B308" s="4">
        <v>7.7</v>
      </c>
      <c r="C308" s="4" t="s">
        <v>1099</v>
      </c>
    </row>
    <row r="309" spans="1:3" x14ac:dyDescent="0.25">
      <c r="A309" t="s">
        <v>26</v>
      </c>
      <c r="B309" s="4">
        <v>7.1</v>
      </c>
      <c r="C309" s="4" t="s">
        <v>1103</v>
      </c>
    </row>
    <row r="310" spans="1:3" x14ac:dyDescent="0.25">
      <c r="A310" t="s">
        <v>26</v>
      </c>
      <c r="B310" s="4">
        <v>6.4</v>
      </c>
      <c r="C310" s="4" t="s">
        <v>1107</v>
      </c>
    </row>
    <row r="311" spans="1:3" x14ac:dyDescent="0.25">
      <c r="A311" t="s">
        <v>26</v>
      </c>
      <c r="B311" s="4">
        <v>6.5</v>
      </c>
      <c r="C311" s="4" t="s">
        <v>1109</v>
      </c>
    </row>
    <row r="312" spans="1:3" x14ac:dyDescent="0.25">
      <c r="A312" t="s">
        <v>26</v>
      </c>
      <c r="B312" s="4">
        <v>5.6</v>
      </c>
      <c r="C312" s="4" t="s">
        <v>1112</v>
      </c>
    </row>
    <row r="313" spans="1:3" x14ac:dyDescent="0.25">
      <c r="A313" t="s">
        <v>26</v>
      </c>
      <c r="B313" s="4">
        <v>7.3</v>
      </c>
      <c r="C313" s="4" t="s">
        <v>1115</v>
      </c>
    </row>
    <row r="314" spans="1:3" x14ac:dyDescent="0.25">
      <c r="A314" t="s">
        <v>26</v>
      </c>
      <c r="B314" s="4">
        <v>6.1</v>
      </c>
      <c r="C314" s="4" t="s">
        <v>1118</v>
      </c>
    </row>
    <row r="315" spans="1:3" x14ac:dyDescent="0.25">
      <c r="A315" t="s">
        <v>26</v>
      </c>
      <c r="B315" s="4">
        <v>6.8</v>
      </c>
      <c r="C315" s="4" t="s">
        <v>1122</v>
      </c>
    </row>
    <row r="316" spans="1:3" x14ac:dyDescent="0.25">
      <c r="A316" t="s">
        <v>26</v>
      </c>
      <c r="B316" s="4">
        <v>6.9</v>
      </c>
      <c r="C316" s="4" t="s">
        <v>1126</v>
      </c>
    </row>
    <row r="317" spans="1:3" x14ac:dyDescent="0.25">
      <c r="A317" t="s">
        <v>26</v>
      </c>
      <c r="B317" s="4">
        <v>5.9</v>
      </c>
      <c r="C317" s="4" t="s">
        <v>1127</v>
      </c>
    </row>
    <row r="318" spans="1:3" x14ac:dyDescent="0.25">
      <c r="A318" t="s">
        <v>26</v>
      </c>
      <c r="B318" s="4">
        <v>5</v>
      </c>
      <c r="C318" s="4" t="s">
        <v>1129</v>
      </c>
    </row>
    <row r="319" spans="1:3" x14ac:dyDescent="0.25">
      <c r="A319" t="s">
        <v>26</v>
      </c>
      <c r="B319" s="4">
        <v>7</v>
      </c>
      <c r="C319" s="4" t="s">
        <v>1131</v>
      </c>
    </row>
    <row r="320" spans="1:3" x14ac:dyDescent="0.25">
      <c r="A320" t="s">
        <v>26</v>
      </c>
      <c r="B320" s="4">
        <v>6.9</v>
      </c>
      <c r="C320" s="4" t="s">
        <v>1132</v>
      </c>
    </row>
    <row r="321" spans="1:3" x14ac:dyDescent="0.25">
      <c r="A321" t="s">
        <v>26</v>
      </c>
      <c r="B321" s="4">
        <v>6.5</v>
      </c>
      <c r="C321" s="4" t="s">
        <v>1136</v>
      </c>
    </row>
    <row r="322" spans="1:3" x14ac:dyDescent="0.25">
      <c r="A322" t="s">
        <v>26</v>
      </c>
      <c r="B322" s="4">
        <v>6.2</v>
      </c>
      <c r="C322" s="4" t="s">
        <v>1140</v>
      </c>
    </row>
    <row r="323" spans="1:3" x14ac:dyDescent="0.25">
      <c r="A323" t="s">
        <v>170</v>
      </c>
      <c r="B323" s="4">
        <v>7.9</v>
      </c>
      <c r="C323" s="4" t="s">
        <v>1143</v>
      </c>
    </row>
    <row r="324" spans="1:3" x14ac:dyDescent="0.25">
      <c r="A324" t="s">
        <v>26</v>
      </c>
      <c r="B324" s="4">
        <v>7.1</v>
      </c>
      <c r="C324" s="4" t="s">
        <v>1146</v>
      </c>
    </row>
    <row r="325" spans="1:3" x14ac:dyDescent="0.25">
      <c r="A325" t="s">
        <v>26</v>
      </c>
      <c r="B325" s="4">
        <v>5.9</v>
      </c>
      <c r="C325" s="4" t="s">
        <v>1148</v>
      </c>
    </row>
    <row r="326" spans="1:3" x14ac:dyDescent="0.25">
      <c r="A326" t="s">
        <v>26</v>
      </c>
      <c r="B326" s="4">
        <v>6.4</v>
      </c>
      <c r="C326" s="4" t="s">
        <v>1151</v>
      </c>
    </row>
    <row r="327" spans="1:3" x14ac:dyDescent="0.25">
      <c r="A327" t="s">
        <v>26</v>
      </c>
      <c r="B327" s="4">
        <v>7.2</v>
      </c>
      <c r="C327" s="4" t="s">
        <v>1154</v>
      </c>
    </row>
    <row r="328" spans="1:3" x14ac:dyDescent="0.25">
      <c r="A328" t="s">
        <v>26</v>
      </c>
      <c r="B328" s="4">
        <v>7.1</v>
      </c>
      <c r="C328" s="4" t="s">
        <v>1157</v>
      </c>
    </row>
    <row r="329" spans="1:3" x14ac:dyDescent="0.25">
      <c r="A329" t="s">
        <v>26</v>
      </c>
      <c r="B329" s="4">
        <v>6.3</v>
      </c>
      <c r="C329" s="4" t="s">
        <v>1158</v>
      </c>
    </row>
    <row r="330" spans="1:3" x14ac:dyDescent="0.25">
      <c r="A330" t="s">
        <v>26</v>
      </c>
      <c r="B330" s="4">
        <v>7.6</v>
      </c>
      <c r="C330" s="4" t="s">
        <v>1161</v>
      </c>
    </row>
    <row r="331" spans="1:3" x14ac:dyDescent="0.25">
      <c r="A331" t="s">
        <v>26</v>
      </c>
      <c r="B331" s="4">
        <v>6.9</v>
      </c>
      <c r="C331" s="4" t="s">
        <v>1163</v>
      </c>
    </row>
    <row r="332" spans="1:3" x14ac:dyDescent="0.25">
      <c r="A332" t="s">
        <v>26</v>
      </c>
      <c r="B332" s="4">
        <v>6.4</v>
      </c>
      <c r="C332" s="4" t="s">
        <v>1166</v>
      </c>
    </row>
    <row r="333" spans="1:3" x14ac:dyDescent="0.25">
      <c r="A333" t="s">
        <v>26</v>
      </c>
      <c r="B333" s="4">
        <v>5.7</v>
      </c>
      <c r="C333" s="4" t="s">
        <v>1169</v>
      </c>
    </row>
    <row r="334" spans="1:3" x14ac:dyDescent="0.25">
      <c r="A334" t="s">
        <v>26</v>
      </c>
      <c r="B334" s="4">
        <v>5.4</v>
      </c>
      <c r="C334" s="4" t="s">
        <v>1172</v>
      </c>
    </row>
    <row r="335" spans="1:3" x14ac:dyDescent="0.25">
      <c r="A335" t="s">
        <v>26</v>
      </c>
      <c r="B335" s="4">
        <v>6.4</v>
      </c>
      <c r="C335" s="4" t="s">
        <v>1176</v>
      </c>
    </row>
    <row r="336" spans="1:3" x14ac:dyDescent="0.25">
      <c r="A336" t="s">
        <v>26</v>
      </c>
      <c r="B336" s="4">
        <v>6.5</v>
      </c>
      <c r="C336" s="4" t="s">
        <v>1179</v>
      </c>
    </row>
    <row r="337" spans="1:3" x14ac:dyDescent="0.25">
      <c r="A337" t="s">
        <v>26</v>
      </c>
      <c r="B337" s="4">
        <v>7.2</v>
      </c>
      <c r="C337" s="4" t="s">
        <v>1181</v>
      </c>
    </row>
    <row r="338" spans="1:3" x14ac:dyDescent="0.25">
      <c r="A338" t="s">
        <v>26</v>
      </c>
      <c r="B338" s="4">
        <v>6.8</v>
      </c>
      <c r="C338" s="4" t="s">
        <v>1184</v>
      </c>
    </row>
    <row r="339" spans="1:3" x14ac:dyDescent="0.25">
      <c r="A339" t="s">
        <v>26</v>
      </c>
      <c r="B339" s="4">
        <v>5.3</v>
      </c>
      <c r="C339" s="4" t="s">
        <v>1187</v>
      </c>
    </row>
    <row r="340" spans="1:3" x14ac:dyDescent="0.25">
      <c r="A340" t="s">
        <v>26</v>
      </c>
      <c r="B340" s="4">
        <v>6.5</v>
      </c>
      <c r="C340" s="4" t="s">
        <v>1190</v>
      </c>
    </row>
    <row r="341" spans="1:3" x14ac:dyDescent="0.25">
      <c r="A341" t="s">
        <v>26</v>
      </c>
      <c r="B341" s="4">
        <v>7</v>
      </c>
      <c r="C341" s="4" t="s">
        <v>1192</v>
      </c>
    </row>
    <row r="342" spans="1:3" x14ac:dyDescent="0.25">
      <c r="A342" t="s">
        <v>26</v>
      </c>
      <c r="B342" s="4">
        <v>5.0999999999999996</v>
      </c>
      <c r="C342" s="4" t="s">
        <v>1195</v>
      </c>
    </row>
    <row r="343" spans="1:3" x14ac:dyDescent="0.25">
      <c r="A343" t="s">
        <v>26</v>
      </c>
      <c r="B343" s="4">
        <v>3.6</v>
      </c>
      <c r="C343" s="4" t="s">
        <v>1198</v>
      </c>
    </row>
    <row r="344" spans="1:3" x14ac:dyDescent="0.25">
      <c r="A344" t="s">
        <v>26</v>
      </c>
      <c r="B344" s="4">
        <v>5.9</v>
      </c>
      <c r="C344" s="4" t="s">
        <v>1201</v>
      </c>
    </row>
    <row r="345" spans="1:3" x14ac:dyDescent="0.25">
      <c r="A345" t="s">
        <v>26</v>
      </c>
      <c r="B345" s="4">
        <v>7.3</v>
      </c>
      <c r="C345" s="4" t="s">
        <v>1205</v>
      </c>
    </row>
    <row r="346" spans="1:3" x14ac:dyDescent="0.25">
      <c r="A346" t="s">
        <v>26</v>
      </c>
      <c r="B346" s="4">
        <v>7.2</v>
      </c>
      <c r="C346" s="4" t="s">
        <v>1208</v>
      </c>
    </row>
    <row r="347" spans="1:3" x14ac:dyDescent="0.25">
      <c r="A347" t="s">
        <v>26</v>
      </c>
      <c r="B347" s="4">
        <v>7.2</v>
      </c>
      <c r="C347" s="4" t="s">
        <v>1211</v>
      </c>
    </row>
    <row r="348" spans="1:3" x14ac:dyDescent="0.25">
      <c r="A348" t="s">
        <v>26</v>
      </c>
      <c r="B348" s="4">
        <v>7.6</v>
      </c>
      <c r="C348" s="4" t="s">
        <v>1213</v>
      </c>
    </row>
    <row r="349" spans="1:3" x14ac:dyDescent="0.25">
      <c r="A349" t="s">
        <v>26</v>
      </c>
      <c r="B349" s="4">
        <v>5.9</v>
      </c>
      <c r="C349" s="4" t="s">
        <v>1215</v>
      </c>
    </row>
    <row r="350" spans="1:3" x14ac:dyDescent="0.25">
      <c r="A350" t="s">
        <v>689</v>
      </c>
      <c r="B350" s="4">
        <v>6.6</v>
      </c>
      <c r="C350" s="4" t="s">
        <v>1218</v>
      </c>
    </row>
    <row r="351" spans="1:3" x14ac:dyDescent="0.25">
      <c r="A351" t="s">
        <v>26</v>
      </c>
      <c r="B351" s="4">
        <v>6.7</v>
      </c>
      <c r="C351" s="4" t="s">
        <v>1221</v>
      </c>
    </row>
    <row r="352" spans="1:3" x14ac:dyDescent="0.25">
      <c r="A352" t="s">
        <v>26</v>
      </c>
      <c r="B352" s="4">
        <v>7</v>
      </c>
      <c r="C352" s="4" t="s">
        <v>1224</v>
      </c>
    </row>
    <row r="353" spans="1:3" x14ac:dyDescent="0.25">
      <c r="A353" t="s">
        <v>26</v>
      </c>
      <c r="B353" s="4">
        <v>7.7</v>
      </c>
      <c r="C353" s="4" t="s">
        <v>1226</v>
      </c>
    </row>
    <row r="354" spans="1:3" x14ac:dyDescent="0.25">
      <c r="A354" t="s">
        <v>26</v>
      </c>
      <c r="B354" s="4">
        <v>6</v>
      </c>
      <c r="C354" s="4" t="s">
        <v>1230</v>
      </c>
    </row>
    <row r="355" spans="1:3" x14ac:dyDescent="0.25">
      <c r="A355" t="s">
        <v>137</v>
      </c>
      <c r="B355" s="4">
        <v>7.4</v>
      </c>
      <c r="C355" s="4" t="s">
        <v>1234</v>
      </c>
    </row>
    <row r="356" spans="1:3" x14ac:dyDescent="0.25">
      <c r="A356" t="s">
        <v>26</v>
      </c>
      <c r="B356" s="4">
        <v>4.8</v>
      </c>
      <c r="C356" s="4" t="s">
        <v>1237</v>
      </c>
    </row>
    <row r="357" spans="1:3" x14ac:dyDescent="0.25">
      <c r="A357" t="s">
        <v>1242</v>
      </c>
      <c r="B357" s="4">
        <v>8.1999999999999993</v>
      </c>
      <c r="C357" s="4" t="s">
        <v>1241</v>
      </c>
    </row>
    <row r="358" spans="1:3" x14ac:dyDescent="0.25">
      <c r="A358" t="s">
        <v>487</v>
      </c>
      <c r="B358" s="4">
        <v>7.3</v>
      </c>
      <c r="C358" s="4" t="s">
        <v>1246</v>
      </c>
    </row>
    <row r="359" spans="1:3" x14ac:dyDescent="0.25">
      <c r="A359" t="s">
        <v>26</v>
      </c>
      <c r="B359" s="4">
        <v>7.3</v>
      </c>
      <c r="C359" s="4" t="s">
        <v>1250</v>
      </c>
    </row>
    <row r="360" spans="1:3" x14ac:dyDescent="0.25">
      <c r="A360" t="s">
        <v>1254</v>
      </c>
      <c r="B360" s="4">
        <v>7.1</v>
      </c>
      <c r="C360" s="4" t="s">
        <v>1253</v>
      </c>
    </row>
    <row r="361" spans="1:3" x14ac:dyDescent="0.25">
      <c r="A361" t="s">
        <v>1258</v>
      </c>
      <c r="B361" s="4">
        <v>7.5</v>
      </c>
      <c r="C361" s="4" t="s">
        <v>1257</v>
      </c>
    </row>
    <row r="362" spans="1:3" x14ac:dyDescent="0.25">
      <c r="A362" t="s">
        <v>26</v>
      </c>
      <c r="B362" s="4">
        <v>4.4000000000000004</v>
      </c>
      <c r="C362" s="4" t="s">
        <v>1261</v>
      </c>
    </row>
    <row r="363" spans="1:3" x14ac:dyDescent="0.25">
      <c r="A363" t="s">
        <v>293</v>
      </c>
      <c r="B363" s="4">
        <v>7.2</v>
      </c>
      <c r="C363" s="4" t="s">
        <v>1264</v>
      </c>
    </row>
    <row r="364" spans="1:3" x14ac:dyDescent="0.25">
      <c r="A364" t="s">
        <v>26</v>
      </c>
      <c r="B364" s="4">
        <v>7.7</v>
      </c>
      <c r="C364" s="4" t="s">
        <v>1268</v>
      </c>
    </row>
    <row r="365" spans="1:3" x14ac:dyDescent="0.25">
      <c r="A365" t="s">
        <v>26</v>
      </c>
      <c r="B365" s="4">
        <v>6.8</v>
      </c>
      <c r="C365" s="4" t="s">
        <v>1270</v>
      </c>
    </row>
    <row r="366" spans="1:3" x14ac:dyDescent="0.25">
      <c r="A366" t="s">
        <v>26</v>
      </c>
      <c r="B366" s="4">
        <v>5.3</v>
      </c>
      <c r="C366" s="4" t="s">
        <v>1271</v>
      </c>
    </row>
    <row r="367" spans="1:3" x14ac:dyDescent="0.25">
      <c r="A367" t="s">
        <v>26</v>
      </c>
      <c r="B367" s="4">
        <v>6.8</v>
      </c>
      <c r="C367" s="4" t="s">
        <v>1275</v>
      </c>
    </row>
    <row r="368" spans="1:3" x14ac:dyDescent="0.25">
      <c r="A368" t="s">
        <v>26</v>
      </c>
      <c r="B368" s="4">
        <v>6.5</v>
      </c>
      <c r="C368" s="4" t="s">
        <v>1278</v>
      </c>
    </row>
    <row r="369" spans="1:3" x14ac:dyDescent="0.25">
      <c r="A369" t="s">
        <v>26</v>
      </c>
      <c r="B369" s="4">
        <v>4.5999999999999996</v>
      </c>
      <c r="C369" s="4" t="s">
        <v>1281</v>
      </c>
    </row>
    <row r="370" spans="1:3" x14ac:dyDescent="0.25">
      <c r="A370" t="s">
        <v>26</v>
      </c>
      <c r="B370" s="4">
        <v>5.3</v>
      </c>
      <c r="C370" s="4" t="s">
        <v>1285</v>
      </c>
    </row>
    <row r="371" spans="1:3" x14ac:dyDescent="0.25">
      <c r="A371" t="s">
        <v>26</v>
      </c>
      <c r="B371" s="4">
        <v>6.8</v>
      </c>
      <c r="C371" s="4" t="s">
        <v>1287</v>
      </c>
    </row>
    <row r="372" spans="1:3" x14ac:dyDescent="0.25">
      <c r="A372" t="s">
        <v>1291</v>
      </c>
      <c r="B372" s="4">
        <v>7.1</v>
      </c>
      <c r="C372" s="4" t="s">
        <v>1290</v>
      </c>
    </row>
    <row r="373" spans="1:3" x14ac:dyDescent="0.25">
      <c r="A373" t="s">
        <v>26</v>
      </c>
      <c r="B373" s="4">
        <v>6.9</v>
      </c>
      <c r="C373" s="4" t="s">
        <v>1293</v>
      </c>
    </row>
    <row r="374" spans="1:3" x14ac:dyDescent="0.25">
      <c r="A374" t="s">
        <v>26</v>
      </c>
      <c r="B374" s="4">
        <v>6.8</v>
      </c>
      <c r="C374" s="4" t="s">
        <v>1297</v>
      </c>
    </row>
    <row r="375" spans="1:3" x14ac:dyDescent="0.25">
      <c r="A375" t="s">
        <v>26</v>
      </c>
      <c r="B375" s="4">
        <v>7</v>
      </c>
      <c r="C375" s="4" t="s">
        <v>1301</v>
      </c>
    </row>
    <row r="376" spans="1:3" x14ac:dyDescent="0.25">
      <c r="A376" t="s">
        <v>26</v>
      </c>
      <c r="B376" s="4">
        <v>6.5</v>
      </c>
      <c r="C376" s="4" t="s">
        <v>1305</v>
      </c>
    </row>
    <row r="377" spans="1:3" x14ac:dyDescent="0.25">
      <c r="A377" t="s">
        <v>26</v>
      </c>
      <c r="B377" s="4">
        <v>5.7</v>
      </c>
      <c r="C377" s="4" t="s">
        <v>1309</v>
      </c>
    </row>
    <row r="378" spans="1:3" x14ac:dyDescent="0.25">
      <c r="A378" t="s">
        <v>26</v>
      </c>
      <c r="B378" s="4">
        <v>6.2</v>
      </c>
      <c r="C378" s="4" t="s">
        <v>1312</v>
      </c>
    </row>
    <row r="379" spans="1:3" x14ac:dyDescent="0.25">
      <c r="A379" t="s">
        <v>26</v>
      </c>
      <c r="B379" s="4">
        <v>7.2</v>
      </c>
      <c r="C379" s="4" t="s">
        <v>1316</v>
      </c>
    </row>
    <row r="380" spans="1:3" x14ac:dyDescent="0.25">
      <c r="A380" t="s">
        <v>26</v>
      </c>
      <c r="B380" s="4">
        <v>6</v>
      </c>
      <c r="C380" s="4" t="s">
        <v>1319</v>
      </c>
    </row>
    <row r="381" spans="1:3" x14ac:dyDescent="0.25">
      <c r="A381" t="s">
        <v>26</v>
      </c>
      <c r="B381" s="4">
        <v>3.6</v>
      </c>
      <c r="C381" s="4" t="s">
        <v>1322</v>
      </c>
    </row>
    <row r="382" spans="1:3" x14ac:dyDescent="0.25">
      <c r="A382" t="s">
        <v>26</v>
      </c>
      <c r="B382" s="4">
        <v>7.3</v>
      </c>
      <c r="C382" s="4" t="s">
        <v>1324</v>
      </c>
    </row>
    <row r="383" spans="1:3" x14ac:dyDescent="0.25">
      <c r="A383" t="s">
        <v>26</v>
      </c>
      <c r="B383" s="4">
        <v>6.5</v>
      </c>
      <c r="C383" s="4" t="s">
        <v>1327</v>
      </c>
    </row>
    <row r="384" spans="1:3" x14ac:dyDescent="0.25">
      <c r="A384" t="s">
        <v>832</v>
      </c>
      <c r="B384" s="4">
        <v>8.3000000000000007</v>
      </c>
      <c r="C384" s="4" t="s">
        <v>1329</v>
      </c>
    </row>
    <row r="385" spans="1:3" x14ac:dyDescent="0.25">
      <c r="A385" t="s">
        <v>482</v>
      </c>
      <c r="B385" s="4">
        <v>6.2</v>
      </c>
      <c r="C385" s="4" t="s">
        <v>1332</v>
      </c>
    </row>
    <row r="386" spans="1:3" x14ac:dyDescent="0.25">
      <c r="A386" t="s">
        <v>293</v>
      </c>
      <c r="B386" s="4">
        <v>7.2</v>
      </c>
      <c r="C386" s="4" t="s">
        <v>1335</v>
      </c>
    </row>
    <row r="387" spans="1:3" x14ac:dyDescent="0.25">
      <c r="A387" t="s">
        <v>183</v>
      </c>
      <c r="B387" s="4">
        <v>6.4</v>
      </c>
      <c r="C387" s="4" t="s">
        <v>1339</v>
      </c>
    </row>
    <row r="388" spans="1:3" x14ac:dyDescent="0.25">
      <c r="A388" t="s">
        <v>26</v>
      </c>
      <c r="B388" s="4">
        <v>7</v>
      </c>
      <c r="C388" s="4" t="s">
        <v>1343</v>
      </c>
    </row>
    <row r="389" spans="1:3" x14ac:dyDescent="0.25">
      <c r="A389" t="s">
        <v>1348</v>
      </c>
      <c r="B389" s="4">
        <v>7.4</v>
      </c>
      <c r="C389" s="4" t="s">
        <v>1347</v>
      </c>
    </row>
    <row r="390" spans="1:3" x14ac:dyDescent="0.25">
      <c r="A390" t="s">
        <v>26</v>
      </c>
      <c r="B390" s="4">
        <v>7.2</v>
      </c>
      <c r="C390" s="4" t="s">
        <v>1353</v>
      </c>
    </row>
    <row r="391" spans="1:3" x14ac:dyDescent="0.25">
      <c r="A391" t="s">
        <v>26</v>
      </c>
      <c r="B391" s="4">
        <v>5.2</v>
      </c>
      <c r="C391" s="4" t="s">
        <v>1357</v>
      </c>
    </row>
    <row r="392" spans="1:3" x14ac:dyDescent="0.25">
      <c r="A392" t="s">
        <v>183</v>
      </c>
      <c r="B392" s="4">
        <v>7.4</v>
      </c>
      <c r="C392" s="4" t="s">
        <v>1360</v>
      </c>
    </row>
    <row r="393" spans="1:3" x14ac:dyDescent="0.25">
      <c r="A393" t="s">
        <v>26</v>
      </c>
      <c r="B393" s="4">
        <v>6.8</v>
      </c>
      <c r="C393" s="4" t="s">
        <v>1364</v>
      </c>
    </row>
    <row r="394" spans="1:3" x14ac:dyDescent="0.25">
      <c r="A394" t="s">
        <v>293</v>
      </c>
      <c r="B394" s="4">
        <v>7.3</v>
      </c>
      <c r="C394" s="4" t="s">
        <v>1368</v>
      </c>
    </row>
    <row r="395" spans="1:3" x14ac:dyDescent="0.25">
      <c r="A395" t="s">
        <v>26</v>
      </c>
      <c r="B395" s="4">
        <v>6.6</v>
      </c>
      <c r="C395" s="4" t="s">
        <v>1371</v>
      </c>
    </row>
    <row r="396" spans="1:3" x14ac:dyDescent="0.25">
      <c r="A396" t="s">
        <v>1375</v>
      </c>
      <c r="B396" s="4">
        <v>7.4</v>
      </c>
      <c r="C396" s="4" t="s">
        <v>1374</v>
      </c>
    </row>
    <row r="397" spans="1:3" x14ac:dyDescent="0.25">
      <c r="A397" t="s">
        <v>26</v>
      </c>
      <c r="B397" s="4">
        <v>5.0999999999999996</v>
      </c>
      <c r="C397" s="4" t="s">
        <v>1379</v>
      </c>
    </row>
    <row r="398" spans="1:3" x14ac:dyDescent="0.25">
      <c r="A398" t="s">
        <v>26</v>
      </c>
      <c r="B398" s="4">
        <v>6.8</v>
      </c>
      <c r="C398" s="4" t="s">
        <v>1382</v>
      </c>
    </row>
    <row r="399" spans="1:3" x14ac:dyDescent="0.25">
      <c r="A399" t="s">
        <v>26</v>
      </c>
      <c r="B399" s="4">
        <v>6.6</v>
      </c>
      <c r="C399" s="4" t="s">
        <v>1386</v>
      </c>
    </row>
    <row r="400" spans="1:3" x14ac:dyDescent="0.25">
      <c r="A400" t="s">
        <v>183</v>
      </c>
      <c r="B400" s="4">
        <v>5.6</v>
      </c>
      <c r="C400" s="4" t="s">
        <v>1390</v>
      </c>
    </row>
    <row r="401" spans="1:3" x14ac:dyDescent="0.25">
      <c r="A401" t="s">
        <v>26</v>
      </c>
      <c r="B401" s="4">
        <v>7.2</v>
      </c>
      <c r="C401" s="4" t="s">
        <v>1394</v>
      </c>
    </row>
    <row r="402" spans="1:3" x14ac:dyDescent="0.25">
      <c r="A402" t="s">
        <v>26</v>
      </c>
      <c r="B402" s="4">
        <v>6.9</v>
      </c>
      <c r="C402" s="4" t="s">
        <v>1397</v>
      </c>
    </row>
    <row r="403" spans="1:3" x14ac:dyDescent="0.25">
      <c r="A403" t="s">
        <v>1401</v>
      </c>
      <c r="B403" s="4">
        <v>7.5</v>
      </c>
      <c r="C403" s="4" t="s">
        <v>1400</v>
      </c>
    </row>
    <row r="404" spans="1:3" x14ac:dyDescent="0.25">
      <c r="A404" t="s">
        <v>26</v>
      </c>
      <c r="B404" s="4">
        <v>7.2</v>
      </c>
      <c r="C404" s="4" t="s">
        <v>1404</v>
      </c>
    </row>
    <row r="405" spans="1:3" x14ac:dyDescent="0.25">
      <c r="A405" t="s">
        <v>26</v>
      </c>
      <c r="B405" s="4">
        <v>7.7</v>
      </c>
      <c r="C405" s="4" t="s">
        <v>1407</v>
      </c>
    </row>
    <row r="406" spans="1:3" x14ac:dyDescent="0.25">
      <c r="A406" t="s">
        <v>26</v>
      </c>
      <c r="B406" s="4">
        <v>7.2</v>
      </c>
      <c r="C406" s="4" t="s">
        <v>1408</v>
      </c>
    </row>
    <row r="407" spans="1:3" x14ac:dyDescent="0.25">
      <c r="A407" t="s">
        <v>293</v>
      </c>
      <c r="B407" s="4">
        <v>7</v>
      </c>
      <c r="C407" s="4" t="s">
        <v>1410</v>
      </c>
    </row>
    <row r="408" spans="1:3" x14ac:dyDescent="0.25">
      <c r="A408" t="s">
        <v>26</v>
      </c>
      <c r="B408" s="4">
        <v>6.1</v>
      </c>
      <c r="C408" s="4" t="s">
        <v>1413</v>
      </c>
    </row>
    <row r="409" spans="1:3" x14ac:dyDescent="0.25">
      <c r="A409" t="s">
        <v>26</v>
      </c>
      <c r="B409" s="4">
        <v>6.7</v>
      </c>
      <c r="C409" s="4" t="s">
        <v>1416</v>
      </c>
    </row>
    <row r="410" spans="1:3" x14ac:dyDescent="0.25">
      <c r="A410" t="s">
        <v>1291</v>
      </c>
      <c r="B410" s="4">
        <v>7.8</v>
      </c>
      <c r="C410" s="4" t="s">
        <v>1419</v>
      </c>
    </row>
    <row r="411" spans="1:3" x14ac:dyDescent="0.25">
      <c r="A411" t="s">
        <v>26</v>
      </c>
      <c r="B411" s="4">
        <v>6.1</v>
      </c>
      <c r="C411" s="4" t="s">
        <v>1421</v>
      </c>
    </row>
    <row r="412" spans="1:3" x14ac:dyDescent="0.25">
      <c r="A412" t="s">
        <v>26</v>
      </c>
      <c r="B412" s="4">
        <v>8.1</v>
      </c>
      <c r="C412" s="4" t="s">
        <v>1423</v>
      </c>
    </row>
    <row r="413" spans="1:3" x14ac:dyDescent="0.25">
      <c r="A413" t="s">
        <v>26</v>
      </c>
      <c r="B413" s="4">
        <v>6.2</v>
      </c>
      <c r="C413" s="4" t="s">
        <v>1425</v>
      </c>
    </row>
    <row r="414" spans="1:3" x14ac:dyDescent="0.25">
      <c r="A414" t="s">
        <v>26</v>
      </c>
      <c r="B414" s="4">
        <v>5</v>
      </c>
      <c r="C414" s="4" t="s">
        <v>1428</v>
      </c>
    </row>
    <row r="415" spans="1:3" x14ac:dyDescent="0.25">
      <c r="A415" t="s">
        <v>26</v>
      </c>
      <c r="B415" s="4">
        <v>7.7</v>
      </c>
      <c r="C415" s="4" t="s">
        <v>1430</v>
      </c>
    </row>
    <row r="416" spans="1:3" x14ac:dyDescent="0.25">
      <c r="A416" t="s">
        <v>26</v>
      </c>
      <c r="B416" s="4">
        <v>7.2</v>
      </c>
      <c r="C416" s="4" t="s">
        <v>1433</v>
      </c>
    </row>
    <row r="417" spans="1:3" x14ac:dyDescent="0.25">
      <c r="A417" t="s">
        <v>26</v>
      </c>
      <c r="B417" s="4">
        <v>5.7</v>
      </c>
      <c r="C417" s="4" t="s">
        <v>1435</v>
      </c>
    </row>
    <row r="418" spans="1:3" x14ac:dyDescent="0.25">
      <c r="A418" t="s">
        <v>26</v>
      </c>
      <c r="B418" s="4">
        <v>5.0999999999999996</v>
      </c>
      <c r="C418" s="4" t="s">
        <v>1439</v>
      </c>
    </row>
    <row r="419" spans="1:3" x14ac:dyDescent="0.25">
      <c r="A419" t="s">
        <v>26</v>
      </c>
      <c r="B419" s="4">
        <v>7.6</v>
      </c>
      <c r="C419" s="4" t="s">
        <v>1442</v>
      </c>
    </row>
    <row r="420" spans="1:3" x14ac:dyDescent="0.25">
      <c r="A420" t="s">
        <v>26</v>
      </c>
      <c r="B420" s="4">
        <v>7.2</v>
      </c>
      <c r="C420" s="4" t="s">
        <v>1445</v>
      </c>
    </row>
    <row r="421" spans="1:3" x14ac:dyDescent="0.25">
      <c r="A421" t="s">
        <v>26</v>
      </c>
      <c r="B421" s="4">
        <v>5.2</v>
      </c>
      <c r="C421" s="4" t="s">
        <v>1449</v>
      </c>
    </row>
    <row r="422" spans="1:3" x14ac:dyDescent="0.25">
      <c r="A422" t="s">
        <v>26</v>
      </c>
      <c r="B422" s="4">
        <v>4.8</v>
      </c>
      <c r="C422" s="4" t="s">
        <v>1453</v>
      </c>
    </row>
    <row r="423" spans="1:3" x14ac:dyDescent="0.25">
      <c r="A423" t="s">
        <v>26</v>
      </c>
      <c r="B423" s="4">
        <v>7.2</v>
      </c>
      <c r="C423" s="4" t="s">
        <v>1454</v>
      </c>
    </row>
    <row r="424" spans="1:3" x14ac:dyDescent="0.25">
      <c r="A424" t="s">
        <v>26</v>
      </c>
      <c r="B424" s="4">
        <v>4.4000000000000004</v>
      </c>
      <c r="C424" s="4" t="s">
        <v>1458</v>
      </c>
    </row>
    <row r="425" spans="1:3" x14ac:dyDescent="0.25">
      <c r="A425" t="s">
        <v>26</v>
      </c>
      <c r="B425" s="4">
        <v>7.1</v>
      </c>
      <c r="C425" s="4" t="s">
        <v>1460</v>
      </c>
    </row>
    <row r="426" spans="1:3" x14ac:dyDescent="0.25">
      <c r="A426" t="s">
        <v>26</v>
      </c>
      <c r="B426" s="4">
        <v>7.3</v>
      </c>
      <c r="C426" s="4" t="s">
        <v>1464</v>
      </c>
    </row>
    <row r="427" spans="1:3" x14ac:dyDescent="0.25">
      <c r="A427" t="s">
        <v>26</v>
      </c>
      <c r="B427" s="4">
        <v>6.9</v>
      </c>
      <c r="C427" s="4" t="s">
        <v>1467</v>
      </c>
    </row>
    <row r="428" spans="1:3" x14ac:dyDescent="0.25">
      <c r="A428" t="s">
        <v>26</v>
      </c>
      <c r="B428" s="4">
        <v>6.7</v>
      </c>
      <c r="C428" s="4" t="s">
        <v>1469</v>
      </c>
    </row>
    <row r="429" spans="1:3" x14ac:dyDescent="0.25">
      <c r="A429" t="s">
        <v>26</v>
      </c>
      <c r="B429" s="4">
        <v>3.8</v>
      </c>
      <c r="C429" s="4" t="s">
        <v>1472</v>
      </c>
    </row>
    <row r="430" spans="1:3" x14ac:dyDescent="0.25">
      <c r="A430" t="s">
        <v>26</v>
      </c>
      <c r="B430" s="4">
        <v>6.5</v>
      </c>
      <c r="C430" s="4" t="s">
        <v>1475</v>
      </c>
    </row>
    <row r="431" spans="1:3" x14ac:dyDescent="0.25">
      <c r="A431" t="s">
        <v>26</v>
      </c>
      <c r="B431" s="4">
        <v>7.7</v>
      </c>
      <c r="C431" s="4" t="s">
        <v>1478</v>
      </c>
    </row>
    <row r="432" spans="1:3" x14ac:dyDescent="0.25">
      <c r="A432" t="s">
        <v>482</v>
      </c>
      <c r="B432" s="4">
        <v>5.4</v>
      </c>
      <c r="C432" s="4" t="s">
        <v>1482</v>
      </c>
    </row>
    <row r="433" spans="1:3" x14ac:dyDescent="0.25">
      <c r="A433" t="s">
        <v>26</v>
      </c>
      <c r="B433" s="4">
        <v>6.9</v>
      </c>
      <c r="C433" s="4" t="s">
        <v>1486</v>
      </c>
    </row>
    <row r="434" spans="1:3" x14ac:dyDescent="0.25">
      <c r="A434" t="s">
        <v>26</v>
      </c>
      <c r="B434" s="4">
        <v>6.5</v>
      </c>
      <c r="C434" s="4" t="s">
        <v>1490</v>
      </c>
    </row>
    <row r="435" spans="1:3" x14ac:dyDescent="0.25">
      <c r="A435" t="s">
        <v>26</v>
      </c>
      <c r="B435" s="4">
        <v>6.4</v>
      </c>
      <c r="C435" s="4" t="s">
        <v>1493</v>
      </c>
    </row>
    <row r="436" spans="1:3" x14ac:dyDescent="0.25">
      <c r="A436" t="s">
        <v>26</v>
      </c>
      <c r="B436" s="4">
        <v>6.2</v>
      </c>
      <c r="C436" s="4" t="s">
        <v>1496</v>
      </c>
    </row>
    <row r="437" spans="1:3" x14ac:dyDescent="0.25">
      <c r="A437" t="s">
        <v>92</v>
      </c>
      <c r="B437" s="4">
        <v>6.8</v>
      </c>
      <c r="C437" s="4" t="s">
        <v>1500</v>
      </c>
    </row>
    <row r="438" spans="1:3" x14ac:dyDescent="0.25">
      <c r="A438" t="s">
        <v>26</v>
      </c>
      <c r="B438" s="4">
        <v>5.3</v>
      </c>
      <c r="C438" s="4" t="s">
        <v>1503</v>
      </c>
    </row>
    <row r="439" spans="1:3" x14ac:dyDescent="0.25">
      <c r="A439" t="s">
        <v>26</v>
      </c>
      <c r="B439" s="4">
        <v>6.7</v>
      </c>
      <c r="C439" s="4" t="s">
        <v>1506</v>
      </c>
    </row>
    <row r="440" spans="1:3" x14ac:dyDescent="0.25">
      <c r="A440" t="s">
        <v>26</v>
      </c>
      <c r="B440" s="4">
        <v>6.8</v>
      </c>
      <c r="C440" s="4" t="s">
        <v>1509</v>
      </c>
    </row>
    <row r="441" spans="1:3" x14ac:dyDescent="0.25">
      <c r="A441" t="s">
        <v>1401</v>
      </c>
      <c r="B441" s="4">
        <v>8.5</v>
      </c>
      <c r="C441" s="4" t="s">
        <v>1512</v>
      </c>
    </row>
    <row r="442" spans="1:3" x14ac:dyDescent="0.25">
      <c r="A442" t="s">
        <v>137</v>
      </c>
      <c r="B442" s="4">
        <v>7.3</v>
      </c>
      <c r="C442" s="4" t="s">
        <v>1516</v>
      </c>
    </row>
    <row r="443" spans="1:3" x14ac:dyDescent="0.25">
      <c r="A443" t="s">
        <v>26</v>
      </c>
      <c r="B443" s="4">
        <v>5.7</v>
      </c>
      <c r="C443" s="4" t="s">
        <v>1518</v>
      </c>
    </row>
    <row r="444" spans="1:3" x14ac:dyDescent="0.25">
      <c r="A444" t="s">
        <v>26</v>
      </c>
      <c r="B444" s="4">
        <v>6.7</v>
      </c>
      <c r="C444" s="4" t="s">
        <v>1521</v>
      </c>
    </row>
    <row r="445" spans="1:3" x14ac:dyDescent="0.25">
      <c r="A445" t="s">
        <v>26</v>
      </c>
      <c r="B445" s="4">
        <v>5.0999999999999996</v>
      </c>
      <c r="C445" s="4" t="s">
        <v>1524</v>
      </c>
    </row>
    <row r="446" spans="1:3" x14ac:dyDescent="0.25">
      <c r="A446" t="s">
        <v>26</v>
      </c>
      <c r="B446" s="4">
        <v>7.2</v>
      </c>
      <c r="C446" s="4" t="s">
        <v>1528</v>
      </c>
    </row>
    <row r="447" spans="1:3" x14ac:dyDescent="0.25">
      <c r="A447" t="s">
        <v>26</v>
      </c>
      <c r="B447" s="4">
        <v>7.3</v>
      </c>
      <c r="C447" s="4" t="s">
        <v>1531</v>
      </c>
    </row>
    <row r="448" spans="1:3" x14ac:dyDescent="0.25">
      <c r="A448" t="s">
        <v>26</v>
      </c>
      <c r="B448" s="4">
        <v>6.8</v>
      </c>
      <c r="C448" s="4" t="s">
        <v>1533</v>
      </c>
    </row>
    <row r="449" spans="1:3" x14ac:dyDescent="0.25">
      <c r="A449" t="s">
        <v>26</v>
      </c>
      <c r="B449" s="4">
        <v>6.5</v>
      </c>
      <c r="C449" s="4" t="s">
        <v>1535</v>
      </c>
    </row>
    <row r="450" spans="1:3" x14ac:dyDescent="0.25">
      <c r="A450" t="s">
        <v>26</v>
      </c>
      <c r="B450" s="4">
        <v>6.3</v>
      </c>
      <c r="C450" s="4" t="s">
        <v>1538</v>
      </c>
    </row>
    <row r="451" spans="1:3" x14ac:dyDescent="0.25">
      <c r="A451" t="s">
        <v>26</v>
      </c>
      <c r="B451" s="4">
        <v>7.2</v>
      </c>
      <c r="C451" s="4" t="s">
        <v>1541</v>
      </c>
    </row>
    <row r="452" spans="1:3" x14ac:dyDescent="0.25">
      <c r="A452" t="s">
        <v>26</v>
      </c>
      <c r="B452" s="4">
        <v>7.1</v>
      </c>
      <c r="C452" s="4" t="s">
        <v>1544</v>
      </c>
    </row>
    <row r="453" spans="1:3" x14ac:dyDescent="0.25">
      <c r="A453" t="s">
        <v>26</v>
      </c>
      <c r="B453" s="4">
        <v>7.2</v>
      </c>
      <c r="C453" s="4" t="s">
        <v>1547</v>
      </c>
    </row>
    <row r="454" spans="1:3" x14ac:dyDescent="0.25">
      <c r="A454" t="s">
        <v>26</v>
      </c>
      <c r="B454" s="4">
        <v>6.6</v>
      </c>
      <c r="C454" s="4" t="s">
        <v>1551</v>
      </c>
    </row>
    <row r="455" spans="1:3" x14ac:dyDescent="0.25">
      <c r="A455" t="s">
        <v>26</v>
      </c>
      <c r="B455" s="4">
        <v>7</v>
      </c>
      <c r="C455" s="4" t="s">
        <v>1554</v>
      </c>
    </row>
    <row r="456" spans="1:3" x14ac:dyDescent="0.25">
      <c r="A456" t="s">
        <v>26</v>
      </c>
      <c r="B456" s="4">
        <v>7.1</v>
      </c>
      <c r="C456" s="4" t="s">
        <v>1556</v>
      </c>
    </row>
    <row r="457" spans="1:3" x14ac:dyDescent="0.25">
      <c r="A457" t="s">
        <v>26</v>
      </c>
      <c r="B457" s="4">
        <v>7</v>
      </c>
      <c r="C457" s="4" t="s">
        <v>1559</v>
      </c>
    </row>
    <row r="458" spans="1:3" x14ac:dyDescent="0.25">
      <c r="A458" t="s">
        <v>26</v>
      </c>
      <c r="B458" s="4">
        <v>6.8</v>
      </c>
      <c r="C458" s="4" t="s">
        <v>1561</v>
      </c>
    </row>
    <row r="459" spans="1:3" x14ac:dyDescent="0.25">
      <c r="A459" t="s">
        <v>26</v>
      </c>
      <c r="B459" s="4">
        <v>6.2</v>
      </c>
      <c r="C459" s="4" t="s">
        <v>1564</v>
      </c>
    </row>
    <row r="460" spans="1:3" x14ac:dyDescent="0.25">
      <c r="A460" t="s">
        <v>26</v>
      </c>
      <c r="B460" s="4">
        <v>7.1</v>
      </c>
      <c r="C460" s="4" t="s">
        <v>1566</v>
      </c>
    </row>
    <row r="461" spans="1:3" x14ac:dyDescent="0.25">
      <c r="A461" t="s">
        <v>26</v>
      </c>
      <c r="B461" s="4">
        <v>4.2</v>
      </c>
      <c r="C461" s="4" t="s">
        <v>1570</v>
      </c>
    </row>
    <row r="462" spans="1:3" x14ac:dyDescent="0.25">
      <c r="A462" t="s">
        <v>293</v>
      </c>
      <c r="B462" s="4">
        <v>7.8</v>
      </c>
      <c r="C462" s="4" t="s">
        <v>1574</v>
      </c>
    </row>
    <row r="463" spans="1:3" x14ac:dyDescent="0.25">
      <c r="A463" t="s">
        <v>26</v>
      </c>
      <c r="B463" s="4">
        <v>6.6</v>
      </c>
      <c r="C463" s="4" t="s">
        <v>1577</v>
      </c>
    </row>
    <row r="464" spans="1:3" x14ac:dyDescent="0.25">
      <c r="A464" t="s">
        <v>26</v>
      </c>
      <c r="B464" s="4">
        <v>7.3</v>
      </c>
      <c r="C464" s="4" t="s">
        <v>1581</v>
      </c>
    </row>
    <row r="465" spans="1:3" x14ac:dyDescent="0.25">
      <c r="A465" t="s">
        <v>26</v>
      </c>
      <c r="B465" s="4">
        <v>6.6</v>
      </c>
      <c r="C465" s="4" t="s">
        <v>1584</v>
      </c>
    </row>
    <row r="466" spans="1:3" x14ac:dyDescent="0.25">
      <c r="A466" t="s">
        <v>1588</v>
      </c>
      <c r="B466" s="4">
        <v>7.2</v>
      </c>
      <c r="C466" s="4" t="s">
        <v>1587</v>
      </c>
    </row>
    <row r="467" spans="1:3" x14ac:dyDescent="0.25">
      <c r="A467" t="s">
        <v>26</v>
      </c>
      <c r="B467" s="4">
        <v>6.7</v>
      </c>
      <c r="C467" s="4" t="s">
        <v>1591</v>
      </c>
    </row>
    <row r="468" spans="1:3" x14ac:dyDescent="0.25">
      <c r="A468" t="s">
        <v>26</v>
      </c>
      <c r="B468" s="4">
        <v>5.8</v>
      </c>
      <c r="C468" s="4" t="s">
        <v>1595</v>
      </c>
    </row>
    <row r="469" spans="1:3" x14ac:dyDescent="0.25">
      <c r="A469" t="s">
        <v>26</v>
      </c>
      <c r="B469" s="4">
        <v>5.9</v>
      </c>
      <c r="C469" s="4" t="s">
        <v>1599</v>
      </c>
    </row>
    <row r="470" spans="1:3" x14ac:dyDescent="0.25">
      <c r="A470" t="s">
        <v>26</v>
      </c>
      <c r="B470" s="4">
        <v>6.9</v>
      </c>
      <c r="C470" s="4" t="s">
        <v>1600</v>
      </c>
    </row>
    <row r="471" spans="1:3" x14ac:dyDescent="0.25">
      <c r="A471" t="s">
        <v>26</v>
      </c>
      <c r="B471" s="4">
        <v>6.1</v>
      </c>
      <c r="C471" s="4" t="s">
        <v>1603</v>
      </c>
    </row>
    <row r="472" spans="1:3" x14ac:dyDescent="0.25">
      <c r="A472" t="s">
        <v>26</v>
      </c>
      <c r="B472" s="4">
        <v>7.7</v>
      </c>
      <c r="C472" s="4" t="s">
        <v>1604</v>
      </c>
    </row>
    <row r="473" spans="1:3" x14ac:dyDescent="0.25">
      <c r="A473" t="s">
        <v>26</v>
      </c>
      <c r="B473" s="4">
        <v>5.7</v>
      </c>
      <c r="C473" s="4" t="s">
        <v>1605</v>
      </c>
    </row>
    <row r="474" spans="1:3" x14ac:dyDescent="0.25">
      <c r="A474" t="s">
        <v>26</v>
      </c>
      <c r="B474" s="4">
        <v>7</v>
      </c>
      <c r="C474" s="4" t="s">
        <v>1608</v>
      </c>
    </row>
    <row r="475" spans="1:3" x14ac:dyDescent="0.25">
      <c r="A475" t="s">
        <v>26</v>
      </c>
      <c r="B475" s="4">
        <v>7.2</v>
      </c>
      <c r="C475" s="4" t="s">
        <v>1612</v>
      </c>
    </row>
    <row r="476" spans="1:3" x14ac:dyDescent="0.25">
      <c r="A476" t="s">
        <v>26</v>
      </c>
      <c r="B476" s="4">
        <v>3.3</v>
      </c>
      <c r="C476" s="4" t="s">
        <v>1615</v>
      </c>
    </row>
    <row r="477" spans="1:3" x14ac:dyDescent="0.25">
      <c r="A477" t="s">
        <v>26</v>
      </c>
      <c r="B477" s="4">
        <v>6.8</v>
      </c>
      <c r="C477" s="4" t="s">
        <v>1617</v>
      </c>
    </row>
    <row r="478" spans="1:3" x14ac:dyDescent="0.25">
      <c r="A478" t="s">
        <v>781</v>
      </c>
      <c r="B478" s="4">
        <v>8.1</v>
      </c>
      <c r="C478" s="4" t="s">
        <v>1620</v>
      </c>
    </row>
    <row r="479" spans="1:3" x14ac:dyDescent="0.25">
      <c r="A479" t="s">
        <v>26</v>
      </c>
      <c r="B479" s="4">
        <v>7.2</v>
      </c>
      <c r="C479" s="4" t="s">
        <v>1623</v>
      </c>
    </row>
    <row r="480" spans="1:3" x14ac:dyDescent="0.25">
      <c r="A480" t="s">
        <v>26</v>
      </c>
      <c r="B480" s="4">
        <v>6</v>
      </c>
      <c r="C480" s="4" t="s">
        <v>1627</v>
      </c>
    </row>
    <row r="481" spans="1:3" x14ac:dyDescent="0.25">
      <c r="A481" t="s">
        <v>26</v>
      </c>
      <c r="B481" s="4">
        <v>6.5</v>
      </c>
      <c r="C481" s="4" t="s">
        <v>1629</v>
      </c>
    </row>
    <row r="482" spans="1:3" x14ac:dyDescent="0.25">
      <c r="A482" t="s">
        <v>1633</v>
      </c>
      <c r="B482" s="4">
        <v>7.4</v>
      </c>
      <c r="C482" s="4" t="s">
        <v>1632</v>
      </c>
    </row>
    <row r="483" spans="1:3" x14ac:dyDescent="0.25">
      <c r="A483" t="s">
        <v>26</v>
      </c>
      <c r="B483" s="4">
        <v>8.1</v>
      </c>
      <c r="C483" s="4" t="s">
        <v>1637</v>
      </c>
    </row>
    <row r="484" spans="1:3" x14ac:dyDescent="0.25">
      <c r="A484" t="s">
        <v>26</v>
      </c>
      <c r="B484" s="4">
        <v>7.2</v>
      </c>
      <c r="C484" s="4" t="s">
        <v>1640</v>
      </c>
    </row>
    <row r="485" spans="1:3" x14ac:dyDescent="0.25">
      <c r="A485" t="s">
        <v>26</v>
      </c>
      <c r="B485" s="4">
        <v>7.1</v>
      </c>
      <c r="C485" s="4" t="s">
        <v>1644</v>
      </c>
    </row>
    <row r="486" spans="1:3" x14ac:dyDescent="0.25">
      <c r="A486" t="s">
        <v>26</v>
      </c>
      <c r="B486" s="4">
        <v>5.0999999999999996</v>
      </c>
      <c r="C486" s="4" t="s">
        <v>1648</v>
      </c>
    </row>
    <row r="487" spans="1:3" x14ac:dyDescent="0.25">
      <c r="A487" t="s">
        <v>26</v>
      </c>
      <c r="B487" s="4">
        <v>7.1</v>
      </c>
      <c r="C487" s="4" t="s">
        <v>1649</v>
      </c>
    </row>
    <row r="488" spans="1:3" x14ac:dyDescent="0.25">
      <c r="A488" t="s">
        <v>26</v>
      </c>
      <c r="B488" s="4">
        <v>5.9</v>
      </c>
      <c r="C488" s="4" t="s">
        <v>1652</v>
      </c>
    </row>
    <row r="489" spans="1:3" x14ac:dyDescent="0.25">
      <c r="A489" t="s">
        <v>26</v>
      </c>
      <c r="B489" s="4">
        <v>5.0999999999999996</v>
      </c>
      <c r="C489" s="4" t="s">
        <v>1656</v>
      </c>
    </row>
    <row r="490" spans="1:3" x14ac:dyDescent="0.25">
      <c r="A490" t="s">
        <v>1660</v>
      </c>
      <c r="B490" s="4">
        <v>7.9</v>
      </c>
      <c r="C490" s="4" t="s">
        <v>1659</v>
      </c>
    </row>
    <row r="491" spans="1:3" x14ac:dyDescent="0.25">
      <c r="A491" t="s">
        <v>26</v>
      </c>
      <c r="B491" s="4">
        <v>6.8</v>
      </c>
      <c r="C491" s="4" t="s">
        <v>1664</v>
      </c>
    </row>
    <row r="492" spans="1:3" x14ac:dyDescent="0.25">
      <c r="A492" t="s">
        <v>26</v>
      </c>
      <c r="B492" s="4">
        <v>7.5</v>
      </c>
      <c r="C492" s="4" t="s">
        <v>1667</v>
      </c>
    </row>
    <row r="493" spans="1:3" x14ac:dyDescent="0.25">
      <c r="A493" t="s">
        <v>457</v>
      </c>
      <c r="B493" s="4">
        <v>7.6</v>
      </c>
      <c r="C493" s="4" t="s">
        <v>1670</v>
      </c>
    </row>
    <row r="494" spans="1:3" x14ac:dyDescent="0.25">
      <c r="A494" t="s">
        <v>293</v>
      </c>
      <c r="B494" s="4">
        <v>7.2</v>
      </c>
      <c r="C494" s="4" t="s">
        <v>1673</v>
      </c>
    </row>
    <row r="495" spans="1:3" x14ac:dyDescent="0.25">
      <c r="A495" t="s">
        <v>26</v>
      </c>
      <c r="B495" s="4">
        <v>5.0999999999999996</v>
      </c>
      <c r="C495" s="4" t="s">
        <v>1676</v>
      </c>
    </row>
    <row r="496" spans="1:3" x14ac:dyDescent="0.25">
      <c r="A496" t="s">
        <v>26</v>
      </c>
      <c r="B496" s="4">
        <v>6.4</v>
      </c>
      <c r="C496" s="4" t="s">
        <v>1679</v>
      </c>
    </row>
    <row r="497" spans="1:3" x14ac:dyDescent="0.25">
      <c r="A497" t="s">
        <v>92</v>
      </c>
      <c r="B497" s="4">
        <v>7.9</v>
      </c>
      <c r="C497" s="4" t="s">
        <v>1682</v>
      </c>
    </row>
    <row r="498" spans="1:3" x14ac:dyDescent="0.25">
      <c r="A498" t="s">
        <v>26</v>
      </c>
      <c r="B498" s="4">
        <v>6.6</v>
      </c>
      <c r="C498" s="4" t="s">
        <v>1685</v>
      </c>
    </row>
    <row r="499" spans="1:3" x14ac:dyDescent="0.25">
      <c r="A499" t="s">
        <v>26</v>
      </c>
      <c r="B499" s="4">
        <v>7.1</v>
      </c>
      <c r="C499" s="4" t="s">
        <v>1687</v>
      </c>
    </row>
    <row r="500" spans="1:3" x14ac:dyDescent="0.25">
      <c r="A500" t="s">
        <v>26</v>
      </c>
      <c r="B500" s="4">
        <v>8.3000000000000007</v>
      </c>
      <c r="C500" s="4" t="s">
        <v>1690</v>
      </c>
    </row>
    <row r="501" spans="1:3" x14ac:dyDescent="0.25">
      <c r="A501" t="s">
        <v>26</v>
      </c>
      <c r="B501" s="4">
        <v>6</v>
      </c>
      <c r="C501" s="4" t="s">
        <v>1693</v>
      </c>
    </row>
    <row r="502" spans="1:3" x14ac:dyDescent="0.25">
      <c r="A502" t="s">
        <v>26</v>
      </c>
      <c r="B502" s="4">
        <v>6.8</v>
      </c>
      <c r="C502" s="4" t="s">
        <v>1695</v>
      </c>
    </row>
    <row r="503" spans="1:3" x14ac:dyDescent="0.25">
      <c r="A503" t="s">
        <v>26</v>
      </c>
      <c r="B503" s="4">
        <v>6.4</v>
      </c>
      <c r="C503" s="4" t="s">
        <v>1696</v>
      </c>
    </row>
    <row r="504" spans="1:3" x14ac:dyDescent="0.25">
      <c r="A504" t="s">
        <v>293</v>
      </c>
      <c r="B504" s="4">
        <v>7.2</v>
      </c>
      <c r="C504" s="4" t="s">
        <v>1698</v>
      </c>
    </row>
    <row r="505" spans="1:3" x14ac:dyDescent="0.25">
      <c r="A505" t="s">
        <v>26</v>
      </c>
      <c r="B505" s="4">
        <v>6.2</v>
      </c>
      <c r="C505" s="4" t="s">
        <v>1700</v>
      </c>
    </row>
    <row r="506" spans="1:3" x14ac:dyDescent="0.25">
      <c r="A506" t="s">
        <v>26</v>
      </c>
      <c r="B506" s="4">
        <v>6.8</v>
      </c>
      <c r="C506" s="4" t="s">
        <v>1702</v>
      </c>
    </row>
    <row r="507" spans="1:3" x14ac:dyDescent="0.25">
      <c r="A507" t="s">
        <v>26</v>
      </c>
      <c r="B507" s="4">
        <v>6.7</v>
      </c>
      <c r="C507" s="4" t="s">
        <v>1705</v>
      </c>
    </row>
    <row r="508" spans="1:3" x14ac:dyDescent="0.25">
      <c r="A508" t="s">
        <v>26</v>
      </c>
      <c r="B508" s="4">
        <v>7</v>
      </c>
      <c r="C508" s="4" t="s">
        <v>1707</v>
      </c>
    </row>
    <row r="509" spans="1:3" x14ac:dyDescent="0.25">
      <c r="A509" t="s">
        <v>26</v>
      </c>
      <c r="B509" s="4">
        <v>7.1</v>
      </c>
      <c r="C509" s="4" t="s">
        <v>1710</v>
      </c>
    </row>
    <row r="510" spans="1:3" x14ac:dyDescent="0.25">
      <c r="A510" t="s">
        <v>26</v>
      </c>
      <c r="B510" s="4">
        <v>6.3</v>
      </c>
      <c r="C510" s="4" t="s">
        <v>1713</v>
      </c>
    </row>
    <row r="511" spans="1:3" x14ac:dyDescent="0.25">
      <c r="A511" t="s">
        <v>26</v>
      </c>
      <c r="B511" s="4">
        <v>6.5</v>
      </c>
      <c r="C511" s="4" t="s">
        <v>1714</v>
      </c>
    </row>
    <row r="512" spans="1:3" x14ac:dyDescent="0.25">
      <c r="A512" t="s">
        <v>26</v>
      </c>
      <c r="B512" s="4">
        <v>6.1</v>
      </c>
      <c r="C512" s="4" t="s">
        <v>1716</v>
      </c>
    </row>
    <row r="513" spans="1:3" x14ac:dyDescent="0.25">
      <c r="A513" t="s">
        <v>26</v>
      </c>
      <c r="B513" s="4">
        <v>7.2</v>
      </c>
      <c r="C513" s="4" t="s">
        <v>1717</v>
      </c>
    </row>
    <row r="514" spans="1:3" x14ac:dyDescent="0.25">
      <c r="A514" t="s">
        <v>26</v>
      </c>
      <c r="B514" s="4">
        <v>6.8</v>
      </c>
      <c r="C514" s="4" t="s">
        <v>1721</v>
      </c>
    </row>
    <row r="515" spans="1:3" x14ac:dyDescent="0.25">
      <c r="A515" t="s">
        <v>26</v>
      </c>
      <c r="B515" s="4">
        <v>7</v>
      </c>
      <c r="C515" s="4" t="s">
        <v>1724</v>
      </c>
    </row>
    <row r="516" spans="1:3" x14ac:dyDescent="0.25">
      <c r="A516" t="s">
        <v>26</v>
      </c>
      <c r="B516" s="4">
        <v>6.6</v>
      </c>
      <c r="C516" s="4" t="s">
        <v>1727</v>
      </c>
    </row>
    <row r="517" spans="1:3" x14ac:dyDescent="0.25">
      <c r="A517" t="s">
        <v>26</v>
      </c>
      <c r="B517" s="4">
        <v>7</v>
      </c>
      <c r="C517" s="4" t="s">
        <v>1728</v>
      </c>
    </row>
    <row r="518" spans="1:3" x14ac:dyDescent="0.25">
      <c r="A518" t="s">
        <v>26</v>
      </c>
      <c r="B518" s="4">
        <v>7.8</v>
      </c>
      <c r="C518" s="4" t="s">
        <v>1731</v>
      </c>
    </row>
    <row r="519" spans="1:3" x14ac:dyDescent="0.25">
      <c r="A519" t="s">
        <v>26</v>
      </c>
      <c r="B519" s="4">
        <v>6.1</v>
      </c>
      <c r="C519" s="4" t="s">
        <v>1733</v>
      </c>
    </row>
    <row r="520" spans="1:3" x14ac:dyDescent="0.25">
      <c r="A520" t="s">
        <v>26</v>
      </c>
      <c r="B520" s="4">
        <v>7.1</v>
      </c>
      <c r="C520" s="4" t="s">
        <v>1737</v>
      </c>
    </row>
    <row r="521" spans="1:3" x14ac:dyDescent="0.25">
      <c r="A521" t="s">
        <v>26</v>
      </c>
      <c r="B521" s="4">
        <v>5.9</v>
      </c>
      <c r="C521" s="4" t="s">
        <v>1741</v>
      </c>
    </row>
    <row r="522" spans="1:3" x14ac:dyDescent="0.25">
      <c r="A522" t="s">
        <v>26</v>
      </c>
      <c r="B522" s="4">
        <v>6.4</v>
      </c>
      <c r="C522" s="4" t="s">
        <v>1743</v>
      </c>
    </row>
    <row r="523" spans="1:3" x14ac:dyDescent="0.25">
      <c r="A523" t="s">
        <v>26</v>
      </c>
      <c r="B523" s="4">
        <v>8.3000000000000007</v>
      </c>
      <c r="C523" s="4" t="s">
        <v>1745</v>
      </c>
    </row>
    <row r="524" spans="1:3" x14ac:dyDescent="0.25">
      <c r="A524" t="s">
        <v>26</v>
      </c>
      <c r="B524" s="4">
        <v>6.5</v>
      </c>
      <c r="C524" s="4" t="s">
        <v>1748</v>
      </c>
    </row>
    <row r="525" spans="1:3" x14ac:dyDescent="0.25">
      <c r="A525" t="s">
        <v>26</v>
      </c>
      <c r="B525" s="4">
        <v>6.9</v>
      </c>
      <c r="C525" s="4" t="s">
        <v>1751</v>
      </c>
    </row>
    <row r="526" spans="1:3" x14ac:dyDescent="0.25">
      <c r="A526" t="s">
        <v>1756</v>
      </c>
      <c r="B526" s="4">
        <v>6.5</v>
      </c>
      <c r="C526" s="4" t="s">
        <v>1755</v>
      </c>
    </row>
    <row r="527" spans="1:3" x14ac:dyDescent="0.25">
      <c r="A527" t="s">
        <v>26</v>
      </c>
      <c r="B527" s="4">
        <v>6.8</v>
      </c>
      <c r="C527" s="4" t="s">
        <v>1760</v>
      </c>
    </row>
    <row r="528" spans="1:3" x14ac:dyDescent="0.25">
      <c r="A528" t="s">
        <v>26</v>
      </c>
      <c r="B528" s="4">
        <v>6.3</v>
      </c>
      <c r="C528" s="4" t="s">
        <v>1763</v>
      </c>
    </row>
    <row r="529" spans="1:3" x14ac:dyDescent="0.25">
      <c r="A529" t="s">
        <v>26</v>
      </c>
      <c r="B529" s="4">
        <v>6.7</v>
      </c>
      <c r="C529" s="4" t="s">
        <v>1766</v>
      </c>
    </row>
    <row r="530" spans="1:3" x14ac:dyDescent="0.25">
      <c r="A530" t="s">
        <v>26</v>
      </c>
      <c r="B530" s="4">
        <v>5.8</v>
      </c>
      <c r="C530" s="4" t="s">
        <v>1768</v>
      </c>
    </row>
    <row r="531" spans="1:3" x14ac:dyDescent="0.25">
      <c r="A531" t="s">
        <v>26</v>
      </c>
      <c r="B531" s="4">
        <v>7.8</v>
      </c>
      <c r="C531" s="4" t="s">
        <v>1771</v>
      </c>
    </row>
    <row r="532" spans="1:3" x14ac:dyDescent="0.25">
      <c r="A532" t="s">
        <v>26</v>
      </c>
      <c r="B532" s="4">
        <v>5.7</v>
      </c>
      <c r="C532" s="4" t="s">
        <v>1773</v>
      </c>
    </row>
    <row r="533" spans="1:3" x14ac:dyDescent="0.25">
      <c r="A533" t="s">
        <v>26</v>
      </c>
      <c r="B533" s="4">
        <v>2.9</v>
      </c>
      <c r="C533" s="4" t="s">
        <v>1777</v>
      </c>
    </row>
    <row r="534" spans="1:3" x14ac:dyDescent="0.25">
      <c r="A534" t="s">
        <v>26</v>
      </c>
      <c r="B534" s="4">
        <v>6.9</v>
      </c>
      <c r="C534" s="4" t="s">
        <v>1780</v>
      </c>
    </row>
    <row r="535" spans="1:3" x14ac:dyDescent="0.25">
      <c r="A535" t="s">
        <v>26</v>
      </c>
      <c r="B535" s="4">
        <v>6.7</v>
      </c>
      <c r="C535" s="4" t="s">
        <v>1782</v>
      </c>
    </row>
    <row r="536" spans="1:3" x14ac:dyDescent="0.25">
      <c r="A536" t="s">
        <v>26</v>
      </c>
      <c r="B536" s="4">
        <v>6</v>
      </c>
      <c r="C536" s="4" t="s">
        <v>1786</v>
      </c>
    </row>
    <row r="537" spans="1:3" x14ac:dyDescent="0.25">
      <c r="A537" t="s">
        <v>26</v>
      </c>
      <c r="B537" s="4">
        <v>5.7</v>
      </c>
      <c r="C537" s="4" t="s">
        <v>1788</v>
      </c>
    </row>
    <row r="538" spans="1:3" x14ac:dyDescent="0.25">
      <c r="A538" t="s">
        <v>26</v>
      </c>
      <c r="B538" s="4">
        <v>6.8</v>
      </c>
      <c r="C538" s="4" t="s">
        <v>1791</v>
      </c>
    </row>
    <row r="539" spans="1:3" x14ac:dyDescent="0.25">
      <c r="A539" t="s">
        <v>26</v>
      </c>
      <c r="B539" s="4">
        <v>2.8</v>
      </c>
      <c r="C539" s="4" t="s">
        <v>1794</v>
      </c>
    </row>
    <row r="540" spans="1:3" x14ac:dyDescent="0.25">
      <c r="A540" t="s">
        <v>832</v>
      </c>
      <c r="B540" s="4">
        <v>8.1</v>
      </c>
      <c r="C540" s="4" t="s">
        <v>1796</v>
      </c>
    </row>
    <row r="541" spans="1:3" x14ac:dyDescent="0.25">
      <c r="A541" t="s">
        <v>293</v>
      </c>
      <c r="B541" s="4">
        <v>6.9</v>
      </c>
      <c r="C541" s="4" t="s">
        <v>1799</v>
      </c>
    </row>
    <row r="542" spans="1:3" x14ac:dyDescent="0.25">
      <c r="A542" t="s">
        <v>26</v>
      </c>
      <c r="B542" s="4">
        <v>6.4</v>
      </c>
      <c r="C542" s="4" t="s">
        <v>1801</v>
      </c>
    </row>
    <row r="543" spans="1:3" x14ac:dyDescent="0.25">
      <c r="A543" t="s">
        <v>26</v>
      </c>
      <c r="B543" s="4">
        <v>6.7</v>
      </c>
      <c r="C543" s="4" t="s">
        <v>1804</v>
      </c>
    </row>
    <row r="544" spans="1:3" x14ac:dyDescent="0.25">
      <c r="A544" t="s">
        <v>26</v>
      </c>
      <c r="B544" s="4">
        <v>7.7</v>
      </c>
      <c r="C544" s="4" t="s">
        <v>1807</v>
      </c>
    </row>
    <row r="545" spans="1:3" x14ac:dyDescent="0.25">
      <c r="A545" t="s">
        <v>26</v>
      </c>
      <c r="B545" s="4">
        <v>2.8</v>
      </c>
      <c r="C545" s="4" t="s">
        <v>1811</v>
      </c>
    </row>
    <row r="546" spans="1:3" x14ac:dyDescent="0.25">
      <c r="A546" t="s">
        <v>92</v>
      </c>
      <c r="B546" s="4">
        <v>7.2</v>
      </c>
      <c r="C546" s="4" t="s">
        <v>1813</v>
      </c>
    </row>
    <row r="547" spans="1:3" x14ac:dyDescent="0.25">
      <c r="A547" t="s">
        <v>92</v>
      </c>
      <c r="B547" s="4">
        <v>7.1</v>
      </c>
      <c r="C547" s="4" t="s">
        <v>1816</v>
      </c>
    </row>
    <row r="548" spans="1:3" x14ac:dyDescent="0.25">
      <c r="A548" t="s">
        <v>26</v>
      </c>
      <c r="B548" s="4">
        <v>6.7</v>
      </c>
      <c r="C548" s="4" t="s">
        <v>1818</v>
      </c>
    </row>
    <row r="549" spans="1:3" x14ac:dyDescent="0.25">
      <c r="A549" t="s">
        <v>26</v>
      </c>
      <c r="B549" s="4">
        <v>6.8</v>
      </c>
      <c r="C549" s="4" t="s">
        <v>1821</v>
      </c>
    </row>
    <row r="550" spans="1:3" x14ac:dyDescent="0.25">
      <c r="A550" t="s">
        <v>26</v>
      </c>
      <c r="B550" s="4">
        <v>6.7</v>
      </c>
      <c r="C550" s="4" t="s">
        <v>1825</v>
      </c>
    </row>
    <row r="551" spans="1:3" x14ac:dyDescent="0.25">
      <c r="A551" t="s">
        <v>26</v>
      </c>
      <c r="B551" s="4">
        <v>4.5</v>
      </c>
      <c r="C551" s="4" t="s">
        <v>1827</v>
      </c>
    </row>
    <row r="552" spans="1:3" x14ac:dyDescent="0.25">
      <c r="A552" t="s">
        <v>26</v>
      </c>
      <c r="B552" s="4">
        <v>7.4</v>
      </c>
      <c r="C552" s="4" t="s">
        <v>1829</v>
      </c>
    </row>
    <row r="553" spans="1:3" x14ac:dyDescent="0.25">
      <c r="A553" t="s">
        <v>26</v>
      </c>
      <c r="B553" s="4">
        <v>7.5</v>
      </c>
      <c r="C553" s="4" t="s">
        <v>1832</v>
      </c>
    </row>
    <row r="554" spans="1:3" x14ac:dyDescent="0.25">
      <c r="A554" t="s">
        <v>26</v>
      </c>
      <c r="B554" s="4">
        <v>7</v>
      </c>
      <c r="C554" s="4" t="s">
        <v>1835</v>
      </c>
    </row>
    <row r="555" spans="1:3" x14ac:dyDescent="0.25">
      <c r="A555" t="s">
        <v>26</v>
      </c>
      <c r="B555" s="4">
        <v>7.7</v>
      </c>
      <c r="C555" s="4" t="s">
        <v>1838</v>
      </c>
    </row>
    <row r="556" spans="1:3" x14ac:dyDescent="0.25">
      <c r="A556" t="s">
        <v>26</v>
      </c>
      <c r="B556" s="4">
        <v>7.2</v>
      </c>
      <c r="C556" s="4" t="s">
        <v>1841</v>
      </c>
    </row>
    <row r="557" spans="1:3" x14ac:dyDescent="0.25">
      <c r="A557" t="s">
        <v>26</v>
      </c>
      <c r="B557" s="4">
        <v>6.3</v>
      </c>
      <c r="C557" s="4" t="s">
        <v>1844</v>
      </c>
    </row>
    <row r="558" spans="1:3" x14ac:dyDescent="0.25">
      <c r="A558" t="s">
        <v>26</v>
      </c>
      <c r="B558" s="4">
        <v>7.1</v>
      </c>
      <c r="C558" s="4" t="s">
        <v>1847</v>
      </c>
    </row>
    <row r="559" spans="1:3" x14ac:dyDescent="0.25">
      <c r="A559" t="s">
        <v>26</v>
      </c>
      <c r="B559" s="4">
        <v>6.6</v>
      </c>
      <c r="C559" s="4" t="s">
        <v>1849</v>
      </c>
    </row>
    <row r="560" spans="1:3" x14ac:dyDescent="0.25">
      <c r="A560" t="s">
        <v>26</v>
      </c>
      <c r="B560" s="4">
        <v>5.4</v>
      </c>
      <c r="C560" s="4" t="s">
        <v>1851</v>
      </c>
    </row>
    <row r="561" spans="1:3" x14ac:dyDescent="0.25">
      <c r="A561" t="s">
        <v>26</v>
      </c>
      <c r="B561" s="4">
        <v>7.2</v>
      </c>
      <c r="C561" s="4" t="s">
        <v>1854</v>
      </c>
    </row>
    <row r="562" spans="1:3" x14ac:dyDescent="0.25">
      <c r="A562" t="s">
        <v>26</v>
      </c>
      <c r="B562" s="4">
        <v>5.4</v>
      </c>
      <c r="C562" s="4" t="s">
        <v>1858</v>
      </c>
    </row>
    <row r="563" spans="1:3" x14ac:dyDescent="0.25">
      <c r="A563" t="s">
        <v>26</v>
      </c>
      <c r="B563" s="4">
        <v>7</v>
      </c>
      <c r="C563" s="4" t="s">
        <v>1861</v>
      </c>
    </row>
    <row r="564" spans="1:3" x14ac:dyDescent="0.25">
      <c r="A564" t="s">
        <v>26</v>
      </c>
      <c r="B564" s="4">
        <v>6.5</v>
      </c>
      <c r="C564" s="4" t="s">
        <v>1864</v>
      </c>
    </row>
    <row r="565" spans="1:3" x14ac:dyDescent="0.25">
      <c r="A565" t="s">
        <v>26</v>
      </c>
      <c r="B565" s="4">
        <v>4.2</v>
      </c>
      <c r="C565" s="4" t="s">
        <v>1868</v>
      </c>
    </row>
    <row r="566" spans="1:3" x14ac:dyDescent="0.25">
      <c r="A566" t="s">
        <v>26</v>
      </c>
      <c r="B566" s="4">
        <v>7.4</v>
      </c>
      <c r="C566" s="4" t="s">
        <v>1871</v>
      </c>
    </row>
    <row r="567" spans="1:3" x14ac:dyDescent="0.25">
      <c r="A567" t="s">
        <v>26</v>
      </c>
      <c r="B567" s="4">
        <v>6.9</v>
      </c>
      <c r="C567" s="4" t="s">
        <v>1874</v>
      </c>
    </row>
    <row r="568" spans="1:3" x14ac:dyDescent="0.25">
      <c r="A568" t="s">
        <v>26</v>
      </c>
      <c r="B568" s="4">
        <v>6.3</v>
      </c>
      <c r="C568" s="4" t="s">
        <v>1877</v>
      </c>
    </row>
    <row r="569" spans="1:3" x14ac:dyDescent="0.25">
      <c r="A569" t="s">
        <v>26</v>
      </c>
      <c r="B569" s="4">
        <v>5.6</v>
      </c>
      <c r="C569" s="4" t="s">
        <v>1878</v>
      </c>
    </row>
    <row r="570" spans="1:3" x14ac:dyDescent="0.25">
      <c r="A570" t="s">
        <v>26</v>
      </c>
      <c r="B570" s="4">
        <v>5.3</v>
      </c>
      <c r="C570" s="4" t="s">
        <v>1882</v>
      </c>
    </row>
    <row r="571" spans="1:3" x14ac:dyDescent="0.25">
      <c r="A571" t="s">
        <v>26</v>
      </c>
      <c r="B571" s="4">
        <v>6.3</v>
      </c>
      <c r="C571" s="4" t="s">
        <v>1884</v>
      </c>
    </row>
    <row r="572" spans="1:3" x14ac:dyDescent="0.25">
      <c r="A572" t="s">
        <v>26</v>
      </c>
      <c r="B572" s="4">
        <v>6.5</v>
      </c>
      <c r="C572" s="4" t="s">
        <v>1887</v>
      </c>
    </row>
    <row r="573" spans="1:3" x14ac:dyDescent="0.25">
      <c r="A573" t="s">
        <v>26</v>
      </c>
      <c r="B573" s="4">
        <v>7</v>
      </c>
      <c r="C573" s="4" t="s">
        <v>1891</v>
      </c>
    </row>
    <row r="574" spans="1:3" x14ac:dyDescent="0.25">
      <c r="A574" t="s">
        <v>26</v>
      </c>
      <c r="B574" s="4">
        <v>6.5</v>
      </c>
      <c r="C574" s="4" t="s">
        <v>1894</v>
      </c>
    </row>
    <row r="575" spans="1:3" x14ac:dyDescent="0.25">
      <c r="A575" t="s">
        <v>26</v>
      </c>
      <c r="B575" s="4">
        <v>6.6</v>
      </c>
      <c r="C575" s="4" t="s">
        <v>1896</v>
      </c>
    </row>
    <row r="576" spans="1:3" x14ac:dyDescent="0.25">
      <c r="A576" t="s">
        <v>26</v>
      </c>
      <c r="B576" s="4">
        <v>6.9</v>
      </c>
      <c r="C576" s="4" t="s">
        <v>1899</v>
      </c>
    </row>
    <row r="577" spans="1:3" x14ac:dyDescent="0.25">
      <c r="A577" t="s">
        <v>26</v>
      </c>
      <c r="B577" s="4">
        <v>6.7</v>
      </c>
      <c r="C577" s="4" t="s">
        <v>1901</v>
      </c>
    </row>
    <row r="578" spans="1:3" x14ac:dyDescent="0.25">
      <c r="A578" t="s">
        <v>26</v>
      </c>
      <c r="B578" s="4">
        <v>7.1</v>
      </c>
      <c r="C578" s="4" t="s">
        <v>1904</v>
      </c>
    </row>
    <row r="579" spans="1:3" x14ac:dyDescent="0.25">
      <c r="A579" t="s">
        <v>26</v>
      </c>
      <c r="B579" s="4">
        <v>6.4</v>
      </c>
      <c r="C579" s="4" t="s">
        <v>1908</v>
      </c>
    </row>
    <row r="580" spans="1:3" x14ac:dyDescent="0.25">
      <c r="A580" t="s">
        <v>26</v>
      </c>
      <c r="B580" s="4">
        <v>4.5</v>
      </c>
      <c r="C580" s="4" t="s">
        <v>1912</v>
      </c>
    </row>
    <row r="581" spans="1:3" x14ac:dyDescent="0.25">
      <c r="A581" t="s">
        <v>26</v>
      </c>
      <c r="B581" s="4">
        <v>6.6</v>
      </c>
      <c r="C581" s="4" t="s">
        <v>1916</v>
      </c>
    </row>
    <row r="582" spans="1:3" x14ac:dyDescent="0.25">
      <c r="A582" t="s">
        <v>26</v>
      </c>
      <c r="B582" s="4">
        <v>5.8</v>
      </c>
      <c r="C582" s="4" t="s">
        <v>1920</v>
      </c>
    </row>
    <row r="583" spans="1:3" x14ac:dyDescent="0.25">
      <c r="A583" t="s">
        <v>26</v>
      </c>
      <c r="B583" s="4">
        <v>6.6</v>
      </c>
      <c r="C583" s="4" t="s">
        <v>1924</v>
      </c>
    </row>
    <row r="584" spans="1:3" x14ac:dyDescent="0.25">
      <c r="A584" t="s">
        <v>92</v>
      </c>
      <c r="B584" s="4">
        <v>6.9</v>
      </c>
      <c r="C584" s="4" t="s">
        <v>1928</v>
      </c>
    </row>
    <row r="585" spans="1:3" x14ac:dyDescent="0.25">
      <c r="A585" t="s">
        <v>26</v>
      </c>
      <c r="B585" s="4">
        <v>7.6</v>
      </c>
      <c r="C585" s="4" t="s">
        <v>1932</v>
      </c>
    </row>
    <row r="586" spans="1:3" x14ac:dyDescent="0.25">
      <c r="A586" t="s">
        <v>26</v>
      </c>
      <c r="B586" s="4">
        <v>7.1</v>
      </c>
      <c r="C586" s="4" t="s">
        <v>1936</v>
      </c>
    </row>
    <row r="587" spans="1:3" x14ac:dyDescent="0.25">
      <c r="A587" t="s">
        <v>26</v>
      </c>
      <c r="B587" s="4">
        <v>6.6</v>
      </c>
      <c r="C587" s="4" t="s">
        <v>1937</v>
      </c>
    </row>
    <row r="588" spans="1:3" x14ac:dyDescent="0.25">
      <c r="A588" t="s">
        <v>26</v>
      </c>
      <c r="B588" s="4">
        <v>7.2</v>
      </c>
      <c r="C588" s="4" t="s">
        <v>1939</v>
      </c>
    </row>
    <row r="589" spans="1:3" x14ac:dyDescent="0.25">
      <c r="A589" t="s">
        <v>26</v>
      </c>
      <c r="B589" s="4">
        <v>7</v>
      </c>
      <c r="C589" s="4" t="s">
        <v>1942</v>
      </c>
    </row>
    <row r="590" spans="1:3" x14ac:dyDescent="0.25">
      <c r="A590" t="s">
        <v>92</v>
      </c>
      <c r="B590" s="4">
        <v>8.1</v>
      </c>
      <c r="C590" s="4" t="s">
        <v>1944</v>
      </c>
    </row>
    <row r="591" spans="1:3" x14ac:dyDescent="0.25">
      <c r="A591" t="s">
        <v>26</v>
      </c>
      <c r="B591" s="4">
        <v>5.9</v>
      </c>
      <c r="C591" s="4" t="s">
        <v>1946</v>
      </c>
    </row>
    <row r="592" spans="1:3" x14ac:dyDescent="0.25">
      <c r="A592" t="s">
        <v>26</v>
      </c>
      <c r="B592" s="4">
        <v>5.7</v>
      </c>
      <c r="C592" s="4" t="s">
        <v>1950</v>
      </c>
    </row>
    <row r="593" spans="1:3" x14ac:dyDescent="0.25">
      <c r="A593" t="s">
        <v>26</v>
      </c>
      <c r="B593" s="4">
        <v>7.2</v>
      </c>
      <c r="C593" s="4" t="s">
        <v>1951</v>
      </c>
    </row>
    <row r="594" spans="1:3" x14ac:dyDescent="0.25">
      <c r="A594" t="s">
        <v>487</v>
      </c>
      <c r="B594" s="4">
        <v>7.2</v>
      </c>
      <c r="C594" s="4" t="s">
        <v>1955</v>
      </c>
    </row>
    <row r="595" spans="1:3" x14ac:dyDescent="0.25">
      <c r="A595" t="s">
        <v>26</v>
      </c>
      <c r="B595" s="4">
        <v>6.3</v>
      </c>
      <c r="C595" s="4" t="s">
        <v>1957</v>
      </c>
    </row>
    <row r="596" spans="1:3" x14ac:dyDescent="0.25">
      <c r="A596" t="s">
        <v>26</v>
      </c>
      <c r="B596" s="4">
        <v>4.9000000000000004</v>
      </c>
      <c r="C596" s="4" t="s">
        <v>1961</v>
      </c>
    </row>
    <row r="597" spans="1:3" x14ac:dyDescent="0.25">
      <c r="A597" t="s">
        <v>26</v>
      </c>
      <c r="B597" s="4">
        <v>6.3</v>
      </c>
      <c r="C597" s="4" t="s">
        <v>1964</v>
      </c>
    </row>
    <row r="598" spans="1:3" x14ac:dyDescent="0.25">
      <c r="A598" t="s">
        <v>781</v>
      </c>
      <c r="B598" s="4">
        <v>8.4</v>
      </c>
      <c r="C598" s="4" t="s">
        <v>1965</v>
      </c>
    </row>
    <row r="599" spans="1:3" x14ac:dyDescent="0.25">
      <c r="A599" t="s">
        <v>26</v>
      </c>
      <c r="B599" s="4">
        <v>6.5</v>
      </c>
      <c r="C599" s="4" t="s">
        <v>1968</v>
      </c>
    </row>
    <row r="600" spans="1:3" x14ac:dyDescent="0.25">
      <c r="A600" t="s">
        <v>26</v>
      </c>
      <c r="B600" s="4">
        <v>6.6</v>
      </c>
      <c r="C600" s="4" t="s">
        <v>1970</v>
      </c>
    </row>
    <row r="601" spans="1:3" x14ac:dyDescent="0.25">
      <c r="A601" t="s">
        <v>26</v>
      </c>
      <c r="B601" s="4">
        <v>6.7</v>
      </c>
      <c r="C601" s="4" t="s">
        <v>1972</v>
      </c>
    </row>
    <row r="602" spans="1:3" x14ac:dyDescent="0.25">
      <c r="A602" t="s">
        <v>26</v>
      </c>
      <c r="B602" s="4">
        <v>7.2</v>
      </c>
      <c r="C602" s="4" t="s">
        <v>1974</v>
      </c>
    </row>
    <row r="603" spans="1:3" x14ac:dyDescent="0.25">
      <c r="A603" t="s">
        <v>26</v>
      </c>
      <c r="B603" s="4">
        <v>7.5</v>
      </c>
      <c r="C603" s="4" t="s">
        <v>1978</v>
      </c>
    </row>
    <row r="604" spans="1:3" x14ac:dyDescent="0.25">
      <c r="A604" t="s">
        <v>26</v>
      </c>
      <c r="B604" s="4">
        <v>7</v>
      </c>
      <c r="C604" s="4" t="s">
        <v>1980</v>
      </c>
    </row>
    <row r="605" spans="1:3" x14ac:dyDescent="0.25">
      <c r="A605" t="s">
        <v>26</v>
      </c>
      <c r="B605" s="4">
        <v>6.4</v>
      </c>
      <c r="C605" s="4" t="s">
        <v>1983</v>
      </c>
    </row>
    <row r="606" spans="1:3" x14ac:dyDescent="0.25">
      <c r="A606" t="s">
        <v>137</v>
      </c>
      <c r="B606" s="4">
        <v>7.8</v>
      </c>
      <c r="C606" s="4" t="s">
        <v>1985</v>
      </c>
    </row>
    <row r="607" spans="1:3" x14ac:dyDescent="0.25">
      <c r="A607" t="s">
        <v>26</v>
      </c>
      <c r="B607" s="4">
        <v>6.6</v>
      </c>
      <c r="C607" s="4" t="s">
        <v>1987</v>
      </c>
    </row>
    <row r="608" spans="1:3" x14ac:dyDescent="0.25">
      <c r="A608" t="s">
        <v>26</v>
      </c>
      <c r="B608" s="4">
        <v>7</v>
      </c>
      <c r="C608" s="4" t="s">
        <v>1990</v>
      </c>
    </row>
    <row r="609" spans="1:3" x14ac:dyDescent="0.25">
      <c r="A609" t="s">
        <v>26</v>
      </c>
      <c r="B609" s="4">
        <v>6.9</v>
      </c>
      <c r="C609" s="4" t="s">
        <v>1992</v>
      </c>
    </row>
    <row r="610" spans="1:3" x14ac:dyDescent="0.25">
      <c r="A610" t="s">
        <v>26</v>
      </c>
      <c r="B610" s="4">
        <v>6</v>
      </c>
      <c r="C610" s="4" t="s">
        <v>1995</v>
      </c>
    </row>
    <row r="611" spans="1:3" x14ac:dyDescent="0.25">
      <c r="A611" t="s">
        <v>417</v>
      </c>
      <c r="B611" s="4">
        <v>8</v>
      </c>
      <c r="C611" s="4" t="s">
        <v>1998</v>
      </c>
    </row>
    <row r="612" spans="1:3" x14ac:dyDescent="0.25">
      <c r="A612" t="s">
        <v>26</v>
      </c>
      <c r="B612" s="4">
        <v>7.7</v>
      </c>
      <c r="C612" s="4" t="s">
        <v>2001</v>
      </c>
    </row>
    <row r="613" spans="1:3" x14ac:dyDescent="0.25">
      <c r="A613" t="s">
        <v>26</v>
      </c>
      <c r="B613" s="4">
        <v>6.5</v>
      </c>
      <c r="C613" s="4" t="s">
        <v>2004</v>
      </c>
    </row>
    <row r="614" spans="1:3" x14ac:dyDescent="0.25">
      <c r="A614" t="s">
        <v>26</v>
      </c>
      <c r="B614" s="4">
        <v>3</v>
      </c>
      <c r="C614" s="4" t="s">
        <v>2008</v>
      </c>
    </row>
    <row r="615" spans="1:3" x14ac:dyDescent="0.25">
      <c r="A615" t="s">
        <v>26</v>
      </c>
      <c r="B615" s="4">
        <v>7</v>
      </c>
      <c r="C615" s="4" t="s">
        <v>2011</v>
      </c>
    </row>
    <row r="616" spans="1:3" x14ac:dyDescent="0.25">
      <c r="A616" t="s">
        <v>26</v>
      </c>
      <c r="B616" s="4">
        <v>7</v>
      </c>
      <c r="C616" s="4" t="s">
        <v>2013</v>
      </c>
    </row>
    <row r="617" spans="1:3" x14ac:dyDescent="0.25">
      <c r="A617" t="s">
        <v>26</v>
      </c>
      <c r="B617" s="4">
        <v>3.3</v>
      </c>
      <c r="C617" s="4" t="s">
        <v>2016</v>
      </c>
    </row>
    <row r="618" spans="1:3" x14ac:dyDescent="0.25">
      <c r="A618" t="s">
        <v>26</v>
      </c>
      <c r="B618" s="4">
        <v>7.4</v>
      </c>
      <c r="C618" s="4" t="s">
        <v>2018</v>
      </c>
    </row>
    <row r="619" spans="1:3" x14ac:dyDescent="0.25">
      <c r="A619" t="s">
        <v>26</v>
      </c>
      <c r="B619" s="4">
        <v>6.8</v>
      </c>
      <c r="C619" s="4" t="s">
        <v>2020</v>
      </c>
    </row>
    <row r="620" spans="1:3" x14ac:dyDescent="0.25">
      <c r="A620" t="s">
        <v>293</v>
      </c>
      <c r="B620" s="4">
        <v>6.9</v>
      </c>
      <c r="C620" s="4" t="s">
        <v>2024</v>
      </c>
    </row>
    <row r="621" spans="1:3" x14ac:dyDescent="0.25">
      <c r="A621" t="s">
        <v>26</v>
      </c>
      <c r="B621" s="4">
        <v>7.1</v>
      </c>
      <c r="C621" s="4" t="s">
        <v>2027</v>
      </c>
    </row>
    <row r="622" spans="1:3" x14ac:dyDescent="0.25">
      <c r="A622" t="s">
        <v>26</v>
      </c>
      <c r="B622" s="4">
        <v>7.5</v>
      </c>
      <c r="C622" s="4" t="s">
        <v>2029</v>
      </c>
    </row>
    <row r="623" spans="1:3" x14ac:dyDescent="0.25">
      <c r="A623" t="s">
        <v>26</v>
      </c>
      <c r="B623" s="4">
        <v>7.2</v>
      </c>
      <c r="C623" s="4" t="s">
        <v>2032</v>
      </c>
    </row>
    <row r="624" spans="1:3" x14ac:dyDescent="0.25">
      <c r="A624" t="s">
        <v>26</v>
      </c>
      <c r="B624" s="4">
        <v>6.5</v>
      </c>
      <c r="C624" s="4" t="s">
        <v>2036</v>
      </c>
    </row>
    <row r="625" spans="1:3" x14ac:dyDescent="0.25">
      <c r="A625" t="s">
        <v>26</v>
      </c>
      <c r="B625" s="4">
        <v>6.4</v>
      </c>
      <c r="C625" s="4" t="s">
        <v>2039</v>
      </c>
    </row>
    <row r="626" spans="1:3" x14ac:dyDescent="0.25">
      <c r="A626" t="s">
        <v>26</v>
      </c>
      <c r="B626" s="4">
        <v>6.6</v>
      </c>
      <c r="C626" s="4" t="s">
        <v>2042</v>
      </c>
    </row>
    <row r="627" spans="1:3" x14ac:dyDescent="0.25">
      <c r="A627" t="s">
        <v>26</v>
      </c>
      <c r="B627" s="4">
        <v>7</v>
      </c>
      <c r="C627" s="4" t="s">
        <v>2044</v>
      </c>
    </row>
    <row r="628" spans="1:3" x14ac:dyDescent="0.25">
      <c r="A628" t="s">
        <v>26</v>
      </c>
      <c r="B628" s="4">
        <v>5.7</v>
      </c>
      <c r="C628" s="4" t="s">
        <v>2047</v>
      </c>
    </row>
    <row r="629" spans="1:3" x14ac:dyDescent="0.25">
      <c r="A629" t="s">
        <v>26</v>
      </c>
      <c r="B629" s="4">
        <v>6.7</v>
      </c>
      <c r="C629" s="4" t="s">
        <v>2050</v>
      </c>
    </row>
    <row r="630" spans="1:3" x14ac:dyDescent="0.25">
      <c r="A630" t="s">
        <v>26</v>
      </c>
      <c r="B630" s="4">
        <v>4.7</v>
      </c>
      <c r="C630" s="4" t="s">
        <v>2052</v>
      </c>
    </row>
    <row r="631" spans="1:3" x14ac:dyDescent="0.25">
      <c r="A631" t="s">
        <v>26</v>
      </c>
      <c r="B631" s="4">
        <v>7.2</v>
      </c>
      <c r="C631" s="4" t="s">
        <v>2055</v>
      </c>
    </row>
    <row r="632" spans="1:3" x14ac:dyDescent="0.25">
      <c r="A632" t="s">
        <v>26</v>
      </c>
      <c r="B632" s="4">
        <v>5.3</v>
      </c>
      <c r="C632" s="4" t="s">
        <v>2057</v>
      </c>
    </row>
    <row r="633" spans="1:3" x14ac:dyDescent="0.25">
      <c r="A633" t="s">
        <v>26</v>
      </c>
      <c r="B633" s="4">
        <v>7.5</v>
      </c>
      <c r="C633" s="4" t="s">
        <v>2059</v>
      </c>
    </row>
    <row r="634" spans="1:3" x14ac:dyDescent="0.25">
      <c r="A634" t="s">
        <v>26</v>
      </c>
      <c r="B634" s="4">
        <v>8.5</v>
      </c>
      <c r="C634" s="4" t="s">
        <v>2063</v>
      </c>
    </row>
    <row r="635" spans="1:3" x14ac:dyDescent="0.25">
      <c r="A635" t="s">
        <v>26</v>
      </c>
      <c r="B635" s="4">
        <v>7.2</v>
      </c>
      <c r="C635" s="4" t="s">
        <v>2065</v>
      </c>
    </row>
    <row r="636" spans="1:3" x14ac:dyDescent="0.25">
      <c r="A636" t="s">
        <v>26</v>
      </c>
      <c r="B636" s="4">
        <v>6.9</v>
      </c>
      <c r="C636" s="4" t="s">
        <v>2068</v>
      </c>
    </row>
    <row r="637" spans="1:3" x14ac:dyDescent="0.25">
      <c r="A637" t="s">
        <v>26</v>
      </c>
      <c r="B637" s="4">
        <v>6.2</v>
      </c>
      <c r="C637" s="4" t="s">
        <v>2071</v>
      </c>
    </row>
    <row r="638" spans="1:3" x14ac:dyDescent="0.25">
      <c r="A638" t="s">
        <v>26</v>
      </c>
      <c r="B638" s="4">
        <v>6.4</v>
      </c>
      <c r="C638" s="4" t="s">
        <v>2073</v>
      </c>
    </row>
    <row r="639" spans="1:3" x14ac:dyDescent="0.25">
      <c r="A639" t="s">
        <v>26</v>
      </c>
      <c r="B639" s="4">
        <v>5.9</v>
      </c>
      <c r="C639" s="4" t="s">
        <v>2076</v>
      </c>
    </row>
    <row r="640" spans="1:3" x14ac:dyDescent="0.25">
      <c r="A640" t="s">
        <v>26</v>
      </c>
      <c r="B640" s="4">
        <v>6.5</v>
      </c>
      <c r="C640" s="4" t="s">
        <v>2079</v>
      </c>
    </row>
    <row r="641" spans="1:3" x14ac:dyDescent="0.25">
      <c r="A641" t="s">
        <v>26</v>
      </c>
      <c r="B641" s="4">
        <v>5.8</v>
      </c>
      <c r="C641" s="4" t="s">
        <v>2082</v>
      </c>
    </row>
    <row r="642" spans="1:3" x14ac:dyDescent="0.25">
      <c r="A642" t="s">
        <v>26</v>
      </c>
      <c r="B642" s="4">
        <v>5.0999999999999996</v>
      </c>
      <c r="C642" s="4" t="s">
        <v>2085</v>
      </c>
    </row>
    <row r="643" spans="1:3" x14ac:dyDescent="0.25">
      <c r="A643" t="s">
        <v>26</v>
      </c>
      <c r="B643" s="4">
        <v>6.3</v>
      </c>
      <c r="C643" s="4" t="s">
        <v>2089</v>
      </c>
    </row>
    <row r="644" spans="1:3" x14ac:dyDescent="0.25">
      <c r="A644" t="s">
        <v>26</v>
      </c>
      <c r="B644" s="4">
        <v>8.4</v>
      </c>
      <c r="C644" s="4" t="s">
        <v>2090</v>
      </c>
    </row>
    <row r="645" spans="1:3" x14ac:dyDescent="0.25">
      <c r="A645" t="s">
        <v>26</v>
      </c>
      <c r="B645" s="4">
        <v>6.2</v>
      </c>
      <c r="C645" s="4" t="s">
        <v>2092</v>
      </c>
    </row>
    <row r="646" spans="1:3" x14ac:dyDescent="0.25">
      <c r="A646" t="s">
        <v>26</v>
      </c>
      <c r="B646" s="4">
        <v>5.7</v>
      </c>
      <c r="C646" s="4" t="s">
        <v>2095</v>
      </c>
    </row>
    <row r="647" spans="1:3" x14ac:dyDescent="0.25">
      <c r="A647" t="s">
        <v>770</v>
      </c>
      <c r="B647" s="4">
        <v>7.7</v>
      </c>
      <c r="C647" s="4" t="s">
        <v>2098</v>
      </c>
    </row>
    <row r="648" spans="1:3" x14ac:dyDescent="0.25">
      <c r="A648" t="s">
        <v>26</v>
      </c>
      <c r="B648" s="4">
        <v>6.8</v>
      </c>
      <c r="C648" s="4" t="s">
        <v>2100</v>
      </c>
    </row>
    <row r="649" spans="1:3" x14ac:dyDescent="0.25">
      <c r="A649" t="s">
        <v>26</v>
      </c>
      <c r="B649" s="4">
        <v>6.3</v>
      </c>
      <c r="C649" s="4" t="s">
        <v>2103</v>
      </c>
    </row>
    <row r="650" spans="1:3" x14ac:dyDescent="0.25">
      <c r="A650" t="s">
        <v>26</v>
      </c>
      <c r="B650" s="4">
        <v>7.2</v>
      </c>
      <c r="C650" s="4" t="s">
        <v>2106</v>
      </c>
    </row>
    <row r="651" spans="1:3" x14ac:dyDescent="0.25">
      <c r="A651" t="s">
        <v>26</v>
      </c>
      <c r="B651" s="4">
        <v>6.2</v>
      </c>
      <c r="C651" s="4" t="s">
        <v>2110</v>
      </c>
    </row>
    <row r="652" spans="1:3" x14ac:dyDescent="0.25">
      <c r="A652" t="s">
        <v>26</v>
      </c>
      <c r="B652" s="4">
        <v>7.3</v>
      </c>
      <c r="C652" s="4" t="s">
        <v>2113</v>
      </c>
    </row>
    <row r="653" spans="1:3" x14ac:dyDescent="0.25">
      <c r="A653" t="s">
        <v>26</v>
      </c>
      <c r="B653" s="4">
        <v>6</v>
      </c>
      <c r="C653" s="4" t="s">
        <v>2115</v>
      </c>
    </row>
    <row r="654" spans="1:3" x14ac:dyDescent="0.25">
      <c r="A654" t="s">
        <v>26</v>
      </c>
      <c r="B654" s="4">
        <v>7.3</v>
      </c>
      <c r="C654" s="4" t="s">
        <v>2117</v>
      </c>
    </row>
    <row r="655" spans="1:3" x14ac:dyDescent="0.25">
      <c r="A655" t="s">
        <v>26</v>
      </c>
      <c r="B655" s="4">
        <v>6.3</v>
      </c>
      <c r="C655" s="4" t="s">
        <v>2120</v>
      </c>
    </row>
    <row r="656" spans="1:3" x14ac:dyDescent="0.25">
      <c r="A656" t="s">
        <v>26</v>
      </c>
      <c r="B656" s="4">
        <v>7.6</v>
      </c>
      <c r="C656" s="4" t="s">
        <v>2123</v>
      </c>
    </row>
    <row r="657" spans="1:3" x14ac:dyDescent="0.25">
      <c r="A657" t="s">
        <v>26</v>
      </c>
      <c r="B657" s="4">
        <v>6.9</v>
      </c>
      <c r="C657" s="4" t="s">
        <v>2126</v>
      </c>
    </row>
    <row r="658" spans="1:3" x14ac:dyDescent="0.25">
      <c r="A658" t="s">
        <v>2130</v>
      </c>
      <c r="B658" s="4">
        <v>7.3</v>
      </c>
      <c r="C658" s="4" t="s">
        <v>2129</v>
      </c>
    </row>
    <row r="659" spans="1:3" x14ac:dyDescent="0.25">
      <c r="A659" t="s">
        <v>482</v>
      </c>
      <c r="B659" s="4">
        <v>7.9</v>
      </c>
      <c r="C659" s="4" t="s">
        <v>2134</v>
      </c>
    </row>
    <row r="660" spans="1:3" x14ac:dyDescent="0.25">
      <c r="A660" t="s">
        <v>26</v>
      </c>
      <c r="B660" s="4">
        <v>6.5</v>
      </c>
      <c r="C660" s="4" t="s">
        <v>2136</v>
      </c>
    </row>
    <row r="661" spans="1:3" x14ac:dyDescent="0.25">
      <c r="A661" t="s">
        <v>26</v>
      </c>
      <c r="B661" s="4">
        <v>7.5</v>
      </c>
      <c r="C661" s="4" t="s">
        <v>2139</v>
      </c>
    </row>
    <row r="662" spans="1:3" x14ac:dyDescent="0.25">
      <c r="A662" t="s">
        <v>26</v>
      </c>
      <c r="B662" s="4">
        <v>5.3</v>
      </c>
      <c r="C662" s="4" t="s">
        <v>2142</v>
      </c>
    </row>
    <row r="663" spans="1:3" x14ac:dyDescent="0.25">
      <c r="A663" t="s">
        <v>26</v>
      </c>
      <c r="B663" s="4">
        <v>6.2</v>
      </c>
      <c r="C663" s="4" t="s">
        <v>2145</v>
      </c>
    </row>
    <row r="664" spans="1:3" x14ac:dyDescent="0.25">
      <c r="A664" t="s">
        <v>26</v>
      </c>
      <c r="B664" s="4">
        <v>7.1</v>
      </c>
      <c r="C664" s="4" t="s">
        <v>2149</v>
      </c>
    </row>
    <row r="665" spans="1:3" x14ac:dyDescent="0.25">
      <c r="A665" t="s">
        <v>26</v>
      </c>
      <c r="B665" s="4">
        <v>7.8</v>
      </c>
      <c r="C665" s="4" t="s">
        <v>2153</v>
      </c>
    </row>
    <row r="666" spans="1:3" x14ac:dyDescent="0.25">
      <c r="A666" t="s">
        <v>26</v>
      </c>
      <c r="B666" s="4">
        <v>6.9</v>
      </c>
      <c r="C666" s="4" t="s">
        <v>2156</v>
      </c>
    </row>
    <row r="667" spans="1:3" x14ac:dyDescent="0.25">
      <c r="A667" t="s">
        <v>26</v>
      </c>
      <c r="B667" s="4">
        <v>6.3</v>
      </c>
      <c r="C667" s="4" t="s">
        <v>2158</v>
      </c>
    </row>
    <row r="668" spans="1:3" x14ac:dyDescent="0.25">
      <c r="A668" t="s">
        <v>26</v>
      </c>
      <c r="B668" s="4">
        <v>7</v>
      </c>
      <c r="C668" s="4" t="s">
        <v>2160</v>
      </c>
    </row>
    <row r="669" spans="1:3" x14ac:dyDescent="0.25">
      <c r="A669" t="s">
        <v>26</v>
      </c>
      <c r="B669" s="4">
        <v>7.8</v>
      </c>
      <c r="C669" s="4" t="s">
        <v>2162</v>
      </c>
    </row>
    <row r="670" spans="1:3" x14ac:dyDescent="0.25">
      <c r="A670" t="s">
        <v>26</v>
      </c>
      <c r="B670" s="4">
        <v>7.8</v>
      </c>
      <c r="C670" s="4" t="s">
        <v>2164</v>
      </c>
    </row>
    <row r="671" spans="1:3" x14ac:dyDescent="0.25">
      <c r="A671" t="s">
        <v>26</v>
      </c>
      <c r="B671" s="4">
        <v>4.8</v>
      </c>
      <c r="C671" s="4" t="s">
        <v>2167</v>
      </c>
    </row>
    <row r="672" spans="1:3" x14ac:dyDescent="0.25">
      <c r="A672" t="s">
        <v>26</v>
      </c>
      <c r="B672" s="4">
        <v>6.7</v>
      </c>
      <c r="C672" s="4" t="s">
        <v>2168</v>
      </c>
    </row>
    <row r="673" spans="1:3" x14ac:dyDescent="0.25">
      <c r="A673" t="s">
        <v>26</v>
      </c>
      <c r="B673" s="4">
        <v>7.8</v>
      </c>
      <c r="C673" s="4" t="s">
        <v>2170</v>
      </c>
    </row>
    <row r="674" spans="1:3" x14ac:dyDescent="0.25">
      <c r="A674" t="s">
        <v>26</v>
      </c>
      <c r="B674" s="4">
        <v>7.1</v>
      </c>
      <c r="C674" s="4" t="s">
        <v>2171</v>
      </c>
    </row>
    <row r="675" spans="1:3" x14ac:dyDescent="0.25">
      <c r="A675" t="s">
        <v>26</v>
      </c>
      <c r="B675" s="4">
        <v>5.4</v>
      </c>
      <c r="C675" s="4" t="s">
        <v>2174</v>
      </c>
    </row>
    <row r="676" spans="1:3" x14ac:dyDescent="0.25">
      <c r="A676" t="s">
        <v>26</v>
      </c>
      <c r="B676" s="4">
        <v>7.1</v>
      </c>
      <c r="C676" s="4" t="s">
        <v>2176</v>
      </c>
    </row>
    <row r="677" spans="1:3" x14ac:dyDescent="0.25">
      <c r="A677" t="s">
        <v>482</v>
      </c>
      <c r="B677" s="4">
        <v>6.9</v>
      </c>
      <c r="C677" s="4" t="s">
        <v>2177</v>
      </c>
    </row>
    <row r="678" spans="1:3" x14ac:dyDescent="0.25">
      <c r="A678" t="s">
        <v>26</v>
      </c>
      <c r="B678" s="4">
        <v>7.4</v>
      </c>
      <c r="C678" s="4" t="s">
        <v>2180</v>
      </c>
    </row>
    <row r="679" spans="1:3" x14ac:dyDescent="0.25">
      <c r="A679" t="s">
        <v>26</v>
      </c>
      <c r="B679" s="4">
        <v>7.3</v>
      </c>
      <c r="C679" s="4" t="s">
        <v>2182</v>
      </c>
    </row>
    <row r="680" spans="1:3" x14ac:dyDescent="0.25">
      <c r="A680" t="s">
        <v>293</v>
      </c>
      <c r="B680" s="4">
        <v>7.3</v>
      </c>
      <c r="C680" s="4" t="s">
        <v>2185</v>
      </c>
    </row>
    <row r="681" spans="1:3" x14ac:dyDescent="0.25">
      <c r="A681" t="s">
        <v>26</v>
      </c>
      <c r="B681" s="4">
        <v>5.6</v>
      </c>
      <c r="C681" s="4" t="s">
        <v>2189</v>
      </c>
    </row>
    <row r="682" spans="1:3" x14ac:dyDescent="0.25">
      <c r="A682" t="s">
        <v>26</v>
      </c>
      <c r="B682" s="4">
        <v>6.9</v>
      </c>
      <c r="C682" s="4" t="s">
        <v>2191</v>
      </c>
    </row>
    <row r="683" spans="1:3" x14ac:dyDescent="0.25">
      <c r="A683" t="s">
        <v>26</v>
      </c>
      <c r="B683" s="4">
        <v>5.4</v>
      </c>
      <c r="C683" s="4" t="s">
        <v>2194</v>
      </c>
    </row>
    <row r="684" spans="1:3" x14ac:dyDescent="0.25">
      <c r="A684" t="s">
        <v>26</v>
      </c>
      <c r="B684" s="4">
        <v>6.6</v>
      </c>
      <c r="C684" s="4" t="s">
        <v>2198</v>
      </c>
    </row>
    <row r="685" spans="1:3" x14ac:dyDescent="0.25">
      <c r="A685" t="s">
        <v>26</v>
      </c>
      <c r="B685" s="4">
        <v>6.3</v>
      </c>
      <c r="C685" s="4" t="s">
        <v>2199</v>
      </c>
    </row>
    <row r="686" spans="1:3" x14ac:dyDescent="0.25">
      <c r="A686" t="s">
        <v>293</v>
      </c>
      <c r="B686" s="4">
        <v>7.1</v>
      </c>
      <c r="C686" s="4" t="s">
        <v>2202</v>
      </c>
    </row>
    <row r="687" spans="1:3" x14ac:dyDescent="0.25">
      <c r="A687" t="s">
        <v>26</v>
      </c>
      <c r="B687" s="4">
        <v>7.5</v>
      </c>
      <c r="C687" s="4" t="s">
        <v>2204</v>
      </c>
    </row>
    <row r="688" spans="1:3" x14ac:dyDescent="0.25">
      <c r="A688" t="s">
        <v>26</v>
      </c>
      <c r="B688" s="4">
        <v>6.6</v>
      </c>
      <c r="C688" s="4" t="s">
        <v>2207</v>
      </c>
    </row>
    <row r="689" spans="1:3" x14ac:dyDescent="0.25">
      <c r="A689" t="s">
        <v>26</v>
      </c>
      <c r="B689" s="4">
        <v>3.9</v>
      </c>
      <c r="C689" s="4" t="s">
        <v>2210</v>
      </c>
    </row>
    <row r="690" spans="1:3" x14ac:dyDescent="0.25">
      <c r="A690" t="s">
        <v>26</v>
      </c>
      <c r="B690" s="4">
        <v>5</v>
      </c>
      <c r="C690" s="4" t="s">
        <v>2213</v>
      </c>
    </row>
    <row r="691" spans="1:3" x14ac:dyDescent="0.25">
      <c r="A691" t="s">
        <v>26</v>
      </c>
      <c r="B691" s="4">
        <v>6.5</v>
      </c>
      <c r="C691" s="4" t="s">
        <v>2216</v>
      </c>
    </row>
    <row r="692" spans="1:3" x14ac:dyDescent="0.25">
      <c r="A692" t="s">
        <v>26</v>
      </c>
      <c r="B692" s="4">
        <v>7.8</v>
      </c>
      <c r="C692" s="4" t="s">
        <v>2218</v>
      </c>
    </row>
    <row r="693" spans="1:3" x14ac:dyDescent="0.25">
      <c r="A693" t="s">
        <v>26</v>
      </c>
      <c r="B693" s="4">
        <v>7.1</v>
      </c>
      <c r="C693" s="4" t="s">
        <v>2219</v>
      </c>
    </row>
    <row r="694" spans="1:3" x14ac:dyDescent="0.25">
      <c r="A694" t="s">
        <v>26</v>
      </c>
      <c r="B694" s="4">
        <v>7.8</v>
      </c>
      <c r="C694" s="4" t="s">
        <v>2220</v>
      </c>
    </row>
    <row r="695" spans="1:3" x14ac:dyDescent="0.25">
      <c r="A695" t="s">
        <v>26</v>
      </c>
      <c r="B695" s="4">
        <v>6.8</v>
      </c>
      <c r="C695" s="4" t="s">
        <v>2222</v>
      </c>
    </row>
    <row r="696" spans="1:3" x14ac:dyDescent="0.25">
      <c r="A696" t="s">
        <v>26</v>
      </c>
      <c r="B696" s="4">
        <v>7.1</v>
      </c>
      <c r="C696" s="4" t="s">
        <v>2224</v>
      </c>
    </row>
    <row r="697" spans="1:3" x14ac:dyDescent="0.25">
      <c r="A697" t="s">
        <v>26</v>
      </c>
      <c r="B697" s="4">
        <v>6.4</v>
      </c>
      <c r="C697" s="4" t="s">
        <v>2226</v>
      </c>
    </row>
    <row r="698" spans="1:3" x14ac:dyDescent="0.25">
      <c r="A698" t="s">
        <v>26</v>
      </c>
      <c r="B698" s="4">
        <v>7.3</v>
      </c>
      <c r="C698" s="4" t="s">
        <v>2227</v>
      </c>
    </row>
    <row r="699" spans="1:3" x14ac:dyDescent="0.25">
      <c r="A699" t="s">
        <v>26</v>
      </c>
      <c r="B699" s="4">
        <v>7.5</v>
      </c>
      <c r="C699" s="4" t="s">
        <v>2230</v>
      </c>
    </row>
    <row r="700" spans="1:3" x14ac:dyDescent="0.25">
      <c r="A700" t="s">
        <v>26</v>
      </c>
      <c r="B700" s="4">
        <v>7.1</v>
      </c>
      <c r="C700" s="4" t="s">
        <v>2233</v>
      </c>
    </row>
    <row r="701" spans="1:3" x14ac:dyDescent="0.25">
      <c r="A701" t="s">
        <v>26</v>
      </c>
      <c r="B701" s="4">
        <v>6.3</v>
      </c>
      <c r="C701" s="4" t="s">
        <v>2235</v>
      </c>
    </row>
    <row r="702" spans="1:3" x14ac:dyDescent="0.25">
      <c r="A702" t="s">
        <v>26</v>
      </c>
      <c r="B702" s="4">
        <v>6.2</v>
      </c>
      <c r="C702" s="4" t="s">
        <v>2238</v>
      </c>
    </row>
    <row r="703" spans="1:3" x14ac:dyDescent="0.25">
      <c r="A703" t="s">
        <v>26</v>
      </c>
      <c r="B703" s="4">
        <v>6.7</v>
      </c>
      <c r="C703" s="4" t="s">
        <v>2241</v>
      </c>
    </row>
    <row r="704" spans="1:3" x14ac:dyDescent="0.25">
      <c r="A704" t="s">
        <v>482</v>
      </c>
      <c r="B704" s="4">
        <v>6</v>
      </c>
      <c r="C704" s="4" t="s">
        <v>2243</v>
      </c>
    </row>
    <row r="705" spans="1:3" x14ac:dyDescent="0.25">
      <c r="A705" t="s">
        <v>26</v>
      </c>
      <c r="B705" s="4">
        <v>6.6</v>
      </c>
      <c r="C705" s="4" t="s">
        <v>2245</v>
      </c>
    </row>
    <row r="706" spans="1:3" x14ac:dyDescent="0.25">
      <c r="A706" t="s">
        <v>26</v>
      </c>
      <c r="B706" s="4">
        <v>7.1</v>
      </c>
      <c r="C706" s="4" t="s">
        <v>2247</v>
      </c>
    </row>
    <row r="707" spans="1:3" x14ac:dyDescent="0.25">
      <c r="A707" t="s">
        <v>26</v>
      </c>
      <c r="B707" s="4">
        <v>5.2</v>
      </c>
      <c r="C707" s="4" t="s">
        <v>2251</v>
      </c>
    </row>
    <row r="708" spans="1:3" x14ac:dyDescent="0.25">
      <c r="A708" t="s">
        <v>26</v>
      </c>
      <c r="B708" s="4">
        <v>7.1</v>
      </c>
      <c r="C708" s="4" t="s">
        <v>2254</v>
      </c>
    </row>
    <row r="709" spans="1:3" x14ac:dyDescent="0.25">
      <c r="A709" t="s">
        <v>26</v>
      </c>
      <c r="B709" s="4">
        <v>5.5</v>
      </c>
      <c r="C709" s="4" t="s">
        <v>2257</v>
      </c>
    </row>
    <row r="710" spans="1:3" x14ac:dyDescent="0.25">
      <c r="A710" t="s">
        <v>26</v>
      </c>
      <c r="B710" s="4">
        <v>7</v>
      </c>
      <c r="C710" s="4" t="s">
        <v>2260</v>
      </c>
    </row>
    <row r="711" spans="1:3" x14ac:dyDescent="0.25">
      <c r="A711" t="s">
        <v>26</v>
      </c>
      <c r="B711" s="4">
        <v>6.9</v>
      </c>
      <c r="C711" s="4" t="s">
        <v>2263</v>
      </c>
    </row>
    <row r="712" spans="1:3" x14ac:dyDescent="0.25">
      <c r="A712" t="s">
        <v>26</v>
      </c>
      <c r="B712" s="4">
        <v>6.7</v>
      </c>
      <c r="C712" s="4" t="s">
        <v>2264</v>
      </c>
    </row>
    <row r="713" spans="1:3" x14ac:dyDescent="0.25">
      <c r="A713" t="s">
        <v>26</v>
      </c>
      <c r="B713" s="4">
        <v>6.7</v>
      </c>
      <c r="C713" s="4" t="s">
        <v>2266</v>
      </c>
    </row>
    <row r="714" spans="1:3" x14ac:dyDescent="0.25">
      <c r="A714" t="s">
        <v>293</v>
      </c>
      <c r="B714" s="4">
        <v>7.7</v>
      </c>
      <c r="C714" s="4" t="s">
        <v>2270</v>
      </c>
    </row>
    <row r="715" spans="1:3" x14ac:dyDescent="0.25">
      <c r="A715" t="s">
        <v>26</v>
      </c>
      <c r="B715" s="4">
        <v>7.3</v>
      </c>
      <c r="C715" s="4" t="s">
        <v>2273</v>
      </c>
    </row>
    <row r="716" spans="1:3" x14ac:dyDescent="0.25">
      <c r="A716" t="s">
        <v>26</v>
      </c>
      <c r="B716" s="4">
        <v>5.8</v>
      </c>
      <c r="C716" s="4" t="s">
        <v>2276</v>
      </c>
    </row>
    <row r="717" spans="1:3" x14ac:dyDescent="0.25">
      <c r="A717" t="s">
        <v>26</v>
      </c>
      <c r="B717" s="4">
        <v>7.3</v>
      </c>
      <c r="C717" s="4" t="s">
        <v>2279</v>
      </c>
    </row>
    <row r="718" spans="1:3" x14ac:dyDescent="0.25">
      <c r="A718" t="s">
        <v>770</v>
      </c>
      <c r="B718" s="4">
        <v>8</v>
      </c>
      <c r="C718" s="4" t="s">
        <v>2282</v>
      </c>
    </row>
    <row r="719" spans="1:3" x14ac:dyDescent="0.25">
      <c r="A719" t="s">
        <v>26</v>
      </c>
      <c r="B719" s="4">
        <v>5.9</v>
      </c>
      <c r="C719" s="4" t="s">
        <v>2286</v>
      </c>
    </row>
    <row r="720" spans="1:3" x14ac:dyDescent="0.25">
      <c r="A720" t="s">
        <v>26</v>
      </c>
      <c r="B720" s="4">
        <v>6.6</v>
      </c>
      <c r="C720" s="4" t="s">
        <v>2287</v>
      </c>
    </row>
    <row r="721" spans="1:3" x14ac:dyDescent="0.25">
      <c r="A721" t="s">
        <v>26</v>
      </c>
      <c r="B721" s="4">
        <v>6.9</v>
      </c>
      <c r="C721" s="4" t="s">
        <v>2291</v>
      </c>
    </row>
    <row r="722" spans="1:3" x14ac:dyDescent="0.25">
      <c r="A722" t="s">
        <v>26</v>
      </c>
      <c r="B722" s="4">
        <v>5.3</v>
      </c>
      <c r="C722" s="4" t="s">
        <v>2294</v>
      </c>
    </row>
    <row r="723" spans="1:3" x14ac:dyDescent="0.25">
      <c r="A723" t="s">
        <v>26</v>
      </c>
      <c r="B723" s="4">
        <v>6.9</v>
      </c>
      <c r="C723" s="4" t="s">
        <v>2298</v>
      </c>
    </row>
    <row r="724" spans="1:3" x14ac:dyDescent="0.25">
      <c r="A724" t="s">
        <v>26</v>
      </c>
      <c r="B724" s="4">
        <v>6.6</v>
      </c>
      <c r="C724" s="4" t="s">
        <v>2300</v>
      </c>
    </row>
    <row r="725" spans="1:3" x14ac:dyDescent="0.25">
      <c r="A725" t="s">
        <v>26</v>
      </c>
      <c r="B725" s="4">
        <v>6.7</v>
      </c>
      <c r="C725" s="4" t="s">
        <v>2303</v>
      </c>
    </row>
    <row r="726" spans="1:3" x14ac:dyDescent="0.25">
      <c r="A726" t="s">
        <v>26</v>
      </c>
      <c r="B726" s="4">
        <v>6.1</v>
      </c>
      <c r="C726" s="4" t="s">
        <v>2306</v>
      </c>
    </row>
    <row r="727" spans="1:3" x14ac:dyDescent="0.25">
      <c r="A727" t="s">
        <v>26</v>
      </c>
      <c r="B727" s="4">
        <v>8.4</v>
      </c>
      <c r="C727" s="4" t="s">
        <v>2307</v>
      </c>
    </row>
    <row r="728" spans="1:3" x14ac:dyDescent="0.25">
      <c r="A728" t="s">
        <v>293</v>
      </c>
      <c r="B728" s="4">
        <v>7.9</v>
      </c>
      <c r="C728" s="4" t="s">
        <v>2310</v>
      </c>
    </row>
    <row r="729" spans="1:3" x14ac:dyDescent="0.25">
      <c r="A729" t="s">
        <v>293</v>
      </c>
      <c r="B729" s="4">
        <v>6.8</v>
      </c>
      <c r="C729" s="4" t="s">
        <v>2313</v>
      </c>
    </row>
    <row r="730" spans="1:3" x14ac:dyDescent="0.25">
      <c r="A730" t="s">
        <v>26</v>
      </c>
      <c r="B730" s="4">
        <v>8.1999999999999993</v>
      </c>
      <c r="C730" s="4" t="s">
        <v>2314</v>
      </c>
    </row>
    <row r="731" spans="1:3" x14ac:dyDescent="0.25">
      <c r="A731" t="s">
        <v>26</v>
      </c>
      <c r="B731" s="4">
        <v>7.3</v>
      </c>
      <c r="C731" s="4" t="s">
        <v>2316</v>
      </c>
    </row>
    <row r="732" spans="1:3" x14ac:dyDescent="0.25">
      <c r="A732" t="s">
        <v>26</v>
      </c>
      <c r="B732" s="4">
        <v>6.7</v>
      </c>
      <c r="C732" s="4" t="s">
        <v>2318</v>
      </c>
    </row>
    <row r="733" spans="1:3" x14ac:dyDescent="0.25">
      <c r="A733" t="s">
        <v>26</v>
      </c>
      <c r="B733" s="4">
        <v>2.7</v>
      </c>
      <c r="C733" s="4" t="s">
        <v>2322</v>
      </c>
    </row>
    <row r="734" spans="1:3" x14ac:dyDescent="0.25">
      <c r="A734" t="s">
        <v>26</v>
      </c>
      <c r="B734" s="4">
        <v>4.9000000000000004</v>
      </c>
      <c r="C734" s="4" t="s">
        <v>2325</v>
      </c>
    </row>
    <row r="735" spans="1:3" x14ac:dyDescent="0.25">
      <c r="A735" t="s">
        <v>26</v>
      </c>
      <c r="B735" s="4">
        <v>7.1</v>
      </c>
      <c r="C735" s="4" t="s">
        <v>2327</v>
      </c>
    </row>
    <row r="736" spans="1:3" x14ac:dyDescent="0.25">
      <c r="A736" t="s">
        <v>26</v>
      </c>
      <c r="B736" s="4">
        <v>7.7</v>
      </c>
      <c r="C736" s="4" t="s">
        <v>2329</v>
      </c>
    </row>
    <row r="737" spans="1:3" x14ac:dyDescent="0.25">
      <c r="A737" t="s">
        <v>26</v>
      </c>
      <c r="B737" s="4">
        <v>7.1</v>
      </c>
      <c r="C737" s="4" t="s">
        <v>2332</v>
      </c>
    </row>
    <row r="738" spans="1:3" x14ac:dyDescent="0.25">
      <c r="A738" t="s">
        <v>26</v>
      </c>
      <c r="B738" s="4">
        <v>7.4</v>
      </c>
      <c r="C738" s="4" t="s">
        <v>2335</v>
      </c>
    </row>
    <row r="739" spans="1:3" x14ac:dyDescent="0.25">
      <c r="A739" t="s">
        <v>26</v>
      </c>
      <c r="B739" s="4">
        <v>7.2</v>
      </c>
      <c r="C739" s="4" t="s">
        <v>2337</v>
      </c>
    </row>
    <row r="740" spans="1:3" x14ac:dyDescent="0.25">
      <c r="A740" t="s">
        <v>26</v>
      </c>
      <c r="B740" s="4">
        <v>7.4</v>
      </c>
      <c r="C740" s="4" t="s">
        <v>2340</v>
      </c>
    </row>
    <row r="741" spans="1:3" x14ac:dyDescent="0.25">
      <c r="A741" t="s">
        <v>293</v>
      </c>
      <c r="B741" s="4">
        <v>7.3</v>
      </c>
      <c r="C741" s="4" t="s">
        <v>2341</v>
      </c>
    </row>
    <row r="742" spans="1:3" x14ac:dyDescent="0.25">
      <c r="A742" t="s">
        <v>26</v>
      </c>
      <c r="B742" s="4">
        <v>5.3</v>
      </c>
      <c r="C742" s="4" t="s">
        <v>2344</v>
      </c>
    </row>
    <row r="743" spans="1:3" x14ac:dyDescent="0.25">
      <c r="A743" t="s">
        <v>26</v>
      </c>
      <c r="B743" s="4">
        <v>7.5</v>
      </c>
      <c r="C743" s="4" t="s">
        <v>2347</v>
      </c>
    </row>
    <row r="744" spans="1:3" x14ac:dyDescent="0.25">
      <c r="A744" t="s">
        <v>293</v>
      </c>
      <c r="B744" s="4">
        <v>7.2</v>
      </c>
      <c r="C744" s="4" t="s">
        <v>2350</v>
      </c>
    </row>
    <row r="745" spans="1:3" x14ac:dyDescent="0.25">
      <c r="A745" t="s">
        <v>26</v>
      </c>
      <c r="B745" s="4">
        <v>7</v>
      </c>
      <c r="C745" s="4" t="s">
        <v>2352</v>
      </c>
    </row>
    <row r="746" spans="1:3" x14ac:dyDescent="0.25">
      <c r="A746" t="s">
        <v>26</v>
      </c>
      <c r="B746" s="4">
        <v>6.8</v>
      </c>
      <c r="C746" s="4" t="s">
        <v>2354</v>
      </c>
    </row>
    <row r="747" spans="1:3" x14ac:dyDescent="0.25">
      <c r="A747" t="s">
        <v>26</v>
      </c>
      <c r="B747" s="4">
        <v>4.7</v>
      </c>
      <c r="C747" s="4" t="s">
        <v>2357</v>
      </c>
    </row>
    <row r="748" spans="1:3" x14ac:dyDescent="0.25">
      <c r="A748" t="s">
        <v>26</v>
      </c>
      <c r="B748" s="4">
        <v>7.3</v>
      </c>
      <c r="C748" s="4" t="s">
        <v>2360</v>
      </c>
    </row>
    <row r="749" spans="1:3" x14ac:dyDescent="0.25">
      <c r="A749" t="s">
        <v>26</v>
      </c>
      <c r="B749" s="4">
        <v>7</v>
      </c>
      <c r="C749" s="4" t="s">
        <v>2362</v>
      </c>
    </row>
    <row r="750" spans="1:3" x14ac:dyDescent="0.25">
      <c r="A750" t="s">
        <v>26</v>
      </c>
      <c r="B750" s="4">
        <v>6.2</v>
      </c>
      <c r="C750" s="4" t="s">
        <v>2365</v>
      </c>
    </row>
    <row r="751" spans="1:3" x14ac:dyDescent="0.25">
      <c r="A751" t="s">
        <v>26</v>
      </c>
      <c r="B751" s="4">
        <v>4.0999999999999996</v>
      </c>
      <c r="C751" s="4" t="s">
        <v>2368</v>
      </c>
    </row>
    <row r="752" spans="1:3" x14ac:dyDescent="0.25">
      <c r="A752" t="s">
        <v>26</v>
      </c>
      <c r="B752" s="4">
        <v>7</v>
      </c>
      <c r="C752" s="4" t="s">
        <v>2371</v>
      </c>
    </row>
    <row r="753" spans="1:3" x14ac:dyDescent="0.25">
      <c r="A753" t="s">
        <v>482</v>
      </c>
      <c r="B753" s="4">
        <v>8</v>
      </c>
      <c r="C753" s="4" t="s">
        <v>2372</v>
      </c>
    </row>
    <row r="754" spans="1:3" x14ac:dyDescent="0.25">
      <c r="A754" t="s">
        <v>26</v>
      </c>
      <c r="B754" s="4">
        <v>6.8</v>
      </c>
      <c r="C754" s="4" t="s">
        <v>2374</v>
      </c>
    </row>
    <row r="755" spans="1:3" x14ac:dyDescent="0.25">
      <c r="A755" t="s">
        <v>26</v>
      </c>
      <c r="B755" s="4">
        <v>7.1</v>
      </c>
      <c r="C755" s="4" t="s">
        <v>2375</v>
      </c>
    </row>
    <row r="756" spans="1:3" x14ac:dyDescent="0.25">
      <c r="A756" t="s">
        <v>137</v>
      </c>
      <c r="B756" s="4">
        <v>7.7</v>
      </c>
      <c r="C756" s="4" t="s">
        <v>2378</v>
      </c>
    </row>
    <row r="757" spans="1:3" x14ac:dyDescent="0.25">
      <c r="A757" t="s">
        <v>26</v>
      </c>
      <c r="B757" s="4">
        <v>5.2</v>
      </c>
      <c r="C757" s="4" t="s">
        <v>2381</v>
      </c>
    </row>
    <row r="758" spans="1:3" x14ac:dyDescent="0.25">
      <c r="A758" t="s">
        <v>26</v>
      </c>
      <c r="B758" s="4">
        <v>7.7</v>
      </c>
      <c r="C758" s="4" t="s">
        <v>2384</v>
      </c>
    </row>
    <row r="759" spans="1:3" x14ac:dyDescent="0.25">
      <c r="A759" t="s">
        <v>26</v>
      </c>
      <c r="B759" s="4">
        <v>6.9</v>
      </c>
      <c r="C759" s="4" t="s">
        <v>2387</v>
      </c>
    </row>
    <row r="760" spans="1:3" x14ac:dyDescent="0.25">
      <c r="A760" t="s">
        <v>1242</v>
      </c>
      <c r="B760" s="4">
        <v>7.6</v>
      </c>
      <c r="C760" s="4" t="s">
        <v>2390</v>
      </c>
    </row>
    <row r="761" spans="1:3" x14ac:dyDescent="0.25">
      <c r="A761" t="s">
        <v>26</v>
      </c>
      <c r="B761" s="4">
        <v>6</v>
      </c>
      <c r="C761" s="4" t="s">
        <v>2394</v>
      </c>
    </row>
    <row r="762" spans="1:3" x14ac:dyDescent="0.25">
      <c r="A762" t="s">
        <v>26</v>
      </c>
      <c r="B762" s="4">
        <v>3.1</v>
      </c>
      <c r="C762" s="4" t="s">
        <v>2396</v>
      </c>
    </row>
    <row r="763" spans="1:3" x14ac:dyDescent="0.25">
      <c r="A763" t="s">
        <v>26</v>
      </c>
      <c r="B763" s="4">
        <v>4.4000000000000004</v>
      </c>
      <c r="C763" s="4" t="s">
        <v>2399</v>
      </c>
    </row>
    <row r="764" spans="1:3" x14ac:dyDescent="0.25">
      <c r="A764" t="s">
        <v>26</v>
      </c>
      <c r="B764" s="4">
        <v>8</v>
      </c>
      <c r="C764" s="4" t="s">
        <v>2401</v>
      </c>
    </row>
    <row r="765" spans="1:3" x14ac:dyDescent="0.25">
      <c r="A765" t="s">
        <v>26</v>
      </c>
      <c r="B765" s="4">
        <v>6.9</v>
      </c>
      <c r="C765" s="4" t="s">
        <v>2404</v>
      </c>
    </row>
    <row r="766" spans="1:3" x14ac:dyDescent="0.25">
      <c r="A766" t="s">
        <v>26</v>
      </c>
      <c r="B766" s="4">
        <v>6.9</v>
      </c>
      <c r="C766" s="4" t="s">
        <v>2406</v>
      </c>
    </row>
    <row r="767" spans="1:3" x14ac:dyDescent="0.25">
      <c r="A767" t="s">
        <v>26</v>
      </c>
      <c r="B767" s="4">
        <v>7.1</v>
      </c>
      <c r="C767" s="4" t="s">
        <v>2409</v>
      </c>
    </row>
    <row r="768" spans="1:3" x14ac:dyDescent="0.25">
      <c r="A768" t="s">
        <v>26</v>
      </c>
      <c r="B768" s="4">
        <v>6.8</v>
      </c>
      <c r="C768" s="4" t="s">
        <v>2411</v>
      </c>
    </row>
    <row r="769" spans="1:3" x14ac:dyDescent="0.25">
      <c r="A769" t="s">
        <v>482</v>
      </c>
      <c r="B769" s="4">
        <v>7.8</v>
      </c>
      <c r="C769" s="4" t="s">
        <v>2414</v>
      </c>
    </row>
    <row r="770" spans="1:3" x14ac:dyDescent="0.25">
      <c r="A770" t="s">
        <v>26</v>
      </c>
      <c r="B770" s="4">
        <v>7</v>
      </c>
      <c r="C770" s="4" t="s">
        <v>2417</v>
      </c>
    </row>
    <row r="771" spans="1:3" x14ac:dyDescent="0.25">
      <c r="A771" t="s">
        <v>26</v>
      </c>
      <c r="B771" s="4">
        <v>7.6</v>
      </c>
      <c r="C771" s="4" t="s">
        <v>2420</v>
      </c>
    </row>
    <row r="772" spans="1:3" x14ac:dyDescent="0.25">
      <c r="A772" t="s">
        <v>26</v>
      </c>
      <c r="B772" s="4">
        <v>6</v>
      </c>
      <c r="C772" s="4" t="s">
        <v>2423</v>
      </c>
    </row>
    <row r="773" spans="1:3" x14ac:dyDescent="0.25">
      <c r="A773" t="s">
        <v>26</v>
      </c>
      <c r="B773" s="4">
        <v>6.5</v>
      </c>
      <c r="C773" s="4" t="s">
        <v>2424</v>
      </c>
    </row>
    <row r="774" spans="1:3" x14ac:dyDescent="0.25">
      <c r="A774" t="s">
        <v>26</v>
      </c>
      <c r="B774" s="4">
        <v>6.8</v>
      </c>
      <c r="C774" s="4" t="s">
        <v>2427</v>
      </c>
    </row>
    <row r="775" spans="1:3" x14ac:dyDescent="0.25">
      <c r="A775" t="s">
        <v>26</v>
      </c>
      <c r="B775" s="4">
        <v>2.1</v>
      </c>
      <c r="C775" s="4" t="s">
        <v>2430</v>
      </c>
    </row>
    <row r="776" spans="1:3" x14ac:dyDescent="0.25">
      <c r="A776" t="s">
        <v>26</v>
      </c>
      <c r="B776" s="4">
        <v>6.8</v>
      </c>
      <c r="C776" s="4" t="s">
        <v>2433</v>
      </c>
    </row>
    <row r="777" spans="1:3" x14ac:dyDescent="0.25">
      <c r="A777" t="s">
        <v>26</v>
      </c>
      <c r="B777" s="4">
        <v>6.7</v>
      </c>
      <c r="C777" s="4" t="s">
        <v>2436</v>
      </c>
    </row>
    <row r="778" spans="1:3" x14ac:dyDescent="0.25">
      <c r="A778" t="s">
        <v>26</v>
      </c>
      <c r="B778" s="4">
        <v>6.7</v>
      </c>
      <c r="C778" s="4" t="s">
        <v>2438</v>
      </c>
    </row>
    <row r="779" spans="1:3" x14ac:dyDescent="0.25">
      <c r="A779" t="s">
        <v>26</v>
      </c>
      <c r="B779" s="4">
        <v>7.7</v>
      </c>
      <c r="C779" s="4" t="s">
        <v>2439</v>
      </c>
    </row>
    <row r="780" spans="1:3" x14ac:dyDescent="0.25">
      <c r="A780" t="s">
        <v>26</v>
      </c>
      <c r="B780" s="4">
        <v>3.9</v>
      </c>
      <c r="C780" s="4" t="s">
        <v>2443</v>
      </c>
    </row>
    <row r="781" spans="1:3" x14ac:dyDescent="0.25">
      <c r="A781" t="s">
        <v>26</v>
      </c>
      <c r="B781" s="4">
        <v>6.5</v>
      </c>
      <c r="C781" s="4" t="s">
        <v>2446</v>
      </c>
    </row>
    <row r="782" spans="1:3" x14ac:dyDescent="0.25">
      <c r="A782" t="s">
        <v>26</v>
      </c>
      <c r="B782" s="4">
        <v>4.0999999999999996</v>
      </c>
      <c r="C782" s="4" t="s">
        <v>2449</v>
      </c>
    </row>
    <row r="783" spans="1:3" x14ac:dyDescent="0.25">
      <c r="A783" t="s">
        <v>26</v>
      </c>
      <c r="B783" s="4">
        <v>5.3</v>
      </c>
      <c r="C783" s="4" t="s">
        <v>2452</v>
      </c>
    </row>
    <row r="784" spans="1:3" x14ac:dyDescent="0.25">
      <c r="A784" t="s">
        <v>26</v>
      </c>
      <c r="B784" s="4">
        <v>6.4</v>
      </c>
      <c r="C784" s="4" t="s">
        <v>2454</v>
      </c>
    </row>
    <row r="785" spans="1:3" x14ac:dyDescent="0.25">
      <c r="A785" t="s">
        <v>26</v>
      </c>
      <c r="B785" s="4">
        <v>5.3</v>
      </c>
      <c r="C785" s="4" t="s">
        <v>2456</v>
      </c>
    </row>
    <row r="786" spans="1:3" x14ac:dyDescent="0.25">
      <c r="A786" t="s">
        <v>1291</v>
      </c>
      <c r="B786" s="4">
        <v>7.8</v>
      </c>
      <c r="C786" s="4" t="s">
        <v>2460</v>
      </c>
    </row>
    <row r="787" spans="1:3" x14ac:dyDescent="0.25">
      <c r="A787" t="s">
        <v>26</v>
      </c>
      <c r="B787" s="4">
        <v>3.8</v>
      </c>
      <c r="C787" s="4" t="s">
        <v>2462</v>
      </c>
    </row>
    <row r="788" spans="1:3" x14ac:dyDescent="0.25">
      <c r="A788" t="s">
        <v>26</v>
      </c>
      <c r="B788" s="4">
        <v>7.8</v>
      </c>
      <c r="C788" s="4" t="s">
        <v>2465</v>
      </c>
    </row>
    <row r="789" spans="1:3" x14ac:dyDescent="0.25">
      <c r="A789" t="s">
        <v>26</v>
      </c>
      <c r="B789" s="4">
        <v>6.5</v>
      </c>
      <c r="C789" s="4" t="s">
        <v>2467</v>
      </c>
    </row>
    <row r="790" spans="1:3" x14ac:dyDescent="0.25">
      <c r="A790" t="s">
        <v>26</v>
      </c>
      <c r="B790" s="4">
        <v>7.1</v>
      </c>
      <c r="C790" s="4" t="s">
        <v>2469</v>
      </c>
    </row>
    <row r="791" spans="1:3" x14ac:dyDescent="0.25">
      <c r="A791" t="s">
        <v>26</v>
      </c>
      <c r="B791" s="4">
        <v>7</v>
      </c>
      <c r="C791" s="4" t="s">
        <v>2472</v>
      </c>
    </row>
    <row r="792" spans="1:3" x14ac:dyDescent="0.25">
      <c r="A792" t="s">
        <v>293</v>
      </c>
      <c r="B792" s="4">
        <v>8</v>
      </c>
      <c r="C792" s="4" t="s">
        <v>2475</v>
      </c>
    </row>
    <row r="793" spans="1:3" x14ac:dyDescent="0.25">
      <c r="A793" t="s">
        <v>26</v>
      </c>
      <c r="B793" s="4">
        <v>6.9</v>
      </c>
      <c r="C793" s="4" t="s">
        <v>2477</v>
      </c>
    </row>
    <row r="794" spans="1:3" x14ac:dyDescent="0.25">
      <c r="A794" t="s">
        <v>26</v>
      </c>
      <c r="B794" s="4">
        <v>6.4</v>
      </c>
      <c r="C794" s="4" t="s">
        <v>2479</v>
      </c>
    </row>
    <row r="795" spans="1:3" x14ac:dyDescent="0.25">
      <c r="A795" t="s">
        <v>26</v>
      </c>
      <c r="B795" s="4">
        <v>6.4</v>
      </c>
      <c r="C795" s="4" t="s">
        <v>2480</v>
      </c>
    </row>
    <row r="796" spans="1:3" x14ac:dyDescent="0.25">
      <c r="A796" t="s">
        <v>26</v>
      </c>
      <c r="B796" s="4">
        <v>8</v>
      </c>
      <c r="C796" s="4" t="s">
        <v>2481</v>
      </c>
    </row>
    <row r="797" spans="1:3" x14ac:dyDescent="0.25">
      <c r="A797" t="s">
        <v>26</v>
      </c>
      <c r="B797" s="4">
        <v>7.4</v>
      </c>
      <c r="C797" s="4" t="s">
        <v>2483</v>
      </c>
    </row>
    <row r="798" spans="1:3" x14ac:dyDescent="0.25">
      <c r="A798" t="s">
        <v>26</v>
      </c>
      <c r="B798" s="4">
        <v>3.8</v>
      </c>
      <c r="C798" s="4" t="s">
        <v>2485</v>
      </c>
    </row>
    <row r="799" spans="1:3" x14ac:dyDescent="0.25">
      <c r="A799" t="s">
        <v>26</v>
      </c>
      <c r="B799" s="4">
        <v>5.0999999999999996</v>
      </c>
      <c r="C799" s="4" t="s">
        <v>2487</v>
      </c>
    </row>
    <row r="800" spans="1:3" x14ac:dyDescent="0.25">
      <c r="A800" t="s">
        <v>26</v>
      </c>
      <c r="B800" s="4">
        <v>6.9</v>
      </c>
      <c r="C800" s="4" t="s">
        <v>2489</v>
      </c>
    </row>
    <row r="801" spans="1:3" x14ac:dyDescent="0.25">
      <c r="A801" t="s">
        <v>26</v>
      </c>
      <c r="B801" s="4">
        <v>7</v>
      </c>
      <c r="C801" s="4" t="s">
        <v>2491</v>
      </c>
    </row>
    <row r="802" spans="1:3" x14ac:dyDescent="0.25">
      <c r="A802" t="s">
        <v>26</v>
      </c>
      <c r="B802" s="4">
        <v>6.4</v>
      </c>
      <c r="C802" s="4" t="s">
        <v>2494</v>
      </c>
    </row>
    <row r="803" spans="1:3" x14ac:dyDescent="0.25">
      <c r="A803" t="s">
        <v>26</v>
      </c>
      <c r="B803" s="4">
        <v>6.8</v>
      </c>
      <c r="C803" s="4" t="s">
        <v>2497</v>
      </c>
    </row>
    <row r="804" spans="1:3" x14ac:dyDescent="0.25">
      <c r="A804" t="s">
        <v>26</v>
      </c>
      <c r="B804" s="4">
        <v>7.1</v>
      </c>
      <c r="C804" s="4" t="s">
        <v>2499</v>
      </c>
    </row>
    <row r="805" spans="1:3" x14ac:dyDescent="0.25">
      <c r="A805" t="s">
        <v>26</v>
      </c>
      <c r="B805" s="4">
        <v>6.9</v>
      </c>
      <c r="C805" s="4" t="s">
        <v>2502</v>
      </c>
    </row>
    <row r="806" spans="1:3" x14ac:dyDescent="0.25">
      <c r="A806" t="s">
        <v>26</v>
      </c>
      <c r="B806" s="4">
        <v>7</v>
      </c>
      <c r="C806" s="4" t="s">
        <v>2504</v>
      </c>
    </row>
    <row r="807" spans="1:3" x14ac:dyDescent="0.25">
      <c r="A807" t="s">
        <v>26</v>
      </c>
      <c r="B807" s="4">
        <v>5.0999999999999996</v>
      </c>
      <c r="C807" s="4" t="s">
        <v>2506</v>
      </c>
    </row>
    <row r="808" spans="1:3" x14ac:dyDescent="0.25">
      <c r="A808" t="s">
        <v>26</v>
      </c>
      <c r="B808" s="4">
        <v>4.5999999999999996</v>
      </c>
      <c r="C808" s="4" t="s">
        <v>2509</v>
      </c>
    </row>
    <row r="809" spans="1:3" x14ac:dyDescent="0.25">
      <c r="A809" t="s">
        <v>26</v>
      </c>
      <c r="B809" s="4">
        <v>4.5999999999999996</v>
      </c>
      <c r="C809" s="4" t="s">
        <v>2510</v>
      </c>
    </row>
    <row r="810" spans="1:3" x14ac:dyDescent="0.25">
      <c r="A810" t="s">
        <v>345</v>
      </c>
      <c r="B810" s="4">
        <v>8.1999999999999993</v>
      </c>
      <c r="C810" s="4" t="s">
        <v>2512</v>
      </c>
    </row>
    <row r="811" spans="1:3" x14ac:dyDescent="0.25">
      <c r="A811" t="s">
        <v>26</v>
      </c>
      <c r="B811" s="4">
        <v>5.3</v>
      </c>
      <c r="C811" s="4" t="s">
        <v>2514</v>
      </c>
    </row>
    <row r="812" spans="1:3" x14ac:dyDescent="0.25">
      <c r="A812" t="s">
        <v>26</v>
      </c>
      <c r="B812" s="4">
        <v>6.5</v>
      </c>
      <c r="C812" s="4" t="s">
        <v>2517</v>
      </c>
    </row>
    <row r="813" spans="1:3" x14ac:dyDescent="0.25">
      <c r="A813" t="s">
        <v>26</v>
      </c>
      <c r="B813" s="4">
        <v>6</v>
      </c>
      <c r="C813" s="4" t="s">
        <v>2520</v>
      </c>
    </row>
    <row r="814" spans="1:3" x14ac:dyDescent="0.25">
      <c r="A814" t="s">
        <v>26</v>
      </c>
      <c r="B814" s="4">
        <v>6.6</v>
      </c>
      <c r="C814" s="4" t="s">
        <v>2522</v>
      </c>
    </row>
    <row r="815" spans="1:3" x14ac:dyDescent="0.25">
      <c r="A815" t="s">
        <v>26</v>
      </c>
      <c r="B815" s="4">
        <v>7.5</v>
      </c>
      <c r="C815" s="4" t="s">
        <v>2524</v>
      </c>
    </row>
    <row r="816" spans="1:3" x14ac:dyDescent="0.25">
      <c r="A816" t="s">
        <v>26</v>
      </c>
      <c r="B816" s="4">
        <v>5.8</v>
      </c>
      <c r="C816" s="4" t="s">
        <v>2526</v>
      </c>
    </row>
    <row r="817" spans="1:3" x14ac:dyDescent="0.25">
      <c r="A817" t="s">
        <v>26</v>
      </c>
      <c r="B817" s="4">
        <v>5.3</v>
      </c>
      <c r="C817" s="4" t="s">
        <v>2529</v>
      </c>
    </row>
    <row r="818" spans="1:3" x14ac:dyDescent="0.25">
      <c r="A818" t="s">
        <v>26</v>
      </c>
      <c r="B818" s="4">
        <v>4.5</v>
      </c>
      <c r="C818" s="4" t="s">
        <v>2533</v>
      </c>
    </row>
    <row r="819" spans="1:3" x14ac:dyDescent="0.25">
      <c r="A819" t="s">
        <v>26</v>
      </c>
      <c r="B819" s="4">
        <v>6.6</v>
      </c>
      <c r="C819" s="4" t="s">
        <v>2534</v>
      </c>
    </row>
    <row r="820" spans="1:3" x14ac:dyDescent="0.25">
      <c r="A820" t="s">
        <v>293</v>
      </c>
      <c r="B820" s="4">
        <v>7.3</v>
      </c>
      <c r="C820" s="4" t="s">
        <v>2535</v>
      </c>
    </row>
    <row r="821" spans="1:3" x14ac:dyDescent="0.25">
      <c r="A821" t="s">
        <v>26</v>
      </c>
      <c r="B821" s="4">
        <v>7.2</v>
      </c>
      <c r="C821" s="4" t="s">
        <v>2536</v>
      </c>
    </row>
    <row r="822" spans="1:3" x14ac:dyDescent="0.25">
      <c r="A822" t="s">
        <v>26</v>
      </c>
      <c r="B822" s="4">
        <v>6.4</v>
      </c>
      <c r="C822" s="4" t="s">
        <v>2538</v>
      </c>
    </row>
    <row r="823" spans="1:3" x14ac:dyDescent="0.25">
      <c r="A823" t="s">
        <v>26</v>
      </c>
      <c r="B823" s="4">
        <v>5.5</v>
      </c>
      <c r="C823" s="4" t="s">
        <v>2542</v>
      </c>
    </row>
    <row r="824" spans="1:3" x14ac:dyDescent="0.25">
      <c r="A824" t="s">
        <v>26</v>
      </c>
      <c r="B824" s="4">
        <v>5</v>
      </c>
      <c r="C824" s="4" t="s">
        <v>2544</v>
      </c>
    </row>
    <row r="825" spans="1:3" x14ac:dyDescent="0.25">
      <c r="A825" t="s">
        <v>26</v>
      </c>
      <c r="B825" s="4">
        <v>6.1</v>
      </c>
      <c r="C825" s="4" t="s">
        <v>2547</v>
      </c>
    </row>
    <row r="826" spans="1:3" x14ac:dyDescent="0.25">
      <c r="A826" t="s">
        <v>26</v>
      </c>
      <c r="B826" s="4">
        <v>2.1</v>
      </c>
      <c r="C826" s="4" t="s">
        <v>2550</v>
      </c>
    </row>
    <row r="827" spans="1:3" x14ac:dyDescent="0.25">
      <c r="A827" t="s">
        <v>26</v>
      </c>
      <c r="B827" s="4">
        <v>4.0999999999999996</v>
      </c>
      <c r="C827" s="4" t="s">
        <v>2553</v>
      </c>
    </row>
    <row r="828" spans="1:3" x14ac:dyDescent="0.25">
      <c r="A828" t="s">
        <v>26</v>
      </c>
      <c r="B828" s="4">
        <v>7.4</v>
      </c>
      <c r="C828" s="4" t="s">
        <v>2556</v>
      </c>
    </row>
    <row r="829" spans="1:3" x14ac:dyDescent="0.25">
      <c r="A829" t="s">
        <v>26</v>
      </c>
      <c r="B829" s="4">
        <v>6.5</v>
      </c>
      <c r="C829" s="4" t="s">
        <v>2558</v>
      </c>
    </row>
    <row r="830" spans="1:3" x14ac:dyDescent="0.25">
      <c r="A830" t="s">
        <v>26</v>
      </c>
      <c r="B830" s="4">
        <v>5.6</v>
      </c>
      <c r="C830" s="4" t="s">
        <v>2561</v>
      </c>
    </row>
    <row r="831" spans="1:3" x14ac:dyDescent="0.25">
      <c r="A831" t="s">
        <v>26</v>
      </c>
      <c r="B831" s="4">
        <v>6.7</v>
      </c>
      <c r="C831" s="4" t="s">
        <v>2565</v>
      </c>
    </row>
    <row r="832" spans="1:3" x14ac:dyDescent="0.25">
      <c r="A832" t="s">
        <v>26</v>
      </c>
      <c r="B832" s="4">
        <v>6.2</v>
      </c>
      <c r="C832" s="4" t="s">
        <v>2569</v>
      </c>
    </row>
    <row r="833" spans="1:3" x14ac:dyDescent="0.25">
      <c r="A833" t="s">
        <v>26</v>
      </c>
      <c r="B833" s="4">
        <v>5.6</v>
      </c>
      <c r="C833" s="4" t="s">
        <v>2572</v>
      </c>
    </row>
    <row r="834" spans="1:3" x14ac:dyDescent="0.25">
      <c r="A834" t="s">
        <v>770</v>
      </c>
      <c r="B834" s="4">
        <v>7</v>
      </c>
      <c r="C834" s="4" t="s">
        <v>2575</v>
      </c>
    </row>
    <row r="835" spans="1:3" x14ac:dyDescent="0.25">
      <c r="A835" t="s">
        <v>26</v>
      </c>
      <c r="B835" s="4">
        <v>6.1</v>
      </c>
      <c r="C835" s="4" t="s">
        <v>2578</v>
      </c>
    </row>
    <row r="836" spans="1:3" x14ac:dyDescent="0.25">
      <c r="A836" t="s">
        <v>26</v>
      </c>
      <c r="B836" s="4">
        <v>7.9</v>
      </c>
      <c r="C836" s="4" t="s">
        <v>2580</v>
      </c>
    </row>
    <row r="837" spans="1:3" x14ac:dyDescent="0.25">
      <c r="A837" t="s">
        <v>26</v>
      </c>
      <c r="B837" s="4">
        <v>5.3</v>
      </c>
      <c r="C837" s="4" t="s">
        <v>2583</v>
      </c>
    </row>
    <row r="838" spans="1:3" x14ac:dyDescent="0.25">
      <c r="A838" t="s">
        <v>26</v>
      </c>
      <c r="B838" s="4">
        <v>7.5</v>
      </c>
      <c r="C838" s="4" t="s">
        <v>2586</v>
      </c>
    </row>
    <row r="839" spans="1:3" x14ac:dyDescent="0.25">
      <c r="A839" t="s">
        <v>26</v>
      </c>
      <c r="B839" s="4">
        <v>6.3</v>
      </c>
      <c r="C839" s="4" t="s">
        <v>2588</v>
      </c>
    </row>
    <row r="840" spans="1:3" x14ac:dyDescent="0.25">
      <c r="A840" t="s">
        <v>26</v>
      </c>
      <c r="B840" s="4">
        <v>6</v>
      </c>
      <c r="C840" s="4" t="s">
        <v>2590</v>
      </c>
    </row>
    <row r="841" spans="1:3" x14ac:dyDescent="0.25">
      <c r="A841" t="s">
        <v>26</v>
      </c>
      <c r="B841" s="4">
        <v>5.9</v>
      </c>
      <c r="C841" s="4" t="s">
        <v>2592</v>
      </c>
    </row>
    <row r="842" spans="1:3" x14ac:dyDescent="0.25">
      <c r="A842" t="s">
        <v>26</v>
      </c>
      <c r="B842" s="4">
        <v>7.9</v>
      </c>
      <c r="C842" s="4" t="s">
        <v>2594</v>
      </c>
    </row>
    <row r="843" spans="1:3" x14ac:dyDescent="0.25">
      <c r="A843" t="s">
        <v>26</v>
      </c>
      <c r="B843" s="4">
        <v>7.2</v>
      </c>
      <c r="C843" s="4" t="s">
        <v>2595</v>
      </c>
    </row>
    <row r="844" spans="1:3" x14ac:dyDescent="0.25">
      <c r="A844" t="s">
        <v>26</v>
      </c>
      <c r="B844" s="4">
        <v>2.2999999999999998</v>
      </c>
      <c r="C844" s="4" t="s">
        <v>2597</v>
      </c>
    </row>
    <row r="845" spans="1:3" x14ac:dyDescent="0.25">
      <c r="A845" t="s">
        <v>26</v>
      </c>
      <c r="B845" s="4">
        <v>6.3</v>
      </c>
      <c r="C845" s="4" t="s">
        <v>2599</v>
      </c>
    </row>
    <row r="846" spans="1:3" x14ac:dyDescent="0.25">
      <c r="A846" t="s">
        <v>26</v>
      </c>
      <c r="B846" s="4">
        <v>6.4</v>
      </c>
      <c r="C846" s="4" t="s">
        <v>2603</v>
      </c>
    </row>
    <row r="847" spans="1:3" x14ac:dyDescent="0.25">
      <c r="A847" t="s">
        <v>26</v>
      </c>
      <c r="B847" s="4">
        <v>4.5999999999999996</v>
      </c>
      <c r="C847" s="4" t="s">
        <v>2606</v>
      </c>
    </row>
    <row r="848" spans="1:3" x14ac:dyDescent="0.25">
      <c r="A848" t="s">
        <v>26</v>
      </c>
      <c r="B848" s="4">
        <v>7</v>
      </c>
      <c r="C848" s="4" t="s">
        <v>2608</v>
      </c>
    </row>
    <row r="849" spans="1:3" x14ac:dyDescent="0.25">
      <c r="A849" t="s">
        <v>26</v>
      </c>
      <c r="B849" s="4">
        <v>8.4</v>
      </c>
      <c r="C849" s="4" t="s">
        <v>2609</v>
      </c>
    </row>
    <row r="850" spans="1:3" x14ac:dyDescent="0.25">
      <c r="A850" t="s">
        <v>26</v>
      </c>
      <c r="B850" s="4">
        <v>7.2</v>
      </c>
      <c r="C850" s="4" t="s">
        <v>2610</v>
      </c>
    </row>
    <row r="851" spans="1:3" x14ac:dyDescent="0.25">
      <c r="A851" t="s">
        <v>26</v>
      </c>
      <c r="B851" s="4">
        <v>6.4</v>
      </c>
      <c r="C851" s="4" t="s">
        <v>2611</v>
      </c>
    </row>
    <row r="852" spans="1:3" x14ac:dyDescent="0.25">
      <c r="A852" t="s">
        <v>26</v>
      </c>
      <c r="B852" s="4">
        <v>3.5</v>
      </c>
      <c r="C852" s="4" t="s">
        <v>2615</v>
      </c>
    </row>
    <row r="853" spans="1:3" x14ac:dyDescent="0.25">
      <c r="A853" t="s">
        <v>26</v>
      </c>
      <c r="B853" s="4">
        <v>7.1</v>
      </c>
      <c r="C853" s="4" t="s">
        <v>2617</v>
      </c>
    </row>
    <row r="854" spans="1:3" x14ac:dyDescent="0.25">
      <c r="A854" t="s">
        <v>26</v>
      </c>
      <c r="B854" s="4">
        <v>7.1</v>
      </c>
      <c r="C854" s="4" t="s">
        <v>2619</v>
      </c>
    </row>
    <row r="855" spans="1:3" x14ac:dyDescent="0.25">
      <c r="A855" t="s">
        <v>26</v>
      </c>
      <c r="B855" s="4">
        <v>7.3</v>
      </c>
      <c r="C855" s="4" t="s">
        <v>2622</v>
      </c>
    </row>
    <row r="856" spans="1:3" x14ac:dyDescent="0.25">
      <c r="A856" t="s">
        <v>92</v>
      </c>
      <c r="B856" s="4">
        <v>8.1</v>
      </c>
      <c r="C856" s="4" t="s">
        <v>2625</v>
      </c>
    </row>
    <row r="857" spans="1:3" x14ac:dyDescent="0.25">
      <c r="A857" t="s">
        <v>26</v>
      </c>
      <c r="B857" s="4">
        <v>8.1</v>
      </c>
      <c r="C857" s="4" t="s">
        <v>2627</v>
      </c>
    </row>
    <row r="858" spans="1:3" x14ac:dyDescent="0.25">
      <c r="A858" t="s">
        <v>26</v>
      </c>
      <c r="B858" s="4">
        <v>4.7</v>
      </c>
      <c r="C858" s="4" t="s">
        <v>2631</v>
      </c>
    </row>
    <row r="859" spans="1:3" x14ac:dyDescent="0.25">
      <c r="A859" t="s">
        <v>26</v>
      </c>
      <c r="B859" s="4">
        <v>6.2</v>
      </c>
      <c r="C859" s="4" t="s">
        <v>2635</v>
      </c>
    </row>
    <row r="860" spans="1:3" x14ac:dyDescent="0.25">
      <c r="A860" t="s">
        <v>26</v>
      </c>
      <c r="B860" s="4">
        <v>7.6</v>
      </c>
      <c r="C860" s="4" t="s">
        <v>2637</v>
      </c>
    </row>
    <row r="861" spans="1:3" x14ac:dyDescent="0.25">
      <c r="A861" t="s">
        <v>26</v>
      </c>
      <c r="B861" s="4">
        <v>6.6</v>
      </c>
      <c r="C861" s="4" t="s">
        <v>2639</v>
      </c>
    </row>
    <row r="862" spans="1:3" x14ac:dyDescent="0.25">
      <c r="A862" t="s">
        <v>26</v>
      </c>
      <c r="B862" s="4">
        <v>7.1</v>
      </c>
      <c r="C862" s="4" t="s">
        <v>2641</v>
      </c>
    </row>
    <row r="863" spans="1:3" x14ac:dyDescent="0.25">
      <c r="A863" t="s">
        <v>26</v>
      </c>
      <c r="B863" s="4">
        <v>7.3</v>
      </c>
      <c r="C863" s="4" t="s">
        <v>2643</v>
      </c>
    </row>
    <row r="864" spans="1:3" x14ac:dyDescent="0.25">
      <c r="A864" t="s">
        <v>137</v>
      </c>
      <c r="B864" s="4">
        <v>8.3000000000000007</v>
      </c>
      <c r="C864" s="4" t="s">
        <v>2646</v>
      </c>
    </row>
    <row r="865" spans="1:3" x14ac:dyDescent="0.25">
      <c r="A865" t="s">
        <v>26</v>
      </c>
      <c r="B865" s="4">
        <v>4.9000000000000004</v>
      </c>
      <c r="C865" s="4" t="s">
        <v>2649</v>
      </c>
    </row>
    <row r="866" spans="1:3" x14ac:dyDescent="0.25">
      <c r="A866" t="s">
        <v>26</v>
      </c>
      <c r="B866" s="4">
        <v>6.9</v>
      </c>
      <c r="C866" s="4" t="s">
        <v>2653</v>
      </c>
    </row>
    <row r="867" spans="1:3" x14ac:dyDescent="0.25">
      <c r="A867" t="s">
        <v>26</v>
      </c>
      <c r="B867" s="4">
        <v>7</v>
      </c>
      <c r="C867" s="4" t="s">
        <v>2655</v>
      </c>
    </row>
    <row r="868" spans="1:3" x14ac:dyDescent="0.25">
      <c r="A868" t="s">
        <v>26</v>
      </c>
      <c r="B868" s="4">
        <v>6.3</v>
      </c>
      <c r="C868" s="4" t="s">
        <v>2657</v>
      </c>
    </row>
    <row r="869" spans="1:3" x14ac:dyDescent="0.25">
      <c r="A869" t="s">
        <v>170</v>
      </c>
      <c r="B869" s="4">
        <v>8</v>
      </c>
      <c r="C869" s="4" t="s">
        <v>2659</v>
      </c>
    </row>
    <row r="870" spans="1:3" x14ac:dyDescent="0.25">
      <c r="A870" t="s">
        <v>26</v>
      </c>
      <c r="B870" s="4">
        <v>5.8</v>
      </c>
      <c r="C870" s="4" t="s">
        <v>2661</v>
      </c>
    </row>
    <row r="871" spans="1:3" x14ac:dyDescent="0.25">
      <c r="A871" t="s">
        <v>26</v>
      </c>
      <c r="B871" s="4">
        <v>4.0999999999999996</v>
      </c>
      <c r="C871" s="4" t="s">
        <v>2663</v>
      </c>
    </row>
    <row r="872" spans="1:3" x14ac:dyDescent="0.25">
      <c r="A872" t="s">
        <v>26</v>
      </c>
      <c r="B872" s="4">
        <v>2.4</v>
      </c>
      <c r="C872" s="4" t="s">
        <v>2666</v>
      </c>
    </row>
    <row r="873" spans="1:3" x14ac:dyDescent="0.25">
      <c r="A873" t="s">
        <v>26</v>
      </c>
      <c r="B873" s="4">
        <v>6.3</v>
      </c>
      <c r="C873" s="4" t="s">
        <v>2670</v>
      </c>
    </row>
    <row r="874" spans="1:3" x14ac:dyDescent="0.25">
      <c r="A874" t="s">
        <v>92</v>
      </c>
      <c r="B874" s="4">
        <v>6.6</v>
      </c>
      <c r="C874" s="4" t="s">
        <v>2673</v>
      </c>
    </row>
    <row r="875" spans="1:3" x14ac:dyDescent="0.25">
      <c r="A875" t="s">
        <v>26</v>
      </c>
      <c r="B875" s="4">
        <v>2</v>
      </c>
      <c r="C875" s="4" t="s">
        <v>2676</v>
      </c>
    </row>
    <row r="876" spans="1:3" x14ac:dyDescent="0.25">
      <c r="A876" t="s">
        <v>26</v>
      </c>
      <c r="B876" s="4">
        <v>7.3</v>
      </c>
      <c r="C876" s="4" t="s">
        <v>2677</v>
      </c>
    </row>
    <row r="877" spans="1:3" x14ac:dyDescent="0.25">
      <c r="A877" t="s">
        <v>2681</v>
      </c>
      <c r="B877" s="4">
        <v>7.3</v>
      </c>
      <c r="C877" s="4" t="s">
        <v>2680</v>
      </c>
    </row>
    <row r="878" spans="1:3" x14ac:dyDescent="0.25">
      <c r="A878" t="s">
        <v>26</v>
      </c>
      <c r="B878" s="4">
        <v>6.5</v>
      </c>
      <c r="C878" s="4" t="s">
        <v>2682</v>
      </c>
    </row>
    <row r="879" spans="1:3" x14ac:dyDescent="0.25">
      <c r="A879" t="s">
        <v>92</v>
      </c>
      <c r="B879" s="4">
        <v>6.8</v>
      </c>
      <c r="C879" s="4" t="s">
        <v>2685</v>
      </c>
    </row>
    <row r="880" spans="1:3" x14ac:dyDescent="0.25">
      <c r="A880" t="s">
        <v>26</v>
      </c>
      <c r="B880" s="4">
        <v>6.8</v>
      </c>
      <c r="C880" s="4" t="s">
        <v>2687</v>
      </c>
    </row>
    <row r="881" spans="1:3" x14ac:dyDescent="0.25">
      <c r="A881" t="s">
        <v>26</v>
      </c>
      <c r="B881" s="4">
        <v>7.7</v>
      </c>
      <c r="C881" s="4" t="s">
        <v>2689</v>
      </c>
    </row>
    <row r="882" spans="1:3" x14ac:dyDescent="0.25">
      <c r="A882" t="s">
        <v>26</v>
      </c>
      <c r="B882" s="4">
        <v>7</v>
      </c>
      <c r="C882" s="4" t="s">
        <v>2690</v>
      </c>
    </row>
    <row r="883" spans="1:3" x14ac:dyDescent="0.25">
      <c r="A883" t="s">
        <v>26</v>
      </c>
      <c r="B883" s="4">
        <v>5.9</v>
      </c>
      <c r="C883" s="4" t="s">
        <v>2692</v>
      </c>
    </row>
    <row r="884" spans="1:3" x14ac:dyDescent="0.25">
      <c r="A884" t="s">
        <v>26</v>
      </c>
      <c r="B884" s="4">
        <v>6</v>
      </c>
      <c r="C884" s="4" t="s">
        <v>2696</v>
      </c>
    </row>
    <row r="885" spans="1:3" x14ac:dyDescent="0.25">
      <c r="A885" t="s">
        <v>26</v>
      </c>
      <c r="B885" s="4">
        <v>6</v>
      </c>
      <c r="C885" s="4" t="s">
        <v>2696</v>
      </c>
    </row>
    <row r="886" spans="1:3" x14ac:dyDescent="0.25">
      <c r="A886" t="s">
        <v>26</v>
      </c>
      <c r="B886" s="4">
        <v>7.2</v>
      </c>
      <c r="C886" s="4" t="s">
        <v>2698</v>
      </c>
    </row>
    <row r="887" spans="1:3" x14ac:dyDescent="0.25">
      <c r="A887" t="s">
        <v>26</v>
      </c>
      <c r="B887" s="4">
        <v>8</v>
      </c>
      <c r="C887" s="4" t="s">
        <v>2700</v>
      </c>
    </row>
    <row r="888" spans="1:3" x14ac:dyDescent="0.25">
      <c r="A888" t="s">
        <v>26</v>
      </c>
      <c r="B888" s="4">
        <v>7</v>
      </c>
      <c r="C888" s="4" t="s">
        <v>2703</v>
      </c>
    </row>
    <row r="889" spans="1:3" x14ac:dyDescent="0.25">
      <c r="A889" t="s">
        <v>26</v>
      </c>
      <c r="B889" s="4">
        <v>4.2</v>
      </c>
      <c r="C889" s="4" t="s">
        <v>2705</v>
      </c>
    </row>
    <row r="890" spans="1:3" x14ac:dyDescent="0.25">
      <c r="A890" t="s">
        <v>26</v>
      </c>
      <c r="B890" s="4">
        <v>6</v>
      </c>
      <c r="C890" s="4" t="s">
        <v>2707</v>
      </c>
    </row>
    <row r="891" spans="1:3" x14ac:dyDescent="0.25">
      <c r="A891" t="s">
        <v>26</v>
      </c>
      <c r="B891" s="4">
        <v>5.3</v>
      </c>
      <c r="C891" s="4" t="s">
        <v>2709</v>
      </c>
    </row>
    <row r="892" spans="1:3" x14ac:dyDescent="0.25">
      <c r="A892" t="s">
        <v>26</v>
      </c>
      <c r="B892" s="4">
        <v>7.9</v>
      </c>
      <c r="C892" s="4" t="s">
        <v>2712</v>
      </c>
    </row>
    <row r="893" spans="1:3" x14ac:dyDescent="0.25">
      <c r="A893" t="s">
        <v>92</v>
      </c>
      <c r="B893" s="4">
        <v>5.5</v>
      </c>
      <c r="C893" s="4" t="s">
        <v>2715</v>
      </c>
    </row>
    <row r="894" spans="1:3" x14ac:dyDescent="0.25">
      <c r="A894" t="s">
        <v>26</v>
      </c>
      <c r="B894" s="4">
        <v>7.5</v>
      </c>
      <c r="C894" s="4" t="s">
        <v>2718</v>
      </c>
    </row>
    <row r="895" spans="1:3" x14ac:dyDescent="0.25">
      <c r="A895" t="s">
        <v>26</v>
      </c>
      <c r="B895" s="4">
        <v>7.2</v>
      </c>
      <c r="C895" s="4" t="s">
        <v>2721</v>
      </c>
    </row>
    <row r="896" spans="1:3" x14ac:dyDescent="0.25">
      <c r="A896" t="s">
        <v>26</v>
      </c>
      <c r="B896" s="4">
        <v>7.8</v>
      </c>
      <c r="C896" s="4" t="s">
        <v>2723</v>
      </c>
    </row>
    <row r="897" spans="1:3" x14ac:dyDescent="0.25">
      <c r="A897" t="s">
        <v>26</v>
      </c>
      <c r="B897" s="4">
        <v>5.4</v>
      </c>
      <c r="C897" s="4" t="s">
        <v>2726</v>
      </c>
    </row>
    <row r="898" spans="1:3" x14ac:dyDescent="0.25">
      <c r="A898" t="s">
        <v>26</v>
      </c>
      <c r="B898" s="4">
        <v>7.4</v>
      </c>
      <c r="C898" s="4" t="s">
        <v>2728</v>
      </c>
    </row>
    <row r="899" spans="1:3" x14ac:dyDescent="0.25">
      <c r="A899" t="s">
        <v>26</v>
      </c>
      <c r="B899" s="4">
        <v>4.0999999999999996</v>
      </c>
      <c r="C899" s="4" t="s">
        <v>2730</v>
      </c>
    </row>
    <row r="900" spans="1:3" x14ac:dyDescent="0.25">
      <c r="A900" t="s">
        <v>26</v>
      </c>
      <c r="B900" s="4">
        <v>7.2</v>
      </c>
      <c r="C900" s="4" t="s">
        <v>2734</v>
      </c>
    </row>
    <row r="901" spans="1:3" x14ac:dyDescent="0.25">
      <c r="A901" t="s">
        <v>26</v>
      </c>
      <c r="B901" s="4">
        <v>8.4</v>
      </c>
      <c r="C901" s="4" t="s">
        <v>2737</v>
      </c>
    </row>
    <row r="902" spans="1:3" x14ac:dyDescent="0.25">
      <c r="A902" t="s">
        <v>26</v>
      </c>
      <c r="B902" s="4">
        <v>6.7</v>
      </c>
      <c r="C902" s="4" t="s">
        <v>2740</v>
      </c>
    </row>
    <row r="903" spans="1:3" x14ac:dyDescent="0.25">
      <c r="A903" t="s">
        <v>26</v>
      </c>
      <c r="B903" s="4">
        <v>7.2</v>
      </c>
      <c r="C903" s="4" t="s">
        <v>2742</v>
      </c>
    </row>
    <row r="904" spans="1:3" x14ac:dyDescent="0.25">
      <c r="A904" t="s">
        <v>26</v>
      </c>
      <c r="B904" s="4">
        <v>4.3</v>
      </c>
      <c r="C904" s="4" t="s">
        <v>2744</v>
      </c>
    </row>
    <row r="905" spans="1:3" x14ac:dyDescent="0.25">
      <c r="A905" t="s">
        <v>26</v>
      </c>
      <c r="B905" s="4">
        <v>5.6</v>
      </c>
      <c r="C905" s="4" t="s">
        <v>2746</v>
      </c>
    </row>
    <row r="906" spans="1:3" x14ac:dyDescent="0.25">
      <c r="A906" t="s">
        <v>26</v>
      </c>
      <c r="B906" s="4">
        <v>6.7</v>
      </c>
      <c r="C906" s="4" t="s">
        <v>2749</v>
      </c>
    </row>
    <row r="907" spans="1:3" x14ac:dyDescent="0.25">
      <c r="A907" t="s">
        <v>26</v>
      </c>
      <c r="B907" s="4">
        <v>6.3</v>
      </c>
      <c r="C907" s="4" t="s">
        <v>2752</v>
      </c>
    </row>
    <row r="908" spans="1:3" x14ac:dyDescent="0.25">
      <c r="A908" t="s">
        <v>770</v>
      </c>
      <c r="B908" s="4">
        <v>8.9</v>
      </c>
      <c r="C908" s="4" t="s">
        <v>2753</v>
      </c>
    </row>
    <row r="909" spans="1:3" x14ac:dyDescent="0.25">
      <c r="A909" t="s">
        <v>26</v>
      </c>
      <c r="B909" s="4">
        <v>6.6</v>
      </c>
      <c r="C909" s="4" t="s">
        <v>2756</v>
      </c>
    </row>
    <row r="910" spans="1:3" x14ac:dyDescent="0.25">
      <c r="A910" t="s">
        <v>293</v>
      </c>
      <c r="B910" s="4">
        <v>6.7</v>
      </c>
      <c r="C910" s="4" t="s">
        <v>2758</v>
      </c>
    </row>
    <row r="911" spans="1:3" x14ac:dyDescent="0.25">
      <c r="A911" t="s">
        <v>26</v>
      </c>
      <c r="B911" s="4">
        <v>6.2</v>
      </c>
      <c r="C911" s="4" t="s">
        <v>2760</v>
      </c>
    </row>
    <row r="912" spans="1:3" x14ac:dyDescent="0.25">
      <c r="A912" t="s">
        <v>26</v>
      </c>
      <c r="B912" s="4">
        <v>6.7</v>
      </c>
      <c r="C912" s="4" t="s">
        <v>2762</v>
      </c>
    </row>
    <row r="913" spans="1:3" x14ac:dyDescent="0.25">
      <c r="A913" t="s">
        <v>26</v>
      </c>
      <c r="B913" s="4">
        <v>7</v>
      </c>
      <c r="C913" s="4" t="s">
        <v>2765</v>
      </c>
    </row>
    <row r="914" spans="1:3" x14ac:dyDescent="0.25">
      <c r="A914" t="s">
        <v>2769</v>
      </c>
      <c r="B914" s="4">
        <v>7.5</v>
      </c>
      <c r="C914" s="4" t="s">
        <v>2768</v>
      </c>
    </row>
    <row r="915" spans="1:3" x14ac:dyDescent="0.25">
      <c r="A915" t="s">
        <v>293</v>
      </c>
      <c r="B915" s="4">
        <v>7.7</v>
      </c>
      <c r="C915" s="4" t="s">
        <v>2772</v>
      </c>
    </row>
    <row r="916" spans="1:3" x14ac:dyDescent="0.25">
      <c r="A916" t="s">
        <v>26</v>
      </c>
      <c r="B916" s="4">
        <v>7.7</v>
      </c>
      <c r="C916" s="4" t="s">
        <v>2775</v>
      </c>
    </row>
    <row r="917" spans="1:3" x14ac:dyDescent="0.25">
      <c r="A917" t="s">
        <v>26</v>
      </c>
      <c r="B917" s="4">
        <v>8</v>
      </c>
      <c r="C917" s="4" t="s">
        <v>2778</v>
      </c>
    </row>
    <row r="918" spans="1:3" x14ac:dyDescent="0.25">
      <c r="A918" t="s">
        <v>26</v>
      </c>
      <c r="B918" s="4">
        <v>7.4</v>
      </c>
      <c r="C918" s="4" t="s">
        <v>2781</v>
      </c>
    </row>
    <row r="919" spans="1:3" x14ac:dyDescent="0.25">
      <c r="A919" t="s">
        <v>26</v>
      </c>
      <c r="B919" s="4">
        <v>7.4</v>
      </c>
      <c r="C919" s="4" t="s">
        <v>2783</v>
      </c>
    </row>
    <row r="920" spans="1:3" x14ac:dyDescent="0.25">
      <c r="A920" t="s">
        <v>26</v>
      </c>
      <c r="B920" s="4">
        <v>6.7</v>
      </c>
      <c r="C920" s="4" t="s">
        <v>2785</v>
      </c>
    </row>
    <row r="921" spans="1:3" x14ac:dyDescent="0.25">
      <c r="A921" t="s">
        <v>26</v>
      </c>
      <c r="B921" s="4">
        <v>6.1</v>
      </c>
      <c r="C921" s="4" t="s">
        <v>2786</v>
      </c>
    </row>
    <row r="922" spans="1:3" x14ac:dyDescent="0.25">
      <c r="A922" t="s">
        <v>26</v>
      </c>
      <c r="B922" s="4">
        <v>6.9</v>
      </c>
      <c r="C922" s="4" t="s">
        <v>2788</v>
      </c>
    </row>
    <row r="923" spans="1:3" x14ac:dyDescent="0.25">
      <c r="A923" t="s">
        <v>26</v>
      </c>
      <c r="B923" s="4">
        <v>5.6</v>
      </c>
      <c r="C923" s="4" t="s">
        <v>2790</v>
      </c>
    </row>
    <row r="924" spans="1:3" x14ac:dyDescent="0.25">
      <c r="A924" t="s">
        <v>26</v>
      </c>
      <c r="B924" s="4">
        <v>7.1</v>
      </c>
      <c r="C924" s="4" t="s">
        <v>2792</v>
      </c>
    </row>
    <row r="925" spans="1:3" x14ac:dyDescent="0.25">
      <c r="A925" t="s">
        <v>26</v>
      </c>
      <c r="B925" s="4">
        <v>7.2</v>
      </c>
      <c r="C925" s="4" t="s">
        <v>2795</v>
      </c>
    </row>
    <row r="926" spans="1:3" x14ac:dyDescent="0.25">
      <c r="A926" t="s">
        <v>26</v>
      </c>
      <c r="B926" s="4">
        <v>5.3</v>
      </c>
      <c r="C926" s="4" t="s">
        <v>2797</v>
      </c>
    </row>
    <row r="927" spans="1:3" x14ac:dyDescent="0.25">
      <c r="A927" t="s">
        <v>26</v>
      </c>
      <c r="B927" s="4">
        <v>7.5</v>
      </c>
      <c r="C927" s="4" t="s">
        <v>2798</v>
      </c>
    </row>
    <row r="928" spans="1:3" x14ac:dyDescent="0.25">
      <c r="A928" t="s">
        <v>26</v>
      </c>
      <c r="B928" s="4">
        <v>7.1</v>
      </c>
      <c r="C928" s="4" t="s">
        <v>2799</v>
      </c>
    </row>
    <row r="929" spans="1:3" x14ac:dyDescent="0.25">
      <c r="A929" t="s">
        <v>26</v>
      </c>
      <c r="B929" s="4">
        <v>6.2</v>
      </c>
      <c r="C929" s="4" t="s">
        <v>2801</v>
      </c>
    </row>
    <row r="930" spans="1:3" x14ac:dyDescent="0.25">
      <c r="A930" t="s">
        <v>26</v>
      </c>
      <c r="B930" s="4">
        <v>7.4</v>
      </c>
      <c r="C930" s="4" t="s">
        <v>2803</v>
      </c>
    </row>
    <row r="931" spans="1:3" x14ac:dyDescent="0.25">
      <c r="A931" t="s">
        <v>26</v>
      </c>
      <c r="B931" s="4">
        <v>4.5999999999999996</v>
      </c>
      <c r="C931" s="4" t="s">
        <v>2805</v>
      </c>
    </row>
    <row r="932" spans="1:3" x14ac:dyDescent="0.25">
      <c r="A932" t="s">
        <v>26</v>
      </c>
      <c r="B932" s="4">
        <v>5.4</v>
      </c>
      <c r="C932" s="4" t="s">
        <v>2808</v>
      </c>
    </row>
    <row r="933" spans="1:3" x14ac:dyDescent="0.25">
      <c r="A933" t="s">
        <v>26</v>
      </c>
      <c r="B933" s="4">
        <v>4.9000000000000004</v>
      </c>
      <c r="C933" s="4" t="s">
        <v>2811</v>
      </c>
    </row>
    <row r="934" spans="1:3" x14ac:dyDescent="0.25">
      <c r="A934" t="s">
        <v>26</v>
      </c>
      <c r="B934" s="4">
        <v>6.4</v>
      </c>
      <c r="C934" s="4" t="s">
        <v>2814</v>
      </c>
    </row>
    <row r="935" spans="1:3" x14ac:dyDescent="0.25">
      <c r="A935" t="s">
        <v>26</v>
      </c>
      <c r="B935" s="4">
        <v>5.8</v>
      </c>
      <c r="C935" s="4" t="s">
        <v>2817</v>
      </c>
    </row>
    <row r="936" spans="1:3" x14ac:dyDescent="0.25">
      <c r="A936" t="s">
        <v>2822</v>
      </c>
      <c r="B936" s="4">
        <v>8.4</v>
      </c>
      <c r="C936" s="4" t="s">
        <v>2821</v>
      </c>
    </row>
    <row r="937" spans="1:3" x14ac:dyDescent="0.25">
      <c r="A937" t="s">
        <v>92</v>
      </c>
      <c r="B937" s="4">
        <v>7.5</v>
      </c>
      <c r="C937" s="4" t="s">
        <v>2825</v>
      </c>
    </row>
    <row r="938" spans="1:3" x14ac:dyDescent="0.25">
      <c r="A938" t="s">
        <v>26</v>
      </c>
      <c r="B938" s="4">
        <v>6.7</v>
      </c>
      <c r="C938" s="4" t="s">
        <v>2828</v>
      </c>
    </row>
    <row r="939" spans="1:3" x14ac:dyDescent="0.25">
      <c r="A939" t="s">
        <v>26</v>
      </c>
      <c r="B939" s="4">
        <v>7.2</v>
      </c>
      <c r="C939" s="4" t="s">
        <v>2830</v>
      </c>
    </row>
    <row r="940" spans="1:3" x14ac:dyDescent="0.25">
      <c r="A940" t="s">
        <v>26</v>
      </c>
      <c r="B940" s="4">
        <v>5.6</v>
      </c>
      <c r="C940" s="4" t="s">
        <v>2832</v>
      </c>
    </row>
    <row r="941" spans="1:3" x14ac:dyDescent="0.25">
      <c r="A941" t="s">
        <v>26</v>
      </c>
      <c r="B941" s="4">
        <v>5.3</v>
      </c>
      <c r="C941" s="4" t="s">
        <v>2836</v>
      </c>
    </row>
    <row r="942" spans="1:3" x14ac:dyDescent="0.25">
      <c r="A942" t="s">
        <v>183</v>
      </c>
      <c r="B942" s="4">
        <v>7</v>
      </c>
      <c r="C942" s="4" t="s">
        <v>2837</v>
      </c>
    </row>
    <row r="943" spans="1:3" x14ac:dyDescent="0.25">
      <c r="A943" t="s">
        <v>26</v>
      </c>
      <c r="B943" s="4">
        <v>6.3</v>
      </c>
      <c r="C943" s="4" t="s">
        <v>2838</v>
      </c>
    </row>
    <row r="944" spans="1:3" x14ac:dyDescent="0.25">
      <c r="A944" t="s">
        <v>183</v>
      </c>
      <c r="B944" s="4">
        <v>6.5</v>
      </c>
      <c r="C944" s="4" t="s">
        <v>2841</v>
      </c>
    </row>
    <row r="945" spans="1:3" x14ac:dyDescent="0.25">
      <c r="A945" t="s">
        <v>26</v>
      </c>
      <c r="B945" s="4">
        <v>6.2</v>
      </c>
      <c r="C945" s="4" t="s">
        <v>2844</v>
      </c>
    </row>
    <row r="946" spans="1:3" x14ac:dyDescent="0.25">
      <c r="A946" t="s">
        <v>26</v>
      </c>
      <c r="B946" s="4">
        <v>7</v>
      </c>
      <c r="C946" s="4" t="s">
        <v>2847</v>
      </c>
    </row>
    <row r="947" spans="1:3" x14ac:dyDescent="0.25">
      <c r="A947" t="s">
        <v>26</v>
      </c>
      <c r="B947" s="4">
        <v>6.7</v>
      </c>
      <c r="C947" s="4" t="s">
        <v>2850</v>
      </c>
    </row>
    <row r="948" spans="1:3" x14ac:dyDescent="0.25">
      <c r="A948" t="s">
        <v>26</v>
      </c>
      <c r="B948" s="4">
        <v>7.4</v>
      </c>
      <c r="C948" s="4" t="s">
        <v>2852</v>
      </c>
    </row>
    <row r="949" spans="1:3" x14ac:dyDescent="0.25">
      <c r="A949" t="s">
        <v>26</v>
      </c>
      <c r="B949" s="4">
        <v>7.5</v>
      </c>
      <c r="C949" s="4" t="s">
        <v>2854</v>
      </c>
    </row>
    <row r="950" spans="1:3" x14ac:dyDescent="0.25">
      <c r="A950" t="s">
        <v>26</v>
      </c>
      <c r="B950" s="4">
        <v>8.6</v>
      </c>
      <c r="C950" s="4" t="s">
        <v>2856</v>
      </c>
    </row>
    <row r="951" spans="1:3" x14ac:dyDescent="0.25">
      <c r="A951" t="s">
        <v>26</v>
      </c>
      <c r="B951" s="4">
        <v>4.4000000000000004</v>
      </c>
      <c r="C951" s="4" t="s">
        <v>2859</v>
      </c>
    </row>
    <row r="952" spans="1:3" x14ac:dyDescent="0.25">
      <c r="A952" t="s">
        <v>26</v>
      </c>
      <c r="B952" s="4">
        <v>7.2</v>
      </c>
      <c r="C952" s="4" t="s">
        <v>2863</v>
      </c>
    </row>
    <row r="953" spans="1:3" x14ac:dyDescent="0.25">
      <c r="A953" t="s">
        <v>26</v>
      </c>
      <c r="B953" s="4">
        <v>5.9</v>
      </c>
      <c r="C953" s="4" t="s">
        <v>2866</v>
      </c>
    </row>
    <row r="954" spans="1:3" x14ac:dyDescent="0.25">
      <c r="A954" t="s">
        <v>26</v>
      </c>
      <c r="B954" s="4">
        <v>5.9</v>
      </c>
      <c r="C954" s="4" t="s">
        <v>2868</v>
      </c>
    </row>
    <row r="955" spans="1:3" x14ac:dyDescent="0.25">
      <c r="A955" t="s">
        <v>26</v>
      </c>
      <c r="B955" s="4">
        <v>6.2</v>
      </c>
      <c r="C955" s="4" t="s">
        <v>2871</v>
      </c>
    </row>
    <row r="956" spans="1:3" x14ac:dyDescent="0.25">
      <c r="A956" t="s">
        <v>26</v>
      </c>
      <c r="B956" s="4">
        <v>5.3</v>
      </c>
      <c r="C956" s="4" t="s">
        <v>2874</v>
      </c>
    </row>
    <row r="957" spans="1:3" x14ac:dyDescent="0.25">
      <c r="A957" t="s">
        <v>26</v>
      </c>
      <c r="B957" s="4">
        <v>4.2</v>
      </c>
      <c r="C957" s="4" t="s">
        <v>2878</v>
      </c>
    </row>
    <row r="958" spans="1:3" x14ac:dyDescent="0.25">
      <c r="A958" t="s">
        <v>26</v>
      </c>
      <c r="B958" s="4">
        <v>6.7</v>
      </c>
      <c r="C958" s="4" t="s">
        <v>2880</v>
      </c>
    </row>
    <row r="959" spans="1:3" x14ac:dyDescent="0.25">
      <c r="A959" t="s">
        <v>26</v>
      </c>
      <c r="B959" s="4">
        <v>6.1</v>
      </c>
      <c r="C959" s="4" t="s">
        <v>2884</v>
      </c>
    </row>
    <row r="960" spans="1:3" x14ac:dyDescent="0.25">
      <c r="A960" t="s">
        <v>26</v>
      </c>
      <c r="B960" s="4">
        <v>5.9</v>
      </c>
      <c r="C960" s="4" t="s">
        <v>2886</v>
      </c>
    </row>
    <row r="961" spans="1:3" x14ac:dyDescent="0.25">
      <c r="A961" t="s">
        <v>26</v>
      </c>
      <c r="B961" s="4">
        <v>7.1</v>
      </c>
      <c r="C961" s="4" t="s">
        <v>2889</v>
      </c>
    </row>
    <row r="962" spans="1:3" x14ac:dyDescent="0.25">
      <c r="A962" t="s">
        <v>26</v>
      </c>
      <c r="B962" s="4">
        <v>6.2</v>
      </c>
      <c r="C962" s="4" t="s">
        <v>2892</v>
      </c>
    </row>
    <row r="963" spans="1:3" x14ac:dyDescent="0.25">
      <c r="A963" t="s">
        <v>26</v>
      </c>
      <c r="B963" s="4">
        <v>7.4</v>
      </c>
      <c r="C963" s="4" t="s">
        <v>2894</v>
      </c>
    </row>
    <row r="964" spans="1:3" x14ac:dyDescent="0.25">
      <c r="A964" t="s">
        <v>293</v>
      </c>
      <c r="B964" s="4">
        <v>8.1999999999999993</v>
      </c>
      <c r="C964" s="4" t="s">
        <v>2898</v>
      </c>
    </row>
    <row r="965" spans="1:3" x14ac:dyDescent="0.25">
      <c r="A965" t="s">
        <v>26</v>
      </c>
      <c r="B965" s="4">
        <v>6.3</v>
      </c>
      <c r="C965" s="4" t="s">
        <v>2901</v>
      </c>
    </row>
    <row r="966" spans="1:3" x14ac:dyDescent="0.25">
      <c r="A966" t="s">
        <v>26</v>
      </c>
      <c r="B966" s="4">
        <v>5.7</v>
      </c>
      <c r="C966" s="4" t="s">
        <v>2904</v>
      </c>
    </row>
    <row r="967" spans="1:3" x14ac:dyDescent="0.25">
      <c r="A967" t="s">
        <v>26</v>
      </c>
      <c r="B967" s="4">
        <v>6.1</v>
      </c>
      <c r="C967" s="4" t="s">
        <v>2906</v>
      </c>
    </row>
    <row r="968" spans="1:3" x14ac:dyDescent="0.25">
      <c r="A968" t="s">
        <v>26</v>
      </c>
      <c r="B968" s="4">
        <v>4.7</v>
      </c>
      <c r="C968" s="4" t="s">
        <v>2909</v>
      </c>
    </row>
    <row r="969" spans="1:3" x14ac:dyDescent="0.25">
      <c r="A969" t="s">
        <v>26</v>
      </c>
      <c r="B969" s="4">
        <v>4.3</v>
      </c>
      <c r="C969" s="4" t="s">
        <v>2912</v>
      </c>
    </row>
    <row r="970" spans="1:3" x14ac:dyDescent="0.25">
      <c r="A970" t="s">
        <v>293</v>
      </c>
      <c r="B970" s="4">
        <v>7.8</v>
      </c>
      <c r="C970" s="4" t="s">
        <v>2916</v>
      </c>
    </row>
    <row r="971" spans="1:3" x14ac:dyDescent="0.25">
      <c r="A971" t="s">
        <v>26</v>
      </c>
      <c r="B971" s="4">
        <v>2.1</v>
      </c>
      <c r="C971" s="4" t="s">
        <v>2920</v>
      </c>
    </row>
    <row r="972" spans="1:3" x14ac:dyDescent="0.25">
      <c r="A972" t="s">
        <v>26</v>
      </c>
      <c r="B972" s="4">
        <v>4.4000000000000004</v>
      </c>
      <c r="C972" s="4" t="s">
        <v>2924</v>
      </c>
    </row>
    <row r="973" spans="1:3" x14ac:dyDescent="0.25">
      <c r="A973" t="s">
        <v>26</v>
      </c>
      <c r="B973" s="4">
        <v>6.7</v>
      </c>
      <c r="C973" s="4" t="s">
        <v>2926</v>
      </c>
    </row>
    <row r="974" spans="1:3" x14ac:dyDescent="0.25">
      <c r="A974" t="s">
        <v>26</v>
      </c>
      <c r="B974" s="4">
        <v>3</v>
      </c>
      <c r="C974" s="4" t="s">
        <v>2929</v>
      </c>
    </row>
    <row r="975" spans="1:3" x14ac:dyDescent="0.25">
      <c r="A975" t="s">
        <v>26</v>
      </c>
      <c r="B975" s="4">
        <v>7.4</v>
      </c>
      <c r="C975" s="4" t="s">
        <v>2931</v>
      </c>
    </row>
    <row r="976" spans="1:3" x14ac:dyDescent="0.25">
      <c r="A976" t="s">
        <v>26</v>
      </c>
      <c r="B976" s="4">
        <v>5.4</v>
      </c>
      <c r="C976" s="4" t="s">
        <v>2934</v>
      </c>
    </row>
    <row r="977" spans="1:3" x14ac:dyDescent="0.25">
      <c r="A977" t="s">
        <v>1401</v>
      </c>
      <c r="B977" s="4">
        <v>8.4</v>
      </c>
      <c r="C977" s="4" t="s">
        <v>2937</v>
      </c>
    </row>
    <row r="978" spans="1:3" x14ac:dyDescent="0.25">
      <c r="A978" t="s">
        <v>26</v>
      </c>
      <c r="B978" s="4">
        <v>6.5</v>
      </c>
      <c r="C978" s="4" t="s">
        <v>2939</v>
      </c>
    </row>
    <row r="979" spans="1:3" x14ac:dyDescent="0.25">
      <c r="A979" t="s">
        <v>26</v>
      </c>
      <c r="B979" s="4">
        <v>5.5</v>
      </c>
      <c r="C979" s="4" t="s">
        <v>2941</v>
      </c>
    </row>
    <row r="980" spans="1:3" x14ac:dyDescent="0.25">
      <c r="A980" t="s">
        <v>26</v>
      </c>
      <c r="B980" s="4">
        <v>6.7</v>
      </c>
      <c r="C980" s="4" t="s">
        <v>2944</v>
      </c>
    </row>
    <row r="981" spans="1:3" x14ac:dyDescent="0.25">
      <c r="A981" t="s">
        <v>92</v>
      </c>
      <c r="B981" s="4">
        <v>7.5</v>
      </c>
      <c r="C981" s="4" t="s">
        <v>2947</v>
      </c>
    </row>
    <row r="982" spans="1:3" x14ac:dyDescent="0.25">
      <c r="A982" t="s">
        <v>26</v>
      </c>
      <c r="B982" s="4">
        <v>5.4</v>
      </c>
      <c r="C982" s="4" t="s">
        <v>2951</v>
      </c>
    </row>
    <row r="983" spans="1:3" x14ac:dyDescent="0.25">
      <c r="A983" t="s">
        <v>26</v>
      </c>
      <c r="B983" s="4">
        <v>6.2</v>
      </c>
      <c r="C983" s="4" t="s">
        <v>2954</v>
      </c>
    </row>
    <row r="984" spans="1:3" x14ac:dyDescent="0.25">
      <c r="A984" t="s">
        <v>26</v>
      </c>
      <c r="B984" s="4">
        <v>8</v>
      </c>
      <c r="C984" s="4" t="s">
        <v>2955</v>
      </c>
    </row>
    <row r="985" spans="1:3" x14ac:dyDescent="0.25">
      <c r="A985" t="s">
        <v>26</v>
      </c>
      <c r="B985" s="4">
        <v>6.2</v>
      </c>
      <c r="C985" s="4" t="s">
        <v>2957</v>
      </c>
    </row>
    <row r="986" spans="1:3" x14ac:dyDescent="0.25">
      <c r="A986" t="s">
        <v>26</v>
      </c>
      <c r="B986" s="4">
        <v>6.5</v>
      </c>
      <c r="C986" s="4" t="s">
        <v>2959</v>
      </c>
    </row>
    <row r="987" spans="1:3" x14ac:dyDescent="0.25">
      <c r="A987" t="s">
        <v>137</v>
      </c>
      <c r="B987" s="4">
        <v>7.8</v>
      </c>
      <c r="C987" s="4" t="s">
        <v>2960</v>
      </c>
    </row>
    <row r="988" spans="1:3" x14ac:dyDescent="0.25">
      <c r="A988" t="s">
        <v>26</v>
      </c>
      <c r="B988" s="4">
        <v>5.6</v>
      </c>
      <c r="C988" s="4" t="s">
        <v>2961</v>
      </c>
    </row>
    <row r="989" spans="1:3" x14ac:dyDescent="0.25">
      <c r="A989" t="s">
        <v>26</v>
      </c>
      <c r="B989" s="4">
        <v>6.5</v>
      </c>
      <c r="C989" s="4" t="s">
        <v>2965</v>
      </c>
    </row>
    <row r="990" spans="1:3" x14ac:dyDescent="0.25">
      <c r="A990" t="s">
        <v>26</v>
      </c>
      <c r="B990" s="4">
        <v>6.4</v>
      </c>
      <c r="C990" s="4" t="s">
        <v>2967</v>
      </c>
    </row>
    <row r="991" spans="1:3" x14ac:dyDescent="0.25">
      <c r="A991" t="s">
        <v>26</v>
      </c>
      <c r="B991" s="4">
        <v>7.4</v>
      </c>
      <c r="C991" s="4" t="s">
        <v>2970</v>
      </c>
    </row>
    <row r="992" spans="1:3" x14ac:dyDescent="0.25">
      <c r="A992" t="s">
        <v>26</v>
      </c>
      <c r="B992" s="4">
        <v>5.7</v>
      </c>
      <c r="C992" s="4" t="s">
        <v>2974</v>
      </c>
    </row>
    <row r="993" spans="1:3" x14ac:dyDescent="0.25">
      <c r="A993" t="s">
        <v>26</v>
      </c>
      <c r="B993" s="4">
        <v>2.8</v>
      </c>
      <c r="C993" s="4" t="s">
        <v>2977</v>
      </c>
    </row>
    <row r="994" spans="1:3" x14ac:dyDescent="0.25">
      <c r="A994" t="s">
        <v>26</v>
      </c>
      <c r="B994" s="4">
        <v>7</v>
      </c>
      <c r="C994" s="4" t="s">
        <v>2979</v>
      </c>
    </row>
    <row r="995" spans="1:3" x14ac:dyDescent="0.25">
      <c r="A995" t="s">
        <v>26</v>
      </c>
      <c r="B995" s="4">
        <v>6</v>
      </c>
      <c r="C995" s="4" t="s">
        <v>2983</v>
      </c>
    </row>
    <row r="996" spans="1:3" x14ac:dyDescent="0.25">
      <c r="A996" t="s">
        <v>26</v>
      </c>
      <c r="B996" s="4">
        <v>6.7</v>
      </c>
      <c r="C996" s="4" t="s">
        <v>2985</v>
      </c>
    </row>
    <row r="997" spans="1:3" x14ac:dyDescent="0.25">
      <c r="A997" t="s">
        <v>26</v>
      </c>
      <c r="B997" s="4">
        <v>6.3</v>
      </c>
      <c r="C997" s="4" t="s">
        <v>2987</v>
      </c>
    </row>
    <row r="998" spans="1:3" x14ac:dyDescent="0.25">
      <c r="A998" t="s">
        <v>26</v>
      </c>
      <c r="B998" s="4">
        <v>6.9</v>
      </c>
      <c r="C998" s="4" t="s">
        <v>2989</v>
      </c>
    </row>
    <row r="999" spans="1:3" x14ac:dyDescent="0.25">
      <c r="A999" t="s">
        <v>26</v>
      </c>
      <c r="B999" s="4">
        <v>6.8</v>
      </c>
      <c r="C999" s="4" t="s">
        <v>2991</v>
      </c>
    </row>
    <row r="1000" spans="1:3" x14ac:dyDescent="0.25">
      <c r="A1000" t="s">
        <v>26</v>
      </c>
      <c r="B1000" s="4">
        <v>6.8</v>
      </c>
      <c r="C1000" s="4" t="s">
        <v>2993</v>
      </c>
    </row>
    <row r="1001" spans="1:3" x14ac:dyDescent="0.25">
      <c r="A1001" t="s">
        <v>26</v>
      </c>
      <c r="B1001" s="4">
        <v>6.5</v>
      </c>
      <c r="C1001" s="4" t="s">
        <v>2996</v>
      </c>
    </row>
    <row r="1002" spans="1:3" x14ac:dyDescent="0.25">
      <c r="A1002" t="s">
        <v>26</v>
      </c>
      <c r="B1002" s="4">
        <v>6.6</v>
      </c>
      <c r="C1002" s="4" t="s">
        <v>2997</v>
      </c>
    </row>
    <row r="1003" spans="1:3" x14ac:dyDescent="0.25">
      <c r="A1003" t="s">
        <v>170</v>
      </c>
      <c r="B1003" s="4">
        <v>8.6999999999999993</v>
      </c>
      <c r="C1003" s="4" t="s">
        <v>2998</v>
      </c>
    </row>
    <row r="1004" spans="1:3" x14ac:dyDescent="0.25">
      <c r="A1004" t="s">
        <v>26</v>
      </c>
      <c r="B1004" s="4">
        <v>5.2</v>
      </c>
      <c r="C1004" s="4" t="s">
        <v>3001</v>
      </c>
    </row>
    <row r="1005" spans="1:3" x14ac:dyDescent="0.25">
      <c r="A1005" t="s">
        <v>26</v>
      </c>
      <c r="B1005" s="4">
        <v>6.2</v>
      </c>
      <c r="C1005" s="4" t="s">
        <v>3003</v>
      </c>
    </row>
    <row r="1006" spans="1:3" x14ac:dyDescent="0.25">
      <c r="A1006" t="s">
        <v>26</v>
      </c>
      <c r="B1006" s="4">
        <v>6.3</v>
      </c>
      <c r="C1006" s="4" t="s">
        <v>3004</v>
      </c>
    </row>
    <row r="1007" spans="1:3" x14ac:dyDescent="0.25">
      <c r="A1007" t="s">
        <v>26</v>
      </c>
      <c r="B1007" s="4">
        <v>5.5</v>
      </c>
      <c r="C1007" s="4" t="s">
        <v>3007</v>
      </c>
    </row>
    <row r="1008" spans="1:3" x14ac:dyDescent="0.25">
      <c r="A1008" t="s">
        <v>26</v>
      </c>
      <c r="B1008" s="4">
        <v>5.0999999999999996</v>
      </c>
      <c r="C1008" s="4" t="s">
        <v>3010</v>
      </c>
    </row>
    <row r="1009" spans="1:3" x14ac:dyDescent="0.25">
      <c r="A1009" t="s">
        <v>26</v>
      </c>
      <c r="B1009" s="4">
        <v>6.8</v>
      </c>
      <c r="C1009" s="4" t="s">
        <v>3012</v>
      </c>
    </row>
    <row r="1010" spans="1:3" x14ac:dyDescent="0.25">
      <c r="A1010" t="s">
        <v>293</v>
      </c>
      <c r="B1010" s="4">
        <v>7.5</v>
      </c>
      <c r="C1010" s="4" t="s">
        <v>3015</v>
      </c>
    </row>
    <row r="1011" spans="1:3" x14ac:dyDescent="0.25">
      <c r="A1011" t="s">
        <v>26</v>
      </c>
      <c r="B1011" s="4">
        <v>7.1</v>
      </c>
      <c r="C1011" s="4" t="s">
        <v>3018</v>
      </c>
    </row>
    <row r="1012" spans="1:3" x14ac:dyDescent="0.25">
      <c r="A1012" t="s">
        <v>26</v>
      </c>
      <c r="B1012" s="4">
        <v>8</v>
      </c>
      <c r="C1012" s="4" t="s">
        <v>3021</v>
      </c>
    </row>
    <row r="1013" spans="1:3" x14ac:dyDescent="0.25">
      <c r="A1013" t="s">
        <v>26</v>
      </c>
      <c r="B1013" s="4">
        <v>6.7</v>
      </c>
      <c r="C1013" s="4" t="s">
        <v>3024</v>
      </c>
    </row>
    <row r="1014" spans="1:3" x14ac:dyDescent="0.25">
      <c r="A1014" t="s">
        <v>26</v>
      </c>
      <c r="B1014" s="4">
        <v>6.5</v>
      </c>
      <c r="C1014" s="4" t="s">
        <v>3026</v>
      </c>
    </row>
    <row r="1015" spans="1:3" x14ac:dyDescent="0.25">
      <c r="A1015" t="s">
        <v>26</v>
      </c>
      <c r="B1015" s="4">
        <v>5.9</v>
      </c>
      <c r="C1015" s="4" t="s">
        <v>3028</v>
      </c>
    </row>
    <row r="1016" spans="1:3" x14ac:dyDescent="0.25">
      <c r="A1016" t="s">
        <v>26</v>
      </c>
      <c r="B1016" s="4">
        <v>8.3000000000000007</v>
      </c>
      <c r="C1016" s="4" t="s">
        <v>3031</v>
      </c>
    </row>
    <row r="1017" spans="1:3" x14ac:dyDescent="0.25">
      <c r="A1017" t="s">
        <v>26</v>
      </c>
      <c r="B1017" s="4">
        <v>7.5</v>
      </c>
      <c r="C1017" s="4" t="s">
        <v>3033</v>
      </c>
    </row>
    <row r="1018" spans="1:3" x14ac:dyDescent="0.25">
      <c r="A1018" t="s">
        <v>26</v>
      </c>
      <c r="B1018" s="4">
        <v>6.5</v>
      </c>
      <c r="C1018" s="4" t="s">
        <v>3036</v>
      </c>
    </row>
    <row r="1019" spans="1:3" x14ac:dyDescent="0.25">
      <c r="A1019" t="s">
        <v>26</v>
      </c>
      <c r="B1019" s="4">
        <v>6.7</v>
      </c>
      <c r="C1019" s="4" t="s">
        <v>3038</v>
      </c>
    </row>
    <row r="1020" spans="1:3" x14ac:dyDescent="0.25">
      <c r="A1020" t="s">
        <v>26</v>
      </c>
      <c r="B1020" s="4">
        <v>3.2</v>
      </c>
      <c r="C1020" s="4" t="s">
        <v>3041</v>
      </c>
    </row>
    <row r="1021" spans="1:3" x14ac:dyDescent="0.25">
      <c r="A1021" t="s">
        <v>26</v>
      </c>
      <c r="B1021" s="4">
        <v>6</v>
      </c>
      <c r="C1021" s="4" t="s">
        <v>3043</v>
      </c>
    </row>
    <row r="1022" spans="1:3" x14ac:dyDescent="0.25">
      <c r="A1022" t="s">
        <v>26</v>
      </c>
      <c r="B1022" s="4">
        <v>6.6</v>
      </c>
      <c r="C1022" s="4" t="s">
        <v>3046</v>
      </c>
    </row>
    <row r="1023" spans="1:3" x14ac:dyDescent="0.25">
      <c r="A1023" t="s">
        <v>26</v>
      </c>
      <c r="B1023" s="4">
        <v>6</v>
      </c>
      <c r="C1023" s="4" t="s">
        <v>3048</v>
      </c>
    </row>
    <row r="1024" spans="1:3" x14ac:dyDescent="0.25">
      <c r="A1024" t="s">
        <v>26</v>
      </c>
      <c r="B1024" s="4">
        <v>7.7</v>
      </c>
      <c r="C1024" s="4" t="s">
        <v>3049</v>
      </c>
    </row>
    <row r="1025" spans="1:3" x14ac:dyDescent="0.25">
      <c r="A1025" t="s">
        <v>26</v>
      </c>
      <c r="B1025" s="4">
        <v>7</v>
      </c>
      <c r="C1025" s="4" t="s">
        <v>3053</v>
      </c>
    </row>
    <row r="1026" spans="1:3" x14ac:dyDescent="0.25">
      <c r="A1026" t="s">
        <v>26</v>
      </c>
      <c r="B1026" s="4">
        <v>6.6</v>
      </c>
      <c r="C1026" s="4" t="s">
        <v>3056</v>
      </c>
    </row>
    <row r="1027" spans="1:3" x14ac:dyDescent="0.25">
      <c r="A1027" t="s">
        <v>26</v>
      </c>
      <c r="B1027" s="4">
        <v>5</v>
      </c>
      <c r="C1027" s="4" t="s">
        <v>3060</v>
      </c>
    </row>
    <row r="1028" spans="1:3" x14ac:dyDescent="0.25">
      <c r="A1028" t="s">
        <v>26</v>
      </c>
      <c r="B1028" s="4">
        <v>5.5</v>
      </c>
      <c r="C1028" s="4" t="s">
        <v>3062</v>
      </c>
    </row>
    <row r="1029" spans="1:3" x14ac:dyDescent="0.25">
      <c r="A1029" t="s">
        <v>26</v>
      </c>
      <c r="B1029" s="4">
        <v>3.8</v>
      </c>
      <c r="C1029" s="4" t="s">
        <v>3063</v>
      </c>
    </row>
    <row r="1030" spans="1:3" x14ac:dyDescent="0.25">
      <c r="A1030" t="s">
        <v>183</v>
      </c>
      <c r="B1030" s="4">
        <v>7.5</v>
      </c>
      <c r="C1030" s="4" t="s">
        <v>3064</v>
      </c>
    </row>
    <row r="1031" spans="1:3" x14ac:dyDescent="0.25">
      <c r="A1031" t="s">
        <v>26</v>
      </c>
      <c r="B1031" s="4">
        <v>6.3</v>
      </c>
      <c r="C1031" s="4" t="s">
        <v>3068</v>
      </c>
    </row>
    <row r="1032" spans="1:3" x14ac:dyDescent="0.25">
      <c r="A1032" t="s">
        <v>26</v>
      </c>
      <c r="B1032" s="4">
        <v>5.3</v>
      </c>
      <c r="C1032" s="4" t="s">
        <v>3070</v>
      </c>
    </row>
    <row r="1033" spans="1:3" x14ac:dyDescent="0.25">
      <c r="A1033" t="s">
        <v>26</v>
      </c>
      <c r="B1033" s="4">
        <v>5.6</v>
      </c>
      <c r="C1033" s="4" t="s">
        <v>3073</v>
      </c>
    </row>
    <row r="1034" spans="1:3" x14ac:dyDescent="0.25">
      <c r="A1034" t="s">
        <v>26</v>
      </c>
      <c r="B1034" s="4">
        <v>6.7</v>
      </c>
      <c r="C1034" s="4" t="s">
        <v>3076</v>
      </c>
    </row>
    <row r="1035" spans="1:3" x14ac:dyDescent="0.25">
      <c r="A1035" t="s">
        <v>26</v>
      </c>
      <c r="B1035" s="4">
        <v>4.5</v>
      </c>
      <c r="C1035" s="4" t="s">
        <v>3078</v>
      </c>
    </row>
    <row r="1036" spans="1:3" x14ac:dyDescent="0.25">
      <c r="A1036" t="s">
        <v>26</v>
      </c>
      <c r="B1036" s="4">
        <v>7.4</v>
      </c>
      <c r="C1036" s="4" t="s">
        <v>3080</v>
      </c>
    </row>
    <row r="1037" spans="1:3" x14ac:dyDescent="0.25">
      <c r="A1037" t="s">
        <v>26</v>
      </c>
      <c r="B1037" s="4">
        <v>7.4</v>
      </c>
      <c r="C1037" s="4" t="s">
        <v>3082</v>
      </c>
    </row>
    <row r="1038" spans="1:3" x14ac:dyDescent="0.25">
      <c r="A1038" t="s">
        <v>26</v>
      </c>
      <c r="B1038" s="4">
        <v>7.9</v>
      </c>
      <c r="C1038" s="4" t="s">
        <v>3084</v>
      </c>
    </row>
    <row r="1039" spans="1:3" x14ac:dyDescent="0.25">
      <c r="A1039" t="s">
        <v>26</v>
      </c>
      <c r="B1039" s="4">
        <v>5.4</v>
      </c>
      <c r="C1039" s="4" t="s">
        <v>3087</v>
      </c>
    </row>
    <row r="1040" spans="1:3" x14ac:dyDescent="0.25">
      <c r="A1040" t="s">
        <v>26</v>
      </c>
      <c r="B1040" s="4">
        <v>6.3</v>
      </c>
      <c r="C1040" s="4" t="s">
        <v>3091</v>
      </c>
    </row>
    <row r="1041" spans="1:3" x14ac:dyDescent="0.25">
      <c r="A1041" t="s">
        <v>26</v>
      </c>
      <c r="B1041" s="4">
        <v>7</v>
      </c>
      <c r="C1041" s="4" t="s">
        <v>3094</v>
      </c>
    </row>
    <row r="1042" spans="1:3" x14ac:dyDescent="0.25">
      <c r="A1042" t="s">
        <v>26</v>
      </c>
      <c r="B1042" s="4">
        <v>7</v>
      </c>
      <c r="C1042" s="4" t="s">
        <v>3097</v>
      </c>
    </row>
    <row r="1043" spans="1:3" x14ac:dyDescent="0.25">
      <c r="A1043" t="s">
        <v>26</v>
      </c>
      <c r="B1043" s="4">
        <v>6.9</v>
      </c>
      <c r="C1043" s="4" t="s">
        <v>3099</v>
      </c>
    </row>
    <row r="1044" spans="1:3" x14ac:dyDescent="0.25">
      <c r="A1044" t="s">
        <v>26</v>
      </c>
      <c r="B1044" s="4">
        <v>7.1</v>
      </c>
      <c r="C1044" s="4" t="s">
        <v>3101</v>
      </c>
    </row>
    <row r="1045" spans="1:3" x14ac:dyDescent="0.25">
      <c r="A1045" t="s">
        <v>26</v>
      </c>
      <c r="B1045" s="4">
        <v>5.5</v>
      </c>
      <c r="C1045" s="4" t="s">
        <v>3102</v>
      </c>
    </row>
    <row r="1046" spans="1:3" x14ac:dyDescent="0.25">
      <c r="A1046" t="s">
        <v>26</v>
      </c>
      <c r="B1046" s="4">
        <v>6.4</v>
      </c>
      <c r="C1046" s="4" t="s">
        <v>3104</v>
      </c>
    </row>
    <row r="1047" spans="1:3" x14ac:dyDescent="0.25">
      <c r="A1047" t="s">
        <v>26</v>
      </c>
      <c r="B1047" s="4">
        <v>7.6</v>
      </c>
      <c r="C1047" s="4" t="s">
        <v>3106</v>
      </c>
    </row>
    <row r="1048" spans="1:3" x14ac:dyDescent="0.25">
      <c r="A1048" t="s">
        <v>26</v>
      </c>
      <c r="B1048" s="4">
        <v>6.9</v>
      </c>
      <c r="C1048" s="4" t="s">
        <v>3107</v>
      </c>
    </row>
    <row r="1049" spans="1:3" x14ac:dyDescent="0.25">
      <c r="A1049" t="s">
        <v>26</v>
      </c>
      <c r="B1049" s="4">
        <v>6.5</v>
      </c>
      <c r="C1049" s="4" t="s">
        <v>3111</v>
      </c>
    </row>
    <row r="1050" spans="1:3" x14ac:dyDescent="0.25">
      <c r="A1050" t="s">
        <v>26</v>
      </c>
      <c r="B1050" s="4">
        <v>6</v>
      </c>
      <c r="C1050" s="4" t="s">
        <v>3112</v>
      </c>
    </row>
    <row r="1051" spans="1:3" x14ac:dyDescent="0.25">
      <c r="A1051" t="s">
        <v>26</v>
      </c>
      <c r="B1051" s="4">
        <v>5.4</v>
      </c>
      <c r="C1051" s="4" t="s">
        <v>3115</v>
      </c>
    </row>
    <row r="1052" spans="1:3" x14ac:dyDescent="0.25">
      <c r="A1052" t="s">
        <v>26</v>
      </c>
      <c r="B1052" s="4">
        <v>4.9000000000000004</v>
      </c>
      <c r="C1052" s="4" t="s">
        <v>3118</v>
      </c>
    </row>
    <row r="1053" spans="1:3" x14ac:dyDescent="0.25">
      <c r="A1053" t="s">
        <v>26</v>
      </c>
      <c r="B1053" s="4">
        <v>5.6</v>
      </c>
      <c r="C1053" s="4" t="s">
        <v>3122</v>
      </c>
    </row>
    <row r="1054" spans="1:3" x14ac:dyDescent="0.25">
      <c r="A1054" t="s">
        <v>26</v>
      </c>
      <c r="B1054" s="4">
        <v>5.5</v>
      </c>
      <c r="C1054" s="4" t="s">
        <v>3125</v>
      </c>
    </row>
    <row r="1055" spans="1:3" x14ac:dyDescent="0.25">
      <c r="A1055" t="s">
        <v>26</v>
      </c>
      <c r="B1055" s="4">
        <v>5.4</v>
      </c>
      <c r="C1055" s="4" t="s">
        <v>3127</v>
      </c>
    </row>
    <row r="1056" spans="1:3" x14ac:dyDescent="0.25">
      <c r="A1056" t="s">
        <v>26</v>
      </c>
      <c r="B1056" s="4">
        <v>5.5</v>
      </c>
      <c r="C1056" s="4" t="s">
        <v>3129</v>
      </c>
    </row>
    <row r="1057" spans="1:3" x14ac:dyDescent="0.25">
      <c r="A1057" t="s">
        <v>26</v>
      </c>
      <c r="B1057" s="4">
        <v>7</v>
      </c>
      <c r="C1057" s="4" t="s">
        <v>3130</v>
      </c>
    </row>
    <row r="1058" spans="1:3" x14ac:dyDescent="0.25">
      <c r="A1058" t="s">
        <v>26</v>
      </c>
      <c r="B1058" s="4">
        <v>7.4</v>
      </c>
      <c r="C1058" s="4" t="s">
        <v>3132</v>
      </c>
    </row>
    <row r="1059" spans="1:3" x14ac:dyDescent="0.25">
      <c r="A1059" t="s">
        <v>26</v>
      </c>
      <c r="B1059" s="4">
        <v>4.9000000000000004</v>
      </c>
      <c r="C1059" s="4" t="s">
        <v>3134</v>
      </c>
    </row>
    <row r="1060" spans="1:3" x14ac:dyDescent="0.25">
      <c r="A1060" t="s">
        <v>26</v>
      </c>
      <c r="B1060" s="4">
        <v>7</v>
      </c>
      <c r="C1060" s="4" t="s">
        <v>3136</v>
      </c>
    </row>
    <row r="1061" spans="1:3" x14ac:dyDescent="0.25">
      <c r="A1061" t="s">
        <v>26</v>
      </c>
      <c r="B1061" s="4">
        <v>7</v>
      </c>
      <c r="C1061" s="4" t="s">
        <v>3137</v>
      </c>
    </row>
    <row r="1062" spans="1:3" x14ac:dyDescent="0.25">
      <c r="A1062" t="s">
        <v>26</v>
      </c>
      <c r="B1062" s="4">
        <v>5.9</v>
      </c>
      <c r="C1062" s="4" t="s">
        <v>3140</v>
      </c>
    </row>
    <row r="1063" spans="1:3" x14ac:dyDescent="0.25">
      <c r="A1063" t="s">
        <v>26</v>
      </c>
      <c r="B1063" s="4">
        <v>5.9</v>
      </c>
      <c r="C1063" s="4" t="s">
        <v>3141</v>
      </c>
    </row>
    <row r="1064" spans="1:3" x14ac:dyDescent="0.25">
      <c r="A1064" t="s">
        <v>26</v>
      </c>
      <c r="B1064" s="4">
        <v>5.5</v>
      </c>
      <c r="C1064" s="4" t="s">
        <v>3143</v>
      </c>
    </row>
    <row r="1065" spans="1:3" x14ac:dyDescent="0.25">
      <c r="A1065" t="s">
        <v>26</v>
      </c>
      <c r="B1065" s="4">
        <v>3.7</v>
      </c>
      <c r="C1065" s="4" t="s">
        <v>3146</v>
      </c>
    </row>
    <row r="1066" spans="1:3" x14ac:dyDescent="0.25">
      <c r="A1066" t="s">
        <v>26</v>
      </c>
      <c r="B1066" s="4">
        <v>6.9</v>
      </c>
      <c r="C1066" s="4" t="s">
        <v>3148</v>
      </c>
    </row>
    <row r="1067" spans="1:3" x14ac:dyDescent="0.25">
      <c r="A1067" t="s">
        <v>26</v>
      </c>
      <c r="B1067" s="4">
        <v>4.3</v>
      </c>
      <c r="C1067" s="4" t="s">
        <v>3151</v>
      </c>
    </row>
    <row r="1068" spans="1:3" x14ac:dyDescent="0.25">
      <c r="A1068" t="s">
        <v>26</v>
      </c>
      <c r="B1068" s="4">
        <v>7.2</v>
      </c>
      <c r="C1068" s="4" t="s">
        <v>3153</v>
      </c>
    </row>
    <row r="1069" spans="1:3" x14ac:dyDescent="0.25">
      <c r="A1069" t="s">
        <v>26</v>
      </c>
      <c r="B1069" s="4">
        <v>6.7</v>
      </c>
      <c r="C1069" s="4" t="s">
        <v>3156</v>
      </c>
    </row>
    <row r="1070" spans="1:3" x14ac:dyDescent="0.25">
      <c r="A1070" t="s">
        <v>26</v>
      </c>
      <c r="B1070" s="4">
        <v>5</v>
      </c>
      <c r="C1070" s="4" t="s">
        <v>3159</v>
      </c>
    </row>
    <row r="1071" spans="1:3" x14ac:dyDescent="0.25">
      <c r="A1071" t="s">
        <v>26</v>
      </c>
      <c r="B1071" s="4">
        <v>6.2</v>
      </c>
      <c r="C1071" s="4" t="s">
        <v>3161</v>
      </c>
    </row>
    <row r="1072" spans="1:3" x14ac:dyDescent="0.25">
      <c r="A1072" t="s">
        <v>26</v>
      </c>
      <c r="B1072" s="4">
        <v>7.6</v>
      </c>
      <c r="C1072" s="4" t="s">
        <v>3165</v>
      </c>
    </row>
    <row r="1073" spans="1:3" x14ac:dyDescent="0.25">
      <c r="A1073" t="s">
        <v>26</v>
      </c>
      <c r="B1073" s="4">
        <v>7.4</v>
      </c>
      <c r="C1073" s="4" t="s">
        <v>3169</v>
      </c>
    </row>
    <row r="1074" spans="1:3" x14ac:dyDescent="0.25">
      <c r="A1074" t="s">
        <v>26</v>
      </c>
      <c r="B1074" s="4">
        <v>7.8</v>
      </c>
      <c r="C1074" s="4" t="s">
        <v>3172</v>
      </c>
    </row>
    <row r="1075" spans="1:3" x14ac:dyDescent="0.25">
      <c r="A1075" t="s">
        <v>26</v>
      </c>
      <c r="B1075" s="4">
        <v>7.1</v>
      </c>
      <c r="C1075" s="4" t="s">
        <v>3173</v>
      </c>
    </row>
    <row r="1076" spans="1:3" x14ac:dyDescent="0.25">
      <c r="A1076" t="s">
        <v>26</v>
      </c>
      <c r="B1076" s="4">
        <v>6.6</v>
      </c>
      <c r="C1076" s="4" t="s">
        <v>3175</v>
      </c>
    </row>
    <row r="1077" spans="1:3" x14ac:dyDescent="0.25">
      <c r="A1077" t="s">
        <v>26</v>
      </c>
      <c r="B1077" s="4">
        <v>6.2</v>
      </c>
      <c r="C1077" s="4" t="s">
        <v>3177</v>
      </c>
    </row>
    <row r="1078" spans="1:3" x14ac:dyDescent="0.25">
      <c r="A1078" t="s">
        <v>26</v>
      </c>
      <c r="B1078" s="4">
        <v>1.9</v>
      </c>
      <c r="C1078" s="4" t="s">
        <v>3181</v>
      </c>
    </row>
    <row r="1079" spans="1:3" x14ac:dyDescent="0.25">
      <c r="A1079" t="s">
        <v>26</v>
      </c>
      <c r="B1079" s="4">
        <v>5.3</v>
      </c>
      <c r="C1079" s="4" t="s">
        <v>3184</v>
      </c>
    </row>
    <row r="1080" spans="1:3" x14ac:dyDescent="0.25">
      <c r="A1080" t="s">
        <v>26</v>
      </c>
      <c r="B1080" s="4">
        <v>7.6</v>
      </c>
      <c r="C1080" s="4" t="s">
        <v>3186</v>
      </c>
    </row>
    <row r="1081" spans="1:3" x14ac:dyDescent="0.25">
      <c r="A1081" t="s">
        <v>26</v>
      </c>
      <c r="B1081" s="4">
        <v>7.8</v>
      </c>
      <c r="C1081" s="4" t="s">
        <v>3187</v>
      </c>
    </row>
    <row r="1082" spans="1:3" x14ac:dyDescent="0.25">
      <c r="A1082" t="s">
        <v>26</v>
      </c>
      <c r="B1082" s="4">
        <v>6.7</v>
      </c>
      <c r="C1082" s="4" t="s">
        <v>3189</v>
      </c>
    </row>
    <row r="1083" spans="1:3" x14ac:dyDescent="0.25">
      <c r="A1083" t="s">
        <v>26</v>
      </c>
      <c r="B1083" s="4">
        <v>7.1</v>
      </c>
      <c r="C1083" s="4" t="s">
        <v>3191</v>
      </c>
    </row>
    <row r="1084" spans="1:3" x14ac:dyDescent="0.25">
      <c r="A1084" t="s">
        <v>26</v>
      </c>
      <c r="B1084" s="4">
        <v>7.7</v>
      </c>
      <c r="C1084" s="4" t="s">
        <v>3193</v>
      </c>
    </row>
    <row r="1085" spans="1:3" x14ac:dyDescent="0.25">
      <c r="A1085" t="s">
        <v>26</v>
      </c>
      <c r="B1085" s="4">
        <v>7</v>
      </c>
      <c r="C1085" s="4" t="s">
        <v>3196</v>
      </c>
    </row>
    <row r="1086" spans="1:3" x14ac:dyDescent="0.25">
      <c r="A1086" t="s">
        <v>26</v>
      </c>
      <c r="B1086" s="4">
        <v>6.8</v>
      </c>
      <c r="C1086" s="4" t="s">
        <v>3197</v>
      </c>
    </row>
    <row r="1087" spans="1:3" x14ac:dyDescent="0.25">
      <c r="A1087" t="s">
        <v>26</v>
      </c>
      <c r="B1087" s="4">
        <v>5.9</v>
      </c>
      <c r="C1087" s="4" t="s">
        <v>3200</v>
      </c>
    </row>
    <row r="1088" spans="1:3" x14ac:dyDescent="0.25">
      <c r="A1088" t="s">
        <v>26</v>
      </c>
      <c r="B1088" s="4">
        <v>2.7</v>
      </c>
      <c r="C1088" s="4" t="s">
        <v>3203</v>
      </c>
    </row>
    <row r="1089" spans="1:3" x14ac:dyDescent="0.25">
      <c r="A1089" t="s">
        <v>26</v>
      </c>
      <c r="B1089" s="4">
        <v>7</v>
      </c>
      <c r="C1089" s="4" t="s">
        <v>3206</v>
      </c>
    </row>
    <row r="1090" spans="1:3" x14ac:dyDescent="0.25">
      <c r="A1090" t="s">
        <v>26</v>
      </c>
      <c r="B1090" s="4">
        <v>5.4</v>
      </c>
      <c r="C1090" s="4" t="s">
        <v>3209</v>
      </c>
    </row>
    <row r="1091" spans="1:3" x14ac:dyDescent="0.25">
      <c r="A1091" t="s">
        <v>26</v>
      </c>
      <c r="B1091" s="4">
        <v>7.1</v>
      </c>
      <c r="C1091" s="4" t="s">
        <v>3211</v>
      </c>
    </row>
    <row r="1092" spans="1:3" x14ac:dyDescent="0.25">
      <c r="A1092" t="s">
        <v>26</v>
      </c>
      <c r="B1092" s="4">
        <v>7.9</v>
      </c>
      <c r="C1092" s="4" t="s">
        <v>3214</v>
      </c>
    </row>
    <row r="1093" spans="1:3" x14ac:dyDescent="0.25">
      <c r="A1093" t="s">
        <v>26</v>
      </c>
      <c r="B1093" s="4">
        <v>6.1</v>
      </c>
      <c r="C1093" s="4" t="s">
        <v>3216</v>
      </c>
    </row>
    <row r="1094" spans="1:3" x14ac:dyDescent="0.25">
      <c r="A1094" t="s">
        <v>293</v>
      </c>
      <c r="B1094" s="4">
        <v>7.7</v>
      </c>
      <c r="C1094" s="4" t="s">
        <v>3220</v>
      </c>
    </row>
    <row r="1095" spans="1:3" x14ac:dyDescent="0.25">
      <c r="A1095" t="s">
        <v>26</v>
      </c>
      <c r="B1095" s="4">
        <v>5.7</v>
      </c>
      <c r="C1095" s="4" t="s">
        <v>3223</v>
      </c>
    </row>
    <row r="1096" spans="1:3" x14ac:dyDescent="0.25">
      <c r="A1096" t="s">
        <v>26</v>
      </c>
      <c r="B1096" s="4">
        <v>6.8</v>
      </c>
      <c r="C1096" s="4" t="s">
        <v>3226</v>
      </c>
    </row>
    <row r="1097" spans="1:3" x14ac:dyDescent="0.25">
      <c r="A1097" t="s">
        <v>26</v>
      </c>
      <c r="B1097" s="4">
        <v>6.8</v>
      </c>
      <c r="C1097" s="4" t="s">
        <v>3227</v>
      </c>
    </row>
    <row r="1098" spans="1:3" x14ac:dyDescent="0.25">
      <c r="A1098" t="s">
        <v>26</v>
      </c>
      <c r="B1098" s="4">
        <v>7.3</v>
      </c>
      <c r="C1098" s="4" t="s">
        <v>3229</v>
      </c>
    </row>
    <row r="1099" spans="1:3" x14ac:dyDescent="0.25">
      <c r="A1099" t="s">
        <v>26</v>
      </c>
      <c r="B1099" s="4">
        <v>8.1999999999999993</v>
      </c>
      <c r="C1099" s="4" t="s">
        <v>3232</v>
      </c>
    </row>
    <row r="1100" spans="1:3" x14ac:dyDescent="0.25">
      <c r="A1100" t="s">
        <v>26</v>
      </c>
      <c r="B1100" s="4">
        <v>5.9</v>
      </c>
      <c r="C1100" s="4" t="s">
        <v>3236</v>
      </c>
    </row>
    <row r="1101" spans="1:3" x14ac:dyDescent="0.25">
      <c r="A1101" t="s">
        <v>26</v>
      </c>
      <c r="B1101" s="4">
        <v>4.9000000000000004</v>
      </c>
      <c r="C1101" s="4" t="s">
        <v>3238</v>
      </c>
    </row>
    <row r="1102" spans="1:3" x14ac:dyDescent="0.25">
      <c r="A1102" t="s">
        <v>26</v>
      </c>
      <c r="B1102" s="4">
        <v>5.8</v>
      </c>
      <c r="C1102" s="4" t="s">
        <v>3239</v>
      </c>
    </row>
    <row r="1103" spans="1:3" x14ac:dyDescent="0.25">
      <c r="A1103" t="s">
        <v>26</v>
      </c>
      <c r="B1103" s="4">
        <v>4.5</v>
      </c>
      <c r="C1103" s="4" t="s">
        <v>3241</v>
      </c>
    </row>
    <row r="1104" spans="1:3" x14ac:dyDescent="0.25">
      <c r="A1104" t="s">
        <v>26</v>
      </c>
      <c r="B1104" s="4">
        <v>6.8</v>
      </c>
      <c r="C1104" s="4" t="s">
        <v>3242</v>
      </c>
    </row>
    <row r="1105" spans="1:3" x14ac:dyDescent="0.25">
      <c r="A1105" t="s">
        <v>26</v>
      </c>
      <c r="B1105" s="4">
        <v>3.8</v>
      </c>
      <c r="C1105" s="4" t="s">
        <v>3244</v>
      </c>
    </row>
    <row r="1106" spans="1:3" x14ac:dyDescent="0.25">
      <c r="A1106" t="s">
        <v>26</v>
      </c>
      <c r="B1106" s="4">
        <v>7.4</v>
      </c>
      <c r="C1106" s="4" t="s">
        <v>3246</v>
      </c>
    </row>
    <row r="1107" spans="1:3" x14ac:dyDescent="0.25">
      <c r="A1107" t="s">
        <v>26</v>
      </c>
      <c r="B1107" s="4">
        <v>6.8</v>
      </c>
      <c r="C1107" s="4" t="s">
        <v>3247</v>
      </c>
    </row>
    <row r="1108" spans="1:3" x14ac:dyDescent="0.25">
      <c r="A1108" t="s">
        <v>26</v>
      </c>
      <c r="B1108" s="4">
        <v>5.0999999999999996</v>
      </c>
      <c r="C1108" s="4" t="s">
        <v>3248</v>
      </c>
    </row>
    <row r="1109" spans="1:3" x14ac:dyDescent="0.25">
      <c r="A1109" t="s">
        <v>26</v>
      </c>
      <c r="B1109" s="4">
        <v>6.3</v>
      </c>
      <c r="C1109" s="4" t="s">
        <v>3250</v>
      </c>
    </row>
    <row r="1110" spans="1:3" x14ac:dyDescent="0.25">
      <c r="A1110" t="s">
        <v>26</v>
      </c>
      <c r="B1110" s="4">
        <v>4</v>
      </c>
      <c r="C1110" s="4" t="s">
        <v>3252</v>
      </c>
    </row>
    <row r="1111" spans="1:3" x14ac:dyDescent="0.25">
      <c r="A1111" t="s">
        <v>26</v>
      </c>
      <c r="B1111" s="4">
        <v>8</v>
      </c>
      <c r="C1111" s="4" t="s">
        <v>171</v>
      </c>
    </row>
    <row r="1112" spans="1:3" x14ac:dyDescent="0.25">
      <c r="A1112" t="s">
        <v>26</v>
      </c>
      <c r="B1112" s="4">
        <v>6.4</v>
      </c>
      <c r="C1112" s="4" t="s">
        <v>3255</v>
      </c>
    </row>
    <row r="1113" spans="1:3" x14ac:dyDescent="0.25">
      <c r="A1113" t="s">
        <v>26</v>
      </c>
      <c r="B1113" s="4">
        <v>5</v>
      </c>
      <c r="C1113" s="4" t="s">
        <v>3257</v>
      </c>
    </row>
    <row r="1114" spans="1:3" x14ac:dyDescent="0.25">
      <c r="A1114" t="s">
        <v>26</v>
      </c>
      <c r="B1114" s="4">
        <v>5.9</v>
      </c>
      <c r="C1114" s="4" t="s">
        <v>3259</v>
      </c>
    </row>
    <row r="1115" spans="1:3" x14ac:dyDescent="0.25">
      <c r="A1115" t="s">
        <v>26</v>
      </c>
      <c r="B1115" s="4">
        <v>5.9</v>
      </c>
      <c r="C1115" s="4" t="s">
        <v>3261</v>
      </c>
    </row>
    <row r="1116" spans="1:3" x14ac:dyDescent="0.25">
      <c r="A1116" t="s">
        <v>345</v>
      </c>
      <c r="B1116" s="4">
        <v>8.6</v>
      </c>
      <c r="C1116" s="4" t="s">
        <v>3263</v>
      </c>
    </row>
    <row r="1117" spans="1:3" x14ac:dyDescent="0.25">
      <c r="A1117" t="s">
        <v>26</v>
      </c>
      <c r="B1117" s="4">
        <v>6.2</v>
      </c>
      <c r="C1117" s="4" t="s">
        <v>3264</v>
      </c>
    </row>
    <row r="1118" spans="1:3" x14ac:dyDescent="0.25">
      <c r="A1118" t="s">
        <v>26</v>
      </c>
      <c r="B1118" s="4">
        <v>4.8</v>
      </c>
      <c r="C1118" s="4" t="s">
        <v>3266</v>
      </c>
    </row>
    <row r="1119" spans="1:3" x14ac:dyDescent="0.25">
      <c r="A1119" t="s">
        <v>26</v>
      </c>
      <c r="B1119" s="4">
        <v>4.5999999999999996</v>
      </c>
      <c r="C1119" s="4" t="s">
        <v>3269</v>
      </c>
    </row>
    <row r="1120" spans="1:3" x14ac:dyDescent="0.25">
      <c r="A1120" t="s">
        <v>26</v>
      </c>
      <c r="B1120" s="4">
        <v>5.4</v>
      </c>
      <c r="C1120" s="4" t="s">
        <v>3271</v>
      </c>
    </row>
    <row r="1121" spans="1:3" x14ac:dyDescent="0.25">
      <c r="A1121" t="s">
        <v>26</v>
      </c>
      <c r="B1121" s="4">
        <v>6.4</v>
      </c>
      <c r="C1121" s="4" t="s">
        <v>3274</v>
      </c>
    </row>
    <row r="1122" spans="1:3" x14ac:dyDescent="0.25">
      <c r="A1122" t="s">
        <v>26</v>
      </c>
      <c r="B1122" s="4">
        <v>4.8</v>
      </c>
      <c r="C1122" s="4" t="s">
        <v>3278</v>
      </c>
    </row>
    <row r="1123" spans="1:3" x14ac:dyDescent="0.25">
      <c r="A1123" t="s">
        <v>26</v>
      </c>
      <c r="B1123" s="4">
        <v>6</v>
      </c>
      <c r="C1123" s="4" t="s">
        <v>3281</v>
      </c>
    </row>
    <row r="1124" spans="1:3" x14ac:dyDescent="0.25">
      <c r="A1124" t="s">
        <v>26</v>
      </c>
      <c r="B1124" s="4">
        <v>7.4</v>
      </c>
      <c r="C1124" s="4" t="s">
        <v>3283</v>
      </c>
    </row>
    <row r="1125" spans="1:3" x14ac:dyDescent="0.25">
      <c r="A1125" t="s">
        <v>26</v>
      </c>
      <c r="B1125" s="4">
        <v>7.3</v>
      </c>
      <c r="C1125" s="4" t="s">
        <v>3284</v>
      </c>
    </row>
    <row r="1126" spans="1:3" x14ac:dyDescent="0.25">
      <c r="A1126" t="s">
        <v>26</v>
      </c>
      <c r="B1126" s="4">
        <v>3.6</v>
      </c>
      <c r="C1126" s="4" t="s">
        <v>3287</v>
      </c>
    </row>
    <row r="1127" spans="1:3" x14ac:dyDescent="0.25">
      <c r="A1127" t="s">
        <v>26</v>
      </c>
      <c r="B1127" s="4">
        <v>7.7</v>
      </c>
      <c r="C1127" s="4" t="s">
        <v>3290</v>
      </c>
    </row>
    <row r="1128" spans="1:3" x14ac:dyDescent="0.25">
      <c r="A1128" t="s">
        <v>3292</v>
      </c>
      <c r="B1128" s="4">
        <v>6.7</v>
      </c>
      <c r="C1128" s="4" t="s">
        <v>3291</v>
      </c>
    </row>
    <row r="1129" spans="1:3" x14ac:dyDescent="0.25">
      <c r="A1129" t="s">
        <v>26</v>
      </c>
      <c r="B1129" s="4">
        <v>6.7</v>
      </c>
      <c r="C1129" s="4" t="s">
        <v>3294</v>
      </c>
    </row>
    <row r="1130" spans="1:3" x14ac:dyDescent="0.25">
      <c r="A1130" t="s">
        <v>26</v>
      </c>
      <c r="B1130" s="4">
        <v>5.4</v>
      </c>
      <c r="C1130" s="4" t="s">
        <v>3296</v>
      </c>
    </row>
    <row r="1131" spans="1:3" x14ac:dyDescent="0.25">
      <c r="A1131" t="s">
        <v>26</v>
      </c>
      <c r="B1131" s="4">
        <v>7.3</v>
      </c>
      <c r="C1131" s="4" t="s">
        <v>3298</v>
      </c>
    </row>
    <row r="1132" spans="1:3" x14ac:dyDescent="0.25">
      <c r="A1132" t="s">
        <v>26</v>
      </c>
      <c r="B1132" s="4">
        <v>5.4</v>
      </c>
      <c r="C1132" s="4" t="s">
        <v>3300</v>
      </c>
    </row>
    <row r="1133" spans="1:3" x14ac:dyDescent="0.25">
      <c r="A1133" t="s">
        <v>26</v>
      </c>
      <c r="B1133" s="4">
        <v>7.1</v>
      </c>
      <c r="C1133" s="4" t="s">
        <v>3301</v>
      </c>
    </row>
    <row r="1134" spans="1:3" x14ac:dyDescent="0.25">
      <c r="A1134" t="s">
        <v>26</v>
      </c>
      <c r="B1134" s="4">
        <v>6.6</v>
      </c>
      <c r="C1134" s="4" t="s">
        <v>3303</v>
      </c>
    </row>
    <row r="1135" spans="1:3" x14ac:dyDescent="0.25">
      <c r="A1135" t="s">
        <v>26</v>
      </c>
      <c r="B1135" s="4">
        <v>5.5</v>
      </c>
      <c r="C1135" s="4" t="s">
        <v>3306</v>
      </c>
    </row>
    <row r="1136" spans="1:3" x14ac:dyDescent="0.25">
      <c r="A1136" t="s">
        <v>26</v>
      </c>
      <c r="B1136" s="4">
        <v>6.3</v>
      </c>
      <c r="C1136" s="4" t="s">
        <v>3308</v>
      </c>
    </row>
    <row r="1137" spans="1:3" x14ac:dyDescent="0.25">
      <c r="A1137" t="s">
        <v>26</v>
      </c>
      <c r="B1137" s="4">
        <v>6</v>
      </c>
      <c r="C1137" s="4" t="s">
        <v>3310</v>
      </c>
    </row>
    <row r="1138" spans="1:3" x14ac:dyDescent="0.25">
      <c r="A1138" t="s">
        <v>26</v>
      </c>
      <c r="B1138" s="4">
        <v>6.6</v>
      </c>
      <c r="C1138" s="4" t="s">
        <v>3311</v>
      </c>
    </row>
    <row r="1139" spans="1:3" x14ac:dyDescent="0.25">
      <c r="A1139" t="s">
        <v>26</v>
      </c>
      <c r="B1139" s="4">
        <v>3.9</v>
      </c>
      <c r="C1139" s="4" t="s">
        <v>3314</v>
      </c>
    </row>
    <row r="1140" spans="1:3" x14ac:dyDescent="0.25">
      <c r="A1140" t="s">
        <v>26</v>
      </c>
      <c r="B1140" s="4">
        <v>5.8</v>
      </c>
      <c r="C1140" s="4" t="s">
        <v>3315</v>
      </c>
    </row>
    <row r="1141" spans="1:3" x14ac:dyDescent="0.25">
      <c r="A1141" t="s">
        <v>26</v>
      </c>
      <c r="B1141" s="4">
        <v>6.8</v>
      </c>
      <c r="C1141" s="4" t="s">
        <v>3318</v>
      </c>
    </row>
    <row r="1142" spans="1:3" x14ac:dyDescent="0.25">
      <c r="A1142" t="s">
        <v>26</v>
      </c>
      <c r="B1142" s="4">
        <v>5.4</v>
      </c>
      <c r="C1142" s="4" t="s">
        <v>3322</v>
      </c>
    </row>
    <row r="1143" spans="1:3" x14ac:dyDescent="0.25">
      <c r="A1143" t="s">
        <v>26</v>
      </c>
      <c r="B1143" s="4">
        <v>5.0999999999999996</v>
      </c>
      <c r="C1143" s="4" t="s">
        <v>3323</v>
      </c>
    </row>
    <row r="1144" spans="1:3" x14ac:dyDescent="0.25">
      <c r="A1144" t="s">
        <v>26</v>
      </c>
      <c r="B1144" s="4">
        <v>5.9</v>
      </c>
      <c r="C1144" s="4" t="s">
        <v>3327</v>
      </c>
    </row>
    <row r="1145" spans="1:3" x14ac:dyDescent="0.25">
      <c r="A1145" t="s">
        <v>26</v>
      </c>
      <c r="B1145" s="4">
        <v>5.4</v>
      </c>
      <c r="C1145" s="4" t="s">
        <v>3329</v>
      </c>
    </row>
    <row r="1146" spans="1:3" x14ac:dyDescent="0.25">
      <c r="A1146" t="s">
        <v>26</v>
      </c>
      <c r="B1146" s="4">
        <v>4.0999999999999996</v>
      </c>
      <c r="C1146" s="4" t="s">
        <v>3331</v>
      </c>
    </row>
    <row r="1147" spans="1:3" x14ac:dyDescent="0.25">
      <c r="A1147" t="s">
        <v>26</v>
      </c>
      <c r="B1147" s="4">
        <v>5</v>
      </c>
      <c r="C1147" s="4" t="s">
        <v>3333</v>
      </c>
    </row>
    <row r="1148" spans="1:3" x14ac:dyDescent="0.25">
      <c r="A1148" t="s">
        <v>26</v>
      </c>
      <c r="B1148" s="4">
        <v>7.2</v>
      </c>
      <c r="C1148" s="4" t="s">
        <v>3336</v>
      </c>
    </row>
    <row r="1149" spans="1:3" x14ac:dyDescent="0.25">
      <c r="A1149" t="s">
        <v>26</v>
      </c>
      <c r="B1149" s="4">
        <v>5.0999999999999996</v>
      </c>
      <c r="C1149" s="4" t="s">
        <v>3338</v>
      </c>
    </row>
    <row r="1150" spans="1:3" x14ac:dyDescent="0.25">
      <c r="A1150" t="s">
        <v>26</v>
      </c>
      <c r="B1150" s="4">
        <v>4.4000000000000004</v>
      </c>
      <c r="C1150" s="4" t="s">
        <v>3341</v>
      </c>
    </row>
    <row r="1151" spans="1:3" x14ac:dyDescent="0.25">
      <c r="A1151" t="s">
        <v>26</v>
      </c>
      <c r="B1151" s="4">
        <v>5.7</v>
      </c>
      <c r="C1151" s="4" t="s">
        <v>3343</v>
      </c>
    </row>
    <row r="1152" spans="1:3" x14ac:dyDescent="0.25">
      <c r="A1152" t="s">
        <v>26</v>
      </c>
      <c r="B1152" s="4">
        <v>5.7</v>
      </c>
      <c r="C1152" s="4" t="s">
        <v>3343</v>
      </c>
    </row>
    <row r="1153" spans="1:3" x14ac:dyDescent="0.25">
      <c r="A1153" t="s">
        <v>26</v>
      </c>
      <c r="B1153" s="4">
        <v>6.7</v>
      </c>
      <c r="C1153" s="4" t="s">
        <v>3344</v>
      </c>
    </row>
    <row r="1154" spans="1:3" x14ac:dyDescent="0.25">
      <c r="A1154" t="s">
        <v>26</v>
      </c>
      <c r="B1154" s="4">
        <v>4.7</v>
      </c>
      <c r="C1154" s="4" t="s">
        <v>3347</v>
      </c>
    </row>
    <row r="1155" spans="1:3" x14ac:dyDescent="0.25">
      <c r="A1155" t="s">
        <v>26</v>
      </c>
      <c r="B1155" s="4">
        <v>6.1</v>
      </c>
      <c r="C1155" s="4" t="s">
        <v>3350</v>
      </c>
    </row>
    <row r="1156" spans="1:3" x14ac:dyDescent="0.25">
      <c r="A1156" t="s">
        <v>26</v>
      </c>
      <c r="B1156" s="4">
        <v>6</v>
      </c>
      <c r="C1156" s="4" t="s">
        <v>3351</v>
      </c>
    </row>
    <row r="1157" spans="1:3" x14ac:dyDescent="0.25">
      <c r="A1157" t="s">
        <v>26</v>
      </c>
      <c r="B1157" s="4">
        <v>6.2</v>
      </c>
      <c r="C1157" s="4" t="s">
        <v>3353</v>
      </c>
    </row>
    <row r="1158" spans="1:3" x14ac:dyDescent="0.25">
      <c r="A1158" t="s">
        <v>26</v>
      </c>
      <c r="B1158" s="4">
        <v>6.5</v>
      </c>
      <c r="C1158" s="4" t="s">
        <v>3356</v>
      </c>
    </row>
    <row r="1159" spans="1:3" x14ac:dyDescent="0.25">
      <c r="A1159" t="s">
        <v>26</v>
      </c>
      <c r="B1159" s="4">
        <v>7.7</v>
      </c>
      <c r="C1159" s="4" t="s">
        <v>3357</v>
      </c>
    </row>
    <row r="1160" spans="1:3" x14ac:dyDescent="0.25">
      <c r="A1160" t="s">
        <v>26</v>
      </c>
      <c r="B1160" s="4">
        <v>7.4</v>
      </c>
      <c r="C1160" s="4" t="s">
        <v>3358</v>
      </c>
    </row>
    <row r="1161" spans="1:3" x14ac:dyDescent="0.25">
      <c r="A1161" t="s">
        <v>26</v>
      </c>
      <c r="B1161" s="4">
        <v>6.1</v>
      </c>
      <c r="C1161" s="4" t="s">
        <v>3360</v>
      </c>
    </row>
    <row r="1162" spans="1:3" x14ac:dyDescent="0.25">
      <c r="A1162" t="s">
        <v>26</v>
      </c>
      <c r="B1162" s="4">
        <v>5.8</v>
      </c>
      <c r="C1162" s="4" t="s">
        <v>3361</v>
      </c>
    </row>
    <row r="1163" spans="1:3" x14ac:dyDescent="0.25">
      <c r="A1163" t="s">
        <v>26</v>
      </c>
      <c r="B1163" s="4">
        <v>5.3</v>
      </c>
      <c r="C1163" s="4" t="s">
        <v>3363</v>
      </c>
    </row>
    <row r="1164" spans="1:3" x14ac:dyDescent="0.25">
      <c r="A1164" t="s">
        <v>26</v>
      </c>
      <c r="B1164" s="4">
        <v>5.3</v>
      </c>
      <c r="C1164" s="4" t="s">
        <v>3363</v>
      </c>
    </row>
    <row r="1165" spans="1:3" x14ac:dyDescent="0.25">
      <c r="A1165" t="s">
        <v>26</v>
      </c>
      <c r="B1165" s="4">
        <v>7.2</v>
      </c>
      <c r="C1165" s="4" t="s">
        <v>3365</v>
      </c>
    </row>
    <row r="1166" spans="1:3" x14ac:dyDescent="0.25">
      <c r="A1166" t="s">
        <v>26</v>
      </c>
      <c r="B1166" s="4">
        <v>3.9</v>
      </c>
      <c r="C1166" s="4" t="s">
        <v>3368</v>
      </c>
    </row>
    <row r="1167" spans="1:3" x14ac:dyDescent="0.25">
      <c r="A1167" t="s">
        <v>26</v>
      </c>
      <c r="B1167" s="4">
        <v>5.5</v>
      </c>
      <c r="C1167" s="4" t="s">
        <v>3371</v>
      </c>
    </row>
    <row r="1168" spans="1:3" x14ac:dyDescent="0.25">
      <c r="A1168" t="s">
        <v>26</v>
      </c>
      <c r="B1168" s="4">
        <v>4.9000000000000004</v>
      </c>
      <c r="C1168" s="4" t="s">
        <v>3374</v>
      </c>
    </row>
    <row r="1169" spans="1:3" x14ac:dyDescent="0.25">
      <c r="A1169" t="s">
        <v>26</v>
      </c>
      <c r="B1169" s="4">
        <v>7.8</v>
      </c>
      <c r="C1169" s="4" t="s">
        <v>3376</v>
      </c>
    </row>
    <row r="1170" spans="1:3" x14ac:dyDescent="0.25">
      <c r="A1170" t="s">
        <v>26</v>
      </c>
      <c r="B1170" s="4">
        <v>8</v>
      </c>
      <c r="C1170" s="4" t="s">
        <v>3378</v>
      </c>
    </row>
    <row r="1171" spans="1:3" x14ac:dyDescent="0.25">
      <c r="A1171" t="s">
        <v>26</v>
      </c>
      <c r="B1171" s="4">
        <v>6.4</v>
      </c>
      <c r="C1171" s="4" t="s">
        <v>3379</v>
      </c>
    </row>
    <row r="1172" spans="1:3" x14ac:dyDescent="0.25">
      <c r="A1172" t="s">
        <v>26</v>
      </c>
      <c r="B1172" s="4">
        <v>7.7</v>
      </c>
      <c r="C1172" s="4" t="s">
        <v>3381</v>
      </c>
    </row>
    <row r="1173" spans="1:3" x14ac:dyDescent="0.25">
      <c r="A1173" t="s">
        <v>26</v>
      </c>
      <c r="B1173" s="4">
        <v>6.2</v>
      </c>
      <c r="C1173" s="4" t="s">
        <v>3383</v>
      </c>
    </row>
    <row r="1174" spans="1:3" x14ac:dyDescent="0.25">
      <c r="A1174" t="s">
        <v>26</v>
      </c>
      <c r="B1174" s="4">
        <v>7.8</v>
      </c>
      <c r="C1174" s="4" t="s">
        <v>3385</v>
      </c>
    </row>
    <row r="1175" spans="1:3" x14ac:dyDescent="0.25">
      <c r="A1175" t="s">
        <v>26</v>
      </c>
      <c r="B1175" s="4">
        <v>6.5</v>
      </c>
      <c r="C1175" s="4" t="s">
        <v>3387</v>
      </c>
    </row>
    <row r="1176" spans="1:3" x14ac:dyDescent="0.25">
      <c r="A1176" t="s">
        <v>26</v>
      </c>
      <c r="B1176" s="4">
        <v>5.8</v>
      </c>
      <c r="C1176" s="4" t="s">
        <v>3390</v>
      </c>
    </row>
    <row r="1177" spans="1:3" x14ac:dyDescent="0.25">
      <c r="A1177" t="s">
        <v>26</v>
      </c>
      <c r="B1177" s="4">
        <v>6.5</v>
      </c>
      <c r="C1177" s="4" t="s">
        <v>3392</v>
      </c>
    </row>
    <row r="1178" spans="1:3" x14ac:dyDescent="0.25">
      <c r="A1178" t="s">
        <v>26</v>
      </c>
      <c r="B1178" s="4">
        <v>6</v>
      </c>
      <c r="C1178" s="4" t="s">
        <v>3396</v>
      </c>
    </row>
    <row r="1179" spans="1:3" x14ac:dyDescent="0.25">
      <c r="A1179" t="s">
        <v>26</v>
      </c>
      <c r="B1179" s="4">
        <v>3.6</v>
      </c>
      <c r="C1179" s="4" t="s">
        <v>3399</v>
      </c>
    </row>
    <row r="1180" spans="1:3" x14ac:dyDescent="0.25">
      <c r="A1180" t="s">
        <v>26</v>
      </c>
      <c r="B1180" s="4">
        <v>6.1</v>
      </c>
      <c r="C1180" s="4" t="s">
        <v>3402</v>
      </c>
    </row>
    <row r="1181" spans="1:3" x14ac:dyDescent="0.25">
      <c r="A1181" t="s">
        <v>26</v>
      </c>
      <c r="B1181" s="4">
        <v>7.3</v>
      </c>
      <c r="C1181" s="4" t="s">
        <v>3404</v>
      </c>
    </row>
    <row r="1182" spans="1:3" x14ac:dyDescent="0.25">
      <c r="A1182" t="s">
        <v>26</v>
      </c>
      <c r="B1182" s="4">
        <v>6.3</v>
      </c>
      <c r="C1182" s="4" t="s">
        <v>3406</v>
      </c>
    </row>
    <row r="1183" spans="1:3" x14ac:dyDescent="0.25">
      <c r="A1183" t="s">
        <v>26</v>
      </c>
      <c r="B1183" s="4">
        <v>5.6</v>
      </c>
      <c r="C1183" s="4" t="s">
        <v>3409</v>
      </c>
    </row>
    <row r="1184" spans="1:3" x14ac:dyDescent="0.25">
      <c r="A1184" t="s">
        <v>26</v>
      </c>
      <c r="B1184" s="4">
        <v>7.1</v>
      </c>
      <c r="C1184" s="4" t="s">
        <v>3410</v>
      </c>
    </row>
    <row r="1185" spans="1:3" x14ac:dyDescent="0.25">
      <c r="A1185" t="s">
        <v>26</v>
      </c>
      <c r="B1185" s="4">
        <v>7.1</v>
      </c>
      <c r="C1185" s="4" t="s">
        <v>3412</v>
      </c>
    </row>
    <row r="1186" spans="1:3" x14ac:dyDescent="0.25">
      <c r="A1186" t="s">
        <v>26</v>
      </c>
      <c r="B1186" s="4">
        <v>7.1</v>
      </c>
      <c r="C1186" s="4" t="s">
        <v>3414</v>
      </c>
    </row>
    <row r="1187" spans="1:3" x14ac:dyDescent="0.25">
      <c r="A1187" t="s">
        <v>183</v>
      </c>
      <c r="B1187" s="4">
        <v>7.6</v>
      </c>
      <c r="C1187" s="4" t="s">
        <v>3416</v>
      </c>
    </row>
    <row r="1188" spans="1:3" x14ac:dyDescent="0.25">
      <c r="A1188" t="s">
        <v>26</v>
      </c>
      <c r="B1188" s="4">
        <v>6.5</v>
      </c>
      <c r="C1188" s="4" t="s">
        <v>3418</v>
      </c>
    </row>
    <row r="1189" spans="1:3" x14ac:dyDescent="0.25">
      <c r="A1189" t="s">
        <v>26</v>
      </c>
      <c r="B1189" s="4">
        <v>7.3</v>
      </c>
      <c r="C1189" s="4" t="s">
        <v>3420</v>
      </c>
    </row>
    <row r="1190" spans="1:3" x14ac:dyDescent="0.25">
      <c r="A1190" t="s">
        <v>26</v>
      </c>
      <c r="B1190" s="4">
        <v>2.8</v>
      </c>
      <c r="C1190" s="4" t="s">
        <v>3424</v>
      </c>
    </row>
    <row r="1191" spans="1:3" x14ac:dyDescent="0.25">
      <c r="A1191" t="s">
        <v>26</v>
      </c>
      <c r="B1191" s="4">
        <v>6</v>
      </c>
      <c r="C1191" s="4" t="s">
        <v>3427</v>
      </c>
    </row>
    <row r="1192" spans="1:3" x14ac:dyDescent="0.25">
      <c r="A1192" t="s">
        <v>26</v>
      </c>
      <c r="B1192" s="4">
        <v>6.4</v>
      </c>
      <c r="C1192" s="4" t="s">
        <v>3430</v>
      </c>
    </row>
    <row r="1193" spans="1:3" x14ac:dyDescent="0.25">
      <c r="A1193" t="s">
        <v>26</v>
      </c>
      <c r="B1193" s="4">
        <v>7</v>
      </c>
      <c r="C1193" s="4" t="s">
        <v>3432</v>
      </c>
    </row>
    <row r="1194" spans="1:3" x14ac:dyDescent="0.25">
      <c r="A1194" t="s">
        <v>26</v>
      </c>
      <c r="B1194" s="4">
        <v>5.2</v>
      </c>
      <c r="C1194" s="4" t="s">
        <v>3436</v>
      </c>
    </row>
    <row r="1195" spans="1:3" x14ac:dyDescent="0.25">
      <c r="A1195" t="s">
        <v>137</v>
      </c>
      <c r="B1195" s="4">
        <v>8.5</v>
      </c>
      <c r="C1195" s="4" t="s">
        <v>3438</v>
      </c>
    </row>
    <row r="1196" spans="1:3" x14ac:dyDescent="0.25">
      <c r="A1196" t="s">
        <v>26</v>
      </c>
      <c r="B1196" s="4">
        <v>6.8</v>
      </c>
      <c r="C1196" s="4" t="s">
        <v>3440</v>
      </c>
    </row>
    <row r="1197" spans="1:3" x14ac:dyDescent="0.25">
      <c r="A1197" t="s">
        <v>26</v>
      </c>
      <c r="B1197" s="4">
        <v>6.8</v>
      </c>
      <c r="C1197" s="4" t="s">
        <v>3441</v>
      </c>
    </row>
    <row r="1198" spans="1:3" x14ac:dyDescent="0.25">
      <c r="A1198" t="s">
        <v>137</v>
      </c>
      <c r="B1198" s="4">
        <v>8.4</v>
      </c>
      <c r="C1198" s="4" t="s">
        <v>3445</v>
      </c>
    </row>
    <row r="1199" spans="1:3" x14ac:dyDescent="0.25">
      <c r="A1199" t="s">
        <v>26</v>
      </c>
      <c r="B1199" s="4">
        <v>7.1</v>
      </c>
      <c r="C1199" s="4" t="s">
        <v>3448</v>
      </c>
    </row>
    <row r="1200" spans="1:3" x14ac:dyDescent="0.25">
      <c r="A1200" t="s">
        <v>26</v>
      </c>
      <c r="B1200" s="4">
        <v>4.7</v>
      </c>
      <c r="C1200" s="4" t="s">
        <v>3451</v>
      </c>
    </row>
    <row r="1201" spans="1:3" x14ac:dyDescent="0.25">
      <c r="A1201" t="s">
        <v>26</v>
      </c>
      <c r="B1201" s="4">
        <v>7.6</v>
      </c>
      <c r="C1201" s="4" t="s">
        <v>3453</v>
      </c>
    </row>
    <row r="1202" spans="1:3" x14ac:dyDescent="0.25">
      <c r="A1202" t="s">
        <v>26</v>
      </c>
      <c r="B1202" s="4">
        <v>5.0999999999999996</v>
      </c>
      <c r="C1202" s="4" t="s">
        <v>3457</v>
      </c>
    </row>
    <row r="1203" spans="1:3" x14ac:dyDescent="0.25">
      <c r="A1203" t="s">
        <v>26</v>
      </c>
      <c r="B1203" s="4">
        <v>7.3</v>
      </c>
      <c r="C1203" s="4" t="s">
        <v>3460</v>
      </c>
    </row>
    <row r="1204" spans="1:3" x14ac:dyDescent="0.25">
      <c r="A1204" t="s">
        <v>26</v>
      </c>
      <c r="B1204" s="4">
        <v>7.6</v>
      </c>
      <c r="C1204" s="4" t="s">
        <v>3463</v>
      </c>
    </row>
    <row r="1205" spans="1:3" x14ac:dyDescent="0.25">
      <c r="A1205" t="s">
        <v>26</v>
      </c>
      <c r="B1205" s="4">
        <v>7</v>
      </c>
      <c r="C1205" s="4" t="s">
        <v>3465</v>
      </c>
    </row>
    <row r="1206" spans="1:3" x14ac:dyDescent="0.25">
      <c r="A1206" t="s">
        <v>487</v>
      </c>
      <c r="B1206" s="4">
        <v>7.6</v>
      </c>
      <c r="C1206" s="4" t="s">
        <v>3468</v>
      </c>
    </row>
    <row r="1207" spans="1:3" x14ac:dyDescent="0.25">
      <c r="A1207" t="s">
        <v>26</v>
      </c>
      <c r="B1207" s="4">
        <v>5.8</v>
      </c>
      <c r="C1207" s="4" t="s">
        <v>3470</v>
      </c>
    </row>
    <row r="1208" spans="1:3" x14ac:dyDescent="0.25">
      <c r="A1208" t="s">
        <v>26</v>
      </c>
      <c r="B1208" s="4">
        <v>4.0999999999999996</v>
      </c>
      <c r="C1208" s="4" t="s">
        <v>3474</v>
      </c>
    </row>
    <row r="1209" spans="1:3" x14ac:dyDescent="0.25">
      <c r="A1209" t="s">
        <v>26</v>
      </c>
      <c r="B1209" s="4">
        <v>5.6</v>
      </c>
      <c r="C1209" s="4" t="s">
        <v>3476</v>
      </c>
    </row>
    <row r="1210" spans="1:3" x14ac:dyDescent="0.25">
      <c r="A1210" t="s">
        <v>26</v>
      </c>
      <c r="B1210" s="4">
        <v>4.2</v>
      </c>
      <c r="C1210" s="4" t="s">
        <v>3479</v>
      </c>
    </row>
    <row r="1211" spans="1:3" x14ac:dyDescent="0.25">
      <c r="A1211" t="s">
        <v>26</v>
      </c>
      <c r="B1211" s="4">
        <v>5.8</v>
      </c>
      <c r="C1211" s="4" t="s">
        <v>3482</v>
      </c>
    </row>
    <row r="1212" spans="1:3" x14ac:dyDescent="0.25">
      <c r="A1212" t="s">
        <v>26</v>
      </c>
      <c r="B1212" s="4">
        <v>5.2</v>
      </c>
      <c r="C1212" s="4" t="s">
        <v>3484</v>
      </c>
    </row>
    <row r="1213" spans="1:3" x14ac:dyDescent="0.25">
      <c r="A1213" t="s">
        <v>26</v>
      </c>
      <c r="B1213" s="4">
        <v>3.5</v>
      </c>
      <c r="C1213" s="4" t="s">
        <v>3487</v>
      </c>
    </row>
    <row r="1214" spans="1:3" x14ac:dyDescent="0.25">
      <c r="A1214" t="s">
        <v>26</v>
      </c>
      <c r="B1214" s="4">
        <v>7.2</v>
      </c>
      <c r="C1214" s="4" t="s">
        <v>3490</v>
      </c>
    </row>
    <row r="1215" spans="1:3" x14ac:dyDescent="0.25">
      <c r="A1215" t="s">
        <v>26</v>
      </c>
      <c r="B1215" s="4">
        <v>6.3</v>
      </c>
      <c r="C1215" s="4" t="s">
        <v>3492</v>
      </c>
    </row>
    <row r="1216" spans="1:3" x14ac:dyDescent="0.25">
      <c r="A1216" t="s">
        <v>26</v>
      </c>
      <c r="B1216" s="4">
        <v>7</v>
      </c>
      <c r="C1216" s="4" t="s">
        <v>3495</v>
      </c>
    </row>
    <row r="1217" spans="1:3" x14ac:dyDescent="0.25">
      <c r="A1217" t="s">
        <v>26</v>
      </c>
      <c r="B1217" s="4">
        <v>4.3</v>
      </c>
      <c r="C1217" s="4" t="s">
        <v>3498</v>
      </c>
    </row>
    <row r="1218" spans="1:3" x14ac:dyDescent="0.25">
      <c r="A1218" t="s">
        <v>26</v>
      </c>
      <c r="B1218" s="4">
        <v>6.1</v>
      </c>
      <c r="C1218" s="4" t="s">
        <v>3501</v>
      </c>
    </row>
    <row r="1219" spans="1:3" x14ac:dyDescent="0.25">
      <c r="A1219" t="s">
        <v>26</v>
      </c>
      <c r="B1219" s="4">
        <v>4.9000000000000004</v>
      </c>
      <c r="C1219" s="4" t="s">
        <v>3504</v>
      </c>
    </row>
    <row r="1220" spans="1:3" x14ac:dyDescent="0.25">
      <c r="A1220" t="s">
        <v>26</v>
      </c>
      <c r="B1220" s="4">
        <v>6.8</v>
      </c>
      <c r="C1220" s="4" t="s">
        <v>3508</v>
      </c>
    </row>
    <row r="1221" spans="1:3" x14ac:dyDescent="0.25">
      <c r="A1221" t="s">
        <v>26</v>
      </c>
      <c r="B1221" s="4">
        <v>6.5</v>
      </c>
      <c r="C1221" s="4" t="s">
        <v>3510</v>
      </c>
    </row>
    <row r="1222" spans="1:3" x14ac:dyDescent="0.25">
      <c r="A1222" t="s">
        <v>26</v>
      </c>
      <c r="B1222" s="4">
        <v>5.4</v>
      </c>
      <c r="C1222" s="4" t="s">
        <v>3512</v>
      </c>
    </row>
    <row r="1223" spans="1:3" x14ac:dyDescent="0.25">
      <c r="A1223" t="s">
        <v>26</v>
      </c>
      <c r="B1223" s="4">
        <v>6.8</v>
      </c>
      <c r="C1223" s="4" t="s">
        <v>3514</v>
      </c>
    </row>
    <row r="1224" spans="1:3" x14ac:dyDescent="0.25">
      <c r="A1224" t="s">
        <v>26</v>
      </c>
      <c r="B1224" s="4">
        <v>5.5</v>
      </c>
      <c r="C1224" s="4" t="s">
        <v>3516</v>
      </c>
    </row>
    <row r="1225" spans="1:3" x14ac:dyDescent="0.25">
      <c r="A1225" t="s">
        <v>689</v>
      </c>
      <c r="B1225" s="4">
        <v>7.1</v>
      </c>
      <c r="C1225" s="4" t="s">
        <v>3519</v>
      </c>
    </row>
    <row r="1226" spans="1:3" x14ac:dyDescent="0.25">
      <c r="A1226" t="s">
        <v>26</v>
      </c>
      <c r="B1226" s="4">
        <v>5.0999999999999996</v>
      </c>
      <c r="C1226" s="4" t="s">
        <v>3521</v>
      </c>
    </row>
    <row r="1227" spans="1:3" x14ac:dyDescent="0.25">
      <c r="A1227" t="s">
        <v>26</v>
      </c>
      <c r="B1227" s="4">
        <v>7.3</v>
      </c>
      <c r="C1227" s="4" t="s">
        <v>3522</v>
      </c>
    </row>
    <row r="1228" spans="1:3" x14ac:dyDescent="0.25">
      <c r="A1228" t="s">
        <v>26</v>
      </c>
      <c r="B1228" s="4">
        <v>6.4</v>
      </c>
      <c r="C1228" s="4" t="s">
        <v>3524</v>
      </c>
    </row>
    <row r="1229" spans="1:3" x14ac:dyDescent="0.25">
      <c r="A1229" t="s">
        <v>26</v>
      </c>
      <c r="B1229" s="4">
        <v>6.9</v>
      </c>
      <c r="C1229" s="4" t="s">
        <v>3526</v>
      </c>
    </row>
    <row r="1230" spans="1:3" x14ac:dyDescent="0.25">
      <c r="A1230" t="s">
        <v>26</v>
      </c>
      <c r="B1230" s="4">
        <v>4.9000000000000004</v>
      </c>
      <c r="C1230" s="4" t="s">
        <v>3529</v>
      </c>
    </row>
    <row r="1231" spans="1:3" x14ac:dyDescent="0.25">
      <c r="A1231" t="s">
        <v>26</v>
      </c>
      <c r="B1231" s="4">
        <v>7.2</v>
      </c>
      <c r="C1231" s="4" t="s">
        <v>3533</v>
      </c>
    </row>
    <row r="1232" spans="1:3" x14ac:dyDescent="0.25">
      <c r="A1232" t="s">
        <v>26</v>
      </c>
      <c r="B1232" s="4">
        <v>4.8</v>
      </c>
      <c r="C1232" s="4" t="s">
        <v>3534</v>
      </c>
    </row>
    <row r="1233" spans="1:3" x14ac:dyDescent="0.25">
      <c r="A1233" t="s">
        <v>26</v>
      </c>
      <c r="B1233" s="4">
        <v>6.9</v>
      </c>
      <c r="C1233" s="4" t="s">
        <v>3537</v>
      </c>
    </row>
    <row r="1234" spans="1:3" x14ac:dyDescent="0.25">
      <c r="A1234" t="s">
        <v>26</v>
      </c>
      <c r="B1234" s="4">
        <v>6.1</v>
      </c>
      <c r="C1234" s="4" t="s">
        <v>3541</v>
      </c>
    </row>
    <row r="1235" spans="1:3" x14ac:dyDescent="0.25">
      <c r="A1235" t="s">
        <v>26</v>
      </c>
      <c r="B1235" s="4">
        <v>6.3</v>
      </c>
      <c r="C1235" s="4" t="s">
        <v>3544</v>
      </c>
    </row>
    <row r="1236" spans="1:3" x14ac:dyDescent="0.25">
      <c r="A1236" t="s">
        <v>26</v>
      </c>
      <c r="B1236" s="4">
        <v>6.7</v>
      </c>
      <c r="C1236" s="4" t="s">
        <v>3546</v>
      </c>
    </row>
    <row r="1237" spans="1:3" x14ac:dyDescent="0.25">
      <c r="A1237" t="s">
        <v>26</v>
      </c>
      <c r="B1237" s="4">
        <v>5.6</v>
      </c>
      <c r="C1237" s="4" t="s">
        <v>3548</v>
      </c>
    </row>
    <row r="1238" spans="1:3" x14ac:dyDescent="0.25">
      <c r="A1238" t="s">
        <v>26</v>
      </c>
      <c r="B1238" s="4">
        <v>6.5</v>
      </c>
      <c r="C1238" s="4" t="s">
        <v>3551</v>
      </c>
    </row>
    <row r="1239" spans="1:3" x14ac:dyDescent="0.25">
      <c r="A1239" t="s">
        <v>26</v>
      </c>
      <c r="B1239" s="4">
        <v>8</v>
      </c>
      <c r="C1239" s="4" t="s">
        <v>3552</v>
      </c>
    </row>
    <row r="1240" spans="1:3" x14ac:dyDescent="0.25">
      <c r="A1240" t="s">
        <v>26</v>
      </c>
      <c r="B1240" s="4">
        <v>5.0999999999999996</v>
      </c>
      <c r="C1240" s="4" t="s">
        <v>3554</v>
      </c>
    </row>
    <row r="1241" spans="1:3" x14ac:dyDescent="0.25">
      <c r="A1241" t="s">
        <v>26</v>
      </c>
      <c r="B1241" s="4">
        <v>7.8</v>
      </c>
      <c r="C1241" s="4" t="s">
        <v>3557</v>
      </c>
    </row>
    <row r="1242" spans="1:3" x14ac:dyDescent="0.25">
      <c r="A1242" t="s">
        <v>26</v>
      </c>
      <c r="B1242" s="4">
        <v>5.3</v>
      </c>
      <c r="C1242" s="4" t="s">
        <v>3558</v>
      </c>
    </row>
    <row r="1243" spans="1:3" x14ac:dyDescent="0.25">
      <c r="A1243" t="s">
        <v>26</v>
      </c>
      <c r="B1243" s="4">
        <v>6.1</v>
      </c>
      <c r="C1243" s="4" t="s">
        <v>3560</v>
      </c>
    </row>
    <row r="1244" spans="1:3" x14ac:dyDescent="0.25">
      <c r="A1244" t="s">
        <v>26</v>
      </c>
      <c r="B1244" s="4">
        <v>6.6</v>
      </c>
      <c r="C1244" s="4" t="s">
        <v>3562</v>
      </c>
    </row>
    <row r="1245" spans="1:3" x14ac:dyDescent="0.25">
      <c r="A1245" t="s">
        <v>26</v>
      </c>
      <c r="B1245" s="4">
        <v>7.4</v>
      </c>
      <c r="C1245" s="4" t="s">
        <v>3565</v>
      </c>
    </row>
    <row r="1246" spans="1:3" x14ac:dyDescent="0.25">
      <c r="A1246" t="s">
        <v>26</v>
      </c>
      <c r="B1246" s="4">
        <v>6.2</v>
      </c>
      <c r="C1246" s="4" t="s">
        <v>3569</v>
      </c>
    </row>
    <row r="1247" spans="1:3" x14ac:dyDescent="0.25">
      <c r="A1247" t="s">
        <v>26</v>
      </c>
      <c r="B1247" s="4">
        <v>5.3</v>
      </c>
      <c r="C1247" s="4" t="s">
        <v>3572</v>
      </c>
    </row>
    <row r="1248" spans="1:3" x14ac:dyDescent="0.25">
      <c r="A1248" t="s">
        <v>26</v>
      </c>
      <c r="B1248" s="4">
        <v>6.8</v>
      </c>
      <c r="C1248" s="4" t="s">
        <v>3573</v>
      </c>
    </row>
    <row r="1249" spans="1:3" x14ac:dyDescent="0.25">
      <c r="A1249" t="s">
        <v>26</v>
      </c>
      <c r="B1249" s="4">
        <v>7.3</v>
      </c>
      <c r="C1249" s="4" t="s">
        <v>3575</v>
      </c>
    </row>
    <row r="1250" spans="1:3" x14ac:dyDescent="0.25">
      <c r="A1250" t="s">
        <v>26</v>
      </c>
      <c r="B1250" s="4">
        <v>6</v>
      </c>
      <c r="C1250" s="4" t="s">
        <v>3576</v>
      </c>
    </row>
    <row r="1251" spans="1:3" x14ac:dyDescent="0.25">
      <c r="A1251" t="s">
        <v>26</v>
      </c>
      <c r="B1251" s="4">
        <v>3.5</v>
      </c>
      <c r="C1251" s="4" t="s">
        <v>3579</v>
      </c>
    </row>
    <row r="1252" spans="1:3" x14ac:dyDescent="0.25">
      <c r="A1252" t="s">
        <v>26</v>
      </c>
      <c r="B1252" s="4">
        <v>4.4000000000000004</v>
      </c>
      <c r="C1252" s="4" t="s">
        <v>3583</v>
      </c>
    </row>
    <row r="1253" spans="1:3" x14ac:dyDescent="0.25">
      <c r="A1253" t="s">
        <v>26</v>
      </c>
      <c r="B1253" s="4">
        <v>6.3</v>
      </c>
      <c r="C1253" s="4" t="s">
        <v>3584</v>
      </c>
    </row>
    <row r="1254" spans="1:3" x14ac:dyDescent="0.25">
      <c r="A1254" t="s">
        <v>26</v>
      </c>
      <c r="B1254" s="4">
        <v>4.8</v>
      </c>
      <c r="C1254" s="4" t="s">
        <v>3587</v>
      </c>
    </row>
    <row r="1255" spans="1:3" x14ac:dyDescent="0.25">
      <c r="A1255" t="s">
        <v>26</v>
      </c>
      <c r="B1255" s="4">
        <v>5.7</v>
      </c>
      <c r="C1255" s="4" t="s">
        <v>3591</v>
      </c>
    </row>
    <row r="1256" spans="1:3" x14ac:dyDescent="0.25">
      <c r="A1256" t="s">
        <v>26</v>
      </c>
      <c r="B1256" s="4">
        <v>6.7</v>
      </c>
      <c r="C1256" s="4" t="s">
        <v>3593</v>
      </c>
    </row>
    <row r="1257" spans="1:3" x14ac:dyDescent="0.25">
      <c r="A1257" t="s">
        <v>26</v>
      </c>
      <c r="B1257" s="4">
        <v>6.7</v>
      </c>
      <c r="C1257" s="4" t="s">
        <v>3596</v>
      </c>
    </row>
    <row r="1258" spans="1:3" x14ac:dyDescent="0.25">
      <c r="A1258" t="s">
        <v>26</v>
      </c>
      <c r="B1258" s="4">
        <v>7.3</v>
      </c>
      <c r="C1258" s="4" t="s">
        <v>3599</v>
      </c>
    </row>
    <row r="1259" spans="1:3" x14ac:dyDescent="0.25">
      <c r="A1259" t="s">
        <v>26</v>
      </c>
      <c r="B1259" s="4">
        <v>6.7</v>
      </c>
      <c r="C1259" s="4" t="s">
        <v>3601</v>
      </c>
    </row>
    <row r="1260" spans="1:3" x14ac:dyDescent="0.25">
      <c r="A1260" t="s">
        <v>26</v>
      </c>
      <c r="B1260" s="4">
        <v>6.2</v>
      </c>
      <c r="C1260" s="4" t="s">
        <v>3602</v>
      </c>
    </row>
    <row r="1261" spans="1:3" x14ac:dyDescent="0.25">
      <c r="A1261" t="s">
        <v>26</v>
      </c>
      <c r="B1261" s="4">
        <v>4.5999999999999996</v>
      </c>
      <c r="C1261" s="4" t="s">
        <v>3604</v>
      </c>
    </row>
    <row r="1262" spans="1:3" x14ac:dyDescent="0.25">
      <c r="A1262" t="s">
        <v>26</v>
      </c>
      <c r="B1262" s="4">
        <v>7</v>
      </c>
      <c r="C1262" s="4" t="s">
        <v>3606</v>
      </c>
    </row>
    <row r="1263" spans="1:3" x14ac:dyDescent="0.25">
      <c r="A1263" t="s">
        <v>26</v>
      </c>
      <c r="B1263" s="4">
        <v>6.3</v>
      </c>
      <c r="C1263" s="4" t="s">
        <v>3608</v>
      </c>
    </row>
    <row r="1264" spans="1:3" x14ac:dyDescent="0.25">
      <c r="A1264" t="s">
        <v>26</v>
      </c>
      <c r="B1264" s="4">
        <v>6.6</v>
      </c>
      <c r="C1264" s="4" t="s">
        <v>3610</v>
      </c>
    </row>
    <row r="1265" spans="1:3" x14ac:dyDescent="0.25">
      <c r="A1265" t="s">
        <v>26</v>
      </c>
      <c r="B1265" s="4">
        <v>6.2</v>
      </c>
      <c r="C1265" s="4" t="s">
        <v>3613</v>
      </c>
    </row>
    <row r="1266" spans="1:3" x14ac:dyDescent="0.25">
      <c r="A1266" t="s">
        <v>26</v>
      </c>
      <c r="B1266" s="4">
        <v>5.9</v>
      </c>
      <c r="C1266" s="4" t="s">
        <v>3614</v>
      </c>
    </row>
    <row r="1267" spans="1:3" x14ac:dyDescent="0.25">
      <c r="A1267" t="s">
        <v>26</v>
      </c>
      <c r="B1267" s="4">
        <v>7.1</v>
      </c>
      <c r="C1267" s="4" t="s">
        <v>3616</v>
      </c>
    </row>
    <row r="1268" spans="1:3" x14ac:dyDescent="0.25">
      <c r="A1268" t="s">
        <v>26</v>
      </c>
      <c r="B1268" s="4">
        <v>7.7</v>
      </c>
      <c r="C1268" s="4" t="s">
        <v>3620</v>
      </c>
    </row>
    <row r="1269" spans="1:3" x14ac:dyDescent="0.25">
      <c r="A1269" t="s">
        <v>26</v>
      </c>
      <c r="B1269" s="4">
        <v>5.2</v>
      </c>
      <c r="C1269" s="4" t="s">
        <v>3623</v>
      </c>
    </row>
    <row r="1270" spans="1:3" x14ac:dyDescent="0.25">
      <c r="A1270" t="s">
        <v>26</v>
      </c>
      <c r="B1270" s="4">
        <v>7.6</v>
      </c>
      <c r="C1270" s="4" t="s">
        <v>3624</v>
      </c>
    </row>
    <row r="1271" spans="1:3" x14ac:dyDescent="0.25">
      <c r="A1271" t="s">
        <v>26</v>
      </c>
      <c r="B1271" s="4">
        <v>7.3</v>
      </c>
      <c r="C1271" s="4" t="s">
        <v>3626</v>
      </c>
    </row>
    <row r="1272" spans="1:3" x14ac:dyDescent="0.25">
      <c r="A1272" t="s">
        <v>26</v>
      </c>
      <c r="B1272" s="4">
        <v>5.6</v>
      </c>
      <c r="C1272" s="4" t="s">
        <v>3629</v>
      </c>
    </row>
    <row r="1273" spans="1:3" x14ac:dyDescent="0.25">
      <c r="A1273" t="s">
        <v>26</v>
      </c>
      <c r="B1273" s="4">
        <v>6.9</v>
      </c>
      <c r="C1273" s="4" t="s">
        <v>3632</v>
      </c>
    </row>
    <row r="1274" spans="1:3" x14ac:dyDescent="0.25">
      <c r="A1274" t="s">
        <v>26</v>
      </c>
      <c r="B1274" s="4">
        <v>7.3</v>
      </c>
      <c r="C1274" s="4" t="s">
        <v>3634</v>
      </c>
    </row>
    <row r="1275" spans="1:3" x14ac:dyDescent="0.25">
      <c r="A1275" t="s">
        <v>26</v>
      </c>
      <c r="B1275" s="4">
        <v>6.7</v>
      </c>
      <c r="C1275" s="4" t="s">
        <v>3635</v>
      </c>
    </row>
    <row r="1276" spans="1:3" x14ac:dyDescent="0.25">
      <c r="A1276" t="s">
        <v>26</v>
      </c>
      <c r="B1276" s="4">
        <v>7.7</v>
      </c>
      <c r="C1276" s="4" t="s">
        <v>3636</v>
      </c>
    </row>
    <row r="1277" spans="1:3" x14ac:dyDescent="0.25">
      <c r="A1277" t="s">
        <v>26</v>
      </c>
      <c r="B1277" s="4">
        <v>6.6</v>
      </c>
      <c r="C1277" s="4" t="s">
        <v>3639</v>
      </c>
    </row>
    <row r="1278" spans="1:3" x14ac:dyDescent="0.25">
      <c r="A1278" t="s">
        <v>26</v>
      </c>
      <c r="B1278" s="4">
        <v>8.5</v>
      </c>
      <c r="C1278" s="4" t="s">
        <v>3641</v>
      </c>
    </row>
    <row r="1279" spans="1:3" x14ac:dyDescent="0.25">
      <c r="A1279" t="s">
        <v>26</v>
      </c>
      <c r="B1279" s="4">
        <v>5.7</v>
      </c>
      <c r="C1279" s="4" t="s">
        <v>3642</v>
      </c>
    </row>
    <row r="1280" spans="1:3" x14ac:dyDescent="0.25">
      <c r="A1280" t="s">
        <v>26</v>
      </c>
      <c r="B1280" s="4">
        <v>7.3</v>
      </c>
      <c r="C1280" s="4" t="s">
        <v>3644</v>
      </c>
    </row>
    <row r="1281" spans="1:3" x14ac:dyDescent="0.25">
      <c r="A1281" t="s">
        <v>26</v>
      </c>
      <c r="B1281" s="4">
        <v>3.3</v>
      </c>
      <c r="C1281" s="4" t="s">
        <v>3647</v>
      </c>
    </row>
    <row r="1282" spans="1:3" x14ac:dyDescent="0.25">
      <c r="A1282" t="s">
        <v>26</v>
      </c>
      <c r="B1282" s="4">
        <v>6.7</v>
      </c>
      <c r="C1282" s="4" t="s">
        <v>3649</v>
      </c>
    </row>
    <row r="1283" spans="1:3" x14ac:dyDescent="0.25">
      <c r="A1283" t="s">
        <v>26</v>
      </c>
      <c r="B1283" s="4">
        <v>7.4</v>
      </c>
      <c r="C1283" s="4" t="s">
        <v>3650</v>
      </c>
    </row>
    <row r="1284" spans="1:3" x14ac:dyDescent="0.25">
      <c r="A1284" t="s">
        <v>26</v>
      </c>
      <c r="B1284" s="4">
        <v>2.9</v>
      </c>
      <c r="C1284" s="4" t="s">
        <v>3652</v>
      </c>
    </row>
    <row r="1285" spans="1:3" x14ac:dyDescent="0.25">
      <c r="A1285" t="s">
        <v>26</v>
      </c>
      <c r="B1285" s="4">
        <v>6.2</v>
      </c>
      <c r="C1285" s="4" t="s">
        <v>3653</v>
      </c>
    </row>
    <row r="1286" spans="1:3" x14ac:dyDescent="0.25">
      <c r="A1286" t="s">
        <v>26</v>
      </c>
      <c r="B1286" s="4">
        <v>6</v>
      </c>
      <c r="C1286" s="4" t="s">
        <v>3655</v>
      </c>
    </row>
    <row r="1287" spans="1:3" x14ac:dyDescent="0.25">
      <c r="A1287" t="s">
        <v>26</v>
      </c>
      <c r="B1287" s="4">
        <v>7.6</v>
      </c>
      <c r="C1287" s="4" t="s">
        <v>3656</v>
      </c>
    </row>
    <row r="1288" spans="1:3" x14ac:dyDescent="0.25">
      <c r="A1288" t="s">
        <v>26</v>
      </c>
      <c r="B1288" s="4">
        <v>8.1</v>
      </c>
      <c r="C1288" s="4" t="s">
        <v>3659</v>
      </c>
    </row>
    <row r="1289" spans="1:3" x14ac:dyDescent="0.25">
      <c r="A1289" t="s">
        <v>26</v>
      </c>
      <c r="B1289" s="4">
        <v>6.7</v>
      </c>
      <c r="C1289" s="4" t="s">
        <v>3660</v>
      </c>
    </row>
    <row r="1290" spans="1:3" x14ac:dyDescent="0.25">
      <c r="A1290" t="s">
        <v>26</v>
      </c>
      <c r="B1290" s="4">
        <v>6.6</v>
      </c>
      <c r="C1290" s="4" t="s">
        <v>3663</v>
      </c>
    </row>
    <row r="1291" spans="1:3" x14ac:dyDescent="0.25">
      <c r="A1291" t="s">
        <v>26</v>
      </c>
      <c r="B1291" s="4">
        <v>3.8</v>
      </c>
      <c r="C1291" s="4" t="s">
        <v>3667</v>
      </c>
    </row>
    <row r="1292" spans="1:3" x14ac:dyDescent="0.25">
      <c r="A1292" t="s">
        <v>26</v>
      </c>
      <c r="B1292" s="4">
        <v>6.9</v>
      </c>
      <c r="C1292" s="4" t="s">
        <v>3669</v>
      </c>
    </row>
    <row r="1293" spans="1:3" x14ac:dyDescent="0.25">
      <c r="A1293" t="s">
        <v>26</v>
      </c>
      <c r="B1293" s="4">
        <v>5.9</v>
      </c>
      <c r="C1293" s="4" t="s">
        <v>3671</v>
      </c>
    </row>
    <row r="1294" spans="1:3" x14ac:dyDescent="0.25">
      <c r="A1294" t="s">
        <v>26</v>
      </c>
      <c r="B1294" s="4">
        <v>6.3</v>
      </c>
      <c r="C1294" s="4" t="s">
        <v>3673</v>
      </c>
    </row>
    <row r="1295" spans="1:3" x14ac:dyDescent="0.25">
      <c r="A1295" t="s">
        <v>26</v>
      </c>
      <c r="B1295" s="4">
        <v>7.5</v>
      </c>
      <c r="C1295" s="4" t="s">
        <v>3674</v>
      </c>
    </row>
    <row r="1296" spans="1:3" x14ac:dyDescent="0.25">
      <c r="A1296" t="s">
        <v>26</v>
      </c>
      <c r="B1296" s="4">
        <v>6.3</v>
      </c>
      <c r="C1296" s="4" t="s">
        <v>3677</v>
      </c>
    </row>
    <row r="1297" spans="1:3" x14ac:dyDescent="0.25">
      <c r="A1297" t="s">
        <v>26</v>
      </c>
      <c r="B1297" s="4">
        <v>6.2</v>
      </c>
      <c r="C1297" s="4" t="s">
        <v>3679</v>
      </c>
    </row>
    <row r="1298" spans="1:3" x14ac:dyDescent="0.25">
      <c r="A1298" t="s">
        <v>26</v>
      </c>
      <c r="B1298" s="4">
        <v>7.1</v>
      </c>
      <c r="C1298" s="4" t="s">
        <v>3682</v>
      </c>
    </row>
    <row r="1299" spans="1:3" x14ac:dyDescent="0.25">
      <c r="A1299" t="s">
        <v>26</v>
      </c>
      <c r="B1299" s="4">
        <v>7.1</v>
      </c>
      <c r="C1299" s="4" t="s">
        <v>3682</v>
      </c>
    </row>
    <row r="1300" spans="1:3" x14ac:dyDescent="0.25">
      <c r="A1300" t="s">
        <v>26</v>
      </c>
      <c r="B1300" s="4">
        <v>8</v>
      </c>
      <c r="C1300" s="4" t="s">
        <v>3685</v>
      </c>
    </row>
    <row r="1301" spans="1:3" x14ac:dyDescent="0.25">
      <c r="A1301" t="s">
        <v>26</v>
      </c>
      <c r="B1301" s="4">
        <v>6.1</v>
      </c>
      <c r="C1301" s="4" t="s">
        <v>3687</v>
      </c>
    </row>
    <row r="1302" spans="1:3" x14ac:dyDescent="0.25">
      <c r="A1302" t="s">
        <v>26</v>
      </c>
      <c r="B1302" s="4">
        <v>5.7</v>
      </c>
      <c r="C1302" s="4" t="s">
        <v>3689</v>
      </c>
    </row>
    <row r="1303" spans="1:3" x14ac:dyDescent="0.25">
      <c r="A1303" t="s">
        <v>26</v>
      </c>
      <c r="B1303" s="4">
        <v>5.3</v>
      </c>
      <c r="C1303" s="4" t="s">
        <v>3692</v>
      </c>
    </row>
    <row r="1304" spans="1:3" x14ac:dyDescent="0.25">
      <c r="A1304" t="s">
        <v>26</v>
      </c>
      <c r="B1304" s="4">
        <v>7.1</v>
      </c>
      <c r="C1304" s="4" t="s">
        <v>3693</v>
      </c>
    </row>
    <row r="1305" spans="1:3" x14ac:dyDescent="0.25">
      <c r="A1305" t="s">
        <v>26</v>
      </c>
      <c r="B1305" s="4">
        <v>4.5</v>
      </c>
      <c r="C1305" s="4" t="s">
        <v>3695</v>
      </c>
    </row>
    <row r="1306" spans="1:3" x14ac:dyDescent="0.25">
      <c r="A1306" t="s">
        <v>26</v>
      </c>
      <c r="B1306" s="4">
        <v>5.0999999999999996</v>
      </c>
      <c r="C1306" s="4" t="s">
        <v>3697</v>
      </c>
    </row>
    <row r="1307" spans="1:3" x14ac:dyDescent="0.25">
      <c r="A1307" t="s">
        <v>26</v>
      </c>
      <c r="B1307" s="4">
        <v>6.2</v>
      </c>
      <c r="C1307" s="4" t="s">
        <v>3701</v>
      </c>
    </row>
    <row r="1308" spans="1:3" x14ac:dyDescent="0.25">
      <c r="A1308" t="s">
        <v>92</v>
      </c>
      <c r="B1308" s="4">
        <v>7.7</v>
      </c>
      <c r="C1308" s="4" t="s">
        <v>3704</v>
      </c>
    </row>
    <row r="1309" spans="1:3" x14ac:dyDescent="0.25">
      <c r="A1309" t="s">
        <v>26</v>
      </c>
      <c r="B1309" s="4">
        <v>6.2</v>
      </c>
      <c r="C1309" s="4" t="s">
        <v>3705</v>
      </c>
    </row>
    <row r="1310" spans="1:3" x14ac:dyDescent="0.25">
      <c r="A1310" t="s">
        <v>26</v>
      </c>
      <c r="B1310" s="4">
        <v>6.9</v>
      </c>
      <c r="C1310" s="4" t="s">
        <v>3707</v>
      </c>
    </row>
    <row r="1311" spans="1:3" x14ac:dyDescent="0.25">
      <c r="A1311" t="s">
        <v>26</v>
      </c>
      <c r="B1311" s="4">
        <v>6.6</v>
      </c>
      <c r="C1311" s="4" t="s">
        <v>3709</v>
      </c>
    </row>
    <row r="1312" spans="1:3" x14ac:dyDescent="0.25">
      <c r="A1312" t="s">
        <v>26</v>
      </c>
      <c r="B1312" s="4">
        <v>8.1999999999999993</v>
      </c>
      <c r="C1312" s="4" t="s">
        <v>3710</v>
      </c>
    </row>
    <row r="1313" spans="1:3" x14ac:dyDescent="0.25">
      <c r="A1313" t="s">
        <v>26</v>
      </c>
      <c r="B1313" s="4">
        <v>5.9</v>
      </c>
      <c r="C1313" s="4" t="s">
        <v>3712</v>
      </c>
    </row>
    <row r="1314" spans="1:3" x14ac:dyDescent="0.25">
      <c r="A1314" t="s">
        <v>26</v>
      </c>
      <c r="B1314" s="4">
        <v>6.1</v>
      </c>
      <c r="C1314" s="4" t="s">
        <v>3714</v>
      </c>
    </row>
    <row r="1315" spans="1:3" x14ac:dyDescent="0.25">
      <c r="A1315" t="s">
        <v>26</v>
      </c>
      <c r="B1315" s="4">
        <v>6.5</v>
      </c>
      <c r="C1315" s="4" t="s">
        <v>3716</v>
      </c>
    </row>
    <row r="1316" spans="1:3" x14ac:dyDescent="0.25">
      <c r="A1316" t="s">
        <v>345</v>
      </c>
      <c r="B1316" s="4">
        <v>7.9</v>
      </c>
      <c r="C1316" s="4" t="s">
        <v>3718</v>
      </c>
    </row>
    <row r="1317" spans="1:3" x14ac:dyDescent="0.25">
      <c r="A1317" t="s">
        <v>26</v>
      </c>
      <c r="B1317" s="4">
        <v>6.3</v>
      </c>
      <c r="C1317" s="4" t="s">
        <v>3720</v>
      </c>
    </row>
    <row r="1318" spans="1:3" x14ac:dyDescent="0.25">
      <c r="A1318" t="s">
        <v>26</v>
      </c>
      <c r="B1318" s="4">
        <v>7</v>
      </c>
      <c r="C1318" s="4" t="s">
        <v>3721</v>
      </c>
    </row>
    <row r="1319" spans="1:3" x14ac:dyDescent="0.25">
      <c r="A1319" t="s">
        <v>26</v>
      </c>
      <c r="B1319" s="4">
        <v>8.1999999999999993</v>
      </c>
      <c r="C1319" s="4" t="s">
        <v>3723</v>
      </c>
    </row>
    <row r="1320" spans="1:3" x14ac:dyDescent="0.25">
      <c r="A1320" t="s">
        <v>26</v>
      </c>
      <c r="B1320" s="4">
        <v>6.6</v>
      </c>
      <c r="C1320" s="4" t="s">
        <v>3725</v>
      </c>
    </row>
    <row r="1321" spans="1:3" x14ac:dyDescent="0.25">
      <c r="A1321" t="s">
        <v>26</v>
      </c>
      <c r="B1321" s="4">
        <v>6.9</v>
      </c>
      <c r="C1321" s="4" t="s">
        <v>3727</v>
      </c>
    </row>
    <row r="1322" spans="1:3" x14ac:dyDescent="0.25">
      <c r="A1322" t="s">
        <v>26</v>
      </c>
      <c r="B1322" s="4">
        <v>4.3</v>
      </c>
      <c r="C1322" s="4" t="s">
        <v>3730</v>
      </c>
    </row>
    <row r="1323" spans="1:3" x14ac:dyDescent="0.25">
      <c r="A1323" t="s">
        <v>26</v>
      </c>
      <c r="B1323" s="4">
        <v>5.9</v>
      </c>
      <c r="C1323" s="4" t="s">
        <v>3731</v>
      </c>
    </row>
    <row r="1324" spans="1:3" x14ac:dyDescent="0.25">
      <c r="A1324" t="s">
        <v>26</v>
      </c>
      <c r="B1324" s="4">
        <v>5.2</v>
      </c>
      <c r="C1324" s="4" t="s">
        <v>3734</v>
      </c>
    </row>
    <row r="1325" spans="1:3" x14ac:dyDescent="0.25">
      <c r="A1325" t="s">
        <v>482</v>
      </c>
      <c r="B1325" s="4">
        <v>7.4</v>
      </c>
      <c r="C1325" s="4" t="s">
        <v>3736</v>
      </c>
    </row>
    <row r="1326" spans="1:3" x14ac:dyDescent="0.25">
      <c r="A1326" t="s">
        <v>26</v>
      </c>
      <c r="B1326" s="4">
        <v>6.3</v>
      </c>
      <c r="C1326" s="4" t="s">
        <v>3739</v>
      </c>
    </row>
    <row r="1327" spans="1:3" x14ac:dyDescent="0.25">
      <c r="A1327" t="s">
        <v>26</v>
      </c>
      <c r="B1327" s="4">
        <v>4.4000000000000004</v>
      </c>
      <c r="C1327" s="4" t="s">
        <v>3741</v>
      </c>
    </row>
    <row r="1328" spans="1:3" x14ac:dyDescent="0.25">
      <c r="A1328" t="s">
        <v>26</v>
      </c>
      <c r="B1328" s="4">
        <v>5.0999999999999996</v>
      </c>
      <c r="C1328" s="4" t="s">
        <v>3744</v>
      </c>
    </row>
    <row r="1329" spans="1:3" x14ac:dyDescent="0.25">
      <c r="A1329" t="s">
        <v>26</v>
      </c>
      <c r="B1329" s="4">
        <v>6</v>
      </c>
      <c r="C1329" s="4" t="s">
        <v>3746</v>
      </c>
    </row>
    <row r="1330" spans="1:3" x14ac:dyDescent="0.25">
      <c r="A1330" t="s">
        <v>26</v>
      </c>
      <c r="B1330" s="4">
        <v>3.1</v>
      </c>
      <c r="C1330" s="4" t="s">
        <v>3749</v>
      </c>
    </row>
    <row r="1331" spans="1:3" x14ac:dyDescent="0.25">
      <c r="A1331" t="s">
        <v>26</v>
      </c>
      <c r="B1331" s="4">
        <v>6</v>
      </c>
      <c r="C1331" s="4" t="s">
        <v>3751</v>
      </c>
    </row>
    <row r="1332" spans="1:3" x14ac:dyDescent="0.25">
      <c r="A1332" t="s">
        <v>26</v>
      </c>
      <c r="B1332" s="4">
        <v>6.1</v>
      </c>
      <c r="C1332" s="4" t="s">
        <v>3753</v>
      </c>
    </row>
    <row r="1333" spans="1:3" x14ac:dyDescent="0.25">
      <c r="A1333" t="s">
        <v>26</v>
      </c>
      <c r="B1333" s="4">
        <v>6.5</v>
      </c>
      <c r="C1333" s="4" t="s">
        <v>3754</v>
      </c>
    </row>
    <row r="1334" spans="1:3" x14ac:dyDescent="0.25">
      <c r="A1334" t="s">
        <v>26</v>
      </c>
      <c r="B1334" s="4">
        <v>4.8</v>
      </c>
      <c r="C1334" s="4" t="s">
        <v>3757</v>
      </c>
    </row>
    <row r="1335" spans="1:3" x14ac:dyDescent="0.25">
      <c r="A1335" t="s">
        <v>26</v>
      </c>
      <c r="B1335" s="4">
        <v>6.9</v>
      </c>
      <c r="C1335" s="4" t="s">
        <v>3759</v>
      </c>
    </row>
    <row r="1336" spans="1:3" x14ac:dyDescent="0.25">
      <c r="A1336" t="s">
        <v>26</v>
      </c>
      <c r="B1336" s="4">
        <v>5.4</v>
      </c>
      <c r="C1336" s="4" t="s">
        <v>3763</v>
      </c>
    </row>
    <row r="1337" spans="1:3" x14ac:dyDescent="0.25">
      <c r="A1337" t="s">
        <v>26</v>
      </c>
      <c r="B1337" s="4">
        <v>7.2</v>
      </c>
      <c r="C1337" s="4" t="s">
        <v>3764</v>
      </c>
    </row>
    <row r="1338" spans="1:3" x14ac:dyDescent="0.25">
      <c r="A1338" t="s">
        <v>26</v>
      </c>
      <c r="B1338" s="4">
        <v>5.7</v>
      </c>
      <c r="C1338" s="4" t="s">
        <v>3767</v>
      </c>
    </row>
    <row r="1339" spans="1:3" x14ac:dyDescent="0.25">
      <c r="A1339" t="s">
        <v>26</v>
      </c>
      <c r="B1339" s="4">
        <v>4.5</v>
      </c>
      <c r="C1339" s="4" t="s">
        <v>3769</v>
      </c>
    </row>
    <row r="1340" spans="1:3" x14ac:dyDescent="0.25">
      <c r="A1340" t="s">
        <v>26</v>
      </c>
      <c r="B1340" s="4">
        <v>5.3</v>
      </c>
      <c r="C1340" s="4" t="s">
        <v>3771</v>
      </c>
    </row>
    <row r="1341" spans="1:3" x14ac:dyDescent="0.25">
      <c r="A1341" t="s">
        <v>26</v>
      </c>
      <c r="B1341" s="4">
        <v>6.4</v>
      </c>
      <c r="C1341" s="4" t="s">
        <v>3774</v>
      </c>
    </row>
    <row r="1342" spans="1:3" x14ac:dyDescent="0.25">
      <c r="A1342" t="s">
        <v>26</v>
      </c>
      <c r="B1342" s="4">
        <v>1.9</v>
      </c>
      <c r="C1342" s="4" t="s">
        <v>3777</v>
      </c>
    </row>
    <row r="1343" spans="1:3" x14ac:dyDescent="0.25">
      <c r="A1343" t="s">
        <v>26</v>
      </c>
      <c r="B1343" s="4">
        <v>5.6</v>
      </c>
      <c r="C1343" s="4" t="s">
        <v>3778</v>
      </c>
    </row>
    <row r="1344" spans="1:3" x14ac:dyDescent="0.25">
      <c r="A1344" t="s">
        <v>26</v>
      </c>
      <c r="B1344" s="4">
        <v>4.8</v>
      </c>
      <c r="C1344" s="4" t="s">
        <v>3779</v>
      </c>
    </row>
    <row r="1345" spans="1:3" x14ac:dyDescent="0.25">
      <c r="A1345" t="s">
        <v>26</v>
      </c>
      <c r="B1345" s="4">
        <v>4.5</v>
      </c>
      <c r="C1345" s="4" t="s">
        <v>3782</v>
      </c>
    </row>
    <row r="1346" spans="1:3" x14ac:dyDescent="0.25">
      <c r="A1346" t="s">
        <v>26</v>
      </c>
      <c r="B1346" s="4">
        <v>5.3</v>
      </c>
      <c r="C1346" s="4" t="s">
        <v>3784</v>
      </c>
    </row>
    <row r="1347" spans="1:3" x14ac:dyDescent="0.25">
      <c r="A1347" t="s">
        <v>26</v>
      </c>
      <c r="B1347" s="4">
        <v>6.3</v>
      </c>
      <c r="C1347" s="4" t="s">
        <v>3786</v>
      </c>
    </row>
    <row r="1348" spans="1:3" x14ac:dyDescent="0.25">
      <c r="A1348" t="s">
        <v>26</v>
      </c>
      <c r="B1348" s="4">
        <v>6.1</v>
      </c>
      <c r="C1348" s="4" t="s">
        <v>3788</v>
      </c>
    </row>
    <row r="1349" spans="1:3" x14ac:dyDescent="0.25">
      <c r="A1349" t="s">
        <v>26</v>
      </c>
      <c r="B1349" s="4">
        <v>3.6</v>
      </c>
      <c r="C1349" s="4" t="s">
        <v>3791</v>
      </c>
    </row>
    <row r="1350" spans="1:3" x14ac:dyDescent="0.25">
      <c r="A1350" t="s">
        <v>26</v>
      </c>
      <c r="B1350" s="4">
        <v>4.8</v>
      </c>
      <c r="C1350" s="4" t="s">
        <v>3793</v>
      </c>
    </row>
    <row r="1351" spans="1:3" x14ac:dyDescent="0.25">
      <c r="A1351" t="s">
        <v>26</v>
      </c>
      <c r="B1351" s="4">
        <v>7.7</v>
      </c>
      <c r="C1351" s="4" t="s">
        <v>3796</v>
      </c>
    </row>
    <row r="1352" spans="1:3" x14ac:dyDescent="0.25">
      <c r="A1352" t="s">
        <v>26</v>
      </c>
      <c r="B1352" s="4">
        <v>4.5</v>
      </c>
      <c r="C1352" s="4" t="s">
        <v>3799</v>
      </c>
    </row>
    <row r="1353" spans="1:3" x14ac:dyDescent="0.25">
      <c r="A1353" t="s">
        <v>26</v>
      </c>
      <c r="B1353" s="4">
        <v>6.9</v>
      </c>
      <c r="C1353" s="4" t="s">
        <v>3802</v>
      </c>
    </row>
    <row r="1354" spans="1:3" x14ac:dyDescent="0.25">
      <c r="A1354" t="s">
        <v>26</v>
      </c>
      <c r="B1354" s="4">
        <v>5.9</v>
      </c>
      <c r="C1354" s="4" t="s">
        <v>3805</v>
      </c>
    </row>
    <row r="1355" spans="1:3" x14ac:dyDescent="0.25">
      <c r="A1355" t="s">
        <v>26</v>
      </c>
      <c r="B1355" s="4">
        <v>6.5</v>
      </c>
      <c r="C1355" s="4" t="s">
        <v>3807</v>
      </c>
    </row>
    <row r="1356" spans="1:3" x14ac:dyDescent="0.25">
      <c r="A1356" t="s">
        <v>26</v>
      </c>
      <c r="B1356" s="4">
        <v>4.2</v>
      </c>
      <c r="C1356" s="4" t="s">
        <v>3811</v>
      </c>
    </row>
    <row r="1357" spans="1:3" x14ac:dyDescent="0.25">
      <c r="A1357" t="s">
        <v>26</v>
      </c>
      <c r="B1357" s="4">
        <v>6.8</v>
      </c>
      <c r="C1357" s="4" t="s">
        <v>3814</v>
      </c>
    </row>
    <row r="1358" spans="1:3" x14ac:dyDescent="0.25">
      <c r="A1358" t="s">
        <v>26</v>
      </c>
      <c r="B1358" s="4">
        <v>4.5999999999999996</v>
      </c>
      <c r="C1358" s="4" t="s">
        <v>3817</v>
      </c>
    </row>
    <row r="1359" spans="1:3" x14ac:dyDescent="0.25">
      <c r="A1359" t="s">
        <v>26</v>
      </c>
      <c r="B1359" s="4">
        <v>5.8</v>
      </c>
      <c r="C1359" s="4" t="s">
        <v>3818</v>
      </c>
    </row>
    <row r="1360" spans="1:3" x14ac:dyDescent="0.25">
      <c r="A1360" t="s">
        <v>26</v>
      </c>
      <c r="B1360" s="4">
        <v>5.2</v>
      </c>
      <c r="C1360" s="4" t="s">
        <v>3819</v>
      </c>
    </row>
    <row r="1361" spans="1:3" x14ac:dyDescent="0.25">
      <c r="A1361" t="s">
        <v>26</v>
      </c>
      <c r="B1361" s="4">
        <v>7</v>
      </c>
      <c r="C1361" s="4" t="s">
        <v>3821</v>
      </c>
    </row>
    <row r="1362" spans="1:3" x14ac:dyDescent="0.25">
      <c r="A1362" t="s">
        <v>26</v>
      </c>
      <c r="B1362" s="4">
        <v>7.5</v>
      </c>
      <c r="C1362" s="4" t="s">
        <v>3824</v>
      </c>
    </row>
    <row r="1363" spans="1:3" x14ac:dyDescent="0.25">
      <c r="A1363" t="s">
        <v>26</v>
      </c>
      <c r="B1363" s="4">
        <v>5.8</v>
      </c>
      <c r="C1363" s="4" t="s">
        <v>3826</v>
      </c>
    </row>
    <row r="1364" spans="1:3" x14ac:dyDescent="0.25">
      <c r="A1364" t="s">
        <v>26</v>
      </c>
      <c r="B1364" s="4">
        <v>7</v>
      </c>
      <c r="C1364" s="4" t="s">
        <v>3829</v>
      </c>
    </row>
    <row r="1365" spans="1:3" x14ac:dyDescent="0.25">
      <c r="A1365" t="s">
        <v>26</v>
      </c>
      <c r="B1365" s="4">
        <v>6</v>
      </c>
      <c r="C1365" s="4" t="s">
        <v>3833</v>
      </c>
    </row>
    <row r="1366" spans="1:3" x14ac:dyDescent="0.25">
      <c r="A1366" t="s">
        <v>26</v>
      </c>
      <c r="B1366" s="4">
        <v>5.7</v>
      </c>
      <c r="C1366" s="4" t="s">
        <v>3837</v>
      </c>
    </row>
    <row r="1367" spans="1:3" x14ac:dyDescent="0.25">
      <c r="A1367" t="s">
        <v>26</v>
      </c>
      <c r="B1367" s="4">
        <v>6.8</v>
      </c>
      <c r="C1367" s="4" t="s">
        <v>3840</v>
      </c>
    </row>
    <row r="1368" spans="1:3" x14ac:dyDescent="0.25">
      <c r="A1368" t="s">
        <v>26</v>
      </c>
      <c r="B1368" s="4">
        <v>7</v>
      </c>
      <c r="C1368" s="4" t="s">
        <v>3842</v>
      </c>
    </row>
    <row r="1369" spans="1:3" x14ac:dyDescent="0.25">
      <c r="A1369" t="s">
        <v>26</v>
      </c>
      <c r="B1369" s="4">
        <v>6.9</v>
      </c>
      <c r="C1369" s="4" t="s">
        <v>3844</v>
      </c>
    </row>
    <row r="1370" spans="1:3" x14ac:dyDescent="0.25">
      <c r="A1370" t="s">
        <v>26</v>
      </c>
      <c r="B1370" s="4">
        <v>4.8</v>
      </c>
      <c r="C1370" s="4" t="s">
        <v>3847</v>
      </c>
    </row>
    <row r="1371" spans="1:3" x14ac:dyDescent="0.25">
      <c r="A1371" t="s">
        <v>26</v>
      </c>
      <c r="B1371" s="4">
        <v>6.9</v>
      </c>
      <c r="C1371" s="4" t="s">
        <v>3850</v>
      </c>
    </row>
    <row r="1372" spans="1:3" x14ac:dyDescent="0.25">
      <c r="A1372" t="s">
        <v>26</v>
      </c>
      <c r="B1372" s="4">
        <v>8.3000000000000007</v>
      </c>
      <c r="C1372" s="4" t="s">
        <v>3852</v>
      </c>
    </row>
    <row r="1373" spans="1:3" x14ac:dyDescent="0.25">
      <c r="A1373" t="s">
        <v>26</v>
      </c>
      <c r="B1373" s="4">
        <v>7.6</v>
      </c>
      <c r="C1373" s="4" t="s">
        <v>3854</v>
      </c>
    </row>
    <row r="1374" spans="1:3" x14ac:dyDescent="0.25">
      <c r="A1374" t="s">
        <v>26</v>
      </c>
      <c r="B1374" s="4">
        <v>5.3</v>
      </c>
      <c r="C1374" s="4" t="s">
        <v>3857</v>
      </c>
    </row>
    <row r="1375" spans="1:3" x14ac:dyDescent="0.25">
      <c r="A1375" t="s">
        <v>26</v>
      </c>
      <c r="B1375" s="4">
        <v>7.3</v>
      </c>
      <c r="C1375" s="4" t="s">
        <v>3859</v>
      </c>
    </row>
    <row r="1376" spans="1:3" x14ac:dyDescent="0.25">
      <c r="A1376" t="s">
        <v>26</v>
      </c>
      <c r="B1376" s="4">
        <v>7.3</v>
      </c>
      <c r="C1376" s="4" t="s">
        <v>3861</v>
      </c>
    </row>
    <row r="1377" spans="1:3" x14ac:dyDescent="0.25">
      <c r="A1377" t="s">
        <v>26</v>
      </c>
      <c r="B1377" s="4">
        <v>5.0999999999999996</v>
      </c>
      <c r="C1377" s="4" t="s">
        <v>3863</v>
      </c>
    </row>
    <row r="1378" spans="1:3" x14ac:dyDescent="0.25">
      <c r="A1378" t="s">
        <v>26</v>
      </c>
      <c r="B1378" s="4">
        <v>6.8</v>
      </c>
      <c r="C1378" s="4" t="s">
        <v>3864</v>
      </c>
    </row>
    <row r="1379" spans="1:3" x14ac:dyDescent="0.25">
      <c r="A1379" t="s">
        <v>26</v>
      </c>
      <c r="B1379" s="4">
        <v>6.2</v>
      </c>
      <c r="C1379" s="4" t="s">
        <v>3865</v>
      </c>
    </row>
    <row r="1380" spans="1:3" x14ac:dyDescent="0.25">
      <c r="A1380" t="s">
        <v>26</v>
      </c>
      <c r="B1380" s="4">
        <v>5.9</v>
      </c>
      <c r="C1380" s="4" t="s">
        <v>3867</v>
      </c>
    </row>
    <row r="1381" spans="1:3" x14ac:dyDescent="0.25">
      <c r="A1381" t="s">
        <v>26</v>
      </c>
      <c r="B1381" s="4">
        <v>7.3</v>
      </c>
      <c r="C1381" s="4" t="s">
        <v>3869</v>
      </c>
    </row>
    <row r="1382" spans="1:3" x14ac:dyDescent="0.25">
      <c r="A1382" t="s">
        <v>26</v>
      </c>
      <c r="B1382" s="4">
        <v>5.0999999999999996</v>
      </c>
      <c r="C1382" s="4" t="s">
        <v>3870</v>
      </c>
    </row>
    <row r="1383" spans="1:3" x14ac:dyDescent="0.25">
      <c r="A1383" t="s">
        <v>26</v>
      </c>
      <c r="B1383" s="4">
        <v>4.7</v>
      </c>
      <c r="C1383" s="4" t="s">
        <v>3873</v>
      </c>
    </row>
    <row r="1384" spans="1:3" x14ac:dyDescent="0.25">
      <c r="A1384" t="s">
        <v>26</v>
      </c>
      <c r="B1384" s="4">
        <v>7.2</v>
      </c>
      <c r="C1384" s="4" t="s">
        <v>3874</v>
      </c>
    </row>
    <row r="1385" spans="1:3" x14ac:dyDescent="0.25">
      <c r="A1385" t="s">
        <v>26</v>
      </c>
      <c r="B1385" s="4">
        <v>6.2</v>
      </c>
      <c r="C1385" s="4" t="s">
        <v>3876</v>
      </c>
    </row>
    <row r="1386" spans="1:3" x14ac:dyDescent="0.25">
      <c r="A1386" t="s">
        <v>26</v>
      </c>
      <c r="B1386" s="4">
        <v>5.6</v>
      </c>
      <c r="C1386" s="4" t="s">
        <v>3878</v>
      </c>
    </row>
    <row r="1387" spans="1:3" x14ac:dyDescent="0.25">
      <c r="A1387" t="s">
        <v>26</v>
      </c>
      <c r="B1387" s="4">
        <v>7.6</v>
      </c>
      <c r="C1387" s="4" t="s">
        <v>3880</v>
      </c>
    </row>
    <row r="1388" spans="1:3" x14ac:dyDescent="0.25">
      <c r="A1388" t="s">
        <v>26</v>
      </c>
      <c r="B1388" s="4">
        <v>6</v>
      </c>
      <c r="C1388" s="4" t="s">
        <v>3883</v>
      </c>
    </row>
    <row r="1389" spans="1:3" x14ac:dyDescent="0.25">
      <c r="A1389" t="s">
        <v>26</v>
      </c>
      <c r="B1389" s="4">
        <v>5.9</v>
      </c>
      <c r="C1389" s="4" t="s">
        <v>3885</v>
      </c>
    </row>
    <row r="1390" spans="1:3" x14ac:dyDescent="0.25">
      <c r="A1390" t="s">
        <v>345</v>
      </c>
      <c r="B1390" s="4">
        <v>7.7</v>
      </c>
      <c r="C1390" s="4" t="s">
        <v>3887</v>
      </c>
    </row>
    <row r="1391" spans="1:3" x14ac:dyDescent="0.25">
      <c r="A1391" t="s">
        <v>770</v>
      </c>
      <c r="B1391" s="4">
        <v>5.3</v>
      </c>
      <c r="C1391" s="4" t="s">
        <v>3889</v>
      </c>
    </row>
    <row r="1392" spans="1:3" x14ac:dyDescent="0.25">
      <c r="A1392" t="s">
        <v>26</v>
      </c>
      <c r="B1392" s="4">
        <v>6</v>
      </c>
      <c r="C1392" s="4" t="s">
        <v>3891</v>
      </c>
    </row>
    <row r="1393" spans="1:3" x14ac:dyDescent="0.25">
      <c r="A1393" t="s">
        <v>26</v>
      </c>
      <c r="B1393" s="4">
        <v>4.9000000000000004</v>
      </c>
      <c r="C1393" s="4" t="s">
        <v>3893</v>
      </c>
    </row>
    <row r="1394" spans="1:3" x14ac:dyDescent="0.25">
      <c r="A1394" t="s">
        <v>26</v>
      </c>
      <c r="B1394" s="4">
        <v>6</v>
      </c>
      <c r="C1394" s="4" t="s">
        <v>3895</v>
      </c>
    </row>
    <row r="1395" spans="1:3" x14ac:dyDescent="0.25">
      <c r="A1395" t="s">
        <v>26</v>
      </c>
      <c r="B1395" s="4">
        <v>4</v>
      </c>
      <c r="C1395" s="4" t="s">
        <v>3898</v>
      </c>
    </row>
    <row r="1396" spans="1:3" x14ac:dyDescent="0.25">
      <c r="A1396" t="s">
        <v>26</v>
      </c>
      <c r="B1396" s="4">
        <v>5.7</v>
      </c>
      <c r="C1396" s="4" t="s">
        <v>3900</v>
      </c>
    </row>
    <row r="1397" spans="1:3" x14ac:dyDescent="0.25">
      <c r="A1397" t="s">
        <v>26</v>
      </c>
      <c r="B1397" s="4">
        <v>6</v>
      </c>
      <c r="C1397" s="4" t="s">
        <v>3902</v>
      </c>
    </row>
    <row r="1398" spans="1:3" x14ac:dyDescent="0.25">
      <c r="A1398" t="s">
        <v>26</v>
      </c>
      <c r="B1398" s="4">
        <v>5.7</v>
      </c>
      <c r="C1398" s="4" t="s">
        <v>3904</v>
      </c>
    </row>
    <row r="1399" spans="1:3" x14ac:dyDescent="0.25">
      <c r="A1399" t="s">
        <v>26</v>
      </c>
      <c r="B1399" s="4">
        <v>5.5</v>
      </c>
      <c r="C1399" s="4" t="s">
        <v>3906</v>
      </c>
    </row>
    <row r="1400" spans="1:3" x14ac:dyDescent="0.25">
      <c r="A1400" t="s">
        <v>26</v>
      </c>
      <c r="B1400" s="4">
        <v>5.4</v>
      </c>
      <c r="C1400" s="4" t="s">
        <v>3908</v>
      </c>
    </row>
    <row r="1401" spans="1:3" x14ac:dyDescent="0.25">
      <c r="A1401" t="s">
        <v>26</v>
      </c>
      <c r="B1401" s="4">
        <v>6.5</v>
      </c>
      <c r="C1401" s="4" t="s">
        <v>3909</v>
      </c>
    </row>
    <row r="1402" spans="1:3" x14ac:dyDescent="0.25">
      <c r="A1402" t="s">
        <v>26</v>
      </c>
      <c r="B1402" s="4">
        <v>7.8</v>
      </c>
      <c r="C1402" s="4" t="s">
        <v>3913</v>
      </c>
    </row>
    <row r="1403" spans="1:3" x14ac:dyDescent="0.25">
      <c r="A1403" t="s">
        <v>26</v>
      </c>
      <c r="B1403" s="4">
        <v>4.5999999999999996</v>
      </c>
      <c r="C1403" s="4" t="s">
        <v>3915</v>
      </c>
    </row>
    <row r="1404" spans="1:3" x14ac:dyDescent="0.25">
      <c r="A1404" t="s">
        <v>26</v>
      </c>
      <c r="B1404" s="4">
        <v>5.3</v>
      </c>
      <c r="C1404" s="4" t="s">
        <v>3919</v>
      </c>
    </row>
    <row r="1405" spans="1:3" x14ac:dyDescent="0.25">
      <c r="A1405" t="s">
        <v>26</v>
      </c>
      <c r="B1405" s="4">
        <v>5.6</v>
      </c>
      <c r="C1405" s="4" t="s">
        <v>3922</v>
      </c>
    </row>
    <row r="1406" spans="1:3" x14ac:dyDescent="0.25">
      <c r="A1406" t="s">
        <v>26</v>
      </c>
      <c r="B1406" s="4">
        <v>6.1</v>
      </c>
      <c r="C1406" s="4" t="s">
        <v>3924</v>
      </c>
    </row>
    <row r="1407" spans="1:3" x14ac:dyDescent="0.25">
      <c r="A1407" t="s">
        <v>26</v>
      </c>
      <c r="B1407" s="4">
        <v>5.6</v>
      </c>
      <c r="C1407" s="4" t="s">
        <v>3926</v>
      </c>
    </row>
    <row r="1408" spans="1:3" x14ac:dyDescent="0.25">
      <c r="A1408" t="s">
        <v>26</v>
      </c>
      <c r="B1408" s="4">
        <v>5.3</v>
      </c>
      <c r="C1408" s="4" t="s">
        <v>3928</v>
      </c>
    </row>
    <row r="1409" spans="1:3" x14ac:dyDescent="0.25">
      <c r="A1409" t="s">
        <v>26</v>
      </c>
      <c r="B1409" s="4">
        <v>6.5</v>
      </c>
      <c r="C1409" s="4" t="s">
        <v>3930</v>
      </c>
    </row>
    <row r="1410" spans="1:3" x14ac:dyDescent="0.25">
      <c r="A1410" t="s">
        <v>26</v>
      </c>
      <c r="B1410" s="4">
        <v>7</v>
      </c>
      <c r="C1410" s="4" t="s">
        <v>3932</v>
      </c>
    </row>
    <row r="1411" spans="1:3" x14ac:dyDescent="0.25">
      <c r="A1411" t="s">
        <v>26</v>
      </c>
      <c r="B1411" s="4">
        <v>4.5</v>
      </c>
      <c r="C1411" s="4" t="s">
        <v>3934</v>
      </c>
    </row>
    <row r="1412" spans="1:3" x14ac:dyDescent="0.25">
      <c r="A1412" t="s">
        <v>26</v>
      </c>
      <c r="B1412" s="4">
        <v>7.2</v>
      </c>
      <c r="C1412" s="4" t="s">
        <v>3936</v>
      </c>
    </row>
    <row r="1413" spans="1:3" x14ac:dyDescent="0.25">
      <c r="A1413" t="s">
        <v>26</v>
      </c>
      <c r="B1413" s="4">
        <v>5.8</v>
      </c>
      <c r="C1413" s="4" t="s">
        <v>3938</v>
      </c>
    </row>
    <row r="1414" spans="1:3" x14ac:dyDescent="0.25">
      <c r="A1414" t="s">
        <v>26</v>
      </c>
      <c r="B1414" s="4">
        <v>4.5999999999999996</v>
      </c>
      <c r="C1414" s="4" t="s">
        <v>3939</v>
      </c>
    </row>
    <row r="1415" spans="1:3" x14ac:dyDescent="0.25">
      <c r="A1415" t="s">
        <v>26</v>
      </c>
      <c r="B1415" s="4">
        <v>7.5</v>
      </c>
      <c r="C1415" s="4" t="s">
        <v>3940</v>
      </c>
    </row>
    <row r="1416" spans="1:3" x14ac:dyDescent="0.25">
      <c r="A1416" t="s">
        <v>26</v>
      </c>
      <c r="B1416" s="4">
        <v>5.4</v>
      </c>
      <c r="C1416" s="4" t="s">
        <v>3942</v>
      </c>
    </row>
    <row r="1417" spans="1:3" x14ac:dyDescent="0.25">
      <c r="A1417" t="s">
        <v>26</v>
      </c>
      <c r="B1417" s="4">
        <v>3.1</v>
      </c>
      <c r="C1417" s="4" t="s">
        <v>3944</v>
      </c>
    </row>
    <row r="1418" spans="1:3" x14ac:dyDescent="0.25">
      <c r="A1418" t="s">
        <v>26</v>
      </c>
      <c r="B1418" s="4">
        <v>3.6</v>
      </c>
      <c r="C1418" s="4" t="s">
        <v>3946</v>
      </c>
    </row>
    <row r="1419" spans="1:3" x14ac:dyDescent="0.25">
      <c r="A1419" t="s">
        <v>26</v>
      </c>
      <c r="B1419" s="4">
        <v>7.6</v>
      </c>
      <c r="C1419" s="4" t="s">
        <v>3948</v>
      </c>
    </row>
    <row r="1420" spans="1:3" x14ac:dyDescent="0.25">
      <c r="A1420" t="s">
        <v>26</v>
      </c>
      <c r="B1420" s="4">
        <v>6.7</v>
      </c>
      <c r="C1420" s="4" t="s">
        <v>3949</v>
      </c>
    </row>
    <row r="1421" spans="1:3" x14ac:dyDescent="0.25">
      <c r="A1421" t="s">
        <v>26</v>
      </c>
      <c r="B1421" s="4">
        <v>5.8</v>
      </c>
      <c r="C1421" s="4" t="s">
        <v>3952</v>
      </c>
    </row>
    <row r="1422" spans="1:3" x14ac:dyDescent="0.25">
      <c r="A1422" t="s">
        <v>26</v>
      </c>
      <c r="B1422" s="4">
        <v>5.9</v>
      </c>
      <c r="C1422" s="4" t="s">
        <v>3954</v>
      </c>
    </row>
    <row r="1423" spans="1:3" x14ac:dyDescent="0.25">
      <c r="A1423" t="s">
        <v>26</v>
      </c>
      <c r="B1423" s="4">
        <v>7.5</v>
      </c>
      <c r="C1423" s="4" t="s">
        <v>3957</v>
      </c>
    </row>
    <row r="1424" spans="1:3" x14ac:dyDescent="0.25">
      <c r="A1424" t="s">
        <v>26</v>
      </c>
      <c r="B1424" s="4">
        <v>7.5</v>
      </c>
      <c r="C1424" s="4" t="s">
        <v>3957</v>
      </c>
    </row>
    <row r="1425" spans="1:3" x14ac:dyDescent="0.25">
      <c r="A1425" t="s">
        <v>1633</v>
      </c>
      <c r="B1425" s="4">
        <v>7.6</v>
      </c>
      <c r="C1425" s="4" t="s">
        <v>3959</v>
      </c>
    </row>
    <row r="1426" spans="1:3" x14ac:dyDescent="0.25">
      <c r="A1426" t="s">
        <v>26</v>
      </c>
      <c r="B1426" s="4">
        <v>4</v>
      </c>
      <c r="C1426" s="4" t="s">
        <v>3961</v>
      </c>
    </row>
    <row r="1427" spans="1:3" x14ac:dyDescent="0.25">
      <c r="A1427" t="s">
        <v>26</v>
      </c>
      <c r="B1427" s="4">
        <v>7.4</v>
      </c>
      <c r="C1427" s="4" t="s">
        <v>3962</v>
      </c>
    </row>
    <row r="1428" spans="1:3" x14ac:dyDescent="0.25">
      <c r="A1428" t="s">
        <v>26</v>
      </c>
      <c r="B1428" s="4">
        <v>3.6</v>
      </c>
      <c r="C1428" s="4" t="s">
        <v>3965</v>
      </c>
    </row>
    <row r="1429" spans="1:3" x14ac:dyDescent="0.25">
      <c r="A1429" t="s">
        <v>26</v>
      </c>
      <c r="B1429" s="4">
        <v>4.3</v>
      </c>
      <c r="C1429" s="4" t="s">
        <v>3967</v>
      </c>
    </row>
    <row r="1430" spans="1:3" x14ac:dyDescent="0.25">
      <c r="A1430" t="s">
        <v>26</v>
      </c>
      <c r="B1430" s="4">
        <v>6.4</v>
      </c>
      <c r="C1430" s="4" t="s">
        <v>3968</v>
      </c>
    </row>
    <row r="1431" spans="1:3" x14ac:dyDescent="0.25">
      <c r="A1431" t="s">
        <v>26</v>
      </c>
      <c r="B1431" s="4">
        <v>5.7</v>
      </c>
      <c r="C1431" s="4" t="s">
        <v>3971</v>
      </c>
    </row>
    <row r="1432" spans="1:3" x14ac:dyDescent="0.25">
      <c r="A1432" t="s">
        <v>26</v>
      </c>
      <c r="B1432" s="4">
        <v>6.4</v>
      </c>
      <c r="C1432" s="4" t="s">
        <v>3974</v>
      </c>
    </row>
    <row r="1433" spans="1:3" x14ac:dyDescent="0.25">
      <c r="A1433" t="s">
        <v>26</v>
      </c>
      <c r="B1433" s="4">
        <v>6.2</v>
      </c>
      <c r="C1433" s="4" t="s">
        <v>3975</v>
      </c>
    </row>
    <row r="1434" spans="1:3" x14ac:dyDescent="0.25">
      <c r="A1434" t="s">
        <v>26</v>
      </c>
      <c r="B1434" s="4">
        <v>5.0999999999999996</v>
      </c>
      <c r="C1434" s="4" t="s">
        <v>3978</v>
      </c>
    </row>
    <row r="1435" spans="1:3" x14ac:dyDescent="0.25">
      <c r="A1435" t="s">
        <v>26</v>
      </c>
      <c r="B1435" s="4">
        <v>6.2</v>
      </c>
      <c r="C1435" s="4" t="s">
        <v>3980</v>
      </c>
    </row>
    <row r="1436" spans="1:3" x14ac:dyDescent="0.25">
      <c r="A1436" t="s">
        <v>26</v>
      </c>
      <c r="B1436" s="4">
        <v>7.3</v>
      </c>
      <c r="C1436" s="4" t="s">
        <v>3983</v>
      </c>
    </row>
    <row r="1437" spans="1:3" x14ac:dyDescent="0.25">
      <c r="A1437" t="s">
        <v>26</v>
      </c>
      <c r="B1437" s="4">
        <v>5.6</v>
      </c>
      <c r="C1437" s="4" t="s">
        <v>3986</v>
      </c>
    </row>
    <row r="1438" spans="1:3" x14ac:dyDescent="0.25">
      <c r="A1438" t="s">
        <v>26</v>
      </c>
      <c r="B1438" s="4">
        <v>7.5</v>
      </c>
      <c r="C1438" s="4" t="s">
        <v>3989</v>
      </c>
    </row>
    <row r="1439" spans="1:3" x14ac:dyDescent="0.25">
      <c r="A1439" t="s">
        <v>26</v>
      </c>
      <c r="B1439" s="4">
        <v>6.8</v>
      </c>
      <c r="C1439" s="4" t="s">
        <v>3991</v>
      </c>
    </row>
    <row r="1440" spans="1:3" x14ac:dyDescent="0.25">
      <c r="A1440" t="s">
        <v>26</v>
      </c>
      <c r="B1440" s="4">
        <v>6.6</v>
      </c>
      <c r="C1440" s="4" t="s">
        <v>3994</v>
      </c>
    </row>
    <row r="1441" spans="1:3" x14ac:dyDescent="0.25">
      <c r="A1441" t="s">
        <v>26</v>
      </c>
      <c r="B1441" s="4">
        <v>5.6</v>
      </c>
      <c r="C1441" s="4" t="s">
        <v>3996</v>
      </c>
    </row>
    <row r="1442" spans="1:3" x14ac:dyDescent="0.25">
      <c r="A1442" t="s">
        <v>26</v>
      </c>
      <c r="B1442" s="4">
        <v>6.2</v>
      </c>
      <c r="C1442" s="4" t="s">
        <v>3997</v>
      </c>
    </row>
    <row r="1443" spans="1:3" x14ac:dyDescent="0.25">
      <c r="A1443" t="s">
        <v>26</v>
      </c>
      <c r="B1443" s="4">
        <v>6.5</v>
      </c>
      <c r="C1443" s="4" t="s">
        <v>3998</v>
      </c>
    </row>
    <row r="1444" spans="1:3" x14ac:dyDescent="0.25">
      <c r="A1444" t="s">
        <v>26</v>
      </c>
      <c r="B1444" s="4">
        <v>7.4</v>
      </c>
      <c r="C1444" s="4" t="s">
        <v>3999</v>
      </c>
    </row>
    <row r="1445" spans="1:3" x14ac:dyDescent="0.25">
      <c r="A1445" t="s">
        <v>26</v>
      </c>
      <c r="B1445" s="4">
        <v>5.0999999999999996</v>
      </c>
      <c r="C1445" s="4" t="s">
        <v>4001</v>
      </c>
    </row>
    <row r="1446" spans="1:3" x14ac:dyDescent="0.25">
      <c r="A1446" t="s">
        <v>26</v>
      </c>
      <c r="B1446" s="4">
        <v>4.5</v>
      </c>
      <c r="C1446" s="4" t="s">
        <v>4003</v>
      </c>
    </row>
    <row r="1447" spans="1:3" x14ac:dyDescent="0.25">
      <c r="A1447" t="s">
        <v>26</v>
      </c>
      <c r="B1447" s="4">
        <v>5.5</v>
      </c>
      <c r="C1447" s="4" t="s">
        <v>4006</v>
      </c>
    </row>
    <row r="1448" spans="1:3" x14ac:dyDescent="0.25">
      <c r="A1448" t="s">
        <v>26</v>
      </c>
      <c r="B1448" s="4">
        <v>7.7</v>
      </c>
      <c r="C1448" s="4" t="s">
        <v>4007</v>
      </c>
    </row>
    <row r="1449" spans="1:3" x14ac:dyDescent="0.25">
      <c r="A1449" t="s">
        <v>26</v>
      </c>
      <c r="B1449" s="4">
        <v>6</v>
      </c>
      <c r="C1449" s="4" t="s">
        <v>4009</v>
      </c>
    </row>
    <row r="1450" spans="1:3" x14ac:dyDescent="0.25">
      <c r="A1450" t="s">
        <v>26</v>
      </c>
      <c r="B1450" s="4">
        <v>6.9</v>
      </c>
      <c r="C1450" s="4" t="s">
        <v>4011</v>
      </c>
    </row>
    <row r="1451" spans="1:3" x14ac:dyDescent="0.25">
      <c r="A1451" t="s">
        <v>26</v>
      </c>
      <c r="B1451" s="4">
        <v>6.1</v>
      </c>
      <c r="C1451" s="4" t="s">
        <v>4013</v>
      </c>
    </row>
    <row r="1452" spans="1:3" x14ac:dyDescent="0.25">
      <c r="A1452" t="s">
        <v>26</v>
      </c>
      <c r="B1452" s="4">
        <v>6.2</v>
      </c>
      <c r="C1452" s="4" t="s">
        <v>4017</v>
      </c>
    </row>
    <row r="1453" spans="1:3" x14ac:dyDescent="0.25">
      <c r="A1453" t="s">
        <v>26</v>
      </c>
      <c r="B1453" s="4">
        <v>4.5999999999999996</v>
      </c>
      <c r="C1453" s="4" t="s">
        <v>4021</v>
      </c>
    </row>
    <row r="1454" spans="1:3" x14ac:dyDescent="0.25">
      <c r="A1454" t="s">
        <v>26</v>
      </c>
      <c r="B1454" s="4">
        <v>5</v>
      </c>
      <c r="C1454" s="4" t="s">
        <v>4022</v>
      </c>
    </row>
    <row r="1455" spans="1:3" x14ac:dyDescent="0.25">
      <c r="A1455" t="s">
        <v>26</v>
      </c>
      <c r="B1455" s="4">
        <v>6.3</v>
      </c>
      <c r="C1455" s="4" t="s">
        <v>4023</v>
      </c>
    </row>
    <row r="1456" spans="1:3" x14ac:dyDescent="0.25">
      <c r="A1456" t="s">
        <v>26</v>
      </c>
      <c r="B1456" s="4">
        <v>7.5</v>
      </c>
      <c r="C1456" s="4" t="s">
        <v>4024</v>
      </c>
    </row>
    <row r="1457" spans="1:3" x14ac:dyDescent="0.25">
      <c r="A1457" t="s">
        <v>26</v>
      </c>
      <c r="B1457" s="4">
        <v>5.5</v>
      </c>
      <c r="C1457" s="4" t="s">
        <v>4026</v>
      </c>
    </row>
    <row r="1458" spans="1:3" x14ac:dyDescent="0.25">
      <c r="A1458" t="s">
        <v>26</v>
      </c>
      <c r="B1458" s="4">
        <v>7.2</v>
      </c>
      <c r="C1458" s="4" t="s">
        <v>4028</v>
      </c>
    </row>
    <row r="1459" spans="1:3" x14ac:dyDescent="0.25">
      <c r="A1459" t="s">
        <v>26</v>
      </c>
      <c r="B1459" s="4">
        <v>7.1</v>
      </c>
      <c r="C1459" s="4" t="s">
        <v>4030</v>
      </c>
    </row>
    <row r="1460" spans="1:3" x14ac:dyDescent="0.25">
      <c r="A1460" t="s">
        <v>26</v>
      </c>
      <c r="B1460" s="4">
        <v>4.9000000000000004</v>
      </c>
      <c r="C1460" s="4" t="s">
        <v>4033</v>
      </c>
    </row>
    <row r="1461" spans="1:3" x14ac:dyDescent="0.25">
      <c r="A1461" t="s">
        <v>26</v>
      </c>
      <c r="B1461" s="4">
        <v>8.1999999999999993</v>
      </c>
      <c r="C1461" s="4" t="s">
        <v>4034</v>
      </c>
    </row>
    <row r="1462" spans="1:3" x14ac:dyDescent="0.25">
      <c r="A1462" t="s">
        <v>26</v>
      </c>
      <c r="B1462" s="4">
        <v>5.8</v>
      </c>
      <c r="C1462" s="4">
        <v>54</v>
      </c>
    </row>
    <row r="1463" spans="1:3" x14ac:dyDescent="0.25">
      <c r="A1463" t="s">
        <v>26</v>
      </c>
      <c r="B1463" s="4">
        <v>6.8</v>
      </c>
      <c r="C1463" s="4" t="s">
        <v>4036</v>
      </c>
    </row>
    <row r="1464" spans="1:3" x14ac:dyDescent="0.25">
      <c r="A1464" t="s">
        <v>26</v>
      </c>
      <c r="B1464" s="4">
        <v>5.0999999999999996</v>
      </c>
      <c r="C1464" s="4" t="s">
        <v>4039</v>
      </c>
    </row>
    <row r="1465" spans="1:3" x14ac:dyDescent="0.25">
      <c r="A1465" t="s">
        <v>26</v>
      </c>
      <c r="B1465" s="4">
        <v>7.1</v>
      </c>
      <c r="C1465" s="4" t="s">
        <v>4041</v>
      </c>
    </row>
    <row r="1466" spans="1:3" x14ac:dyDescent="0.25">
      <c r="A1466" t="s">
        <v>26</v>
      </c>
      <c r="B1466" s="4">
        <v>5.9</v>
      </c>
      <c r="C1466" s="4" t="s">
        <v>4043</v>
      </c>
    </row>
    <row r="1467" spans="1:3" x14ac:dyDescent="0.25">
      <c r="A1467" t="s">
        <v>26</v>
      </c>
      <c r="B1467" s="4">
        <v>6.3</v>
      </c>
      <c r="C1467" s="4" t="s">
        <v>4045</v>
      </c>
    </row>
    <row r="1468" spans="1:3" x14ac:dyDescent="0.25">
      <c r="A1468" t="s">
        <v>26</v>
      </c>
      <c r="B1468" s="4">
        <v>5.6</v>
      </c>
      <c r="C1468" s="4" t="s">
        <v>4047</v>
      </c>
    </row>
    <row r="1469" spans="1:3" x14ac:dyDescent="0.25">
      <c r="A1469" t="s">
        <v>26</v>
      </c>
      <c r="B1469" s="4">
        <v>5.2</v>
      </c>
      <c r="C1469" s="4" t="s">
        <v>4048</v>
      </c>
    </row>
    <row r="1470" spans="1:3" x14ac:dyDescent="0.25">
      <c r="A1470" t="s">
        <v>26</v>
      </c>
      <c r="B1470" s="4">
        <v>4.8</v>
      </c>
      <c r="C1470" s="4" t="s">
        <v>4050</v>
      </c>
    </row>
    <row r="1471" spans="1:3" x14ac:dyDescent="0.25">
      <c r="A1471" t="s">
        <v>26</v>
      </c>
      <c r="B1471" s="4">
        <v>7.5</v>
      </c>
      <c r="C1471" s="4" t="s">
        <v>4054</v>
      </c>
    </row>
    <row r="1472" spans="1:3" x14ac:dyDescent="0.25">
      <c r="A1472" t="s">
        <v>26</v>
      </c>
      <c r="B1472" s="4">
        <v>6.3</v>
      </c>
      <c r="C1472" s="4" t="s">
        <v>4055</v>
      </c>
    </row>
    <row r="1473" spans="1:3" x14ac:dyDescent="0.25">
      <c r="A1473" t="s">
        <v>26</v>
      </c>
      <c r="B1473" s="4">
        <v>7.3</v>
      </c>
      <c r="C1473" s="4" t="s">
        <v>4056</v>
      </c>
    </row>
    <row r="1474" spans="1:3" x14ac:dyDescent="0.25">
      <c r="A1474" t="s">
        <v>26</v>
      </c>
      <c r="B1474" s="4">
        <v>6.9</v>
      </c>
      <c r="C1474" s="4" t="s">
        <v>4058</v>
      </c>
    </row>
    <row r="1475" spans="1:3" x14ac:dyDescent="0.25">
      <c r="A1475" t="s">
        <v>26</v>
      </c>
      <c r="B1475" s="4">
        <v>6.5</v>
      </c>
      <c r="C1475" s="4" t="s">
        <v>4060</v>
      </c>
    </row>
    <row r="1476" spans="1:3" x14ac:dyDescent="0.25">
      <c r="A1476" t="s">
        <v>26</v>
      </c>
      <c r="B1476" s="4">
        <v>5.3</v>
      </c>
      <c r="C1476" s="4" t="s">
        <v>4061</v>
      </c>
    </row>
    <row r="1477" spans="1:3" x14ac:dyDescent="0.25">
      <c r="A1477" t="s">
        <v>26</v>
      </c>
      <c r="B1477" s="4">
        <v>5.9</v>
      </c>
      <c r="C1477" s="4" t="s">
        <v>4063</v>
      </c>
    </row>
    <row r="1478" spans="1:3" x14ac:dyDescent="0.25">
      <c r="A1478" t="s">
        <v>26</v>
      </c>
      <c r="B1478" s="4">
        <v>7</v>
      </c>
      <c r="C1478" s="4" t="s">
        <v>4066</v>
      </c>
    </row>
    <row r="1479" spans="1:3" x14ac:dyDescent="0.25">
      <c r="A1479" t="s">
        <v>26</v>
      </c>
      <c r="B1479" s="4">
        <v>5.6</v>
      </c>
      <c r="C1479" s="4" t="s">
        <v>4068</v>
      </c>
    </row>
    <row r="1480" spans="1:3" x14ac:dyDescent="0.25">
      <c r="A1480" t="s">
        <v>26</v>
      </c>
      <c r="B1480" s="4">
        <v>5.3</v>
      </c>
      <c r="C1480" s="4" t="s">
        <v>4069</v>
      </c>
    </row>
    <row r="1481" spans="1:3" x14ac:dyDescent="0.25">
      <c r="A1481" t="s">
        <v>26</v>
      </c>
      <c r="B1481" s="4">
        <v>4</v>
      </c>
      <c r="C1481" s="4" t="s">
        <v>4072</v>
      </c>
    </row>
    <row r="1482" spans="1:3" x14ac:dyDescent="0.25">
      <c r="A1482" t="s">
        <v>26</v>
      </c>
      <c r="B1482" s="4">
        <v>6.2</v>
      </c>
      <c r="C1482" s="4" t="s">
        <v>4073</v>
      </c>
    </row>
    <row r="1483" spans="1:3" x14ac:dyDescent="0.25">
      <c r="A1483" t="s">
        <v>26</v>
      </c>
      <c r="B1483" s="4">
        <v>5.8</v>
      </c>
      <c r="C1483" s="4" t="s">
        <v>4074</v>
      </c>
    </row>
    <row r="1484" spans="1:3" x14ac:dyDescent="0.25">
      <c r="A1484" t="s">
        <v>26</v>
      </c>
      <c r="B1484" s="4">
        <v>5.9</v>
      </c>
      <c r="C1484" s="4" t="s">
        <v>4077</v>
      </c>
    </row>
    <row r="1485" spans="1:3" x14ac:dyDescent="0.25">
      <c r="A1485" t="s">
        <v>26</v>
      </c>
      <c r="B1485" s="4">
        <v>2.2000000000000002</v>
      </c>
      <c r="C1485" s="4" t="s">
        <v>4080</v>
      </c>
    </row>
    <row r="1486" spans="1:3" x14ac:dyDescent="0.25">
      <c r="A1486" t="s">
        <v>26</v>
      </c>
      <c r="B1486" s="4">
        <v>4.9000000000000004</v>
      </c>
      <c r="C1486" s="4" t="s">
        <v>4083</v>
      </c>
    </row>
    <row r="1487" spans="1:3" x14ac:dyDescent="0.25">
      <c r="A1487" t="s">
        <v>26</v>
      </c>
      <c r="B1487" s="4">
        <v>6.7</v>
      </c>
      <c r="C1487" s="4" t="s">
        <v>4084</v>
      </c>
    </row>
    <row r="1488" spans="1:3" x14ac:dyDescent="0.25">
      <c r="A1488" t="s">
        <v>26</v>
      </c>
      <c r="B1488" s="4">
        <v>7.7</v>
      </c>
      <c r="C1488" s="4" t="s">
        <v>4085</v>
      </c>
    </row>
    <row r="1489" spans="1:3" x14ac:dyDescent="0.25">
      <c r="A1489" t="s">
        <v>26</v>
      </c>
      <c r="B1489" s="4">
        <v>5.3</v>
      </c>
      <c r="C1489" s="4" t="s">
        <v>4088</v>
      </c>
    </row>
    <row r="1490" spans="1:3" x14ac:dyDescent="0.25">
      <c r="A1490" t="s">
        <v>487</v>
      </c>
      <c r="B1490" s="4">
        <v>7.8</v>
      </c>
      <c r="C1490" s="4" t="s">
        <v>4091</v>
      </c>
    </row>
    <row r="1491" spans="1:3" x14ac:dyDescent="0.25">
      <c r="A1491" t="s">
        <v>26</v>
      </c>
      <c r="B1491" s="4">
        <v>7.7</v>
      </c>
      <c r="C1491" s="4" t="s">
        <v>4092</v>
      </c>
    </row>
    <row r="1492" spans="1:3" x14ac:dyDescent="0.25">
      <c r="A1492" t="s">
        <v>26</v>
      </c>
      <c r="B1492" s="4">
        <v>6.5</v>
      </c>
      <c r="C1492" s="4" t="s">
        <v>4094</v>
      </c>
    </row>
    <row r="1493" spans="1:3" x14ac:dyDescent="0.25">
      <c r="A1493" t="s">
        <v>26</v>
      </c>
      <c r="B1493" s="4">
        <v>6.7</v>
      </c>
      <c r="C1493" s="4" t="s">
        <v>4096</v>
      </c>
    </row>
    <row r="1494" spans="1:3" x14ac:dyDescent="0.25">
      <c r="A1494" t="s">
        <v>26</v>
      </c>
      <c r="B1494" s="4">
        <v>5.5</v>
      </c>
      <c r="C1494" s="4" t="s">
        <v>4097</v>
      </c>
    </row>
    <row r="1495" spans="1:3" x14ac:dyDescent="0.25">
      <c r="A1495" t="s">
        <v>26</v>
      </c>
      <c r="B1495" s="4">
        <v>5.7</v>
      </c>
      <c r="C1495" s="4" t="s">
        <v>4099</v>
      </c>
    </row>
    <row r="1496" spans="1:3" x14ac:dyDescent="0.25">
      <c r="A1496" t="s">
        <v>26</v>
      </c>
      <c r="B1496" s="4">
        <v>6.8</v>
      </c>
      <c r="C1496" s="4" t="s">
        <v>4100</v>
      </c>
    </row>
    <row r="1497" spans="1:3" x14ac:dyDescent="0.25">
      <c r="A1497" t="s">
        <v>26</v>
      </c>
      <c r="B1497" s="4">
        <v>5.4</v>
      </c>
      <c r="C1497" s="4" t="s">
        <v>4103</v>
      </c>
    </row>
    <row r="1498" spans="1:3" x14ac:dyDescent="0.25">
      <c r="A1498" t="s">
        <v>26</v>
      </c>
      <c r="B1498" s="4">
        <v>6.7</v>
      </c>
      <c r="C1498" s="4" t="s">
        <v>4106</v>
      </c>
    </row>
    <row r="1499" spans="1:3" x14ac:dyDescent="0.25">
      <c r="A1499" t="s">
        <v>26</v>
      </c>
      <c r="B1499" s="4">
        <v>6.1</v>
      </c>
      <c r="C1499" s="4" t="s">
        <v>4107</v>
      </c>
    </row>
    <row r="1500" spans="1:3" x14ac:dyDescent="0.25">
      <c r="A1500" t="s">
        <v>26</v>
      </c>
      <c r="B1500" s="4">
        <v>5.3</v>
      </c>
      <c r="C1500" s="4" t="s">
        <v>4109</v>
      </c>
    </row>
    <row r="1501" spans="1:3" x14ac:dyDescent="0.25">
      <c r="A1501" t="s">
        <v>26</v>
      </c>
      <c r="B1501" s="4">
        <v>4.9000000000000004</v>
      </c>
      <c r="C1501" s="4" t="s">
        <v>4110</v>
      </c>
    </row>
    <row r="1502" spans="1:3" x14ac:dyDescent="0.25">
      <c r="A1502" t="s">
        <v>26</v>
      </c>
      <c r="B1502" s="4">
        <v>6.1</v>
      </c>
      <c r="C1502" s="4" t="s">
        <v>4111</v>
      </c>
    </row>
    <row r="1503" spans="1:3" x14ac:dyDescent="0.25">
      <c r="A1503" t="s">
        <v>26</v>
      </c>
      <c r="B1503" s="4">
        <v>4.7</v>
      </c>
      <c r="C1503" s="4" t="s">
        <v>4113</v>
      </c>
    </row>
    <row r="1504" spans="1:3" x14ac:dyDescent="0.25">
      <c r="A1504" t="s">
        <v>26</v>
      </c>
      <c r="B1504" s="4">
        <v>5.3</v>
      </c>
      <c r="C1504" s="4" t="s">
        <v>4115</v>
      </c>
    </row>
    <row r="1505" spans="1:3" x14ac:dyDescent="0.25">
      <c r="A1505" t="s">
        <v>92</v>
      </c>
      <c r="B1505" s="4">
        <v>5.2</v>
      </c>
      <c r="C1505" s="4" t="s">
        <v>4117</v>
      </c>
    </row>
    <row r="1506" spans="1:3" x14ac:dyDescent="0.25">
      <c r="A1506" t="s">
        <v>26</v>
      </c>
      <c r="B1506" s="4">
        <v>5.5</v>
      </c>
      <c r="C1506" s="4" t="s">
        <v>4119</v>
      </c>
    </row>
    <row r="1507" spans="1:3" x14ac:dyDescent="0.25">
      <c r="A1507" t="s">
        <v>26</v>
      </c>
      <c r="B1507" s="4">
        <v>5.9</v>
      </c>
      <c r="C1507" s="4" t="s">
        <v>4121</v>
      </c>
    </row>
    <row r="1508" spans="1:3" x14ac:dyDescent="0.25">
      <c r="A1508" t="s">
        <v>26</v>
      </c>
      <c r="B1508" s="4">
        <v>8.1999999999999993</v>
      </c>
      <c r="C1508" s="4" t="s">
        <v>4122</v>
      </c>
    </row>
    <row r="1509" spans="1:3" x14ac:dyDescent="0.25">
      <c r="A1509" t="s">
        <v>26</v>
      </c>
      <c r="B1509" s="4">
        <v>5.7</v>
      </c>
      <c r="C1509" s="4" t="s">
        <v>4125</v>
      </c>
    </row>
    <row r="1510" spans="1:3" x14ac:dyDescent="0.25">
      <c r="A1510" t="s">
        <v>26</v>
      </c>
      <c r="B1510" s="4">
        <v>7.3</v>
      </c>
      <c r="C1510" s="4" t="s">
        <v>4128</v>
      </c>
    </row>
    <row r="1511" spans="1:3" x14ac:dyDescent="0.25">
      <c r="A1511" t="s">
        <v>26</v>
      </c>
      <c r="B1511" s="4">
        <v>7.4</v>
      </c>
      <c r="C1511" s="4" t="s">
        <v>4130</v>
      </c>
    </row>
    <row r="1512" spans="1:3" x14ac:dyDescent="0.25">
      <c r="A1512" t="s">
        <v>26</v>
      </c>
      <c r="B1512" s="4">
        <v>6.6</v>
      </c>
      <c r="C1512" s="4" t="s">
        <v>4131</v>
      </c>
    </row>
    <row r="1513" spans="1:3" x14ac:dyDescent="0.25">
      <c r="A1513" t="s">
        <v>26</v>
      </c>
      <c r="B1513" s="4">
        <v>5</v>
      </c>
      <c r="C1513" s="4" t="s">
        <v>4134</v>
      </c>
    </row>
    <row r="1514" spans="1:3" x14ac:dyDescent="0.25">
      <c r="A1514" t="s">
        <v>26</v>
      </c>
      <c r="B1514" s="4">
        <v>7.1</v>
      </c>
      <c r="C1514" s="4" t="s">
        <v>4136</v>
      </c>
    </row>
    <row r="1515" spans="1:3" x14ac:dyDescent="0.25">
      <c r="A1515" t="s">
        <v>26</v>
      </c>
      <c r="B1515" s="4">
        <v>5.4</v>
      </c>
      <c r="C1515" s="4" t="s">
        <v>4137</v>
      </c>
    </row>
    <row r="1516" spans="1:3" x14ac:dyDescent="0.25">
      <c r="A1516" t="s">
        <v>26</v>
      </c>
      <c r="B1516" s="4">
        <v>6</v>
      </c>
      <c r="C1516" s="4" t="s">
        <v>4140</v>
      </c>
    </row>
    <row r="1517" spans="1:3" x14ac:dyDescent="0.25">
      <c r="A1517" t="s">
        <v>26</v>
      </c>
      <c r="B1517" s="4">
        <v>3.8</v>
      </c>
      <c r="C1517" s="4" t="s">
        <v>4142</v>
      </c>
    </row>
    <row r="1518" spans="1:3" x14ac:dyDescent="0.25">
      <c r="A1518" t="s">
        <v>26</v>
      </c>
      <c r="B1518" s="4">
        <v>7.7</v>
      </c>
      <c r="C1518" s="4" t="s">
        <v>4145</v>
      </c>
    </row>
    <row r="1519" spans="1:3" x14ac:dyDescent="0.25">
      <c r="A1519" t="s">
        <v>26</v>
      </c>
      <c r="B1519" s="4">
        <v>6.2</v>
      </c>
      <c r="C1519" s="4" t="s">
        <v>4147</v>
      </c>
    </row>
    <row r="1520" spans="1:3" x14ac:dyDescent="0.25">
      <c r="A1520" t="s">
        <v>26</v>
      </c>
      <c r="B1520" s="4">
        <v>7.8</v>
      </c>
      <c r="C1520" s="4" t="s">
        <v>4148</v>
      </c>
    </row>
    <row r="1521" spans="1:3" x14ac:dyDescent="0.25">
      <c r="A1521" t="s">
        <v>26</v>
      </c>
      <c r="B1521" s="4">
        <v>6.7</v>
      </c>
      <c r="C1521" s="4" t="s">
        <v>4151</v>
      </c>
    </row>
    <row r="1522" spans="1:3" x14ac:dyDescent="0.25">
      <c r="A1522" t="s">
        <v>26</v>
      </c>
      <c r="B1522" s="4">
        <v>5.2</v>
      </c>
      <c r="C1522" s="4" t="s">
        <v>4154</v>
      </c>
    </row>
    <row r="1523" spans="1:3" x14ac:dyDescent="0.25">
      <c r="A1523" t="s">
        <v>26</v>
      </c>
      <c r="B1523" s="4">
        <v>6.6</v>
      </c>
      <c r="C1523" s="4" t="s">
        <v>4156</v>
      </c>
    </row>
    <row r="1524" spans="1:3" x14ac:dyDescent="0.25">
      <c r="A1524" t="s">
        <v>26</v>
      </c>
      <c r="B1524" s="4">
        <v>8</v>
      </c>
      <c r="C1524" s="4" t="s">
        <v>4158</v>
      </c>
    </row>
    <row r="1525" spans="1:3" x14ac:dyDescent="0.25">
      <c r="A1525" t="s">
        <v>26</v>
      </c>
      <c r="B1525" s="4">
        <v>7.2</v>
      </c>
      <c r="C1525" s="4" t="s">
        <v>4159</v>
      </c>
    </row>
    <row r="1526" spans="1:3" x14ac:dyDescent="0.25">
      <c r="A1526" t="s">
        <v>26</v>
      </c>
      <c r="B1526" s="4">
        <v>4.5999999999999996</v>
      </c>
      <c r="C1526" s="4" t="s">
        <v>4162</v>
      </c>
    </row>
    <row r="1527" spans="1:3" x14ac:dyDescent="0.25">
      <c r="A1527" t="s">
        <v>26</v>
      </c>
      <c r="B1527" s="4">
        <v>5.9</v>
      </c>
      <c r="C1527" s="4" t="s">
        <v>4164</v>
      </c>
    </row>
    <row r="1528" spans="1:3" x14ac:dyDescent="0.25">
      <c r="A1528" t="s">
        <v>26</v>
      </c>
      <c r="B1528" s="4">
        <v>7.3</v>
      </c>
      <c r="C1528" s="4" t="s">
        <v>4167</v>
      </c>
    </row>
    <row r="1529" spans="1:3" x14ac:dyDescent="0.25">
      <c r="A1529" t="s">
        <v>26</v>
      </c>
      <c r="B1529" s="4">
        <v>6.3</v>
      </c>
      <c r="C1529" s="4" t="s">
        <v>4170</v>
      </c>
    </row>
    <row r="1530" spans="1:3" x14ac:dyDescent="0.25">
      <c r="A1530" t="s">
        <v>26</v>
      </c>
      <c r="B1530" s="4">
        <v>5.9</v>
      </c>
      <c r="C1530" s="4" t="s">
        <v>4173</v>
      </c>
    </row>
    <row r="1531" spans="1:3" x14ac:dyDescent="0.25">
      <c r="A1531" t="s">
        <v>26</v>
      </c>
      <c r="B1531" s="4">
        <v>7</v>
      </c>
      <c r="C1531" s="4" t="s">
        <v>4174</v>
      </c>
    </row>
    <row r="1532" spans="1:3" x14ac:dyDescent="0.25">
      <c r="A1532" t="s">
        <v>26</v>
      </c>
      <c r="B1532" s="4">
        <v>5.7</v>
      </c>
      <c r="C1532" s="4" t="s">
        <v>4177</v>
      </c>
    </row>
    <row r="1533" spans="1:3" x14ac:dyDescent="0.25">
      <c r="A1533" t="s">
        <v>26</v>
      </c>
      <c r="B1533" s="4">
        <v>5.9</v>
      </c>
      <c r="C1533" s="4" t="s">
        <v>4178</v>
      </c>
    </row>
    <row r="1534" spans="1:3" x14ac:dyDescent="0.25">
      <c r="A1534" t="s">
        <v>26</v>
      </c>
      <c r="B1534" s="4">
        <v>5.8</v>
      </c>
      <c r="C1534" s="4" t="s">
        <v>4181</v>
      </c>
    </row>
    <row r="1535" spans="1:3" x14ac:dyDescent="0.25">
      <c r="A1535" t="s">
        <v>26</v>
      </c>
      <c r="B1535" s="4">
        <v>6.6</v>
      </c>
      <c r="C1535" s="4" t="s">
        <v>4184</v>
      </c>
    </row>
    <row r="1536" spans="1:3" x14ac:dyDescent="0.25">
      <c r="A1536" t="s">
        <v>26</v>
      </c>
      <c r="B1536" s="4">
        <v>5.7</v>
      </c>
      <c r="C1536" s="4" t="s">
        <v>4185</v>
      </c>
    </row>
    <row r="1537" spans="1:3" x14ac:dyDescent="0.25">
      <c r="A1537" t="s">
        <v>26</v>
      </c>
      <c r="B1537" s="4">
        <v>6.4</v>
      </c>
      <c r="C1537" s="4" t="s">
        <v>4189</v>
      </c>
    </row>
    <row r="1538" spans="1:3" x14ac:dyDescent="0.25">
      <c r="A1538" t="s">
        <v>26</v>
      </c>
      <c r="B1538" s="4">
        <v>6.4</v>
      </c>
      <c r="C1538" s="4" t="s">
        <v>4191</v>
      </c>
    </row>
    <row r="1539" spans="1:3" x14ac:dyDescent="0.25">
      <c r="A1539" t="s">
        <v>26</v>
      </c>
      <c r="B1539" s="4">
        <v>5</v>
      </c>
      <c r="C1539" s="4" t="s">
        <v>4194</v>
      </c>
    </row>
    <row r="1540" spans="1:3" x14ac:dyDescent="0.25">
      <c r="A1540" t="s">
        <v>26</v>
      </c>
      <c r="B1540" s="4">
        <v>6.9</v>
      </c>
      <c r="C1540" s="4" t="s">
        <v>4195</v>
      </c>
    </row>
    <row r="1541" spans="1:3" x14ac:dyDescent="0.25">
      <c r="A1541" t="s">
        <v>26</v>
      </c>
      <c r="B1541" s="4">
        <v>7.1</v>
      </c>
      <c r="C1541" s="4" t="s">
        <v>4198</v>
      </c>
    </row>
    <row r="1542" spans="1:3" x14ac:dyDescent="0.25">
      <c r="A1542" t="s">
        <v>26</v>
      </c>
      <c r="B1542" s="4">
        <v>6.9</v>
      </c>
      <c r="C1542" s="4" t="s">
        <v>4200</v>
      </c>
    </row>
    <row r="1543" spans="1:3" x14ac:dyDescent="0.25">
      <c r="A1543" t="s">
        <v>26</v>
      </c>
      <c r="B1543" s="4">
        <v>5.9</v>
      </c>
      <c r="C1543" s="4" t="s">
        <v>4202</v>
      </c>
    </row>
    <row r="1544" spans="1:3" x14ac:dyDescent="0.25">
      <c r="A1544" t="s">
        <v>26</v>
      </c>
      <c r="B1544" s="4">
        <v>6.4</v>
      </c>
      <c r="C1544" s="4" t="s">
        <v>4204</v>
      </c>
    </row>
    <row r="1545" spans="1:3" x14ac:dyDescent="0.25">
      <c r="A1545" t="s">
        <v>26</v>
      </c>
      <c r="B1545" s="4">
        <v>6.5</v>
      </c>
      <c r="C1545" s="4" t="s">
        <v>4205</v>
      </c>
    </row>
    <row r="1546" spans="1:3" x14ac:dyDescent="0.25">
      <c r="A1546" t="s">
        <v>26</v>
      </c>
      <c r="B1546" s="4">
        <v>6.7</v>
      </c>
      <c r="C1546" s="4" t="s">
        <v>4207</v>
      </c>
    </row>
    <row r="1547" spans="1:3" x14ac:dyDescent="0.25">
      <c r="A1547" t="s">
        <v>26</v>
      </c>
      <c r="B1547" s="4">
        <v>5.8</v>
      </c>
      <c r="C1547" s="4" t="s">
        <v>4208</v>
      </c>
    </row>
    <row r="1548" spans="1:3" x14ac:dyDescent="0.25">
      <c r="A1548" t="s">
        <v>26</v>
      </c>
      <c r="B1548" s="4">
        <v>7.3</v>
      </c>
      <c r="C1548" s="4" t="s">
        <v>4210</v>
      </c>
    </row>
    <row r="1549" spans="1:3" x14ac:dyDescent="0.25">
      <c r="A1549" t="s">
        <v>26</v>
      </c>
      <c r="B1549" s="4">
        <v>7.6</v>
      </c>
      <c r="C1549" s="4" t="s">
        <v>4211</v>
      </c>
    </row>
    <row r="1550" spans="1:3" x14ac:dyDescent="0.25">
      <c r="A1550" t="s">
        <v>26</v>
      </c>
      <c r="B1550" s="4">
        <v>8.1999999999999993</v>
      </c>
      <c r="C1550" s="4" t="s">
        <v>4213</v>
      </c>
    </row>
    <row r="1551" spans="1:3" x14ac:dyDescent="0.25">
      <c r="A1551" t="s">
        <v>26</v>
      </c>
      <c r="B1551" s="4">
        <v>6.8</v>
      </c>
      <c r="C1551" s="4" t="s">
        <v>4216</v>
      </c>
    </row>
    <row r="1552" spans="1:3" x14ac:dyDescent="0.25">
      <c r="A1552" t="s">
        <v>26</v>
      </c>
      <c r="B1552" s="4">
        <v>5.9</v>
      </c>
      <c r="C1552" s="4" t="s">
        <v>4218</v>
      </c>
    </row>
    <row r="1553" spans="1:3" x14ac:dyDescent="0.25">
      <c r="A1553" t="s">
        <v>26</v>
      </c>
      <c r="B1553" s="4">
        <v>6.4</v>
      </c>
      <c r="C1553" s="4" t="s">
        <v>4221</v>
      </c>
    </row>
    <row r="1554" spans="1:3" x14ac:dyDescent="0.25">
      <c r="A1554" t="s">
        <v>26</v>
      </c>
      <c r="B1554" s="4">
        <v>5.8</v>
      </c>
      <c r="C1554" s="4" t="s">
        <v>4223</v>
      </c>
    </row>
    <row r="1555" spans="1:3" x14ac:dyDescent="0.25">
      <c r="A1555" t="s">
        <v>26</v>
      </c>
      <c r="B1555" s="4">
        <v>7.1</v>
      </c>
      <c r="C1555" s="4" t="s">
        <v>4225</v>
      </c>
    </row>
    <row r="1556" spans="1:3" x14ac:dyDescent="0.25">
      <c r="A1556" t="s">
        <v>26</v>
      </c>
      <c r="B1556" s="4">
        <v>4.4000000000000004</v>
      </c>
      <c r="C1556" s="4" t="s">
        <v>4226</v>
      </c>
    </row>
    <row r="1557" spans="1:3" x14ac:dyDescent="0.25">
      <c r="A1557" t="s">
        <v>26</v>
      </c>
      <c r="B1557" s="4">
        <v>6.9</v>
      </c>
      <c r="C1557" s="4" t="s">
        <v>4227</v>
      </c>
    </row>
    <row r="1558" spans="1:3" x14ac:dyDescent="0.25">
      <c r="A1558" t="s">
        <v>26</v>
      </c>
      <c r="B1558" s="4">
        <v>5.8</v>
      </c>
      <c r="C1558" s="4" t="s">
        <v>4229</v>
      </c>
    </row>
    <row r="1559" spans="1:3" x14ac:dyDescent="0.25">
      <c r="A1559" t="s">
        <v>26</v>
      </c>
      <c r="B1559" s="4">
        <v>7.7</v>
      </c>
      <c r="C1559" s="4" t="s">
        <v>4230</v>
      </c>
    </row>
    <row r="1560" spans="1:3" x14ac:dyDescent="0.25">
      <c r="A1560" t="s">
        <v>26</v>
      </c>
      <c r="B1560" s="4">
        <v>5.3</v>
      </c>
      <c r="C1560" s="4" t="s">
        <v>4234</v>
      </c>
    </row>
    <row r="1561" spans="1:3" x14ac:dyDescent="0.25">
      <c r="A1561" t="s">
        <v>26</v>
      </c>
      <c r="B1561" s="4">
        <v>6.6</v>
      </c>
      <c r="C1561" s="4" t="s">
        <v>4237</v>
      </c>
    </row>
    <row r="1562" spans="1:3" x14ac:dyDescent="0.25">
      <c r="A1562" t="s">
        <v>26</v>
      </c>
      <c r="B1562" s="4">
        <v>7.5</v>
      </c>
      <c r="C1562" s="4" t="s">
        <v>4238</v>
      </c>
    </row>
    <row r="1563" spans="1:3" x14ac:dyDescent="0.25">
      <c r="A1563" t="s">
        <v>26</v>
      </c>
      <c r="B1563" s="4">
        <v>6.4</v>
      </c>
      <c r="C1563" s="4" t="s">
        <v>4240</v>
      </c>
    </row>
    <row r="1564" spans="1:3" x14ac:dyDescent="0.25">
      <c r="A1564" t="s">
        <v>26</v>
      </c>
      <c r="B1564" s="4">
        <v>6.1</v>
      </c>
      <c r="C1564" s="4" t="s">
        <v>4241</v>
      </c>
    </row>
    <row r="1565" spans="1:3" x14ac:dyDescent="0.25">
      <c r="A1565" t="s">
        <v>26</v>
      </c>
      <c r="B1565" s="4">
        <v>6.7</v>
      </c>
      <c r="C1565" s="4" t="s">
        <v>4242</v>
      </c>
    </row>
    <row r="1566" spans="1:3" x14ac:dyDescent="0.25">
      <c r="A1566" t="s">
        <v>26</v>
      </c>
      <c r="B1566" s="4">
        <v>7.5</v>
      </c>
      <c r="C1566" s="4" t="s">
        <v>4243</v>
      </c>
    </row>
    <row r="1567" spans="1:3" x14ac:dyDescent="0.25">
      <c r="A1567" t="s">
        <v>26</v>
      </c>
      <c r="B1567" s="4">
        <v>7.1</v>
      </c>
      <c r="C1567" s="4" t="s">
        <v>4245</v>
      </c>
    </row>
    <row r="1568" spans="1:3" x14ac:dyDescent="0.25">
      <c r="A1568" t="s">
        <v>26</v>
      </c>
      <c r="B1568" s="4">
        <v>6.9</v>
      </c>
      <c r="C1568" s="4" t="s">
        <v>4247</v>
      </c>
    </row>
    <row r="1569" spans="1:3" x14ac:dyDescent="0.25">
      <c r="A1569" t="s">
        <v>26</v>
      </c>
      <c r="B1569" s="4">
        <v>4.2</v>
      </c>
      <c r="C1569" s="4" t="s">
        <v>4249</v>
      </c>
    </row>
    <row r="1570" spans="1:3" x14ac:dyDescent="0.25">
      <c r="A1570" t="s">
        <v>26</v>
      </c>
      <c r="B1570" s="4">
        <v>4.7</v>
      </c>
      <c r="C1570" s="4" t="s">
        <v>4252</v>
      </c>
    </row>
    <row r="1571" spans="1:3" x14ac:dyDescent="0.25">
      <c r="A1571" t="s">
        <v>26</v>
      </c>
      <c r="B1571" s="4">
        <v>4</v>
      </c>
      <c r="C1571" s="4" t="s">
        <v>4255</v>
      </c>
    </row>
    <row r="1572" spans="1:3" x14ac:dyDescent="0.25">
      <c r="A1572" t="s">
        <v>26</v>
      </c>
      <c r="B1572" s="4">
        <v>5.9</v>
      </c>
      <c r="C1572" s="4" t="s">
        <v>4257</v>
      </c>
    </row>
    <row r="1573" spans="1:3" x14ac:dyDescent="0.25">
      <c r="A1573" t="s">
        <v>26</v>
      </c>
      <c r="B1573" s="4">
        <v>5.8</v>
      </c>
      <c r="C1573" s="4" t="s">
        <v>4258</v>
      </c>
    </row>
    <row r="1574" spans="1:3" x14ac:dyDescent="0.25">
      <c r="A1574" t="s">
        <v>26</v>
      </c>
      <c r="B1574" s="4">
        <v>7.1</v>
      </c>
      <c r="C1574" s="4" t="s">
        <v>4261</v>
      </c>
    </row>
    <row r="1575" spans="1:3" x14ac:dyDescent="0.25">
      <c r="A1575" t="s">
        <v>26</v>
      </c>
      <c r="B1575" s="4">
        <v>6.1</v>
      </c>
      <c r="C1575" s="4" t="s">
        <v>4264</v>
      </c>
    </row>
    <row r="1576" spans="1:3" x14ac:dyDescent="0.25">
      <c r="A1576" t="s">
        <v>26</v>
      </c>
      <c r="B1576" s="4">
        <v>3</v>
      </c>
      <c r="C1576" s="4" t="s">
        <v>4266</v>
      </c>
    </row>
    <row r="1577" spans="1:3" x14ac:dyDescent="0.25">
      <c r="A1577" t="s">
        <v>26</v>
      </c>
      <c r="B1577" s="4">
        <v>7.6</v>
      </c>
      <c r="C1577" s="4" t="s">
        <v>4267</v>
      </c>
    </row>
    <row r="1578" spans="1:3" x14ac:dyDescent="0.25">
      <c r="A1578" t="s">
        <v>26</v>
      </c>
      <c r="B1578" s="4">
        <v>7.2</v>
      </c>
      <c r="C1578" s="4" t="s">
        <v>4270</v>
      </c>
    </row>
    <row r="1579" spans="1:3" x14ac:dyDescent="0.25">
      <c r="A1579" t="s">
        <v>26</v>
      </c>
      <c r="B1579" s="4">
        <v>5.0999999999999996</v>
      </c>
      <c r="C1579" s="4" t="s">
        <v>4274</v>
      </c>
    </row>
    <row r="1580" spans="1:3" x14ac:dyDescent="0.25">
      <c r="A1580" t="s">
        <v>26</v>
      </c>
      <c r="B1580" s="4">
        <v>7.1</v>
      </c>
      <c r="C1580" s="4" t="s">
        <v>4277</v>
      </c>
    </row>
    <row r="1581" spans="1:3" x14ac:dyDescent="0.25">
      <c r="A1581" t="s">
        <v>26</v>
      </c>
      <c r="B1581" s="4">
        <v>6.3</v>
      </c>
      <c r="C1581" s="4" t="s">
        <v>4279</v>
      </c>
    </row>
    <row r="1582" spans="1:3" x14ac:dyDescent="0.25">
      <c r="A1582" t="s">
        <v>26</v>
      </c>
      <c r="B1582" s="4">
        <v>6.1</v>
      </c>
      <c r="C1582" s="4" t="s">
        <v>4281</v>
      </c>
    </row>
    <row r="1583" spans="1:3" x14ac:dyDescent="0.25">
      <c r="A1583" t="s">
        <v>26</v>
      </c>
      <c r="B1583" s="4">
        <v>5.4</v>
      </c>
      <c r="C1583" s="4" t="s">
        <v>4283</v>
      </c>
    </row>
    <row r="1584" spans="1:3" x14ac:dyDescent="0.25">
      <c r="A1584" t="s">
        <v>26</v>
      </c>
      <c r="B1584" s="4">
        <v>5.9</v>
      </c>
      <c r="C1584" s="4" t="s">
        <v>4285</v>
      </c>
    </row>
    <row r="1585" spans="1:3" x14ac:dyDescent="0.25">
      <c r="A1585" t="s">
        <v>26</v>
      </c>
      <c r="B1585" s="4">
        <v>6.7</v>
      </c>
      <c r="C1585" s="4" t="s">
        <v>4288</v>
      </c>
    </row>
    <row r="1586" spans="1:3" x14ac:dyDescent="0.25">
      <c r="A1586" t="s">
        <v>26</v>
      </c>
      <c r="B1586" s="4">
        <v>5.3</v>
      </c>
      <c r="C1586" s="4" t="s">
        <v>4290</v>
      </c>
    </row>
    <row r="1587" spans="1:3" x14ac:dyDescent="0.25">
      <c r="A1587" t="s">
        <v>26</v>
      </c>
      <c r="B1587" s="4">
        <v>6.3</v>
      </c>
      <c r="C1587" s="4" t="s">
        <v>4292</v>
      </c>
    </row>
    <row r="1588" spans="1:3" x14ac:dyDescent="0.25">
      <c r="A1588" t="s">
        <v>26</v>
      </c>
      <c r="B1588" s="4">
        <v>5.4</v>
      </c>
      <c r="C1588" s="4" t="s">
        <v>4295</v>
      </c>
    </row>
    <row r="1589" spans="1:3" x14ac:dyDescent="0.25">
      <c r="A1589" t="s">
        <v>26</v>
      </c>
      <c r="B1589" s="4">
        <v>5.0999999999999996</v>
      </c>
      <c r="C1589" s="4" t="s">
        <v>4298</v>
      </c>
    </row>
    <row r="1590" spans="1:3" x14ac:dyDescent="0.25">
      <c r="A1590" t="s">
        <v>26</v>
      </c>
      <c r="B1590" s="4">
        <v>6.6</v>
      </c>
      <c r="C1590" s="4" t="s">
        <v>4299</v>
      </c>
    </row>
    <row r="1591" spans="1:3" x14ac:dyDescent="0.25">
      <c r="A1591" t="s">
        <v>26</v>
      </c>
      <c r="B1591" s="4">
        <v>5</v>
      </c>
      <c r="C1591" s="4" t="s">
        <v>4300</v>
      </c>
    </row>
    <row r="1592" spans="1:3" x14ac:dyDescent="0.25">
      <c r="A1592" t="s">
        <v>26</v>
      </c>
      <c r="B1592" s="4">
        <v>5.6</v>
      </c>
      <c r="C1592" s="4" t="s">
        <v>4301</v>
      </c>
    </row>
    <row r="1593" spans="1:3" x14ac:dyDescent="0.25">
      <c r="A1593" t="s">
        <v>26</v>
      </c>
      <c r="B1593" s="4">
        <v>5.9</v>
      </c>
      <c r="C1593" s="4" t="s">
        <v>4304</v>
      </c>
    </row>
    <row r="1594" spans="1:3" x14ac:dyDescent="0.25">
      <c r="A1594" t="s">
        <v>26</v>
      </c>
      <c r="B1594" s="4">
        <v>6.4</v>
      </c>
      <c r="C1594" s="4" t="s">
        <v>4306</v>
      </c>
    </row>
    <row r="1595" spans="1:3" x14ac:dyDescent="0.25">
      <c r="A1595" t="s">
        <v>26</v>
      </c>
      <c r="B1595" s="4">
        <v>7.4</v>
      </c>
      <c r="C1595" s="4" t="s">
        <v>4307</v>
      </c>
    </row>
    <row r="1596" spans="1:3" x14ac:dyDescent="0.25">
      <c r="A1596" t="s">
        <v>293</v>
      </c>
      <c r="B1596" s="4">
        <v>7.8</v>
      </c>
      <c r="C1596" s="4" t="s">
        <v>4310</v>
      </c>
    </row>
    <row r="1597" spans="1:3" x14ac:dyDescent="0.25">
      <c r="A1597" t="s">
        <v>26</v>
      </c>
      <c r="B1597" s="4">
        <v>5</v>
      </c>
      <c r="C1597" s="4" t="s">
        <v>4313</v>
      </c>
    </row>
    <row r="1598" spans="1:3" x14ac:dyDescent="0.25">
      <c r="A1598" t="s">
        <v>26</v>
      </c>
      <c r="B1598" s="4">
        <v>6.2</v>
      </c>
      <c r="C1598" s="4" t="s">
        <v>4315</v>
      </c>
    </row>
    <row r="1599" spans="1:3" x14ac:dyDescent="0.25">
      <c r="A1599" t="s">
        <v>26</v>
      </c>
      <c r="B1599" s="4">
        <v>5.6</v>
      </c>
      <c r="C1599" s="4" t="s">
        <v>4318</v>
      </c>
    </row>
    <row r="1600" spans="1:3" x14ac:dyDescent="0.25">
      <c r="A1600" t="s">
        <v>26</v>
      </c>
      <c r="B1600" s="4">
        <v>5.9</v>
      </c>
      <c r="C1600" s="4" t="s">
        <v>4320</v>
      </c>
    </row>
    <row r="1601" spans="1:3" x14ac:dyDescent="0.25">
      <c r="A1601" t="s">
        <v>26</v>
      </c>
      <c r="B1601" s="4">
        <v>5.6</v>
      </c>
      <c r="C1601" s="4" t="s">
        <v>4321</v>
      </c>
    </row>
    <row r="1602" spans="1:3" x14ac:dyDescent="0.25">
      <c r="A1602" t="s">
        <v>26</v>
      </c>
      <c r="B1602" s="4">
        <v>6.3</v>
      </c>
      <c r="C1602" s="4" t="s">
        <v>4324</v>
      </c>
    </row>
    <row r="1603" spans="1:3" x14ac:dyDescent="0.25">
      <c r="A1603" t="s">
        <v>26</v>
      </c>
      <c r="B1603" s="4">
        <v>7.5</v>
      </c>
      <c r="C1603" s="4" t="s">
        <v>4325</v>
      </c>
    </row>
    <row r="1604" spans="1:3" x14ac:dyDescent="0.25">
      <c r="A1604" t="s">
        <v>26</v>
      </c>
      <c r="B1604" s="4">
        <v>7.5</v>
      </c>
      <c r="C1604" s="4" t="s">
        <v>4326</v>
      </c>
    </row>
    <row r="1605" spans="1:3" x14ac:dyDescent="0.25">
      <c r="A1605" t="s">
        <v>26</v>
      </c>
      <c r="B1605" s="4">
        <v>5.8</v>
      </c>
      <c r="C1605" s="4" t="s">
        <v>4329</v>
      </c>
    </row>
    <row r="1606" spans="1:3" x14ac:dyDescent="0.25">
      <c r="A1606" t="s">
        <v>26</v>
      </c>
      <c r="B1606" s="4">
        <v>6.2</v>
      </c>
      <c r="C1606" s="4" t="s">
        <v>4332</v>
      </c>
    </row>
    <row r="1607" spans="1:3" x14ac:dyDescent="0.25">
      <c r="A1607" t="s">
        <v>26</v>
      </c>
      <c r="B1607" s="4">
        <v>4.9000000000000004</v>
      </c>
      <c r="C1607" s="4" t="s">
        <v>4334</v>
      </c>
    </row>
    <row r="1608" spans="1:3" x14ac:dyDescent="0.25">
      <c r="A1608" t="s">
        <v>26</v>
      </c>
      <c r="B1608" s="4">
        <v>6.8</v>
      </c>
      <c r="C1608" s="4" t="s">
        <v>4336</v>
      </c>
    </row>
    <row r="1609" spans="1:3" x14ac:dyDescent="0.25">
      <c r="A1609" t="s">
        <v>26</v>
      </c>
      <c r="B1609" s="4">
        <v>4.8</v>
      </c>
      <c r="C1609" s="4" t="s">
        <v>4338</v>
      </c>
    </row>
    <row r="1610" spans="1:3" x14ac:dyDescent="0.25">
      <c r="A1610" t="s">
        <v>26</v>
      </c>
      <c r="B1610" s="4">
        <v>6.5</v>
      </c>
      <c r="C1610" s="4" t="s">
        <v>4339</v>
      </c>
    </row>
    <row r="1611" spans="1:3" x14ac:dyDescent="0.25">
      <c r="A1611" t="s">
        <v>26</v>
      </c>
      <c r="B1611" s="4">
        <v>5.8</v>
      </c>
      <c r="C1611" s="4" t="s">
        <v>4341</v>
      </c>
    </row>
    <row r="1612" spans="1:3" x14ac:dyDescent="0.25">
      <c r="A1612" t="s">
        <v>26</v>
      </c>
      <c r="B1612" s="4">
        <v>4.5</v>
      </c>
      <c r="C1612" s="4" t="s">
        <v>4344</v>
      </c>
    </row>
    <row r="1613" spans="1:3" x14ac:dyDescent="0.25">
      <c r="A1613" t="s">
        <v>26</v>
      </c>
      <c r="B1613" s="4">
        <v>6.3</v>
      </c>
      <c r="C1613" s="4" t="s">
        <v>4346</v>
      </c>
    </row>
    <row r="1614" spans="1:3" x14ac:dyDescent="0.25">
      <c r="A1614" t="s">
        <v>26</v>
      </c>
      <c r="B1614" s="4">
        <v>4.9000000000000004</v>
      </c>
      <c r="C1614" s="4" t="s">
        <v>4348</v>
      </c>
    </row>
    <row r="1615" spans="1:3" x14ac:dyDescent="0.25">
      <c r="A1615" t="s">
        <v>26</v>
      </c>
      <c r="B1615" s="4">
        <v>5.2</v>
      </c>
      <c r="C1615" s="4" t="s">
        <v>4351</v>
      </c>
    </row>
    <row r="1616" spans="1:3" x14ac:dyDescent="0.25">
      <c r="A1616" t="s">
        <v>26</v>
      </c>
      <c r="B1616" s="4">
        <v>6</v>
      </c>
      <c r="C1616" s="4" t="s">
        <v>4353</v>
      </c>
    </row>
    <row r="1617" spans="1:3" x14ac:dyDescent="0.25">
      <c r="A1617" t="s">
        <v>26</v>
      </c>
      <c r="B1617" s="4">
        <v>6.5</v>
      </c>
      <c r="C1617" s="4" t="s">
        <v>4356</v>
      </c>
    </row>
    <row r="1618" spans="1:3" x14ac:dyDescent="0.25">
      <c r="A1618" t="s">
        <v>92</v>
      </c>
      <c r="B1618" s="4">
        <v>8.1999999999999993</v>
      </c>
      <c r="C1618" s="4" t="s">
        <v>4358</v>
      </c>
    </row>
    <row r="1619" spans="1:3" x14ac:dyDescent="0.25">
      <c r="A1619" t="s">
        <v>26</v>
      </c>
      <c r="B1619" s="4">
        <v>6.3</v>
      </c>
      <c r="C1619" s="4" t="s">
        <v>4360</v>
      </c>
    </row>
    <row r="1620" spans="1:3" x14ac:dyDescent="0.25">
      <c r="A1620" t="s">
        <v>26</v>
      </c>
      <c r="B1620" s="4">
        <v>6.1</v>
      </c>
      <c r="C1620" s="4" t="s">
        <v>4363</v>
      </c>
    </row>
    <row r="1621" spans="1:3" x14ac:dyDescent="0.25">
      <c r="A1621" t="s">
        <v>26</v>
      </c>
      <c r="B1621" s="4">
        <v>4.9000000000000004</v>
      </c>
      <c r="C1621" s="4" t="s">
        <v>4364</v>
      </c>
    </row>
    <row r="1622" spans="1:3" x14ac:dyDescent="0.25">
      <c r="A1622" t="s">
        <v>26</v>
      </c>
      <c r="B1622" s="4">
        <v>5.2</v>
      </c>
      <c r="C1622" s="4" t="s">
        <v>4365</v>
      </c>
    </row>
    <row r="1623" spans="1:3" x14ac:dyDescent="0.25">
      <c r="A1623" t="s">
        <v>26</v>
      </c>
      <c r="B1623" s="4">
        <v>4.7</v>
      </c>
      <c r="C1623" s="4" t="s">
        <v>4367</v>
      </c>
    </row>
    <row r="1624" spans="1:3" x14ac:dyDescent="0.25">
      <c r="A1624" t="s">
        <v>26</v>
      </c>
      <c r="B1624" s="4">
        <v>6.5</v>
      </c>
      <c r="C1624" s="4" t="s">
        <v>4368</v>
      </c>
    </row>
    <row r="1625" spans="1:3" x14ac:dyDescent="0.25">
      <c r="A1625" t="s">
        <v>26</v>
      </c>
      <c r="B1625" s="4">
        <v>5.7</v>
      </c>
      <c r="C1625" s="4" t="s">
        <v>4369</v>
      </c>
    </row>
    <row r="1626" spans="1:3" x14ac:dyDescent="0.25">
      <c r="A1626" t="s">
        <v>26</v>
      </c>
      <c r="B1626" s="4">
        <v>6.2</v>
      </c>
      <c r="C1626" s="4" t="s">
        <v>4371</v>
      </c>
    </row>
    <row r="1627" spans="1:3" x14ac:dyDescent="0.25">
      <c r="A1627" t="s">
        <v>26</v>
      </c>
      <c r="B1627" s="4">
        <v>4.5999999999999996</v>
      </c>
      <c r="C1627" s="4" t="s">
        <v>4373</v>
      </c>
    </row>
    <row r="1628" spans="1:3" x14ac:dyDescent="0.25">
      <c r="A1628" t="s">
        <v>26</v>
      </c>
      <c r="B1628" s="4">
        <v>5.8</v>
      </c>
      <c r="C1628" s="4" t="s">
        <v>4375</v>
      </c>
    </row>
    <row r="1629" spans="1:3" x14ac:dyDescent="0.25">
      <c r="A1629" t="s">
        <v>26</v>
      </c>
      <c r="B1629" s="4">
        <v>6.8</v>
      </c>
      <c r="C1629" s="4" t="s">
        <v>4376</v>
      </c>
    </row>
    <row r="1630" spans="1:3" x14ac:dyDescent="0.25">
      <c r="A1630" t="s">
        <v>26</v>
      </c>
      <c r="B1630" s="4">
        <v>5.9</v>
      </c>
      <c r="C1630" s="4" t="s">
        <v>4379</v>
      </c>
    </row>
    <row r="1631" spans="1:3" x14ac:dyDescent="0.25">
      <c r="A1631" t="s">
        <v>26</v>
      </c>
      <c r="B1631" s="4">
        <v>4.7</v>
      </c>
      <c r="C1631" s="4" t="s">
        <v>4381</v>
      </c>
    </row>
    <row r="1632" spans="1:3" x14ac:dyDescent="0.25">
      <c r="A1632" t="s">
        <v>26</v>
      </c>
      <c r="B1632" s="4">
        <v>6.7</v>
      </c>
      <c r="C1632" s="4" t="s">
        <v>4384</v>
      </c>
    </row>
    <row r="1633" spans="1:3" x14ac:dyDescent="0.25">
      <c r="A1633" t="s">
        <v>26</v>
      </c>
      <c r="B1633" s="4">
        <v>6.9</v>
      </c>
      <c r="C1633" s="4" t="s">
        <v>4386</v>
      </c>
    </row>
    <row r="1634" spans="1:3" x14ac:dyDescent="0.25">
      <c r="A1634" t="s">
        <v>26</v>
      </c>
      <c r="B1634" s="4">
        <v>5.3</v>
      </c>
      <c r="C1634" s="4" t="s">
        <v>4388</v>
      </c>
    </row>
    <row r="1635" spans="1:3" x14ac:dyDescent="0.25">
      <c r="A1635" t="s">
        <v>26</v>
      </c>
      <c r="B1635" s="4">
        <v>5.2</v>
      </c>
      <c r="C1635" s="4" t="s">
        <v>4390</v>
      </c>
    </row>
    <row r="1636" spans="1:3" x14ac:dyDescent="0.25">
      <c r="A1636" t="s">
        <v>26</v>
      </c>
      <c r="B1636" s="4">
        <v>6.2</v>
      </c>
      <c r="C1636" s="4" t="s">
        <v>4392</v>
      </c>
    </row>
    <row r="1637" spans="1:3" x14ac:dyDescent="0.25">
      <c r="A1637" t="s">
        <v>26</v>
      </c>
      <c r="B1637" s="4">
        <v>5.8</v>
      </c>
      <c r="C1637" s="4" t="s">
        <v>4393</v>
      </c>
    </row>
    <row r="1638" spans="1:3" x14ac:dyDescent="0.25">
      <c r="A1638" t="s">
        <v>26</v>
      </c>
      <c r="B1638" s="4">
        <v>5.6</v>
      </c>
      <c r="C1638" s="4" t="s">
        <v>4395</v>
      </c>
    </row>
    <row r="1639" spans="1:3" x14ac:dyDescent="0.25">
      <c r="A1639" t="s">
        <v>26</v>
      </c>
      <c r="B1639" s="4">
        <v>6.4</v>
      </c>
      <c r="C1639" s="4" t="s">
        <v>4398</v>
      </c>
    </row>
    <row r="1640" spans="1:3" x14ac:dyDescent="0.25">
      <c r="A1640" t="s">
        <v>26</v>
      </c>
      <c r="B1640" s="4">
        <v>5.3</v>
      </c>
      <c r="C1640" s="4" t="s">
        <v>4399</v>
      </c>
    </row>
    <row r="1641" spans="1:3" x14ac:dyDescent="0.25">
      <c r="A1641" t="s">
        <v>26</v>
      </c>
      <c r="B1641" s="4">
        <v>5.8</v>
      </c>
      <c r="C1641" s="4" t="s">
        <v>4401</v>
      </c>
    </row>
    <row r="1642" spans="1:3" x14ac:dyDescent="0.25">
      <c r="A1642" t="s">
        <v>26</v>
      </c>
      <c r="B1642" s="4">
        <v>7.2</v>
      </c>
      <c r="C1642" s="4" t="s">
        <v>4404</v>
      </c>
    </row>
    <row r="1643" spans="1:3" x14ac:dyDescent="0.25">
      <c r="A1643" t="s">
        <v>26</v>
      </c>
      <c r="B1643" s="4">
        <v>2.8</v>
      </c>
      <c r="C1643" s="4" t="s">
        <v>4407</v>
      </c>
    </row>
    <row r="1644" spans="1:3" x14ac:dyDescent="0.25">
      <c r="A1644" t="s">
        <v>26</v>
      </c>
      <c r="B1644" s="4">
        <v>7.6</v>
      </c>
      <c r="C1644" s="4" t="s">
        <v>4409</v>
      </c>
    </row>
    <row r="1645" spans="1:3" x14ac:dyDescent="0.25">
      <c r="A1645" t="s">
        <v>26</v>
      </c>
      <c r="B1645" s="4">
        <v>3.4</v>
      </c>
      <c r="C1645" s="4" t="s">
        <v>4412</v>
      </c>
    </row>
    <row r="1646" spans="1:3" x14ac:dyDescent="0.25">
      <c r="A1646" t="s">
        <v>26</v>
      </c>
      <c r="B1646" s="4">
        <v>5.0999999999999996</v>
      </c>
      <c r="C1646" s="4" t="s">
        <v>4415</v>
      </c>
    </row>
    <row r="1647" spans="1:3" x14ac:dyDescent="0.25">
      <c r="A1647" t="s">
        <v>26</v>
      </c>
      <c r="B1647" s="4">
        <v>7.1</v>
      </c>
      <c r="C1647" s="4" t="s">
        <v>4417</v>
      </c>
    </row>
    <row r="1648" spans="1:3" x14ac:dyDescent="0.25">
      <c r="A1648" t="s">
        <v>26</v>
      </c>
      <c r="B1648" s="4">
        <v>5.2</v>
      </c>
      <c r="C1648" s="4" t="s">
        <v>4420</v>
      </c>
    </row>
    <row r="1649" spans="1:3" x14ac:dyDescent="0.25">
      <c r="A1649" t="s">
        <v>26</v>
      </c>
      <c r="B1649" s="4">
        <v>4</v>
      </c>
      <c r="C1649" s="4" t="s">
        <v>4423</v>
      </c>
    </row>
    <row r="1650" spans="1:3" x14ac:dyDescent="0.25">
      <c r="A1650" t="s">
        <v>26</v>
      </c>
      <c r="B1650" s="4">
        <v>4.9000000000000004</v>
      </c>
      <c r="C1650" s="4" t="s">
        <v>4424</v>
      </c>
    </row>
    <row r="1651" spans="1:3" x14ac:dyDescent="0.25">
      <c r="A1651" t="s">
        <v>26</v>
      </c>
      <c r="B1651" s="4">
        <v>5.7</v>
      </c>
      <c r="C1651" s="4" t="s">
        <v>4426</v>
      </c>
    </row>
    <row r="1652" spans="1:3" x14ac:dyDescent="0.25">
      <c r="A1652" t="s">
        <v>26</v>
      </c>
      <c r="B1652" s="4">
        <v>7.4</v>
      </c>
      <c r="C1652" s="4" t="s">
        <v>4427</v>
      </c>
    </row>
    <row r="1653" spans="1:3" x14ac:dyDescent="0.25">
      <c r="A1653" t="s">
        <v>26</v>
      </c>
      <c r="B1653" s="4">
        <v>5.9</v>
      </c>
      <c r="C1653" s="4" t="s">
        <v>4430</v>
      </c>
    </row>
    <row r="1654" spans="1:3" x14ac:dyDescent="0.25">
      <c r="A1654" t="s">
        <v>26</v>
      </c>
      <c r="B1654" s="4">
        <v>5.4</v>
      </c>
      <c r="C1654" s="4" t="s">
        <v>4432</v>
      </c>
    </row>
    <row r="1655" spans="1:3" x14ac:dyDescent="0.25">
      <c r="A1655" t="s">
        <v>26</v>
      </c>
      <c r="B1655" s="4">
        <v>5.4</v>
      </c>
      <c r="C1655" s="4" t="s">
        <v>4432</v>
      </c>
    </row>
    <row r="1656" spans="1:3" x14ac:dyDescent="0.25">
      <c r="A1656" t="s">
        <v>26</v>
      </c>
      <c r="B1656" s="4">
        <v>6.2</v>
      </c>
      <c r="C1656" s="4" t="s">
        <v>4433</v>
      </c>
    </row>
    <row r="1657" spans="1:3" x14ac:dyDescent="0.25">
      <c r="A1657" t="s">
        <v>26</v>
      </c>
      <c r="B1657" s="4">
        <v>7.8</v>
      </c>
      <c r="C1657" s="4" t="s">
        <v>4435</v>
      </c>
    </row>
    <row r="1658" spans="1:3" x14ac:dyDescent="0.25">
      <c r="A1658" t="s">
        <v>26</v>
      </c>
      <c r="B1658" s="4">
        <v>6.8</v>
      </c>
      <c r="C1658" s="4" t="s">
        <v>4437</v>
      </c>
    </row>
    <row r="1659" spans="1:3" x14ac:dyDescent="0.25">
      <c r="A1659" t="s">
        <v>26</v>
      </c>
      <c r="B1659" s="4">
        <v>6.4</v>
      </c>
      <c r="C1659" s="4" t="s">
        <v>4439</v>
      </c>
    </row>
    <row r="1660" spans="1:3" x14ac:dyDescent="0.25">
      <c r="A1660" t="s">
        <v>26</v>
      </c>
      <c r="B1660" s="4">
        <v>6.1</v>
      </c>
      <c r="C1660" s="4" t="s">
        <v>4441</v>
      </c>
    </row>
    <row r="1661" spans="1:3" x14ac:dyDescent="0.25">
      <c r="A1661" t="s">
        <v>26</v>
      </c>
      <c r="B1661" s="4">
        <v>7.3</v>
      </c>
      <c r="C1661" s="4" t="s">
        <v>4442</v>
      </c>
    </row>
    <row r="1662" spans="1:3" x14ac:dyDescent="0.25">
      <c r="A1662" t="s">
        <v>26</v>
      </c>
      <c r="B1662" s="4">
        <v>6.7</v>
      </c>
      <c r="C1662" s="4" t="s">
        <v>4444</v>
      </c>
    </row>
    <row r="1663" spans="1:3" x14ac:dyDescent="0.25">
      <c r="A1663" t="s">
        <v>26</v>
      </c>
      <c r="B1663" s="4">
        <v>7.4</v>
      </c>
      <c r="C1663" s="4" t="s">
        <v>4446</v>
      </c>
    </row>
    <row r="1664" spans="1:3" x14ac:dyDescent="0.25">
      <c r="A1664" t="s">
        <v>26</v>
      </c>
      <c r="B1664" s="4">
        <v>7</v>
      </c>
      <c r="C1664" s="4" t="s">
        <v>4448</v>
      </c>
    </row>
    <row r="1665" spans="1:3" x14ac:dyDescent="0.25">
      <c r="A1665" t="s">
        <v>26</v>
      </c>
      <c r="B1665" s="4">
        <v>4</v>
      </c>
      <c r="C1665" s="4" t="s">
        <v>4450</v>
      </c>
    </row>
    <row r="1666" spans="1:3" x14ac:dyDescent="0.25">
      <c r="A1666" t="s">
        <v>26</v>
      </c>
      <c r="B1666" s="4">
        <v>6.1</v>
      </c>
      <c r="C1666" s="4" t="s">
        <v>4452</v>
      </c>
    </row>
    <row r="1667" spans="1:3" x14ac:dyDescent="0.25">
      <c r="A1667" t="s">
        <v>26</v>
      </c>
      <c r="B1667" s="4">
        <v>6.8</v>
      </c>
      <c r="C1667" s="4" t="s">
        <v>4453</v>
      </c>
    </row>
    <row r="1668" spans="1:3" x14ac:dyDescent="0.25">
      <c r="A1668" t="s">
        <v>26</v>
      </c>
      <c r="B1668" s="4">
        <v>8</v>
      </c>
      <c r="C1668" s="4" t="s">
        <v>4455</v>
      </c>
    </row>
    <row r="1669" spans="1:3" x14ac:dyDescent="0.25">
      <c r="A1669" t="s">
        <v>26</v>
      </c>
      <c r="B1669" s="4">
        <v>6</v>
      </c>
      <c r="C1669" s="4" t="s">
        <v>4457</v>
      </c>
    </row>
    <row r="1670" spans="1:3" x14ac:dyDescent="0.25">
      <c r="A1670" t="s">
        <v>26</v>
      </c>
      <c r="B1670" s="4">
        <v>4.7</v>
      </c>
      <c r="C1670" s="4" t="s">
        <v>4460</v>
      </c>
    </row>
    <row r="1671" spans="1:3" x14ac:dyDescent="0.25">
      <c r="A1671" t="s">
        <v>26</v>
      </c>
      <c r="B1671" s="4">
        <v>6</v>
      </c>
      <c r="C1671" s="4" t="s">
        <v>4462</v>
      </c>
    </row>
    <row r="1672" spans="1:3" x14ac:dyDescent="0.25">
      <c r="A1672" t="s">
        <v>26</v>
      </c>
      <c r="B1672" s="4">
        <v>4.4000000000000004</v>
      </c>
      <c r="C1672" s="4" t="s">
        <v>4465</v>
      </c>
    </row>
    <row r="1673" spans="1:3" x14ac:dyDescent="0.25">
      <c r="A1673" t="s">
        <v>26</v>
      </c>
      <c r="B1673" s="4">
        <v>6.8</v>
      </c>
      <c r="C1673" s="4" t="s">
        <v>4467</v>
      </c>
    </row>
    <row r="1674" spans="1:3" x14ac:dyDescent="0.25">
      <c r="A1674" t="s">
        <v>26</v>
      </c>
      <c r="B1674" s="4">
        <v>6.8</v>
      </c>
      <c r="C1674" s="4" t="s">
        <v>4467</v>
      </c>
    </row>
    <row r="1675" spans="1:3" x14ac:dyDescent="0.25">
      <c r="A1675" t="s">
        <v>26</v>
      </c>
      <c r="B1675" s="4">
        <v>5.4</v>
      </c>
      <c r="C1675" s="4" t="s">
        <v>4471</v>
      </c>
    </row>
    <row r="1676" spans="1:3" x14ac:dyDescent="0.25">
      <c r="A1676" t="s">
        <v>26</v>
      </c>
      <c r="B1676" s="4">
        <v>7.3</v>
      </c>
      <c r="C1676" s="4" t="s">
        <v>4472</v>
      </c>
    </row>
    <row r="1677" spans="1:3" x14ac:dyDescent="0.25">
      <c r="A1677" t="s">
        <v>26</v>
      </c>
      <c r="B1677" s="4">
        <v>6.8</v>
      </c>
      <c r="C1677" s="4" t="s">
        <v>4474</v>
      </c>
    </row>
    <row r="1678" spans="1:3" x14ac:dyDescent="0.25">
      <c r="A1678" t="s">
        <v>26</v>
      </c>
      <c r="B1678" s="4">
        <v>6.3</v>
      </c>
      <c r="C1678" s="4" t="s">
        <v>4477</v>
      </c>
    </row>
    <row r="1679" spans="1:3" x14ac:dyDescent="0.25">
      <c r="A1679" t="s">
        <v>26</v>
      </c>
      <c r="B1679" s="4">
        <v>4.9000000000000004</v>
      </c>
      <c r="C1679" s="4" t="s">
        <v>4479</v>
      </c>
    </row>
    <row r="1680" spans="1:3" x14ac:dyDescent="0.25">
      <c r="A1680" t="s">
        <v>26</v>
      </c>
      <c r="B1680" s="4">
        <v>4.0999999999999996</v>
      </c>
      <c r="C1680" s="4" t="s">
        <v>4482</v>
      </c>
    </row>
    <row r="1681" spans="1:3" x14ac:dyDescent="0.25">
      <c r="A1681" t="s">
        <v>26</v>
      </c>
      <c r="B1681" s="4">
        <v>2.4</v>
      </c>
      <c r="C1681" s="4" t="s">
        <v>4485</v>
      </c>
    </row>
    <row r="1682" spans="1:3" x14ac:dyDescent="0.25">
      <c r="A1682" t="s">
        <v>26</v>
      </c>
      <c r="B1682" s="4">
        <v>7.6</v>
      </c>
      <c r="C1682" s="4" t="s">
        <v>4487</v>
      </c>
    </row>
    <row r="1683" spans="1:3" x14ac:dyDescent="0.25">
      <c r="A1683" t="s">
        <v>26</v>
      </c>
      <c r="B1683" s="4">
        <v>7.9</v>
      </c>
      <c r="C1683" s="4" t="s">
        <v>4489</v>
      </c>
    </row>
    <row r="1684" spans="1:3" x14ac:dyDescent="0.25">
      <c r="A1684" t="s">
        <v>26</v>
      </c>
      <c r="B1684" s="4">
        <v>7.4</v>
      </c>
      <c r="C1684" s="4" t="s">
        <v>4491</v>
      </c>
    </row>
    <row r="1685" spans="1:3" x14ac:dyDescent="0.25">
      <c r="A1685" t="s">
        <v>26</v>
      </c>
      <c r="B1685" s="4">
        <v>6.9</v>
      </c>
      <c r="C1685" s="4" t="s">
        <v>4492</v>
      </c>
    </row>
    <row r="1686" spans="1:3" x14ac:dyDescent="0.25">
      <c r="A1686" t="s">
        <v>26</v>
      </c>
      <c r="B1686" s="4">
        <v>5.6</v>
      </c>
      <c r="C1686" s="4" t="s">
        <v>4493</v>
      </c>
    </row>
    <row r="1687" spans="1:3" x14ac:dyDescent="0.25">
      <c r="A1687" t="s">
        <v>26</v>
      </c>
      <c r="B1687" s="4">
        <v>5</v>
      </c>
      <c r="C1687" s="4" t="s">
        <v>4495</v>
      </c>
    </row>
    <row r="1688" spans="1:3" x14ac:dyDescent="0.25">
      <c r="A1688" t="s">
        <v>26</v>
      </c>
      <c r="B1688" s="4">
        <v>6.6</v>
      </c>
      <c r="C1688" s="4" t="s">
        <v>4496</v>
      </c>
    </row>
    <row r="1689" spans="1:3" x14ac:dyDescent="0.25">
      <c r="A1689" t="s">
        <v>26</v>
      </c>
      <c r="B1689" s="4">
        <v>7.4</v>
      </c>
      <c r="C1689" s="4" t="s">
        <v>4497</v>
      </c>
    </row>
    <row r="1690" spans="1:3" x14ac:dyDescent="0.25">
      <c r="A1690" t="s">
        <v>26</v>
      </c>
      <c r="B1690" s="4">
        <v>5.6</v>
      </c>
      <c r="C1690" s="4" t="s">
        <v>4499</v>
      </c>
    </row>
    <row r="1691" spans="1:3" x14ac:dyDescent="0.25">
      <c r="A1691" t="s">
        <v>26</v>
      </c>
      <c r="B1691" s="4">
        <v>5.5</v>
      </c>
      <c r="C1691" s="4" t="s">
        <v>4501</v>
      </c>
    </row>
    <row r="1692" spans="1:3" x14ac:dyDescent="0.25">
      <c r="A1692" t="s">
        <v>26</v>
      </c>
      <c r="B1692" s="4">
        <v>6.6</v>
      </c>
      <c r="C1692" s="4" t="s">
        <v>4503</v>
      </c>
    </row>
    <row r="1693" spans="1:3" x14ac:dyDescent="0.25">
      <c r="A1693" t="s">
        <v>26</v>
      </c>
      <c r="B1693" s="4">
        <v>6.6</v>
      </c>
      <c r="C1693" s="4" t="s">
        <v>4504</v>
      </c>
    </row>
    <row r="1694" spans="1:3" x14ac:dyDescent="0.25">
      <c r="A1694" t="s">
        <v>26</v>
      </c>
      <c r="B1694" s="4">
        <v>7.7</v>
      </c>
      <c r="C1694" s="4" t="s">
        <v>4507</v>
      </c>
    </row>
    <row r="1695" spans="1:3" x14ac:dyDescent="0.25">
      <c r="A1695" t="s">
        <v>26</v>
      </c>
      <c r="B1695" s="4">
        <v>5.2</v>
      </c>
      <c r="C1695" s="4" t="s">
        <v>4510</v>
      </c>
    </row>
    <row r="1696" spans="1:3" x14ac:dyDescent="0.25">
      <c r="A1696" t="s">
        <v>26</v>
      </c>
      <c r="B1696" s="4">
        <v>5.4</v>
      </c>
      <c r="C1696" s="4" t="s">
        <v>4512</v>
      </c>
    </row>
    <row r="1697" spans="1:3" x14ac:dyDescent="0.25">
      <c r="A1697" t="s">
        <v>26</v>
      </c>
      <c r="B1697" s="4">
        <v>5.0999999999999996</v>
      </c>
      <c r="C1697" s="4" t="s">
        <v>4516</v>
      </c>
    </row>
    <row r="1698" spans="1:3" x14ac:dyDescent="0.25">
      <c r="A1698" t="s">
        <v>26</v>
      </c>
      <c r="B1698" s="4">
        <v>5.5</v>
      </c>
      <c r="C1698" s="4" t="s">
        <v>4517</v>
      </c>
    </row>
    <row r="1699" spans="1:3" x14ac:dyDescent="0.25">
      <c r="A1699" t="s">
        <v>26</v>
      </c>
      <c r="B1699" s="4">
        <v>6.8</v>
      </c>
      <c r="C1699" s="4" t="s">
        <v>4519</v>
      </c>
    </row>
    <row r="1700" spans="1:3" x14ac:dyDescent="0.25">
      <c r="A1700" t="s">
        <v>26</v>
      </c>
      <c r="B1700" s="4">
        <v>7.4</v>
      </c>
      <c r="C1700" s="4" t="s">
        <v>4522</v>
      </c>
    </row>
    <row r="1701" spans="1:3" x14ac:dyDescent="0.25">
      <c r="A1701" t="s">
        <v>26</v>
      </c>
      <c r="B1701" s="4">
        <v>8.1</v>
      </c>
      <c r="C1701" s="4" t="s">
        <v>4525</v>
      </c>
    </row>
    <row r="1702" spans="1:3" x14ac:dyDescent="0.25">
      <c r="A1702" t="s">
        <v>26</v>
      </c>
      <c r="B1702" s="4">
        <v>6.1</v>
      </c>
      <c r="C1702" s="4" t="s">
        <v>4526</v>
      </c>
    </row>
    <row r="1703" spans="1:3" x14ac:dyDescent="0.25">
      <c r="A1703" t="s">
        <v>26</v>
      </c>
      <c r="B1703" s="4">
        <v>7.7</v>
      </c>
      <c r="C1703" s="4" t="s">
        <v>4528</v>
      </c>
    </row>
    <row r="1704" spans="1:3" x14ac:dyDescent="0.25">
      <c r="A1704" t="s">
        <v>26</v>
      </c>
      <c r="B1704" s="4">
        <v>4.5999999999999996</v>
      </c>
      <c r="C1704" s="4" t="s">
        <v>4531</v>
      </c>
    </row>
    <row r="1705" spans="1:3" x14ac:dyDescent="0.25">
      <c r="A1705" t="s">
        <v>26</v>
      </c>
      <c r="B1705" s="4">
        <v>6.5</v>
      </c>
      <c r="C1705" s="4" t="s">
        <v>4533</v>
      </c>
    </row>
    <row r="1706" spans="1:3" x14ac:dyDescent="0.25">
      <c r="A1706" t="s">
        <v>26</v>
      </c>
      <c r="B1706" s="4">
        <v>5.9</v>
      </c>
      <c r="C1706" s="4" t="s">
        <v>4534</v>
      </c>
    </row>
    <row r="1707" spans="1:3" x14ac:dyDescent="0.25">
      <c r="A1707" t="s">
        <v>26</v>
      </c>
      <c r="B1707" s="4">
        <v>6.4</v>
      </c>
      <c r="C1707" s="4" t="s">
        <v>4537</v>
      </c>
    </row>
    <row r="1708" spans="1:3" x14ac:dyDescent="0.25">
      <c r="A1708" t="s">
        <v>26</v>
      </c>
      <c r="B1708" s="4">
        <v>5.8</v>
      </c>
      <c r="C1708" s="4" t="s">
        <v>4538</v>
      </c>
    </row>
    <row r="1709" spans="1:3" x14ac:dyDescent="0.25">
      <c r="A1709" t="s">
        <v>26</v>
      </c>
      <c r="B1709" s="4">
        <v>6.1</v>
      </c>
      <c r="C1709" s="4" t="s">
        <v>4539</v>
      </c>
    </row>
    <row r="1710" spans="1:3" x14ac:dyDescent="0.25">
      <c r="A1710" t="s">
        <v>26</v>
      </c>
      <c r="B1710" s="4">
        <v>6</v>
      </c>
      <c r="C1710" s="4" t="s">
        <v>4542</v>
      </c>
    </row>
    <row r="1711" spans="1:3" x14ac:dyDescent="0.25">
      <c r="A1711" t="s">
        <v>26</v>
      </c>
      <c r="B1711" s="4">
        <v>6.2</v>
      </c>
      <c r="C1711" s="4" t="s">
        <v>4543</v>
      </c>
    </row>
    <row r="1712" spans="1:3" x14ac:dyDescent="0.25">
      <c r="A1712" t="s">
        <v>26</v>
      </c>
      <c r="B1712" s="4">
        <v>8</v>
      </c>
      <c r="C1712" s="4" t="s">
        <v>4545</v>
      </c>
    </row>
    <row r="1713" spans="1:3" x14ac:dyDescent="0.25">
      <c r="A1713" t="s">
        <v>26</v>
      </c>
      <c r="B1713" s="4">
        <v>5</v>
      </c>
      <c r="C1713" s="4" t="s">
        <v>4547</v>
      </c>
    </row>
    <row r="1714" spans="1:3" x14ac:dyDescent="0.25">
      <c r="A1714" t="s">
        <v>26</v>
      </c>
      <c r="B1714" s="4">
        <v>6.3</v>
      </c>
      <c r="C1714" s="4" t="s">
        <v>186</v>
      </c>
    </row>
    <row r="1715" spans="1:3" x14ac:dyDescent="0.25">
      <c r="A1715" t="s">
        <v>26</v>
      </c>
      <c r="B1715" s="4">
        <v>7.8</v>
      </c>
      <c r="C1715" s="4" t="s">
        <v>4549</v>
      </c>
    </row>
    <row r="1716" spans="1:3" x14ac:dyDescent="0.25">
      <c r="A1716" t="s">
        <v>26</v>
      </c>
      <c r="B1716" s="4">
        <v>7.8</v>
      </c>
      <c r="C1716" s="4" t="s">
        <v>4549</v>
      </c>
    </row>
    <row r="1717" spans="1:3" x14ac:dyDescent="0.25">
      <c r="A1717" t="s">
        <v>26</v>
      </c>
      <c r="B1717" s="4">
        <v>5.6</v>
      </c>
      <c r="C1717" s="4" t="s">
        <v>4550</v>
      </c>
    </row>
    <row r="1718" spans="1:3" x14ac:dyDescent="0.25">
      <c r="A1718" t="s">
        <v>26</v>
      </c>
      <c r="B1718" s="4">
        <v>5.9</v>
      </c>
      <c r="C1718" s="4" t="s">
        <v>4552</v>
      </c>
    </row>
    <row r="1719" spans="1:3" x14ac:dyDescent="0.25">
      <c r="A1719" t="s">
        <v>26</v>
      </c>
      <c r="B1719" s="4">
        <v>5.0999999999999996</v>
      </c>
      <c r="C1719" s="4" t="s">
        <v>4555</v>
      </c>
    </row>
    <row r="1720" spans="1:3" x14ac:dyDescent="0.25">
      <c r="A1720" t="s">
        <v>26</v>
      </c>
      <c r="B1720" s="4">
        <v>5.6</v>
      </c>
      <c r="C1720" s="4" t="s">
        <v>4557</v>
      </c>
    </row>
    <row r="1721" spans="1:3" x14ac:dyDescent="0.25">
      <c r="A1721" t="s">
        <v>26</v>
      </c>
      <c r="B1721" s="4">
        <v>7.4</v>
      </c>
      <c r="C1721" s="4" t="s">
        <v>4558</v>
      </c>
    </row>
    <row r="1722" spans="1:3" x14ac:dyDescent="0.25">
      <c r="A1722" t="s">
        <v>26</v>
      </c>
      <c r="B1722" s="4">
        <v>6.2</v>
      </c>
      <c r="C1722" s="4" t="s">
        <v>4561</v>
      </c>
    </row>
    <row r="1723" spans="1:3" x14ac:dyDescent="0.25">
      <c r="A1723" t="s">
        <v>26</v>
      </c>
      <c r="B1723" s="4">
        <v>5.6</v>
      </c>
      <c r="C1723" s="4" t="s">
        <v>4564</v>
      </c>
    </row>
    <row r="1724" spans="1:3" x14ac:dyDescent="0.25">
      <c r="A1724" t="s">
        <v>26</v>
      </c>
      <c r="B1724" s="4">
        <v>6.6</v>
      </c>
      <c r="C1724" s="4" t="s">
        <v>4566</v>
      </c>
    </row>
    <row r="1725" spans="1:3" x14ac:dyDescent="0.25">
      <c r="A1725" t="s">
        <v>26</v>
      </c>
      <c r="B1725" s="4">
        <v>4.2</v>
      </c>
      <c r="C1725" s="4" t="s">
        <v>4569</v>
      </c>
    </row>
    <row r="1726" spans="1:3" x14ac:dyDescent="0.25">
      <c r="A1726" t="s">
        <v>26</v>
      </c>
      <c r="B1726" s="4">
        <v>5.5</v>
      </c>
      <c r="C1726" s="4" t="s">
        <v>4571</v>
      </c>
    </row>
    <row r="1727" spans="1:3" x14ac:dyDescent="0.25">
      <c r="A1727" t="s">
        <v>26</v>
      </c>
      <c r="B1727" s="4">
        <v>6.8</v>
      </c>
      <c r="C1727" s="4" t="s">
        <v>4574</v>
      </c>
    </row>
    <row r="1728" spans="1:3" x14ac:dyDescent="0.25">
      <c r="A1728" t="s">
        <v>26</v>
      </c>
      <c r="B1728" s="4">
        <v>5.9</v>
      </c>
      <c r="C1728" s="4" t="s">
        <v>4578</v>
      </c>
    </row>
    <row r="1729" spans="1:3" x14ac:dyDescent="0.25">
      <c r="A1729" t="s">
        <v>26</v>
      </c>
      <c r="B1729" s="4">
        <v>7.8</v>
      </c>
      <c r="C1729" s="4" t="s">
        <v>4580</v>
      </c>
    </row>
    <row r="1730" spans="1:3" x14ac:dyDescent="0.25">
      <c r="A1730" t="s">
        <v>26</v>
      </c>
      <c r="B1730" s="4">
        <v>7.3</v>
      </c>
      <c r="C1730" s="4" t="s">
        <v>4581</v>
      </c>
    </row>
    <row r="1731" spans="1:3" x14ac:dyDescent="0.25">
      <c r="A1731" t="s">
        <v>26</v>
      </c>
      <c r="B1731" s="4">
        <v>7.4</v>
      </c>
      <c r="C1731" s="4" t="s">
        <v>4582</v>
      </c>
    </row>
    <row r="1732" spans="1:3" x14ac:dyDescent="0.25">
      <c r="A1732" t="s">
        <v>26</v>
      </c>
      <c r="B1732" s="4">
        <v>6.3</v>
      </c>
      <c r="C1732" s="4" t="s">
        <v>4583</v>
      </c>
    </row>
    <row r="1733" spans="1:3" x14ac:dyDescent="0.25">
      <c r="A1733" t="s">
        <v>26</v>
      </c>
      <c r="B1733" s="4">
        <v>5.6</v>
      </c>
      <c r="C1733" s="4" t="s">
        <v>4585</v>
      </c>
    </row>
    <row r="1734" spans="1:3" x14ac:dyDescent="0.25">
      <c r="A1734" t="s">
        <v>26</v>
      </c>
      <c r="B1734" s="4">
        <v>7.9</v>
      </c>
      <c r="C1734" s="4" t="s">
        <v>4586</v>
      </c>
    </row>
    <row r="1735" spans="1:3" x14ac:dyDescent="0.25">
      <c r="A1735" t="s">
        <v>26</v>
      </c>
      <c r="B1735" s="4">
        <v>6.3</v>
      </c>
      <c r="C1735" s="4" t="s">
        <v>4589</v>
      </c>
    </row>
    <row r="1736" spans="1:3" x14ac:dyDescent="0.25">
      <c r="A1736" t="s">
        <v>26</v>
      </c>
      <c r="B1736" s="4">
        <v>5.5</v>
      </c>
      <c r="C1736" s="4" t="s">
        <v>4591</v>
      </c>
    </row>
    <row r="1737" spans="1:3" x14ac:dyDescent="0.25">
      <c r="A1737" t="s">
        <v>26</v>
      </c>
      <c r="B1737" s="4">
        <v>5.6</v>
      </c>
      <c r="C1737" s="4" t="s">
        <v>4593</v>
      </c>
    </row>
    <row r="1738" spans="1:3" x14ac:dyDescent="0.25">
      <c r="A1738" t="s">
        <v>26</v>
      </c>
      <c r="B1738" s="4">
        <v>5.9</v>
      </c>
      <c r="C1738" s="4" t="s">
        <v>4595</v>
      </c>
    </row>
    <row r="1739" spans="1:3" x14ac:dyDescent="0.25">
      <c r="A1739" t="s">
        <v>26</v>
      </c>
      <c r="B1739" s="4">
        <v>5.0999999999999996</v>
      </c>
      <c r="C1739" s="4" t="s">
        <v>4597</v>
      </c>
    </row>
    <row r="1740" spans="1:3" x14ac:dyDescent="0.25">
      <c r="A1740" t="s">
        <v>26</v>
      </c>
      <c r="B1740" s="4">
        <v>7.7</v>
      </c>
      <c r="C1740" s="4" t="s">
        <v>4598</v>
      </c>
    </row>
    <row r="1741" spans="1:3" x14ac:dyDescent="0.25">
      <c r="A1741" t="s">
        <v>26</v>
      </c>
      <c r="B1741" s="4">
        <v>8</v>
      </c>
      <c r="C1741" s="4" t="s">
        <v>4601</v>
      </c>
    </row>
    <row r="1742" spans="1:3" x14ac:dyDescent="0.25">
      <c r="A1742" t="s">
        <v>26</v>
      </c>
      <c r="B1742" s="4">
        <v>5.8</v>
      </c>
      <c r="C1742" s="4" t="s">
        <v>4602</v>
      </c>
    </row>
    <row r="1743" spans="1:3" x14ac:dyDescent="0.25">
      <c r="A1743" t="s">
        <v>26</v>
      </c>
      <c r="B1743" s="4">
        <v>7</v>
      </c>
      <c r="C1743" s="4" t="s">
        <v>4605</v>
      </c>
    </row>
    <row r="1744" spans="1:3" x14ac:dyDescent="0.25">
      <c r="A1744" t="s">
        <v>26</v>
      </c>
      <c r="B1744" s="4">
        <v>7.2</v>
      </c>
      <c r="C1744" s="4" t="s">
        <v>4606</v>
      </c>
    </row>
    <row r="1745" spans="1:3" x14ac:dyDescent="0.25">
      <c r="A1745" t="s">
        <v>26</v>
      </c>
      <c r="B1745" s="4">
        <v>5.6</v>
      </c>
      <c r="C1745" s="4" t="s">
        <v>4608</v>
      </c>
    </row>
    <row r="1746" spans="1:3" x14ac:dyDescent="0.25">
      <c r="A1746" t="s">
        <v>26</v>
      </c>
      <c r="B1746" s="4">
        <v>4.5</v>
      </c>
      <c r="C1746" s="4" t="s">
        <v>4610</v>
      </c>
    </row>
    <row r="1747" spans="1:3" x14ac:dyDescent="0.25">
      <c r="A1747" t="s">
        <v>26</v>
      </c>
      <c r="B1747" s="4">
        <v>6.5</v>
      </c>
      <c r="C1747" s="4" t="s">
        <v>4613</v>
      </c>
    </row>
    <row r="1748" spans="1:3" x14ac:dyDescent="0.25">
      <c r="A1748" t="s">
        <v>26</v>
      </c>
      <c r="B1748" s="4">
        <v>8.6</v>
      </c>
      <c r="C1748" s="4" t="s">
        <v>4615</v>
      </c>
    </row>
    <row r="1749" spans="1:3" x14ac:dyDescent="0.25">
      <c r="A1749" t="s">
        <v>26</v>
      </c>
      <c r="B1749" s="4">
        <v>5.3</v>
      </c>
      <c r="C1749" s="4" t="s">
        <v>4616</v>
      </c>
    </row>
    <row r="1750" spans="1:3" x14ac:dyDescent="0.25">
      <c r="A1750" t="s">
        <v>26</v>
      </c>
      <c r="B1750" s="4">
        <v>6.5</v>
      </c>
      <c r="C1750" s="4" t="s">
        <v>4618</v>
      </c>
    </row>
    <row r="1751" spans="1:3" x14ac:dyDescent="0.25">
      <c r="A1751" t="s">
        <v>26</v>
      </c>
      <c r="B1751" s="4">
        <v>5.7</v>
      </c>
      <c r="C1751" s="4" t="s">
        <v>4621</v>
      </c>
    </row>
    <row r="1752" spans="1:3" x14ac:dyDescent="0.25">
      <c r="A1752" t="s">
        <v>26</v>
      </c>
      <c r="B1752" s="4">
        <v>6.3</v>
      </c>
      <c r="C1752" s="4" t="s">
        <v>4622</v>
      </c>
    </row>
    <row r="1753" spans="1:3" x14ac:dyDescent="0.25">
      <c r="A1753" t="s">
        <v>26</v>
      </c>
      <c r="B1753" s="4">
        <v>8.1</v>
      </c>
      <c r="C1753" s="4" t="s">
        <v>4624</v>
      </c>
    </row>
    <row r="1754" spans="1:3" x14ac:dyDescent="0.25">
      <c r="A1754" t="s">
        <v>26</v>
      </c>
      <c r="B1754" s="4">
        <v>6.4</v>
      </c>
      <c r="C1754" s="4" t="s">
        <v>4626</v>
      </c>
    </row>
    <row r="1755" spans="1:3" x14ac:dyDescent="0.25">
      <c r="A1755" t="s">
        <v>26</v>
      </c>
      <c r="B1755" s="4">
        <v>7.9</v>
      </c>
      <c r="C1755" s="4" t="s">
        <v>4629</v>
      </c>
    </row>
    <row r="1756" spans="1:3" x14ac:dyDescent="0.25">
      <c r="A1756" t="s">
        <v>26</v>
      </c>
      <c r="B1756" s="4">
        <v>8.1</v>
      </c>
      <c r="C1756" s="4" t="s">
        <v>4632</v>
      </c>
    </row>
    <row r="1757" spans="1:3" x14ac:dyDescent="0.25">
      <c r="A1757" t="s">
        <v>26</v>
      </c>
      <c r="B1757" s="4">
        <v>4.5999999999999996</v>
      </c>
      <c r="C1757" s="4" t="s">
        <v>4635</v>
      </c>
    </row>
    <row r="1758" spans="1:3" x14ac:dyDescent="0.25">
      <c r="A1758" t="s">
        <v>26</v>
      </c>
      <c r="B1758" s="4">
        <v>5.8</v>
      </c>
      <c r="C1758" s="4" t="s">
        <v>4638</v>
      </c>
    </row>
    <row r="1759" spans="1:3" x14ac:dyDescent="0.25">
      <c r="A1759" t="s">
        <v>26</v>
      </c>
      <c r="B1759" s="4">
        <v>5.8</v>
      </c>
      <c r="C1759" s="4" t="s">
        <v>4640</v>
      </c>
    </row>
    <row r="1760" spans="1:3" x14ac:dyDescent="0.25">
      <c r="A1760" t="s">
        <v>26</v>
      </c>
      <c r="B1760" s="4">
        <v>5.8</v>
      </c>
      <c r="C1760" s="4" t="s">
        <v>4640</v>
      </c>
    </row>
    <row r="1761" spans="1:3" x14ac:dyDescent="0.25">
      <c r="A1761" t="s">
        <v>26</v>
      </c>
      <c r="B1761" s="4">
        <v>7.3</v>
      </c>
      <c r="C1761" s="4" t="s">
        <v>4641</v>
      </c>
    </row>
    <row r="1762" spans="1:3" x14ac:dyDescent="0.25">
      <c r="A1762" t="s">
        <v>26</v>
      </c>
      <c r="B1762" s="4">
        <v>5.6</v>
      </c>
      <c r="C1762" s="4" t="s">
        <v>4644</v>
      </c>
    </row>
    <row r="1763" spans="1:3" x14ac:dyDescent="0.25">
      <c r="A1763" t="s">
        <v>26</v>
      </c>
      <c r="B1763" s="4">
        <v>5.6</v>
      </c>
      <c r="C1763" s="4" t="s">
        <v>4647</v>
      </c>
    </row>
    <row r="1764" spans="1:3" x14ac:dyDescent="0.25">
      <c r="A1764" t="s">
        <v>26</v>
      </c>
      <c r="B1764" s="4">
        <v>5.5</v>
      </c>
      <c r="C1764" s="4" t="s">
        <v>4649</v>
      </c>
    </row>
    <row r="1765" spans="1:3" x14ac:dyDescent="0.25">
      <c r="A1765" t="s">
        <v>26</v>
      </c>
      <c r="B1765" s="4">
        <v>6.2</v>
      </c>
      <c r="C1765" s="4" t="s">
        <v>4651</v>
      </c>
    </row>
    <row r="1766" spans="1:3" x14ac:dyDescent="0.25">
      <c r="A1766" t="s">
        <v>26</v>
      </c>
      <c r="B1766" s="4">
        <v>7.1</v>
      </c>
      <c r="C1766" s="4" t="s">
        <v>4653</v>
      </c>
    </row>
    <row r="1767" spans="1:3" x14ac:dyDescent="0.25">
      <c r="A1767" t="s">
        <v>26</v>
      </c>
      <c r="B1767" s="4">
        <v>7.6</v>
      </c>
      <c r="C1767" s="4" t="s">
        <v>4654</v>
      </c>
    </row>
    <row r="1768" spans="1:3" x14ac:dyDescent="0.25">
      <c r="A1768" t="s">
        <v>26</v>
      </c>
      <c r="B1768" s="4">
        <v>7.4</v>
      </c>
      <c r="C1768" s="4" t="s">
        <v>4655</v>
      </c>
    </row>
    <row r="1769" spans="1:3" x14ac:dyDescent="0.25">
      <c r="A1769" t="s">
        <v>26</v>
      </c>
      <c r="B1769" s="4">
        <v>6.9</v>
      </c>
      <c r="C1769" s="4" t="s">
        <v>4656</v>
      </c>
    </row>
    <row r="1770" spans="1:3" x14ac:dyDescent="0.25">
      <c r="A1770" t="s">
        <v>26</v>
      </c>
      <c r="B1770" s="4">
        <v>5.4</v>
      </c>
      <c r="C1770" s="4" t="s">
        <v>4658</v>
      </c>
    </row>
    <row r="1771" spans="1:3" x14ac:dyDescent="0.25">
      <c r="A1771" t="s">
        <v>26</v>
      </c>
      <c r="B1771" s="4">
        <v>6.6</v>
      </c>
      <c r="C1771" s="4" t="s">
        <v>4659</v>
      </c>
    </row>
    <row r="1772" spans="1:3" x14ac:dyDescent="0.25">
      <c r="A1772" t="s">
        <v>26</v>
      </c>
      <c r="B1772" s="4">
        <v>6.1</v>
      </c>
      <c r="C1772" s="4" t="s">
        <v>4661</v>
      </c>
    </row>
    <row r="1773" spans="1:3" x14ac:dyDescent="0.25">
      <c r="A1773" t="s">
        <v>26</v>
      </c>
      <c r="B1773" s="4">
        <v>7.4</v>
      </c>
      <c r="C1773" s="4" t="s">
        <v>4663</v>
      </c>
    </row>
    <row r="1774" spans="1:3" x14ac:dyDescent="0.25">
      <c r="A1774" t="s">
        <v>26</v>
      </c>
      <c r="B1774" s="4">
        <v>7.4</v>
      </c>
      <c r="C1774" s="4" t="s">
        <v>4663</v>
      </c>
    </row>
    <row r="1775" spans="1:3" x14ac:dyDescent="0.25">
      <c r="A1775" t="s">
        <v>26</v>
      </c>
      <c r="B1775" s="4">
        <v>7.2</v>
      </c>
      <c r="C1775" s="4" t="s">
        <v>4665</v>
      </c>
    </row>
    <row r="1776" spans="1:3" x14ac:dyDescent="0.25">
      <c r="A1776" t="s">
        <v>26</v>
      </c>
      <c r="B1776" s="4">
        <v>6.1</v>
      </c>
      <c r="C1776" s="4" t="s">
        <v>4667</v>
      </c>
    </row>
    <row r="1777" spans="1:3" x14ac:dyDescent="0.25">
      <c r="A1777" t="s">
        <v>26</v>
      </c>
      <c r="B1777" s="4">
        <v>5.7</v>
      </c>
      <c r="C1777" s="4" t="s">
        <v>4669</v>
      </c>
    </row>
    <row r="1778" spans="1:3" x14ac:dyDescent="0.25">
      <c r="A1778" t="s">
        <v>26</v>
      </c>
      <c r="B1778" s="4">
        <v>4.8</v>
      </c>
      <c r="C1778" s="4" t="s">
        <v>4670</v>
      </c>
    </row>
    <row r="1779" spans="1:3" x14ac:dyDescent="0.25">
      <c r="A1779" t="s">
        <v>26</v>
      </c>
      <c r="B1779" s="4">
        <v>5.0999999999999996</v>
      </c>
      <c r="C1779" s="4" t="s">
        <v>4672</v>
      </c>
    </row>
    <row r="1780" spans="1:3" x14ac:dyDescent="0.25">
      <c r="A1780" t="s">
        <v>26</v>
      </c>
      <c r="B1780" s="4">
        <v>6.6</v>
      </c>
      <c r="C1780" s="4" t="s">
        <v>4673</v>
      </c>
    </row>
    <row r="1781" spans="1:3" x14ac:dyDescent="0.25">
      <c r="A1781" t="s">
        <v>26</v>
      </c>
      <c r="B1781" s="4">
        <v>8</v>
      </c>
      <c r="C1781" s="4" t="s">
        <v>4674</v>
      </c>
    </row>
    <row r="1782" spans="1:3" x14ac:dyDescent="0.25">
      <c r="A1782" t="s">
        <v>26</v>
      </c>
      <c r="B1782" s="4">
        <v>7</v>
      </c>
      <c r="C1782" s="4" t="s">
        <v>4676</v>
      </c>
    </row>
    <row r="1783" spans="1:3" x14ac:dyDescent="0.25">
      <c r="A1783" t="s">
        <v>26</v>
      </c>
      <c r="B1783" s="4">
        <v>8</v>
      </c>
      <c r="C1783" s="4" t="s">
        <v>4677</v>
      </c>
    </row>
    <row r="1784" spans="1:3" x14ac:dyDescent="0.25">
      <c r="A1784" t="s">
        <v>26</v>
      </c>
      <c r="B1784" s="4">
        <v>5.0999999999999996</v>
      </c>
      <c r="C1784" s="4" t="s">
        <v>4679</v>
      </c>
    </row>
    <row r="1785" spans="1:3" x14ac:dyDescent="0.25">
      <c r="A1785" t="s">
        <v>26</v>
      </c>
      <c r="B1785" s="4">
        <v>7.2</v>
      </c>
      <c r="C1785" s="4" t="s">
        <v>4681</v>
      </c>
    </row>
    <row r="1786" spans="1:3" x14ac:dyDescent="0.25">
      <c r="A1786" t="s">
        <v>26</v>
      </c>
      <c r="B1786" s="4">
        <v>7.4</v>
      </c>
      <c r="C1786" s="4" t="s">
        <v>4682</v>
      </c>
    </row>
    <row r="1787" spans="1:3" x14ac:dyDescent="0.25">
      <c r="A1787" t="s">
        <v>26</v>
      </c>
      <c r="B1787" s="4">
        <v>7.6</v>
      </c>
      <c r="C1787" s="4" t="s">
        <v>4683</v>
      </c>
    </row>
    <row r="1788" spans="1:3" x14ac:dyDescent="0.25">
      <c r="A1788" t="s">
        <v>26</v>
      </c>
      <c r="B1788" s="4">
        <v>7.5</v>
      </c>
      <c r="C1788" s="4" t="s">
        <v>4685</v>
      </c>
    </row>
    <row r="1789" spans="1:3" x14ac:dyDescent="0.25">
      <c r="A1789" t="s">
        <v>26</v>
      </c>
      <c r="B1789" s="4">
        <v>6.4</v>
      </c>
      <c r="C1789" s="4" t="s">
        <v>4686</v>
      </c>
    </row>
    <row r="1790" spans="1:3" x14ac:dyDescent="0.25">
      <c r="A1790" t="s">
        <v>26</v>
      </c>
      <c r="B1790" s="4">
        <v>6.6</v>
      </c>
      <c r="C1790" s="4" t="s">
        <v>4688</v>
      </c>
    </row>
    <row r="1791" spans="1:3" x14ac:dyDescent="0.25">
      <c r="A1791" t="s">
        <v>26</v>
      </c>
      <c r="B1791" s="4">
        <v>6.2</v>
      </c>
      <c r="C1791" s="4" t="s">
        <v>4690</v>
      </c>
    </row>
    <row r="1792" spans="1:3" x14ac:dyDescent="0.25">
      <c r="A1792" t="s">
        <v>26</v>
      </c>
      <c r="B1792" s="4">
        <v>6.9</v>
      </c>
      <c r="C1792" s="4" t="s">
        <v>4691</v>
      </c>
    </row>
    <row r="1793" spans="1:3" x14ac:dyDescent="0.25">
      <c r="A1793" t="s">
        <v>26</v>
      </c>
      <c r="B1793" s="4">
        <v>6.3</v>
      </c>
      <c r="C1793" s="4" t="s">
        <v>4693</v>
      </c>
    </row>
    <row r="1794" spans="1:3" x14ac:dyDescent="0.25">
      <c r="A1794" t="s">
        <v>26</v>
      </c>
      <c r="B1794" s="4">
        <v>7</v>
      </c>
      <c r="C1794" s="4" t="s">
        <v>4695</v>
      </c>
    </row>
    <row r="1795" spans="1:3" x14ac:dyDescent="0.25">
      <c r="A1795" t="s">
        <v>26</v>
      </c>
      <c r="B1795" s="4">
        <v>8.3000000000000007</v>
      </c>
      <c r="C1795" s="4" t="s">
        <v>4698</v>
      </c>
    </row>
    <row r="1796" spans="1:3" x14ac:dyDescent="0.25">
      <c r="A1796" t="s">
        <v>26</v>
      </c>
      <c r="B1796" s="4">
        <v>6.8</v>
      </c>
      <c r="C1796" s="4" t="s">
        <v>4701</v>
      </c>
    </row>
    <row r="1797" spans="1:3" x14ac:dyDescent="0.25">
      <c r="A1797" t="s">
        <v>26</v>
      </c>
      <c r="B1797" s="4">
        <v>5.5</v>
      </c>
      <c r="C1797" s="4" t="s">
        <v>4702</v>
      </c>
    </row>
    <row r="1798" spans="1:3" x14ac:dyDescent="0.25">
      <c r="A1798" t="s">
        <v>26</v>
      </c>
      <c r="B1798" s="4">
        <v>7.6</v>
      </c>
      <c r="C1798" s="4" t="s">
        <v>4703</v>
      </c>
    </row>
    <row r="1799" spans="1:3" x14ac:dyDescent="0.25">
      <c r="A1799" t="s">
        <v>26</v>
      </c>
      <c r="B1799" s="4">
        <v>6.6</v>
      </c>
      <c r="C1799" s="4" t="s">
        <v>4705</v>
      </c>
    </row>
    <row r="1800" spans="1:3" x14ac:dyDescent="0.25">
      <c r="A1800" t="s">
        <v>26</v>
      </c>
      <c r="B1800" s="4">
        <v>6.9</v>
      </c>
      <c r="C1800" s="4" t="s">
        <v>4706</v>
      </c>
    </row>
    <row r="1801" spans="1:3" x14ac:dyDescent="0.25">
      <c r="A1801" t="s">
        <v>26</v>
      </c>
      <c r="B1801" s="4">
        <v>6.6</v>
      </c>
      <c r="C1801" s="4" t="s">
        <v>4708</v>
      </c>
    </row>
    <row r="1802" spans="1:3" x14ac:dyDescent="0.25">
      <c r="A1802" t="s">
        <v>26</v>
      </c>
      <c r="B1802" s="4">
        <v>5.3</v>
      </c>
      <c r="C1802" s="4" t="s">
        <v>4712</v>
      </c>
    </row>
    <row r="1803" spans="1:3" x14ac:dyDescent="0.25">
      <c r="A1803" t="s">
        <v>26</v>
      </c>
      <c r="B1803" s="4">
        <v>6.6</v>
      </c>
      <c r="C1803" s="4" t="s">
        <v>4713</v>
      </c>
    </row>
    <row r="1804" spans="1:3" x14ac:dyDescent="0.25">
      <c r="A1804" t="s">
        <v>26</v>
      </c>
      <c r="B1804" s="4">
        <v>6.5</v>
      </c>
      <c r="C1804" s="4" t="s">
        <v>4715</v>
      </c>
    </row>
    <row r="1805" spans="1:3" x14ac:dyDescent="0.25">
      <c r="A1805" t="s">
        <v>26</v>
      </c>
      <c r="B1805" s="4">
        <v>5.7</v>
      </c>
      <c r="C1805" s="4" t="s">
        <v>4716</v>
      </c>
    </row>
    <row r="1806" spans="1:3" x14ac:dyDescent="0.25">
      <c r="A1806" t="s">
        <v>26</v>
      </c>
      <c r="B1806" s="4">
        <v>6.7</v>
      </c>
      <c r="C1806" s="4" t="s">
        <v>4719</v>
      </c>
    </row>
    <row r="1807" spans="1:3" x14ac:dyDescent="0.25">
      <c r="A1807" t="s">
        <v>26</v>
      </c>
      <c r="B1807" s="4">
        <v>6.8</v>
      </c>
      <c r="C1807" s="4" t="s">
        <v>4721</v>
      </c>
    </row>
    <row r="1808" spans="1:3" x14ac:dyDescent="0.25">
      <c r="A1808" t="s">
        <v>26</v>
      </c>
      <c r="B1808" s="4">
        <v>6.3</v>
      </c>
      <c r="C1808" s="4" t="s">
        <v>4722</v>
      </c>
    </row>
    <row r="1809" spans="1:3" x14ac:dyDescent="0.25">
      <c r="A1809" t="s">
        <v>26</v>
      </c>
      <c r="B1809" s="4">
        <v>6.7</v>
      </c>
      <c r="C1809" s="4" t="s">
        <v>4724</v>
      </c>
    </row>
    <row r="1810" spans="1:3" x14ac:dyDescent="0.25">
      <c r="A1810" t="s">
        <v>26</v>
      </c>
      <c r="B1810" s="4">
        <v>5.4</v>
      </c>
      <c r="C1810" s="4" t="s">
        <v>4726</v>
      </c>
    </row>
    <row r="1811" spans="1:3" x14ac:dyDescent="0.25">
      <c r="A1811" t="s">
        <v>26</v>
      </c>
      <c r="B1811" s="4">
        <v>5.9</v>
      </c>
      <c r="C1811" s="4" t="s">
        <v>4729</v>
      </c>
    </row>
    <row r="1812" spans="1:3" x14ac:dyDescent="0.25">
      <c r="A1812" t="s">
        <v>26</v>
      </c>
      <c r="B1812" s="4">
        <v>7.2</v>
      </c>
      <c r="C1812" s="4" t="s">
        <v>4730</v>
      </c>
    </row>
    <row r="1813" spans="1:3" x14ac:dyDescent="0.25">
      <c r="A1813" t="s">
        <v>26</v>
      </c>
      <c r="B1813" s="4">
        <v>6.2</v>
      </c>
      <c r="C1813" s="4" t="s">
        <v>4731</v>
      </c>
    </row>
    <row r="1814" spans="1:3" x14ac:dyDescent="0.25">
      <c r="A1814" t="s">
        <v>26</v>
      </c>
      <c r="B1814" s="4">
        <v>6.5</v>
      </c>
      <c r="C1814" s="4" t="s">
        <v>4733</v>
      </c>
    </row>
    <row r="1815" spans="1:3" x14ac:dyDescent="0.25">
      <c r="A1815" t="s">
        <v>26</v>
      </c>
      <c r="B1815" s="4">
        <v>6.8</v>
      </c>
      <c r="C1815" s="4" t="s">
        <v>4734</v>
      </c>
    </row>
    <row r="1816" spans="1:3" x14ac:dyDescent="0.25">
      <c r="A1816" t="s">
        <v>26</v>
      </c>
      <c r="B1816" s="4">
        <v>8</v>
      </c>
      <c r="C1816" s="4" t="s">
        <v>4736</v>
      </c>
    </row>
    <row r="1817" spans="1:3" x14ac:dyDescent="0.25">
      <c r="A1817" t="s">
        <v>26</v>
      </c>
      <c r="B1817" s="4">
        <v>6.5</v>
      </c>
      <c r="C1817" s="4" t="s">
        <v>4737</v>
      </c>
    </row>
    <row r="1818" spans="1:3" x14ac:dyDescent="0.25">
      <c r="A1818" t="s">
        <v>26</v>
      </c>
      <c r="B1818" s="4">
        <v>8</v>
      </c>
      <c r="C1818" s="4" t="s">
        <v>4739</v>
      </c>
    </row>
    <row r="1819" spans="1:3" x14ac:dyDescent="0.25">
      <c r="A1819" t="s">
        <v>26</v>
      </c>
      <c r="B1819" s="4">
        <v>5.7</v>
      </c>
      <c r="C1819" s="4" t="s">
        <v>4740</v>
      </c>
    </row>
    <row r="1820" spans="1:3" x14ac:dyDescent="0.25">
      <c r="A1820" t="s">
        <v>26</v>
      </c>
      <c r="B1820" s="4">
        <v>7.7</v>
      </c>
      <c r="C1820" s="4" t="s">
        <v>4743</v>
      </c>
    </row>
    <row r="1821" spans="1:3" x14ac:dyDescent="0.25">
      <c r="A1821" t="s">
        <v>26</v>
      </c>
      <c r="B1821" s="4">
        <v>6.5</v>
      </c>
      <c r="C1821" s="4" t="s">
        <v>4744</v>
      </c>
    </row>
    <row r="1822" spans="1:3" x14ac:dyDescent="0.25">
      <c r="A1822" t="s">
        <v>26</v>
      </c>
      <c r="B1822" s="4">
        <v>5.9</v>
      </c>
      <c r="C1822" s="4" t="s">
        <v>4746</v>
      </c>
    </row>
    <row r="1823" spans="1:3" x14ac:dyDescent="0.25">
      <c r="A1823" t="s">
        <v>26</v>
      </c>
      <c r="B1823" s="4">
        <v>5.6</v>
      </c>
      <c r="C1823" s="4" t="s">
        <v>4748</v>
      </c>
    </row>
    <row r="1824" spans="1:3" x14ac:dyDescent="0.25">
      <c r="A1824" t="s">
        <v>26</v>
      </c>
      <c r="B1824" s="4">
        <v>5.7</v>
      </c>
      <c r="C1824" s="4" t="s">
        <v>4751</v>
      </c>
    </row>
    <row r="1825" spans="1:3" x14ac:dyDescent="0.25">
      <c r="A1825" t="s">
        <v>26</v>
      </c>
      <c r="B1825" s="4">
        <v>6.4</v>
      </c>
      <c r="C1825" s="4" t="s">
        <v>4752</v>
      </c>
    </row>
    <row r="1826" spans="1:3" x14ac:dyDescent="0.25">
      <c r="A1826" t="s">
        <v>26</v>
      </c>
      <c r="B1826" s="4">
        <v>5.9</v>
      </c>
      <c r="C1826" s="4" t="s">
        <v>4755</v>
      </c>
    </row>
    <row r="1827" spans="1:3" x14ac:dyDescent="0.25">
      <c r="A1827" t="s">
        <v>26</v>
      </c>
      <c r="B1827" s="4">
        <v>8.5</v>
      </c>
      <c r="C1827" s="4" t="s">
        <v>4757</v>
      </c>
    </row>
    <row r="1828" spans="1:3" x14ac:dyDescent="0.25">
      <c r="A1828" t="s">
        <v>26</v>
      </c>
      <c r="B1828" s="4">
        <v>8</v>
      </c>
      <c r="C1828" s="4" t="s">
        <v>4758</v>
      </c>
    </row>
    <row r="1829" spans="1:3" x14ac:dyDescent="0.25">
      <c r="A1829" t="s">
        <v>26</v>
      </c>
      <c r="B1829" s="4">
        <v>6.6</v>
      </c>
      <c r="C1829" s="4" t="s">
        <v>4761</v>
      </c>
    </row>
    <row r="1830" spans="1:3" x14ac:dyDescent="0.25">
      <c r="A1830" t="s">
        <v>26</v>
      </c>
      <c r="B1830" s="4">
        <v>5.9</v>
      </c>
      <c r="C1830" s="4" t="s">
        <v>4764</v>
      </c>
    </row>
    <row r="1831" spans="1:3" x14ac:dyDescent="0.25">
      <c r="A1831" t="s">
        <v>26</v>
      </c>
      <c r="B1831" s="4">
        <v>4.8</v>
      </c>
      <c r="C1831" s="4" t="s">
        <v>4767</v>
      </c>
    </row>
    <row r="1832" spans="1:3" x14ac:dyDescent="0.25">
      <c r="A1832" t="s">
        <v>26</v>
      </c>
      <c r="B1832" s="4">
        <v>7.2</v>
      </c>
      <c r="C1832" s="4" t="s">
        <v>4769</v>
      </c>
    </row>
    <row r="1833" spans="1:3" x14ac:dyDescent="0.25">
      <c r="A1833" t="s">
        <v>26</v>
      </c>
      <c r="B1833" s="4">
        <v>7.2</v>
      </c>
      <c r="C1833" s="4" t="s">
        <v>4772</v>
      </c>
    </row>
    <row r="1834" spans="1:3" x14ac:dyDescent="0.25">
      <c r="A1834" t="s">
        <v>26</v>
      </c>
      <c r="B1834" s="4">
        <v>3.5</v>
      </c>
      <c r="C1834" s="4" t="s">
        <v>4776</v>
      </c>
    </row>
    <row r="1835" spans="1:3" x14ac:dyDescent="0.25">
      <c r="A1835" t="s">
        <v>26</v>
      </c>
      <c r="B1835" s="4">
        <v>7.2</v>
      </c>
      <c r="C1835" s="4" t="s">
        <v>4777</v>
      </c>
    </row>
    <row r="1836" spans="1:3" x14ac:dyDescent="0.25">
      <c r="A1836" t="s">
        <v>26</v>
      </c>
      <c r="B1836" s="4">
        <v>5.9</v>
      </c>
      <c r="C1836" s="4" t="s">
        <v>4779</v>
      </c>
    </row>
    <row r="1837" spans="1:3" x14ac:dyDescent="0.25">
      <c r="A1837" t="s">
        <v>26</v>
      </c>
      <c r="B1837" s="4">
        <v>5.8</v>
      </c>
      <c r="C1837" s="4" t="s">
        <v>4781</v>
      </c>
    </row>
    <row r="1838" spans="1:3" x14ac:dyDescent="0.25">
      <c r="A1838" t="s">
        <v>26</v>
      </c>
      <c r="B1838" s="4">
        <v>7.3</v>
      </c>
      <c r="C1838" s="4" t="s">
        <v>4783</v>
      </c>
    </row>
    <row r="1839" spans="1:3" x14ac:dyDescent="0.25">
      <c r="A1839" t="s">
        <v>26</v>
      </c>
      <c r="B1839" s="4">
        <v>7.4</v>
      </c>
      <c r="C1839" s="4" t="s">
        <v>4784</v>
      </c>
    </row>
    <row r="1840" spans="1:3" x14ac:dyDescent="0.25">
      <c r="A1840" t="s">
        <v>26</v>
      </c>
      <c r="B1840" s="4">
        <v>5.2</v>
      </c>
      <c r="C1840" s="4" t="s">
        <v>4786</v>
      </c>
    </row>
    <row r="1841" spans="1:3" x14ac:dyDescent="0.25">
      <c r="A1841" t="s">
        <v>26</v>
      </c>
      <c r="B1841" s="4">
        <v>6.9</v>
      </c>
      <c r="C1841" s="4" t="s">
        <v>4787</v>
      </c>
    </row>
    <row r="1842" spans="1:3" x14ac:dyDescent="0.25">
      <c r="A1842" t="s">
        <v>26</v>
      </c>
      <c r="B1842" s="4">
        <v>7.4</v>
      </c>
      <c r="C1842" s="4" t="s">
        <v>4788</v>
      </c>
    </row>
    <row r="1843" spans="1:3" x14ac:dyDescent="0.25">
      <c r="A1843" t="s">
        <v>26</v>
      </c>
      <c r="B1843" s="4">
        <v>5.5</v>
      </c>
      <c r="C1843" s="4" t="s">
        <v>4789</v>
      </c>
    </row>
    <row r="1844" spans="1:3" x14ac:dyDescent="0.25">
      <c r="A1844" t="s">
        <v>26</v>
      </c>
      <c r="B1844" s="4">
        <v>5.0999999999999996</v>
      </c>
      <c r="C1844" s="4" t="s">
        <v>4791</v>
      </c>
    </row>
    <row r="1845" spans="1:3" x14ac:dyDescent="0.25">
      <c r="A1845" t="s">
        <v>26</v>
      </c>
      <c r="B1845" s="4">
        <v>4.5</v>
      </c>
      <c r="C1845" s="4" t="s">
        <v>4792</v>
      </c>
    </row>
    <row r="1846" spans="1:3" x14ac:dyDescent="0.25">
      <c r="A1846" t="s">
        <v>26</v>
      </c>
      <c r="B1846" s="4">
        <v>6.5</v>
      </c>
      <c r="C1846" s="4" t="s">
        <v>4793</v>
      </c>
    </row>
    <row r="1847" spans="1:3" x14ac:dyDescent="0.25">
      <c r="A1847" t="s">
        <v>26</v>
      </c>
      <c r="B1847" s="4">
        <v>5.2</v>
      </c>
      <c r="C1847" s="4" t="s">
        <v>4796</v>
      </c>
    </row>
    <row r="1848" spans="1:3" x14ac:dyDescent="0.25">
      <c r="A1848" t="s">
        <v>26</v>
      </c>
      <c r="B1848" s="4">
        <v>6.5</v>
      </c>
      <c r="C1848" s="4" t="s">
        <v>4798</v>
      </c>
    </row>
    <row r="1849" spans="1:3" x14ac:dyDescent="0.25">
      <c r="A1849" t="s">
        <v>26</v>
      </c>
      <c r="B1849" s="4">
        <v>4.0999999999999996</v>
      </c>
      <c r="C1849" s="4" t="s">
        <v>4800</v>
      </c>
    </row>
    <row r="1850" spans="1:3" x14ac:dyDescent="0.25">
      <c r="A1850" t="s">
        <v>26</v>
      </c>
      <c r="B1850" s="4">
        <v>7</v>
      </c>
      <c r="C1850" s="4" t="s">
        <v>4801</v>
      </c>
    </row>
    <row r="1851" spans="1:3" x14ac:dyDescent="0.25">
      <c r="A1851" t="s">
        <v>26</v>
      </c>
      <c r="B1851" s="4">
        <v>7.2</v>
      </c>
      <c r="C1851" s="4" t="s">
        <v>4802</v>
      </c>
    </row>
    <row r="1852" spans="1:3" x14ac:dyDescent="0.25">
      <c r="A1852" t="s">
        <v>26</v>
      </c>
      <c r="B1852" s="4">
        <v>6.1</v>
      </c>
      <c r="C1852" s="4" t="s">
        <v>4805</v>
      </c>
    </row>
    <row r="1853" spans="1:3" x14ac:dyDescent="0.25">
      <c r="A1853" t="s">
        <v>26</v>
      </c>
      <c r="B1853" s="4">
        <v>4.3</v>
      </c>
      <c r="C1853" s="4" t="s">
        <v>4807</v>
      </c>
    </row>
    <row r="1854" spans="1:3" x14ac:dyDescent="0.25">
      <c r="A1854" t="s">
        <v>26</v>
      </c>
      <c r="B1854" s="4">
        <v>3.4</v>
      </c>
      <c r="C1854" s="4" t="s">
        <v>4810</v>
      </c>
    </row>
    <row r="1855" spans="1:3" x14ac:dyDescent="0.25">
      <c r="A1855" t="s">
        <v>26</v>
      </c>
      <c r="B1855" s="4">
        <v>6.7</v>
      </c>
      <c r="C1855" s="4" t="s">
        <v>4812</v>
      </c>
    </row>
    <row r="1856" spans="1:3" x14ac:dyDescent="0.25">
      <c r="A1856" t="s">
        <v>26</v>
      </c>
      <c r="B1856" s="4">
        <v>6.1</v>
      </c>
      <c r="C1856" s="4" t="s">
        <v>4814</v>
      </c>
    </row>
    <row r="1857" spans="1:3" x14ac:dyDescent="0.25">
      <c r="A1857" t="s">
        <v>26</v>
      </c>
      <c r="B1857" s="4">
        <v>6.4</v>
      </c>
      <c r="C1857" s="4" t="s">
        <v>4815</v>
      </c>
    </row>
    <row r="1858" spans="1:3" x14ac:dyDescent="0.25">
      <c r="A1858" t="s">
        <v>26</v>
      </c>
      <c r="B1858" s="4">
        <v>7.9</v>
      </c>
      <c r="C1858" s="4" t="s">
        <v>4816</v>
      </c>
    </row>
    <row r="1859" spans="1:3" x14ac:dyDescent="0.25">
      <c r="A1859" t="s">
        <v>26</v>
      </c>
      <c r="B1859" s="4">
        <v>5.7</v>
      </c>
      <c r="C1859" s="4" t="s">
        <v>4818</v>
      </c>
    </row>
    <row r="1860" spans="1:3" x14ac:dyDescent="0.25">
      <c r="A1860" t="s">
        <v>26</v>
      </c>
      <c r="B1860" s="4">
        <v>6.7</v>
      </c>
      <c r="C1860" s="4" t="s">
        <v>4821</v>
      </c>
    </row>
    <row r="1861" spans="1:3" x14ac:dyDescent="0.25">
      <c r="A1861" t="s">
        <v>26</v>
      </c>
      <c r="B1861" s="4">
        <v>7.9</v>
      </c>
      <c r="C1861" s="4" t="s">
        <v>4822</v>
      </c>
    </row>
    <row r="1862" spans="1:3" x14ac:dyDescent="0.25">
      <c r="A1862" t="s">
        <v>26</v>
      </c>
      <c r="B1862" s="4">
        <v>7.4</v>
      </c>
      <c r="C1862" s="4" t="s">
        <v>4824</v>
      </c>
    </row>
    <row r="1863" spans="1:3" x14ac:dyDescent="0.25">
      <c r="A1863" t="s">
        <v>26</v>
      </c>
      <c r="B1863" s="4">
        <v>5.8</v>
      </c>
      <c r="C1863" s="4" t="s">
        <v>4825</v>
      </c>
    </row>
    <row r="1864" spans="1:3" x14ac:dyDescent="0.25">
      <c r="A1864" t="s">
        <v>26</v>
      </c>
      <c r="B1864" s="4">
        <v>5.3</v>
      </c>
      <c r="C1864" s="4" t="s">
        <v>4828</v>
      </c>
    </row>
    <row r="1865" spans="1:3" x14ac:dyDescent="0.25">
      <c r="A1865" t="s">
        <v>26</v>
      </c>
      <c r="B1865" s="4">
        <v>6.8</v>
      </c>
      <c r="C1865" s="4" t="s">
        <v>4829</v>
      </c>
    </row>
    <row r="1866" spans="1:3" x14ac:dyDescent="0.25">
      <c r="A1866" t="s">
        <v>26</v>
      </c>
      <c r="B1866" s="4">
        <v>4</v>
      </c>
      <c r="C1866" s="4" t="s">
        <v>4833</v>
      </c>
    </row>
    <row r="1867" spans="1:3" x14ac:dyDescent="0.25">
      <c r="A1867" t="s">
        <v>26</v>
      </c>
      <c r="B1867" s="4">
        <v>6.6</v>
      </c>
      <c r="C1867" s="4" t="s">
        <v>4835</v>
      </c>
    </row>
    <row r="1868" spans="1:3" x14ac:dyDescent="0.25">
      <c r="A1868" t="s">
        <v>26</v>
      </c>
      <c r="B1868" s="4">
        <v>6.6</v>
      </c>
      <c r="C1868" s="4" t="s">
        <v>4837</v>
      </c>
    </row>
    <row r="1869" spans="1:3" x14ac:dyDescent="0.25">
      <c r="A1869" t="s">
        <v>26</v>
      </c>
      <c r="B1869" s="4">
        <v>7.5</v>
      </c>
      <c r="C1869" s="4" t="s">
        <v>4838</v>
      </c>
    </row>
    <row r="1870" spans="1:3" x14ac:dyDescent="0.25">
      <c r="A1870" t="s">
        <v>26</v>
      </c>
      <c r="B1870" s="4">
        <v>7.5</v>
      </c>
      <c r="C1870" s="4" t="s">
        <v>4838</v>
      </c>
    </row>
    <row r="1871" spans="1:3" x14ac:dyDescent="0.25">
      <c r="A1871" t="s">
        <v>26</v>
      </c>
      <c r="B1871" s="4">
        <v>6.8</v>
      </c>
      <c r="C1871" s="4" t="s">
        <v>4840</v>
      </c>
    </row>
    <row r="1872" spans="1:3" x14ac:dyDescent="0.25">
      <c r="A1872" t="s">
        <v>26</v>
      </c>
      <c r="B1872" s="4">
        <v>6.5</v>
      </c>
      <c r="C1872" s="4" t="s">
        <v>4841</v>
      </c>
    </row>
    <row r="1873" spans="1:3" x14ac:dyDescent="0.25">
      <c r="A1873" t="s">
        <v>26</v>
      </c>
      <c r="B1873" s="4">
        <v>5.9</v>
      </c>
      <c r="C1873" s="4" t="s">
        <v>4843</v>
      </c>
    </row>
    <row r="1874" spans="1:3" x14ac:dyDescent="0.25">
      <c r="A1874" t="s">
        <v>26</v>
      </c>
      <c r="B1874" s="4">
        <v>4.8</v>
      </c>
      <c r="C1874" s="4" t="s">
        <v>4846</v>
      </c>
    </row>
    <row r="1875" spans="1:3" x14ac:dyDescent="0.25">
      <c r="A1875" t="s">
        <v>26</v>
      </c>
      <c r="B1875" s="4">
        <v>6.7</v>
      </c>
      <c r="C1875" s="4" t="s">
        <v>4848</v>
      </c>
    </row>
    <row r="1876" spans="1:3" x14ac:dyDescent="0.25">
      <c r="A1876" t="s">
        <v>26</v>
      </c>
      <c r="B1876" s="4">
        <v>6.7</v>
      </c>
      <c r="C1876" s="4" t="s">
        <v>4849</v>
      </c>
    </row>
    <row r="1877" spans="1:3" x14ac:dyDescent="0.25">
      <c r="A1877" t="s">
        <v>26</v>
      </c>
      <c r="B1877" s="4">
        <v>5.9</v>
      </c>
      <c r="C1877" s="4" t="s">
        <v>4852</v>
      </c>
    </row>
    <row r="1878" spans="1:3" x14ac:dyDescent="0.25">
      <c r="A1878" t="s">
        <v>26</v>
      </c>
      <c r="B1878" s="4">
        <v>7.3</v>
      </c>
      <c r="C1878" s="4" t="s">
        <v>4855</v>
      </c>
    </row>
    <row r="1879" spans="1:3" x14ac:dyDescent="0.25">
      <c r="A1879" t="s">
        <v>26</v>
      </c>
      <c r="B1879" s="4">
        <v>6.7</v>
      </c>
      <c r="C1879" s="4" t="s">
        <v>4856</v>
      </c>
    </row>
    <row r="1880" spans="1:3" x14ac:dyDescent="0.25">
      <c r="A1880" t="s">
        <v>26</v>
      </c>
      <c r="B1880" s="4">
        <v>7.6</v>
      </c>
      <c r="C1880" s="4" t="s">
        <v>4857</v>
      </c>
    </row>
    <row r="1881" spans="1:3" x14ac:dyDescent="0.25">
      <c r="A1881" t="s">
        <v>26</v>
      </c>
      <c r="B1881" s="4">
        <v>6.7</v>
      </c>
      <c r="C1881" s="4" t="s">
        <v>4858</v>
      </c>
    </row>
    <row r="1882" spans="1:3" x14ac:dyDescent="0.25">
      <c r="A1882" t="s">
        <v>26</v>
      </c>
      <c r="B1882" s="4">
        <v>7.9</v>
      </c>
      <c r="C1882" s="4" t="s">
        <v>4860</v>
      </c>
    </row>
    <row r="1883" spans="1:3" x14ac:dyDescent="0.25">
      <c r="A1883" t="s">
        <v>26</v>
      </c>
      <c r="B1883" s="4">
        <v>7.9</v>
      </c>
      <c r="C1883" s="4" t="s">
        <v>4860</v>
      </c>
    </row>
    <row r="1884" spans="1:3" x14ac:dyDescent="0.25">
      <c r="A1884" t="s">
        <v>26</v>
      </c>
      <c r="B1884" s="4">
        <v>6.4</v>
      </c>
      <c r="C1884" s="4" t="s">
        <v>4862</v>
      </c>
    </row>
    <row r="1885" spans="1:3" x14ac:dyDescent="0.25">
      <c r="A1885" t="s">
        <v>26</v>
      </c>
      <c r="B1885" s="4">
        <v>3.9</v>
      </c>
      <c r="C1885" s="4" t="s">
        <v>4865</v>
      </c>
    </row>
    <row r="1886" spans="1:3" x14ac:dyDescent="0.25">
      <c r="A1886" t="s">
        <v>26</v>
      </c>
      <c r="B1886" s="4">
        <v>4.9000000000000004</v>
      </c>
      <c r="C1886" s="4" t="s">
        <v>4868</v>
      </c>
    </row>
    <row r="1887" spans="1:3" x14ac:dyDescent="0.25">
      <c r="A1887" t="s">
        <v>26</v>
      </c>
      <c r="B1887" s="4">
        <v>8.1</v>
      </c>
      <c r="C1887" s="4" t="s">
        <v>4869</v>
      </c>
    </row>
    <row r="1888" spans="1:3" x14ac:dyDescent="0.25">
      <c r="A1888" t="s">
        <v>26</v>
      </c>
      <c r="B1888" s="4">
        <v>5.3</v>
      </c>
      <c r="C1888" s="4" t="s">
        <v>4872</v>
      </c>
    </row>
    <row r="1889" spans="1:3" x14ac:dyDescent="0.25">
      <c r="A1889" t="s">
        <v>26</v>
      </c>
      <c r="B1889" s="4">
        <v>8.1999999999999993</v>
      </c>
      <c r="C1889" s="4" t="s">
        <v>4873</v>
      </c>
    </row>
    <row r="1890" spans="1:3" x14ac:dyDescent="0.25">
      <c r="A1890" t="s">
        <v>26</v>
      </c>
      <c r="B1890" s="4">
        <v>6.1</v>
      </c>
      <c r="C1890" s="4" t="s">
        <v>4876</v>
      </c>
    </row>
    <row r="1891" spans="1:3" x14ac:dyDescent="0.25">
      <c r="A1891" t="s">
        <v>26</v>
      </c>
      <c r="B1891" s="4">
        <v>4.7</v>
      </c>
      <c r="C1891" s="4" t="s">
        <v>4877</v>
      </c>
    </row>
    <row r="1892" spans="1:3" x14ac:dyDescent="0.25">
      <c r="A1892" t="s">
        <v>26</v>
      </c>
      <c r="B1892" s="4">
        <v>5.9</v>
      </c>
      <c r="C1892" s="4" t="s">
        <v>4878</v>
      </c>
    </row>
    <row r="1893" spans="1:3" x14ac:dyDescent="0.25">
      <c r="A1893" t="s">
        <v>26</v>
      </c>
      <c r="B1893" s="4">
        <v>5.9</v>
      </c>
      <c r="C1893" s="4" t="s">
        <v>4879</v>
      </c>
    </row>
    <row r="1894" spans="1:3" x14ac:dyDescent="0.25">
      <c r="A1894" t="s">
        <v>26</v>
      </c>
      <c r="B1894" s="4">
        <v>7.5</v>
      </c>
      <c r="C1894" s="4" t="s">
        <v>4880</v>
      </c>
    </row>
    <row r="1895" spans="1:3" x14ac:dyDescent="0.25">
      <c r="A1895" t="s">
        <v>26</v>
      </c>
      <c r="B1895" s="4">
        <v>2.5</v>
      </c>
      <c r="C1895" s="4" t="s">
        <v>4882</v>
      </c>
    </row>
    <row r="1896" spans="1:3" x14ac:dyDescent="0.25">
      <c r="A1896" t="s">
        <v>26</v>
      </c>
      <c r="B1896" s="4">
        <v>6.7</v>
      </c>
      <c r="C1896" s="4" t="s">
        <v>4883</v>
      </c>
    </row>
    <row r="1897" spans="1:3" x14ac:dyDescent="0.25">
      <c r="A1897" t="s">
        <v>26</v>
      </c>
      <c r="B1897" s="4">
        <v>8.1999999999999993</v>
      </c>
      <c r="C1897" s="4" t="s">
        <v>4886</v>
      </c>
    </row>
    <row r="1898" spans="1:3" x14ac:dyDescent="0.25">
      <c r="A1898" t="s">
        <v>26</v>
      </c>
      <c r="B1898" s="4">
        <v>7.6</v>
      </c>
      <c r="C1898" s="4" t="s">
        <v>4887</v>
      </c>
    </row>
    <row r="1899" spans="1:3" x14ac:dyDescent="0.25">
      <c r="A1899" t="s">
        <v>26</v>
      </c>
      <c r="B1899" s="4">
        <v>7.7</v>
      </c>
      <c r="C1899" s="4" t="s">
        <v>4891</v>
      </c>
    </row>
    <row r="1900" spans="1:3" x14ac:dyDescent="0.25">
      <c r="A1900" t="s">
        <v>26</v>
      </c>
      <c r="B1900" s="4">
        <v>6.8</v>
      </c>
      <c r="C1900" s="4" t="s">
        <v>4893</v>
      </c>
    </row>
    <row r="1901" spans="1:3" x14ac:dyDescent="0.25">
      <c r="A1901" t="s">
        <v>26</v>
      </c>
      <c r="B1901" s="4">
        <v>8</v>
      </c>
      <c r="C1901" s="4" t="s">
        <v>4894</v>
      </c>
    </row>
    <row r="1902" spans="1:3" x14ac:dyDescent="0.25">
      <c r="A1902" t="s">
        <v>26</v>
      </c>
      <c r="B1902" s="4">
        <v>6.1</v>
      </c>
      <c r="C1902" s="4" t="s">
        <v>4895</v>
      </c>
    </row>
    <row r="1903" spans="1:3" x14ac:dyDescent="0.25">
      <c r="A1903" t="s">
        <v>26</v>
      </c>
      <c r="B1903" s="4">
        <v>6</v>
      </c>
      <c r="C1903" s="4" t="s">
        <v>4897</v>
      </c>
    </row>
    <row r="1904" spans="1:3" x14ac:dyDescent="0.25">
      <c r="A1904" t="s">
        <v>26</v>
      </c>
      <c r="B1904" s="4">
        <v>6.5</v>
      </c>
      <c r="C1904" s="4" t="s">
        <v>4898</v>
      </c>
    </row>
    <row r="1905" spans="1:3" x14ac:dyDescent="0.25">
      <c r="A1905" t="s">
        <v>26</v>
      </c>
      <c r="B1905" s="4">
        <v>6.6</v>
      </c>
      <c r="C1905" s="4" t="s">
        <v>4900</v>
      </c>
    </row>
    <row r="1906" spans="1:3" x14ac:dyDescent="0.25">
      <c r="A1906" t="s">
        <v>26</v>
      </c>
      <c r="B1906" s="4">
        <v>7.2</v>
      </c>
      <c r="C1906" s="4" t="s">
        <v>4901</v>
      </c>
    </row>
    <row r="1907" spans="1:3" x14ac:dyDescent="0.25">
      <c r="A1907" t="s">
        <v>26</v>
      </c>
      <c r="B1907" s="4">
        <v>6.3</v>
      </c>
      <c r="C1907" s="4" t="s">
        <v>4903</v>
      </c>
    </row>
    <row r="1908" spans="1:3" x14ac:dyDescent="0.25">
      <c r="A1908" t="s">
        <v>26</v>
      </c>
      <c r="B1908" s="4">
        <v>5.9</v>
      </c>
      <c r="C1908" s="4" t="s">
        <v>4906</v>
      </c>
    </row>
    <row r="1909" spans="1:3" x14ac:dyDescent="0.25">
      <c r="A1909" t="s">
        <v>26</v>
      </c>
      <c r="B1909" s="4">
        <v>7.9</v>
      </c>
      <c r="C1909" s="4" t="s">
        <v>4908</v>
      </c>
    </row>
    <row r="1910" spans="1:3" x14ac:dyDescent="0.25">
      <c r="A1910" t="s">
        <v>26</v>
      </c>
      <c r="B1910" s="4">
        <v>4.4000000000000004</v>
      </c>
      <c r="C1910" s="4" t="s">
        <v>4909</v>
      </c>
    </row>
    <row r="1911" spans="1:3" x14ac:dyDescent="0.25">
      <c r="A1911" t="s">
        <v>26</v>
      </c>
      <c r="B1911" s="4">
        <v>6.2</v>
      </c>
      <c r="C1911" s="4" t="s">
        <v>4911</v>
      </c>
    </row>
    <row r="1912" spans="1:3" x14ac:dyDescent="0.25">
      <c r="A1912" t="s">
        <v>26</v>
      </c>
      <c r="B1912" s="4">
        <v>6</v>
      </c>
      <c r="C1912" s="4" t="s">
        <v>4913</v>
      </c>
    </row>
    <row r="1913" spans="1:3" x14ac:dyDescent="0.25">
      <c r="A1913" t="s">
        <v>26</v>
      </c>
      <c r="B1913" s="4">
        <v>6.5</v>
      </c>
      <c r="C1913" s="4" t="s">
        <v>4916</v>
      </c>
    </row>
    <row r="1914" spans="1:3" x14ac:dyDescent="0.25">
      <c r="A1914" t="s">
        <v>26</v>
      </c>
      <c r="B1914" s="4">
        <v>5.2</v>
      </c>
      <c r="C1914" s="4" t="s">
        <v>4919</v>
      </c>
    </row>
    <row r="1915" spans="1:3" x14ac:dyDescent="0.25">
      <c r="A1915" t="s">
        <v>26</v>
      </c>
      <c r="B1915" s="4">
        <v>6.1</v>
      </c>
      <c r="C1915" s="4" t="s">
        <v>4922</v>
      </c>
    </row>
    <row r="1916" spans="1:3" x14ac:dyDescent="0.25">
      <c r="A1916" t="s">
        <v>26</v>
      </c>
      <c r="B1916" s="4">
        <v>6.9</v>
      </c>
      <c r="C1916" s="4" t="s">
        <v>4923</v>
      </c>
    </row>
    <row r="1917" spans="1:3" x14ac:dyDescent="0.25">
      <c r="A1917" t="s">
        <v>26</v>
      </c>
      <c r="B1917" s="4">
        <v>7</v>
      </c>
      <c r="C1917" s="4" t="s">
        <v>4924</v>
      </c>
    </row>
    <row r="1918" spans="1:3" x14ac:dyDescent="0.25">
      <c r="A1918" t="s">
        <v>26</v>
      </c>
      <c r="B1918" s="4">
        <v>5.6</v>
      </c>
      <c r="C1918" s="4" t="s">
        <v>4926</v>
      </c>
    </row>
    <row r="1919" spans="1:3" x14ac:dyDescent="0.25">
      <c r="A1919" t="s">
        <v>26</v>
      </c>
      <c r="B1919" s="4">
        <v>7.5</v>
      </c>
      <c r="C1919" s="4" t="s">
        <v>4928</v>
      </c>
    </row>
    <row r="1920" spans="1:3" x14ac:dyDescent="0.25">
      <c r="A1920" t="s">
        <v>26</v>
      </c>
      <c r="B1920" s="4">
        <v>7.3</v>
      </c>
      <c r="C1920" s="4" t="s">
        <v>4929</v>
      </c>
    </row>
    <row r="1921" spans="1:3" x14ac:dyDescent="0.25">
      <c r="A1921" t="s">
        <v>26</v>
      </c>
      <c r="B1921" s="4">
        <v>6.1</v>
      </c>
      <c r="C1921" s="4" t="s">
        <v>4930</v>
      </c>
    </row>
    <row r="1922" spans="1:3" x14ac:dyDescent="0.25">
      <c r="A1922" t="s">
        <v>26</v>
      </c>
      <c r="B1922" s="4">
        <v>6.1</v>
      </c>
      <c r="C1922" s="4" t="s">
        <v>4932</v>
      </c>
    </row>
    <row r="1923" spans="1:3" x14ac:dyDescent="0.25">
      <c r="A1923" t="s">
        <v>26</v>
      </c>
      <c r="B1923" s="4">
        <v>7.4</v>
      </c>
      <c r="C1923" s="4" t="s">
        <v>4933</v>
      </c>
    </row>
    <row r="1924" spans="1:3" x14ac:dyDescent="0.25">
      <c r="A1924" t="s">
        <v>26</v>
      </c>
      <c r="B1924" s="4">
        <v>5.2</v>
      </c>
      <c r="C1924" s="4" t="s">
        <v>4934</v>
      </c>
    </row>
    <row r="1925" spans="1:3" x14ac:dyDescent="0.25">
      <c r="A1925" t="s">
        <v>26</v>
      </c>
      <c r="B1925" s="4">
        <v>6.1</v>
      </c>
      <c r="C1925" s="4" t="s">
        <v>4936</v>
      </c>
    </row>
    <row r="1926" spans="1:3" x14ac:dyDescent="0.25">
      <c r="A1926" t="s">
        <v>26</v>
      </c>
      <c r="B1926" s="4">
        <v>5</v>
      </c>
      <c r="C1926" s="4" t="s">
        <v>4938</v>
      </c>
    </row>
    <row r="1927" spans="1:3" x14ac:dyDescent="0.25">
      <c r="A1927" t="s">
        <v>26</v>
      </c>
      <c r="B1927" s="4">
        <v>5.9</v>
      </c>
      <c r="C1927" s="4" t="s">
        <v>4940</v>
      </c>
    </row>
    <row r="1928" spans="1:3" x14ac:dyDescent="0.25">
      <c r="A1928" t="s">
        <v>26</v>
      </c>
      <c r="B1928" s="4">
        <v>6.3</v>
      </c>
      <c r="C1928" s="4" t="s">
        <v>4943</v>
      </c>
    </row>
    <row r="1929" spans="1:3" x14ac:dyDescent="0.25">
      <c r="A1929" t="s">
        <v>26</v>
      </c>
      <c r="B1929" s="4">
        <v>9.3000000000000007</v>
      </c>
      <c r="C1929" s="4" t="s">
        <v>4944</v>
      </c>
    </row>
    <row r="1930" spans="1:3" x14ac:dyDescent="0.25">
      <c r="A1930" t="s">
        <v>26</v>
      </c>
      <c r="B1930" s="4">
        <v>5.4</v>
      </c>
      <c r="C1930" s="4" t="s">
        <v>4948</v>
      </c>
    </row>
    <row r="1931" spans="1:3" x14ac:dyDescent="0.25">
      <c r="A1931" t="s">
        <v>26</v>
      </c>
      <c r="B1931" s="4">
        <v>5.5</v>
      </c>
      <c r="C1931" s="4" t="s">
        <v>4950</v>
      </c>
    </row>
    <row r="1932" spans="1:3" x14ac:dyDescent="0.25">
      <c r="A1932" t="s">
        <v>26</v>
      </c>
      <c r="B1932" s="4">
        <v>5.7</v>
      </c>
      <c r="C1932" s="4" t="s">
        <v>4953</v>
      </c>
    </row>
    <row r="1933" spans="1:3" x14ac:dyDescent="0.25">
      <c r="A1933" t="s">
        <v>26</v>
      </c>
      <c r="B1933" s="4">
        <v>7.1</v>
      </c>
      <c r="C1933" s="4" t="s">
        <v>4954</v>
      </c>
    </row>
    <row r="1934" spans="1:3" x14ac:dyDescent="0.25">
      <c r="A1934" t="s">
        <v>26</v>
      </c>
      <c r="B1934" s="4">
        <v>7.1</v>
      </c>
      <c r="C1934" s="4" t="s">
        <v>4954</v>
      </c>
    </row>
    <row r="1935" spans="1:3" x14ac:dyDescent="0.25">
      <c r="A1935" t="s">
        <v>26</v>
      </c>
      <c r="B1935" s="4">
        <v>5.3</v>
      </c>
      <c r="C1935" s="4" t="s">
        <v>4955</v>
      </c>
    </row>
    <row r="1936" spans="1:3" x14ac:dyDescent="0.25">
      <c r="A1936" t="s">
        <v>26</v>
      </c>
      <c r="B1936" s="4">
        <v>6.9</v>
      </c>
      <c r="C1936" s="4" t="s">
        <v>4956</v>
      </c>
    </row>
    <row r="1937" spans="1:3" x14ac:dyDescent="0.25">
      <c r="A1937" t="s">
        <v>26</v>
      </c>
      <c r="B1937" s="4">
        <v>5</v>
      </c>
      <c r="C1937" s="4" t="s">
        <v>4959</v>
      </c>
    </row>
    <row r="1938" spans="1:3" x14ac:dyDescent="0.25">
      <c r="A1938" t="s">
        <v>26</v>
      </c>
      <c r="B1938" s="4">
        <v>7</v>
      </c>
      <c r="C1938" s="4" t="s">
        <v>4961</v>
      </c>
    </row>
    <row r="1939" spans="1:3" x14ac:dyDescent="0.25">
      <c r="A1939" t="s">
        <v>26</v>
      </c>
      <c r="B1939" s="4">
        <v>6.2</v>
      </c>
      <c r="C1939" s="4" t="s">
        <v>4964</v>
      </c>
    </row>
    <row r="1940" spans="1:3" x14ac:dyDescent="0.25">
      <c r="A1940" t="s">
        <v>26</v>
      </c>
      <c r="B1940" s="4">
        <v>6.2</v>
      </c>
      <c r="C1940" s="4" t="s">
        <v>4965</v>
      </c>
    </row>
    <row r="1941" spans="1:3" x14ac:dyDescent="0.25">
      <c r="A1941" t="s">
        <v>26</v>
      </c>
      <c r="B1941" s="4">
        <v>6.4</v>
      </c>
      <c r="C1941" s="4" t="s">
        <v>4966</v>
      </c>
    </row>
    <row r="1942" spans="1:3" x14ac:dyDescent="0.25">
      <c r="A1942" t="s">
        <v>26</v>
      </c>
      <c r="B1942" s="4">
        <v>7.4</v>
      </c>
      <c r="C1942" s="4" t="s">
        <v>4968</v>
      </c>
    </row>
    <row r="1943" spans="1:3" x14ac:dyDescent="0.25">
      <c r="A1943" t="s">
        <v>26</v>
      </c>
      <c r="B1943" s="4">
        <v>6.6</v>
      </c>
      <c r="C1943" s="4" t="s">
        <v>4969</v>
      </c>
    </row>
    <row r="1944" spans="1:3" x14ac:dyDescent="0.25">
      <c r="A1944" t="s">
        <v>26</v>
      </c>
      <c r="B1944" s="4">
        <v>5.3</v>
      </c>
      <c r="C1944" s="4" t="s">
        <v>4972</v>
      </c>
    </row>
    <row r="1945" spans="1:3" x14ac:dyDescent="0.25">
      <c r="A1945" t="s">
        <v>26</v>
      </c>
      <c r="B1945" s="4">
        <v>5.3</v>
      </c>
      <c r="C1945" s="4" t="s">
        <v>4972</v>
      </c>
    </row>
    <row r="1946" spans="1:3" x14ac:dyDescent="0.25">
      <c r="A1946" t="s">
        <v>26</v>
      </c>
      <c r="B1946" s="4">
        <v>6.8</v>
      </c>
      <c r="C1946" s="4" t="s">
        <v>4973</v>
      </c>
    </row>
    <row r="1947" spans="1:3" x14ac:dyDescent="0.25">
      <c r="A1947" t="s">
        <v>26</v>
      </c>
      <c r="B1947" s="4">
        <v>4.8</v>
      </c>
      <c r="C1947" s="4" t="s">
        <v>4975</v>
      </c>
    </row>
    <row r="1948" spans="1:3" x14ac:dyDescent="0.25">
      <c r="A1948" t="s">
        <v>26</v>
      </c>
      <c r="B1948" s="4">
        <v>7.3</v>
      </c>
      <c r="C1948" s="4" t="s">
        <v>4977</v>
      </c>
    </row>
    <row r="1949" spans="1:3" x14ac:dyDescent="0.25">
      <c r="A1949" t="s">
        <v>26</v>
      </c>
      <c r="B1949" s="4">
        <v>4.0999999999999996</v>
      </c>
      <c r="C1949" s="4" t="s">
        <v>4979</v>
      </c>
    </row>
    <row r="1950" spans="1:3" x14ac:dyDescent="0.25">
      <c r="A1950" t="s">
        <v>26</v>
      </c>
      <c r="B1950" s="4">
        <v>7.1</v>
      </c>
      <c r="C1950" s="4" t="s">
        <v>4983</v>
      </c>
    </row>
    <row r="1951" spans="1:3" x14ac:dyDescent="0.25">
      <c r="A1951" t="s">
        <v>26</v>
      </c>
      <c r="B1951" s="4">
        <v>5.3</v>
      </c>
      <c r="C1951" s="4" t="s">
        <v>4985</v>
      </c>
    </row>
    <row r="1952" spans="1:3" x14ac:dyDescent="0.25">
      <c r="A1952" t="s">
        <v>26</v>
      </c>
      <c r="B1952" s="4">
        <v>7.9</v>
      </c>
      <c r="C1952" s="4" t="s">
        <v>4986</v>
      </c>
    </row>
    <row r="1953" spans="1:3" x14ac:dyDescent="0.25">
      <c r="A1953" t="s">
        <v>26</v>
      </c>
      <c r="B1953" s="4">
        <v>5.9</v>
      </c>
      <c r="C1953" s="4" t="s">
        <v>4988</v>
      </c>
    </row>
    <row r="1954" spans="1:3" x14ac:dyDescent="0.25">
      <c r="A1954" t="s">
        <v>26</v>
      </c>
      <c r="B1954" s="4">
        <v>6.1</v>
      </c>
      <c r="C1954" s="4" t="s">
        <v>4991</v>
      </c>
    </row>
    <row r="1955" spans="1:3" x14ac:dyDescent="0.25">
      <c r="A1955" t="s">
        <v>26</v>
      </c>
      <c r="B1955" s="4">
        <v>7</v>
      </c>
      <c r="C1955" s="4" t="s">
        <v>4992</v>
      </c>
    </row>
    <row r="1956" spans="1:3" x14ac:dyDescent="0.25">
      <c r="A1956" t="s">
        <v>26</v>
      </c>
      <c r="B1956" s="4">
        <v>6</v>
      </c>
      <c r="C1956" s="4" t="s">
        <v>4993</v>
      </c>
    </row>
    <row r="1957" spans="1:3" x14ac:dyDescent="0.25">
      <c r="A1957" t="s">
        <v>26</v>
      </c>
      <c r="B1957" s="4">
        <v>6.6</v>
      </c>
      <c r="C1957" s="4" t="s">
        <v>4994</v>
      </c>
    </row>
    <row r="1958" spans="1:3" x14ac:dyDescent="0.25">
      <c r="A1958" t="s">
        <v>26</v>
      </c>
      <c r="B1958" s="4">
        <v>5.7</v>
      </c>
      <c r="C1958" s="4" t="s">
        <v>4997</v>
      </c>
    </row>
    <row r="1959" spans="1:3" x14ac:dyDescent="0.25">
      <c r="A1959" t="s">
        <v>26</v>
      </c>
      <c r="B1959" s="4">
        <v>6.9</v>
      </c>
      <c r="C1959" s="4" t="s">
        <v>4999</v>
      </c>
    </row>
    <row r="1960" spans="1:3" x14ac:dyDescent="0.25">
      <c r="A1960" t="s">
        <v>26</v>
      </c>
      <c r="B1960" s="4">
        <v>3.3</v>
      </c>
      <c r="C1960" s="4" t="s">
        <v>5002</v>
      </c>
    </row>
    <row r="1961" spans="1:3" x14ac:dyDescent="0.25">
      <c r="A1961" t="s">
        <v>26</v>
      </c>
      <c r="B1961" s="4">
        <v>4.5999999999999996</v>
      </c>
      <c r="C1961" s="4" t="s">
        <v>5005</v>
      </c>
    </row>
    <row r="1962" spans="1:3" x14ac:dyDescent="0.25">
      <c r="A1962" t="s">
        <v>26</v>
      </c>
      <c r="B1962" s="4">
        <v>5.0999999999999996</v>
      </c>
      <c r="C1962" s="4" t="s">
        <v>5007</v>
      </c>
    </row>
    <row r="1963" spans="1:3" x14ac:dyDescent="0.25">
      <c r="A1963" t="s">
        <v>26</v>
      </c>
      <c r="B1963" s="4">
        <v>5.8</v>
      </c>
      <c r="C1963" s="4" t="s">
        <v>5009</v>
      </c>
    </row>
    <row r="1964" spans="1:3" x14ac:dyDescent="0.25">
      <c r="A1964" t="s">
        <v>26</v>
      </c>
      <c r="B1964" s="4">
        <v>6.5</v>
      </c>
      <c r="C1964" s="4" t="s">
        <v>5011</v>
      </c>
    </row>
    <row r="1965" spans="1:3" x14ac:dyDescent="0.25">
      <c r="A1965" t="s">
        <v>26</v>
      </c>
      <c r="B1965" s="4">
        <v>4.7</v>
      </c>
      <c r="C1965" s="4" t="s">
        <v>5013</v>
      </c>
    </row>
    <row r="1966" spans="1:3" x14ac:dyDescent="0.25">
      <c r="A1966" t="s">
        <v>26</v>
      </c>
      <c r="B1966" s="4">
        <v>6</v>
      </c>
      <c r="C1966" s="4" t="s">
        <v>5015</v>
      </c>
    </row>
    <row r="1967" spans="1:3" x14ac:dyDescent="0.25">
      <c r="A1967" t="s">
        <v>26</v>
      </c>
      <c r="B1967" s="4">
        <v>6.5</v>
      </c>
      <c r="C1967" s="4" t="s">
        <v>5017</v>
      </c>
    </row>
    <row r="1968" spans="1:3" x14ac:dyDescent="0.25">
      <c r="A1968" t="s">
        <v>26</v>
      </c>
      <c r="B1968" s="4">
        <v>6.4</v>
      </c>
      <c r="C1968" s="4" t="s">
        <v>5019</v>
      </c>
    </row>
    <row r="1969" spans="1:3" x14ac:dyDescent="0.25">
      <c r="A1969" t="s">
        <v>26</v>
      </c>
      <c r="B1969" s="4">
        <v>6.4</v>
      </c>
      <c r="C1969" s="4" t="s">
        <v>5020</v>
      </c>
    </row>
    <row r="1970" spans="1:3" x14ac:dyDescent="0.25">
      <c r="A1970" t="s">
        <v>26</v>
      </c>
      <c r="B1970" s="4">
        <v>6.4</v>
      </c>
      <c r="C1970" s="4" t="s">
        <v>5022</v>
      </c>
    </row>
    <row r="1971" spans="1:3" x14ac:dyDescent="0.25">
      <c r="A1971" t="s">
        <v>26</v>
      </c>
      <c r="B1971" s="4">
        <v>6.5</v>
      </c>
      <c r="C1971" s="4" t="s">
        <v>5025</v>
      </c>
    </row>
    <row r="1972" spans="1:3" x14ac:dyDescent="0.25">
      <c r="A1972" t="s">
        <v>26</v>
      </c>
      <c r="B1972" s="4">
        <v>6.4</v>
      </c>
      <c r="C1972" s="4" t="s">
        <v>5027</v>
      </c>
    </row>
    <row r="1973" spans="1:3" x14ac:dyDescent="0.25">
      <c r="A1973" t="s">
        <v>26</v>
      </c>
      <c r="B1973" s="4">
        <v>5.4</v>
      </c>
      <c r="C1973" s="4" t="s">
        <v>5030</v>
      </c>
    </row>
    <row r="1974" spans="1:3" x14ac:dyDescent="0.25">
      <c r="A1974" t="s">
        <v>26</v>
      </c>
      <c r="B1974" s="4">
        <v>7.5</v>
      </c>
      <c r="C1974" s="4" t="s">
        <v>5032</v>
      </c>
    </row>
    <row r="1975" spans="1:3" x14ac:dyDescent="0.25">
      <c r="A1975" t="s">
        <v>26</v>
      </c>
      <c r="B1975" s="4">
        <v>5.3</v>
      </c>
      <c r="C1975" s="4" t="s">
        <v>5033</v>
      </c>
    </row>
    <row r="1976" spans="1:3" x14ac:dyDescent="0.25">
      <c r="A1976" t="s">
        <v>26</v>
      </c>
      <c r="B1976" s="4">
        <v>7.3</v>
      </c>
      <c r="C1976" s="4" t="s">
        <v>5034</v>
      </c>
    </row>
    <row r="1977" spans="1:3" x14ac:dyDescent="0.25">
      <c r="A1977" t="s">
        <v>26</v>
      </c>
      <c r="B1977" s="4">
        <v>6.5</v>
      </c>
      <c r="C1977" s="4" t="s">
        <v>5036</v>
      </c>
    </row>
    <row r="1978" spans="1:3" x14ac:dyDescent="0.25">
      <c r="A1978" t="s">
        <v>26</v>
      </c>
      <c r="B1978" s="4">
        <v>6.9</v>
      </c>
      <c r="C1978" s="4" t="s">
        <v>5037</v>
      </c>
    </row>
    <row r="1979" spans="1:3" x14ac:dyDescent="0.25">
      <c r="A1979" t="s">
        <v>26</v>
      </c>
      <c r="B1979" s="4">
        <v>6.1</v>
      </c>
      <c r="C1979" s="4" t="s">
        <v>5041</v>
      </c>
    </row>
    <row r="1980" spans="1:3" x14ac:dyDescent="0.25">
      <c r="A1980" t="s">
        <v>26</v>
      </c>
      <c r="B1980" s="4">
        <v>5.5</v>
      </c>
      <c r="C1980" s="4" t="s">
        <v>5044</v>
      </c>
    </row>
    <row r="1981" spans="1:3" x14ac:dyDescent="0.25">
      <c r="A1981" t="s">
        <v>26</v>
      </c>
      <c r="B1981" s="4">
        <v>8.3000000000000007</v>
      </c>
      <c r="C1981" s="4" t="s">
        <v>5045</v>
      </c>
    </row>
    <row r="1982" spans="1:3" x14ac:dyDescent="0.25">
      <c r="A1982" t="s">
        <v>26</v>
      </c>
      <c r="B1982" s="4">
        <v>5.5</v>
      </c>
      <c r="C1982" s="4" t="s">
        <v>5047</v>
      </c>
    </row>
    <row r="1983" spans="1:3" x14ac:dyDescent="0.25">
      <c r="A1983" t="s">
        <v>26</v>
      </c>
      <c r="B1983" s="4">
        <v>4.5</v>
      </c>
      <c r="C1983" s="4" t="s">
        <v>5051</v>
      </c>
    </row>
    <row r="1984" spans="1:3" x14ac:dyDescent="0.25">
      <c r="A1984" t="s">
        <v>26</v>
      </c>
      <c r="B1984" s="4">
        <v>6.7</v>
      </c>
      <c r="C1984" s="4" t="s">
        <v>5055</v>
      </c>
    </row>
    <row r="1985" spans="1:3" x14ac:dyDescent="0.25">
      <c r="A1985" t="s">
        <v>26</v>
      </c>
      <c r="B1985" s="4">
        <v>5.6</v>
      </c>
      <c r="C1985" s="4" t="s">
        <v>5057</v>
      </c>
    </row>
    <row r="1986" spans="1:3" x14ac:dyDescent="0.25">
      <c r="A1986" t="s">
        <v>26</v>
      </c>
      <c r="B1986" s="4">
        <v>5.7</v>
      </c>
      <c r="C1986" s="4" t="s">
        <v>5058</v>
      </c>
    </row>
    <row r="1987" spans="1:3" x14ac:dyDescent="0.25">
      <c r="A1987" t="s">
        <v>26</v>
      </c>
      <c r="B1987" s="4">
        <v>5.3</v>
      </c>
      <c r="C1987" s="4" t="s">
        <v>5061</v>
      </c>
    </row>
    <row r="1988" spans="1:3" x14ac:dyDescent="0.25">
      <c r="A1988" t="s">
        <v>26</v>
      </c>
      <c r="B1988" s="4">
        <v>5.3</v>
      </c>
      <c r="C1988" s="4" t="s">
        <v>5063</v>
      </c>
    </row>
    <row r="1989" spans="1:3" x14ac:dyDescent="0.25">
      <c r="A1989" t="s">
        <v>26</v>
      </c>
      <c r="B1989" s="4">
        <v>7.6</v>
      </c>
      <c r="C1989" s="4" t="s">
        <v>5064</v>
      </c>
    </row>
    <row r="1990" spans="1:3" x14ac:dyDescent="0.25">
      <c r="A1990" t="s">
        <v>26</v>
      </c>
      <c r="B1990" s="4">
        <v>4.0999999999999996</v>
      </c>
      <c r="C1990" s="4" t="s">
        <v>5066</v>
      </c>
    </row>
    <row r="1991" spans="1:3" x14ac:dyDescent="0.25">
      <c r="A1991" t="s">
        <v>26</v>
      </c>
      <c r="B1991" s="4">
        <v>6.3</v>
      </c>
      <c r="C1991" s="4" t="s">
        <v>5067</v>
      </c>
    </row>
    <row r="1992" spans="1:3" x14ac:dyDescent="0.25">
      <c r="A1992" t="s">
        <v>26</v>
      </c>
      <c r="B1992" s="4">
        <v>5.6</v>
      </c>
      <c r="C1992" s="4" t="s">
        <v>5069</v>
      </c>
    </row>
    <row r="1993" spans="1:3" x14ac:dyDescent="0.25">
      <c r="A1993" t="s">
        <v>26</v>
      </c>
      <c r="B1993" s="4">
        <v>5.2</v>
      </c>
      <c r="C1993" s="4" t="s">
        <v>5072</v>
      </c>
    </row>
    <row r="1994" spans="1:3" x14ac:dyDescent="0.25">
      <c r="A1994" t="s">
        <v>26</v>
      </c>
      <c r="B1994" s="4">
        <v>6.2</v>
      </c>
      <c r="C1994" s="4" t="s">
        <v>5074</v>
      </c>
    </row>
    <row r="1995" spans="1:3" x14ac:dyDescent="0.25">
      <c r="A1995" t="s">
        <v>26</v>
      </c>
      <c r="B1995" s="4">
        <v>6.6</v>
      </c>
      <c r="C1995" s="4" t="s">
        <v>5076</v>
      </c>
    </row>
    <row r="1996" spans="1:3" x14ac:dyDescent="0.25">
      <c r="A1996" t="s">
        <v>26</v>
      </c>
      <c r="B1996" s="4">
        <v>5.7</v>
      </c>
      <c r="C1996" s="4" t="s">
        <v>5078</v>
      </c>
    </row>
    <row r="1997" spans="1:3" x14ac:dyDescent="0.25">
      <c r="A1997" t="s">
        <v>26</v>
      </c>
      <c r="B1997" s="4">
        <v>5.7</v>
      </c>
      <c r="C1997" s="4" t="s">
        <v>5081</v>
      </c>
    </row>
    <row r="1998" spans="1:3" x14ac:dyDescent="0.25">
      <c r="A1998" t="s">
        <v>26</v>
      </c>
      <c r="B1998" s="4">
        <v>6.9</v>
      </c>
      <c r="C1998" s="4" t="s">
        <v>5084</v>
      </c>
    </row>
    <row r="1999" spans="1:3" x14ac:dyDescent="0.25">
      <c r="A1999" t="s">
        <v>26</v>
      </c>
      <c r="B1999" s="4">
        <v>6.2</v>
      </c>
      <c r="C1999" s="4" t="s">
        <v>5086</v>
      </c>
    </row>
    <row r="2000" spans="1:3" x14ac:dyDescent="0.25">
      <c r="A2000" t="s">
        <v>26</v>
      </c>
      <c r="B2000" s="4">
        <v>5</v>
      </c>
      <c r="C2000" s="4" t="s">
        <v>5087</v>
      </c>
    </row>
    <row r="2001" spans="1:3" x14ac:dyDescent="0.25">
      <c r="A2001" t="s">
        <v>26</v>
      </c>
      <c r="B2001" s="4">
        <v>7.4</v>
      </c>
      <c r="C2001" s="4" t="s">
        <v>5089</v>
      </c>
    </row>
    <row r="2002" spans="1:3" x14ac:dyDescent="0.25">
      <c r="A2002" t="s">
        <v>26</v>
      </c>
      <c r="B2002" s="4">
        <v>6.4</v>
      </c>
      <c r="C2002" s="4" t="s">
        <v>5091</v>
      </c>
    </row>
    <row r="2003" spans="1:3" x14ac:dyDescent="0.25">
      <c r="A2003" t="s">
        <v>26</v>
      </c>
      <c r="B2003" s="4">
        <v>6.2</v>
      </c>
      <c r="C2003" s="4" t="s">
        <v>5092</v>
      </c>
    </row>
    <row r="2004" spans="1:3" x14ac:dyDescent="0.25">
      <c r="A2004" t="s">
        <v>26</v>
      </c>
      <c r="B2004" s="4">
        <v>6.2</v>
      </c>
      <c r="C2004" s="4" t="s">
        <v>5094</v>
      </c>
    </row>
    <row r="2005" spans="1:3" x14ac:dyDescent="0.25">
      <c r="A2005" t="s">
        <v>26</v>
      </c>
      <c r="B2005" s="4">
        <v>6.2</v>
      </c>
      <c r="C2005" s="4" t="s">
        <v>5095</v>
      </c>
    </row>
    <row r="2006" spans="1:3" x14ac:dyDescent="0.25">
      <c r="A2006" t="s">
        <v>26</v>
      </c>
      <c r="B2006" s="4">
        <v>6.7</v>
      </c>
      <c r="C2006" s="4" t="s">
        <v>5097</v>
      </c>
    </row>
    <row r="2007" spans="1:3" x14ac:dyDescent="0.25">
      <c r="A2007" t="s">
        <v>26</v>
      </c>
      <c r="B2007" s="4">
        <v>8.1</v>
      </c>
      <c r="C2007" s="4" t="s">
        <v>5099</v>
      </c>
    </row>
    <row r="2008" spans="1:3" x14ac:dyDescent="0.25">
      <c r="A2008" t="s">
        <v>26</v>
      </c>
      <c r="B2008" s="4">
        <v>7.5</v>
      </c>
      <c r="C2008" s="4" t="s">
        <v>5101</v>
      </c>
    </row>
    <row r="2009" spans="1:3" x14ac:dyDescent="0.25">
      <c r="A2009" t="s">
        <v>26</v>
      </c>
      <c r="B2009" s="4">
        <v>7.5</v>
      </c>
      <c r="C2009" s="4" t="s">
        <v>5101</v>
      </c>
    </row>
    <row r="2010" spans="1:3" x14ac:dyDescent="0.25">
      <c r="A2010" t="s">
        <v>26</v>
      </c>
      <c r="B2010" s="4">
        <v>5.7</v>
      </c>
      <c r="C2010" s="4" t="s">
        <v>5103</v>
      </c>
    </row>
    <row r="2011" spans="1:3" x14ac:dyDescent="0.25">
      <c r="A2011" t="s">
        <v>26</v>
      </c>
      <c r="B2011" s="4">
        <v>5</v>
      </c>
      <c r="C2011" s="4" t="s">
        <v>5106</v>
      </c>
    </row>
    <row r="2012" spans="1:3" x14ac:dyDescent="0.25">
      <c r="A2012" t="s">
        <v>26</v>
      </c>
      <c r="B2012" s="4">
        <v>6.5</v>
      </c>
      <c r="C2012" s="4" t="s">
        <v>5109</v>
      </c>
    </row>
    <row r="2013" spans="1:3" x14ac:dyDescent="0.25">
      <c r="A2013" t="s">
        <v>26</v>
      </c>
      <c r="B2013" s="4">
        <v>6.7</v>
      </c>
      <c r="C2013" s="4" t="s">
        <v>5111</v>
      </c>
    </row>
    <row r="2014" spans="1:3" x14ac:dyDescent="0.25">
      <c r="A2014" t="s">
        <v>26</v>
      </c>
      <c r="B2014" s="4">
        <v>5.0999999999999996</v>
      </c>
      <c r="C2014" s="4" t="s">
        <v>5113</v>
      </c>
    </row>
    <row r="2015" spans="1:3" x14ac:dyDescent="0.25">
      <c r="A2015" t="s">
        <v>26</v>
      </c>
      <c r="B2015" s="4">
        <v>5.4</v>
      </c>
      <c r="C2015" s="4" t="s">
        <v>5115</v>
      </c>
    </row>
    <row r="2016" spans="1:3" x14ac:dyDescent="0.25">
      <c r="A2016" t="s">
        <v>26</v>
      </c>
      <c r="B2016" s="4">
        <v>6.5</v>
      </c>
      <c r="C2016" s="4" t="s">
        <v>5117</v>
      </c>
    </row>
    <row r="2017" spans="1:3" x14ac:dyDescent="0.25">
      <c r="A2017" t="s">
        <v>26</v>
      </c>
      <c r="B2017" s="4">
        <v>5.5</v>
      </c>
      <c r="C2017" s="4" t="s">
        <v>5118</v>
      </c>
    </row>
    <row r="2018" spans="1:3" x14ac:dyDescent="0.25">
      <c r="A2018" t="s">
        <v>26</v>
      </c>
      <c r="B2018" s="4">
        <v>6.9</v>
      </c>
      <c r="C2018" s="4" t="s">
        <v>5119</v>
      </c>
    </row>
    <row r="2019" spans="1:3" x14ac:dyDescent="0.25">
      <c r="A2019" t="s">
        <v>26</v>
      </c>
      <c r="B2019" s="4">
        <v>6.2</v>
      </c>
      <c r="C2019" s="4" t="s">
        <v>5121</v>
      </c>
    </row>
    <row r="2020" spans="1:3" x14ac:dyDescent="0.25">
      <c r="A2020" t="s">
        <v>26</v>
      </c>
      <c r="B2020" s="4">
        <v>6</v>
      </c>
      <c r="C2020" s="4" t="s">
        <v>5125</v>
      </c>
    </row>
    <row r="2021" spans="1:3" x14ac:dyDescent="0.25">
      <c r="A2021" t="s">
        <v>26</v>
      </c>
      <c r="B2021" s="4">
        <v>4.3</v>
      </c>
      <c r="C2021" s="4" t="s">
        <v>5127</v>
      </c>
    </row>
    <row r="2022" spans="1:3" x14ac:dyDescent="0.25">
      <c r="A2022" t="s">
        <v>26</v>
      </c>
      <c r="B2022" s="4">
        <v>6</v>
      </c>
      <c r="C2022" s="4" t="s">
        <v>5130</v>
      </c>
    </row>
    <row r="2023" spans="1:3" x14ac:dyDescent="0.25">
      <c r="A2023" t="s">
        <v>26</v>
      </c>
      <c r="B2023" s="4">
        <v>7.1</v>
      </c>
      <c r="C2023" s="4" t="s">
        <v>5131</v>
      </c>
    </row>
    <row r="2024" spans="1:3" x14ac:dyDescent="0.25">
      <c r="A2024" t="s">
        <v>26</v>
      </c>
      <c r="B2024" s="4">
        <v>5.4</v>
      </c>
      <c r="C2024" s="4" t="s">
        <v>5133</v>
      </c>
    </row>
    <row r="2025" spans="1:3" x14ac:dyDescent="0.25">
      <c r="A2025" t="s">
        <v>26</v>
      </c>
      <c r="B2025" s="4">
        <v>6.6</v>
      </c>
      <c r="C2025" s="4" t="s">
        <v>5135</v>
      </c>
    </row>
    <row r="2026" spans="1:3" x14ac:dyDescent="0.25">
      <c r="A2026" t="s">
        <v>26</v>
      </c>
      <c r="B2026" s="4">
        <v>7.6</v>
      </c>
      <c r="C2026" s="4" t="s">
        <v>5137</v>
      </c>
    </row>
    <row r="2027" spans="1:3" x14ac:dyDescent="0.25">
      <c r="A2027" t="s">
        <v>26</v>
      </c>
      <c r="B2027" s="4">
        <v>6.7</v>
      </c>
      <c r="C2027" s="4" t="s">
        <v>5139</v>
      </c>
    </row>
    <row r="2028" spans="1:3" x14ac:dyDescent="0.25">
      <c r="A2028" t="s">
        <v>26</v>
      </c>
      <c r="B2028" s="4">
        <v>7.5</v>
      </c>
      <c r="C2028" s="4" t="s">
        <v>5140</v>
      </c>
    </row>
    <row r="2029" spans="1:3" x14ac:dyDescent="0.25">
      <c r="A2029" t="s">
        <v>26</v>
      </c>
      <c r="B2029" s="4">
        <v>7.5</v>
      </c>
      <c r="C2029" s="4" t="s">
        <v>5142</v>
      </c>
    </row>
    <row r="2030" spans="1:3" x14ac:dyDescent="0.25">
      <c r="A2030" t="s">
        <v>26</v>
      </c>
      <c r="B2030" s="4">
        <v>7.5</v>
      </c>
      <c r="C2030" s="4" t="s">
        <v>5143</v>
      </c>
    </row>
    <row r="2031" spans="1:3" x14ac:dyDescent="0.25">
      <c r="A2031" t="s">
        <v>26</v>
      </c>
      <c r="B2031" s="4">
        <v>4.5999999999999996</v>
      </c>
      <c r="C2031" s="4" t="s">
        <v>5146</v>
      </c>
    </row>
    <row r="2032" spans="1:3" x14ac:dyDescent="0.25">
      <c r="A2032" t="s">
        <v>26</v>
      </c>
      <c r="B2032" s="4">
        <v>5.7</v>
      </c>
      <c r="C2032" s="4" t="s">
        <v>5149</v>
      </c>
    </row>
    <row r="2033" spans="1:3" x14ac:dyDescent="0.25">
      <c r="A2033" t="s">
        <v>26</v>
      </c>
      <c r="B2033" s="4">
        <v>6.9</v>
      </c>
      <c r="C2033" s="4" t="s">
        <v>5152</v>
      </c>
    </row>
    <row r="2034" spans="1:3" x14ac:dyDescent="0.25">
      <c r="A2034" t="s">
        <v>26</v>
      </c>
      <c r="B2034" s="4">
        <v>6.4</v>
      </c>
      <c r="C2034" s="4" t="s">
        <v>5155</v>
      </c>
    </row>
    <row r="2035" spans="1:3" x14ac:dyDescent="0.25">
      <c r="A2035" t="s">
        <v>26</v>
      </c>
      <c r="B2035" s="4">
        <v>6.1</v>
      </c>
      <c r="C2035" s="4" t="s">
        <v>5157</v>
      </c>
    </row>
    <row r="2036" spans="1:3" x14ac:dyDescent="0.25">
      <c r="A2036" t="s">
        <v>26</v>
      </c>
      <c r="B2036" s="4">
        <v>6.8</v>
      </c>
      <c r="C2036" s="4" t="s">
        <v>5158</v>
      </c>
    </row>
    <row r="2037" spans="1:3" x14ac:dyDescent="0.25">
      <c r="A2037" t="s">
        <v>26</v>
      </c>
      <c r="B2037" s="4">
        <v>6.8</v>
      </c>
      <c r="C2037" s="4" t="s">
        <v>5159</v>
      </c>
    </row>
    <row r="2038" spans="1:3" x14ac:dyDescent="0.25">
      <c r="A2038" t="s">
        <v>26</v>
      </c>
      <c r="B2038" s="4">
        <v>6.9</v>
      </c>
      <c r="C2038" s="4" t="s">
        <v>5161</v>
      </c>
    </row>
    <row r="2039" spans="1:3" x14ac:dyDescent="0.25">
      <c r="A2039" t="s">
        <v>26</v>
      </c>
      <c r="B2039" s="4">
        <v>5.6</v>
      </c>
      <c r="C2039" s="4" t="s">
        <v>5163</v>
      </c>
    </row>
    <row r="2040" spans="1:3" x14ac:dyDescent="0.25">
      <c r="A2040" t="s">
        <v>26</v>
      </c>
      <c r="B2040" s="4">
        <v>7.5</v>
      </c>
      <c r="C2040" s="4" t="s">
        <v>5165</v>
      </c>
    </row>
    <row r="2041" spans="1:3" x14ac:dyDescent="0.25">
      <c r="A2041" t="s">
        <v>26</v>
      </c>
      <c r="B2041" s="4">
        <v>6.7</v>
      </c>
      <c r="C2041" s="4" t="s">
        <v>5167</v>
      </c>
    </row>
    <row r="2042" spans="1:3" x14ac:dyDescent="0.25">
      <c r="A2042" t="s">
        <v>26</v>
      </c>
      <c r="B2042" s="4">
        <v>6</v>
      </c>
      <c r="C2042" s="4" t="s">
        <v>5168</v>
      </c>
    </row>
    <row r="2043" spans="1:3" x14ac:dyDescent="0.25">
      <c r="A2043" t="s">
        <v>26</v>
      </c>
      <c r="B2043" s="4">
        <v>5</v>
      </c>
      <c r="C2043" s="4" t="s">
        <v>5170</v>
      </c>
    </row>
    <row r="2044" spans="1:3" x14ac:dyDescent="0.25">
      <c r="A2044" t="s">
        <v>26</v>
      </c>
      <c r="B2044" s="4">
        <v>7.1</v>
      </c>
      <c r="C2044" s="4">
        <v>9</v>
      </c>
    </row>
    <row r="2045" spans="1:3" x14ac:dyDescent="0.25">
      <c r="A2045" t="s">
        <v>26</v>
      </c>
      <c r="B2045" s="4">
        <v>5.6</v>
      </c>
      <c r="C2045" s="4" t="s">
        <v>5173</v>
      </c>
    </row>
    <row r="2046" spans="1:3" x14ac:dyDescent="0.25">
      <c r="A2046" t="s">
        <v>26</v>
      </c>
      <c r="B2046" s="4">
        <v>6.9</v>
      </c>
      <c r="C2046" s="4" t="s">
        <v>5174</v>
      </c>
    </row>
    <row r="2047" spans="1:3" x14ac:dyDescent="0.25">
      <c r="A2047" t="s">
        <v>26</v>
      </c>
      <c r="B2047" s="4">
        <v>7.6</v>
      </c>
      <c r="C2047" s="4" t="s">
        <v>5175</v>
      </c>
    </row>
    <row r="2048" spans="1:3" x14ac:dyDescent="0.25">
      <c r="A2048" t="s">
        <v>26</v>
      </c>
      <c r="B2048" s="4">
        <v>6.1</v>
      </c>
      <c r="C2048" s="4" t="s">
        <v>5176</v>
      </c>
    </row>
    <row r="2049" spans="1:3" x14ac:dyDescent="0.25">
      <c r="A2049" t="s">
        <v>26</v>
      </c>
      <c r="B2049" s="4">
        <v>6.1</v>
      </c>
      <c r="C2049" s="4" t="s">
        <v>5176</v>
      </c>
    </row>
    <row r="2050" spans="1:3" x14ac:dyDescent="0.25">
      <c r="A2050" t="s">
        <v>26</v>
      </c>
      <c r="B2050" s="4">
        <v>7.1</v>
      </c>
      <c r="C2050" s="4" t="s">
        <v>5178</v>
      </c>
    </row>
    <row r="2051" spans="1:3" x14ac:dyDescent="0.25">
      <c r="A2051" t="s">
        <v>26</v>
      </c>
      <c r="B2051" s="4">
        <v>7.6</v>
      </c>
      <c r="C2051" s="4" t="s">
        <v>5179</v>
      </c>
    </row>
    <row r="2052" spans="1:3" x14ac:dyDescent="0.25">
      <c r="A2052" t="s">
        <v>26</v>
      </c>
      <c r="B2052" s="4">
        <v>6.4</v>
      </c>
      <c r="C2052" s="4" t="s">
        <v>5181</v>
      </c>
    </row>
    <row r="2053" spans="1:3" x14ac:dyDescent="0.25">
      <c r="A2053" t="s">
        <v>26</v>
      </c>
      <c r="B2053" s="4">
        <v>8.5</v>
      </c>
      <c r="C2053" s="4" t="s">
        <v>5184</v>
      </c>
    </row>
    <row r="2054" spans="1:3" x14ac:dyDescent="0.25">
      <c r="A2054" t="s">
        <v>26</v>
      </c>
      <c r="B2054" s="4">
        <v>7.2</v>
      </c>
      <c r="C2054" s="4" t="s">
        <v>5185</v>
      </c>
    </row>
    <row r="2055" spans="1:3" x14ac:dyDescent="0.25">
      <c r="A2055" t="s">
        <v>26</v>
      </c>
      <c r="B2055" s="4">
        <v>6.5</v>
      </c>
      <c r="C2055" s="4" t="s">
        <v>5187</v>
      </c>
    </row>
    <row r="2056" spans="1:3" x14ac:dyDescent="0.25">
      <c r="A2056" t="s">
        <v>26</v>
      </c>
      <c r="B2056" s="4">
        <v>3.5</v>
      </c>
      <c r="C2056" s="4" t="s">
        <v>5190</v>
      </c>
    </row>
    <row r="2057" spans="1:3" x14ac:dyDescent="0.25">
      <c r="A2057" t="s">
        <v>26</v>
      </c>
      <c r="B2057" s="4">
        <v>5.3</v>
      </c>
      <c r="C2057" s="4" t="s">
        <v>5192</v>
      </c>
    </row>
    <row r="2058" spans="1:3" x14ac:dyDescent="0.25">
      <c r="A2058" t="s">
        <v>26</v>
      </c>
      <c r="B2058" s="4">
        <v>5.3</v>
      </c>
      <c r="C2058" s="4" t="s">
        <v>5192</v>
      </c>
    </row>
    <row r="2059" spans="1:3" x14ac:dyDescent="0.25">
      <c r="A2059" t="s">
        <v>26</v>
      </c>
      <c r="B2059" s="4">
        <v>6.6</v>
      </c>
      <c r="C2059" s="4" t="s">
        <v>5194</v>
      </c>
    </row>
    <row r="2060" spans="1:3" x14ac:dyDescent="0.25">
      <c r="A2060" t="s">
        <v>26</v>
      </c>
      <c r="B2060" s="4">
        <v>6</v>
      </c>
      <c r="C2060" s="4" t="s">
        <v>5197</v>
      </c>
    </row>
    <row r="2061" spans="1:3" x14ac:dyDescent="0.25">
      <c r="A2061" t="s">
        <v>26</v>
      </c>
      <c r="B2061" s="4">
        <v>5.5</v>
      </c>
      <c r="C2061" s="4" t="s">
        <v>5198</v>
      </c>
    </row>
    <row r="2062" spans="1:3" x14ac:dyDescent="0.25">
      <c r="A2062" t="s">
        <v>26</v>
      </c>
      <c r="B2062" s="4">
        <v>5.4</v>
      </c>
      <c r="C2062" s="4" t="s">
        <v>5200</v>
      </c>
    </row>
    <row r="2063" spans="1:3" x14ac:dyDescent="0.25">
      <c r="A2063" t="s">
        <v>26</v>
      </c>
      <c r="B2063" s="4">
        <v>5.9</v>
      </c>
      <c r="C2063" s="4" t="s">
        <v>5201</v>
      </c>
    </row>
    <row r="2064" spans="1:3" x14ac:dyDescent="0.25">
      <c r="A2064" t="s">
        <v>26</v>
      </c>
      <c r="B2064" s="4">
        <v>4.9000000000000004</v>
      </c>
      <c r="C2064" s="4" t="s">
        <v>5204</v>
      </c>
    </row>
    <row r="2065" spans="1:3" x14ac:dyDescent="0.25">
      <c r="A2065" t="s">
        <v>26</v>
      </c>
      <c r="B2065" s="4">
        <v>6.4</v>
      </c>
      <c r="C2065" s="4" t="s">
        <v>5207</v>
      </c>
    </row>
    <row r="2066" spans="1:3" x14ac:dyDescent="0.25">
      <c r="A2066" t="s">
        <v>26</v>
      </c>
      <c r="B2066" s="4">
        <v>7.1</v>
      </c>
      <c r="C2066" s="4" t="s">
        <v>5208</v>
      </c>
    </row>
    <row r="2067" spans="1:3" x14ac:dyDescent="0.25">
      <c r="A2067" t="s">
        <v>26</v>
      </c>
      <c r="B2067" s="4">
        <v>7.1</v>
      </c>
      <c r="C2067" s="4" t="s">
        <v>5208</v>
      </c>
    </row>
    <row r="2068" spans="1:3" x14ac:dyDescent="0.25">
      <c r="A2068" t="s">
        <v>26</v>
      </c>
      <c r="B2068" s="4">
        <v>3.8</v>
      </c>
      <c r="C2068" s="4" t="s">
        <v>5210</v>
      </c>
    </row>
    <row r="2069" spans="1:3" x14ac:dyDescent="0.25">
      <c r="A2069" t="s">
        <v>26</v>
      </c>
      <c r="B2069" s="4">
        <v>6.7</v>
      </c>
      <c r="C2069" s="4" t="s">
        <v>5213</v>
      </c>
    </row>
    <row r="2070" spans="1:3" x14ac:dyDescent="0.25">
      <c r="A2070" t="s">
        <v>26</v>
      </c>
      <c r="B2070" s="4">
        <v>7.9</v>
      </c>
      <c r="C2070" s="4" t="s">
        <v>5215</v>
      </c>
    </row>
    <row r="2071" spans="1:3" x14ac:dyDescent="0.25">
      <c r="A2071" t="s">
        <v>487</v>
      </c>
      <c r="B2071" s="4">
        <v>6.7</v>
      </c>
      <c r="C2071" s="4" t="s">
        <v>5218</v>
      </c>
    </row>
    <row r="2072" spans="1:3" x14ac:dyDescent="0.25">
      <c r="A2072" t="s">
        <v>26</v>
      </c>
      <c r="B2072" s="4">
        <v>6.7</v>
      </c>
      <c r="C2072" s="4" t="s">
        <v>5219</v>
      </c>
    </row>
    <row r="2073" spans="1:3" x14ac:dyDescent="0.25">
      <c r="A2073" t="s">
        <v>26</v>
      </c>
      <c r="B2073" s="4">
        <v>5.3</v>
      </c>
      <c r="C2073" s="4" t="s">
        <v>5221</v>
      </c>
    </row>
    <row r="2074" spans="1:3" x14ac:dyDescent="0.25">
      <c r="A2074" t="s">
        <v>26</v>
      </c>
      <c r="B2074" s="4">
        <v>7.7</v>
      </c>
      <c r="C2074" s="4" t="s">
        <v>5223</v>
      </c>
    </row>
    <row r="2075" spans="1:3" x14ac:dyDescent="0.25">
      <c r="A2075" t="s">
        <v>26</v>
      </c>
      <c r="B2075" s="4">
        <v>6.2</v>
      </c>
      <c r="C2075" s="4" t="s">
        <v>5226</v>
      </c>
    </row>
    <row r="2076" spans="1:3" x14ac:dyDescent="0.25">
      <c r="A2076" t="s">
        <v>26</v>
      </c>
      <c r="B2076" s="4">
        <v>5</v>
      </c>
      <c r="C2076" s="4" t="s">
        <v>5229</v>
      </c>
    </row>
    <row r="2077" spans="1:3" x14ac:dyDescent="0.25">
      <c r="A2077" t="s">
        <v>26</v>
      </c>
      <c r="B2077" s="4">
        <v>8.5</v>
      </c>
      <c r="C2077" s="4" t="s">
        <v>5231</v>
      </c>
    </row>
    <row r="2078" spans="1:3" x14ac:dyDescent="0.25">
      <c r="A2078" t="s">
        <v>26</v>
      </c>
      <c r="B2078" s="4">
        <v>7.9</v>
      </c>
      <c r="C2078" s="4" t="s">
        <v>5233</v>
      </c>
    </row>
    <row r="2079" spans="1:3" x14ac:dyDescent="0.25">
      <c r="A2079" t="s">
        <v>26</v>
      </c>
      <c r="B2079" s="4">
        <v>6.7</v>
      </c>
      <c r="C2079" s="4" t="s">
        <v>5234</v>
      </c>
    </row>
    <row r="2080" spans="1:3" x14ac:dyDescent="0.25">
      <c r="A2080" t="s">
        <v>26</v>
      </c>
      <c r="B2080" s="4">
        <v>6.3</v>
      </c>
      <c r="C2080" s="4" t="s">
        <v>5237</v>
      </c>
    </row>
    <row r="2081" spans="1:3" x14ac:dyDescent="0.25">
      <c r="A2081" t="s">
        <v>26</v>
      </c>
      <c r="B2081" s="4">
        <v>6.2</v>
      </c>
      <c r="C2081" s="4" t="s">
        <v>5239</v>
      </c>
    </row>
    <row r="2082" spans="1:3" x14ac:dyDescent="0.25">
      <c r="A2082" t="s">
        <v>26</v>
      </c>
      <c r="B2082" s="4">
        <v>5.9</v>
      </c>
      <c r="C2082" s="4" t="s">
        <v>5242</v>
      </c>
    </row>
    <row r="2083" spans="1:3" x14ac:dyDescent="0.25">
      <c r="A2083" t="s">
        <v>26</v>
      </c>
      <c r="B2083" s="4">
        <v>4.5</v>
      </c>
      <c r="C2083" s="4" t="s">
        <v>5243</v>
      </c>
    </row>
    <row r="2084" spans="1:3" x14ac:dyDescent="0.25">
      <c r="A2084" t="s">
        <v>26</v>
      </c>
      <c r="B2084" s="4">
        <v>6.4</v>
      </c>
      <c r="C2084" s="4" t="s">
        <v>5244</v>
      </c>
    </row>
    <row r="2085" spans="1:3" x14ac:dyDescent="0.25">
      <c r="A2085" t="s">
        <v>26</v>
      </c>
      <c r="B2085" s="4">
        <v>6.9</v>
      </c>
      <c r="C2085" s="4" t="s">
        <v>5246</v>
      </c>
    </row>
    <row r="2086" spans="1:3" x14ac:dyDescent="0.25">
      <c r="A2086" t="s">
        <v>26</v>
      </c>
      <c r="B2086" s="4">
        <v>6.6</v>
      </c>
      <c r="C2086" s="4" t="s">
        <v>5247</v>
      </c>
    </row>
    <row r="2087" spans="1:3" x14ac:dyDescent="0.25">
      <c r="A2087" t="s">
        <v>26</v>
      </c>
      <c r="B2087" s="4">
        <v>6.9</v>
      </c>
      <c r="C2087" s="4" t="s">
        <v>5249</v>
      </c>
    </row>
    <row r="2088" spans="1:3" x14ac:dyDescent="0.25">
      <c r="A2088" t="s">
        <v>26</v>
      </c>
      <c r="B2088" s="4">
        <v>6.6</v>
      </c>
      <c r="C2088" s="4" t="s">
        <v>5251</v>
      </c>
    </row>
    <row r="2089" spans="1:3" x14ac:dyDescent="0.25">
      <c r="A2089" t="s">
        <v>26</v>
      </c>
      <c r="B2089" s="4">
        <v>6.6</v>
      </c>
      <c r="C2089" s="4" t="s">
        <v>5251</v>
      </c>
    </row>
    <row r="2090" spans="1:3" x14ac:dyDescent="0.25">
      <c r="A2090" t="s">
        <v>26</v>
      </c>
      <c r="B2090" s="4">
        <v>6.5</v>
      </c>
      <c r="C2090" s="4" t="s">
        <v>5252</v>
      </c>
    </row>
    <row r="2091" spans="1:3" x14ac:dyDescent="0.25">
      <c r="A2091" t="s">
        <v>26</v>
      </c>
      <c r="B2091" s="4">
        <v>7.2</v>
      </c>
      <c r="C2091" s="4" t="s">
        <v>5254</v>
      </c>
    </row>
    <row r="2092" spans="1:3" x14ac:dyDescent="0.25">
      <c r="A2092" t="s">
        <v>26</v>
      </c>
      <c r="B2092" s="4">
        <v>4.3</v>
      </c>
      <c r="C2092" s="4" t="s">
        <v>5255</v>
      </c>
    </row>
    <row r="2093" spans="1:3" x14ac:dyDescent="0.25">
      <c r="A2093" t="s">
        <v>26</v>
      </c>
      <c r="B2093" s="4">
        <v>5.7</v>
      </c>
      <c r="C2093" s="4" t="s">
        <v>5258</v>
      </c>
    </row>
    <row r="2094" spans="1:3" x14ac:dyDescent="0.25">
      <c r="A2094" t="s">
        <v>26</v>
      </c>
      <c r="B2094" s="4">
        <v>5.8</v>
      </c>
      <c r="C2094" s="4" t="s">
        <v>5259</v>
      </c>
    </row>
    <row r="2095" spans="1:3" x14ac:dyDescent="0.25">
      <c r="A2095" t="s">
        <v>26</v>
      </c>
      <c r="B2095" s="4">
        <v>6.1</v>
      </c>
      <c r="C2095" s="4" t="s">
        <v>5260</v>
      </c>
    </row>
    <row r="2096" spans="1:3" x14ac:dyDescent="0.25">
      <c r="A2096" t="s">
        <v>26</v>
      </c>
      <c r="B2096" s="4">
        <v>6.1</v>
      </c>
      <c r="C2096" s="4" t="s">
        <v>5260</v>
      </c>
    </row>
    <row r="2097" spans="1:3" x14ac:dyDescent="0.25">
      <c r="A2097" t="s">
        <v>26</v>
      </c>
      <c r="B2097" s="4">
        <v>5.8</v>
      </c>
      <c r="C2097" s="4" t="s">
        <v>5262</v>
      </c>
    </row>
    <row r="2098" spans="1:3" x14ac:dyDescent="0.25">
      <c r="A2098" t="s">
        <v>26</v>
      </c>
      <c r="B2098" s="4">
        <v>6.9</v>
      </c>
      <c r="C2098" s="4" t="s">
        <v>5265</v>
      </c>
    </row>
    <row r="2099" spans="1:3" x14ac:dyDescent="0.25">
      <c r="A2099" t="s">
        <v>26</v>
      </c>
      <c r="B2099" s="4">
        <v>4.9000000000000004</v>
      </c>
      <c r="C2099" s="4" t="s">
        <v>5266</v>
      </c>
    </row>
    <row r="2100" spans="1:3" x14ac:dyDescent="0.25">
      <c r="A2100" t="s">
        <v>26</v>
      </c>
      <c r="B2100" s="4">
        <v>6</v>
      </c>
      <c r="C2100" s="4" t="s">
        <v>5267</v>
      </c>
    </row>
    <row r="2101" spans="1:3" x14ac:dyDescent="0.25">
      <c r="A2101" t="s">
        <v>26</v>
      </c>
      <c r="B2101" s="4">
        <v>7.7</v>
      </c>
      <c r="C2101" s="4" t="s">
        <v>5270</v>
      </c>
    </row>
    <row r="2102" spans="1:3" x14ac:dyDescent="0.25">
      <c r="A2102" t="s">
        <v>26</v>
      </c>
      <c r="B2102" s="4">
        <v>6.6</v>
      </c>
      <c r="C2102" s="4" t="s">
        <v>5272</v>
      </c>
    </row>
    <row r="2103" spans="1:3" x14ac:dyDescent="0.25">
      <c r="A2103" t="s">
        <v>26</v>
      </c>
      <c r="B2103" s="4">
        <v>5.4</v>
      </c>
      <c r="C2103" s="4" t="s">
        <v>5274</v>
      </c>
    </row>
    <row r="2104" spans="1:3" x14ac:dyDescent="0.25">
      <c r="A2104" t="s">
        <v>26</v>
      </c>
      <c r="B2104" s="4">
        <v>7.2</v>
      </c>
      <c r="C2104" s="4" t="s">
        <v>5277</v>
      </c>
    </row>
    <row r="2105" spans="1:3" x14ac:dyDescent="0.25">
      <c r="A2105" t="s">
        <v>293</v>
      </c>
      <c r="B2105" s="4">
        <v>8.4</v>
      </c>
      <c r="C2105" s="4" t="s">
        <v>5278</v>
      </c>
    </row>
    <row r="2106" spans="1:3" x14ac:dyDescent="0.25">
      <c r="A2106" t="s">
        <v>26</v>
      </c>
      <c r="B2106" s="4">
        <v>6.5</v>
      </c>
      <c r="C2106" s="4" t="s">
        <v>5280</v>
      </c>
    </row>
    <row r="2107" spans="1:3" x14ac:dyDescent="0.25">
      <c r="A2107" t="s">
        <v>26</v>
      </c>
      <c r="B2107" s="4">
        <v>7.3</v>
      </c>
      <c r="C2107" s="4" t="s">
        <v>5281</v>
      </c>
    </row>
    <row r="2108" spans="1:3" x14ac:dyDescent="0.25">
      <c r="A2108" t="s">
        <v>26</v>
      </c>
      <c r="B2108" s="4">
        <v>6.5</v>
      </c>
      <c r="C2108" s="4" t="s">
        <v>5282</v>
      </c>
    </row>
    <row r="2109" spans="1:3" x14ac:dyDescent="0.25">
      <c r="A2109" t="s">
        <v>26</v>
      </c>
      <c r="B2109" s="4">
        <v>6.7</v>
      </c>
      <c r="C2109" s="4" t="s">
        <v>5284</v>
      </c>
    </row>
    <row r="2110" spans="1:3" x14ac:dyDescent="0.25">
      <c r="A2110" t="s">
        <v>26</v>
      </c>
      <c r="B2110" s="4">
        <v>5.0999999999999996</v>
      </c>
      <c r="C2110" s="4" t="s">
        <v>5287</v>
      </c>
    </row>
    <row r="2111" spans="1:3" x14ac:dyDescent="0.25">
      <c r="A2111" t="s">
        <v>26</v>
      </c>
      <c r="B2111" s="4">
        <v>5.4</v>
      </c>
      <c r="C2111" s="4" t="s">
        <v>5290</v>
      </c>
    </row>
    <row r="2112" spans="1:3" x14ac:dyDescent="0.25">
      <c r="A2112" t="s">
        <v>26</v>
      </c>
      <c r="B2112" s="4">
        <v>4.9000000000000004</v>
      </c>
      <c r="C2112" s="4" t="s">
        <v>5291</v>
      </c>
    </row>
    <row r="2113" spans="1:3" x14ac:dyDescent="0.25">
      <c r="A2113" t="s">
        <v>26</v>
      </c>
      <c r="B2113" s="4">
        <v>7.3</v>
      </c>
      <c r="C2113" s="4" t="s">
        <v>5293</v>
      </c>
    </row>
    <row r="2114" spans="1:3" x14ac:dyDescent="0.25">
      <c r="A2114" t="s">
        <v>26</v>
      </c>
      <c r="B2114" s="4">
        <v>7.5</v>
      </c>
      <c r="C2114" s="4" t="s">
        <v>5295</v>
      </c>
    </row>
    <row r="2115" spans="1:3" x14ac:dyDescent="0.25">
      <c r="A2115" t="s">
        <v>26</v>
      </c>
      <c r="B2115" s="4">
        <v>4.8</v>
      </c>
      <c r="C2115" s="4" t="s">
        <v>5297</v>
      </c>
    </row>
    <row r="2116" spans="1:3" x14ac:dyDescent="0.25">
      <c r="A2116" t="s">
        <v>26</v>
      </c>
      <c r="B2116" s="4">
        <v>3.8</v>
      </c>
      <c r="C2116" s="4" t="s">
        <v>5300</v>
      </c>
    </row>
    <row r="2117" spans="1:3" x14ac:dyDescent="0.25">
      <c r="A2117" t="s">
        <v>26</v>
      </c>
      <c r="B2117" s="4">
        <v>6.5</v>
      </c>
      <c r="C2117" s="4" t="s">
        <v>5302</v>
      </c>
    </row>
    <row r="2118" spans="1:3" x14ac:dyDescent="0.25">
      <c r="A2118" t="s">
        <v>26</v>
      </c>
      <c r="B2118" s="4">
        <v>5.8</v>
      </c>
      <c r="C2118" s="4" t="s">
        <v>5304</v>
      </c>
    </row>
    <row r="2119" spans="1:3" x14ac:dyDescent="0.25">
      <c r="A2119" t="s">
        <v>26</v>
      </c>
      <c r="B2119" s="4">
        <v>7.2</v>
      </c>
      <c r="C2119" s="4" t="s">
        <v>5306</v>
      </c>
    </row>
    <row r="2120" spans="1:3" x14ac:dyDescent="0.25">
      <c r="A2120" t="s">
        <v>26</v>
      </c>
      <c r="B2120" s="4">
        <v>7.5</v>
      </c>
      <c r="C2120" s="4" t="s">
        <v>5307</v>
      </c>
    </row>
    <row r="2121" spans="1:3" x14ac:dyDescent="0.25">
      <c r="A2121" t="s">
        <v>26</v>
      </c>
      <c r="B2121" s="4">
        <v>7.1</v>
      </c>
      <c r="C2121" s="4" t="s">
        <v>5308</v>
      </c>
    </row>
    <row r="2122" spans="1:3" x14ac:dyDescent="0.25">
      <c r="A2122" t="s">
        <v>26</v>
      </c>
      <c r="B2122" s="4">
        <v>6.3</v>
      </c>
      <c r="C2122" s="4" t="s">
        <v>5310</v>
      </c>
    </row>
    <row r="2123" spans="1:3" x14ac:dyDescent="0.25">
      <c r="A2123" t="s">
        <v>26</v>
      </c>
      <c r="B2123" s="4">
        <v>5.6</v>
      </c>
      <c r="C2123" s="4" t="s">
        <v>5312</v>
      </c>
    </row>
    <row r="2124" spans="1:3" x14ac:dyDescent="0.25">
      <c r="A2124" t="s">
        <v>26</v>
      </c>
      <c r="B2124" s="4">
        <v>6</v>
      </c>
      <c r="C2124" s="4" t="s">
        <v>5314</v>
      </c>
    </row>
    <row r="2125" spans="1:3" x14ac:dyDescent="0.25">
      <c r="A2125" t="s">
        <v>26</v>
      </c>
      <c r="B2125" s="4">
        <v>6</v>
      </c>
      <c r="C2125" s="4" t="s">
        <v>5314</v>
      </c>
    </row>
    <row r="2126" spans="1:3" x14ac:dyDescent="0.25">
      <c r="A2126" t="s">
        <v>26</v>
      </c>
      <c r="B2126" s="4">
        <v>4.2</v>
      </c>
      <c r="C2126" s="4" t="s">
        <v>5316</v>
      </c>
    </row>
    <row r="2127" spans="1:3" x14ac:dyDescent="0.25">
      <c r="A2127" t="s">
        <v>26</v>
      </c>
      <c r="B2127" s="4">
        <v>6.5</v>
      </c>
      <c r="C2127" s="4" t="s">
        <v>5318</v>
      </c>
    </row>
    <row r="2128" spans="1:3" x14ac:dyDescent="0.25">
      <c r="A2128" t="s">
        <v>26</v>
      </c>
      <c r="B2128" s="4">
        <v>5.5</v>
      </c>
      <c r="C2128" s="4" t="s">
        <v>5319</v>
      </c>
    </row>
    <row r="2129" spans="1:3" x14ac:dyDescent="0.25">
      <c r="A2129" t="s">
        <v>26</v>
      </c>
      <c r="B2129" s="4">
        <v>6.4</v>
      </c>
      <c r="C2129" s="4" t="s">
        <v>5320</v>
      </c>
    </row>
    <row r="2130" spans="1:3" x14ac:dyDescent="0.25">
      <c r="A2130" t="s">
        <v>26</v>
      </c>
      <c r="B2130" s="4">
        <v>6.8</v>
      </c>
      <c r="C2130" s="4" t="s">
        <v>5322</v>
      </c>
    </row>
    <row r="2131" spans="1:3" x14ac:dyDescent="0.25">
      <c r="A2131" t="s">
        <v>26</v>
      </c>
      <c r="B2131" s="4">
        <v>5.8</v>
      </c>
      <c r="C2131" s="4" t="s">
        <v>5323</v>
      </c>
    </row>
    <row r="2132" spans="1:3" x14ac:dyDescent="0.25">
      <c r="A2132" t="s">
        <v>26</v>
      </c>
      <c r="B2132" s="4">
        <v>4.8</v>
      </c>
      <c r="C2132" s="4" t="s">
        <v>5325</v>
      </c>
    </row>
    <row r="2133" spans="1:3" x14ac:dyDescent="0.25">
      <c r="A2133" t="s">
        <v>26</v>
      </c>
      <c r="B2133" s="4">
        <v>5.8</v>
      </c>
      <c r="C2133" s="4" t="s">
        <v>5327</v>
      </c>
    </row>
    <row r="2134" spans="1:3" x14ac:dyDescent="0.25">
      <c r="A2134" t="s">
        <v>26</v>
      </c>
      <c r="B2134" s="4">
        <v>5.7</v>
      </c>
      <c r="C2134" s="4" t="s">
        <v>5329</v>
      </c>
    </row>
    <row r="2135" spans="1:3" x14ac:dyDescent="0.25">
      <c r="A2135" t="s">
        <v>26</v>
      </c>
      <c r="B2135" s="4">
        <v>7.3</v>
      </c>
      <c r="C2135" s="4" t="s">
        <v>5330</v>
      </c>
    </row>
    <row r="2136" spans="1:3" x14ac:dyDescent="0.25">
      <c r="A2136" t="s">
        <v>26</v>
      </c>
      <c r="B2136" s="4">
        <v>5.6</v>
      </c>
      <c r="C2136" s="4" t="s">
        <v>5333</v>
      </c>
    </row>
    <row r="2137" spans="1:3" x14ac:dyDescent="0.25">
      <c r="A2137" t="s">
        <v>26</v>
      </c>
      <c r="B2137" s="4">
        <v>5.6</v>
      </c>
      <c r="C2137" s="4" t="s">
        <v>5333</v>
      </c>
    </row>
    <row r="2138" spans="1:3" x14ac:dyDescent="0.25">
      <c r="A2138" t="s">
        <v>26</v>
      </c>
      <c r="B2138" s="4">
        <v>6.5</v>
      </c>
      <c r="C2138" s="4" t="s">
        <v>5336</v>
      </c>
    </row>
    <row r="2139" spans="1:3" x14ac:dyDescent="0.25">
      <c r="A2139" t="s">
        <v>26</v>
      </c>
      <c r="B2139" s="4">
        <v>6.7</v>
      </c>
      <c r="C2139" s="4" t="s">
        <v>5337</v>
      </c>
    </row>
    <row r="2140" spans="1:3" x14ac:dyDescent="0.25">
      <c r="A2140" t="s">
        <v>26</v>
      </c>
      <c r="B2140" s="4">
        <v>6.5</v>
      </c>
      <c r="C2140" s="4" t="s">
        <v>5339</v>
      </c>
    </row>
    <row r="2141" spans="1:3" x14ac:dyDescent="0.25">
      <c r="A2141" t="s">
        <v>26</v>
      </c>
      <c r="B2141" s="4">
        <v>7</v>
      </c>
      <c r="C2141" s="4" t="s">
        <v>5340</v>
      </c>
    </row>
    <row r="2142" spans="1:3" x14ac:dyDescent="0.25">
      <c r="A2142" t="s">
        <v>26</v>
      </c>
      <c r="B2142" s="4">
        <v>8.3000000000000007</v>
      </c>
      <c r="C2142" s="4" t="s">
        <v>5342</v>
      </c>
    </row>
    <row r="2143" spans="1:3" x14ac:dyDescent="0.25">
      <c r="A2143" t="s">
        <v>26</v>
      </c>
      <c r="B2143" s="4">
        <v>7.6</v>
      </c>
      <c r="C2143" s="4" t="s">
        <v>5343</v>
      </c>
    </row>
    <row r="2144" spans="1:3" x14ac:dyDescent="0.25">
      <c r="A2144" t="s">
        <v>26</v>
      </c>
      <c r="B2144" s="4">
        <v>6</v>
      </c>
      <c r="C2144" s="4" t="s">
        <v>5344</v>
      </c>
    </row>
    <row r="2145" spans="1:3" x14ac:dyDescent="0.25">
      <c r="A2145" t="s">
        <v>26</v>
      </c>
      <c r="B2145" s="4">
        <v>6.6</v>
      </c>
      <c r="C2145" s="4" t="s">
        <v>5346</v>
      </c>
    </row>
    <row r="2146" spans="1:3" x14ac:dyDescent="0.25">
      <c r="A2146" t="s">
        <v>26</v>
      </c>
      <c r="B2146" s="4">
        <v>5.5</v>
      </c>
      <c r="C2146" s="4" t="s">
        <v>5348</v>
      </c>
    </row>
    <row r="2147" spans="1:3" x14ac:dyDescent="0.25">
      <c r="A2147" t="s">
        <v>26</v>
      </c>
      <c r="B2147" s="4">
        <v>7.5</v>
      </c>
      <c r="C2147" s="4" t="s">
        <v>5349</v>
      </c>
    </row>
    <row r="2148" spans="1:3" x14ac:dyDescent="0.25">
      <c r="A2148" t="s">
        <v>26</v>
      </c>
      <c r="B2148" s="4">
        <v>5.0999999999999996</v>
      </c>
      <c r="C2148" s="4" t="s">
        <v>5351</v>
      </c>
    </row>
    <row r="2149" spans="1:3" x14ac:dyDescent="0.25">
      <c r="A2149" t="s">
        <v>26</v>
      </c>
      <c r="B2149" s="4">
        <v>4.8</v>
      </c>
      <c r="C2149" s="4" t="s">
        <v>5353</v>
      </c>
    </row>
    <row r="2150" spans="1:3" x14ac:dyDescent="0.25">
      <c r="A2150" t="s">
        <v>26</v>
      </c>
      <c r="B2150" s="4">
        <v>5.7</v>
      </c>
      <c r="C2150" s="4" t="s">
        <v>5356</v>
      </c>
    </row>
    <row r="2151" spans="1:3" x14ac:dyDescent="0.25">
      <c r="A2151" t="s">
        <v>26</v>
      </c>
      <c r="B2151" s="4">
        <v>5.7</v>
      </c>
      <c r="C2151" s="4" t="s">
        <v>5356</v>
      </c>
    </row>
    <row r="2152" spans="1:3" x14ac:dyDescent="0.25">
      <c r="A2152" t="s">
        <v>26</v>
      </c>
      <c r="B2152" s="4">
        <v>7.3</v>
      </c>
      <c r="C2152" s="4" t="s">
        <v>5358</v>
      </c>
    </row>
    <row r="2153" spans="1:3" x14ac:dyDescent="0.25">
      <c r="A2153" t="s">
        <v>26</v>
      </c>
      <c r="B2153" s="4">
        <v>5.0999999999999996</v>
      </c>
      <c r="C2153" s="4" t="s">
        <v>5360</v>
      </c>
    </row>
    <row r="2154" spans="1:3" x14ac:dyDescent="0.25">
      <c r="A2154" t="s">
        <v>26</v>
      </c>
      <c r="B2154" s="4">
        <v>7</v>
      </c>
      <c r="C2154" s="4" t="s">
        <v>5362</v>
      </c>
    </row>
    <row r="2155" spans="1:3" x14ac:dyDescent="0.25">
      <c r="A2155" t="s">
        <v>26</v>
      </c>
      <c r="B2155" s="4">
        <v>7.1</v>
      </c>
      <c r="C2155" s="4" t="s">
        <v>5365</v>
      </c>
    </row>
    <row r="2156" spans="1:3" x14ac:dyDescent="0.25">
      <c r="A2156" t="s">
        <v>26</v>
      </c>
      <c r="B2156" s="4">
        <v>5.9</v>
      </c>
      <c r="C2156" s="4" t="s">
        <v>5366</v>
      </c>
    </row>
    <row r="2157" spans="1:3" x14ac:dyDescent="0.25">
      <c r="A2157" t="s">
        <v>26</v>
      </c>
      <c r="B2157" s="4">
        <v>7.3</v>
      </c>
      <c r="C2157" s="4" t="s">
        <v>5367</v>
      </c>
    </row>
    <row r="2158" spans="1:3" x14ac:dyDescent="0.25">
      <c r="A2158" t="s">
        <v>26</v>
      </c>
      <c r="B2158" s="4">
        <v>7.4</v>
      </c>
      <c r="C2158" s="4" t="s">
        <v>5370</v>
      </c>
    </row>
    <row r="2159" spans="1:3" x14ac:dyDescent="0.25">
      <c r="A2159" t="s">
        <v>26</v>
      </c>
      <c r="B2159" s="4">
        <v>5.8</v>
      </c>
      <c r="C2159" s="4" t="s">
        <v>5371</v>
      </c>
    </row>
    <row r="2160" spans="1:3" x14ac:dyDescent="0.25">
      <c r="A2160" t="s">
        <v>26</v>
      </c>
      <c r="B2160" s="4">
        <v>6.6</v>
      </c>
      <c r="C2160" s="4" t="s">
        <v>5373</v>
      </c>
    </row>
    <row r="2161" spans="1:3" x14ac:dyDescent="0.25">
      <c r="A2161" t="s">
        <v>26</v>
      </c>
      <c r="B2161" s="4">
        <v>6.6</v>
      </c>
      <c r="C2161" s="4" t="s">
        <v>5376</v>
      </c>
    </row>
    <row r="2162" spans="1:3" x14ac:dyDescent="0.25">
      <c r="A2162" t="s">
        <v>26</v>
      </c>
      <c r="B2162" s="4">
        <v>7.7</v>
      </c>
      <c r="C2162" s="4" t="s">
        <v>5377</v>
      </c>
    </row>
    <row r="2163" spans="1:3" x14ac:dyDescent="0.25">
      <c r="A2163" t="s">
        <v>26</v>
      </c>
      <c r="B2163" s="4">
        <v>6.7</v>
      </c>
      <c r="C2163" s="4" t="s">
        <v>5379</v>
      </c>
    </row>
    <row r="2164" spans="1:3" x14ac:dyDescent="0.25">
      <c r="A2164" t="s">
        <v>26</v>
      </c>
      <c r="B2164" s="4">
        <v>5.6</v>
      </c>
      <c r="C2164" s="4" t="s">
        <v>5382</v>
      </c>
    </row>
    <row r="2165" spans="1:3" x14ac:dyDescent="0.25">
      <c r="A2165" t="s">
        <v>26</v>
      </c>
      <c r="B2165" s="4">
        <v>6.7</v>
      </c>
      <c r="C2165" s="4" t="s">
        <v>5384</v>
      </c>
    </row>
    <row r="2166" spans="1:3" x14ac:dyDescent="0.25">
      <c r="A2166" t="s">
        <v>26</v>
      </c>
      <c r="B2166" s="4">
        <v>4.9000000000000004</v>
      </c>
      <c r="C2166" s="4" t="s">
        <v>5385</v>
      </c>
    </row>
    <row r="2167" spans="1:3" x14ac:dyDescent="0.25">
      <c r="A2167" t="s">
        <v>26</v>
      </c>
      <c r="B2167" s="4">
        <v>5.2</v>
      </c>
      <c r="C2167" s="4" t="s">
        <v>5387</v>
      </c>
    </row>
    <row r="2168" spans="1:3" x14ac:dyDescent="0.25">
      <c r="A2168" t="s">
        <v>26</v>
      </c>
      <c r="B2168" s="4">
        <v>7.7</v>
      </c>
      <c r="C2168" s="4" t="s">
        <v>5388</v>
      </c>
    </row>
    <row r="2169" spans="1:3" x14ac:dyDescent="0.25">
      <c r="A2169" t="s">
        <v>26</v>
      </c>
      <c r="B2169" s="4">
        <v>5.8</v>
      </c>
      <c r="C2169" s="4" t="s">
        <v>5389</v>
      </c>
    </row>
    <row r="2170" spans="1:3" x14ac:dyDescent="0.25">
      <c r="A2170" t="s">
        <v>26</v>
      </c>
      <c r="B2170" s="4">
        <v>5.8</v>
      </c>
      <c r="C2170" s="4" t="s">
        <v>5389</v>
      </c>
    </row>
    <row r="2171" spans="1:3" x14ac:dyDescent="0.25">
      <c r="A2171" t="s">
        <v>26</v>
      </c>
      <c r="B2171" s="4">
        <v>5.6</v>
      </c>
      <c r="C2171" s="4" t="s">
        <v>5391</v>
      </c>
    </row>
    <row r="2172" spans="1:3" x14ac:dyDescent="0.25">
      <c r="A2172" t="s">
        <v>26</v>
      </c>
      <c r="B2172" s="4">
        <v>5.6</v>
      </c>
      <c r="C2172" s="4" t="s">
        <v>5392</v>
      </c>
    </row>
    <row r="2173" spans="1:3" x14ac:dyDescent="0.25">
      <c r="A2173" t="s">
        <v>26</v>
      </c>
      <c r="B2173" s="4">
        <v>6.9</v>
      </c>
      <c r="C2173" s="4" t="s">
        <v>5393</v>
      </c>
    </row>
    <row r="2174" spans="1:3" x14ac:dyDescent="0.25">
      <c r="A2174" t="s">
        <v>26</v>
      </c>
      <c r="B2174" s="4">
        <v>6.3</v>
      </c>
      <c r="C2174" s="4" t="s">
        <v>5395</v>
      </c>
    </row>
    <row r="2175" spans="1:3" x14ac:dyDescent="0.25">
      <c r="A2175" t="s">
        <v>26</v>
      </c>
      <c r="B2175" s="4">
        <v>7.8</v>
      </c>
      <c r="C2175" s="4" t="s">
        <v>5396</v>
      </c>
    </row>
    <row r="2176" spans="1:3" x14ac:dyDescent="0.25">
      <c r="A2176" t="s">
        <v>26</v>
      </c>
      <c r="B2176" s="4">
        <v>6.5</v>
      </c>
      <c r="C2176" s="4" t="s">
        <v>5399</v>
      </c>
    </row>
    <row r="2177" spans="1:3" x14ac:dyDescent="0.25">
      <c r="A2177" t="s">
        <v>26</v>
      </c>
      <c r="B2177" s="4">
        <v>6.4</v>
      </c>
      <c r="C2177" s="4" t="s">
        <v>5400</v>
      </c>
    </row>
    <row r="2178" spans="1:3" x14ac:dyDescent="0.25">
      <c r="A2178" t="s">
        <v>26</v>
      </c>
      <c r="B2178" s="4">
        <v>6.3</v>
      </c>
      <c r="C2178" s="4" t="s">
        <v>5401</v>
      </c>
    </row>
    <row r="2179" spans="1:3" x14ac:dyDescent="0.25">
      <c r="A2179" t="s">
        <v>26</v>
      </c>
      <c r="B2179" s="4">
        <v>5.6</v>
      </c>
      <c r="C2179" s="4" t="s">
        <v>5403</v>
      </c>
    </row>
    <row r="2180" spans="1:3" x14ac:dyDescent="0.25">
      <c r="A2180" t="s">
        <v>26</v>
      </c>
      <c r="B2180" s="4">
        <v>6.5</v>
      </c>
      <c r="C2180" s="4" t="s">
        <v>5404</v>
      </c>
    </row>
    <row r="2181" spans="1:3" x14ac:dyDescent="0.25">
      <c r="A2181" t="s">
        <v>26</v>
      </c>
      <c r="B2181" s="4">
        <v>6.7</v>
      </c>
      <c r="C2181" s="4" t="s">
        <v>5405</v>
      </c>
    </row>
    <row r="2182" spans="1:3" x14ac:dyDescent="0.25">
      <c r="A2182" t="s">
        <v>26</v>
      </c>
      <c r="B2182" s="4">
        <v>7.2</v>
      </c>
      <c r="C2182" s="4" t="s">
        <v>5406</v>
      </c>
    </row>
    <row r="2183" spans="1:3" x14ac:dyDescent="0.25">
      <c r="A2183" t="s">
        <v>26</v>
      </c>
      <c r="B2183" s="4">
        <v>6.5</v>
      </c>
      <c r="C2183" s="4" t="s">
        <v>5408</v>
      </c>
    </row>
    <row r="2184" spans="1:3" x14ac:dyDescent="0.25">
      <c r="A2184" t="s">
        <v>26</v>
      </c>
      <c r="B2184" s="4">
        <v>3.6</v>
      </c>
      <c r="C2184" s="4" t="s">
        <v>5410</v>
      </c>
    </row>
    <row r="2185" spans="1:3" x14ac:dyDescent="0.25">
      <c r="A2185" t="s">
        <v>26</v>
      </c>
      <c r="B2185" s="4">
        <v>5.9</v>
      </c>
      <c r="C2185" s="4" t="s">
        <v>5411</v>
      </c>
    </row>
    <row r="2186" spans="1:3" x14ac:dyDescent="0.25">
      <c r="A2186" t="s">
        <v>26</v>
      </c>
      <c r="B2186" s="4">
        <v>5.9</v>
      </c>
      <c r="C2186" s="4" t="s">
        <v>5411</v>
      </c>
    </row>
    <row r="2187" spans="1:3" x14ac:dyDescent="0.25">
      <c r="A2187" t="s">
        <v>26</v>
      </c>
      <c r="B2187" s="4">
        <v>7.9</v>
      </c>
      <c r="C2187" s="4" t="s">
        <v>5412</v>
      </c>
    </row>
    <row r="2188" spans="1:3" x14ac:dyDescent="0.25">
      <c r="A2188" t="s">
        <v>26</v>
      </c>
      <c r="B2188" s="4">
        <v>7</v>
      </c>
      <c r="C2188" s="4" t="s">
        <v>5414</v>
      </c>
    </row>
    <row r="2189" spans="1:3" x14ac:dyDescent="0.25">
      <c r="A2189" t="s">
        <v>26</v>
      </c>
      <c r="B2189" s="4">
        <v>5.6</v>
      </c>
      <c r="C2189" s="4" t="s">
        <v>5416</v>
      </c>
    </row>
    <row r="2190" spans="1:3" x14ac:dyDescent="0.25">
      <c r="A2190" t="s">
        <v>26</v>
      </c>
      <c r="B2190" s="4">
        <v>4.5999999999999996</v>
      </c>
      <c r="C2190" s="4" t="s">
        <v>5417</v>
      </c>
    </row>
    <row r="2191" spans="1:3" x14ac:dyDescent="0.25">
      <c r="A2191" t="s">
        <v>26</v>
      </c>
      <c r="B2191" s="4">
        <v>6.8</v>
      </c>
      <c r="C2191" s="4" t="s">
        <v>5418</v>
      </c>
    </row>
    <row r="2192" spans="1:3" x14ac:dyDescent="0.25">
      <c r="A2192" t="s">
        <v>26</v>
      </c>
      <c r="B2192" s="4">
        <v>6.7</v>
      </c>
      <c r="C2192" s="4" t="s">
        <v>5421</v>
      </c>
    </row>
    <row r="2193" spans="1:3" x14ac:dyDescent="0.25">
      <c r="A2193" t="s">
        <v>26</v>
      </c>
      <c r="B2193" s="4">
        <v>6</v>
      </c>
      <c r="C2193" s="4" t="s">
        <v>5423</v>
      </c>
    </row>
    <row r="2194" spans="1:3" x14ac:dyDescent="0.25">
      <c r="A2194" t="s">
        <v>26</v>
      </c>
      <c r="B2194" s="4">
        <v>6.1</v>
      </c>
      <c r="C2194" s="4" t="s">
        <v>5424</v>
      </c>
    </row>
    <row r="2195" spans="1:3" x14ac:dyDescent="0.25">
      <c r="A2195" t="s">
        <v>26</v>
      </c>
      <c r="B2195" s="4">
        <v>6.3</v>
      </c>
      <c r="C2195" s="4" t="s">
        <v>5426</v>
      </c>
    </row>
    <row r="2196" spans="1:3" x14ac:dyDescent="0.25">
      <c r="A2196" t="s">
        <v>26</v>
      </c>
      <c r="B2196" s="4">
        <v>5.9</v>
      </c>
      <c r="C2196" s="4" t="s">
        <v>5428</v>
      </c>
    </row>
    <row r="2197" spans="1:3" x14ac:dyDescent="0.25">
      <c r="A2197" t="s">
        <v>26</v>
      </c>
      <c r="B2197" s="4">
        <v>6.7</v>
      </c>
      <c r="C2197" s="4" t="s">
        <v>5429</v>
      </c>
    </row>
    <row r="2198" spans="1:3" x14ac:dyDescent="0.25">
      <c r="A2198" t="s">
        <v>26</v>
      </c>
      <c r="B2198" s="4">
        <v>7.8</v>
      </c>
      <c r="C2198" s="4" t="s">
        <v>5430</v>
      </c>
    </row>
    <row r="2199" spans="1:3" x14ac:dyDescent="0.25">
      <c r="A2199" t="s">
        <v>26</v>
      </c>
      <c r="B2199" s="4">
        <v>6</v>
      </c>
      <c r="C2199" s="4" t="s">
        <v>5432</v>
      </c>
    </row>
    <row r="2200" spans="1:3" x14ac:dyDescent="0.25">
      <c r="A2200" t="s">
        <v>26</v>
      </c>
      <c r="B2200" s="4">
        <v>6.9</v>
      </c>
      <c r="C2200" s="4" t="s">
        <v>5434</v>
      </c>
    </row>
    <row r="2201" spans="1:3" x14ac:dyDescent="0.25">
      <c r="A2201" t="s">
        <v>26</v>
      </c>
      <c r="B2201" s="4">
        <v>6.9</v>
      </c>
      <c r="C2201" s="4" t="s">
        <v>5434</v>
      </c>
    </row>
    <row r="2202" spans="1:3" x14ac:dyDescent="0.25">
      <c r="A2202" t="s">
        <v>26</v>
      </c>
      <c r="B2202" s="4">
        <v>7.7</v>
      </c>
      <c r="C2202" s="4" t="s">
        <v>5437</v>
      </c>
    </row>
    <row r="2203" spans="1:3" x14ac:dyDescent="0.25">
      <c r="A2203" t="s">
        <v>26</v>
      </c>
      <c r="B2203" s="4">
        <v>7.7</v>
      </c>
      <c r="C2203" s="4" t="s">
        <v>5438</v>
      </c>
    </row>
    <row r="2204" spans="1:3" x14ac:dyDescent="0.25">
      <c r="A2204" t="s">
        <v>26</v>
      </c>
      <c r="B2204" s="4">
        <v>7.5</v>
      </c>
      <c r="C2204" s="4" t="s">
        <v>5439</v>
      </c>
    </row>
    <row r="2205" spans="1:3" x14ac:dyDescent="0.25">
      <c r="A2205" t="s">
        <v>26</v>
      </c>
      <c r="B2205" s="4">
        <v>3.7</v>
      </c>
      <c r="C2205" s="4" t="s">
        <v>5442</v>
      </c>
    </row>
    <row r="2206" spans="1:3" x14ac:dyDescent="0.25">
      <c r="A2206" t="s">
        <v>26</v>
      </c>
      <c r="B2206" s="4">
        <v>5.8</v>
      </c>
      <c r="C2206" s="4" t="s">
        <v>5444</v>
      </c>
    </row>
    <row r="2207" spans="1:3" x14ac:dyDescent="0.25">
      <c r="A2207" t="s">
        <v>26</v>
      </c>
      <c r="B2207" s="4">
        <v>6.8</v>
      </c>
      <c r="C2207" s="4" t="s">
        <v>5447</v>
      </c>
    </row>
    <row r="2208" spans="1:3" x14ac:dyDescent="0.25">
      <c r="A2208" t="s">
        <v>26</v>
      </c>
      <c r="B2208" s="4">
        <v>6.7</v>
      </c>
      <c r="C2208" s="4" t="s">
        <v>5451</v>
      </c>
    </row>
    <row r="2209" spans="1:3" x14ac:dyDescent="0.25">
      <c r="A2209" t="s">
        <v>26</v>
      </c>
      <c r="B2209" s="4">
        <v>6.6</v>
      </c>
      <c r="C2209" s="4" t="s">
        <v>5453</v>
      </c>
    </row>
    <row r="2210" spans="1:3" x14ac:dyDescent="0.25">
      <c r="A2210" t="s">
        <v>26</v>
      </c>
      <c r="B2210" s="4">
        <v>4.7</v>
      </c>
      <c r="C2210" s="4" t="s">
        <v>5456</v>
      </c>
    </row>
    <row r="2211" spans="1:3" x14ac:dyDescent="0.25">
      <c r="A2211" t="s">
        <v>26</v>
      </c>
      <c r="B2211" s="4">
        <v>6.8</v>
      </c>
      <c r="C2211" s="4" t="s">
        <v>5457</v>
      </c>
    </row>
    <row r="2212" spans="1:3" x14ac:dyDescent="0.25">
      <c r="A2212" t="s">
        <v>26</v>
      </c>
      <c r="B2212" s="4">
        <v>6.4</v>
      </c>
      <c r="C2212" s="4" t="s">
        <v>5458</v>
      </c>
    </row>
    <row r="2213" spans="1:3" x14ac:dyDescent="0.25">
      <c r="A2213" t="s">
        <v>26</v>
      </c>
      <c r="B2213" s="4">
        <v>5.2</v>
      </c>
      <c r="C2213" s="4" t="s">
        <v>5462</v>
      </c>
    </row>
    <row r="2214" spans="1:3" x14ac:dyDescent="0.25">
      <c r="A2214" t="s">
        <v>26</v>
      </c>
      <c r="B2214" s="4">
        <v>6.2</v>
      </c>
      <c r="C2214" s="4" t="s">
        <v>5464</v>
      </c>
    </row>
    <row r="2215" spans="1:3" x14ac:dyDescent="0.25">
      <c r="A2215" t="s">
        <v>26</v>
      </c>
      <c r="B2215" s="4">
        <v>5.7</v>
      </c>
      <c r="C2215" s="4" t="s">
        <v>5466</v>
      </c>
    </row>
    <row r="2216" spans="1:3" x14ac:dyDescent="0.25">
      <c r="A2216" t="s">
        <v>26</v>
      </c>
      <c r="B2216" s="4">
        <v>6.1</v>
      </c>
      <c r="C2216" s="4" t="s">
        <v>5469</v>
      </c>
    </row>
    <row r="2217" spans="1:3" x14ac:dyDescent="0.25">
      <c r="A2217" t="s">
        <v>26</v>
      </c>
      <c r="B2217" s="4">
        <v>6.5</v>
      </c>
      <c r="C2217" s="4" t="s">
        <v>5470</v>
      </c>
    </row>
    <row r="2218" spans="1:3" x14ac:dyDescent="0.25">
      <c r="A2218" t="s">
        <v>26</v>
      </c>
      <c r="B2218" s="4">
        <v>6.1</v>
      </c>
      <c r="C2218" s="4" t="s">
        <v>5473</v>
      </c>
    </row>
    <row r="2219" spans="1:3" x14ac:dyDescent="0.25">
      <c r="A2219" t="s">
        <v>26</v>
      </c>
      <c r="B2219" s="4">
        <v>7.6</v>
      </c>
      <c r="C2219" s="4" t="s">
        <v>5475</v>
      </c>
    </row>
    <row r="2220" spans="1:3" x14ac:dyDescent="0.25">
      <c r="A2220" t="s">
        <v>26</v>
      </c>
      <c r="B2220" s="4">
        <v>7</v>
      </c>
      <c r="C2220" s="4" t="s">
        <v>5476</v>
      </c>
    </row>
    <row r="2221" spans="1:3" x14ac:dyDescent="0.25">
      <c r="A2221" t="s">
        <v>26</v>
      </c>
      <c r="B2221" s="4">
        <v>7.6</v>
      </c>
      <c r="C2221" s="4" t="s">
        <v>5478</v>
      </c>
    </row>
    <row r="2222" spans="1:3" x14ac:dyDescent="0.25">
      <c r="A2222" t="s">
        <v>26</v>
      </c>
      <c r="B2222" s="4">
        <v>7.5</v>
      </c>
      <c r="C2222" s="4" t="s">
        <v>5479</v>
      </c>
    </row>
    <row r="2223" spans="1:3" x14ac:dyDescent="0.25">
      <c r="A2223" t="s">
        <v>26</v>
      </c>
      <c r="B2223" s="4">
        <v>3.5</v>
      </c>
      <c r="C2223" s="4" t="s">
        <v>5481</v>
      </c>
    </row>
    <row r="2224" spans="1:3" x14ac:dyDescent="0.25">
      <c r="A2224" t="s">
        <v>26</v>
      </c>
      <c r="B2224" s="4">
        <v>6.4</v>
      </c>
      <c r="C2224" s="4" t="s">
        <v>5483</v>
      </c>
    </row>
    <row r="2225" spans="1:3" x14ac:dyDescent="0.25">
      <c r="A2225" t="s">
        <v>26</v>
      </c>
      <c r="B2225" s="4">
        <v>6.5</v>
      </c>
      <c r="C2225" s="4" t="s">
        <v>5486</v>
      </c>
    </row>
    <row r="2226" spans="1:3" x14ac:dyDescent="0.25">
      <c r="A2226" t="s">
        <v>26</v>
      </c>
      <c r="B2226" s="4">
        <v>7.1</v>
      </c>
      <c r="C2226" s="4" t="s">
        <v>5488</v>
      </c>
    </row>
    <row r="2227" spans="1:3" x14ac:dyDescent="0.25">
      <c r="A2227" t="s">
        <v>26</v>
      </c>
      <c r="B2227" s="4">
        <v>4.9000000000000004</v>
      </c>
      <c r="C2227" s="4" t="s">
        <v>5490</v>
      </c>
    </row>
    <row r="2228" spans="1:3" x14ac:dyDescent="0.25">
      <c r="A2228" t="s">
        <v>26</v>
      </c>
      <c r="B2228" s="4">
        <v>6.6</v>
      </c>
      <c r="C2228" s="4" t="s">
        <v>5492</v>
      </c>
    </row>
    <row r="2229" spans="1:3" x14ac:dyDescent="0.25">
      <c r="A2229" t="s">
        <v>26</v>
      </c>
      <c r="B2229" s="4">
        <v>6.3</v>
      </c>
      <c r="C2229" s="4" t="s">
        <v>5495</v>
      </c>
    </row>
    <row r="2230" spans="1:3" x14ac:dyDescent="0.25">
      <c r="A2230" t="s">
        <v>26</v>
      </c>
      <c r="B2230" s="4">
        <v>6.6</v>
      </c>
      <c r="C2230" s="4" t="s">
        <v>5496</v>
      </c>
    </row>
    <row r="2231" spans="1:3" x14ac:dyDescent="0.25">
      <c r="A2231" t="s">
        <v>26</v>
      </c>
      <c r="B2231" s="4">
        <v>5.6</v>
      </c>
      <c r="C2231" s="4" t="s">
        <v>5497</v>
      </c>
    </row>
    <row r="2232" spans="1:3" x14ac:dyDescent="0.25">
      <c r="A2232" t="s">
        <v>26</v>
      </c>
      <c r="B2232" s="4">
        <v>6</v>
      </c>
      <c r="C2232" s="4" t="s">
        <v>5498</v>
      </c>
    </row>
    <row r="2233" spans="1:3" x14ac:dyDescent="0.25">
      <c r="A2233" t="s">
        <v>26</v>
      </c>
      <c r="B2233" s="4">
        <v>5.2</v>
      </c>
      <c r="C2233" s="4" t="s">
        <v>5500</v>
      </c>
    </row>
    <row r="2234" spans="1:3" x14ac:dyDescent="0.25">
      <c r="A2234" t="s">
        <v>26</v>
      </c>
      <c r="B2234" s="4">
        <v>8.8000000000000007</v>
      </c>
      <c r="C2234" s="4" t="s">
        <v>5501</v>
      </c>
    </row>
    <row r="2235" spans="1:3" x14ac:dyDescent="0.25">
      <c r="A2235" t="s">
        <v>26</v>
      </c>
      <c r="B2235" s="4">
        <v>6</v>
      </c>
      <c r="C2235" s="4" t="s">
        <v>5502</v>
      </c>
    </row>
    <row r="2236" spans="1:3" x14ac:dyDescent="0.25">
      <c r="A2236" t="s">
        <v>26</v>
      </c>
      <c r="B2236" s="4">
        <v>6.4</v>
      </c>
      <c r="C2236" s="4" t="s">
        <v>5503</v>
      </c>
    </row>
    <row r="2237" spans="1:3" x14ac:dyDescent="0.25">
      <c r="A2237" t="s">
        <v>26</v>
      </c>
      <c r="B2237" s="4">
        <v>6.4</v>
      </c>
      <c r="C2237" s="4" t="s">
        <v>5506</v>
      </c>
    </row>
    <row r="2238" spans="1:3" x14ac:dyDescent="0.25">
      <c r="A2238" t="s">
        <v>26</v>
      </c>
      <c r="B2238" s="4">
        <v>6.1</v>
      </c>
      <c r="C2238" s="4" t="s">
        <v>5509</v>
      </c>
    </row>
    <row r="2239" spans="1:3" x14ac:dyDescent="0.25">
      <c r="A2239" t="s">
        <v>26</v>
      </c>
      <c r="B2239" s="4">
        <v>5.8</v>
      </c>
      <c r="C2239" s="4" t="s">
        <v>5510</v>
      </c>
    </row>
    <row r="2240" spans="1:3" x14ac:dyDescent="0.25">
      <c r="A2240" t="s">
        <v>26</v>
      </c>
      <c r="B2240" s="4">
        <v>3.3</v>
      </c>
      <c r="C2240" s="4" t="s">
        <v>5512</v>
      </c>
    </row>
    <row r="2241" spans="1:3" x14ac:dyDescent="0.25">
      <c r="A2241" t="s">
        <v>26</v>
      </c>
      <c r="B2241" s="4">
        <v>5.7</v>
      </c>
      <c r="C2241" s="4" t="s">
        <v>5513</v>
      </c>
    </row>
    <row r="2242" spans="1:3" x14ac:dyDescent="0.25">
      <c r="A2242" t="s">
        <v>26</v>
      </c>
      <c r="B2242" s="4">
        <v>4.8</v>
      </c>
      <c r="C2242" s="4" t="s">
        <v>5515</v>
      </c>
    </row>
    <row r="2243" spans="1:3" x14ac:dyDescent="0.25">
      <c r="A2243" t="s">
        <v>26</v>
      </c>
      <c r="B2243" s="4">
        <v>6.6</v>
      </c>
      <c r="C2243" s="4" t="s">
        <v>5516</v>
      </c>
    </row>
    <row r="2244" spans="1:3" x14ac:dyDescent="0.25">
      <c r="A2244" t="s">
        <v>26</v>
      </c>
      <c r="B2244" s="4">
        <v>7</v>
      </c>
      <c r="C2244" s="4" t="s">
        <v>5517</v>
      </c>
    </row>
    <row r="2245" spans="1:3" x14ac:dyDescent="0.25">
      <c r="A2245" t="s">
        <v>26</v>
      </c>
      <c r="B2245" s="4">
        <v>7</v>
      </c>
      <c r="C2245" s="4" t="s">
        <v>5520</v>
      </c>
    </row>
    <row r="2246" spans="1:3" x14ac:dyDescent="0.25">
      <c r="A2246" t="s">
        <v>26</v>
      </c>
      <c r="B2246" s="4">
        <v>7.1</v>
      </c>
      <c r="C2246" s="4" t="s">
        <v>5522</v>
      </c>
    </row>
    <row r="2247" spans="1:3" x14ac:dyDescent="0.25">
      <c r="A2247" t="s">
        <v>26</v>
      </c>
      <c r="B2247" s="4">
        <v>6.2</v>
      </c>
      <c r="C2247" s="4" t="s">
        <v>5523</v>
      </c>
    </row>
    <row r="2248" spans="1:3" x14ac:dyDescent="0.25">
      <c r="A2248" t="s">
        <v>26</v>
      </c>
      <c r="B2248" s="4">
        <v>6.1</v>
      </c>
      <c r="C2248" s="4" t="s">
        <v>5525</v>
      </c>
    </row>
    <row r="2249" spans="1:3" x14ac:dyDescent="0.25">
      <c r="A2249" t="s">
        <v>26</v>
      </c>
      <c r="B2249" s="4">
        <v>7.4</v>
      </c>
      <c r="C2249" s="4" t="s">
        <v>5527</v>
      </c>
    </row>
    <row r="2250" spans="1:3" x14ac:dyDescent="0.25">
      <c r="A2250" t="s">
        <v>26</v>
      </c>
      <c r="B2250" s="4">
        <v>5.3</v>
      </c>
      <c r="C2250" s="4" t="s">
        <v>5530</v>
      </c>
    </row>
    <row r="2251" spans="1:3" x14ac:dyDescent="0.25">
      <c r="A2251" t="s">
        <v>26</v>
      </c>
      <c r="B2251" s="4">
        <v>6</v>
      </c>
      <c r="C2251" s="4" t="s">
        <v>5532</v>
      </c>
    </row>
    <row r="2252" spans="1:3" x14ac:dyDescent="0.25">
      <c r="A2252" t="s">
        <v>26</v>
      </c>
      <c r="B2252" s="4">
        <v>5.9</v>
      </c>
      <c r="C2252" s="4" t="s">
        <v>5534</v>
      </c>
    </row>
    <row r="2253" spans="1:3" x14ac:dyDescent="0.25">
      <c r="A2253" t="s">
        <v>26</v>
      </c>
      <c r="B2253" s="4">
        <v>6.7</v>
      </c>
      <c r="C2253" s="4" t="s">
        <v>5535</v>
      </c>
    </row>
    <row r="2254" spans="1:3" x14ac:dyDescent="0.25">
      <c r="A2254" t="s">
        <v>26</v>
      </c>
      <c r="B2254" s="4">
        <v>5.0999999999999996</v>
      </c>
      <c r="C2254" s="4" t="s">
        <v>5538</v>
      </c>
    </row>
    <row r="2255" spans="1:3" x14ac:dyDescent="0.25">
      <c r="A2255" t="s">
        <v>26</v>
      </c>
      <c r="B2255" s="4">
        <v>6.9</v>
      </c>
      <c r="C2255" s="4" t="s">
        <v>5539</v>
      </c>
    </row>
    <row r="2256" spans="1:3" x14ac:dyDescent="0.25">
      <c r="A2256" t="s">
        <v>26</v>
      </c>
      <c r="B2256" s="4">
        <v>6.9</v>
      </c>
      <c r="C2256" s="4" t="s">
        <v>5539</v>
      </c>
    </row>
    <row r="2257" spans="1:3" x14ac:dyDescent="0.25">
      <c r="A2257" t="s">
        <v>26</v>
      </c>
      <c r="B2257" s="4">
        <v>5.9</v>
      </c>
      <c r="C2257" s="4" t="s">
        <v>5542</v>
      </c>
    </row>
    <row r="2258" spans="1:3" x14ac:dyDescent="0.25">
      <c r="A2258" t="s">
        <v>26</v>
      </c>
      <c r="B2258" s="4">
        <v>6.8</v>
      </c>
      <c r="C2258" s="4" t="s">
        <v>5543</v>
      </c>
    </row>
    <row r="2259" spans="1:3" x14ac:dyDescent="0.25">
      <c r="A2259" t="s">
        <v>92</v>
      </c>
      <c r="B2259" s="4">
        <v>8.1999999999999993</v>
      </c>
      <c r="C2259" s="4" t="s">
        <v>5547</v>
      </c>
    </row>
    <row r="2260" spans="1:3" x14ac:dyDescent="0.25">
      <c r="A2260" t="s">
        <v>26</v>
      </c>
      <c r="B2260" s="4">
        <v>5.4</v>
      </c>
      <c r="C2260" s="4" t="s">
        <v>5548</v>
      </c>
    </row>
    <row r="2261" spans="1:3" x14ac:dyDescent="0.25">
      <c r="A2261" t="s">
        <v>26</v>
      </c>
      <c r="B2261" s="4">
        <v>5.5</v>
      </c>
      <c r="C2261" s="4" t="s">
        <v>5551</v>
      </c>
    </row>
    <row r="2262" spans="1:3" x14ac:dyDescent="0.25">
      <c r="A2262" t="s">
        <v>26</v>
      </c>
      <c r="B2262" s="4">
        <v>7.6</v>
      </c>
      <c r="C2262" s="4" t="s">
        <v>5552</v>
      </c>
    </row>
    <row r="2263" spans="1:3" x14ac:dyDescent="0.25">
      <c r="A2263" t="s">
        <v>26</v>
      </c>
      <c r="B2263" s="4">
        <v>7.3</v>
      </c>
      <c r="C2263" s="4" t="s">
        <v>5553</v>
      </c>
    </row>
    <row r="2264" spans="1:3" x14ac:dyDescent="0.25">
      <c r="A2264" t="s">
        <v>26</v>
      </c>
      <c r="B2264" s="4">
        <v>5.5</v>
      </c>
      <c r="C2264" s="4" t="s">
        <v>5555</v>
      </c>
    </row>
    <row r="2265" spans="1:3" x14ac:dyDescent="0.25">
      <c r="A2265" t="s">
        <v>26</v>
      </c>
      <c r="B2265" s="4">
        <v>6.3</v>
      </c>
      <c r="C2265" s="4" t="s">
        <v>5556</v>
      </c>
    </row>
    <row r="2266" spans="1:3" x14ac:dyDescent="0.25">
      <c r="A2266" t="s">
        <v>26</v>
      </c>
      <c r="B2266" s="4">
        <v>6.1</v>
      </c>
      <c r="C2266" s="4" t="s">
        <v>5559</v>
      </c>
    </row>
    <row r="2267" spans="1:3" x14ac:dyDescent="0.25">
      <c r="A2267" t="s">
        <v>26</v>
      </c>
      <c r="B2267" s="4">
        <v>7.3</v>
      </c>
      <c r="C2267" s="4" t="s">
        <v>5560</v>
      </c>
    </row>
    <row r="2268" spans="1:3" x14ac:dyDescent="0.25">
      <c r="A2268" t="s">
        <v>26</v>
      </c>
      <c r="B2268" s="4">
        <v>5.4</v>
      </c>
      <c r="C2268" s="4" t="s">
        <v>5561</v>
      </c>
    </row>
    <row r="2269" spans="1:3" x14ac:dyDescent="0.25">
      <c r="A2269" t="s">
        <v>26</v>
      </c>
      <c r="B2269" s="4">
        <v>7.1</v>
      </c>
      <c r="C2269" s="4" t="s">
        <v>5562</v>
      </c>
    </row>
    <row r="2270" spans="1:3" x14ac:dyDescent="0.25">
      <c r="A2270" t="s">
        <v>26</v>
      </c>
      <c r="B2270" s="4">
        <v>6</v>
      </c>
      <c r="C2270" s="4" t="s">
        <v>5563</v>
      </c>
    </row>
    <row r="2271" spans="1:3" x14ac:dyDescent="0.25">
      <c r="A2271" t="s">
        <v>26</v>
      </c>
      <c r="B2271" s="4">
        <v>5.7</v>
      </c>
      <c r="C2271" s="4" t="s">
        <v>5565</v>
      </c>
    </row>
    <row r="2272" spans="1:3" x14ac:dyDescent="0.25">
      <c r="A2272" t="s">
        <v>26</v>
      </c>
      <c r="B2272" s="4">
        <v>5.9</v>
      </c>
      <c r="C2272" s="4" t="s">
        <v>5567</v>
      </c>
    </row>
    <row r="2273" spans="1:3" x14ac:dyDescent="0.25">
      <c r="A2273" t="s">
        <v>26</v>
      </c>
      <c r="B2273" s="4">
        <v>7</v>
      </c>
      <c r="C2273" s="4" t="s">
        <v>5568</v>
      </c>
    </row>
    <row r="2274" spans="1:3" x14ac:dyDescent="0.25">
      <c r="A2274" t="s">
        <v>26</v>
      </c>
      <c r="B2274" s="4">
        <v>4.4000000000000004</v>
      </c>
      <c r="C2274" s="4" t="s">
        <v>5570</v>
      </c>
    </row>
    <row r="2275" spans="1:3" x14ac:dyDescent="0.25">
      <c r="A2275" t="s">
        <v>26</v>
      </c>
      <c r="B2275" s="4">
        <v>5.6</v>
      </c>
      <c r="C2275" s="4" t="s">
        <v>5572</v>
      </c>
    </row>
    <row r="2276" spans="1:3" x14ac:dyDescent="0.25">
      <c r="A2276" t="s">
        <v>26</v>
      </c>
      <c r="B2276" s="4">
        <v>6.2</v>
      </c>
      <c r="C2276" s="4" t="s">
        <v>5574</v>
      </c>
    </row>
    <row r="2277" spans="1:3" x14ac:dyDescent="0.25">
      <c r="A2277" t="s">
        <v>26</v>
      </c>
      <c r="B2277" s="4">
        <v>5.5</v>
      </c>
      <c r="C2277" s="4" t="s">
        <v>5575</v>
      </c>
    </row>
    <row r="2278" spans="1:3" x14ac:dyDescent="0.25">
      <c r="A2278" t="s">
        <v>26</v>
      </c>
      <c r="B2278" s="4">
        <v>6.6</v>
      </c>
      <c r="C2278" s="4" t="s">
        <v>5577</v>
      </c>
    </row>
    <row r="2279" spans="1:3" x14ac:dyDescent="0.25">
      <c r="A2279" t="s">
        <v>26</v>
      </c>
      <c r="B2279" s="4">
        <v>5.2</v>
      </c>
      <c r="C2279" s="4" t="s">
        <v>5578</v>
      </c>
    </row>
    <row r="2280" spans="1:3" x14ac:dyDescent="0.25">
      <c r="A2280" t="s">
        <v>26</v>
      </c>
      <c r="B2280" s="4">
        <v>6.4</v>
      </c>
      <c r="C2280" s="4" t="s">
        <v>5580</v>
      </c>
    </row>
    <row r="2281" spans="1:3" x14ac:dyDescent="0.25">
      <c r="A2281" t="s">
        <v>26</v>
      </c>
      <c r="B2281" s="4">
        <v>7.1</v>
      </c>
      <c r="C2281" s="4" t="s">
        <v>5583</v>
      </c>
    </row>
    <row r="2282" spans="1:3" x14ac:dyDescent="0.25">
      <c r="A2282" t="s">
        <v>26</v>
      </c>
      <c r="B2282" s="4">
        <v>7.1</v>
      </c>
      <c r="C2282" s="4" t="s">
        <v>5586</v>
      </c>
    </row>
    <row r="2283" spans="1:3" x14ac:dyDescent="0.25">
      <c r="A2283" t="s">
        <v>26</v>
      </c>
      <c r="B2283" s="4">
        <v>6.6</v>
      </c>
      <c r="C2283" s="4" t="s">
        <v>5588</v>
      </c>
    </row>
    <row r="2284" spans="1:3" x14ac:dyDescent="0.25">
      <c r="A2284" t="s">
        <v>26</v>
      </c>
      <c r="B2284" s="4">
        <v>6.6</v>
      </c>
      <c r="C2284" s="4" t="s">
        <v>5589</v>
      </c>
    </row>
    <row r="2285" spans="1:3" x14ac:dyDescent="0.25">
      <c r="A2285" t="s">
        <v>26</v>
      </c>
      <c r="B2285" s="4">
        <v>7.2</v>
      </c>
      <c r="C2285" s="4" t="s">
        <v>5590</v>
      </c>
    </row>
    <row r="2286" spans="1:3" x14ac:dyDescent="0.25">
      <c r="A2286" t="s">
        <v>26</v>
      </c>
      <c r="B2286" s="4">
        <v>6.2</v>
      </c>
      <c r="C2286" s="4" t="s">
        <v>5591</v>
      </c>
    </row>
    <row r="2287" spans="1:3" x14ac:dyDescent="0.25">
      <c r="A2287" t="s">
        <v>26</v>
      </c>
      <c r="B2287" s="4">
        <v>6.9</v>
      </c>
      <c r="C2287" s="4" t="s">
        <v>5592</v>
      </c>
    </row>
    <row r="2288" spans="1:3" x14ac:dyDescent="0.25">
      <c r="A2288" t="s">
        <v>26</v>
      </c>
      <c r="B2288" s="4">
        <v>5.8</v>
      </c>
      <c r="C2288" s="4" t="s">
        <v>5593</v>
      </c>
    </row>
    <row r="2289" spans="1:3" x14ac:dyDescent="0.25">
      <c r="A2289" t="s">
        <v>26</v>
      </c>
      <c r="B2289" s="4">
        <v>2.7</v>
      </c>
      <c r="C2289" s="4" t="s">
        <v>5594</v>
      </c>
    </row>
    <row r="2290" spans="1:3" x14ac:dyDescent="0.25">
      <c r="A2290" t="s">
        <v>26</v>
      </c>
      <c r="B2290" s="4">
        <v>6.3</v>
      </c>
      <c r="C2290" s="4" t="s">
        <v>5597</v>
      </c>
    </row>
    <row r="2291" spans="1:3" x14ac:dyDescent="0.25">
      <c r="A2291" t="s">
        <v>26</v>
      </c>
      <c r="B2291" s="4">
        <v>7.5</v>
      </c>
      <c r="C2291" s="4" t="s">
        <v>5599</v>
      </c>
    </row>
    <row r="2292" spans="1:3" x14ac:dyDescent="0.25">
      <c r="A2292" t="s">
        <v>26</v>
      </c>
      <c r="B2292" s="4">
        <v>7.7</v>
      </c>
      <c r="C2292" s="4" t="s">
        <v>5600</v>
      </c>
    </row>
    <row r="2293" spans="1:3" x14ac:dyDescent="0.25">
      <c r="A2293" t="s">
        <v>26</v>
      </c>
      <c r="B2293" s="4">
        <v>6.4</v>
      </c>
      <c r="C2293" s="4" t="s">
        <v>5601</v>
      </c>
    </row>
    <row r="2294" spans="1:3" x14ac:dyDescent="0.25">
      <c r="A2294" t="s">
        <v>26</v>
      </c>
      <c r="B2294" s="4">
        <v>7.8</v>
      </c>
      <c r="C2294" s="4" t="s">
        <v>5603</v>
      </c>
    </row>
    <row r="2295" spans="1:3" x14ac:dyDescent="0.25">
      <c r="A2295" t="s">
        <v>26</v>
      </c>
      <c r="B2295" s="4">
        <v>8.1</v>
      </c>
      <c r="C2295" s="4" t="s">
        <v>5605</v>
      </c>
    </row>
    <row r="2296" spans="1:3" x14ac:dyDescent="0.25">
      <c r="A2296" t="s">
        <v>26</v>
      </c>
      <c r="B2296" s="4">
        <v>7.6</v>
      </c>
      <c r="C2296" s="4" t="s">
        <v>5606</v>
      </c>
    </row>
    <row r="2297" spans="1:3" x14ac:dyDescent="0.25">
      <c r="A2297" t="s">
        <v>26</v>
      </c>
      <c r="B2297" s="4">
        <v>6.9</v>
      </c>
      <c r="C2297" s="4" t="s">
        <v>5609</v>
      </c>
    </row>
    <row r="2298" spans="1:3" x14ac:dyDescent="0.25">
      <c r="A2298" t="s">
        <v>26</v>
      </c>
      <c r="B2298" s="4">
        <v>5.9</v>
      </c>
      <c r="C2298" s="4" t="s">
        <v>5612</v>
      </c>
    </row>
    <row r="2299" spans="1:3" x14ac:dyDescent="0.25">
      <c r="A2299" t="s">
        <v>26</v>
      </c>
      <c r="B2299" s="4">
        <v>3.6</v>
      </c>
      <c r="C2299" s="4" t="s">
        <v>5613</v>
      </c>
    </row>
    <row r="2300" spans="1:3" x14ac:dyDescent="0.25">
      <c r="A2300" t="s">
        <v>26</v>
      </c>
      <c r="B2300" s="4">
        <v>6.3</v>
      </c>
      <c r="C2300" s="4" t="s">
        <v>5615</v>
      </c>
    </row>
    <row r="2301" spans="1:3" x14ac:dyDescent="0.25">
      <c r="A2301" t="s">
        <v>26</v>
      </c>
      <c r="B2301" s="4">
        <v>5.0999999999999996</v>
      </c>
      <c r="C2301" s="4" t="s">
        <v>5617</v>
      </c>
    </row>
    <row r="2302" spans="1:3" x14ac:dyDescent="0.25">
      <c r="A2302" t="s">
        <v>26</v>
      </c>
      <c r="B2302" s="4">
        <v>6.8</v>
      </c>
      <c r="C2302" s="4" t="s">
        <v>5619</v>
      </c>
    </row>
    <row r="2303" spans="1:3" x14ac:dyDescent="0.25">
      <c r="A2303" t="s">
        <v>26</v>
      </c>
      <c r="B2303" s="4">
        <v>4.4000000000000004</v>
      </c>
      <c r="C2303" s="4" t="s">
        <v>5621</v>
      </c>
    </row>
    <row r="2304" spans="1:3" x14ac:dyDescent="0.25">
      <c r="A2304" t="s">
        <v>26</v>
      </c>
      <c r="B2304" s="4">
        <v>7</v>
      </c>
      <c r="C2304" s="4" t="s">
        <v>5622</v>
      </c>
    </row>
    <row r="2305" spans="1:3" x14ac:dyDescent="0.25">
      <c r="A2305" t="s">
        <v>26</v>
      </c>
      <c r="B2305" s="4">
        <v>6.9</v>
      </c>
      <c r="C2305" s="4" t="s">
        <v>5624</v>
      </c>
    </row>
    <row r="2306" spans="1:3" x14ac:dyDescent="0.25">
      <c r="A2306" t="s">
        <v>26</v>
      </c>
      <c r="B2306" s="4">
        <v>5.8</v>
      </c>
      <c r="C2306" s="4" t="s">
        <v>5628</v>
      </c>
    </row>
    <row r="2307" spans="1:3" x14ac:dyDescent="0.25">
      <c r="A2307" t="s">
        <v>26</v>
      </c>
      <c r="B2307" s="4">
        <v>6.7</v>
      </c>
      <c r="C2307" s="4" t="s">
        <v>5630</v>
      </c>
    </row>
    <row r="2308" spans="1:3" x14ac:dyDescent="0.25">
      <c r="A2308" t="s">
        <v>26</v>
      </c>
      <c r="B2308" s="4">
        <v>6.6</v>
      </c>
      <c r="C2308" s="4" t="s">
        <v>5631</v>
      </c>
    </row>
    <row r="2309" spans="1:3" x14ac:dyDescent="0.25">
      <c r="A2309" t="s">
        <v>26</v>
      </c>
      <c r="B2309" s="4">
        <v>7.6</v>
      </c>
      <c r="C2309" s="4" t="s">
        <v>5633</v>
      </c>
    </row>
    <row r="2310" spans="1:3" x14ac:dyDescent="0.25">
      <c r="A2310" t="s">
        <v>26</v>
      </c>
      <c r="B2310" s="4">
        <v>5.9</v>
      </c>
      <c r="C2310" s="4" t="s">
        <v>5635</v>
      </c>
    </row>
    <row r="2311" spans="1:3" x14ac:dyDescent="0.25">
      <c r="A2311" t="s">
        <v>26</v>
      </c>
      <c r="B2311" s="4">
        <v>6.5</v>
      </c>
      <c r="C2311" s="4" t="s">
        <v>5636</v>
      </c>
    </row>
    <row r="2312" spans="1:3" x14ac:dyDescent="0.25">
      <c r="A2312" t="s">
        <v>26</v>
      </c>
      <c r="B2312" s="4">
        <v>5</v>
      </c>
      <c r="C2312" s="4" t="s">
        <v>5638</v>
      </c>
    </row>
    <row r="2313" spans="1:3" x14ac:dyDescent="0.25">
      <c r="A2313" t="s">
        <v>26</v>
      </c>
      <c r="B2313" s="4">
        <v>5.6</v>
      </c>
      <c r="C2313" s="4" t="s">
        <v>5640</v>
      </c>
    </row>
    <row r="2314" spans="1:3" x14ac:dyDescent="0.25">
      <c r="A2314" t="s">
        <v>26</v>
      </c>
      <c r="B2314" s="4">
        <v>3.5</v>
      </c>
      <c r="C2314" s="4" t="s">
        <v>5643</v>
      </c>
    </row>
    <row r="2315" spans="1:3" x14ac:dyDescent="0.25">
      <c r="A2315" t="s">
        <v>26</v>
      </c>
      <c r="B2315" s="4">
        <v>8.1</v>
      </c>
      <c r="C2315" s="4" t="s">
        <v>5644</v>
      </c>
    </row>
    <row r="2316" spans="1:3" x14ac:dyDescent="0.25">
      <c r="A2316" t="s">
        <v>26</v>
      </c>
      <c r="B2316" s="4">
        <v>7.1</v>
      </c>
      <c r="C2316" s="4" t="s">
        <v>5645</v>
      </c>
    </row>
    <row r="2317" spans="1:3" x14ac:dyDescent="0.25">
      <c r="A2317" t="s">
        <v>26</v>
      </c>
      <c r="B2317" s="4">
        <v>6.7</v>
      </c>
      <c r="C2317" s="4" t="s">
        <v>5649</v>
      </c>
    </row>
    <row r="2318" spans="1:3" x14ac:dyDescent="0.25">
      <c r="A2318" t="s">
        <v>26</v>
      </c>
      <c r="B2318" s="4">
        <v>6.1</v>
      </c>
      <c r="C2318" s="4" t="s">
        <v>5650</v>
      </c>
    </row>
    <row r="2319" spans="1:3" x14ac:dyDescent="0.25">
      <c r="A2319" t="s">
        <v>26</v>
      </c>
      <c r="B2319" s="4">
        <v>6.1</v>
      </c>
      <c r="C2319" s="4" t="s">
        <v>5652</v>
      </c>
    </row>
    <row r="2320" spans="1:3" x14ac:dyDescent="0.25">
      <c r="A2320" t="s">
        <v>26</v>
      </c>
      <c r="B2320" s="4">
        <v>7.1</v>
      </c>
      <c r="C2320" s="4" t="s">
        <v>5653</v>
      </c>
    </row>
    <row r="2321" spans="1:3" x14ac:dyDescent="0.25">
      <c r="A2321" t="s">
        <v>26</v>
      </c>
      <c r="B2321" s="4">
        <v>5.6</v>
      </c>
      <c r="C2321" s="4" t="s">
        <v>5657</v>
      </c>
    </row>
    <row r="2322" spans="1:3" x14ac:dyDescent="0.25">
      <c r="A2322" t="s">
        <v>26</v>
      </c>
      <c r="B2322" s="4">
        <v>6.4</v>
      </c>
      <c r="C2322" s="4" t="s">
        <v>5660</v>
      </c>
    </row>
    <row r="2323" spans="1:3" x14ac:dyDescent="0.25">
      <c r="A2323" t="s">
        <v>26</v>
      </c>
      <c r="B2323" s="4">
        <v>5.3</v>
      </c>
      <c r="C2323" s="4" t="s">
        <v>5661</v>
      </c>
    </row>
    <row r="2324" spans="1:3" x14ac:dyDescent="0.25">
      <c r="A2324" t="s">
        <v>26</v>
      </c>
      <c r="B2324" s="4">
        <v>7.3</v>
      </c>
      <c r="C2324" s="4" t="s">
        <v>5662</v>
      </c>
    </row>
    <row r="2325" spans="1:3" x14ac:dyDescent="0.25">
      <c r="A2325" t="s">
        <v>26</v>
      </c>
      <c r="B2325" s="4">
        <v>5.9</v>
      </c>
      <c r="C2325" s="4" t="s">
        <v>5663</v>
      </c>
    </row>
    <row r="2326" spans="1:3" x14ac:dyDescent="0.25">
      <c r="A2326" t="s">
        <v>26</v>
      </c>
      <c r="B2326" s="4">
        <v>6.7</v>
      </c>
      <c r="C2326" s="4" t="s">
        <v>5666</v>
      </c>
    </row>
    <row r="2327" spans="1:3" x14ac:dyDescent="0.25">
      <c r="A2327" t="s">
        <v>26</v>
      </c>
      <c r="B2327" s="4">
        <v>6.7</v>
      </c>
      <c r="C2327" s="4" t="s">
        <v>5667</v>
      </c>
    </row>
    <row r="2328" spans="1:3" x14ac:dyDescent="0.25">
      <c r="A2328" t="s">
        <v>26</v>
      </c>
      <c r="B2328" s="4">
        <v>6.1</v>
      </c>
      <c r="C2328" s="4" t="s">
        <v>5671</v>
      </c>
    </row>
    <row r="2329" spans="1:3" x14ac:dyDescent="0.25">
      <c r="A2329" t="s">
        <v>26</v>
      </c>
      <c r="B2329" s="4">
        <v>6.6</v>
      </c>
      <c r="C2329" s="4" t="s">
        <v>5673</v>
      </c>
    </row>
    <row r="2330" spans="1:3" x14ac:dyDescent="0.25">
      <c r="A2330" t="s">
        <v>26</v>
      </c>
      <c r="B2330" s="4">
        <v>7.5</v>
      </c>
      <c r="C2330" s="4" t="s">
        <v>5674</v>
      </c>
    </row>
    <row r="2331" spans="1:3" x14ac:dyDescent="0.25">
      <c r="A2331" t="s">
        <v>26</v>
      </c>
      <c r="B2331" s="4">
        <v>6.3</v>
      </c>
      <c r="C2331" s="4" t="s">
        <v>5675</v>
      </c>
    </row>
    <row r="2332" spans="1:3" x14ac:dyDescent="0.25">
      <c r="A2332" t="s">
        <v>26</v>
      </c>
      <c r="B2332" s="4">
        <v>6.2</v>
      </c>
      <c r="C2332" s="4" t="s">
        <v>5676</v>
      </c>
    </row>
    <row r="2333" spans="1:3" x14ac:dyDescent="0.25">
      <c r="A2333" t="s">
        <v>26</v>
      </c>
      <c r="B2333" s="4">
        <v>2.2999999999999998</v>
      </c>
      <c r="C2333" s="4" t="s">
        <v>5677</v>
      </c>
    </row>
    <row r="2334" spans="1:3" x14ac:dyDescent="0.25">
      <c r="A2334" t="s">
        <v>26</v>
      </c>
      <c r="B2334" s="4">
        <v>6.6</v>
      </c>
      <c r="C2334" s="4" t="s">
        <v>5678</v>
      </c>
    </row>
    <row r="2335" spans="1:3" x14ac:dyDescent="0.25">
      <c r="A2335" t="s">
        <v>26</v>
      </c>
      <c r="B2335" s="4">
        <v>7.4</v>
      </c>
      <c r="C2335" s="4" t="s">
        <v>5679</v>
      </c>
    </row>
    <row r="2336" spans="1:3" x14ac:dyDescent="0.25">
      <c r="A2336" t="s">
        <v>26</v>
      </c>
      <c r="B2336" s="4">
        <v>7.6</v>
      </c>
      <c r="C2336" s="4" t="s">
        <v>5680</v>
      </c>
    </row>
    <row r="2337" spans="1:3" x14ac:dyDescent="0.25">
      <c r="A2337" t="s">
        <v>26</v>
      </c>
      <c r="B2337" s="4">
        <v>5.2</v>
      </c>
      <c r="C2337" s="4" t="s">
        <v>5682</v>
      </c>
    </row>
    <row r="2338" spans="1:3" x14ac:dyDescent="0.25">
      <c r="A2338" t="s">
        <v>26</v>
      </c>
      <c r="B2338" s="4">
        <v>4.5999999999999996</v>
      </c>
      <c r="C2338" s="4" t="s">
        <v>5683</v>
      </c>
    </row>
    <row r="2339" spans="1:3" x14ac:dyDescent="0.25">
      <c r="A2339" t="s">
        <v>26</v>
      </c>
      <c r="B2339" s="4">
        <v>5.0999999999999996</v>
      </c>
      <c r="C2339" s="4" t="s">
        <v>5685</v>
      </c>
    </row>
    <row r="2340" spans="1:3" x14ac:dyDescent="0.25">
      <c r="A2340" t="s">
        <v>26</v>
      </c>
      <c r="B2340" s="4">
        <v>5.5</v>
      </c>
      <c r="C2340" s="4" t="s">
        <v>5687</v>
      </c>
    </row>
    <row r="2341" spans="1:3" x14ac:dyDescent="0.25">
      <c r="A2341" t="s">
        <v>26</v>
      </c>
      <c r="B2341" s="4">
        <v>6.4</v>
      </c>
      <c r="C2341" s="4" t="s">
        <v>5688</v>
      </c>
    </row>
    <row r="2342" spans="1:3" x14ac:dyDescent="0.25">
      <c r="A2342" t="s">
        <v>26</v>
      </c>
      <c r="B2342" s="4">
        <v>3.5</v>
      </c>
      <c r="C2342" s="4" t="s">
        <v>5691</v>
      </c>
    </row>
    <row r="2343" spans="1:3" x14ac:dyDescent="0.25">
      <c r="A2343" t="s">
        <v>26</v>
      </c>
      <c r="B2343" s="4">
        <v>6</v>
      </c>
      <c r="C2343" s="4" t="s">
        <v>5692</v>
      </c>
    </row>
    <row r="2344" spans="1:3" x14ac:dyDescent="0.25">
      <c r="A2344" t="s">
        <v>26</v>
      </c>
      <c r="B2344" s="4">
        <v>5.6</v>
      </c>
      <c r="C2344" s="4" t="s">
        <v>5693</v>
      </c>
    </row>
    <row r="2345" spans="1:3" x14ac:dyDescent="0.25">
      <c r="A2345" t="s">
        <v>26</v>
      </c>
      <c r="B2345" s="4">
        <v>7.6</v>
      </c>
      <c r="C2345" s="4" t="s">
        <v>5694</v>
      </c>
    </row>
    <row r="2346" spans="1:3" x14ac:dyDescent="0.25">
      <c r="A2346" t="s">
        <v>26</v>
      </c>
      <c r="B2346" s="4">
        <v>7.6</v>
      </c>
      <c r="C2346" s="4" t="s">
        <v>5695</v>
      </c>
    </row>
    <row r="2347" spans="1:3" x14ac:dyDescent="0.25">
      <c r="A2347" t="s">
        <v>26</v>
      </c>
      <c r="B2347" s="4">
        <v>5.2</v>
      </c>
      <c r="C2347" s="4" t="s">
        <v>5696</v>
      </c>
    </row>
    <row r="2348" spans="1:3" x14ac:dyDescent="0.25">
      <c r="A2348" t="s">
        <v>26</v>
      </c>
      <c r="B2348" s="4">
        <v>3.3</v>
      </c>
      <c r="C2348" s="4" t="s">
        <v>5699</v>
      </c>
    </row>
    <row r="2349" spans="1:3" x14ac:dyDescent="0.25">
      <c r="A2349" t="s">
        <v>26</v>
      </c>
      <c r="B2349" s="4">
        <v>5.9</v>
      </c>
      <c r="C2349" s="4" t="s">
        <v>5701</v>
      </c>
    </row>
    <row r="2350" spans="1:3" x14ac:dyDescent="0.25">
      <c r="A2350" t="s">
        <v>26</v>
      </c>
      <c r="B2350" s="4">
        <v>8.1</v>
      </c>
      <c r="C2350" s="4" t="s">
        <v>5703</v>
      </c>
    </row>
    <row r="2351" spans="1:3" x14ac:dyDescent="0.25">
      <c r="A2351" t="s">
        <v>26</v>
      </c>
      <c r="B2351" s="4">
        <v>6.3</v>
      </c>
      <c r="C2351" s="4" t="s">
        <v>5704</v>
      </c>
    </row>
    <row r="2352" spans="1:3" x14ac:dyDescent="0.25">
      <c r="A2352" t="s">
        <v>26</v>
      </c>
      <c r="B2352" s="4">
        <v>6.8</v>
      </c>
      <c r="C2352" s="4" t="s">
        <v>5706</v>
      </c>
    </row>
    <row r="2353" spans="1:3" x14ac:dyDescent="0.25">
      <c r="A2353" t="s">
        <v>26</v>
      </c>
      <c r="B2353" s="4">
        <v>7.6</v>
      </c>
      <c r="C2353" s="4" t="s">
        <v>5707</v>
      </c>
    </row>
    <row r="2354" spans="1:3" x14ac:dyDescent="0.25">
      <c r="A2354" t="s">
        <v>26</v>
      </c>
      <c r="B2354" s="4">
        <v>6.2</v>
      </c>
      <c r="C2354" s="4" t="s">
        <v>5709</v>
      </c>
    </row>
    <row r="2355" spans="1:3" x14ac:dyDescent="0.25">
      <c r="A2355" t="s">
        <v>26</v>
      </c>
      <c r="B2355" s="4">
        <v>3.3</v>
      </c>
      <c r="C2355" s="4" t="s">
        <v>5712</v>
      </c>
    </row>
    <row r="2356" spans="1:3" x14ac:dyDescent="0.25">
      <c r="A2356" t="s">
        <v>26</v>
      </c>
      <c r="B2356" s="4">
        <v>6.9</v>
      </c>
      <c r="C2356" s="4" t="s">
        <v>5714</v>
      </c>
    </row>
    <row r="2357" spans="1:3" x14ac:dyDescent="0.25">
      <c r="A2357" t="s">
        <v>26</v>
      </c>
      <c r="B2357" s="4">
        <v>6.2</v>
      </c>
      <c r="C2357" s="4" t="s">
        <v>5716</v>
      </c>
    </row>
    <row r="2358" spans="1:3" x14ac:dyDescent="0.25">
      <c r="A2358" t="s">
        <v>26</v>
      </c>
      <c r="B2358" s="4">
        <v>7.1</v>
      </c>
      <c r="C2358" s="4" t="s">
        <v>5718</v>
      </c>
    </row>
    <row r="2359" spans="1:3" x14ac:dyDescent="0.25">
      <c r="A2359" t="s">
        <v>26</v>
      </c>
      <c r="B2359" s="4">
        <v>5.4</v>
      </c>
      <c r="C2359" s="4" t="s">
        <v>5719</v>
      </c>
    </row>
    <row r="2360" spans="1:3" x14ac:dyDescent="0.25">
      <c r="A2360" t="s">
        <v>26</v>
      </c>
      <c r="B2360" s="4">
        <v>5.6</v>
      </c>
      <c r="C2360" s="4" t="s">
        <v>5721</v>
      </c>
    </row>
    <row r="2361" spans="1:3" x14ac:dyDescent="0.25">
      <c r="A2361" t="s">
        <v>26</v>
      </c>
      <c r="B2361" s="4">
        <v>6.5</v>
      </c>
      <c r="C2361" s="4" t="s">
        <v>5722</v>
      </c>
    </row>
    <row r="2362" spans="1:3" x14ac:dyDescent="0.25">
      <c r="A2362" t="s">
        <v>26</v>
      </c>
      <c r="B2362" s="4">
        <v>6</v>
      </c>
      <c r="C2362" s="4" t="s">
        <v>5723</v>
      </c>
    </row>
    <row r="2363" spans="1:3" x14ac:dyDescent="0.25">
      <c r="A2363" t="s">
        <v>26</v>
      </c>
      <c r="B2363" s="4">
        <v>6.3</v>
      </c>
      <c r="C2363" s="4" t="s">
        <v>5724</v>
      </c>
    </row>
    <row r="2364" spans="1:3" x14ac:dyDescent="0.25">
      <c r="A2364" t="s">
        <v>26</v>
      </c>
      <c r="B2364" s="4">
        <v>7.1</v>
      </c>
      <c r="C2364" s="4" t="s">
        <v>5725</v>
      </c>
    </row>
    <row r="2365" spans="1:3" x14ac:dyDescent="0.25">
      <c r="A2365" t="s">
        <v>26</v>
      </c>
      <c r="B2365" s="4">
        <v>7.7</v>
      </c>
      <c r="C2365" s="4" t="s">
        <v>5726</v>
      </c>
    </row>
    <row r="2366" spans="1:3" x14ac:dyDescent="0.25">
      <c r="A2366" t="s">
        <v>26</v>
      </c>
      <c r="B2366" s="4">
        <v>5.6</v>
      </c>
      <c r="C2366" s="4" t="s">
        <v>5729</v>
      </c>
    </row>
    <row r="2367" spans="1:3" x14ac:dyDescent="0.25">
      <c r="A2367" t="s">
        <v>26</v>
      </c>
      <c r="B2367" s="4">
        <v>6.7</v>
      </c>
      <c r="C2367" s="4" t="s">
        <v>5730</v>
      </c>
    </row>
    <row r="2368" spans="1:3" x14ac:dyDescent="0.25">
      <c r="A2368" t="s">
        <v>26</v>
      </c>
      <c r="B2368" s="4">
        <v>6.1</v>
      </c>
      <c r="C2368" s="4" t="s">
        <v>5731</v>
      </c>
    </row>
    <row r="2369" spans="1:3" x14ac:dyDescent="0.25">
      <c r="A2369" t="s">
        <v>26</v>
      </c>
      <c r="B2369" s="4">
        <v>5.7</v>
      </c>
      <c r="C2369" s="4" t="s">
        <v>5732</v>
      </c>
    </row>
    <row r="2370" spans="1:3" x14ac:dyDescent="0.25">
      <c r="A2370" t="s">
        <v>26</v>
      </c>
      <c r="B2370" s="4">
        <v>7.4</v>
      </c>
      <c r="C2370" s="4" t="s">
        <v>5734</v>
      </c>
    </row>
    <row r="2371" spans="1:3" x14ac:dyDescent="0.25">
      <c r="A2371" t="s">
        <v>26</v>
      </c>
      <c r="B2371" s="4">
        <v>6.5</v>
      </c>
      <c r="C2371" s="4" t="s">
        <v>5735</v>
      </c>
    </row>
    <row r="2372" spans="1:3" x14ac:dyDescent="0.25">
      <c r="A2372" t="s">
        <v>26</v>
      </c>
      <c r="B2372" s="4">
        <v>5.9</v>
      </c>
      <c r="C2372" s="4" t="s">
        <v>5737</v>
      </c>
    </row>
    <row r="2373" spans="1:3" x14ac:dyDescent="0.25">
      <c r="A2373" t="s">
        <v>26</v>
      </c>
      <c r="B2373" s="4">
        <v>7.3</v>
      </c>
      <c r="C2373" s="4" t="s">
        <v>5738</v>
      </c>
    </row>
    <row r="2374" spans="1:3" x14ac:dyDescent="0.25">
      <c r="A2374" t="s">
        <v>26</v>
      </c>
      <c r="B2374" s="4">
        <v>6.3</v>
      </c>
      <c r="C2374" s="4" t="s">
        <v>5739</v>
      </c>
    </row>
    <row r="2375" spans="1:3" x14ac:dyDescent="0.25">
      <c r="A2375" t="s">
        <v>26</v>
      </c>
      <c r="B2375" s="4">
        <v>7.3</v>
      </c>
      <c r="C2375" s="4" t="s">
        <v>5740</v>
      </c>
    </row>
    <row r="2376" spans="1:3" x14ac:dyDescent="0.25">
      <c r="A2376" t="s">
        <v>26</v>
      </c>
      <c r="B2376" s="4">
        <v>7.6</v>
      </c>
      <c r="C2376" s="4" t="s">
        <v>5742</v>
      </c>
    </row>
    <row r="2377" spans="1:3" x14ac:dyDescent="0.25">
      <c r="A2377" t="s">
        <v>26</v>
      </c>
      <c r="B2377" s="4">
        <v>6.3</v>
      </c>
      <c r="C2377" s="4" t="s">
        <v>5743</v>
      </c>
    </row>
    <row r="2378" spans="1:3" x14ac:dyDescent="0.25">
      <c r="A2378" t="s">
        <v>26</v>
      </c>
      <c r="B2378" s="4">
        <v>6.6</v>
      </c>
      <c r="C2378" s="4" t="s">
        <v>5744</v>
      </c>
    </row>
    <row r="2379" spans="1:3" x14ac:dyDescent="0.25">
      <c r="A2379" t="s">
        <v>26</v>
      </c>
      <c r="B2379" s="4">
        <v>6.3</v>
      </c>
      <c r="C2379" s="4" t="s">
        <v>5745</v>
      </c>
    </row>
    <row r="2380" spans="1:3" x14ac:dyDescent="0.25">
      <c r="A2380" t="s">
        <v>26</v>
      </c>
      <c r="B2380" s="4">
        <v>7.6</v>
      </c>
      <c r="C2380" s="4" t="s">
        <v>5746</v>
      </c>
    </row>
    <row r="2381" spans="1:3" x14ac:dyDescent="0.25">
      <c r="A2381" t="s">
        <v>26</v>
      </c>
      <c r="B2381" s="4">
        <v>7.3</v>
      </c>
      <c r="C2381" s="4" t="s">
        <v>5747</v>
      </c>
    </row>
    <row r="2382" spans="1:3" x14ac:dyDescent="0.25">
      <c r="A2382" t="s">
        <v>26</v>
      </c>
      <c r="B2382" s="4">
        <v>6.4</v>
      </c>
      <c r="C2382" s="4" t="s">
        <v>5749</v>
      </c>
    </row>
    <row r="2383" spans="1:3" x14ac:dyDescent="0.25">
      <c r="A2383" t="s">
        <v>26</v>
      </c>
      <c r="B2383" s="4">
        <v>4.7</v>
      </c>
      <c r="C2383" s="4" t="s">
        <v>5751</v>
      </c>
    </row>
    <row r="2384" spans="1:3" x14ac:dyDescent="0.25">
      <c r="A2384" t="s">
        <v>26</v>
      </c>
      <c r="B2384" s="4">
        <v>5.0999999999999996</v>
      </c>
      <c r="C2384" s="4" t="s">
        <v>5753</v>
      </c>
    </row>
    <row r="2385" spans="1:3" x14ac:dyDescent="0.25">
      <c r="A2385" t="s">
        <v>26</v>
      </c>
      <c r="B2385" s="4">
        <v>5.5</v>
      </c>
      <c r="C2385" s="4" t="s">
        <v>5754</v>
      </c>
    </row>
    <row r="2386" spans="1:3" x14ac:dyDescent="0.25">
      <c r="A2386" t="s">
        <v>26</v>
      </c>
      <c r="B2386" s="4">
        <v>7.6</v>
      </c>
      <c r="C2386" s="4" t="s">
        <v>5755</v>
      </c>
    </row>
    <row r="2387" spans="1:3" x14ac:dyDescent="0.25">
      <c r="A2387" t="s">
        <v>26</v>
      </c>
      <c r="B2387" s="4">
        <v>7.8</v>
      </c>
      <c r="C2387" s="4" t="s">
        <v>5756</v>
      </c>
    </row>
    <row r="2388" spans="1:3" x14ac:dyDescent="0.25">
      <c r="A2388" t="s">
        <v>26</v>
      </c>
      <c r="B2388" s="4">
        <v>6.4</v>
      </c>
      <c r="C2388" s="4" t="s">
        <v>5757</v>
      </c>
    </row>
    <row r="2389" spans="1:3" x14ac:dyDescent="0.25">
      <c r="A2389" t="s">
        <v>26</v>
      </c>
      <c r="B2389" s="4">
        <v>6.4</v>
      </c>
      <c r="C2389" s="4" t="s">
        <v>5758</v>
      </c>
    </row>
    <row r="2390" spans="1:3" x14ac:dyDescent="0.25">
      <c r="A2390" t="s">
        <v>26</v>
      </c>
      <c r="B2390" s="4">
        <v>7</v>
      </c>
      <c r="C2390" s="4" t="s">
        <v>5760</v>
      </c>
    </row>
    <row r="2391" spans="1:3" x14ac:dyDescent="0.25">
      <c r="A2391" t="s">
        <v>26</v>
      </c>
      <c r="B2391" s="4">
        <v>6.5</v>
      </c>
      <c r="C2391" s="4" t="s">
        <v>5761</v>
      </c>
    </row>
    <row r="2392" spans="1:3" x14ac:dyDescent="0.25">
      <c r="A2392" t="s">
        <v>26</v>
      </c>
      <c r="B2392" s="4">
        <v>6.6</v>
      </c>
      <c r="C2392" s="4" t="s">
        <v>5762</v>
      </c>
    </row>
    <row r="2393" spans="1:3" x14ac:dyDescent="0.25">
      <c r="A2393" t="s">
        <v>26</v>
      </c>
      <c r="B2393" s="4">
        <v>6.2</v>
      </c>
      <c r="C2393" s="4" t="s">
        <v>5763</v>
      </c>
    </row>
    <row r="2394" spans="1:3" x14ac:dyDescent="0.25">
      <c r="A2394" t="s">
        <v>26</v>
      </c>
      <c r="B2394" s="4">
        <v>5.3</v>
      </c>
      <c r="C2394" s="4" t="s">
        <v>5764</v>
      </c>
    </row>
    <row r="2395" spans="1:3" x14ac:dyDescent="0.25">
      <c r="A2395" t="s">
        <v>26</v>
      </c>
      <c r="B2395" s="4">
        <v>6.1</v>
      </c>
      <c r="C2395" s="4" t="s">
        <v>5766</v>
      </c>
    </row>
    <row r="2396" spans="1:3" x14ac:dyDescent="0.25">
      <c r="A2396" t="s">
        <v>26</v>
      </c>
      <c r="B2396" s="4">
        <v>5.6</v>
      </c>
      <c r="C2396" s="4" t="s">
        <v>5768</v>
      </c>
    </row>
    <row r="2397" spans="1:3" x14ac:dyDescent="0.25">
      <c r="A2397" t="s">
        <v>26</v>
      </c>
      <c r="B2397" s="4">
        <v>7.8</v>
      </c>
      <c r="C2397" s="4" t="s">
        <v>5769</v>
      </c>
    </row>
    <row r="2398" spans="1:3" x14ac:dyDescent="0.25">
      <c r="A2398" t="s">
        <v>26</v>
      </c>
      <c r="B2398" s="4">
        <v>5.4</v>
      </c>
      <c r="C2398" s="4" t="s">
        <v>5770</v>
      </c>
    </row>
    <row r="2399" spans="1:3" x14ac:dyDescent="0.25">
      <c r="A2399" t="s">
        <v>26</v>
      </c>
      <c r="B2399" s="4">
        <v>7</v>
      </c>
      <c r="C2399" s="4" t="s">
        <v>5773</v>
      </c>
    </row>
    <row r="2400" spans="1:3" x14ac:dyDescent="0.25">
      <c r="A2400" t="s">
        <v>26</v>
      </c>
      <c r="B2400" s="4">
        <v>6.2</v>
      </c>
      <c r="C2400" s="4" t="s">
        <v>5776</v>
      </c>
    </row>
    <row r="2401" spans="1:3" x14ac:dyDescent="0.25">
      <c r="A2401" t="s">
        <v>26</v>
      </c>
      <c r="B2401" s="4">
        <v>8.1999999999999993</v>
      </c>
      <c r="C2401" s="4" t="s">
        <v>5777</v>
      </c>
    </row>
    <row r="2402" spans="1:3" x14ac:dyDescent="0.25">
      <c r="A2402" t="s">
        <v>26</v>
      </c>
      <c r="B2402" s="4">
        <v>7.2</v>
      </c>
      <c r="C2402" s="4" t="s">
        <v>5779</v>
      </c>
    </row>
    <row r="2403" spans="1:3" x14ac:dyDescent="0.25">
      <c r="A2403" t="s">
        <v>26</v>
      </c>
      <c r="B2403" s="4">
        <v>5.9</v>
      </c>
      <c r="C2403" s="4" t="s">
        <v>5781</v>
      </c>
    </row>
    <row r="2404" spans="1:3" x14ac:dyDescent="0.25">
      <c r="A2404" t="s">
        <v>26</v>
      </c>
      <c r="B2404" s="4">
        <v>6.2</v>
      </c>
      <c r="C2404" s="4" t="s">
        <v>5783</v>
      </c>
    </row>
    <row r="2405" spans="1:3" x14ac:dyDescent="0.25">
      <c r="A2405" t="s">
        <v>26</v>
      </c>
      <c r="B2405" s="4">
        <v>5.5</v>
      </c>
      <c r="C2405" s="4" t="s">
        <v>5785</v>
      </c>
    </row>
    <row r="2406" spans="1:3" x14ac:dyDescent="0.25">
      <c r="A2406" t="s">
        <v>26</v>
      </c>
      <c r="B2406" s="4">
        <v>6.1</v>
      </c>
      <c r="C2406" s="4" t="s">
        <v>5787</v>
      </c>
    </row>
    <row r="2407" spans="1:3" x14ac:dyDescent="0.25">
      <c r="A2407" t="s">
        <v>26</v>
      </c>
      <c r="B2407" s="4">
        <v>4.8</v>
      </c>
      <c r="C2407" s="4" t="s">
        <v>5790</v>
      </c>
    </row>
    <row r="2408" spans="1:3" x14ac:dyDescent="0.25">
      <c r="A2408" t="s">
        <v>26</v>
      </c>
      <c r="B2408" s="4">
        <v>4.8</v>
      </c>
      <c r="C2408" s="4" t="s">
        <v>5790</v>
      </c>
    </row>
    <row r="2409" spans="1:3" x14ac:dyDescent="0.25">
      <c r="A2409" t="s">
        <v>26</v>
      </c>
      <c r="B2409" s="4">
        <v>6.8</v>
      </c>
      <c r="C2409" s="4" t="s">
        <v>5791</v>
      </c>
    </row>
    <row r="2410" spans="1:3" x14ac:dyDescent="0.25">
      <c r="A2410" t="s">
        <v>26</v>
      </c>
      <c r="B2410" s="4">
        <v>4.8</v>
      </c>
      <c r="C2410" s="4" t="s">
        <v>5794</v>
      </c>
    </row>
    <row r="2411" spans="1:3" x14ac:dyDescent="0.25">
      <c r="A2411" t="s">
        <v>26</v>
      </c>
      <c r="B2411" s="4">
        <v>5.3</v>
      </c>
      <c r="C2411" s="4" t="s">
        <v>5798</v>
      </c>
    </row>
    <row r="2412" spans="1:3" x14ac:dyDescent="0.25">
      <c r="A2412" t="s">
        <v>26</v>
      </c>
      <c r="B2412" s="4">
        <v>7.7</v>
      </c>
      <c r="C2412" s="4" t="s">
        <v>5799</v>
      </c>
    </row>
    <row r="2413" spans="1:3" x14ac:dyDescent="0.25">
      <c r="A2413" t="s">
        <v>26</v>
      </c>
      <c r="B2413" s="4">
        <v>4.9000000000000004</v>
      </c>
      <c r="C2413" s="4" t="s">
        <v>5801</v>
      </c>
    </row>
    <row r="2414" spans="1:3" x14ac:dyDescent="0.25">
      <c r="A2414" t="s">
        <v>26</v>
      </c>
      <c r="B2414" s="4">
        <v>6.1</v>
      </c>
      <c r="C2414" s="4" t="s">
        <v>5803</v>
      </c>
    </row>
    <row r="2415" spans="1:3" x14ac:dyDescent="0.25">
      <c r="A2415" t="s">
        <v>26</v>
      </c>
      <c r="B2415" s="4">
        <v>6.5</v>
      </c>
      <c r="C2415" s="4" t="s">
        <v>5805</v>
      </c>
    </row>
    <row r="2416" spans="1:3" x14ac:dyDescent="0.25">
      <c r="A2416" t="s">
        <v>26</v>
      </c>
      <c r="B2416" s="4">
        <v>6.5</v>
      </c>
      <c r="C2416" s="4" t="s">
        <v>5805</v>
      </c>
    </row>
    <row r="2417" spans="1:3" x14ac:dyDescent="0.25">
      <c r="A2417" t="s">
        <v>26</v>
      </c>
      <c r="B2417" s="4">
        <v>7.1</v>
      </c>
      <c r="C2417" s="4" t="s">
        <v>5806</v>
      </c>
    </row>
    <row r="2418" spans="1:3" x14ac:dyDescent="0.25">
      <c r="A2418" t="s">
        <v>26</v>
      </c>
      <c r="B2418" s="4">
        <v>6.2</v>
      </c>
      <c r="C2418" s="4" t="s">
        <v>5807</v>
      </c>
    </row>
    <row r="2419" spans="1:3" x14ac:dyDescent="0.25">
      <c r="A2419" t="s">
        <v>26</v>
      </c>
      <c r="B2419" s="4">
        <v>6.3</v>
      </c>
      <c r="C2419" s="4" t="s">
        <v>5808</v>
      </c>
    </row>
    <row r="2420" spans="1:3" x14ac:dyDescent="0.25">
      <c r="A2420" t="s">
        <v>26</v>
      </c>
      <c r="B2420" s="4">
        <v>6.3</v>
      </c>
      <c r="C2420" s="4" t="s">
        <v>5809</v>
      </c>
    </row>
    <row r="2421" spans="1:3" x14ac:dyDescent="0.25">
      <c r="A2421" t="s">
        <v>26</v>
      </c>
      <c r="B2421" s="4">
        <v>6.9</v>
      </c>
      <c r="C2421" s="4" t="s">
        <v>5811</v>
      </c>
    </row>
    <row r="2422" spans="1:3" x14ac:dyDescent="0.25">
      <c r="A2422" t="s">
        <v>26</v>
      </c>
      <c r="B2422" s="4">
        <v>6.4</v>
      </c>
      <c r="C2422" s="4" t="s">
        <v>5813</v>
      </c>
    </row>
    <row r="2423" spans="1:3" x14ac:dyDescent="0.25">
      <c r="A2423" t="s">
        <v>26</v>
      </c>
      <c r="B2423" s="4">
        <v>7.1</v>
      </c>
      <c r="C2423" s="4" t="s">
        <v>5816</v>
      </c>
    </row>
    <row r="2424" spans="1:3" x14ac:dyDescent="0.25">
      <c r="A2424" t="s">
        <v>26</v>
      </c>
      <c r="B2424" s="4">
        <v>6.6</v>
      </c>
      <c r="C2424" s="4" t="s">
        <v>5817</v>
      </c>
    </row>
    <row r="2425" spans="1:3" x14ac:dyDescent="0.25">
      <c r="A2425" t="s">
        <v>26</v>
      </c>
      <c r="B2425" s="4">
        <v>4.9000000000000004</v>
      </c>
      <c r="C2425" s="4" t="s">
        <v>5818</v>
      </c>
    </row>
    <row r="2426" spans="1:3" x14ac:dyDescent="0.25">
      <c r="A2426" t="s">
        <v>26</v>
      </c>
      <c r="B2426" s="4">
        <v>6.6</v>
      </c>
      <c r="C2426" s="4" t="s">
        <v>5819</v>
      </c>
    </row>
    <row r="2427" spans="1:3" x14ac:dyDescent="0.25">
      <c r="A2427" t="s">
        <v>26</v>
      </c>
      <c r="B2427" s="4">
        <v>6.9</v>
      </c>
      <c r="C2427" s="4" t="s">
        <v>5820</v>
      </c>
    </row>
    <row r="2428" spans="1:3" x14ac:dyDescent="0.25">
      <c r="A2428" t="s">
        <v>26</v>
      </c>
      <c r="B2428" s="4">
        <v>7.1</v>
      </c>
      <c r="C2428" s="4" t="s">
        <v>5821</v>
      </c>
    </row>
    <row r="2429" spans="1:3" x14ac:dyDescent="0.25">
      <c r="A2429" t="s">
        <v>26</v>
      </c>
      <c r="B2429" s="4">
        <v>6.5</v>
      </c>
      <c r="C2429" s="4" t="s">
        <v>5824</v>
      </c>
    </row>
    <row r="2430" spans="1:3" x14ac:dyDescent="0.25">
      <c r="A2430" t="s">
        <v>26</v>
      </c>
      <c r="B2430" s="4">
        <v>4.3</v>
      </c>
      <c r="C2430" s="4" t="s">
        <v>5827</v>
      </c>
    </row>
    <row r="2431" spans="1:3" x14ac:dyDescent="0.25">
      <c r="A2431" t="s">
        <v>26</v>
      </c>
      <c r="B2431" s="4">
        <v>6.7</v>
      </c>
      <c r="C2431" s="4" t="s">
        <v>5830</v>
      </c>
    </row>
    <row r="2432" spans="1:3" x14ac:dyDescent="0.25">
      <c r="A2432" t="s">
        <v>26</v>
      </c>
      <c r="B2432" s="4">
        <v>7.6</v>
      </c>
      <c r="C2432" s="4" t="s">
        <v>5834</v>
      </c>
    </row>
    <row r="2433" spans="1:3" x14ac:dyDescent="0.25">
      <c r="A2433" t="s">
        <v>26</v>
      </c>
      <c r="B2433" s="4">
        <v>7.1</v>
      </c>
      <c r="C2433" s="4" t="s">
        <v>5837</v>
      </c>
    </row>
    <row r="2434" spans="1:3" x14ac:dyDescent="0.25">
      <c r="A2434" t="s">
        <v>26</v>
      </c>
      <c r="B2434" s="4">
        <v>7.1</v>
      </c>
      <c r="C2434" s="4" t="s">
        <v>5837</v>
      </c>
    </row>
    <row r="2435" spans="1:3" x14ac:dyDescent="0.25">
      <c r="A2435" t="s">
        <v>26</v>
      </c>
      <c r="B2435" s="4">
        <v>5.3</v>
      </c>
      <c r="C2435" s="4" t="s">
        <v>5838</v>
      </c>
    </row>
    <row r="2436" spans="1:3" x14ac:dyDescent="0.25">
      <c r="A2436" t="s">
        <v>26</v>
      </c>
      <c r="B2436" s="4">
        <v>6.7</v>
      </c>
      <c r="C2436" s="4" t="s">
        <v>5840</v>
      </c>
    </row>
    <row r="2437" spans="1:3" x14ac:dyDescent="0.25">
      <c r="A2437" t="s">
        <v>26</v>
      </c>
      <c r="B2437" s="4">
        <v>3.9</v>
      </c>
      <c r="C2437" s="4" t="s">
        <v>5842</v>
      </c>
    </row>
    <row r="2438" spans="1:3" x14ac:dyDescent="0.25">
      <c r="A2438" t="s">
        <v>26</v>
      </c>
      <c r="B2438" s="4">
        <v>7.4</v>
      </c>
      <c r="C2438" s="4" t="s">
        <v>5844</v>
      </c>
    </row>
    <row r="2439" spans="1:3" x14ac:dyDescent="0.25">
      <c r="A2439" t="s">
        <v>26</v>
      </c>
      <c r="B2439" s="4">
        <v>7.1</v>
      </c>
      <c r="C2439" s="4" t="s">
        <v>5846</v>
      </c>
    </row>
    <row r="2440" spans="1:3" x14ac:dyDescent="0.25">
      <c r="A2440" t="s">
        <v>26</v>
      </c>
      <c r="B2440" s="4">
        <v>5.9</v>
      </c>
      <c r="C2440" s="4" t="s">
        <v>5848</v>
      </c>
    </row>
    <row r="2441" spans="1:3" x14ac:dyDescent="0.25">
      <c r="A2441" t="s">
        <v>26</v>
      </c>
      <c r="B2441" s="4">
        <v>5.9</v>
      </c>
      <c r="C2441" s="4" t="s">
        <v>5849</v>
      </c>
    </row>
    <row r="2442" spans="1:3" x14ac:dyDescent="0.25">
      <c r="A2442" t="s">
        <v>26</v>
      </c>
      <c r="B2442" s="4">
        <v>6.1</v>
      </c>
      <c r="C2442" s="4" t="s">
        <v>5851</v>
      </c>
    </row>
    <row r="2443" spans="1:3" x14ac:dyDescent="0.25">
      <c r="A2443" t="s">
        <v>26</v>
      </c>
      <c r="B2443" s="4">
        <v>6.7</v>
      </c>
      <c r="C2443" s="4" t="s">
        <v>5852</v>
      </c>
    </row>
    <row r="2444" spans="1:3" x14ac:dyDescent="0.25">
      <c r="A2444" t="s">
        <v>26</v>
      </c>
      <c r="B2444" s="4">
        <v>6.7</v>
      </c>
      <c r="C2444" s="4" t="s">
        <v>5852</v>
      </c>
    </row>
    <row r="2445" spans="1:3" x14ac:dyDescent="0.25">
      <c r="A2445" t="s">
        <v>26</v>
      </c>
      <c r="B2445" s="4">
        <v>7.8</v>
      </c>
      <c r="C2445" s="4" t="s">
        <v>5854</v>
      </c>
    </row>
    <row r="2446" spans="1:3" x14ac:dyDescent="0.25">
      <c r="A2446" t="s">
        <v>26</v>
      </c>
      <c r="B2446" s="4">
        <v>7.3</v>
      </c>
      <c r="C2446" s="4" t="s">
        <v>5856</v>
      </c>
    </row>
    <row r="2447" spans="1:3" x14ac:dyDescent="0.25">
      <c r="A2447" t="s">
        <v>26</v>
      </c>
      <c r="B2447" s="4">
        <v>7.2</v>
      </c>
      <c r="C2447" s="4" t="s">
        <v>5858</v>
      </c>
    </row>
    <row r="2448" spans="1:3" x14ac:dyDescent="0.25">
      <c r="A2448" t="s">
        <v>26</v>
      </c>
      <c r="B2448" s="4">
        <v>5.8</v>
      </c>
      <c r="C2448" s="4" t="s">
        <v>5860</v>
      </c>
    </row>
    <row r="2449" spans="1:3" x14ac:dyDescent="0.25">
      <c r="A2449" t="s">
        <v>26</v>
      </c>
      <c r="B2449" s="4">
        <v>6.7</v>
      </c>
      <c r="C2449" s="4" t="s">
        <v>5861</v>
      </c>
    </row>
    <row r="2450" spans="1:3" x14ac:dyDescent="0.25">
      <c r="A2450" t="s">
        <v>92</v>
      </c>
      <c r="B2450" s="4">
        <v>7.6</v>
      </c>
      <c r="C2450" s="4" t="s">
        <v>5863</v>
      </c>
    </row>
    <row r="2451" spans="1:3" x14ac:dyDescent="0.25">
      <c r="A2451" t="s">
        <v>26</v>
      </c>
      <c r="B2451" s="4">
        <v>7.4</v>
      </c>
      <c r="C2451" s="4" t="s">
        <v>5865</v>
      </c>
    </row>
    <row r="2452" spans="1:3" x14ac:dyDescent="0.25">
      <c r="A2452" t="s">
        <v>26</v>
      </c>
      <c r="B2452" s="4">
        <v>7.3</v>
      </c>
      <c r="C2452" s="4" t="s">
        <v>5866</v>
      </c>
    </row>
    <row r="2453" spans="1:3" x14ac:dyDescent="0.25">
      <c r="A2453" t="s">
        <v>26</v>
      </c>
      <c r="B2453" s="4">
        <v>6.9</v>
      </c>
      <c r="C2453" s="4" t="s">
        <v>5868</v>
      </c>
    </row>
    <row r="2454" spans="1:3" x14ac:dyDescent="0.25">
      <c r="A2454" t="s">
        <v>26</v>
      </c>
      <c r="B2454" s="4">
        <v>7.8</v>
      </c>
      <c r="C2454" s="4" t="s">
        <v>5869</v>
      </c>
    </row>
    <row r="2455" spans="1:3" x14ac:dyDescent="0.25">
      <c r="A2455" t="s">
        <v>26</v>
      </c>
      <c r="B2455" s="4">
        <v>7.1</v>
      </c>
      <c r="C2455" s="4" t="s">
        <v>5870</v>
      </c>
    </row>
    <row r="2456" spans="1:3" x14ac:dyDescent="0.25">
      <c r="A2456" t="s">
        <v>26</v>
      </c>
      <c r="B2456" s="4">
        <v>6.3</v>
      </c>
      <c r="C2456" s="4" t="s">
        <v>5872</v>
      </c>
    </row>
    <row r="2457" spans="1:3" x14ac:dyDescent="0.25">
      <c r="A2457" t="s">
        <v>26</v>
      </c>
      <c r="B2457" s="4">
        <v>8</v>
      </c>
      <c r="C2457" s="4" t="s">
        <v>5875</v>
      </c>
    </row>
    <row r="2458" spans="1:3" x14ac:dyDescent="0.25">
      <c r="A2458" t="s">
        <v>26</v>
      </c>
      <c r="B2458" s="4">
        <v>8.3000000000000007</v>
      </c>
      <c r="C2458" s="4" t="s">
        <v>5876</v>
      </c>
    </row>
    <row r="2459" spans="1:3" x14ac:dyDescent="0.25">
      <c r="A2459" t="s">
        <v>26</v>
      </c>
      <c r="B2459" s="4">
        <v>6.8</v>
      </c>
      <c r="C2459" s="4" t="s">
        <v>5878</v>
      </c>
    </row>
    <row r="2460" spans="1:3" x14ac:dyDescent="0.25">
      <c r="A2460" t="s">
        <v>26</v>
      </c>
      <c r="B2460" s="4">
        <v>6.5</v>
      </c>
      <c r="C2460" s="4" t="s">
        <v>5879</v>
      </c>
    </row>
    <row r="2461" spans="1:3" x14ac:dyDescent="0.25">
      <c r="A2461" t="s">
        <v>26</v>
      </c>
      <c r="B2461" s="4">
        <v>6.6</v>
      </c>
      <c r="C2461" s="4" t="s">
        <v>5881</v>
      </c>
    </row>
    <row r="2462" spans="1:3" x14ac:dyDescent="0.25">
      <c r="A2462" t="s">
        <v>26</v>
      </c>
      <c r="B2462" s="4">
        <v>5.6</v>
      </c>
      <c r="C2462" s="4" t="s">
        <v>5883</v>
      </c>
    </row>
    <row r="2463" spans="1:3" x14ac:dyDescent="0.25">
      <c r="A2463" t="s">
        <v>26</v>
      </c>
      <c r="B2463" s="4">
        <v>5.6</v>
      </c>
      <c r="C2463" s="4" t="s">
        <v>5884</v>
      </c>
    </row>
    <row r="2464" spans="1:3" x14ac:dyDescent="0.25">
      <c r="A2464" t="s">
        <v>26</v>
      </c>
      <c r="B2464" s="4">
        <v>6.9</v>
      </c>
      <c r="C2464" s="4" t="s">
        <v>5885</v>
      </c>
    </row>
    <row r="2465" spans="1:3" x14ac:dyDescent="0.25">
      <c r="A2465" t="s">
        <v>26</v>
      </c>
      <c r="B2465" s="4">
        <v>7.3</v>
      </c>
      <c r="C2465" s="4" t="s">
        <v>5887</v>
      </c>
    </row>
    <row r="2466" spans="1:3" x14ac:dyDescent="0.25">
      <c r="A2466" t="s">
        <v>26</v>
      </c>
      <c r="B2466" s="4">
        <v>8.1</v>
      </c>
      <c r="C2466" s="4" t="s">
        <v>5889</v>
      </c>
    </row>
    <row r="2467" spans="1:3" x14ac:dyDescent="0.25">
      <c r="A2467" t="s">
        <v>26</v>
      </c>
      <c r="B2467" s="4">
        <v>5.9</v>
      </c>
      <c r="C2467" s="4" t="s">
        <v>5890</v>
      </c>
    </row>
    <row r="2468" spans="1:3" x14ac:dyDescent="0.25">
      <c r="A2468" t="s">
        <v>26</v>
      </c>
      <c r="B2468" s="4">
        <v>7.6</v>
      </c>
      <c r="C2468" s="4" t="s">
        <v>5892</v>
      </c>
    </row>
    <row r="2469" spans="1:3" x14ac:dyDescent="0.25">
      <c r="A2469" t="s">
        <v>26</v>
      </c>
      <c r="B2469" s="4">
        <v>6.5</v>
      </c>
      <c r="C2469" s="4" t="s">
        <v>5893</v>
      </c>
    </row>
    <row r="2470" spans="1:3" x14ac:dyDescent="0.25">
      <c r="A2470" t="s">
        <v>26</v>
      </c>
      <c r="B2470" s="4">
        <v>6.6</v>
      </c>
      <c r="C2470" s="4" t="s">
        <v>5894</v>
      </c>
    </row>
    <row r="2471" spans="1:3" x14ac:dyDescent="0.25">
      <c r="A2471" t="s">
        <v>26</v>
      </c>
      <c r="B2471" s="4">
        <v>5.5</v>
      </c>
      <c r="C2471" s="4" t="s">
        <v>5895</v>
      </c>
    </row>
    <row r="2472" spans="1:3" x14ac:dyDescent="0.25">
      <c r="A2472" t="s">
        <v>26</v>
      </c>
      <c r="B2472" s="4">
        <v>6.5</v>
      </c>
      <c r="C2472" s="4" t="s">
        <v>5896</v>
      </c>
    </row>
    <row r="2473" spans="1:3" x14ac:dyDescent="0.25">
      <c r="A2473" t="s">
        <v>92</v>
      </c>
      <c r="B2473" s="4">
        <v>5.9</v>
      </c>
      <c r="C2473" s="4" t="s">
        <v>5898</v>
      </c>
    </row>
    <row r="2474" spans="1:3" x14ac:dyDescent="0.25">
      <c r="A2474" t="s">
        <v>26</v>
      </c>
      <c r="B2474" s="4">
        <v>7.3</v>
      </c>
      <c r="C2474" s="4" t="s">
        <v>5899</v>
      </c>
    </row>
    <row r="2475" spans="1:3" x14ac:dyDescent="0.25">
      <c r="A2475" t="s">
        <v>26</v>
      </c>
      <c r="B2475" s="4">
        <v>6.5</v>
      </c>
      <c r="C2475" s="4" t="s">
        <v>5900</v>
      </c>
    </row>
    <row r="2476" spans="1:3" x14ac:dyDescent="0.25">
      <c r="A2476" t="s">
        <v>26</v>
      </c>
      <c r="B2476" s="4">
        <v>6</v>
      </c>
      <c r="C2476" s="4" t="s">
        <v>5902</v>
      </c>
    </row>
    <row r="2477" spans="1:3" x14ac:dyDescent="0.25">
      <c r="A2477" t="s">
        <v>26</v>
      </c>
      <c r="B2477" s="4">
        <v>7.8</v>
      </c>
      <c r="C2477" s="4" t="s">
        <v>5904</v>
      </c>
    </row>
    <row r="2478" spans="1:3" x14ac:dyDescent="0.25">
      <c r="A2478" t="s">
        <v>26</v>
      </c>
      <c r="B2478" s="4">
        <v>7.8</v>
      </c>
      <c r="C2478" s="4" t="s">
        <v>5905</v>
      </c>
    </row>
    <row r="2479" spans="1:3" x14ac:dyDescent="0.25">
      <c r="A2479" t="s">
        <v>26</v>
      </c>
      <c r="B2479" s="4">
        <v>6.3</v>
      </c>
      <c r="C2479" s="4" t="s">
        <v>5908</v>
      </c>
    </row>
    <row r="2480" spans="1:3" x14ac:dyDescent="0.25">
      <c r="A2480" t="s">
        <v>26</v>
      </c>
      <c r="B2480" s="4">
        <v>6.6</v>
      </c>
      <c r="C2480" s="4" t="s">
        <v>5909</v>
      </c>
    </row>
    <row r="2481" spans="1:3" x14ac:dyDescent="0.25">
      <c r="A2481" t="s">
        <v>26</v>
      </c>
      <c r="B2481" s="4">
        <v>5.6</v>
      </c>
      <c r="C2481" s="4" t="s">
        <v>5910</v>
      </c>
    </row>
    <row r="2482" spans="1:3" x14ac:dyDescent="0.25">
      <c r="A2482" t="s">
        <v>26</v>
      </c>
      <c r="B2482" s="4">
        <v>6.6</v>
      </c>
      <c r="C2482" s="4" t="s">
        <v>5913</v>
      </c>
    </row>
    <row r="2483" spans="1:3" x14ac:dyDescent="0.25">
      <c r="A2483" t="s">
        <v>26</v>
      </c>
      <c r="B2483" s="4">
        <v>7.1</v>
      </c>
      <c r="C2483" s="4" t="s">
        <v>5914</v>
      </c>
    </row>
    <row r="2484" spans="1:3" x14ac:dyDescent="0.25">
      <c r="A2484" t="s">
        <v>26</v>
      </c>
      <c r="B2484" s="4">
        <v>7.2</v>
      </c>
      <c r="C2484" s="4" t="s">
        <v>5915</v>
      </c>
    </row>
    <row r="2485" spans="1:3" x14ac:dyDescent="0.25">
      <c r="A2485" t="s">
        <v>26</v>
      </c>
      <c r="B2485" s="4">
        <v>6.2</v>
      </c>
      <c r="C2485" s="4" t="s">
        <v>5916</v>
      </c>
    </row>
    <row r="2486" spans="1:3" x14ac:dyDescent="0.25">
      <c r="A2486" t="s">
        <v>26</v>
      </c>
      <c r="B2486" s="4">
        <v>6.7</v>
      </c>
      <c r="C2486" s="4" t="s">
        <v>5917</v>
      </c>
    </row>
    <row r="2487" spans="1:3" x14ac:dyDescent="0.25">
      <c r="A2487" t="s">
        <v>26</v>
      </c>
      <c r="B2487" s="4">
        <v>5.8</v>
      </c>
      <c r="C2487" s="4" t="s">
        <v>5919</v>
      </c>
    </row>
    <row r="2488" spans="1:3" x14ac:dyDescent="0.25">
      <c r="A2488" t="s">
        <v>26</v>
      </c>
      <c r="B2488" s="4">
        <v>6.5</v>
      </c>
      <c r="C2488" s="4" t="s">
        <v>5920</v>
      </c>
    </row>
    <row r="2489" spans="1:3" x14ac:dyDescent="0.25">
      <c r="A2489" t="s">
        <v>26</v>
      </c>
      <c r="B2489" s="4">
        <v>7.6</v>
      </c>
      <c r="C2489" s="4" t="s">
        <v>5922</v>
      </c>
    </row>
    <row r="2490" spans="1:3" x14ac:dyDescent="0.25">
      <c r="A2490" t="s">
        <v>26</v>
      </c>
      <c r="B2490" s="4">
        <v>6.8</v>
      </c>
      <c r="C2490" s="4" t="s">
        <v>5924</v>
      </c>
    </row>
    <row r="2491" spans="1:3" x14ac:dyDescent="0.25">
      <c r="A2491" t="s">
        <v>26</v>
      </c>
      <c r="B2491" s="4">
        <v>4.0999999999999996</v>
      </c>
      <c r="C2491" s="4" t="s">
        <v>5926</v>
      </c>
    </row>
    <row r="2492" spans="1:3" x14ac:dyDescent="0.25">
      <c r="A2492" t="s">
        <v>26</v>
      </c>
      <c r="B2492" s="4">
        <v>7.3</v>
      </c>
      <c r="C2492" s="4" t="s">
        <v>5927</v>
      </c>
    </row>
    <row r="2493" spans="1:3" x14ac:dyDescent="0.25">
      <c r="A2493" t="s">
        <v>26</v>
      </c>
      <c r="B2493" s="4">
        <v>7.1</v>
      </c>
      <c r="C2493" s="4" t="s">
        <v>5929</v>
      </c>
    </row>
    <row r="2494" spans="1:3" x14ac:dyDescent="0.25">
      <c r="A2494" t="s">
        <v>26</v>
      </c>
      <c r="B2494" s="4">
        <v>6.2</v>
      </c>
      <c r="C2494" s="4" t="s">
        <v>5931</v>
      </c>
    </row>
    <row r="2495" spans="1:3" x14ac:dyDescent="0.25">
      <c r="A2495" t="s">
        <v>26</v>
      </c>
      <c r="B2495" s="4">
        <v>7.1</v>
      </c>
      <c r="C2495" s="4" t="s">
        <v>5932</v>
      </c>
    </row>
    <row r="2496" spans="1:3" x14ac:dyDescent="0.25">
      <c r="A2496" t="s">
        <v>26</v>
      </c>
      <c r="B2496" s="4">
        <v>6.1</v>
      </c>
      <c r="C2496" s="4" t="s">
        <v>5934</v>
      </c>
    </row>
    <row r="2497" spans="1:3" x14ac:dyDescent="0.25">
      <c r="A2497" t="s">
        <v>26</v>
      </c>
      <c r="B2497" s="4">
        <v>5.9</v>
      </c>
      <c r="C2497" s="4" t="s">
        <v>5935</v>
      </c>
    </row>
    <row r="2498" spans="1:3" x14ac:dyDescent="0.25">
      <c r="A2498" t="s">
        <v>26</v>
      </c>
      <c r="B2498" s="4">
        <v>5.5</v>
      </c>
      <c r="C2498" s="4" t="s">
        <v>5936</v>
      </c>
    </row>
    <row r="2499" spans="1:3" x14ac:dyDescent="0.25">
      <c r="A2499" t="s">
        <v>26</v>
      </c>
      <c r="B2499" s="4">
        <v>7.1</v>
      </c>
      <c r="C2499" s="4" t="s">
        <v>5938</v>
      </c>
    </row>
    <row r="2500" spans="1:3" x14ac:dyDescent="0.25">
      <c r="A2500" t="s">
        <v>26</v>
      </c>
      <c r="B2500" s="4">
        <v>6.1</v>
      </c>
      <c r="C2500" s="4" t="s">
        <v>5940</v>
      </c>
    </row>
    <row r="2501" spans="1:3" x14ac:dyDescent="0.25">
      <c r="A2501" t="s">
        <v>26</v>
      </c>
      <c r="B2501" s="4">
        <v>6.3</v>
      </c>
      <c r="C2501" s="4" t="s">
        <v>5941</v>
      </c>
    </row>
    <row r="2502" spans="1:3" x14ac:dyDescent="0.25">
      <c r="A2502" t="s">
        <v>26</v>
      </c>
      <c r="B2502" s="4">
        <v>8.6999999999999993</v>
      </c>
      <c r="C2502" s="4" t="s">
        <v>5942</v>
      </c>
    </row>
    <row r="2503" spans="1:3" x14ac:dyDescent="0.25">
      <c r="A2503" t="s">
        <v>26</v>
      </c>
      <c r="B2503" s="4">
        <v>7.6</v>
      </c>
      <c r="C2503" s="4" t="s">
        <v>5944</v>
      </c>
    </row>
    <row r="2504" spans="1:3" x14ac:dyDescent="0.25">
      <c r="A2504" t="s">
        <v>26</v>
      </c>
      <c r="B2504" s="4">
        <v>7.2</v>
      </c>
      <c r="C2504" s="4" t="s">
        <v>5946</v>
      </c>
    </row>
    <row r="2505" spans="1:3" x14ac:dyDescent="0.25">
      <c r="A2505" t="s">
        <v>26</v>
      </c>
      <c r="B2505" s="4">
        <v>7.3</v>
      </c>
      <c r="C2505" s="4" t="s">
        <v>5947</v>
      </c>
    </row>
    <row r="2506" spans="1:3" x14ac:dyDescent="0.25">
      <c r="A2506" t="s">
        <v>26</v>
      </c>
      <c r="B2506" s="4">
        <v>6.6</v>
      </c>
      <c r="C2506" s="4" t="s">
        <v>5950</v>
      </c>
    </row>
    <row r="2507" spans="1:3" x14ac:dyDescent="0.25">
      <c r="A2507" t="s">
        <v>26</v>
      </c>
      <c r="B2507" s="4">
        <v>7.9</v>
      </c>
      <c r="C2507" s="4" t="s">
        <v>5951</v>
      </c>
    </row>
    <row r="2508" spans="1:3" x14ac:dyDescent="0.25">
      <c r="A2508" t="s">
        <v>26</v>
      </c>
      <c r="B2508" s="4">
        <v>7.9</v>
      </c>
      <c r="C2508" s="4" t="s">
        <v>5951</v>
      </c>
    </row>
    <row r="2509" spans="1:3" x14ac:dyDescent="0.25">
      <c r="A2509" t="s">
        <v>26</v>
      </c>
      <c r="B2509" s="4">
        <v>5.4</v>
      </c>
      <c r="C2509" s="4" t="s">
        <v>5954</v>
      </c>
    </row>
    <row r="2510" spans="1:3" x14ac:dyDescent="0.25">
      <c r="A2510" t="s">
        <v>26</v>
      </c>
      <c r="B2510" s="4">
        <v>6.9</v>
      </c>
      <c r="C2510" s="4" t="s">
        <v>5956</v>
      </c>
    </row>
    <row r="2511" spans="1:3" x14ac:dyDescent="0.25">
      <c r="A2511" t="s">
        <v>26</v>
      </c>
      <c r="B2511" s="4">
        <v>6.4</v>
      </c>
      <c r="C2511" s="4" t="s">
        <v>5957</v>
      </c>
    </row>
    <row r="2512" spans="1:3" x14ac:dyDescent="0.25">
      <c r="A2512" t="s">
        <v>26</v>
      </c>
      <c r="B2512" s="4">
        <v>7.4</v>
      </c>
      <c r="C2512" s="4" t="s">
        <v>5958</v>
      </c>
    </row>
    <row r="2513" spans="1:3" x14ac:dyDescent="0.25">
      <c r="A2513" t="s">
        <v>26</v>
      </c>
      <c r="B2513" s="4">
        <v>6.6</v>
      </c>
      <c r="C2513" s="4" t="s">
        <v>5959</v>
      </c>
    </row>
    <row r="2514" spans="1:3" x14ac:dyDescent="0.25">
      <c r="A2514" t="s">
        <v>26</v>
      </c>
      <c r="B2514" s="4">
        <v>5.9</v>
      </c>
      <c r="C2514" s="4" t="s">
        <v>5960</v>
      </c>
    </row>
    <row r="2515" spans="1:3" x14ac:dyDescent="0.25">
      <c r="A2515" t="s">
        <v>26</v>
      </c>
      <c r="B2515" s="4">
        <v>5</v>
      </c>
      <c r="C2515" s="4" t="s">
        <v>5962</v>
      </c>
    </row>
    <row r="2516" spans="1:3" x14ac:dyDescent="0.25">
      <c r="A2516" t="s">
        <v>26</v>
      </c>
      <c r="B2516" s="4">
        <v>6.5</v>
      </c>
      <c r="C2516" s="4" t="s">
        <v>5963</v>
      </c>
    </row>
    <row r="2517" spans="1:3" x14ac:dyDescent="0.25">
      <c r="A2517" t="s">
        <v>26</v>
      </c>
      <c r="B2517" s="4">
        <v>5.4</v>
      </c>
      <c r="C2517" s="4" t="s">
        <v>5964</v>
      </c>
    </row>
    <row r="2518" spans="1:3" x14ac:dyDescent="0.25">
      <c r="A2518" t="s">
        <v>26</v>
      </c>
      <c r="B2518" s="4">
        <v>7.6</v>
      </c>
      <c r="C2518" s="4" t="s">
        <v>5966</v>
      </c>
    </row>
    <row r="2519" spans="1:3" x14ac:dyDescent="0.25">
      <c r="A2519" t="s">
        <v>26</v>
      </c>
      <c r="B2519" s="4">
        <v>7.2</v>
      </c>
      <c r="C2519" s="4" t="s">
        <v>5967</v>
      </c>
    </row>
    <row r="2520" spans="1:3" x14ac:dyDescent="0.25">
      <c r="A2520" t="s">
        <v>26</v>
      </c>
      <c r="B2520" s="4">
        <v>7.1</v>
      </c>
      <c r="C2520" s="4" t="s">
        <v>5968</v>
      </c>
    </row>
    <row r="2521" spans="1:3" x14ac:dyDescent="0.25">
      <c r="A2521" t="s">
        <v>26</v>
      </c>
      <c r="B2521" s="4">
        <v>5.4</v>
      </c>
      <c r="C2521" s="4" t="s">
        <v>5970</v>
      </c>
    </row>
    <row r="2522" spans="1:3" x14ac:dyDescent="0.25">
      <c r="A2522" t="s">
        <v>26</v>
      </c>
      <c r="B2522" s="4">
        <v>7.3</v>
      </c>
      <c r="C2522" s="4" t="s">
        <v>5972</v>
      </c>
    </row>
    <row r="2523" spans="1:3" x14ac:dyDescent="0.25">
      <c r="A2523" t="s">
        <v>26</v>
      </c>
      <c r="B2523" s="4">
        <v>7.3</v>
      </c>
      <c r="C2523" s="4" t="s">
        <v>5972</v>
      </c>
    </row>
    <row r="2524" spans="1:3" x14ac:dyDescent="0.25">
      <c r="A2524" t="s">
        <v>26</v>
      </c>
      <c r="B2524" s="4">
        <v>5.8</v>
      </c>
      <c r="C2524" s="4" t="s">
        <v>5973</v>
      </c>
    </row>
    <row r="2525" spans="1:3" x14ac:dyDescent="0.25">
      <c r="A2525" t="s">
        <v>26</v>
      </c>
      <c r="B2525" s="4">
        <v>6.7</v>
      </c>
      <c r="C2525" s="4" t="s">
        <v>5974</v>
      </c>
    </row>
    <row r="2526" spans="1:3" x14ac:dyDescent="0.25">
      <c r="A2526" t="s">
        <v>26</v>
      </c>
      <c r="B2526" s="4">
        <v>6.3</v>
      </c>
      <c r="C2526" s="4" t="s">
        <v>5975</v>
      </c>
    </row>
    <row r="2527" spans="1:3" x14ac:dyDescent="0.25">
      <c r="A2527" t="s">
        <v>26</v>
      </c>
      <c r="B2527" s="4">
        <v>6.6</v>
      </c>
      <c r="C2527" s="4" t="s">
        <v>5976</v>
      </c>
    </row>
    <row r="2528" spans="1:3" x14ac:dyDescent="0.25">
      <c r="A2528" t="s">
        <v>26</v>
      </c>
      <c r="B2528" s="4">
        <v>6.5</v>
      </c>
      <c r="C2528" s="4" t="s">
        <v>5978</v>
      </c>
    </row>
    <row r="2529" spans="1:3" x14ac:dyDescent="0.25">
      <c r="A2529" t="s">
        <v>26</v>
      </c>
      <c r="B2529" s="4">
        <v>5.4</v>
      </c>
      <c r="C2529" s="4" t="s">
        <v>5980</v>
      </c>
    </row>
    <row r="2530" spans="1:3" x14ac:dyDescent="0.25">
      <c r="A2530" t="s">
        <v>26</v>
      </c>
      <c r="B2530" s="4">
        <v>5.9</v>
      </c>
      <c r="C2530" s="4" t="s">
        <v>5982</v>
      </c>
    </row>
    <row r="2531" spans="1:3" x14ac:dyDescent="0.25">
      <c r="A2531" t="s">
        <v>26</v>
      </c>
      <c r="B2531" s="4">
        <v>5</v>
      </c>
      <c r="C2531" s="4" t="s">
        <v>5983</v>
      </c>
    </row>
    <row r="2532" spans="1:3" x14ac:dyDescent="0.25">
      <c r="A2532" t="s">
        <v>26</v>
      </c>
      <c r="B2532" s="4">
        <v>5.4</v>
      </c>
      <c r="C2532" s="4" t="s">
        <v>5986</v>
      </c>
    </row>
    <row r="2533" spans="1:3" x14ac:dyDescent="0.25">
      <c r="A2533" t="s">
        <v>26</v>
      </c>
      <c r="B2533" s="4">
        <v>6.1</v>
      </c>
      <c r="C2533" s="4" t="s">
        <v>5988</v>
      </c>
    </row>
    <row r="2534" spans="1:3" x14ac:dyDescent="0.25">
      <c r="A2534" t="s">
        <v>26</v>
      </c>
      <c r="B2534" s="4">
        <v>6</v>
      </c>
      <c r="C2534" s="4" t="s">
        <v>5990</v>
      </c>
    </row>
    <row r="2535" spans="1:3" x14ac:dyDescent="0.25">
      <c r="A2535" t="s">
        <v>26</v>
      </c>
      <c r="B2535" s="4">
        <v>7.7</v>
      </c>
      <c r="C2535" s="4" t="s">
        <v>5992</v>
      </c>
    </row>
    <row r="2536" spans="1:3" x14ac:dyDescent="0.25">
      <c r="A2536" t="s">
        <v>26</v>
      </c>
      <c r="B2536" s="4">
        <v>6.8</v>
      </c>
      <c r="C2536" s="4" t="s">
        <v>5994</v>
      </c>
    </row>
    <row r="2537" spans="1:3" x14ac:dyDescent="0.25">
      <c r="A2537" t="s">
        <v>26</v>
      </c>
      <c r="B2537" s="4">
        <v>3.7</v>
      </c>
      <c r="C2537" s="4" t="s">
        <v>5996</v>
      </c>
    </row>
    <row r="2538" spans="1:3" x14ac:dyDescent="0.25">
      <c r="A2538" t="s">
        <v>26</v>
      </c>
      <c r="B2538" s="4">
        <v>7.3</v>
      </c>
      <c r="C2538" s="4" t="s">
        <v>5997</v>
      </c>
    </row>
    <row r="2539" spans="1:3" x14ac:dyDescent="0.25">
      <c r="A2539" t="s">
        <v>26</v>
      </c>
      <c r="B2539" s="4">
        <v>4.3</v>
      </c>
      <c r="C2539" s="4" t="s">
        <v>6000</v>
      </c>
    </row>
    <row r="2540" spans="1:3" x14ac:dyDescent="0.25">
      <c r="A2540" t="s">
        <v>26</v>
      </c>
      <c r="B2540" s="4">
        <v>5.8</v>
      </c>
      <c r="C2540" s="4" t="s">
        <v>6001</v>
      </c>
    </row>
    <row r="2541" spans="1:3" x14ac:dyDescent="0.25">
      <c r="A2541" t="s">
        <v>26</v>
      </c>
      <c r="B2541" s="4">
        <v>7.7</v>
      </c>
      <c r="C2541" s="4" t="s">
        <v>6002</v>
      </c>
    </row>
    <row r="2542" spans="1:3" x14ac:dyDescent="0.25">
      <c r="A2542" t="s">
        <v>26</v>
      </c>
      <c r="B2542" s="4">
        <v>5.5</v>
      </c>
      <c r="C2542" s="4" t="s">
        <v>6003</v>
      </c>
    </row>
    <row r="2543" spans="1:3" x14ac:dyDescent="0.25">
      <c r="A2543" t="s">
        <v>26</v>
      </c>
      <c r="B2543" s="4">
        <v>7.8</v>
      </c>
      <c r="C2543" s="4" t="s">
        <v>6005</v>
      </c>
    </row>
    <row r="2544" spans="1:3" x14ac:dyDescent="0.25">
      <c r="A2544" t="s">
        <v>26</v>
      </c>
      <c r="B2544" s="4">
        <v>6.7</v>
      </c>
      <c r="C2544" s="4" t="s">
        <v>6006</v>
      </c>
    </row>
    <row r="2545" spans="1:3" x14ac:dyDescent="0.25">
      <c r="A2545" t="s">
        <v>26</v>
      </c>
      <c r="B2545" s="4">
        <v>5.8</v>
      </c>
      <c r="C2545" s="4" t="s">
        <v>6008</v>
      </c>
    </row>
    <row r="2546" spans="1:3" x14ac:dyDescent="0.25">
      <c r="A2546" t="s">
        <v>26</v>
      </c>
      <c r="B2546" s="4">
        <v>5.3</v>
      </c>
      <c r="C2546" s="4" t="s">
        <v>6009</v>
      </c>
    </row>
    <row r="2547" spans="1:3" x14ac:dyDescent="0.25">
      <c r="A2547" t="s">
        <v>26</v>
      </c>
      <c r="B2547" s="4">
        <v>5</v>
      </c>
      <c r="C2547" s="4" t="s">
        <v>6010</v>
      </c>
    </row>
    <row r="2548" spans="1:3" x14ac:dyDescent="0.25">
      <c r="A2548" t="s">
        <v>26</v>
      </c>
      <c r="B2548" s="4">
        <v>2.7</v>
      </c>
      <c r="C2548" s="4" t="s">
        <v>6012</v>
      </c>
    </row>
    <row r="2549" spans="1:3" x14ac:dyDescent="0.25">
      <c r="A2549" t="s">
        <v>26</v>
      </c>
      <c r="B2549" s="4">
        <v>6.1</v>
      </c>
      <c r="C2549" s="4" t="s">
        <v>6013</v>
      </c>
    </row>
    <row r="2550" spans="1:3" x14ac:dyDescent="0.25">
      <c r="A2550" t="s">
        <v>26</v>
      </c>
      <c r="B2550" s="4">
        <v>5.8</v>
      </c>
      <c r="C2550" s="4" t="s">
        <v>6014</v>
      </c>
    </row>
    <row r="2551" spans="1:3" x14ac:dyDescent="0.25">
      <c r="A2551" t="s">
        <v>26</v>
      </c>
      <c r="B2551" s="4">
        <v>7.2</v>
      </c>
      <c r="C2551" s="4" t="s">
        <v>6015</v>
      </c>
    </row>
    <row r="2552" spans="1:3" x14ac:dyDescent="0.25">
      <c r="A2552" t="s">
        <v>26</v>
      </c>
      <c r="B2552" s="4">
        <v>6.4</v>
      </c>
      <c r="C2552" s="4" t="s">
        <v>6016</v>
      </c>
    </row>
    <row r="2553" spans="1:3" x14ac:dyDescent="0.25">
      <c r="A2553" t="s">
        <v>26</v>
      </c>
      <c r="B2553" s="4">
        <v>7.3</v>
      </c>
      <c r="C2553" s="4" t="s">
        <v>6017</v>
      </c>
    </row>
    <row r="2554" spans="1:3" x14ac:dyDescent="0.25">
      <c r="A2554" t="s">
        <v>26</v>
      </c>
      <c r="B2554" s="4">
        <v>6.1</v>
      </c>
      <c r="C2554" s="4" t="s">
        <v>6018</v>
      </c>
    </row>
    <row r="2555" spans="1:3" x14ac:dyDescent="0.25">
      <c r="A2555" t="s">
        <v>26</v>
      </c>
      <c r="B2555" s="4">
        <v>5.9</v>
      </c>
      <c r="C2555" s="4" t="s">
        <v>6020</v>
      </c>
    </row>
    <row r="2556" spans="1:3" x14ac:dyDescent="0.25">
      <c r="A2556" t="s">
        <v>26</v>
      </c>
      <c r="B2556" s="4">
        <v>7.4</v>
      </c>
      <c r="C2556" s="4" t="s">
        <v>6021</v>
      </c>
    </row>
    <row r="2557" spans="1:3" x14ac:dyDescent="0.25">
      <c r="A2557" t="s">
        <v>26</v>
      </c>
      <c r="B2557" s="4">
        <v>5.7</v>
      </c>
      <c r="C2557" s="4" t="s">
        <v>6023</v>
      </c>
    </row>
    <row r="2558" spans="1:3" x14ac:dyDescent="0.25">
      <c r="A2558" t="s">
        <v>26</v>
      </c>
      <c r="B2558" s="4">
        <v>5.4</v>
      </c>
      <c r="C2558" s="4" t="s">
        <v>6024</v>
      </c>
    </row>
    <row r="2559" spans="1:3" x14ac:dyDescent="0.25">
      <c r="A2559" t="s">
        <v>26</v>
      </c>
      <c r="B2559" s="4">
        <v>5.4</v>
      </c>
      <c r="C2559" s="4" t="s">
        <v>6025</v>
      </c>
    </row>
    <row r="2560" spans="1:3" x14ac:dyDescent="0.25">
      <c r="A2560" t="s">
        <v>26</v>
      </c>
      <c r="B2560" s="4">
        <v>6.6</v>
      </c>
      <c r="C2560" s="4" t="s">
        <v>252</v>
      </c>
    </row>
    <row r="2561" spans="1:3" x14ac:dyDescent="0.25">
      <c r="A2561" t="s">
        <v>26</v>
      </c>
      <c r="B2561" s="4">
        <v>7.2</v>
      </c>
      <c r="C2561" s="4" t="s">
        <v>6028</v>
      </c>
    </row>
    <row r="2562" spans="1:3" x14ac:dyDescent="0.25">
      <c r="A2562" t="s">
        <v>26</v>
      </c>
      <c r="B2562" s="4">
        <v>5.9</v>
      </c>
      <c r="C2562" s="4" t="s">
        <v>6029</v>
      </c>
    </row>
    <row r="2563" spans="1:3" x14ac:dyDescent="0.25">
      <c r="A2563" t="s">
        <v>26</v>
      </c>
      <c r="B2563" s="4">
        <v>6.5</v>
      </c>
      <c r="C2563" s="4" t="s">
        <v>6030</v>
      </c>
    </row>
    <row r="2564" spans="1:3" x14ac:dyDescent="0.25">
      <c r="A2564" t="s">
        <v>26</v>
      </c>
      <c r="B2564" s="4">
        <v>5.9</v>
      </c>
      <c r="C2564" s="4" t="s">
        <v>6032</v>
      </c>
    </row>
    <row r="2565" spans="1:3" x14ac:dyDescent="0.25">
      <c r="A2565" t="s">
        <v>26</v>
      </c>
      <c r="B2565" s="4">
        <v>6.9</v>
      </c>
      <c r="C2565" s="4" t="s">
        <v>6034</v>
      </c>
    </row>
    <row r="2566" spans="1:3" x14ac:dyDescent="0.25">
      <c r="A2566" t="s">
        <v>26</v>
      </c>
      <c r="B2566" s="4">
        <v>6.3</v>
      </c>
      <c r="C2566" s="4" t="s">
        <v>6037</v>
      </c>
    </row>
    <row r="2567" spans="1:3" x14ac:dyDescent="0.25">
      <c r="A2567" t="s">
        <v>26</v>
      </c>
      <c r="B2567" s="4">
        <v>8</v>
      </c>
      <c r="C2567" s="4" t="s">
        <v>6040</v>
      </c>
    </row>
    <row r="2568" spans="1:3" x14ac:dyDescent="0.25">
      <c r="A2568" t="s">
        <v>26</v>
      </c>
      <c r="B2568" s="4">
        <v>7.3</v>
      </c>
      <c r="C2568" s="4" t="s">
        <v>6041</v>
      </c>
    </row>
    <row r="2569" spans="1:3" x14ac:dyDescent="0.25">
      <c r="A2569" t="s">
        <v>26</v>
      </c>
      <c r="B2569" s="4">
        <v>6.7</v>
      </c>
      <c r="C2569" s="4" t="s">
        <v>6042</v>
      </c>
    </row>
    <row r="2570" spans="1:3" x14ac:dyDescent="0.25">
      <c r="A2570" t="s">
        <v>26</v>
      </c>
      <c r="B2570" s="4">
        <v>6.2</v>
      </c>
      <c r="C2570" s="4" t="s">
        <v>6044</v>
      </c>
    </row>
    <row r="2571" spans="1:3" x14ac:dyDescent="0.25">
      <c r="A2571" t="s">
        <v>26</v>
      </c>
      <c r="B2571" s="4">
        <v>5.4</v>
      </c>
      <c r="C2571" s="4" t="s">
        <v>6047</v>
      </c>
    </row>
    <row r="2572" spans="1:3" x14ac:dyDescent="0.25">
      <c r="A2572" t="s">
        <v>26</v>
      </c>
      <c r="B2572" s="4">
        <v>5.4</v>
      </c>
      <c r="C2572" s="4" t="s">
        <v>6049</v>
      </c>
    </row>
    <row r="2573" spans="1:3" x14ac:dyDescent="0.25">
      <c r="A2573" t="s">
        <v>26</v>
      </c>
      <c r="B2573" s="4">
        <v>6.2</v>
      </c>
      <c r="C2573" s="4" t="s">
        <v>6051</v>
      </c>
    </row>
    <row r="2574" spans="1:3" x14ac:dyDescent="0.25">
      <c r="A2574" t="s">
        <v>26</v>
      </c>
      <c r="B2574" s="4">
        <v>6.9</v>
      </c>
      <c r="C2574" s="4" t="s">
        <v>6053</v>
      </c>
    </row>
    <row r="2575" spans="1:3" x14ac:dyDescent="0.25">
      <c r="A2575" t="s">
        <v>26</v>
      </c>
      <c r="B2575" s="4">
        <v>7.3</v>
      </c>
      <c r="C2575" s="4" t="s">
        <v>6056</v>
      </c>
    </row>
    <row r="2576" spans="1:3" x14ac:dyDescent="0.25">
      <c r="A2576" t="s">
        <v>26</v>
      </c>
      <c r="B2576" s="4">
        <v>7.4</v>
      </c>
      <c r="C2576" s="4" t="s">
        <v>6057</v>
      </c>
    </row>
    <row r="2577" spans="1:3" x14ac:dyDescent="0.25">
      <c r="A2577" t="s">
        <v>26</v>
      </c>
      <c r="B2577" s="4">
        <v>5.3</v>
      </c>
      <c r="C2577" s="4" t="s">
        <v>6060</v>
      </c>
    </row>
    <row r="2578" spans="1:3" x14ac:dyDescent="0.25">
      <c r="A2578" t="s">
        <v>26</v>
      </c>
      <c r="B2578" s="4">
        <v>6.4</v>
      </c>
      <c r="C2578" s="4" t="s">
        <v>6061</v>
      </c>
    </row>
    <row r="2579" spans="1:3" x14ac:dyDescent="0.25">
      <c r="A2579" t="s">
        <v>26</v>
      </c>
      <c r="B2579" s="4">
        <v>6.3</v>
      </c>
      <c r="C2579" s="4" t="s">
        <v>6062</v>
      </c>
    </row>
    <row r="2580" spans="1:3" x14ac:dyDescent="0.25">
      <c r="A2580" t="s">
        <v>26</v>
      </c>
      <c r="B2580" s="4">
        <v>5.6</v>
      </c>
      <c r="C2580" s="4" t="s">
        <v>6064</v>
      </c>
    </row>
    <row r="2581" spans="1:3" x14ac:dyDescent="0.25">
      <c r="A2581" t="s">
        <v>26</v>
      </c>
      <c r="B2581" s="4">
        <v>6.8</v>
      </c>
      <c r="C2581" s="4" t="s">
        <v>6067</v>
      </c>
    </row>
    <row r="2582" spans="1:3" x14ac:dyDescent="0.25">
      <c r="A2582" t="s">
        <v>26</v>
      </c>
      <c r="B2582" s="4">
        <v>6.2</v>
      </c>
      <c r="C2582" s="4" t="s">
        <v>6069</v>
      </c>
    </row>
    <row r="2583" spans="1:3" x14ac:dyDescent="0.25">
      <c r="A2583" t="s">
        <v>26</v>
      </c>
      <c r="B2583" s="4">
        <v>5.6</v>
      </c>
      <c r="C2583" s="4" t="s">
        <v>6071</v>
      </c>
    </row>
    <row r="2584" spans="1:3" x14ac:dyDescent="0.25">
      <c r="A2584" t="s">
        <v>26</v>
      </c>
      <c r="B2584" s="4">
        <v>6.3</v>
      </c>
      <c r="C2584" s="4" t="s">
        <v>6072</v>
      </c>
    </row>
    <row r="2585" spans="1:3" x14ac:dyDescent="0.25">
      <c r="A2585" t="s">
        <v>26</v>
      </c>
      <c r="B2585" s="4">
        <v>7.6</v>
      </c>
      <c r="C2585" s="4" t="s">
        <v>6073</v>
      </c>
    </row>
    <row r="2586" spans="1:3" x14ac:dyDescent="0.25">
      <c r="A2586" t="s">
        <v>26</v>
      </c>
      <c r="B2586" s="4">
        <v>7.6</v>
      </c>
      <c r="C2586" s="4" t="s">
        <v>6074</v>
      </c>
    </row>
    <row r="2587" spans="1:3" x14ac:dyDescent="0.25">
      <c r="A2587" t="s">
        <v>26</v>
      </c>
      <c r="B2587" s="4">
        <v>5.8</v>
      </c>
      <c r="C2587" s="4" t="s">
        <v>6075</v>
      </c>
    </row>
    <row r="2588" spans="1:3" x14ac:dyDescent="0.25">
      <c r="A2588" t="s">
        <v>26</v>
      </c>
      <c r="B2588" s="4">
        <v>6.2</v>
      </c>
      <c r="C2588" s="4" t="s">
        <v>6077</v>
      </c>
    </row>
    <row r="2589" spans="1:3" x14ac:dyDescent="0.25">
      <c r="A2589" t="s">
        <v>26</v>
      </c>
      <c r="B2589" s="4">
        <v>6.4</v>
      </c>
      <c r="C2589" s="4" t="s">
        <v>6079</v>
      </c>
    </row>
    <row r="2590" spans="1:3" x14ac:dyDescent="0.25">
      <c r="A2590" t="s">
        <v>26</v>
      </c>
      <c r="B2590" s="4">
        <v>7.4</v>
      </c>
      <c r="C2590" s="4" t="s">
        <v>6081</v>
      </c>
    </row>
    <row r="2591" spans="1:3" x14ac:dyDescent="0.25">
      <c r="A2591" t="s">
        <v>26</v>
      </c>
      <c r="B2591" s="4">
        <v>6.9</v>
      </c>
      <c r="C2591" s="4" t="s">
        <v>6083</v>
      </c>
    </row>
    <row r="2592" spans="1:3" x14ac:dyDescent="0.25">
      <c r="A2592" t="s">
        <v>26</v>
      </c>
      <c r="B2592" s="4">
        <v>6.8</v>
      </c>
      <c r="C2592" s="4" t="s">
        <v>6086</v>
      </c>
    </row>
    <row r="2593" spans="1:3" x14ac:dyDescent="0.25">
      <c r="A2593" t="s">
        <v>26</v>
      </c>
      <c r="B2593" s="4">
        <v>7</v>
      </c>
      <c r="C2593" s="4" t="s">
        <v>6087</v>
      </c>
    </row>
    <row r="2594" spans="1:3" x14ac:dyDescent="0.25">
      <c r="A2594" t="s">
        <v>26</v>
      </c>
      <c r="B2594" s="4">
        <v>7</v>
      </c>
      <c r="C2594" s="4" t="s">
        <v>6087</v>
      </c>
    </row>
    <row r="2595" spans="1:3" x14ac:dyDescent="0.25">
      <c r="A2595" t="s">
        <v>26</v>
      </c>
      <c r="B2595" s="4">
        <v>6.1</v>
      </c>
      <c r="C2595" s="4" t="s">
        <v>6090</v>
      </c>
    </row>
    <row r="2596" spans="1:3" x14ac:dyDescent="0.25">
      <c r="A2596" t="s">
        <v>26</v>
      </c>
      <c r="B2596" s="4">
        <v>4.4000000000000004</v>
      </c>
      <c r="C2596" s="4" t="s">
        <v>6092</v>
      </c>
    </row>
    <row r="2597" spans="1:3" x14ac:dyDescent="0.25">
      <c r="A2597" t="s">
        <v>6095</v>
      </c>
      <c r="B2597" s="4">
        <v>7.8</v>
      </c>
      <c r="C2597" s="4" t="s">
        <v>6094</v>
      </c>
    </row>
    <row r="2598" spans="1:3" x14ac:dyDescent="0.25">
      <c r="A2598" t="s">
        <v>26</v>
      </c>
      <c r="B2598" s="4">
        <v>7.8</v>
      </c>
      <c r="C2598" s="4" t="s">
        <v>6096</v>
      </c>
    </row>
    <row r="2599" spans="1:3" x14ac:dyDescent="0.25">
      <c r="A2599" t="s">
        <v>26</v>
      </c>
      <c r="B2599" s="4">
        <v>6.8</v>
      </c>
      <c r="C2599" s="4" t="s">
        <v>6098</v>
      </c>
    </row>
    <row r="2600" spans="1:3" x14ac:dyDescent="0.25">
      <c r="A2600" t="s">
        <v>26</v>
      </c>
      <c r="B2600" s="4">
        <v>6.1</v>
      </c>
      <c r="C2600" s="4" t="s">
        <v>6099</v>
      </c>
    </row>
    <row r="2601" spans="1:3" x14ac:dyDescent="0.25">
      <c r="A2601" t="s">
        <v>26</v>
      </c>
      <c r="B2601" s="4">
        <v>6.5</v>
      </c>
      <c r="C2601" s="4" t="s">
        <v>6102</v>
      </c>
    </row>
    <row r="2602" spans="1:3" x14ac:dyDescent="0.25">
      <c r="A2602" t="s">
        <v>26</v>
      </c>
      <c r="B2602" s="4">
        <v>5.9</v>
      </c>
      <c r="C2602" s="4" t="s">
        <v>6103</v>
      </c>
    </row>
    <row r="2603" spans="1:3" x14ac:dyDescent="0.25">
      <c r="A2603" t="s">
        <v>26</v>
      </c>
      <c r="B2603" s="4">
        <v>7.8</v>
      </c>
      <c r="C2603" s="4" t="s">
        <v>6105</v>
      </c>
    </row>
    <row r="2604" spans="1:3" x14ac:dyDescent="0.25">
      <c r="A2604" t="s">
        <v>26</v>
      </c>
      <c r="B2604" s="4">
        <v>6.4</v>
      </c>
      <c r="C2604" s="4" t="s">
        <v>6106</v>
      </c>
    </row>
    <row r="2605" spans="1:3" x14ac:dyDescent="0.25">
      <c r="A2605" t="s">
        <v>26</v>
      </c>
      <c r="B2605" s="4">
        <v>6.4</v>
      </c>
      <c r="C2605" s="4" t="s">
        <v>6110</v>
      </c>
    </row>
    <row r="2606" spans="1:3" x14ac:dyDescent="0.25">
      <c r="A2606" t="s">
        <v>26</v>
      </c>
      <c r="B2606" s="4">
        <v>6.7</v>
      </c>
      <c r="C2606" s="4" t="s">
        <v>6112</v>
      </c>
    </row>
    <row r="2607" spans="1:3" x14ac:dyDescent="0.25">
      <c r="A2607" t="s">
        <v>26</v>
      </c>
      <c r="B2607" s="4">
        <v>7.4</v>
      </c>
      <c r="C2607" s="4" t="s">
        <v>6114</v>
      </c>
    </row>
    <row r="2608" spans="1:3" x14ac:dyDescent="0.25">
      <c r="A2608" t="s">
        <v>26</v>
      </c>
      <c r="B2608" s="4">
        <v>6.4</v>
      </c>
      <c r="C2608" s="4" t="s">
        <v>6115</v>
      </c>
    </row>
    <row r="2609" spans="1:3" x14ac:dyDescent="0.25">
      <c r="A2609" t="s">
        <v>26</v>
      </c>
      <c r="B2609" s="4">
        <v>7.6</v>
      </c>
      <c r="C2609" s="4" t="s">
        <v>6116</v>
      </c>
    </row>
    <row r="2610" spans="1:3" x14ac:dyDescent="0.25">
      <c r="A2610" t="s">
        <v>26</v>
      </c>
      <c r="B2610" s="4">
        <v>5.9</v>
      </c>
      <c r="C2610" s="4" t="s">
        <v>6117</v>
      </c>
    </row>
    <row r="2611" spans="1:3" x14ac:dyDescent="0.25">
      <c r="A2611" t="s">
        <v>26</v>
      </c>
      <c r="B2611" s="4">
        <v>5.0999999999999996</v>
      </c>
      <c r="C2611" s="4" t="s">
        <v>6120</v>
      </c>
    </row>
    <row r="2612" spans="1:3" x14ac:dyDescent="0.25">
      <c r="A2612" t="s">
        <v>26</v>
      </c>
      <c r="B2612" s="4">
        <v>7.3</v>
      </c>
      <c r="C2612" s="4" t="s">
        <v>6122</v>
      </c>
    </row>
    <row r="2613" spans="1:3" x14ac:dyDescent="0.25">
      <c r="A2613" t="s">
        <v>26</v>
      </c>
      <c r="B2613" s="4">
        <v>7</v>
      </c>
      <c r="C2613" s="4" t="s">
        <v>6124</v>
      </c>
    </row>
    <row r="2614" spans="1:3" x14ac:dyDescent="0.25">
      <c r="A2614" t="s">
        <v>26</v>
      </c>
      <c r="B2614" s="4">
        <v>5.5</v>
      </c>
      <c r="C2614" s="4" t="s">
        <v>6126</v>
      </c>
    </row>
    <row r="2615" spans="1:3" x14ac:dyDescent="0.25">
      <c r="A2615" t="s">
        <v>26</v>
      </c>
      <c r="B2615" s="4">
        <v>6.8</v>
      </c>
      <c r="C2615" s="4" t="s">
        <v>6127</v>
      </c>
    </row>
    <row r="2616" spans="1:3" x14ac:dyDescent="0.25">
      <c r="A2616" t="s">
        <v>26</v>
      </c>
      <c r="B2616" s="4">
        <v>8.3000000000000007</v>
      </c>
      <c r="C2616" s="4" t="s">
        <v>6129</v>
      </c>
    </row>
    <row r="2617" spans="1:3" x14ac:dyDescent="0.25">
      <c r="A2617" t="s">
        <v>26</v>
      </c>
      <c r="B2617" s="4">
        <v>7.8</v>
      </c>
      <c r="C2617" s="4" t="s">
        <v>6131</v>
      </c>
    </row>
    <row r="2618" spans="1:3" x14ac:dyDescent="0.25">
      <c r="A2618" t="s">
        <v>26</v>
      </c>
      <c r="B2618" s="4">
        <v>4.0999999999999996</v>
      </c>
      <c r="C2618" s="4" t="s">
        <v>6134</v>
      </c>
    </row>
    <row r="2619" spans="1:3" x14ac:dyDescent="0.25">
      <c r="A2619" t="s">
        <v>26</v>
      </c>
      <c r="B2619" s="4">
        <v>5.5</v>
      </c>
      <c r="C2619" s="4" t="s">
        <v>6135</v>
      </c>
    </row>
    <row r="2620" spans="1:3" x14ac:dyDescent="0.25">
      <c r="A2620" t="s">
        <v>26</v>
      </c>
      <c r="B2620" s="4">
        <v>7.3</v>
      </c>
      <c r="C2620" s="4" t="s">
        <v>6136</v>
      </c>
    </row>
    <row r="2621" spans="1:3" x14ac:dyDescent="0.25">
      <c r="A2621" t="s">
        <v>26</v>
      </c>
      <c r="B2621" s="4">
        <v>4.3</v>
      </c>
      <c r="C2621" s="4" t="s">
        <v>6137</v>
      </c>
    </row>
    <row r="2622" spans="1:3" x14ac:dyDescent="0.25">
      <c r="A2622" t="s">
        <v>26</v>
      </c>
      <c r="B2622" s="4">
        <v>6.4</v>
      </c>
      <c r="C2622" s="4" t="s">
        <v>6139</v>
      </c>
    </row>
    <row r="2623" spans="1:3" x14ac:dyDescent="0.25">
      <c r="A2623" t="s">
        <v>26</v>
      </c>
      <c r="B2623" s="4">
        <v>6.6</v>
      </c>
      <c r="C2623" s="4" t="s">
        <v>6140</v>
      </c>
    </row>
    <row r="2624" spans="1:3" x14ac:dyDescent="0.25">
      <c r="A2624" t="s">
        <v>26</v>
      </c>
      <c r="B2624" s="4">
        <v>6.7</v>
      </c>
      <c r="C2624" s="4" t="s">
        <v>6141</v>
      </c>
    </row>
    <row r="2625" spans="1:3" x14ac:dyDescent="0.25">
      <c r="A2625" t="s">
        <v>26</v>
      </c>
      <c r="B2625" s="4">
        <v>6.4</v>
      </c>
      <c r="C2625" s="4" t="s">
        <v>6142</v>
      </c>
    </row>
    <row r="2626" spans="1:3" x14ac:dyDescent="0.25">
      <c r="A2626" t="s">
        <v>26</v>
      </c>
      <c r="B2626" s="4">
        <v>7.8</v>
      </c>
      <c r="C2626" s="4" t="s">
        <v>6144</v>
      </c>
    </row>
    <row r="2627" spans="1:3" x14ac:dyDescent="0.25">
      <c r="A2627" t="s">
        <v>26</v>
      </c>
      <c r="B2627" s="4">
        <v>7.5</v>
      </c>
      <c r="C2627" s="4" t="s">
        <v>6145</v>
      </c>
    </row>
    <row r="2628" spans="1:3" x14ac:dyDescent="0.25">
      <c r="A2628" t="s">
        <v>26</v>
      </c>
      <c r="B2628" s="4">
        <v>6.1</v>
      </c>
      <c r="C2628" s="4" t="s">
        <v>6147</v>
      </c>
    </row>
    <row r="2629" spans="1:3" x14ac:dyDescent="0.25">
      <c r="A2629" t="s">
        <v>26</v>
      </c>
      <c r="B2629" s="4">
        <v>6.9</v>
      </c>
      <c r="C2629" s="4" t="s">
        <v>6148</v>
      </c>
    </row>
    <row r="2630" spans="1:3" x14ac:dyDescent="0.25">
      <c r="A2630" t="s">
        <v>26</v>
      </c>
      <c r="B2630" s="4">
        <v>8.1</v>
      </c>
      <c r="C2630" s="4" t="s">
        <v>6150</v>
      </c>
    </row>
    <row r="2631" spans="1:3" x14ac:dyDescent="0.25">
      <c r="A2631" t="s">
        <v>26</v>
      </c>
      <c r="B2631" s="4">
        <v>7</v>
      </c>
      <c r="C2631" s="4" t="s">
        <v>6151</v>
      </c>
    </row>
    <row r="2632" spans="1:3" x14ac:dyDescent="0.25">
      <c r="A2632" t="s">
        <v>26</v>
      </c>
      <c r="B2632" s="4">
        <v>6.8</v>
      </c>
      <c r="C2632" s="4" t="s">
        <v>6153</v>
      </c>
    </row>
    <row r="2633" spans="1:3" x14ac:dyDescent="0.25">
      <c r="A2633" t="s">
        <v>26</v>
      </c>
      <c r="B2633" s="4">
        <v>7.6</v>
      </c>
      <c r="C2633" s="4" t="s">
        <v>6154</v>
      </c>
    </row>
    <row r="2634" spans="1:3" x14ac:dyDescent="0.25">
      <c r="A2634" t="s">
        <v>26</v>
      </c>
      <c r="B2634" s="4">
        <v>5.9</v>
      </c>
      <c r="C2634" s="4" t="s">
        <v>6156</v>
      </c>
    </row>
    <row r="2635" spans="1:3" x14ac:dyDescent="0.25">
      <c r="A2635" t="s">
        <v>26</v>
      </c>
      <c r="B2635" s="4">
        <v>7.5</v>
      </c>
      <c r="C2635" s="4" t="s">
        <v>6157</v>
      </c>
    </row>
    <row r="2636" spans="1:3" x14ac:dyDescent="0.25">
      <c r="A2636" t="s">
        <v>26</v>
      </c>
      <c r="B2636" s="4">
        <v>6.3</v>
      </c>
      <c r="C2636" s="4" t="s">
        <v>6158</v>
      </c>
    </row>
    <row r="2637" spans="1:3" x14ac:dyDescent="0.25">
      <c r="A2637" t="s">
        <v>26</v>
      </c>
      <c r="B2637" s="4">
        <v>4.7</v>
      </c>
      <c r="C2637" s="4" t="s">
        <v>6159</v>
      </c>
    </row>
    <row r="2638" spans="1:3" x14ac:dyDescent="0.25">
      <c r="A2638" t="s">
        <v>26</v>
      </c>
      <c r="B2638" s="4">
        <v>5.6</v>
      </c>
      <c r="C2638" s="4" t="s">
        <v>6160</v>
      </c>
    </row>
    <row r="2639" spans="1:3" x14ac:dyDescent="0.25">
      <c r="A2639" t="s">
        <v>26</v>
      </c>
      <c r="B2639" s="4">
        <v>5.6</v>
      </c>
      <c r="C2639" s="4" t="s">
        <v>6162</v>
      </c>
    </row>
    <row r="2640" spans="1:3" x14ac:dyDescent="0.25">
      <c r="A2640" t="s">
        <v>26</v>
      </c>
      <c r="B2640" s="4">
        <v>6.6</v>
      </c>
      <c r="C2640" s="4" t="s">
        <v>6163</v>
      </c>
    </row>
    <row r="2641" spans="1:3" x14ac:dyDescent="0.25">
      <c r="A2641" t="s">
        <v>26</v>
      </c>
      <c r="B2641" s="4">
        <v>7.1</v>
      </c>
      <c r="C2641" s="4" t="s">
        <v>6164</v>
      </c>
    </row>
    <row r="2642" spans="1:3" x14ac:dyDescent="0.25">
      <c r="A2642" t="s">
        <v>26</v>
      </c>
      <c r="B2642" s="4">
        <v>6.7</v>
      </c>
      <c r="C2642" s="4" t="s">
        <v>6166</v>
      </c>
    </row>
    <row r="2643" spans="1:3" x14ac:dyDescent="0.25">
      <c r="A2643" t="s">
        <v>26</v>
      </c>
      <c r="B2643" s="4">
        <v>6.8</v>
      </c>
      <c r="C2643" s="4" t="s">
        <v>6168</v>
      </c>
    </row>
    <row r="2644" spans="1:3" x14ac:dyDescent="0.25">
      <c r="A2644" t="s">
        <v>26</v>
      </c>
      <c r="B2644" s="4">
        <v>6.1</v>
      </c>
      <c r="C2644" s="4" t="s">
        <v>6169</v>
      </c>
    </row>
    <row r="2645" spans="1:3" x14ac:dyDescent="0.25">
      <c r="A2645" t="s">
        <v>26</v>
      </c>
      <c r="B2645" s="4">
        <v>7.4</v>
      </c>
      <c r="C2645" s="4" t="s">
        <v>6171</v>
      </c>
    </row>
    <row r="2646" spans="1:3" x14ac:dyDescent="0.25">
      <c r="A2646" t="s">
        <v>26</v>
      </c>
      <c r="B2646" s="4">
        <v>6.4</v>
      </c>
      <c r="C2646" s="4" t="s">
        <v>6172</v>
      </c>
    </row>
    <row r="2647" spans="1:3" x14ac:dyDescent="0.25">
      <c r="A2647" t="s">
        <v>26</v>
      </c>
      <c r="B2647" s="4">
        <v>7.5</v>
      </c>
      <c r="C2647" s="4" t="s">
        <v>6174</v>
      </c>
    </row>
    <row r="2648" spans="1:3" x14ac:dyDescent="0.25">
      <c r="A2648" t="s">
        <v>26</v>
      </c>
      <c r="B2648" s="4">
        <v>7.6</v>
      </c>
      <c r="C2648" s="4" t="s">
        <v>6176</v>
      </c>
    </row>
    <row r="2649" spans="1:3" x14ac:dyDescent="0.25">
      <c r="A2649" t="s">
        <v>26</v>
      </c>
      <c r="B2649" s="4">
        <v>6.5</v>
      </c>
      <c r="C2649" s="4" t="s">
        <v>6177</v>
      </c>
    </row>
    <row r="2650" spans="1:3" x14ac:dyDescent="0.25">
      <c r="A2650" t="s">
        <v>26</v>
      </c>
      <c r="B2650" s="4">
        <v>8.5</v>
      </c>
      <c r="C2650" s="4" t="s">
        <v>6178</v>
      </c>
    </row>
    <row r="2651" spans="1:3" x14ac:dyDescent="0.25">
      <c r="A2651" t="s">
        <v>26</v>
      </c>
      <c r="B2651" s="4">
        <v>6.3</v>
      </c>
      <c r="C2651" s="4" t="s">
        <v>6179</v>
      </c>
    </row>
    <row r="2652" spans="1:3" x14ac:dyDescent="0.25">
      <c r="A2652" t="s">
        <v>26</v>
      </c>
      <c r="B2652" s="4">
        <v>6.1</v>
      </c>
      <c r="C2652" s="4" t="s">
        <v>6180</v>
      </c>
    </row>
    <row r="2653" spans="1:3" x14ac:dyDescent="0.25">
      <c r="A2653" t="s">
        <v>26</v>
      </c>
      <c r="B2653" s="4">
        <v>6.7</v>
      </c>
      <c r="C2653" s="4" t="s">
        <v>6181</v>
      </c>
    </row>
    <row r="2654" spans="1:3" x14ac:dyDescent="0.25">
      <c r="A2654" t="s">
        <v>26</v>
      </c>
      <c r="B2654" s="4">
        <v>4.2</v>
      </c>
      <c r="C2654" s="4" t="s">
        <v>6183</v>
      </c>
    </row>
    <row r="2655" spans="1:3" x14ac:dyDescent="0.25">
      <c r="A2655" t="s">
        <v>26</v>
      </c>
      <c r="B2655" s="4">
        <v>7.5</v>
      </c>
      <c r="C2655" s="4" t="s">
        <v>6184</v>
      </c>
    </row>
    <row r="2656" spans="1:3" x14ac:dyDescent="0.25">
      <c r="A2656" t="s">
        <v>26</v>
      </c>
      <c r="B2656" s="4">
        <v>6.7</v>
      </c>
      <c r="C2656" s="4" t="s">
        <v>6185</v>
      </c>
    </row>
    <row r="2657" spans="1:3" x14ac:dyDescent="0.25">
      <c r="A2657" t="s">
        <v>26</v>
      </c>
      <c r="B2657" s="4">
        <v>7.4</v>
      </c>
      <c r="C2657" s="4" t="s">
        <v>6187</v>
      </c>
    </row>
    <row r="2658" spans="1:3" x14ac:dyDescent="0.25">
      <c r="A2658" t="s">
        <v>26</v>
      </c>
      <c r="B2658" s="4">
        <v>7.8</v>
      </c>
      <c r="C2658" s="4" t="s">
        <v>6189</v>
      </c>
    </row>
    <row r="2659" spans="1:3" x14ac:dyDescent="0.25">
      <c r="A2659" t="s">
        <v>26</v>
      </c>
      <c r="B2659" s="4">
        <v>7.1</v>
      </c>
      <c r="C2659" s="4" t="s">
        <v>6190</v>
      </c>
    </row>
    <row r="2660" spans="1:3" x14ac:dyDescent="0.25">
      <c r="A2660" t="s">
        <v>26</v>
      </c>
      <c r="B2660" s="4">
        <v>5.7</v>
      </c>
      <c r="C2660" s="4" t="s">
        <v>6193</v>
      </c>
    </row>
    <row r="2661" spans="1:3" x14ac:dyDescent="0.25">
      <c r="A2661" t="s">
        <v>26</v>
      </c>
      <c r="B2661" s="4">
        <v>6.3</v>
      </c>
      <c r="C2661" s="4" t="s">
        <v>6194</v>
      </c>
    </row>
    <row r="2662" spans="1:3" x14ac:dyDescent="0.25">
      <c r="A2662" t="s">
        <v>26</v>
      </c>
      <c r="B2662" s="4">
        <v>6.6</v>
      </c>
      <c r="C2662" s="4" t="s">
        <v>6195</v>
      </c>
    </row>
    <row r="2663" spans="1:3" x14ac:dyDescent="0.25">
      <c r="A2663" t="s">
        <v>26</v>
      </c>
      <c r="B2663" s="4">
        <v>6.3</v>
      </c>
      <c r="C2663" s="4" t="s">
        <v>6196</v>
      </c>
    </row>
    <row r="2664" spans="1:3" x14ac:dyDescent="0.25">
      <c r="A2664" t="s">
        <v>26</v>
      </c>
      <c r="B2664" s="4">
        <v>7</v>
      </c>
      <c r="C2664" s="4" t="s">
        <v>6197</v>
      </c>
    </row>
    <row r="2665" spans="1:3" x14ac:dyDescent="0.25">
      <c r="A2665" t="s">
        <v>26</v>
      </c>
      <c r="B2665" s="4">
        <v>4.5999999999999996</v>
      </c>
      <c r="C2665" s="4" t="s">
        <v>6199</v>
      </c>
    </row>
    <row r="2666" spans="1:3" x14ac:dyDescent="0.25">
      <c r="A2666" t="s">
        <v>26</v>
      </c>
      <c r="B2666" s="4">
        <v>6.1</v>
      </c>
      <c r="C2666" s="4" t="s">
        <v>6200</v>
      </c>
    </row>
    <row r="2667" spans="1:3" x14ac:dyDescent="0.25">
      <c r="A2667" t="s">
        <v>26</v>
      </c>
      <c r="B2667" s="4">
        <v>6.8</v>
      </c>
      <c r="C2667" s="4" t="s">
        <v>6201</v>
      </c>
    </row>
    <row r="2668" spans="1:3" x14ac:dyDescent="0.25">
      <c r="A2668" t="s">
        <v>26</v>
      </c>
      <c r="B2668" s="4">
        <v>7.8</v>
      </c>
      <c r="C2668" s="4" t="s">
        <v>6202</v>
      </c>
    </row>
    <row r="2669" spans="1:3" x14ac:dyDescent="0.25">
      <c r="A2669" t="s">
        <v>26</v>
      </c>
      <c r="B2669" s="4">
        <v>5.8</v>
      </c>
      <c r="C2669" s="4" t="s">
        <v>6204</v>
      </c>
    </row>
    <row r="2670" spans="1:3" x14ac:dyDescent="0.25">
      <c r="A2670" t="s">
        <v>26</v>
      </c>
      <c r="B2670" s="4">
        <v>7.9</v>
      </c>
      <c r="C2670" s="4" t="s">
        <v>6207</v>
      </c>
    </row>
    <row r="2671" spans="1:3" x14ac:dyDescent="0.25">
      <c r="A2671" t="s">
        <v>26</v>
      </c>
      <c r="B2671" s="4">
        <v>6.3</v>
      </c>
      <c r="C2671" s="4" t="s">
        <v>6209</v>
      </c>
    </row>
    <row r="2672" spans="1:3" x14ac:dyDescent="0.25">
      <c r="A2672" t="s">
        <v>26</v>
      </c>
      <c r="B2672" s="4">
        <v>7.9</v>
      </c>
      <c r="C2672" s="4" t="s">
        <v>6212</v>
      </c>
    </row>
    <row r="2673" spans="1:3" x14ac:dyDescent="0.25">
      <c r="A2673" t="s">
        <v>26</v>
      </c>
      <c r="B2673" s="4">
        <v>6.8</v>
      </c>
      <c r="C2673" s="4" t="s">
        <v>6214</v>
      </c>
    </row>
    <row r="2674" spans="1:3" x14ac:dyDescent="0.25">
      <c r="A2674" t="s">
        <v>26</v>
      </c>
      <c r="B2674" s="4">
        <v>7.6</v>
      </c>
      <c r="C2674" s="4" t="s">
        <v>6215</v>
      </c>
    </row>
    <row r="2675" spans="1:3" x14ac:dyDescent="0.25">
      <c r="A2675" t="s">
        <v>26</v>
      </c>
      <c r="B2675" s="4">
        <v>7.7</v>
      </c>
      <c r="C2675" s="4" t="s">
        <v>6217</v>
      </c>
    </row>
    <row r="2676" spans="1:3" x14ac:dyDescent="0.25">
      <c r="A2676" t="s">
        <v>26</v>
      </c>
      <c r="B2676" s="4">
        <v>7.3</v>
      </c>
      <c r="C2676" s="4" t="s">
        <v>6219</v>
      </c>
    </row>
    <row r="2677" spans="1:3" x14ac:dyDescent="0.25">
      <c r="A2677" t="s">
        <v>26</v>
      </c>
      <c r="B2677" s="4">
        <v>6.5</v>
      </c>
      <c r="C2677" s="4" t="s">
        <v>6222</v>
      </c>
    </row>
    <row r="2678" spans="1:3" x14ac:dyDescent="0.25">
      <c r="A2678" t="s">
        <v>26</v>
      </c>
      <c r="B2678" s="4">
        <v>6.8</v>
      </c>
      <c r="C2678" s="4" t="s">
        <v>6224</v>
      </c>
    </row>
    <row r="2679" spans="1:3" x14ac:dyDescent="0.25">
      <c r="A2679" t="s">
        <v>26</v>
      </c>
      <c r="B2679" s="4">
        <v>6.4</v>
      </c>
      <c r="C2679" s="4" t="s">
        <v>6226</v>
      </c>
    </row>
    <row r="2680" spans="1:3" x14ac:dyDescent="0.25">
      <c r="A2680" t="s">
        <v>26</v>
      </c>
      <c r="B2680" s="4">
        <v>6.3</v>
      </c>
      <c r="C2680" s="4" t="s">
        <v>6227</v>
      </c>
    </row>
    <row r="2681" spans="1:3" x14ac:dyDescent="0.25">
      <c r="A2681" t="s">
        <v>26</v>
      </c>
      <c r="B2681" s="4">
        <v>5.7</v>
      </c>
      <c r="C2681" s="4" t="s">
        <v>6228</v>
      </c>
    </row>
    <row r="2682" spans="1:3" x14ac:dyDescent="0.25">
      <c r="A2682" t="s">
        <v>26</v>
      </c>
      <c r="B2682" s="4">
        <v>7.9</v>
      </c>
      <c r="C2682" s="4" t="s">
        <v>6229</v>
      </c>
    </row>
    <row r="2683" spans="1:3" x14ac:dyDescent="0.25">
      <c r="A2683" t="s">
        <v>26</v>
      </c>
      <c r="B2683" s="4">
        <v>7.5</v>
      </c>
      <c r="C2683" s="4" t="s">
        <v>6230</v>
      </c>
    </row>
    <row r="2684" spans="1:3" x14ac:dyDescent="0.25">
      <c r="A2684" t="s">
        <v>26</v>
      </c>
      <c r="B2684" s="4">
        <v>7.2</v>
      </c>
      <c r="C2684" s="4" t="s">
        <v>6233</v>
      </c>
    </row>
    <row r="2685" spans="1:3" x14ac:dyDescent="0.25">
      <c r="A2685" t="s">
        <v>26</v>
      </c>
      <c r="B2685" s="4">
        <v>6.7</v>
      </c>
      <c r="C2685" s="4" t="s">
        <v>6236</v>
      </c>
    </row>
    <row r="2686" spans="1:3" x14ac:dyDescent="0.25">
      <c r="A2686" t="s">
        <v>26</v>
      </c>
      <c r="B2686" s="4">
        <v>6.3</v>
      </c>
      <c r="C2686" s="4" t="s">
        <v>6237</v>
      </c>
    </row>
    <row r="2687" spans="1:3" x14ac:dyDescent="0.25">
      <c r="A2687" t="s">
        <v>26</v>
      </c>
      <c r="B2687" s="4">
        <v>7.8</v>
      </c>
      <c r="C2687" s="4" t="s">
        <v>6238</v>
      </c>
    </row>
    <row r="2688" spans="1:3" x14ac:dyDescent="0.25">
      <c r="A2688" t="s">
        <v>26</v>
      </c>
      <c r="B2688" s="4">
        <v>6.3</v>
      </c>
      <c r="C2688" s="4" t="s">
        <v>6239</v>
      </c>
    </row>
    <row r="2689" spans="1:3" x14ac:dyDescent="0.25">
      <c r="A2689" t="s">
        <v>26</v>
      </c>
      <c r="B2689" s="4">
        <v>5.2</v>
      </c>
      <c r="C2689" s="4" t="s">
        <v>6242</v>
      </c>
    </row>
    <row r="2690" spans="1:3" x14ac:dyDescent="0.25">
      <c r="A2690" t="s">
        <v>26</v>
      </c>
      <c r="B2690" s="4">
        <v>6.3</v>
      </c>
      <c r="C2690" s="4" t="s">
        <v>6243</v>
      </c>
    </row>
    <row r="2691" spans="1:3" x14ac:dyDescent="0.25">
      <c r="A2691" t="s">
        <v>26</v>
      </c>
      <c r="B2691" s="4">
        <v>6.1</v>
      </c>
      <c r="C2691" s="4" t="s">
        <v>6244</v>
      </c>
    </row>
    <row r="2692" spans="1:3" x14ac:dyDescent="0.25">
      <c r="A2692" t="s">
        <v>26</v>
      </c>
      <c r="B2692" s="4">
        <v>7.7</v>
      </c>
      <c r="C2692" s="4" t="s">
        <v>6245</v>
      </c>
    </row>
    <row r="2693" spans="1:3" x14ac:dyDescent="0.25">
      <c r="A2693" t="s">
        <v>26</v>
      </c>
      <c r="B2693" s="4">
        <v>5.6</v>
      </c>
      <c r="C2693" s="4" t="s">
        <v>6246</v>
      </c>
    </row>
    <row r="2694" spans="1:3" x14ac:dyDescent="0.25">
      <c r="A2694" t="s">
        <v>26</v>
      </c>
      <c r="B2694" s="4">
        <v>5.4</v>
      </c>
      <c r="C2694" s="4" t="s">
        <v>6249</v>
      </c>
    </row>
    <row r="2695" spans="1:3" x14ac:dyDescent="0.25">
      <c r="A2695" t="s">
        <v>26</v>
      </c>
      <c r="B2695" s="4">
        <v>6</v>
      </c>
      <c r="C2695" s="4" t="s">
        <v>6250</v>
      </c>
    </row>
    <row r="2696" spans="1:3" x14ac:dyDescent="0.25">
      <c r="A2696" t="s">
        <v>26</v>
      </c>
      <c r="B2696" s="4">
        <v>7</v>
      </c>
      <c r="C2696" s="4" t="s">
        <v>6252</v>
      </c>
    </row>
    <row r="2697" spans="1:3" x14ac:dyDescent="0.25">
      <c r="A2697" t="s">
        <v>26</v>
      </c>
      <c r="B2697" s="4">
        <v>6.7</v>
      </c>
      <c r="C2697" s="4" t="s">
        <v>6253</v>
      </c>
    </row>
    <row r="2698" spans="1:3" x14ac:dyDescent="0.25">
      <c r="A2698" t="s">
        <v>26</v>
      </c>
      <c r="B2698" s="4">
        <v>6.4</v>
      </c>
      <c r="C2698" s="4" t="s">
        <v>6254</v>
      </c>
    </row>
    <row r="2699" spans="1:3" x14ac:dyDescent="0.25">
      <c r="A2699" t="s">
        <v>26</v>
      </c>
      <c r="B2699" s="4">
        <v>6.2</v>
      </c>
      <c r="C2699" s="4" t="s">
        <v>6256</v>
      </c>
    </row>
    <row r="2700" spans="1:3" x14ac:dyDescent="0.25">
      <c r="A2700" t="s">
        <v>26</v>
      </c>
      <c r="B2700" s="4">
        <v>5.9</v>
      </c>
      <c r="C2700" s="4" t="s">
        <v>6257</v>
      </c>
    </row>
    <row r="2701" spans="1:3" x14ac:dyDescent="0.25">
      <c r="A2701" t="s">
        <v>26</v>
      </c>
      <c r="B2701" s="4">
        <v>7.3</v>
      </c>
      <c r="C2701" s="4" t="s">
        <v>6259</v>
      </c>
    </row>
    <row r="2702" spans="1:3" x14ac:dyDescent="0.25">
      <c r="A2702" t="s">
        <v>26</v>
      </c>
      <c r="B2702" s="4">
        <v>7</v>
      </c>
      <c r="C2702" s="4" t="s">
        <v>6261</v>
      </c>
    </row>
    <row r="2703" spans="1:3" x14ac:dyDescent="0.25">
      <c r="A2703" t="s">
        <v>26</v>
      </c>
      <c r="B2703" s="4">
        <v>6.1</v>
      </c>
      <c r="C2703" s="4" t="s">
        <v>6262</v>
      </c>
    </row>
    <row r="2704" spans="1:3" x14ac:dyDescent="0.25">
      <c r="A2704" t="s">
        <v>26</v>
      </c>
      <c r="B2704" s="4">
        <v>5.9</v>
      </c>
      <c r="C2704" s="4" t="s">
        <v>6263</v>
      </c>
    </row>
    <row r="2705" spans="1:3" x14ac:dyDescent="0.25">
      <c r="A2705" t="s">
        <v>26</v>
      </c>
      <c r="B2705" s="4">
        <v>4.8</v>
      </c>
      <c r="C2705" s="4" t="s">
        <v>6264</v>
      </c>
    </row>
    <row r="2706" spans="1:3" x14ac:dyDescent="0.25">
      <c r="A2706" t="s">
        <v>26</v>
      </c>
      <c r="B2706" s="4">
        <v>6.6</v>
      </c>
      <c r="C2706" s="4" t="s">
        <v>6266</v>
      </c>
    </row>
    <row r="2707" spans="1:3" x14ac:dyDescent="0.25">
      <c r="A2707" t="s">
        <v>26</v>
      </c>
      <c r="B2707" s="4">
        <v>5.7</v>
      </c>
      <c r="C2707" s="4" t="s">
        <v>6267</v>
      </c>
    </row>
    <row r="2708" spans="1:3" x14ac:dyDescent="0.25">
      <c r="A2708" t="s">
        <v>26</v>
      </c>
      <c r="B2708" s="4">
        <v>6.4</v>
      </c>
      <c r="C2708" s="4" t="s">
        <v>6268</v>
      </c>
    </row>
    <row r="2709" spans="1:3" x14ac:dyDescent="0.25">
      <c r="A2709" t="s">
        <v>26</v>
      </c>
      <c r="B2709" s="4">
        <v>5.5</v>
      </c>
      <c r="C2709" s="4" t="s">
        <v>6269</v>
      </c>
    </row>
    <row r="2710" spans="1:3" x14ac:dyDescent="0.25">
      <c r="A2710" t="s">
        <v>26</v>
      </c>
      <c r="B2710" s="4">
        <v>6.3</v>
      </c>
      <c r="C2710" s="4" t="s">
        <v>6272</v>
      </c>
    </row>
    <row r="2711" spans="1:3" x14ac:dyDescent="0.25">
      <c r="A2711" t="s">
        <v>26</v>
      </c>
      <c r="B2711" s="4">
        <v>6.1</v>
      </c>
      <c r="C2711" s="4" t="s">
        <v>6273</v>
      </c>
    </row>
    <row r="2712" spans="1:3" x14ac:dyDescent="0.25">
      <c r="A2712" t="s">
        <v>26</v>
      </c>
      <c r="B2712" s="4">
        <v>7</v>
      </c>
      <c r="C2712" s="4" t="s">
        <v>6275</v>
      </c>
    </row>
    <row r="2713" spans="1:3" x14ac:dyDescent="0.25">
      <c r="A2713" t="s">
        <v>26</v>
      </c>
      <c r="B2713" s="4">
        <v>6.1</v>
      </c>
      <c r="C2713" s="4" t="s">
        <v>6276</v>
      </c>
    </row>
    <row r="2714" spans="1:3" x14ac:dyDescent="0.25">
      <c r="A2714" t="s">
        <v>26</v>
      </c>
      <c r="B2714" s="4">
        <v>7.5</v>
      </c>
      <c r="C2714" s="4" t="s">
        <v>6278</v>
      </c>
    </row>
    <row r="2715" spans="1:3" x14ac:dyDescent="0.25">
      <c r="A2715" t="s">
        <v>26</v>
      </c>
      <c r="B2715" s="4">
        <v>6.9</v>
      </c>
      <c r="C2715" s="4" t="s">
        <v>6279</v>
      </c>
    </row>
    <row r="2716" spans="1:3" x14ac:dyDescent="0.25">
      <c r="A2716" t="s">
        <v>26</v>
      </c>
      <c r="B2716" s="4">
        <v>4.3</v>
      </c>
      <c r="C2716" s="4" t="s">
        <v>6281</v>
      </c>
    </row>
    <row r="2717" spans="1:3" x14ac:dyDescent="0.25">
      <c r="A2717" t="s">
        <v>26</v>
      </c>
      <c r="B2717" s="4">
        <v>5.4</v>
      </c>
      <c r="C2717" s="4" t="s">
        <v>6283</v>
      </c>
    </row>
    <row r="2718" spans="1:3" x14ac:dyDescent="0.25">
      <c r="A2718" t="s">
        <v>26</v>
      </c>
      <c r="B2718" s="4">
        <v>7.6</v>
      </c>
      <c r="C2718" s="4" t="s">
        <v>6286</v>
      </c>
    </row>
    <row r="2719" spans="1:3" x14ac:dyDescent="0.25">
      <c r="A2719" t="s">
        <v>26</v>
      </c>
      <c r="B2719" s="4">
        <v>7.9</v>
      </c>
      <c r="C2719" s="4" t="s">
        <v>6288</v>
      </c>
    </row>
    <row r="2720" spans="1:3" x14ac:dyDescent="0.25">
      <c r="A2720" t="s">
        <v>26</v>
      </c>
      <c r="B2720" s="4">
        <v>5.7</v>
      </c>
      <c r="C2720" s="4" t="s">
        <v>6289</v>
      </c>
    </row>
    <row r="2721" spans="1:3" x14ac:dyDescent="0.25">
      <c r="A2721" t="s">
        <v>26</v>
      </c>
      <c r="B2721" s="4">
        <v>7.3</v>
      </c>
      <c r="C2721" s="4" t="s">
        <v>6291</v>
      </c>
    </row>
    <row r="2722" spans="1:3" x14ac:dyDescent="0.25">
      <c r="A2722" t="s">
        <v>26</v>
      </c>
      <c r="B2722" s="4">
        <v>6.6</v>
      </c>
      <c r="C2722" s="4" t="s">
        <v>6292</v>
      </c>
    </row>
    <row r="2723" spans="1:3" x14ac:dyDescent="0.25">
      <c r="A2723" t="s">
        <v>26</v>
      </c>
      <c r="B2723" s="4">
        <v>7.8</v>
      </c>
      <c r="C2723" s="4" t="s">
        <v>6294</v>
      </c>
    </row>
    <row r="2724" spans="1:3" x14ac:dyDescent="0.25">
      <c r="A2724" t="s">
        <v>26</v>
      </c>
      <c r="B2724" s="4">
        <v>6.9</v>
      </c>
      <c r="C2724" s="4" t="s">
        <v>6296</v>
      </c>
    </row>
    <row r="2725" spans="1:3" x14ac:dyDescent="0.25">
      <c r="A2725" t="s">
        <v>26</v>
      </c>
      <c r="B2725" s="4">
        <v>6.4</v>
      </c>
      <c r="C2725" s="4" t="s">
        <v>6298</v>
      </c>
    </row>
    <row r="2726" spans="1:3" x14ac:dyDescent="0.25">
      <c r="A2726" t="s">
        <v>26</v>
      </c>
      <c r="B2726" s="4">
        <v>6.8</v>
      </c>
      <c r="C2726" s="4" t="s">
        <v>6299</v>
      </c>
    </row>
    <row r="2727" spans="1:3" x14ac:dyDescent="0.25">
      <c r="A2727" t="s">
        <v>26</v>
      </c>
      <c r="B2727" s="4">
        <v>8.1</v>
      </c>
      <c r="C2727" s="4" t="s">
        <v>6300</v>
      </c>
    </row>
    <row r="2728" spans="1:3" x14ac:dyDescent="0.25">
      <c r="A2728" t="s">
        <v>26</v>
      </c>
      <c r="B2728" s="4">
        <v>5.9</v>
      </c>
      <c r="C2728" s="4" t="s">
        <v>6302</v>
      </c>
    </row>
    <row r="2729" spans="1:3" x14ac:dyDescent="0.25">
      <c r="A2729" t="s">
        <v>26</v>
      </c>
      <c r="B2729" s="4">
        <v>6.5</v>
      </c>
      <c r="C2729" s="4" t="s">
        <v>6303</v>
      </c>
    </row>
    <row r="2730" spans="1:3" x14ac:dyDescent="0.25">
      <c r="A2730" t="s">
        <v>26</v>
      </c>
      <c r="B2730" s="4">
        <v>8.3000000000000007</v>
      </c>
      <c r="C2730" s="4" t="s">
        <v>6306</v>
      </c>
    </row>
    <row r="2731" spans="1:3" x14ac:dyDescent="0.25">
      <c r="A2731" t="s">
        <v>26</v>
      </c>
      <c r="B2731" s="4">
        <v>6.7</v>
      </c>
      <c r="C2731" s="4" t="s">
        <v>6307</v>
      </c>
    </row>
    <row r="2732" spans="1:3" x14ac:dyDescent="0.25">
      <c r="A2732" t="s">
        <v>26</v>
      </c>
      <c r="B2732" s="4">
        <v>5.8</v>
      </c>
      <c r="C2732" s="4" t="s">
        <v>6309</v>
      </c>
    </row>
    <row r="2733" spans="1:3" x14ac:dyDescent="0.25">
      <c r="A2733" t="s">
        <v>26</v>
      </c>
      <c r="B2733" s="4">
        <v>7.7</v>
      </c>
      <c r="C2733" s="4" t="s">
        <v>6311</v>
      </c>
    </row>
    <row r="2734" spans="1:3" x14ac:dyDescent="0.25">
      <c r="A2734" t="s">
        <v>26</v>
      </c>
      <c r="B2734" s="4">
        <v>6.4</v>
      </c>
      <c r="C2734" s="4" t="s">
        <v>6313</v>
      </c>
    </row>
    <row r="2735" spans="1:3" x14ac:dyDescent="0.25">
      <c r="A2735" t="s">
        <v>26</v>
      </c>
      <c r="B2735" s="4">
        <v>6.6</v>
      </c>
      <c r="C2735" s="4" t="s">
        <v>6315</v>
      </c>
    </row>
    <row r="2736" spans="1:3" x14ac:dyDescent="0.25">
      <c r="A2736" t="s">
        <v>26</v>
      </c>
      <c r="B2736" s="4">
        <v>7.3</v>
      </c>
      <c r="C2736" s="4" t="s">
        <v>6316</v>
      </c>
    </row>
    <row r="2737" spans="1:3" x14ac:dyDescent="0.25">
      <c r="A2737" t="s">
        <v>26</v>
      </c>
      <c r="B2737" s="4">
        <v>5.9</v>
      </c>
      <c r="C2737" s="4" t="s">
        <v>6318</v>
      </c>
    </row>
    <row r="2738" spans="1:3" x14ac:dyDescent="0.25">
      <c r="A2738" t="s">
        <v>26</v>
      </c>
      <c r="B2738" s="4">
        <v>6.1</v>
      </c>
      <c r="C2738" s="4" t="s">
        <v>6319</v>
      </c>
    </row>
    <row r="2739" spans="1:3" x14ac:dyDescent="0.25">
      <c r="A2739" t="s">
        <v>26</v>
      </c>
      <c r="B2739" s="4">
        <v>6.7</v>
      </c>
      <c r="C2739" s="4" t="s">
        <v>6320</v>
      </c>
    </row>
    <row r="2740" spans="1:3" x14ac:dyDescent="0.25">
      <c r="A2740" t="s">
        <v>26</v>
      </c>
      <c r="B2740" s="4">
        <v>9</v>
      </c>
      <c r="C2740" s="4" t="s">
        <v>6321</v>
      </c>
    </row>
    <row r="2741" spans="1:3" x14ac:dyDescent="0.25">
      <c r="A2741" t="s">
        <v>26</v>
      </c>
      <c r="B2741" s="4">
        <v>5.4</v>
      </c>
      <c r="C2741" s="4" t="s">
        <v>6323</v>
      </c>
    </row>
    <row r="2742" spans="1:3" x14ac:dyDescent="0.25">
      <c r="A2742" t="s">
        <v>26</v>
      </c>
      <c r="B2742" s="4">
        <v>8</v>
      </c>
      <c r="C2742" s="4" t="s">
        <v>6325</v>
      </c>
    </row>
    <row r="2743" spans="1:3" x14ac:dyDescent="0.25">
      <c r="A2743" t="s">
        <v>26</v>
      </c>
      <c r="B2743" s="4">
        <v>7.6</v>
      </c>
      <c r="C2743" s="4" t="s">
        <v>6326</v>
      </c>
    </row>
    <row r="2744" spans="1:3" x14ac:dyDescent="0.25">
      <c r="A2744" t="s">
        <v>26</v>
      </c>
      <c r="B2744" s="4">
        <v>6.6</v>
      </c>
      <c r="C2744" s="4" t="s">
        <v>6327</v>
      </c>
    </row>
    <row r="2745" spans="1:3" x14ac:dyDescent="0.25">
      <c r="A2745" t="s">
        <v>26</v>
      </c>
      <c r="B2745" s="4">
        <v>7.8</v>
      </c>
      <c r="C2745" s="4" t="s">
        <v>6329</v>
      </c>
    </row>
    <row r="2746" spans="1:3" x14ac:dyDescent="0.25">
      <c r="A2746" t="s">
        <v>26</v>
      </c>
      <c r="B2746" s="4">
        <v>6.7</v>
      </c>
      <c r="C2746" s="4" t="s">
        <v>6330</v>
      </c>
    </row>
    <row r="2747" spans="1:3" x14ac:dyDescent="0.25">
      <c r="A2747" t="s">
        <v>26</v>
      </c>
      <c r="B2747" s="4">
        <v>5.6</v>
      </c>
      <c r="C2747" s="4" t="s">
        <v>6331</v>
      </c>
    </row>
    <row r="2748" spans="1:3" x14ac:dyDescent="0.25">
      <c r="A2748" t="s">
        <v>26</v>
      </c>
      <c r="B2748" s="4">
        <v>6.2</v>
      </c>
      <c r="C2748" s="4" t="s">
        <v>6332</v>
      </c>
    </row>
    <row r="2749" spans="1:3" x14ac:dyDescent="0.25">
      <c r="A2749" t="s">
        <v>26</v>
      </c>
      <c r="B2749" s="4">
        <v>7</v>
      </c>
      <c r="C2749" s="4" t="s">
        <v>6334</v>
      </c>
    </row>
    <row r="2750" spans="1:3" x14ac:dyDescent="0.25">
      <c r="A2750" t="s">
        <v>26</v>
      </c>
      <c r="B2750" s="4">
        <v>6.5</v>
      </c>
      <c r="C2750" s="4" t="s">
        <v>6336</v>
      </c>
    </row>
    <row r="2751" spans="1:3" x14ac:dyDescent="0.25">
      <c r="A2751" t="s">
        <v>26</v>
      </c>
      <c r="B2751" s="4">
        <v>6.1</v>
      </c>
      <c r="C2751" s="4" t="s">
        <v>6337</v>
      </c>
    </row>
    <row r="2752" spans="1:3" x14ac:dyDescent="0.25">
      <c r="A2752" t="s">
        <v>26</v>
      </c>
      <c r="B2752" s="4">
        <v>7.3</v>
      </c>
      <c r="C2752" s="4" t="s">
        <v>6338</v>
      </c>
    </row>
    <row r="2753" spans="1:3" x14ac:dyDescent="0.25">
      <c r="A2753" t="s">
        <v>26</v>
      </c>
      <c r="B2753" s="4">
        <v>6.2</v>
      </c>
      <c r="C2753" s="4" t="s">
        <v>6340</v>
      </c>
    </row>
    <row r="2754" spans="1:3" x14ac:dyDescent="0.25">
      <c r="A2754" t="s">
        <v>26</v>
      </c>
      <c r="B2754" s="4">
        <v>5.9</v>
      </c>
      <c r="C2754" s="4" t="s">
        <v>6343</v>
      </c>
    </row>
    <row r="2755" spans="1:3" x14ac:dyDescent="0.25">
      <c r="A2755" t="s">
        <v>26</v>
      </c>
      <c r="B2755" s="4">
        <v>6.8</v>
      </c>
      <c r="C2755" s="4" t="s">
        <v>6344</v>
      </c>
    </row>
    <row r="2756" spans="1:3" x14ac:dyDescent="0.25">
      <c r="A2756" t="s">
        <v>26</v>
      </c>
      <c r="B2756" s="4">
        <v>6.8</v>
      </c>
      <c r="C2756" s="4" t="s">
        <v>6345</v>
      </c>
    </row>
    <row r="2757" spans="1:3" x14ac:dyDescent="0.25">
      <c r="A2757" t="s">
        <v>26</v>
      </c>
      <c r="B2757" s="4">
        <v>7.3</v>
      </c>
      <c r="C2757" s="4" t="s">
        <v>6347</v>
      </c>
    </row>
    <row r="2758" spans="1:3" x14ac:dyDescent="0.25">
      <c r="A2758" t="s">
        <v>26</v>
      </c>
      <c r="B2758" s="4">
        <v>4.3</v>
      </c>
      <c r="C2758" s="4" t="s">
        <v>6348</v>
      </c>
    </row>
    <row r="2759" spans="1:3" x14ac:dyDescent="0.25">
      <c r="A2759" t="s">
        <v>26</v>
      </c>
      <c r="B2759" s="4">
        <v>7.1</v>
      </c>
      <c r="C2759" s="4" t="s">
        <v>6350</v>
      </c>
    </row>
    <row r="2760" spans="1:3" x14ac:dyDescent="0.25">
      <c r="A2760" t="s">
        <v>26</v>
      </c>
      <c r="B2760" s="4">
        <v>7.5</v>
      </c>
      <c r="C2760" s="4" t="s">
        <v>6351</v>
      </c>
    </row>
    <row r="2761" spans="1:3" x14ac:dyDescent="0.25">
      <c r="A2761" t="s">
        <v>26</v>
      </c>
      <c r="B2761" s="4">
        <v>6.6</v>
      </c>
      <c r="C2761" s="4" t="s">
        <v>6353</v>
      </c>
    </row>
    <row r="2762" spans="1:3" x14ac:dyDescent="0.25">
      <c r="A2762" t="s">
        <v>26</v>
      </c>
      <c r="B2762" s="4">
        <v>7.1</v>
      </c>
      <c r="C2762" s="4" t="s">
        <v>6354</v>
      </c>
    </row>
    <row r="2763" spans="1:3" x14ac:dyDescent="0.25">
      <c r="A2763" t="s">
        <v>26</v>
      </c>
      <c r="B2763" s="4">
        <v>6.4</v>
      </c>
      <c r="C2763" s="4" t="s">
        <v>6355</v>
      </c>
    </row>
    <row r="2764" spans="1:3" x14ac:dyDescent="0.25">
      <c r="A2764" t="s">
        <v>26</v>
      </c>
      <c r="B2764" s="4">
        <v>6.8</v>
      </c>
      <c r="C2764" s="4" t="s">
        <v>6356</v>
      </c>
    </row>
    <row r="2765" spans="1:3" x14ac:dyDescent="0.25">
      <c r="A2765" t="s">
        <v>26</v>
      </c>
      <c r="B2765" s="4">
        <v>6.2</v>
      </c>
      <c r="C2765" s="4" t="s">
        <v>6357</v>
      </c>
    </row>
    <row r="2766" spans="1:3" x14ac:dyDescent="0.25">
      <c r="A2766" t="s">
        <v>26</v>
      </c>
      <c r="B2766" s="4">
        <v>6.2</v>
      </c>
      <c r="C2766" s="4" t="s">
        <v>6357</v>
      </c>
    </row>
    <row r="2767" spans="1:3" x14ac:dyDescent="0.25">
      <c r="A2767" t="s">
        <v>26</v>
      </c>
      <c r="B2767" s="4">
        <v>6.9</v>
      </c>
      <c r="C2767" s="4" t="s">
        <v>6359</v>
      </c>
    </row>
    <row r="2768" spans="1:3" x14ac:dyDescent="0.25">
      <c r="A2768" t="s">
        <v>26</v>
      </c>
      <c r="B2768" s="4">
        <v>5.4</v>
      </c>
      <c r="C2768" s="4" t="s">
        <v>6360</v>
      </c>
    </row>
    <row r="2769" spans="1:3" x14ac:dyDescent="0.25">
      <c r="A2769" t="s">
        <v>26</v>
      </c>
      <c r="B2769" s="4">
        <v>7.2</v>
      </c>
      <c r="C2769" s="4" t="s">
        <v>6362</v>
      </c>
    </row>
    <row r="2770" spans="1:3" x14ac:dyDescent="0.25">
      <c r="A2770" t="s">
        <v>26</v>
      </c>
      <c r="B2770" s="4">
        <v>6.8</v>
      </c>
      <c r="C2770" s="4" t="s">
        <v>6365</v>
      </c>
    </row>
    <row r="2771" spans="1:3" x14ac:dyDescent="0.25">
      <c r="A2771" t="s">
        <v>26</v>
      </c>
      <c r="B2771" s="4">
        <v>6.1</v>
      </c>
      <c r="C2771" s="4" t="s">
        <v>6367</v>
      </c>
    </row>
    <row r="2772" spans="1:3" x14ac:dyDescent="0.25">
      <c r="A2772" t="s">
        <v>26</v>
      </c>
      <c r="B2772" s="4">
        <v>7.4</v>
      </c>
      <c r="C2772" s="4" t="s">
        <v>6368</v>
      </c>
    </row>
    <row r="2773" spans="1:3" x14ac:dyDescent="0.25">
      <c r="A2773" t="s">
        <v>26</v>
      </c>
      <c r="B2773" s="4">
        <v>7.4</v>
      </c>
      <c r="C2773" s="4" t="s">
        <v>6368</v>
      </c>
    </row>
    <row r="2774" spans="1:3" x14ac:dyDescent="0.25">
      <c r="A2774" t="s">
        <v>26</v>
      </c>
      <c r="B2774" s="4">
        <v>6.6</v>
      </c>
      <c r="C2774" s="4" t="s">
        <v>6370</v>
      </c>
    </row>
    <row r="2775" spans="1:3" x14ac:dyDescent="0.25">
      <c r="A2775" t="s">
        <v>26</v>
      </c>
      <c r="B2775" s="4">
        <v>6.8</v>
      </c>
      <c r="C2775" s="4" t="s">
        <v>6373</v>
      </c>
    </row>
    <row r="2776" spans="1:3" x14ac:dyDescent="0.25">
      <c r="A2776" t="s">
        <v>26</v>
      </c>
      <c r="B2776" s="4">
        <v>6.4</v>
      </c>
      <c r="C2776" s="4" t="s">
        <v>6374</v>
      </c>
    </row>
    <row r="2777" spans="1:3" x14ac:dyDescent="0.25">
      <c r="A2777" t="s">
        <v>26</v>
      </c>
      <c r="B2777" s="4">
        <v>8.1</v>
      </c>
      <c r="C2777" s="4" t="s">
        <v>6376</v>
      </c>
    </row>
    <row r="2778" spans="1:3" x14ac:dyDescent="0.25">
      <c r="A2778" t="s">
        <v>26</v>
      </c>
      <c r="B2778" s="4">
        <v>7.7</v>
      </c>
      <c r="C2778" s="4" t="s">
        <v>6377</v>
      </c>
    </row>
    <row r="2779" spans="1:3" x14ac:dyDescent="0.25">
      <c r="A2779" t="s">
        <v>26</v>
      </c>
      <c r="B2779" s="4">
        <v>5.2</v>
      </c>
      <c r="C2779" s="4" t="s">
        <v>6379</v>
      </c>
    </row>
    <row r="2780" spans="1:3" x14ac:dyDescent="0.25">
      <c r="A2780" t="s">
        <v>26</v>
      </c>
      <c r="B2780" s="4">
        <v>6.1</v>
      </c>
      <c r="C2780" s="4" t="s">
        <v>6380</v>
      </c>
    </row>
    <row r="2781" spans="1:3" x14ac:dyDescent="0.25">
      <c r="A2781" t="s">
        <v>26</v>
      </c>
      <c r="B2781" s="4">
        <v>5.8</v>
      </c>
      <c r="C2781" s="4" t="s">
        <v>6381</v>
      </c>
    </row>
    <row r="2782" spans="1:3" x14ac:dyDescent="0.25">
      <c r="A2782" t="s">
        <v>26</v>
      </c>
      <c r="B2782" s="4">
        <v>6.4</v>
      </c>
      <c r="C2782" s="4" t="s">
        <v>6383</v>
      </c>
    </row>
    <row r="2783" spans="1:3" x14ac:dyDescent="0.25">
      <c r="A2783" t="s">
        <v>26</v>
      </c>
      <c r="B2783" s="4">
        <v>5.6</v>
      </c>
      <c r="C2783" s="4" t="s">
        <v>6386</v>
      </c>
    </row>
    <row r="2784" spans="1:3" x14ac:dyDescent="0.25">
      <c r="A2784" t="s">
        <v>26</v>
      </c>
      <c r="B2784" s="4">
        <v>7.2</v>
      </c>
      <c r="C2784" s="4" t="s">
        <v>6388</v>
      </c>
    </row>
    <row r="2785" spans="1:3" x14ac:dyDescent="0.25">
      <c r="A2785" t="s">
        <v>26</v>
      </c>
      <c r="B2785" s="4">
        <v>7.8</v>
      </c>
      <c r="C2785" s="4" t="s">
        <v>6389</v>
      </c>
    </row>
    <row r="2786" spans="1:3" x14ac:dyDescent="0.25">
      <c r="A2786" t="s">
        <v>26</v>
      </c>
      <c r="B2786" s="4">
        <v>6.8</v>
      </c>
      <c r="C2786" s="4" t="s">
        <v>6391</v>
      </c>
    </row>
    <row r="2787" spans="1:3" x14ac:dyDescent="0.25">
      <c r="A2787" t="s">
        <v>26</v>
      </c>
      <c r="B2787" s="4">
        <v>7.9</v>
      </c>
      <c r="C2787" s="4" t="s">
        <v>6393</v>
      </c>
    </row>
    <row r="2788" spans="1:3" x14ac:dyDescent="0.25">
      <c r="A2788" t="s">
        <v>26</v>
      </c>
      <c r="B2788" s="4">
        <v>5.8</v>
      </c>
      <c r="C2788" s="4" t="s">
        <v>6395</v>
      </c>
    </row>
    <row r="2789" spans="1:3" x14ac:dyDescent="0.25">
      <c r="A2789" t="s">
        <v>26</v>
      </c>
      <c r="B2789" s="4">
        <v>4.9000000000000004</v>
      </c>
      <c r="C2789" s="4" t="s">
        <v>6397</v>
      </c>
    </row>
    <row r="2790" spans="1:3" x14ac:dyDescent="0.25">
      <c r="A2790" t="s">
        <v>26</v>
      </c>
      <c r="B2790" s="4">
        <v>4.9000000000000004</v>
      </c>
      <c r="C2790" s="4" t="s">
        <v>6399</v>
      </c>
    </row>
    <row r="2791" spans="1:3" x14ac:dyDescent="0.25">
      <c r="A2791" t="s">
        <v>26</v>
      </c>
      <c r="B2791" s="4">
        <v>5.9</v>
      </c>
      <c r="C2791" s="4" t="s">
        <v>6401</v>
      </c>
    </row>
    <row r="2792" spans="1:3" x14ac:dyDescent="0.25">
      <c r="A2792" t="s">
        <v>26</v>
      </c>
      <c r="B2792" s="4">
        <v>5.8</v>
      </c>
      <c r="C2792" s="4" t="s">
        <v>6402</v>
      </c>
    </row>
    <row r="2793" spans="1:3" x14ac:dyDescent="0.25">
      <c r="A2793" t="s">
        <v>26</v>
      </c>
      <c r="B2793" s="4">
        <v>7.1</v>
      </c>
      <c r="C2793" s="4" t="s">
        <v>6403</v>
      </c>
    </row>
    <row r="2794" spans="1:3" x14ac:dyDescent="0.25">
      <c r="A2794" t="s">
        <v>26</v>
      </c>
      <c r="B2794" s="4">
        <v>4.4000000000000004</v>
      </c>
      <c r="C2794" s="4" t="s">
        <v>6404</v>
      </c>
    </row>
    <row r="2795" spans="1:3" x14ac:dyDescent="0.25">
      <c r="A2795" t="s">
        <v>26</v>
      </c>
      <c r="B2795" s="4">
        <v>5.9</v>
      </c>
      <c r="C2795" s="4" t="s">
        <v>6405</v>
      </c>
    </row>
    <row r="2796" spans="1:3" x14ac:dyDescent="0.25">
      <c r="A2796" t="s">
        <v>26</v>
      </c>
      <c r="B2796" s="4">
        <v>6</v>
      </c>
      <c r="C2796" s="4" t="s">
        <v>6407</v>
      </c>
    </row>
    <row r="2797" spans="1:3" x14ac:dyDescent="0.25">
      <c r="A2797" t="s">
        <v>26</v>
      </c>
      <c r="B2797" s="4">
        <v>6</v>
      </c>
      <c r="C2797" s="4" t="s">
        <v>6409</v>
      </c>
    </row>
    <row r="2798" spans="1:3" x14ac:dyDescent="0.25">
      <c r="A2798" t="s">
        <v>26</v>
      </c>
      <c r="B2798" s="4">
        <v>7</v>
      </c>
      <c r="C2798" s="4" t="s">
        <v>6410</v>
      </c>
    </row>
    <row r="2799" spans="1:3" x14ac:dyDescent="0.25">
      <c r="A2799" t="s">
        <v>26</v>
      </c>
      <c r="B2799" s="4">
        <v>7</v>
      </c>
      <c r="C2799" s="4" t="s">
        <v>6411</v>
      </c>
    </row>
    <row r="2800" spans="1:3" x14ac:dyDescent="0.25">
      <c r="A2800" t="s">
        <v>26</v>
      </c>
      <c r="B2800" s="4">
        <v>5.2</v>
      </c>
      <c r="C2800" s="4" t="s">
        <v>6412</v>
      </c>
    </row>
    <row r="2801" spans="1:3" x14ac:dyDescent="0.25">
      <c r="A2801" t="s">
        <v>26</v>
      </c>
      <c r="B2801" s="4">
        <v>6.5</v>
      </c>
      <c r="C2801" s="4" t="s">
        <v>6414</v>
      </c>
    </row>
    <row r="2802" spans="1:3" x14ac:dyDescent="0.25">
      <c r="A2802" t="s">
        <v>26</v>
      </c>
      <c r="B2802" s="4">
        <v>6.2</v>
      </c>
      <c r="C2802" s="4" t="s">
        <v>6416</v>
      </c>
    </row>
    <row r="2803" spans="1:3" x14ac:dyDescent="0.25">
      <c r="A2803" t="s">
        <v>26</v>
      </c>
      <c r="B2803" s="4">
        <v>6.6</v>
      </c>
      <c r="C2803" s="4" t="s">
        <v>6417</v>
      </c>
    </row>
    <row r="2804" spans="1:3" x14ac:dyDescent="0.25">
      <c r="A2804" t="s">
        <v>26</v>
      </c>
      <c r="B2804" s="4">
        <v>7.3</v>
      </c>
      <c r="C2804" s="4" t="s">
        <v>6421</v>
      </c>
    </row>
    <row r="2805" spans="1:3" x14ac:dyDescent="0.25">
      <c r="A2805" t="s">
        <v>26</v>
      </c>
      <c r="B2805" s="4">
        <v>4.9000000000000004</v>
      </c>
      <c r="C2805" s="4" t="s">
        <v>6422</v>
      </c>
    </row>
    <row r="2806" spans="1:3" x14ac:dyDescent="0.25">
      <c r="A2806" t="s">
        <v>26</v>
      </c>
      <c r="B2806" s="4">
        <v>5.4</v>
      </c>
      <c r="C2806" s="4" t="s">
        <v>6423</v>
      </c>
    </row>
    <row r="2807" spans="1:3" x14ac:dyDescent="0.25">
      <c r="A2807" t="s">
        <v>26</v>
      </c>
      <c r="B2807" s="4">
        <v>7.1</v>
      </c>
      <c r="C2807" s="4" t="s">
        <v>6425</v>
      </c>
    </row>
    <row r="2808" spans="1:3" x14ac:dyDescent="0.25">
      <c r="A2808" t="s">
        <v>26</v>
      </c>
      <c r="B2808" s="4">
        <v>5.6</v>
      </c>
      <c r="C2808" s="4" t="s">
        <v>6426</v>
      </c>
    </row>
    <row r="2809" spans="1:3" x14ac:dyDescent="0.25">
      <c r="A2809" t="s">
        <v>26</v>
      </c>
      <c r="B2809" s="4">
        <v>5.6</v>
      </c>
      <c r="C2809" s="4" t="s">
        <v>6428</v>
      </c>
    </row>
    <row r="2810" spans="1:3" x14ac:dyDescent="0.25">
      <c r="A2810" t="s">
        <v>26</v>
      </c>
      <c r="B2810" s="4">
        <v>5.6</v>
      </c>
      <c r="C2810" s="4" t="s">
        <v>6429</v>
      </c>
    </row>
    <row r="2811" spans="1:3" x14ac:dyDescent="0.25">
      <c r="A2811" t="s">
        <v>26</v>
      </c>
      <c r="B2811" s="4">
        <v>8.1</v>
      </c>
      <c r="C2811" s="4" t="s">
        <v>6430</v>
      </c>
    </row>
    <row r="2812" spans="1:3" x14ac:dyDescent="0.25">
      <c r="A2812" t="s">
        <v>26</v>
      </c>
      <c r="B2812" s="4">
        <v>7.5</v>
      </c>
      <c r="C2812" s="4" t="s">
        <v>6431</v>
      </c>
    </row>
    <row r="2813" spans="1:3" x14ac:dyDescent="0.25">
      <c r="A2813" t="s">
        <v>26</v>
      </c>
      <c r="B2813" s="4">
        <v>6.9</v>
      </c>
      <c r="C2813" s="4" t="s">
        <v>6432</v>
      </c>
    </row>
    <row r="2814" spans="1:3" x14ac:dyDescent="0.25">
      <c r="A2814" t="s">
        <v>26</v>
      </c>
      <c r="B2814" s="4">
        <v>6.9</v>
      </c>
      <c r="C2814" s="4" t="s">
        <v>6432</v>
      </c>
    </row>
    <row r="2815" spans="1:3" x14ac:dyDescent="0.25">
      <c r="A2815" t="s">
        <v>26</v>
      </c>
      <c r="B2815" s="4">
        <v>4.4000000000000004</v>
      </c>
      <c r="C2815" s="4" t="s">
        <v>6433</v>
      </c>
    </row>
    <row r="2816" spans="1:3" x14ac:dyDescent="0.25">
      <c r="A2816" t="s">
        <v>26</v>
      </c>
      <c r="B2816" s="4">
        <v>6.3</v>
      </c>
      <c r="C2816" s="4" t="s">
        <v>6434</v>
      </c>
    </row>
    <row r="2817" spans="1:3" x14ac:dyDescent="0.25">
      <c r="A2817" t="s">
        <v>26</v>
      </c>
      <c r="B2817" s="4">
        <v>6.2</v>
      </c>
      <c r="C2817" s="4" t="s">
        <v>6436</v>
      </c>
    </row>
    <row r="2818" spans="1:3" x14ac:dyDescent="0.25">
      <c r="A2818" t="s">
        <v>26</v>
      </c>
      <c r="B2818" s="4">
        <v>5.2</v>
      </c>
      <c r="C2818" s="4" t="s">
        <v>6437</v>
      </c>
    </row>
    <row r="2819" spans="1:3" x14ac:dyDescent="0.25">
      <c r="A2819" t="s">
        <v>26</v>
      </c>
      <c r="B2819" s="4">
        <v>7.4</v>
      </c>
      <c r="C2819" s="4" t="s">
        <v>6439</v>
      </c>
    </row>
    <row r="2820" spans="1:3" x14ac:dyDescent="0.25">
      <c r="A2820" t="s">
        <v>26</v>
      </c>
      <c r="B2820" s="4">
        <v>6.6</v>
      </c>
      <c r="C2820" s="4" t="s">
        <v>6440</v>
      </c>
    </row>
    <row r="2821" spans="1:3" x14ac:dyDescent="0.25">
      <c r="A2821" t="s">
        <v>26</v>
      </c>
      <c r="B2821" s="4">
        <v>8</v>
      </c>
      <c r="C2821" s="4" t="s">
        <v>6441</v>
      </c>
    </row>
    <row r="2822" spans="1:3" x14ac:dyDescent="0.25">
      <c r="A2822" t="s">
        <v>26</v>
      </c>
      <c r="B2822" s="4">
        <v>6.7</v>
      </c>
      <c r="C2822" s="4" t="s">
        <v>6442</v>
      </c>
    </row>
    <row r="2823" spans="1:3" x14ac:dyDescent="0.25">
      <c r="A2823" t="s">
        <v>26</v>
      </c>
      <c r="B2823" s="4">
        <v>6.8</v>
      </c>
      <c r="C2823" s="4" t="s">
        <v>6443</v>
      </c>
    </row>
    <row r="2824" spans="1:3" x14ac:dyDescent="0.25">
      <c r="A2824" t="s">
        <v>26</v>
      </c>
      <c r="B2824" s="4">
        <v>5.8</v>
      </c>
      <c r="C2824" s="4" t="s">
        <v>6445</v>
      </c>
    </row>
    <row r="2825" spans="1:3" x14ac:dyDescent="0.25">
      <c r="A2825" t="s">
        <v>26</v>
      </c>
      <c r="B2825" s="4">
        <v>6.8</v>
      </c>
      <c r="C2825" s="4" t="s">
        <v>6447</v>
      </c>
    </row>
    <row r="2826" spans="1:3" x14ac:dyDescent="0.25">
      <c r="A2826" t="s">
        <v>26</v>
      </c>
      <c r="B2826" s="4">
        <v>6.8</v>
      </c>
      <c r="C2826" s="4" t="s">
        <v>6448</v>
      </c>
    </row>
    <row r="2827" spans="1:3" x14ac:dyDescent="0.25">
      <c r="A2827" t="s">
        <v>26</v>
      </c>
      <c r="B2827" s="4">
        <v>6.4</v>
      </c>
      <c r="C2827" s="4" t="s">
        <v>6451</v>
      </c>
    </row>
    <row r="2828" spans="1:3" x14ac:dyDescent="0.25">
      <c r="A2828" t="s">
        <v>26</v>
      </c>
      <c r="B2828" s="4">
        <v>5.9</v>
      </c>
      <c r="C2828" s="4" t="s">
        <v>6453</v>
      </c>
    </row>
    <row r="2829" spans="1:3" x14ac:dyDescent="0.25">
      <c r="A2829" t="s">
        <v>26</v>
      </c>
      <c r="B2829" s="4">
        <v>7.1</v>
      </c>
      <c r="C2829" s="4" t="s">
        <v>6456</v>
      </c>
    </row>
    <row r="2830" spans="1:3" x14ac:dyDescent="0.25">
      <c r="A2830" t="s">
        <v>26</v>
      </c>
      <c r="B2830" s="4">
        <v>6</v>
      </c>
      <c r="C2830" s="4" t="s">
        <v>6458</v>
      </c>
    </row>
    <row r="2831" spans="1:3" x14ac:dyDescent="0.25">
      <c r="A2831" t="s">
        <v>26</v>
      </c>
      <c r="B2831" s="4">
        <v>7.3</v>
      </c>
      <c r="C2831" s="4" t="s">
        <v>6459</v>
      </c>
    </row>
    <row r="2832" spans="1:3" x14ac:dyDescent="0.25">
      <c r="A2832" t="s">
        <v>26</v>
      </c>
      <c r="B2832" s="4">
        <v>7</v>
      </c>
      <c r="C2832" s="4" t="s">
        <v>6460</v>
      </c>
    </row>
    <row r="2833" spans="1:3" x14ac:dyDescent="0.25">
      <c r="A2833" t="s">
        <v>26</v>
      </c>
      <c r="B2833" s="4">
        <v>7.1</v>
      </c>
      <c r="C2833" s="4" t="s">
        <v>6461</v>
      </c>
    </row>
    <row r="2834" spans="1:3" x14ac:dyDescent="0.25">
      <c r="A2834" t="s">
        <v>26</v>
      </c>
      <c r="B2834" s="4">
        <v>6.3</v>
      </c>
      <c r="C2834" s="4" t="s">
        <v>6462</v>
      </c>
    </row>
    <row r="2835" spans="1:3" x14ac:dyDescent="0.25">
      <c r="A2835" t="s">
        <v>26</v>
      </c>
      <c r="B2835" s="4">
        <v>7.2</v>
      </c>
      <c r="C2835" s="4" t="s">
        <v>6463</v>
      </c>
    </row>
    <row r="2836" spans="1:3" x14ac:dyDescent="0.25">
      <c r="A2836" t="s">
        <v>26</v>
      </c>
      <c r="B2836" s="4">
        <v>5.8</v>
      </c>
      <c r="C2836" s="4" t="s">
        <v>6465</v>
      </c>
    </row>
    <row r="2837" spans="1:3" x14ac:dyDescent="0.25">
      <c r="A2837" t="s">
        <v>26</v>
      </c>
      <c r="B2837" s="4">
        <v>5.3</v>
      </c>
      <c r="C2837" s="4" t="s">
        <v>6467</v>
      </c>
    </row>
    <row r="2838" spans="1:3" x14ac:dyDescent="0.25">
      <c r="A2838" t="s">
        <v>26</v>
      </c>
      <c r="B2838" s="4">
        <v>6.8</v>
      </c>
      <c r="C2838" s="4" t="s">
        <v>6469</v>
      </c>
    </row>
    <row r="2839" spans="1:3" x14ac:dyDescent="0.25">
      <c r="A2839" t="s">
        <v>26</v>
      </c>
      <c r="B2839" s="4">
        <v>6.1</v>
      </c>
      <c r="C2839" s="4" t="s">
        <v>6470</v>
      </c>
    </row>
    <row r="2840" spans="1:3" x14ac:dyDescent="0.25">
      <c r="A2840" t="s">
        <v>26</v>
      </c>
      <c r="B2840" s="4">
        <v>6.9</v>
      </c>
      <c r="C2840" s="4" t="s">
        <v>6472</v>
      </c>
    </row>
    <row r="2841" spans="1:3" x14ac:dyDescent="0.25">
      <c r="A2841" t="s">
        <v>26</v>
      </c>
      <c r="B2841" s="4">
        <v>5</v>
      </c>
      <c r="C2841" s="4" t="s">
        <v>6473</v>
      </c>
    </row>
    <row r="2842" spans="1:3" x14ac:dyDescent="0.25">
      <c r="A2842" t="s">
        <v>26</v>
      </c>
      <c r="B2842" s="4">
        <v>5.9</v>
      </c>
      <c r="C2842" s="4" t="s">
        <v>6474</v>
      </c>
    </row>
    <row r="2843" spans="1:3" x14ac:dyDescent="0.25">
      <c r="A2843" t="s">
        <v>26</v>
      </c>
      <c r="B2843" s="4">
        <v>5.8</v>
      </c>
      <c r="C2843" s="4" t="s">
        <v>6475</v>
      </c>
    </row>
    <row r="2844" spans="1:3" x14ac:dyDescent="0.25">
      <c r="A2844" t="s">
        <v>26</v>
      </c>
      <c r="B2844" s="4">
        <v>6.3</v>
      </c>
      <c r="C2844" s="4" t="s">
        <v>6476</v>
      </c>
    </row>
    <row r="2845" spans="1:3" x14ac:dyDescent="0.25">
      <c r="A2845" t="s">
        <v>26</v>
      </c>
      <c r="B2845" s="4">
        <v>7.1</v>
      </c>
      <c r="C2845" s="4" t="s">
        <v>6478</v>
      </c>
    </row>
    <row r="2846" spans="1:3" x14ac:dyDescent="0.25">
      <c r="A2846" t="s">
        <v>26</v>
      </c>
      <c r="B2846" s="4">
        <v>6.3</v>
      </c>
      <c r="C2846" s="4" t="s">
        <v>6479</v>
      </c>
    </row>
    <row r="2847" spans="1:3" x14ac:dyDescent="0.25">
      <c r="A2847" t="s">
        <v>26</v>
      </c>
      <c r="B2847" s="4">
        <v>7.7</v>
      </c>
      <c r="C2847" s="4" t="s">
        <v>6480</v>
      </c>
    </row>
    <row r="2848" spans="1:3" x14ac:dyDescent="0.25">
      <c r="A2848" t="s">
        <v>26</v>
      </c>
      <c r="B2848" s="4">
        <v>7</v>
      </c>
      <c r="C2848" s="4" t="s">
        <v>6481</v>
      </c>
    </row>
    <row r="2849" spans="1:3" x14ac:dyDescent="0.25">
      <c r="A2849" t="s">
        <v>26</v>
      </c>
      <c r="B2849" s="4">
        <v>6.4</v>
      </c>
      <c r="C2849" s="4" t="s">
        <v>6482</v>
      </c>
    </row>
    <row r="2850" spans="1:3" x14ac:dyDescent="0.25">
      <c r="A2850" t="s">
        <v>26</v>
      </c>
      <c r="B2850" s="4">
        <v>6.3</v>
      </c>
      <c r="C2850" s="4" t="s">
        <v>6483</v>
      </c>
    </row>
    <row r="2851" spans="1:3" x14ac:dyDescent="0.25">
      <c r="A2851" t="s">
        <v>26</v>
      </c>
      <c r="B2851" s="4">
        <v>6.6</v>
      </c>
      <c r="C2851" s="4" t="s">
        <v>6484</v>
      </c>
    </row>
    <row r="2852" spans="1:3" x14ac:dyDescent="0.25">
      <c r="A2852" t="s">
        <v>26</v>
      </c>
      <c r="B2852" s="4">
        <v>6.2</v>
      </c>
      <c r="C2852" s="4" t="s">
        <v>6487</v>
      </c>
    </row>
    <row r="2853" spans="1:3" x14ac:dyDescent="0.25">
      <c r="A2853" t="s">
        <v>26</v>
      </c>
      <c r="B2853" s="4">
        <v>5.9</v>
      </c>
      <c r="C2853" s="4" t="s">
        <v>6489</v>
      </c>
    </row>
    <row r="2854" spans="1:3" x14ac:dyDescent="0.25">
      <c r="A2854" t="s">
        <v>26</v>
      </c>
      <c r="B2854" s="4">
        <v>6.2</v>
      </c>
      <c r="C2854" s="4" t="s">
        <v>6491</v>
      </c>
    </row>
    <row r="2855" spans="1:3" x14ac:dyDescent="0.25">
      <c r="A2855" t="s">
        <v>26</v>
      </c>
      <c r="B2855" s="4">
        <v>6.4</v>
      </c>
      <c r="C2855" s="4" t="s">
        <v>6493</v>
      </c>
    </row>
    <row r="2856" spans="1:3" x14ac:dyDescent="0.25">
      <c r="A2856" t="s">
        <v>26</v>
      </c>
      <c r="B2856" s="4">
        <v>5.4</v>
      </c>
      <c r="C2856" s="4" t="s">
        <v>6494</v>
      </c>
    </row>
    <row r="2857" spans="1:3" x14ac:dyDescent="0.25">
      <c r="A2857" t="s">
        <v>26</v>
      </c>
      <c r="B2857" s="4">
        <v>5.8</v>
      </c>
      <c r="C2857" s="4" t="s">
        <v>6496</v>
      </c>
    </row>
    <row r="2858" spans="1:3" x14ac:dyDescent="0.25">
      <c r="A2858" t="s">
        <v>26</v>
      </c>
      <c r="B2858" s="4">
        <v>6</v>
      </c>
      <c r="C2858" s="4" t="s">
        <v>6498</v>
      </c>
    </row>
    <row r="2859" spans="1:3" x14ac:dyDescent="0.25">
      <c r="A2859" t="s">
        <v>26</v>
      </c>
      <c r="B2859" s="4">
        <v>6.6</v>
      </c>
      <c r="C2859" s="4" t="s">
        <v>6501</v>
      </c>
    </row>
    <row r="2860" spans="1:3" x14ac:dyDescent="0.25">
      <c r="A2860" t="s">
        <v>26</v>
      </c>
      <c r="B2860" s="4">
        <v>7.5</v>
      </c>
      <c r="C2860" s="4" t="s">
        <v>6503</v>
      </c>
    </row>
    <row r="2861" spans="1:3" x14ac:dyDescent="0.25">
      <c r="A2861" t="s">
        <v>26</v>
      </c>
      <c r="B2861" s="4">
        <v>5.7</v>
      </c>
      <c r="C2861" s="4" t="s">
        <v>6506</v>
      </c>
    </row>
    <row r="2862" spans="1:3" x14ac:dyDescent="0.25">
      <c r="A2862" t="s">
        <v>26</v>
      </c>
      <c r="B2862" s="4">
        <v>6.7</v>
      </c>
      <c r="C2862" s="4" t="s">
        <v>6507</v>
      </c>
    </row>
    <row r="2863" spans="1:3" x14ac:dyDescent="0.25">
      <c r="A2863" t="s">
        <v>26</v>
      </c>
      <c r="B2863" s="4">
        <v>5</v>
      </c>
      <c r="C2863" s="4" t="s">
        <v>6508</v>
      </c>
    </row>
    <row r="2864" spans="1:3" x14ac:dyDescent="0.25">
      <c r="A2864" t="s">
        <v>26</v>
      </c>
      <c r="B2864" s="4">
        <v>7.1</v>
      </c>
      <c r="C2864" s="4" t="s">
        <v>6509</v>
      </c>
    </row>
    <row r="2865" spans="1:3" x14ac:dyDescent="0.25">
      <c r="A2865" t="s">
        <v>26</v>
      </c>
      <c r="B2865" s="4">
        <v>8.3000000000000007</v>
      </c>
      <c r="C2865" s="4" t="s">
        <v>6510</v>
      </c>
    </row>
    <row r="2866" spans="1:3" x14ac:dyDescent="0.25">
      <c r="A2866" t="s">
        <v>26</v>
      </c>
      <c r="B2866" s="4">
        <v>6.9</v>
      </c>
      <c r="C2866" s="4" t="s">
        <v>6512</v>
      </c>
    </row>
    <row r="2867" spans="1:3" x14ac:dyDescent="0.25">
      <c r="A2867" t="s">
        <v>26</v>
      </c>
      <c r="B2867" s="4">
        <v>5.4</v>
      </c>
      <c r="C2867" s="4" t="s">
        <v>6513</v>
      </c>
    </row>
    <row r="2868" spans="1:3" x14ac:dyDescent="0.25">
      <c r="A2868" t="s">
        <v>26</v>
      </c>
      <c r="B2868" s="4">
        <v>5.6</v>
      </c>
      <c r="C2868" s="4" t="s">
        <v>6514</v>
      </c>
    </row>
    <row r="2869" spans="1:3" x14ac:dyDescent="0.25">
      <c r="A2869" t="s">
        <v>26</v>
      </c>
      <c r="B2869" s="4">
        <v>5.7</v>
      </c>
      <c r="C2869" s="4" t="s">
        <v>6515</v>
      </c>
    </row>
    <row r="2870" spans="1:3" x14ac:dyDescent="0.25">
      <c r="A2870" t="s">
        <v>26</v>
      </c>
      <c r="B2870" s="4">
        <v>7.2</v>
      </c>
      <c r="C2870" s="4" t="s">
        <v>6517</v>
      </c>
    </row>
    <row r="2871" spans="1:3" x14ac:dyDescent="0.25">
      <c r="A2871" t="s">
        <v>26</v>
      </c>
      <c r="B2871" s="4">
        <v>6.8</v>
      </c>
      <c r="C2871" s="4" t="s">
        <v>6519</v>
      </c>
    </row>
    <row r="2872" spans="1:3" x14ac:dyDescent="0.25">
      <c r="A2872" t="s">
        <v>26</v>
      </c>
      <c r="B2872" s="4">
        <v>6.1</v>
      </c>
      <c r="C2872" s="4" t="s">
        <v>6520</v>
      </c>
    </row>
    <row r="2873" spans="1:3" x14ac:dyDescent="0.25">
      <c r="A2873" t="s">
        <v>26</v>
      </c>
      <c r="B2873" s="4">
        <v>6.1</v>
      </c>
      <c r="C2873" s="4" t="s">
        <v>6520</v>
      </c>
    </row>
    <row r="2874" spans="1:3" x14ac:dyDescent="0.25">
      <c r="A2874" t="s">
        <v>26</v>
      </c>
      <c r="B2874" s="4">
        <v>7.2</v>
      </c>
      <c r="C2874" s="4" t="s">
        <v>6521</v>
      </c>
    </row>
    <row r="2875" spans="1:3" x14ac:dyDescent="0.25">
      <c r="A2875" t="s">
        <v>26</v>
      </c>
      <c r="B2875" s="4">
        <v>6.2</v>
      </c>
      <c r="C2875" s="4" t="s">
        <v>6522</v>
      </c>
    </row>
    <row r="2876" spans="1:3" x14ac:dyDescent="0.25">
      <c r="A2876" t="s">
        <v>26</v>
      </c>
      <c r="B2876" s="4">
        <v>6.2</v>
      </c>
      <c r="C2876" s="4" t="s">
        <v>6524</v>
      </c>
    </row>
    <row r="2877" spans="1:3" x14ac:dyDescent="0.25">
      <c r="A2877" t="s">
        <v>26</v>
      </c>
      <c r="B2877" s="4">
        <v>6.3</v>
      </c>
      <c r="C2877" s="4" t="s">
        <v>6525</v>
      </c>
    </row>
    <row r="2878" spans="1:3" x14ac:dyDescent="0.25">
      <c r="A2878" t="s">
        <v>26</v>
      </c>
      <c r="B2878" s="4">
        <v>5.9</v>
      </c>
      <c r="C2878" s="4" t="s">
        <v>6526</v>
      </c>
    </row>
    <row r="2879" spans="1:3" x14ac:dyDescent="0.25">
      <c r="A2879" t="s">
        <v>26</v>
      </c>
      <c r="B2879" s="4">
        <v>5.7</v>
      </c>
      <c r="C2879" s="4" t="s">
        <v>6528</v>
      </c>
    </row>
    <row r="2880" spans="1:3" x14ac:dyDescent="0.25">
      <c r="A2880" t="s">
        <v>26</v>
      </c>
      <c r="B2880" s="4">
        <v>6.5</v>
      </c>
      <c r="C2880" s="4" t="s">
        <v>6530</v>
      </c>
    </row>
    <row r="2881" spans="1:3" x14ac:dyDescent="0.25">
      <c r="A2881" t="s">
        <v>26</v>
      </c>
      <c r="B2881" s="4">
        <v>6.4</v>
      </c>
      <c r="C2881" s="4" t="s">
        <v>6531</v>
      </c>
    </row>
    <row r="2882" spans="1:3" x14ac:dyDescent="0.25">
      <c r="A2882" t="s">
        <v>26</v>
      </c>
      <c r="B2882" s="4">
        <v>7.4</v>
      </c>
      <c r="C2882" s="4" t="s">
        <v>6533</v>
      </c>
    </row>
    <row r="2883" spans="1:3" x14ac:dyDescent="0.25">
      <c r="A2883" t="s">
        <v>26</v>
      </c>
      <c r="B2883" s="4">
        <v>5.7</v>
      </c>
      <c r="C2883" s="4" t="s">
        <v>6534</v>
      </c>
    </row>
    <row r="2884" spans="1:3" x14ac:dyDescent="0.25">
      <c r="A2884" t="s">
        <v>26</v>
      </c>
      <c r="B2884" s="4">
        <v>4.5999999999999996</v>
      </c>
      <c r="C2884" s="4" t="s">
        <v>6535</v>
      </c>
    </row>
    <row r="2885" spans="1:3" x14ac:dyDescent="0.25">
      <c r="A2885" t="s">
        <v>26</v>
      </c>
      <c r="B2885" s="4">
        <v>4.8</v>
      </c>
      <c r="C2885" s="4" t="s">
        <v>6536</v>
      </c>
    </row>
    <row r="2886" spans="1:3" x14ac:dyDescent="0.25">
      <c r="A2886" t="s">
        <v>26</v>
      </c>
      <c r="B2886" s="4">
        <v>5.5</v>
      </c>
      <c r="C2886" s="4" t="s">
        <v>6537</v>
      </c>
    </row>
    <row r="2887" spans="1:3" x14ac:dyDescent="0.25">
      <c r="A2887" t="s">
        <v>26</v>
      </c>
      <c r="B2887" s="4">
        <v>7</v>
      </c>
      <c r="C2887" s="4" t="s">
        <v>6538</v>
      </c>
    </row>
    <row r="2888" spans="1:3" x14ac:dyDescent="0.25">
      <c r="A2888" t="s">
        <v>26</v>
      </c>
      <c r="B2888" s="4">
        <v>6.8</v>
      </c>
      <c r="C2888" s="4" t="s">
        <v>6539</v>
      </c>
    </row>
    <row r="2889" spans="1:3" x14ac:dyDescent="0.25">
      <c r="A2889" t="s">
        <v>26</v>
      </c>
      <c r="B2889" s="4">
        <v>6.6</v>
      </c>
      <c r="C2889" s="4" t="s">
        <v>6540</v>
      </c>
    </row>
    <row r="2890" spans="1:3" x14ac:dyDescent="0.25">
      <c r="A2890" t="s">
        <v>26</v>
      </c>
      <c r="B2890" s="4">
        <v>4.7</v>
      </c>
      <c r="C2890" s="4" t="s">
        <v>6542</v>
      </c>
    </row>
    <row r="2891" spans="1:3" x14ac:dyDescent="0.25">
      <c r="A2891" t="s">
        <v>26</v>
      </c>
      <c r="B2891" s="4">
        <v>5.8</v>
      </c>
      <c r="C2891" s="4" t="s">
        <v>6543</v>
      </c>
    </row>
    <row r="2892" spans="1:3" x14ac:dyDescent="0.25">
      <c r="A2892" t="s">
        <v>26</v>
      </c>
      <c r="B2892" s="4">
        <v>5.7</v>
      </c>
      <c r="C2892" s="4" t="s">
        <v>6545</v>
      </c>
    </row>
    <row r="2893" spans="1:3" x14ac:dyDescent="0.25">
      <c r="A2893" t="s">
        <v>26</v>
      </c>
      <c r="B2893" s="4">
        <v>8</v>
      </c>
      <c r="C2893" s="4" t="s">
        <v>6546</v>
      </c>
    </row>
    <row r="2894" spans="1:3" x14ac:dyDescent="0.25">
      <c r="A2894" t="s">
        <v>26</v>
      </c>
      <c r="B2894" s="4">
        <v>8</v>
      </c>
      <c r="C2894" s="4" t="s">
        <v>6547</v>
      </c>
    </row>
    <row r="2895" spans="1:3" x14ac:dyDescent="0.25">
      <c r="A2895" t="s">
        <v>26</v>
      </c>
      <c r="B2895" s="4">
        <v>6.9</v>
      </c>
      <c r="C2895" s="4" t="s">
        <v>6549</v>
      </c>
    </row>
    <row r="2896" spans="1:3" x14ac:dyDescent="0.25">
      <c r="A2896" t="s">
        <v>26</v>
      </c>
      <c r="B2896" s="4">
        <v>6.4</v>
      </c>
      <c r="C2896" s="4" t="s">
        <v>6550</v>
      </c>
    </row>
    <row r="2897" spans="1:3" x14ac:dyDescent="0.25">
      <c r="A2897" t="s">
        <v>26</v>
      </c>
      <c r="B2897" s="4">
        <v>5.8</v>
      </c>
      <c r="C2897" s="4" t="s">
        <v>6552</v>
      </c>
    </row>
    <row r="2898" spans="1:3" x14ac:dyDescent="0.25">
      <c r="A2898" t="s">
        <v>26</v>
      </c>
      <c r="B2898" s="4">
        <v>5.2</v>
      </c>
      <c r="C2898" s="4" t="s">
        <v>6554</v>
      </c>
    </row>
    <row r="2899" spans="1:3" x14ac:dyDescent="0.25">
      <c r="A2899" t="s">
        <v>26</v>
      </c>
      <c r="B2899" s="4">
        <v>7.4</v>
      </c>
      <c r="C2899" s="4" t="s">
        <v>6555</v>
      </c>
    </row>
    <row r="2900" spans="1:3" x14ac:dyDescent="0.25">
      <c r="A2900" t="s">
        <v>26</v>
      </c>
      <c r="B2900" s="4">
        <v>6.7</v>
      </c>
      <c r="C2900" s="4" t="s">
        <v>6556</v>
      </c>
    </row>
    <row r="2901" spans="1:3" x14ac:dyDescent="0.25">
      <c r="A2901" t="s">
        <v>26</v>
      </c>
      <c r="B2901" s="4">
        <v>6.5</v>
      </c>
      <c r="C2901" s="4" t="s">
        <v>6557</v>
      </c>
    </row>
    <row r="2902" spans="1:3" x14ac:dyDescent="0.25">
      <c r="A2902" t="s">
        <v>26</v>
      </c>
      <c r="B2902" s="4">
        <v>7.5</v>
      </c>
      <c r="C2902" s="4" t="s">
        <v>6558</v>
      </c>
    </row>
    <row r="2903" spans="1:3" x14ac:dyDescent="0.25">
      <c r="A2903" t="s">
        <v>26</v>
      </c>
      <c r="B2903" s="4">
        <v>6.8</v>
      </c>
      <c r="C2903" s="4" t="s">
        <v>6559</v>
      </c>
    </row>
    <row r="2904" spans="1:3" x14ac:dyDescent="0.25">
      <c r="A2904" t="s">
        <v>26</v>
      </c>
      <c r="B2904" s="4">
        <v>7.1</v>
      </c>
      <c r="C2904" s="4" t="s">
        <v>6560</v>
      </c>
    </row>
    <row r="2905" spans="1:3" x14ac:dyDescent="0.25">
      <c r="A2905" t="s">
        <v>26</v>
      </c>
      <c r="B2905" s="4">
        <v>7.6</v>
      </c>
      <c r="C2905" s="4" t="s">
        <v>6561</v>
      </c>
    </row>
    <row r="2906" spans="1:3" x14ac:dyDescent="0.25">
      <c r="A2906" t="s">
        <v>26</v>
      </c>
      <c r="B2906" s="4">
        <v>4.4000000000000004</v>
      </c>
      <c r="C2906" s="4" t="s">
        <v>6562</v>
      </c>
    </row>
    <row r="2907" spans="1:3" x14ac:dyDescent="0.25">
      <c r="A2907" t="s">
        <v>26</v>
      </c>
      <c r="B2907" s="4">
        <v>6.5</v>
      </c>
      <c r="C2907" s="4" t="s">
        <v>6563</v>
      </c>
    </row>
    <row r="2908" spans="1:3" x14ac:dyDescent="0.25">
      <c r="A2908" t="s">
        <v>26</v>
      </c>
      <c r="B2908" s="4">
        <v>6.1</v>
      </c>
      <c r="C2908" s="4" t="s">
        <v>6565</v>
      </c>
    </row>
    <row r="2909" spans="1:3" x14ac:dyDescent="0.25">
      <c r="A2909" t="s">
        <v>26</v>
      </c>
      <c r="B2909" s="4">
        <v>5.7</v>
      </c>
      <c r="C2909" s="4" t="s">
        <v>6567</v>
      </c>
    </row>
    <row r="2910" spans="1:3" x14ac:dyDescent="0.25">
      <c r="A2910" t="s">
        <v>26</v>
      </c>
      <c r="B2910" s="4">
        <v>4.8</v>
      </c>
      <c r="C2910" s="4" t="s">
        <v>6569</v>
      </c>
    </row>
    <row r="2911" spans="1:3" x14ac:dyDescent="0.25">
      <c r="A2911" t="s">
        <v>26</v>
      </c>
      <c r="B2911" s="4">
        <v>6.2</v>
      </c>
      <c r="C2911" s="4" t="s">
        <v>6570</v>
      </c>
    </row>
    <row r="2912" spans="1:3" x14ac:dyDescent="0.25">
      <c r="A2912" t="s">
        <v>26</v>
      </c>
      <c r="B2912" s="4">
        <v>5.5</v>
      </c>
      <c r="C2912" s="4" t="s">
        <v>6571</v>
      </c>
    </row>
    <row r="2913" spans="1:3" x14ac:dyDescent="0.25">
      <c r="A2913" t="s">
        <v>26</v>
      </c>
      <c r="B2913" s="4">
        <v>5.7</v>
      </c>
      <c r="C2913" s="4" t="s">
        <v>6573</v>
      </c>
    </row>
    <row r="2914" spans="1:3" x14ac:dyDescent="0.25">
      <c r="A2914" t="s">
        <v>26</v>
      </c>
      <c r="B2914" s="4">
        <v>5.8</v>
      </c>
      <c r="C2914" s="4" t="s">
        <v>6575</v>
      </c>
    </row>
    <row r="2915" spans="1:3" x14ac:dyDescent="0.25">
      <c r="A2915" t="s">
        <v>26</v>
      </c>
      <c r="B2915" s="4">
        <v>7.2</v>
      </c>
      <c r="C2915" s="4" t="s">
        <v>6576</v>
      </c>
    </row>
    <row r="2916" spans="1:3" x14ac:dyDescent="0.25">
      <c r="A2916" t="s">
        <v>26</v>
      </c>
      <c r="B2916" s="4">
        <v>7.2</v>
      </c>
      <c r="C2916" s="4" t="s">
        <v>6577</v>
      </c>
    </row>
    <row r="2917" spans="1:3" x14ac:dyDescent="0.25">
      <c r="A2917" t="s">
        <v>26</v>
      </c>
      <c r="B2917" s="4">
        <v>6.9</v>
      </c>
      <c r="C2917" s="4" t="s">
        <v>6578</v>
      </c>
    </row>
    <row r="2918" spans="1:3" x14ac:dyDescent="0.25">
      <c r="A2918" t="s">
        <v>26</v>
      </c>
      <c r="B2918" s="4">
        <v>6.7</v>
      </c>
      <c r="C2918" s="4" t="s">
        <v>6579</v>
      </c>
    </row>
    <row r="2919" spans="1:3" x14ac:dyDescent="0.25">
      <c r="A2919" t="s">
        <v>26</v>
      </c>
      <c r="B2919" s="4">
        <v>7.1</v>
      </c>
      <c r="C2919" s="4" t="s">
        <v>6581</v>
      </c>
    </row>
    <row r="2920" spans="1:3" x14ac:dyDescent="0.25">
      <c r="A2920" t="s">
        <v>26</v>
      </c>
      <c r="B2920" s="4">
        <v>5.3</v>
      </c>
      <c r="C2920" s="4" t="s">
        <v>6582</v>
      </c>
    </row>
    <row r="2921" spans="1:3" x14ac:dyDescent="0.25">
      <c r="A2921" t="s">
        <v>26</v>
      </c>
      <c r="B2921" s="4">
        <v>6.2</v>
      </c>
      <c r="C2921" s="4" t="s">
        <v>6584</v>
      </c>
    </row>
    <row r="2922" spans="1:3" x14ac:dyDescent="0.25">
      <c r="A2922" t="s">
        <v>26</v>
      </c>
      <c r="B2922" s="4">
        <v>6</v>
      </c>
      <c r="C2922" s="4" t="s">
        <v>6586</v>
      </c>
    </row>
    <row r="2923" spans="1:3" x14ac:dyDescent="0.25">
      <c r="A2923" t="s">
        <v>26</v>
      </c>
      <c r="B2923" s="4">
        <v>6</v>
      </c>
      <c r="C2923" s="4" t="s">
        <v>6586</v>
      </c>
    </row>
    <row r="2924" spans="1:3" x14ac:dyDescent="0.25">
      <c r="A2924" t="s">
        <v>26</v>
      </c>
      <c r="B2924" s="4">
        <v>6.6</v>
      </c>
      <c r="C2924" s="4" t="s">
        <v>6587</v>
      </c>
    </row>
    <row r="2925" spans="1:3" x14ac:dyDescent="0.25">
      <c r="A2925" t="s">
        <v>26</v>
      </c>
      <c r="B2925" s="4">
        <v>6.6</v>
      </c>
      <c r="C2925" s="4" t="s">
        <v>6589</v>
      </c>
    </row>
    <row r="2926" spans="1:3" x14ac:dyDescent="0.25">
      <c r="A2926" t="s">
        <v>26</v>
      </c>
      <c r="B2926" s="4">
        <v>5.9</v>
      </c>
      <c r="C2926" s="4" t="s">
        <v>6590</v>
      </c>
    </row>
    <row r="2927" spans="1:3" x14ac:dyDescent="0.25">
      <c r="A2927" t="s">
        <v>26</v>
      </c>
      <c r="B2927" s="4">
        <v>6.3</v>
      </c>
      <c r="C2927" s="4" t="s">
        <v>6591</v>
      </c>
    </row>
    <row r="2928" spans="1:3" x14ac:dyDescent="0.25">
      <c r="A2928" t="s">
        <v>26</v>
      </c>
      <c r="B2928" s="4">
        <v>6</v>
      </c>
      <c r="C2928" s="4" t="s">
        <v>6592</v>
      </c>
    </row>
    <row r="2929" spans="1:3" x14ac:dyDescent="0.25">
      <c r="A2929" t="s">
        <v>26</v>
      </c>
      <c r="B2929" s="4">
        <v>5.9</v>
      </c>
      <c r="C2929" s="4" t="s">
        <v>6594</v>
      </c>
    </row>
    <row r="2930" spans="1:3" x14ac:dyDescent="0.25">
      <c r="A2930" t="s">
        <v>26</v>
      </c>
      <c r="B2930" s="4">
        <v>5.9</v>
      </c>
      <c r="C2930" s="4" t="s">
        <v>6596</v>
      </c>
    </row>
    <row r="2931" spans="1:3" x14ac:dyDescent="0.25">
      <c r="A2931" t="s">
        <v>26</v>
      </c>
      <c r="B2931" s="4">
        <v>6.5</v>
      </c>
      <c r="C2931" s="4" t="s">
        <v>6597</v>
      </c>
    </row>
    <row r="2932" spans="1:3" x14ac:dyDescent="0.25">
      <c r="A2932" t="s">
        <v>26</v>
      </c>
      <c r="B2932" s="4">
        <v>5.9</v>
      </c>
      <c r="C2932" s="4" t="s">
        <v>6598</v>
      </c>
    </row>
    <row r="2933" spans="1:3" x14ac:dyDescent="0.25">
      <c r="A2933" t="s">
        <v>26</v>
      </c>
      <c r="B2933" s="4">
        <v>6</v>
      </c>
      <c r="C2933" s="4" t="s">
        <v>6599</v>
      </c>
    </row>
    <row r="2934" spans="1:3" x14ac:dyDescent="0.25">
      <c r="A2934" t="s">
        <v>26</v>
      </c>
      <c r="B2934" s="4">
        <v>6.4</v>
      </c>
      <c r="C2934" s="4" t="s">
        <v>6600</v>
      </c>
    </row>
    <row r="2935" spans="1:3" x14ac:dyDescent="0.25">
      <c r="A2935" t="s">
        <v>26</v>
      </c>
      <c r="B2935" s="4">
        <v>6.9</v>
      </c>
      <c r="C2935" s="4" t="s">
        <v>6603</v>
      </c>
    </row>
    <row r="2936" spans="1:3" x14ac:dyDescent="0.25">
      <c r="A2936" t="s">
        <v>26</v>
      </c>
      <c r="B2936" s="4">
        <v>5.0999999999999996</v>
      </c>
      <c r="C2936" s="4" t="s">
        <v>6605</v>
      </c>
    </row>
    <row r="2937" spans="1:3" x14ac:dyDescent="0.25">
      <c r="A2937" t="s">
        <v>26</v>
      </c>
      <c r="B2937" s="4">
        <v>5.4</v>
      </c>
      <c r="C2937" s="4" t="s">
        <v>6606</v>
      </c>
    </row>
    <row r="2938" spans="1:3" x14ac:dyDescent="0.25">
      <c r="A2938" t="s">
        <v>26</v>
      </c>
      <c r="B2938" s="4">
        <v>6.8</v>
      </c>
      <c r="C2938" s="4" t="s">
        <v>6608</v>
      </c>
    </row>
    <row r="2939" spans="1:3" x14ac:dyDescent="0.25">
      <c r="A2939" t="s">
        <v>26</v>
      </c>
      <c r="B2939" s="4">
        <v>6</v>
      </c>
      <c r="C2939" s="4" t="s">
        <v>6609</v>
      </c>
    </row>
    <row r="2940" spans="1:3" x14ac:dyDescent="0.25">
      <c r="A2940" t="s">
        <v>26</v>
      </c>
      <c r="B2940" s="4">
        <v>6.1</v>
      </c>
      <c r="C2940" s="4" t="s">
        <v>6610</v>
      </c>
    </row>
    <row r="2941" spans="1:3" x14ac:dyDescent="0.25">
      <c r="A2941" t="s">
        <v>26</v>
      </c>
      <c r="B2941" s="4">
        <v>5.8</v>
      </c>
      <c r="C2941" s="4" t="s">
        <v>6612</v>
      </c>
    </row>
    <row r="2942" spans="1:3" x14ac:dyDescent="0.25">
      <c r="A2942" t="s">
        <v>26</v>
      </c>
      <c r="B2942" s="4">
        <v>6.5</v>
      </c>
      <c r="C2942" s="4" t="s">
        <v>6613</v>
      </c>
    </row>
    <row r="2943" spans="1:3" x14ac:dyDescent="0.25">
      <c r="A2943" t="s">
        <v>26</v>
      </c>
      <c r="B2943" s="4">
        <v>6.2</v>
      </c>
      <c r="C2943" s="4" t="s">
        <v>6614</v>
      </c>
    </row>
    <row r="2944" spans="1:3" x14ac:dyDescent="0.25">
      <c r="A2944" t="s">
        <v>26</v>
      </c>
      <c r="B2944" s="4">
        <v>6.1</v>
      </c>
      <c r="C2944" s="4" t="s">
        <v>6615</v>
      </c>
    </row>
    <row r="2945" spans="1:3" x14ac:dyDescent="0.25">
      <c r="A2945" t="s">
        <v>26</v>
      </c>
      <c r="B2945" s="4">
        <v>7.7</v>
      </c>
      <c r="C2945" s="4" t="s">
        <v>6616</v>
      </c>
    </row>
    <row r="2946" spans="1:3" x14ac:dyDescent="0.25">
      <c r="A2946" t="s">
        <v>26</v>
      </c>
      <c r="B2946" s="4">
        <v>7.1</v>
      </c>
      <c r="C2946" s="4" t="s">
        <v>6618</v>
      </c>
    </row>
    <row r="2947" spans="1:3" x14ac:dyDescent="0.25">
      <c r="A2947" t="s">
        <v>26</v>
      </c>
      <c r="B2947" s="4">
        <v>7.2</v>
      </c>
      <c r="C2947" s="4" t="s">
        <v>6619</v>
      </c>
    </row>
    <row r="2948" spans="1:3" x14ac:dyDescent="0.25">
      <c r="A2948" t="s">
        <v>26</v>
      </c>
      <c r="B2948" s="4">
        <v>6.5</v>
      </c>
      <c r="C2948" s="4" t="s">
        <v>6623</v>
      </c>
    </row>
    <row r="2949" spans="1:3" x14ac:dyDescent="0.25">
      <c r="A2949" t="s">
        <v>26</v>
      </c>
      <c r="B2949" s="4">
        <v>6.1</v>
      </c>
      <c r="C2949" s="4" t="s">
        <v>6624</v>
      </c>
    </row>
    <row r="2950" spans="1:3" x14ac:dyDescent="0.25">
      <c r="A2950" t="s">
        <v>26</v>
      </c>
      <c r="B2950" s="4">
        <v>8.1</v>
      </c>
      <c r="C2950" s="4" t="s">
        <v>6625</v>
      </c>
    </row>
    <row r="2951" spans="1:3" x14ac:dyDescent="0.25">
      <c r="A2951" t="s">
        <v>26</v>
      </c>
      <c r="B2951" s="4">
        <v>5.4</v>
      </c>
      <c r="C2951" s="4" t="s">
        <v>6626</v>
      </c>
    </row>
    <row r="2952" spans="1:3" x14ac:dyDescent="0.25">
      <c r="A2952" t="s">
        <v>26</v>
      </c>
      <c r="B2952" s="4">
        <v>6.4</v>
      </c>
      <c r="C2952" s="4" t="s">
        <v>6628</v>
      </c>
    </row>
    <row r="2953" spans="1:3" x14ac:dyDescent="0.25">
      <c r="A2953" t="s">
        <v>26</v>
      </c>
      <c r="B2953" s="4">
        <v>4.5999999999999996</v>
      </c>
      <c r="C2953" s="4" t="s">
        <v>6629</v>
      </c>
    </row>
    <row r="2954" spans="1:3" x14ac:dyDescent="0.25">
      <c r="A2954" t="s">
        <v>26</v>
      </c>
      <c r="B2954" s="4">
        <v>5.6</v>
      </c>
      <c r="C2954" s="4" t="s">
        <v>6631</v>
      </c>
    </row>
    <row r="2955" spans="1:3" x14ac:dyDescent="0.25">
      <c r="A2955" t="s">
        <v>26</v>
      </c>
      <c r="B2955" s="4">
        <v>7.8</v>
      </c>
      <c r="C2955" s="4" t="s">
        <v>6632</v>
      </c>
    </row>
    <row r="2956" spans="1:3" x14ac:dyDescent="0.25">
      <c r="A2956" t="s">
        <v>26</v>
      </c>
      <c r="B2956" s="4">
        <v>6</v>
      </c>
      <c r="C2956" s="4" t="s">
        <v>6633</v>
      </c>
    </row>
    <row r="2957" spans="1:3" x14ac:dyDescent="0.25">
      <c r="A2957" t="s">
        <v>26</v>
      </c>
      <c r="B2957" s="4">
        <v>7.2</v>
      </c>
      <c r="C2957" s="4" t="s">
        <v>6634</v>
      </c>
    </row>
    <row r="2958" spans="1:3" x14ac:dyDescent="0.25">
      <c r="A2958" t="s">
        <v>26</v>
      </c>
      <c r="B2958" s="4">
        <v>5.9</v>
      </c>
      <c r="C2958" s="4" t="s">
        <v>6635</v>
      </c>
    </row>
    <row r="2959" spans="1:3" x14ac:dyDescent="0.25">
      <c r="A2959" t="s">
        <v>26</v>
      </c>
      <c r="B2959" s="4">
        <v>5.8</v>
      </c>
      <c r="C2959" s="4" t="s">
        <v>6636</v>
      </c>
    </row>
    <row r="2960" spans="1:3" x14ac:dyDescent="0.25">
      <c r="A2960" t="s">
        <v>26</v>
      </c>
      <c r="B2960" s="4">
        <v>8</v>
      </c>
      <c r="C2960" s="4" t="s">
        <v>6638</v>
      </c>
    </row>
    <row r="2961" spans="1:3" x14ac:dyDescent="0.25">
      <c r="A2961" t="s">
        <v>26</v>
      </c>
      <c r="B2961" s="4">
        <v>6</v>
      </c>
      <c r="C2961" s="4" t="s">
        <v>6639</v>
      </c>
    </row>
    <row r="2962" spans="1:3" x14ac:dyDescent="0.25">
      <c r="A2962" t="s">
        <v>26</v>
      </c>
      <c r="B2962" s="4">
        <v>6.7</v>
      </c>
      <c r="C2962" s="4" t="s">
        <v>6640</v>
      </c>
    </row>
    <row r="2963" spans="1:3" x14ac:dyDescent="0.25">
      <c r="A2963" t="s">
        <v>26</v>
      </c>
      <c r="B2963" s="4">
        <v>8.1999999999999993</v>
      </c>
      <c r="C2963" s="4" t="s">
        <v>6641</v>
      </c>
    </row>
    <row r="2964" spans="1:3" x14ac:dyDescent="0.25">
      <c r="A2964" t="s">
        <v>26</v>
      </c>
      <c r="B2964" s="4">
        <v>6.2</v>
      </c>
      <c r="C2964" s="4" t="s">
        <v>6642</v>
      </c>
    </row>
    <row r="2965" spans="1:3" x14ac:dyDescent="0.25">
      <c r="A2965" t="s">
        <v>26</v>
      </c>
      <c r="B2965" s="4">
        <v>5.9</v>
      </c>
      <c r="C2965" s="4" t="s">
        <v>6643</v>
      </c>
    </row>
    <row r="2966" spans="1:3" x14ac:dyDescent="0.25">
      <c r="A2966" t="s">
        <v>26</v>
      </c>
      <c r="B2966" s="4">
        <v>8.1</v>
      </c>
      <c r="C2966" s="4" t="s">
        <v>6644</v>
      </c>
    </row>
    <row r="2967" spans="1:3" x14ac:dyDescent="0.25">
      <c r="A2967" t="s">
        <v>26</v>
      </c>
      <c r="B2967" s="4">
        <v>7.5</v>
      </c>
      <c r="C2967" s="4" t="s">
        <v>6645</v>
      </c>
    </row>
    <row r="2968" spans="1:3" x14ac:dyDescent="0.25">
      <c r="A2968" t="s">
        <v>26</v>
      </c>
      <c r="B2968" s="4">
        <v>5.4</v>
      </c>
      <c r="C2968" s="4" t="s">
        <v>6648</v>
      </c>
    </row>
    <row r="2969" spans="1:3" x14ac:dyDescent="0.25">
      <c r="A2969" t="s">
        <v>26</v>
      </c>
      <c r="B2969" s="4">
        <v>7</v>
      </c>
      <c r="C2969" s="4" t="s">
        <v>6649</v>
      </c>
    </row>
    <row r="2970" spans="1:3" x14ac:dyDescent="0.25">
      <c r="A2970" t="s">
        <v>26</v>
      </c>
      <c r="B2970" s="4">
        <v>4.4000000000000004</v>
      </c>
      <c r="C2970" s="4" t="s">
        <v>6651</v>
      </c>
    </row>
    <row r="2971" spans="1:3" x14ac:dyDescent="0.25">
      <c r="A2971" t="s">
        <v>26</v>
      </c>
      <c r="B2971" s="4">
        <v>6.8</v>
      </c>
      <c r="C2971" s="4" t="s">
        <v>6652</v>
      </c>
    </row>
    <row r="2972" spans="1:3" x14ac:dyDescent="0.25">
      <c r="A2972" t="s">
        <v>26</v>
      </c>
      <c r="B2972" s="4">
        <v>6.6</v>
      </c>
      <c r="C2972" s="4" t="s">
        <v>6654</v>
      </c>
    </row>
    <row r="2973" spans="1:3" x14ac:dyDescent="0.25">
      <c r="A2973" t="s">
        <v>26</v>
      </c>
      <c r="B2973" s="4">
        <v>5.2</v>
      </c>
      <c r="C2973" s="4" t="s">
        <v>6655</v>
      </c>
    </row>
    <row r="2974" spans="1:3" x14ac:dyDescent="0.25">
      <c r="A2974" t="s">
        <v>26</v>
      </c>
      <c r="B2974" s="4">
        <v>7.3</v>
      </c>
      <c r="C2974" s="4" t="s">
        <v>6656</v>
      </c>
    </row>
    <row r="2975" spans="1:3" x14ac:dyDescent="0.25">
      <c r="A2975" t="s">
        <v>26</v>
      </c>
      <c r="B2975" s="4">
        <v>6.7</v>
      </c>
      <c r="C2975" s="4" t="s">
        <v>6658</v>
      </c>
    </row>
    <row r="2976" spans="1:3" x14ac:dyDescent="0.25">
      <c r="A2976" t="s">
        <v>26</v>
      </c>
      <c r="B2976" s="4">
        <v>7.1</v>
      </c>
      <c r="C2976" s="4" t="s">
        <v>6659</v>
      </c>
    </row>
    <row r="2977" spans="1:3" x14ac:dyDescent="0.25">
      <c r="A2977" t="s">
        <v>26</v>
      </c>
      <c r="B2977" s="4">
        <v>7.3</v>
      </c>
      <c r="C2977" s="4" t="s">
        <v>6660</v>
      </c>
    </row>
    <row r="2978" spans="1:3" x14ac:dyDescent="0.25">
      <c r="A2978" t="s">
        <v>26</v>
      </c>
      <c r="B2978" s="4">
        <v>6.7</v>
      </c>
      <c r="C2978" s="4" t="s">
        <v>6662</v>
      </c>
    </row>
    <row r="2979" spans="1:3" x14ac:dyDescent="0.25">
      <c r="A2979" t="s">
        <v>26</v>
      </c>
      <c r="B2979" s="4">
        <v>7.5</v>
      </c>
      <c r="C2979" s="4" t="s">
        <v>6663</v>
      </c>
    </row>
    <row r="2980" spans="1:3" x14ac:dyDescent="0.25">
      <c r="A2980" t="s">
        <v>26</v>
      </c>
      <c r="B2980" s="4">
        <v>6.5</v>
      </c>
      <c r="C2980" s="4" t="s">
        <v>6664</v>
      </c>
    </row>
    <row r="2981" spans="1:3" x14ac:dyDescent="0.25">
      <c r="A2981" t="s">
        <v>26</v>
      </c>
      <c r="B2981" s="4">
        <v>6.2</v>
      </c>
      <c r="C2981" s="4" t="s">
        <v>6667</v>
      </c>
    </row>
    <row r="2982" spans="1:3" x14ac:dyDescent="0.25">
      <c r="A2982" t="s">
        <v>26</v>
      </c>
      <c r="B2982" s="4">
        <v>7.3</v>
      </c>
      <c r="C2982" s="4" t="s">
        <v>6669</v>
      </c>
    </row>
    <row r="2983" spans="1:3" x14ac:dyDescent="0.25">
      <c r="A2983" t="s">
        <v>26</v>
      </c>
      <c r="B2983" s="4">
        <v>7.3</v>
      </c>
      <c r="C2983" s="4" t="s">
        <v>6672</v>
      </c>
    </row>
    <row r="2984" spans="1:3" x14ac:dyDescent="0.25">
      <c r="A2984" t="s">
        <v>26</v>
      </c>
      <c r="B2984" s="4">
        <v>6.8</v>
      </c>
      <c r="C2984" s="4">
        <v>1408</v>
      </c>
    </row>
    <row r="2985" spans="1:3" x14ac:dyDescent="0.25">
      <c r="A2985" t="s">
        <v>26</v>
      </c>
      <c r="B2985" s="4">
        <v>7.9</v>
      </c>
      <c r="C2985" s="4" t="s">
        <v>6676</v>
      </c>
    </row>
    <row r="2986" spans="1:3" x14ac:dyDescent="0.25">
      <c r="A2986" t="s">
        <v>26</v>
      </c>
      <c r="B2986" s="4">
        <v>6.9</v>
      </c>
      <c r="C2986" s="4" t="s">
        <v>6677</v>
      </c>
    </row>
    <row r="2987" spans="1:3" x14ac:dyDescent="0.25">
      <c r="A2987" t="s">
        <v>26</v>
      </c>
      <c r="B2987" s="4">
        <v>6.9</v>
      </c>
      <c r="C2987" s="4" t="s">
        <v>6679</v>
      </c>
    </row>
    <row r="2988" spans="1:3" x14ac:dyDescent="0.25">
      <c r="A2988" t="s">
        <v>26</v>
      </c>
      <c r="B2988" s="4">
        <v>5.6</v>
      </c>
      <c r="C2988" s="4" t="s">
        <v>6681</v>
      </c>
    </row>
    <row r="2989" spans="1:3" x14ac:dyDescent="0.25">
      <c r="A2989" t="s">
        <v>26</v>
      </c>
      <c r="B2989" s="4">
        <v>6.6</v>
      </c>
      <c r="C2989" s="4" t="s">
        <v>6682</v>
      </c>
    </row>
    <row r="2990" spans="1:3" x14ac:dyDescent="0.25">
      <c r="A2990" t="s">
        <v>26</v>
      </c>
      <c r="B2990" s="4">
        <v>6.9</v>
      </c>
      <c r="C2990" s="4" t="s">
        <v>6683</v>
      </c>
    </row>
    <row r="2991" spans="1:3" x14ac:dyDescent="0.25">
      <c r="A2991" t="s">
        <v>26</v>
      </c>
      <c r="B2991" s="4">
        <v>7.6</v>
      </c>
      <c r="C2991" s="4" t="s">
        <v>6684</v>
      </c>
    </row>
    <row r="2992" spans="1:3" x14ac:dyDescent="0.25">
      <c r="A2992" t="s">
        <v>26</v>
      </c>
      <c r="B2992" s="4">
        <v>7.8</v>
      </c>
      <c r="C2992" s="4" t="s">
        <v>6687</v>
      </c>
    </row>
    <row r="2993" spans="1:3" x14ac:dyDescent="0.25">
      <c r="A2993" t="s">
        <v>2769</v>
      </c>
      <c r="B2993" s="4">
        <v>6.4</v>
      </c>
      <c r="C2993" s="4" t="s">
        <v>6689</v>
      </c>
    </row>
    <row r="2994" spans="1:3" x14ac:dyDescent="0.25">
      <c r="A2994" t="s">
        <v>26</v>
      </c>
      <c r="B2994" s="4">
        <v>5.6</v>
      </c>
      <c r="C2994" s="4" t="s">
        <v>6691</v>
      </c>
    </row>
    <row r="2995" spans="1:3" x14ac:dyDescent="0.25">
      <c r="A2995" t="s">
        <v>26</v>
      </c>
      <c r="B2995" s="4">
        <v>6</v>
      </c>
      <c r="C2995" s="4" t="s">
        <v>6692</v>
      </c>
    </row>
    <row r="2996" spans="1:3" x14ac:dyDescent="0.25">
      <c r="A2996" t="s">
        <v>26</v>
      </c>
      <c r="B2996" s="4">
        <v>1.6</v>
      </c>
      <c r="C2996" s="4" t="s">
        <v>6694</v>
      </c>
    </row>
    <row r="2997" spans="1:3" x14ac:dyDescent="0.25">
      <c r="A2997" t="s">
        <v>26</v>
      </c>
      <c r="B2997" s="4">
        <v>5.4</v>
      </c>
      <c r="C2997" s="4" t="s">
        <v>6695</v>
      </c>
    </row>
    <row r="2998" spans="1:3" x14ac:dyDescent="0.25">
      <c r="A2998" t="s">
        <v>26</v>
      </c>
      <c r="B2998" s="4">
        <v>6.6</v>
      </c>
      <c r="C2998" s="4" t="s">
        <v>6697</v>
      </c>
    </row>
    <row r="2999" spans="1:3" x14ac:dyDescent="0.25">
      <c r="A2999" t="s">
        <v>26</v>
      </c>
      <c r="B2999" s="4">
        <v>6.4</v>
      </c>
      <c r="C2999" s="4" t="s">
        <v>6698</v>
      </c>
    </row>
    <row r="3000" spans="1:3" x14ac:dyDescent="0.25">
      <c r="A3000" t="s">
        <v>26</v>
      </c>
      <c r="B3000" s="4">
        <v>5.7</v>
      </c>
      <c r="C3000" s="4" t="s">
        <v>6699</v>
      </c>
    </row>
    <row r="3001" spans="1:3" x14ac:dyDescent="0.25">
      <c r="A3001" t="s">
        <v>26</v>
      </c>
      <c r="B3001" s="4">
        <v>7</v>
      </c>
      <c r="C3001" s="4" t="s">
        <v>6702</v>
      </c>
    </row>
    <row r="3002" spans="1:3" x14ac:dyDescent="0.25">
      <c r="A3002" t="s">
        <v>26</v>
      </c>
      <c r="B3002" s="4">
        <v>7.5</v>
      </c>
      <c r="C3002" s="4" t="s">
        <v>6703</v>
      </c>
    </row>
    <row r="3003" spans="1:3" x14ac:dyDescent="0.25">
      <c r="A3003" t="s">
        <v>26</v>
      </c>
      <c r="B3003" s="4">
        <v>7.4</v>
      </c>
      <c r="C3003" s="4" t="s">
        <v>6704</v>
      </c>
    </row>
    <row r="3004" spans="1:3" x14ac:dyDescent="0.25">
      <c r="A3004" t="s">
        <v>26</v>
      </c>
      <c r="B3004" s="4">
        <v>5.8</v>
      </c>
      <c r="C3004" s="4" t="s">
        <v>6705</v>
      </c>
    </row>
    <row r="3005" spans="1:3" x14ac:dyDescent="0.25">
      <c r="A3005" t="s">
        <v>26</v>
      </c>
      <c r="B3005" s="4">
        <v>6.6</v>
      </c>
      <c r="C3005" s="4" t="s">
        <v>6707</v>
      </c>
    </row>
    <row r="3006" spans="1:3" x14ac:dyDescent="0.25">
      <c r="A3006" t="s">
        <v>26</v>
      </c>
      <c r="B3006" s="4">
        <v>5.2</v>
      </c>
      <c r="C3006" s="4" t="s">
        <v>6709</v>
      </c>
    </row>
    <row r="3007" spans="1:3" x14ac:dyDescent="0.25">
      <c r="A3007" t="s">
        <v>26</v>
      </c>
      <c r="B3007" s="4">
        <v>7.5</v>
      </c>
      <c r="C3007" s="4" t="s">
        <v>6711</v>
      </c>
    </row>
    <row r="3008" spans="1:3" x14ac:dyDescent="0.25">
      <c r="A3008" t="s">
        <v>26</v>
      </c>
      <c r="B3008" s="4">
        <v>6.3</v>
      </c>
      <c r="C3008" s="4" t="s">
        <v>6712</v>
      </c>
    </row>
    <row r="3009" spans="1:3" x14ac:dyDescent="0.25">
      <c r="A3009" t="s">
        <v>26</v>
      </c>
      <c r="B3009" s="4">
        <v>8.1</v>
      </c>
      <c r="C3009" s="4" t="s">
        <v>6713</v>
      </c>
    </row>
    <row r="3010" spans="1:3" x14ac:dyDescent="0.25">
      <c r="A3010" t="s">
        <v>26</v>
      </c>
      <c r="B3010" s="4">
        <v>3.4</v>
      </c>
      <c r="C3010" s="4" t="s">
        <v>6714</v>
      </c>
    </row>
    <row r="3011" spans="1:3" x14ac:dyDescent="0.25">
      <c r="A3011" t="s">
        <v>26</v>
      </c>
      <c r="B3011" s="4">
        <v>8.1</v>
      </c>
      <c r="C3011" s="4" t="s">
        <v>6715</v>
      </c>
    </row>
    <row r="3012" spans="1:3" x14ac:dyDescent="0.25">
      <c r="A3012" t="s">
        <v>26</v>
      </c>
      <c r="B3012" s="4">
        <v>5.7</v>
      </c>
      <c r="C3012" s="4" t="s">
        <v>6717</v>
      </c>
    </row>
    <row r="3013" spans="1:3" x14ac:dyDescent="0.25">
      <c r="A3013" t="s">
        <v>26</v>
      </c>
      <c r="B3013" s="4">
        <v>6.9</v>
      </c>
      <c r="C3013" s="4" t="s">
        <v>6718</v>
      </c>
    </row>
    <row r="3014" spans="1:3" x14ac:dyDescent="0.25">
      <c r="A3014" t="s">
        <v>26</v>
      </c>
      <c r="B3014" s="4">
        <v>6.5</v>
      </c>
      <c r="C3014" s="4" t="s">
        <v>6719</v>
      </c>
    </row>
    <row r="3015" spans="1:3" x14ac:dyDescent="0.25">
      <c r="A3015" t="s">
        <v>26</v>
      </c>
      <c r="B3015" s="4">
        <v>7.2</v>
      </c>
      <c r="C3015" s="4" t="s">
        <v>6720</v>
      </c>
    </row>
    <row r="3016" spans="1:3" x14ac:dyDescent="0.25">
      <c r="A3016" t="s">
        <v>26</v>
      </c>
      <c r="B3016" s="4">
        <v>6.6</v>
      </c>
      <c r="C3016" s="4" t="s">
        <v>6722</v>
      </c>
    </row>
    <row r="3017" spans="1:3" x14ac:dyDescent="0.25">
      <c r="A3017" t="s">
        <v>26</v>
      </c>
      <c r="B3017" s="4">
        <v>7.2</v>
      </c>
      <c r="C3017" s="4" t="s">
        <v>6724</v>
      </c>
    </row>
    <row r="3018" spans="1:3" x14ac:dyDescent="0.25">
      <c r="A3018" t="s">
        <v>26</v>
      </c>
      <c r="B3018" s="4">
        <v>5.0999999999999996</v>
      </c>
      <c r="C3018" s="4" t="s">
        <v>6726</v>
      </c>
    </row>
    <row r="3019" spans="1:3" x14ac:dyDescent="0.25">
      <c r="A3019" t="s">
        <v>26</v>
      </c>
      <c r="B3019" s="4">
        <v>6.7</v>
      </c>
      <c r="C3019" s="4" t="s">
        <v>6727</v>
      </c>
    </row>
    <row r="3020" spans="1:3" x14ac:dyDescent="0.25">
      <c r="A3020" t="s">
        <v>26</v>
      </c>
      <c r="B3020" s="4">
        <v>6.3</v>
      </c>
      <c r="C3020" s="4" t="s">
        <v>6729</v>
      </c>
    </row>
    <row r="3021" spans="1:3" x14ac:dyDescent="0.25">
      <c r="A3021" t="s">
        <v>26</v>
      </c>
      <c r="B3021" s="4">
        <v>7.2</v>
      </c>
      <c r="C3021" s="4" t="s">
        <v>6730</v>
      </c>
    </row>
    <row r="3022" spans="1:3" x14ac:dyDescent="0.25">
      <c r="A3022" t="s">
        <v>26</v>
      </c>
      <c r="B3022" s="4">
        <v>7.7</v>
      </c>
      <c r="C3022" s="4" t="s">
        <v>6733</v>
      </c>
    </row>
    <row r="3023" spans="1:3" x14ac:dyDescent="0.25">
      <c r="A3023" t="s">
        <v>26</v>
      </c>
      <c r="B3023" s="4">
        <v>7.7</v>
      </c>
      <c r="C3023" s="4" t="s">
        <v>6734</v>
      </c>
    </row>
    <row r="3024" spans="1:3" x14ac:dyDescent="0.25">
      <c r="A3024" t="s">
        <v>26</v>
      </c>
      <c r="B3024" s="4">
        <v>5</v>
      </c>
      <c r="C3024" s="4" t="s">
        <v>6736</v>
      </c>
    </row>
    <row r="3025" spans="1:3" x14ac:dyDescent="0.25">
      <c r="A3025" t="s">
        <v>26</v>
      </c>
      <c r="B3025" s="4">
        <v>6.5</v>
      </c>
      <c r="C3025" s="4" t="s">
        <v>6737</v>
      </c>
    </row>
    <row r="3026" spans="1:3" x14ac:dyDescent="0.25">
      <c r="A3026" t="s">
        <v>26</v>
      </c>
      <c r="B3026" s="4">
        <v>6.8</v>
      </c>
      <c r="C3026" s="4" t="s">
        <v>6738</v>
      </c>
    </row>
    <row r="3027" spans="1:3" x14ac:dyDescent="0.25">
      <c r="A3027" t="s">
        <v>26</v>
      </c>
      <c r="B3027" s="4">
        <v>6.7</v>
      </c>
      <c r="C3027" s="4" t="s">
        <v>6739</v>
      </c>
    </row>
    <row r="3028" spans="1:3" x14ac:dyDescent="0.25">
      <c r="A3028" t="s">
        <v>26</v>
      </c>
      <c r="B3028" s="4">
        <v>7.7</v>
      </c>
      <c r="C3028" s="4" t="s">
        <v>6741</v>
      </c>
    </row>
    <row r="3029" spans="1:3" x14ac:dyDescent="0.25">
      <c r="A3029" t="s">
        <v>26</v>
      </c>
      <c r="B3029" s="4">
        <v>7</v>
      </c>
      <c r="C3029" s="4" t="s">
        <v>6742</v>
      </c>
    </row>
    <row r="3030" spans="1:3" x14ac:dyDescent="0.25">
      <c r="A3030" t="s">
        <v>26</v>
      </c>
      <c r="B3030" s="4">
        <v>8.4</v>
      </c>
      <c r="C3030" s="4" t="s">
        <v>6744</v>
      </c>
    </row>
    <row r="3031" spans="1:3" x14ac:dyDescent="0.25">
      <c r="A3031" t="s">
        <v>26</v>
      </c>
      <c r="B3031" s="4">
        <v>5.6</v>
      </c>
      <c r="C3031" s="4" t="s">
        <v>6746</v>
      </c>
    </row>
    <row r="3032" spans="1:3" x14ac:dyDescent="0.25">
      <c r="A3032" t="s">
        <v>26</v>
      </c>
      <c r="B3032" s="4">
        <v>7.6</v>
      </c>
      <c r="C3032" s="4" t="s">
        <v>6747</v>
      </c>
    </row>
    <row r="3033" spans="1:3" x14ac:dyDescent="0.25">
      <c r="A3033" t="s">
        <v>26</v>
      </c>
      <c r="B3033" s="4">
        <v>6.6</v>
      </c>
      <c r="C3033" s="4" t="s">
        <v>6748</v>
      </c>
    </row>
    <row r="3034" spans="1:3" x14ac:dyDescent="0.25">
      <c r="A3034" t="s">
        <v>26</v>
      </c>
      <c r="B3034" s="4">
        <v>6.6</v>
      </c>
      <c r="C3034" s="4" t="s">
        <v>6750</v>
      </c>
    </row>
    <row r="3035" spans="1:3" x14ac:dyDescent="0.25">
      <c r="A3035" t="s">
        <v>26</v>
      </c>
      <c r="B3035" s="4">
        <v>7</v>
      </c>
      <c r="C3035" s="4" t="s">
        <v>6752</v>
      </c>
    </row>
    <row r="3036" spans="1:3" x14ac:dyDescent="0.25">
      <c r="A3036" t="s">
        <v>26</v>
      </c>
      <c r="B3036" s="4">
        <v>6.7</v>
      </c>
      <c r="C3036" s="4" t="s">
        <v>6753</v>
      </c>
    </row>
    <row r="3037" spans="1:3" x14ac:dyDescent="0.25">
      <c r="A3037" t="s">
        <v>26</v>
      </c>
      <c r="B3037" s="4">
        <v>4.9000000000000004</v>
      </c>
      <c r="C3037" s="4" t="s">
        <v>6756</v>
      </c>
    </row>
    <row r="3038" spans="1:3" x14ac:dyDescent="0.25">
      <c r="A3038" t="s">
        <v>26</v>
      </c>
      <c r="B3038" s="4">
        <v>6.7</v>
      </c>
      <c r="C3038" s="4" t="s">
        <v>6757</v>
      </c>
    </row>
    <row r="3039" spans="1:3" x14ac:dyDescent="0.25">
      <c r="A3039" t="s">
        <v>26</v>
      </c>
      <c r="B3039" s="4">
        <v>7.2</v>
      </c>
      <c r="C3039" s="4" t="s">
        <v>6759</v>
      </c>
    </row>
    <row r="3040" spans="1:3" x14ac:dyDescent="0.25">
      <c r="A3040" t="s">
        <v>26</v>
      </c>
      <c r="B3040" s="4">
        <v>7.7</v>
      </c>
      <c r="C3040" s="4" t="s">
        <v>6760</v>
      </c>
    </row>
    <row r="3041" spans="1:3" x14ac:dyDescent="0.25">
      <c r="A3041" t="s">
        <v>26</v>
      </c>
      <c r="B3041" s="4">
        <v>7.9</v>
      </c>
      <c r="C3041" s="4" t="s">
        <v>6761</v>
      </c>
    </row>
    <row r="3042" spans="1:3" x14ac:dyDescent="0.25">
      <c r="A3042" t="s">
        <v>26</v>
      </c>
      <c r="B3042" s="4">
        <v>7.8</v>
      </c>
      <c r="C3042" s="4" t="s">
        <v>6763</v>
      </c>
    </row>
    <row r="3043" spans="1:3" x14ac:dyDescent="0.25">
      <c r="A3043" t="s">
        <v>26</v>
      </c>
      <c r="B3043" s="4">
        <v>6.6</v>
      </c>
      <c r="C3043" s="4" t="s">
        <v>6764</v>
      </c>
    </row>
    <row r="3044" spans="1:3" x14ac:dyDescent="0.25">
      <c r="A3044" t="s">
        <v>26</v>
      </c>
      <c r="B3044" s="4">
        <v>6.3</v>
      </c>
      <c r="C3044" s="4" t="s">
        <v>6765</v>
      </c>
    </row>
    <row r="3045" spans="1:3" x14ac:dyDescent="0.25">
      <c r="A3045" t="s">
        <v>26</v>
      </c>
      <c r="B3045" s="4">
        <v>6.1</v>
      </c>
      <c r="C3045" s="4" t="s">
        <v>6767</v>
      </c>
    </row>
    <row r="3046" spans="1:3" x14ac:dyDescent="0.25">
      <c r="A3046" t="s">
        <v>26</v>
      </c>
      <c r="B3046" s="4">
        <v>7.4</v>
      </c>
      <c r="C3046" s="4" t="s">
        <v>6769</v>
      </c>
    </row>
    <row r="3047" spans="1:3" x14ac:dyDescent="0.25">
      <c r="A3047" t="s">
        <v>26</v>
      </c>
      <c r="B3047" s="4">
        <v>7.4</v>
      </c>
      <c r="C3047" s="4" t="s">
        <v>6769</v>
      </c>
    </row>
    <row r="3048" spans="1:3" x14ac:dyDescent="0.25">
      <c r="A3048" t="s">
        <v>26</v>
      </c>
      <c r="B3048" s="4">
        <v>6.1</v>
      </c>
      <c r="C3048" s="4" t="s">
        <v>6770</v>
      </c>
    </row>
    <row r="3049" spans="1:3" x14ac:dyDescent="0.25">
      <c r="A3049" t="s">
        <v>26</v>
      </c>
      <c r="B3049" s="4">
        <v>6.4</v>
      </c>
      <c r="C3049" s="4" t="s">
        <v>6771</v>
      </c>
    </row>
    <row r="3050" spans="1:3" x14ac:dyDescent="0.25">
      <c r="A3050" t="s">
        <v>26</v>
      </c>
      <c r="B3050" s="4">
        <v>7.3</v>
      </c>
      <c r="C3050" s="4" t="s">
        <v>6772</v>
      </c>
    </row>
    <row r="3051" spans="1:3" x14ac:dyDescent="0.25">
      <c r="A3051" t="s">
        <v>26</v>
      </c>
      <c r="B3051" s="4">
        <v>6.6</v>
      </c>
      <c r="C3051" s="4" t="s">
        <v>6774</v>
      </c>
    </row>
    <row r="3052" spans="1:3" x14ac:dyDescent="0.25">
      <c r="A3052" t="s">
        <v>26</v>
      </c>
      <c r="B3052" s="4">
        <v>6.8</v>
      </c>
      <c r="C3052" s="4" t="s">
        <v>6776</v>
      </c>
    </row>
    <row r="3053" spans="1:3" x14ac:dyDescent="0.25">
      <c r="A3053" t="s">
        <v>26</v>
      </c>
      <c r="B3053" s="4">
        <v>6.1</v>
      </c>
      <c r="C3053" s="4" t="s">
        <v>6777</v>
      </c>
    </row>
    <row r="3054" spans="1:3" x14ac:dyDescent="0.25">
      <c r="A3054" t="s">
        <v>26</v>
      </c>
      <c r="B3054" s="4">
        <v>7.7</v>
      </c>
      <c r="C3054" s="4" t="s">
        <v>6778</v>
      </c>
    </row>
    <row r="3055" spans="1:3" x14ac:dyDescent="0.25">
      <c r="A3055" t="s">
        <v>293</v>
      </c>
      <c r="B3055" s="4">
        <v>7.6</v>
      </c>
      <c r="C3055" s="4" t="s">
        <v>6780</v>
      </c>
    </row>
    <row r="3056" spans="1:3" x14ac:dyDescent="0.25">
      <c r="A3056" t="s">
        <v>26</v>
      </c>
      <c r="B3056" s="4">
        <v>7.4</v>
      </c>
      <c r="C3056" s="4" t="s">
        <v>6782</v>
      </c>
    </row>
    <row r="3057" spans="1:3" x14ac:dyDescent="0.25">
      <c r="A3057" t="s">
        <v>26</v>
      </c>
      <c r="B3057" s="4">
        <v>7.5</v>
      </c>
      <c r="C3057" s="4" t="s">
        <v>6783</v>
      </c>
    </row>
    <row r="3058" spans="1:3" x14ac:dyDescent="0.25">
      <c r="A3058" t="s">
        <v>26</v>
      </c>
      <c r="B3058" s="4">
        <v>7.7</v>
      </c>
      <c r="C3058" s="4" t="s">
        <v>6784</v>
      </c>
    </row>
    <row r="3059" spans="1:3" x14ac:dyDescent="0.25">
      <c r="A3059" t="s">
        <v>26</v>
      </c>
      <c r="B3059" s="4">
        <v>6.2</v>
      </c>
      <c r="C3059" s="4" t="s">
        <v>6785</v>
      </c>
    </row>
    <row r="3060" spans="1:3" x14ac:dyDescent="0.25">
      <c r="A3060" t="s">
        <v>26</v>
      </c>
      <c r="B3060" s="4">
        <v>6.1</v>
      </c>
      <c r="C3060" s="4" t="s">
        <v>6786</v>
      </c>
    </row>
    <row r="3061" spans="1:3" x14ac:dyDescent="0.25">
      <c r="A3061" t="s">
        <v>26</v>
      </c>
      <c r="B3061" s="4">
        <v>7.1</v>
      </c>
      <c r="C3061" s="4" t="s">
        <v>6787</v>
      </c>
    </row>
    <row r="3062" spans="1:3" x14ac:dyDescent="0.25">
      <c r="A3062" t="s">
        <v>26</v>
      </c>
      <c r="B3062" s="4">
        <v>7.1</v>
      </c>
      <c r="C3062" s="4" t="s">
        <v>6788</v>
      </c>
    </row>
    <row r="3063" spans="1:3" x14ac:dyDescent="0.25">
      <c r="A3063" t="s">
        <v>26</v>
      </c>
      <c r="B3063" s="4">
        <v>7.4</v>
      </c>
      <c r="C3063" s="4" t="s">
        <v>6790</v>
      </c>
    </row>
    <row r="3064" spans="1:3" x14ac:dyDescent="0.25">
      <c r="A3064" t="s">
        <v>26</v>
      </c>
      <c r="B3064" s="4">
        <v>6</v>
      </c>
      <c r="C3064" s="4" t="s">
        <v>6793</v>
      </c>
    </row>
    <row r="3065" spans="1:3" x14ac:dyDescent="0.25">
      <c r="A3065" t="s">
        <v>26</v>
      </c>
      <c r="B3065" s="4">
        <v>6.7</v>
      </c>
      <c r="C3065" s="4" t="s">
        <v>6794</v>
      </c>
    </row>
    <row r="3066" spans="1:3" x14ac:dyDescent="0.25">
      <c r="A3066" t="s">
        <v>26</v>
      </c>
      <c r="B3066" s="4">
        <v>5.6</v>
      </c>
      <c r="C3066" s="4" t="s">
        <v>6796</v>
      </c>
    </row>
    <row r="3067" spans="1:3" x14ac:dyDescent="0.25">
      <c r="A3067" t="s">
        <v>26</v>
      </c>
      <c r="B3067" s="4">
        <v>8.5</v>
      </c>
      <c r="C3067" s="4" t="s">
        <v>6797</v>
      </c>
    </row>
    <row r="3068" spans="1:3" x14ac:dyDescent="0.25">
      <c r="A3068" t="s">
        <v>26</v>
      </c>
      <c r="B3068" s="4">
        <v>6.1</v>
      </c>
      <c r="C3068" s="4" t="s">
        <v>6798</v>
      </c>
    </row>
    <row r="3069" spans="1:3" x14ac:dyDescent="0.25">
      <c r="A3069" t="s">
        <v>26</v>
      </c>
      <c r="B3069" s="4">
        <v>8.5</v>
      </c>
      <c r="C3069" s="4" t="s">
        <v>6799</v>
      </c>
    </row>
    <row r="3070" spans="1:3" x14ac:dyDescent="0.25">
      <c r="A3070" t="s">
        <v>26</v>
      </c>
      <c r="B3070" s="4">
        <v>7.7</v>
      </c>
      <c r="C3070" s="4" t="s">
        <v>6800</v>
      </c>
    </row>
    <row r="3071" spans="1:3" x14ac:dyDescent="0.25">
      <c r="A3071" t="s">
        <v>26</v>
      </c>
      <c r="B3071" s="4">
        <v>7.3</v>
      </c>
      <c r="C3071" s="4" t="s">
        <v>6801</v>
      </c>
    </row>
    <row r="3072" spans="1:3" x14ac:dyDescent="0.25">
      <c r="A3072" t="s">
        <v>26</v>
      </c>
      <c r="B3072" s="4">
        <v>5.5</v>
      </c>
      <c r="C3072" s="4" t="s">
        <v>6802</v>
      </c>
    </row>
    <row r="3073" spans="1:3" x14ac:dyDescent="0.25">
      <c r="A3073" t="s">
        <v>26</v>
      </c>
      <c r="B3073" s="4">
        <v>5.5</v>
      </c>
      <c r="C3073" s="4" t="s">
        <v>6802</v>
      </c>
    </row>
    <row r="3074" spans="1:3" x14ac:dyDescent="0.25">
      <c r="A3074" t="s">
        <v>26</v>
      </c>
      <c r="B3074" s="4">
        <v>4.2</v>
      </c>
      <c r="C3074" s="4" t="s">
        <v>6804</v>
      </c>
    </row>
    <row r="3075" spans="1:3" x14ac:dyDescent="0.25">
      <c r="A3075" t="s">
        <v>26</v>
      </c>
      <c r="B3075" s="4">
        <v>7.1</v>
      </c>
      <c r="C3075" s="4" t="s">
        <v>6806</v>
      </c>
    </row>
    <row r="3076" spans="1:3" x14ac:dyDescent="0.25">
      <c r="A3076" t="s">
        <v>26</v>
      </c>
      <c r="B3076" s="4">
        <v>6.2</v>
      </c>
      <c r="C3076" s="4" t="s">
        <v>6807</v>
      </c>
    </row>
    <row r="3077" spans="1:3" x14ac:dyDescent="0.25">
      <c r="A3077" t="s">
        <v>26</v>
      </c>
      <c r="B3077" s="4">
        <v>5.9</v>
      </c>
      <c r="C3077" s="4" t="s">
        <v>6809</v>
      </c>
    </row>
    <row r="3078" spans="1:3" x14ac:dyDescent="0.25">
      <c r="A3078" t="s">
        <v>26</v>
      </c>
      <c r="B3078" s="4">
        <v>7.2</v>
      </c>
      <c r="C3078" s="4" t="s">
        <v>6810</v>
      </c>
    </row>
    <row r="3079" spans="1:3" x14ac:dyDescent="0.25">
      <c r="A3079" t="s">
        <v>26</v>
      </c>
      <c r="B3079" s="4">
        <v>6.2</v>
      </c>
      <c r="C3079" s="4" t="s">
        <v>6811</v>
      </c>
    </row>
    <row r="3080" spans="1:3" x14ac:dyDescent="0.25">
      <c r="A3080" t="s">
        <v>26</v>
      </c>
      <c r="B3080" s="4">
        <v>6.5</v>
      </c>
      <c r="C3080" s="4" t="s">
        <v>6813</v>
      </c>
    </row>
    <row r="3081" spans="1:3" x14ac:dyDescent="0.25">
      <c r="A3081" t="s">
        <v>26</v>
      </c>
      <c r="B3081" s="4">
        <v>6.3</v>
      </c>
      <c r="C3081" s="4" t="s">
        <v>6814</v>
      </c>
    </row>
    <row r="3082" spans="1:3" x14ac:dyDescent="0.25">
      <c r="A3082" t="s">
        <v>26</v>
      </c>
      <c r="B3082" s="4">
        <v>6.4</v>
      </c>
      <c r="C3082" s="4" t="s">
        <v>6817</v>
      </c>
    </row>
    <row r="3083" spans="1:3" x14ac:dyDescent="0.25">
      <c r="A3083" t="s">
        <v>26</v>
      </c>
      <c r="B3083" s="4">
        <v>6.4</v>
      </c>
      <c r="C3083" s="4" t="s">
        <v>6817</v>
      </c>
    </row>
    <row r="3084" spans="1:3" x14ac:dyDescent="0.25">
      <c r="A3084" t="s">
        <v>26</v>
      </c>
      <c r="B3084" s="4">
        <v>7</v>
      </c>
      <c r="C3084" s="4" t="s">
        <v>6818</v>
      </c>
    </row>
    <row r="3085" spans="1:3" x14ac:dyDescent="0.25">
      <c r="A3085" t="s">
        <v>26</v>
      </c>
      <c r="B3085" s="4">
        <v>7</v>
      </c>
      <c r="C3085" s="4" t="s">
        <v>6818</v>
      </c>
    </row>
    <row r="3086" spans="1:3" x14ac:dyDescent="0.25">
      <c r="A3086" t="s">
        <v>26</v>
      </c>
      <c r="B3086" s="4">
        <v>7</v>
      </c>
      <c r="C3086" s="4" t="s">
        <v>6819</v>
      </c>
    </row>
    <row r="3087" spans="1:3" x14ac:dyDescent="0.25">
      <c r="A3087" t="s">
        <v>26</v>
      </c>
      <c r="B3087" s="4">
        <v>6.9</v>
      </c>
      <c r="C3087" s="4" t="s">
        <v>6821</v>
      </c>
    </row>
    <row r="3088" spans="1:3" x14ac:dyDescent="0.25">
      <c r="A3088" t="s">
        <v>26</v>
      </c>
      <c r="B3088" s="4">
        <v>6.9</v>
      </c>
      <c r="C3088" s="4" t="s">
        <v>6821</v>
      </c>
    </row>
    <row r="3089" spans="1:3" x14ac:dyDescent="0.25">
      <c r="A3089" t="s">
        <v>26</v>
      </c>
      <c r="B3089" s="4">
        <v>6.2</v>
      </c>
      <c r="C3089" s="4" t="s">
        <v>6822</v>
      </c>
    </row>
    <row r="3090" spans="1:3" x14ac:dyDescent="0.25">
      <c r="A3090" t="s">
        <v>26</v>
      </c>
      <c r="B3090" s="4">
        <v>6.1</v>
      </c>
      <c r="C3090" s="4" t="s">
        <v>6823</v>
      </c>
    </row>
    <row r="3091" spans="1:3" x14ac:dyDescent="0.25">
      <c r="A3091" t="s">
        <v>26</v>
      </c>
      <c r="B3091" s="4">
        <v>5.7</v>
      </c>
      <c r="C3091" s="4" t="s">
        <v>6826</v>
      </c>
    </row>
    <row r="3092" spans="1:3" x14ac:dyDescent="0.25">
      <c r="A3092" t="s">
        <v>26</v>
      </c>
      <c r="B3092" s="4">
        <v>5.0999999999999996</v>
      </c>
      <c r="C3092" s="4" t="s">
        <v>6828</v>
      </c>
    </row>
    <row r="3093" spans="1:3" x14ac:dyDescent="0.25">
      <c r="A3093" t="s">
        <v>26</v>
      </c>
      <c r="B3093" s="4">
        <v>6.1</v>
      </c>
      <c r="C3093" s="4" t="s">
        <v>6830</v>
      </c>
    </row>
    <row r="3094" spans="1:3" x14ac:dyDescent="0.25">
      <c r="A3094" t="s">
        <v>26</v>
      </c>
      <c r="B3094" s="4">
        <v>5.6</v>
      </c>
      <c r="C3094" s="4" t="s">
        <v>6831</v>
      </c>
    </row>
    <row r="3095" spans="1:3" x14ac:dyDescent="0.25">
      <c r="A3095" t="s">
        <v>26</v>
      </c>
      <c r="B3095" s="4">
        <v>5.2</v>
      </c>
      <c r="C3095" s="4" t="s">
        <v>6832</v>
      </c>
    </row>
    <row r="3096" spans="1:3" x14ac:dyDescent="0.25">
      <c r="A3096" t="s">
        <v>26</v>
      </c>
      <c r="B3096" s="4">
        <v>5.7</v>
      </c>
      <c r="C3096" s="4" t="s">
        <v>6833</v>
      </c>
    </row>
    <row r="3097" spans="1:3" x14ac:dyDescent="0.25">
      <c r="A3097" t="s">
        <v>26</v>
      </c>
      <c r="B3097" s="4">
        <v>6</v>
      </c>
      <c r="C3097" s="4" t="s">
        <v>6834</v>
      </c>
    </row>
    <row r="3098" spans="1:3" x14ac:dyDescent="0.25">
      <c r="A3098" t="s">
        <v>26</v>
      </c>
      <c r="B3098" s="4">
        <v>5</v>
      </c>
      <c r="C3098" s="4" t="s">
        <v>6837</v>
      </c>
    </row>
    <row r="3099" spans="1:3" x14ac:dyDescent="0.25">
      <c r="A3099" t="s">
        <v>26</v>
      </c>
      <c r="B3099" s="4">
        <v>5.0999999999999996</v>
      </c>
      <c r="C3099" s="4" t="s">
        <v>6838</v>
      </c>
    </row>
    <row r="3100" spans="1:3" x14ac:dyDescent="0.25">
      <c r="A3100" t="s">
        <v>26</v>
      </c>
      <c r="B3100" s="4">
        <v>6.8</v>
      </c>
      <c r="C3100" s="4">
        <v>21</v>
      </c>
    </row>
    <row r="3101" spans="1:3" x14ac:dyDescent="0.25">
      <c r="A3101" t="s">
        <v>26</v>
      </c>
      <c r="B3101" s="4">
        <v>6.7</v>
      </c>
      <c r="C3101" s="4" t="s">
        <v>6839</v>
      </c>
    </row>
    <row r="3102" spans="1:3" x14ac:dyDescent="0.25">
      <c r="A3102" t="s">
        <v>26</v>
      </c>
      <c r="B3102" s="4">
        <v>6.4</v>
      </c>
      <c r="C3102" s="4" t="s">
        <v>6840</v>
      </c>
    </row>
    <row r="3103" spans="1:3" x14ac:dyDescent="0.25">
      <c r="A3103" t="s">
        <v>26</v>
      </c>
      <c r="B3103" s="4">
        <v>7.1</v>
      </c>
      <c r="C3103" s="4" t="s">
        <v>6842</v>
      </c>
    </row>
    <row r="3104" spans="1:3" x14ac:dyDescent="0.25">
      <c r="A3104" t="s">
        <v>26</v>
      </c>
      <c r="B3104" s="4">
        <v>7.3</v>
      </c>
      <c r="C3104" s="4" t="s">
        <v>6843</v>
      </c>
    </row>
    <row r="3105" spans="1:3" x14ac:dyDescent="0.25">
      <c r="A3105" t="s">
        <v>26</v>
      </c>
      <c r="B3105" s="4">
        <v>8.1999999999999993</v>
      </c>
      <c r="C3105" s="4" t="s">
        <v>6844</v>
      </c>
    </row>
    <row r="3106" spans="1:3" x14ac:dyDescent="0.25">
      <c r="A3106" t="s">
        <v>26</v>
      </c>
      <c r="B3106" s="4">
        <v>7.1</v>
      </c>
      <c r="C3106" s="4" t="s">
        <v>6845</v>
      </c>
    </row>
    <row r="3107" spans="1:3" x14ac:dyDescent="0.25">
      <c r="A3107" t="s">
        <v>26</v>
      </c>
      <c r="B3107" s="4">
        <v>6.8</v>
      </c>
      <c r="C3107" s="4" t="s">
        <v>6846</v>
      </c>
    </row>
    <row r="3108" spans="1:3" x14ac:dyDescent="0.25">
      <c r="A3108" t="s">
        <v>26</v>
      </c>
      <c r="B3108" s="4">
        <v>7.3</v>
      </c>
      <c r="C3108" s="4" t="s">
        <v>6847</v>
      </c>
    </row>
    <row r="3109" spans="1:3" x14ac:dyDescent="0.25">
      <c r="A3109" t="s">
        <v>26</v>
      </c>
      <c r="B3109" s="4">
        <v>6.3</v>
      </c>
      <c r="C3109" s="4" t="s">
        <v>6850</v>
      </c>
    </row>
    <row r="3110" spans="1:3" x14ac:dyDescent="0.25">
      <c r="A3110" t="s">
        <v>26</v>
      </c>
      <c r="B3110" s="4">
        <v>6.7</v>
      </c>
      <c r="C3110" s="4" t="s">
        <v>6851</v>
      </c>
    </row>
    <row r="3111" spans="1:3" x14ac:dyDescent="0.25">
      <c r="A3111" t="s">
        <v>26</v>
      </c>
      <c r="B3111" s="4">
        <v>6.4</v>
      </c>
      <c r="C3111" s="4" t="s">
        <v>6854</v>
      </c>
    </row>
    <row r="3112" spans="1:3" x14ac:dyDescent="0.25">
      <c r="A3112" t="s">
        <v>26</v>
      </c>
      <c r="B3112" s="4">
        <v>6.3</v>
      </c>
      <c r="C3112" s="4" t="s">
        <v>6856</v>
      </c>
    </row>
    <row r="3113" spans="1:3" x14ac:dyDescent="0.25">
      <c r="A3113" t="s">
        <v>26</v>
      </c>
      <c r="B3113" s="4">
        <v>5.8</v>
      </c>
      <c r="C3113" s="4" t="s">
        <v>6858</v>
      </c>
    </row>
    <row r="3114" spans="1:3" x14ac:dyDescent="0.25">
      <c r="A3114" t="s">
        <v>26</v>
      </c>
      <c r="B3114" s="4">
        <v>5.6</v>
      </c>
      <c r="C3114" s="4" t="s">
        <v>6860</v>
      </c>
    </row>
    <row r="3115" spans="1:3" x14ac:dyDescent="0.25">
      <c r="A3115" t="s">
        <v>26</v>
      </c>
      <c r="B3115" s="4">
        <v>7.2</v>
      </c>
      <c r="C3115" s="4" t="s">
        <v>6862</v>
      </c>
    </row>
    <row r="3116" spans="1:3" x14ac:dyDescent="0.25">
      <c r="A3116" t="s">
        <v>26</v>
      </c>
      <c r="B3116" s="4">
        <v>6.4</v>
      </c>
      <c r="C3116" s="4" t="s">
        <v>6864</v>
      </c>
    </row>
    <row r="3117" spans="1:3" x14ac:dyDescent="0.25">
      <c r="A3117" t="s">
        <v>26</v>
      </c>
      <c r="B3117" s="4">
        <v>4.5999999999999996</v>
      </c>
      <c r="C3117" s="4" t="s">
        <v>6865</v>
      </c>
    </row>
    <row r="3118" spans="1:3" x14ac:dyDescent="0.25">
      <c r="A3118" t="s">
        <v>26</v>
      </c>
      <c r="B3118" s="4">
        <v>6.5</v>
      </c>
      <c r="C3118" s="4" t="s">
        <v>6866</v>
      </c>
    </row>
    <row r="3119" spans="1:3" x14ac:dyDescent="0.25">
      <c r="A3119" t="s">
        <v>26</v>
      </c>
      <c r="B3119" s="4">
        <v>7.5</v>
      </c>
      <c r="C3119" s="4" t="s">
        <v>6868</v>
      </c>
    </row>
    <row r="3120" spans="1:3" x14ac:dyDescent="0.25">
      <c r="A3120" t="s">
        <v>26</v>
      </c>
      <c r="B3120" s="4">
        <v>7.3</v>
      </c>
      <c r="C3120" s="4" t="s">
        <v>6869</v>
      </c>
    </row>
    <row r="3121" spans="1:3" x14ac:dyDescent="0.25">
      <c r="A3121" t="s">
        <v>26</v>
      </c>
      <c r="B3121" s="4">
        <v>5.4</v>
      </c>
      <c r="C3121" s="4" t="s">
        <v>6870</v>
      </c>
    </row>
    <row r="3122" spans="1:3" x14ac:dyDescent="0.25">
      <c r="A3122" t="s">
        <v>26</v>
      </c>
      <c r="B3122" s="4">
        <v>7.3</v>
      </c>
      <c r="C3122" s="4" t="s">
        <v>6871</v>
      </c>
    </row>
    <row r="3123" spans="1:3" x14ac:dyDescent="0.25">
      <c r="A3123" t="s">
        <v>26</v>
      </c>
      <c r="B3123" s="4">
        <v>5.9</v>
      </c>
      <c r="C3123" s="4" t="s">
        <v>6872</v>
      </c>
    </row>
    <row r="3124" spans="1:3" x14ac:dyDescent="0.25">
      <c r="A3124" t="s">
        <v>26</v>
      </c>
      <c r="B3124" s="4">
        <v>5.5</v>
      </c>
      <c r="C3124" s="4" t="s">
        <v>6873</v>
      </c>
    </row>
    <row r="3125" spans="1:3" x14ac:dyDescent="0.25">
      <c r="A3125" t="s">
        <v>26</v>
      </c>
      <c r="B3125" s="4">
        <v>6</v>
      </c>
      <c r="C3125" s="4" t="s">
        <v>6874</v>
      </c>
    </row>
    <row r="3126" spans="1:3" x14ac:dyDescent="0.25">
      <c r="A3126" t="s">
        <v>26</v>
      </c>
      <c r="B3126" s="4">
        <v>6.5</v>
      </c>
      <c r="C3126" s="4" t="s">
        <v>6877</v>
      </c>
    </row>
    <row r="3127" spans="1:3" x14ac:dyDescent="0.25">
      <c r="A3127" t="s">
        <v>26</v>
      </c>
      <c r="B3127" s="4">
        <v>7.7</v>
      </c>
      <c r="C3127" s="4" t="s">
        <v>6878</v>
      </c>
    </row>
    <row r="3128" spans="1:3" x14ac:dyDescent="0.25">
      <c r="A3128" t="s">
        <v>26</v>
      </c>
      <c r="B3128" s="4">
        <v>7.1</v>
      </c>
      <c r="C3128" s="4" t="s">
        <v>6879</v>
      </c>
    </row>
    <row r="3129" spans="1:3" x14ac:dyDescent="0.25">
      <c r="A3129" t="s">
        <v>26</v>
      </c>
      <c r="B3129" s="4">
        <v>6.9</v>
      </c>
      <c r="C3129" s="4" t="s">
        <v>6880</v>
      </c>
    </row>
    <row r="3130" spans="1:3" x14ac:dyDescent="0.25">
      <c r="A3130" t="s">
        <v>26</v>
      </c>
      <c r="B3130" s="4">
        <v>7.5</v>
      </c>
      <c r="C3130" s="4" t="s">
        <v>6882</v>
      </c>
    </row>
    <row r="3131" spans="1:3" x14ac:dyDescent="0.25">
      <c r="A3131" t="s">
        <v>26</v>
      </c>
      <c r="B3131" s="4">
        <v>6.7</v>
      </c>
      <c r="C3131" s="4" t="s">
        <v>6884</v>
      </c>
    </row>
    <row r="3132" spans="1:3" x14ac:dyDescent="0.25">
      <c r="A3132" t="s">
        <v>26</v>
      </c>
      <c r="B3132" s="4">
        <v>7.8</v>
      </c>
      <c r="C3132" s="4" t="s">
        <v>6887</v>
      </c>
    </row>
    <row r="3133" spans="1:3" x14ac:dyDescent="0.25">
      <c r="A3133" t="s">
        <v>26</v>
      </c>
      <c r="B3133" s="4">
        <v>6.1</v>
      </c>
      <c r="C3133" s="4" t="s">
        <v>6889</v>
      </c>
    </row>
    <row r="3134" spans="1:3" x14ac:dyDescent="0.25">
      <c r="A3134" t="s">
        <v>26</v>
      </c>
      <c r="B3134" s="4">
        <v>5.8</v>
      </c>
      <c r="C3134" s="4" t="s">
        <v>6890</v>
      </c>
    </row>
    <row r="3135" spans="1:3" x14ac:dyDescent="0.25">
      <c r="A3135" t="s">
        <v>26</v>
      </c>
      <c r="B3135" s="4">
        <v>6.6</v>
      </c>
      <c r="C3135" s="4" t="s">
        <v>6891</v>
      </c>
    </row>
    <row r="3136" spans="1:3" x14ac:dyDescent="0.25">
      <c r="A3136" t="s">
        <v>26</v>
      </c>
      <c r="B3136" s="4">
        <v>5.8</v>
      </c>
      <c r="C3136" s="4" t="s">
        <v>6892</v>
      </c>
    </row>
    <row r="3137" spans="1:3" x14ac:dyDescent="0.25">
      <c r="A3137" t="s">
        <v>26</v>
      </c>
      <c r="B3137" s="4">
        <v>7.4</v>
      </c>
      <c r="C3137" s="4" t="s">
        <v>6893</v>
      </c>
    </row>
    <row r="3138" spans="1:3" x14ac:dyDescent="0.25">
      <c r="A3138" t="s">
        <v>26</v>
      </c>
      <c r="B3138" s="4">
        <v>7</v>
      </c>
      <c r="C3138" s="4" t="s">
        <v>6894</v>
      </c>
    </row>
    <row r="3139" spans="1:3" x14ac:dyDescent="0.25">
      <c r="A3139" t="s">
        <v>26</v>
      </c>
      <c r="B3139" s="4">
        <v>6</v>
      </c>
      <c r="C3139" s="4" t="s">
        <v>6895</v>
      </c>
    </row>
    <row r="3140" spans="1:3" x14ac:dyDescent="0.25">
      <c r="A3140" t="s">
        <v>26</v>
      </c>
      <c r="B3140" s="4">
        <v>6.8</v>
      </c>
      <c r="C3140" s="4" t="s">
        <v>6898</v>
      </c>
    </row>
    <row r="3141" spans="1:3" x14ac:dyDescent="0.25">
      <c r="A3141" t="s">
        <v>26</v>
      </c>
      <c r="B3141" s="4">
        <v>6.4</v>
      </c>
      <c r="C3141" s="4" t="s">
        <v>6899</v>
      </c>
    </row>
    <row r="3142" spans="1:3" x14ac:dyDescent="0.25">
      <c r="A3142" t="s">
        <v>26</v>
      </c>
      <c r="B3142" s="4">
        <v>7.2</v>
      </c>
      <c r="C3142" s="4" t="s">
        <v>6901</v>
      </c>
    </row>
    <row r="3143" spans="1:3" x14ac:dyDescent="0.25">
      <c r="A3143" t="s">
        <v>26</v>
      </c>
      <c r="B3143" s="4">
        <v>4.9000000000000004</v>
      </c>
      <c r="C3143" s="4" t="s">
        <v>6903</v>
      </c>
    </row>
    <row r="3144" spans="1:3" x14ac:dyDescent="0.25">
      <c r="A3144" t="s">
        <v>26</v>
      </c>
      <c r="B3144" s="4">
        <v>7.4</v>
      </c>
      <c r="C3144" s="4" t="s">
        <v>6904</v>
      </c>
    </row>
    <row r="3145" spans="1:3" x14ac:dyDescent="0.25">
      <c r="A3145" t="s">
        <v>26</v>
      </c>
      <c r="B3145" s="4">
        <v>5.4</v>
      </c>
      <c r="C3145" s="4" t="s">
        <v>6905</v>
      </c>
    </row>
    <row r="3146" spans="1:3" x14ac:dyDescent="0.25">
      <c r="A3146" t="s">
        <v>26</v>
      </c>
      <c r="B3146" s="4">
        <v>7.5</v>
      </c>
      <c r="C3146" s="4" t="s">
        <v>6909</v>
      </c>
    </row>
    <row r="3147" spans="1:3" x14ac:dyDescent="0.25">
      <c r="A3147" t="s">
        <v>26</v>
      </c>
      <c r="B3147" s="4">
        <v>6.2</v>
      </c>
      <c r="C3147" s="4" t="s">
        <v>6911</v>
      </c>
    </row>
    <row r="3148" spans="1:3" x14ac:dyDescent="0.25">
      <c r="A3148" t="s">
        <v>26</v>
      </c>
      <c r="B3148" s="4">
        <v>4.9000000000000004</v>
      </c>
      <c r="C3148" s="4" t="s">
        <v>6912</v>
      </c>
    </row>
    <row r="3149" spans="1:3" x14ac:dyDescent="0.25">
      <c r="A3149" t="s">
        <v>26</v>
      </c>
      <c r="B3149" s="4">
        <v>5.7</v>
      </c>
      <c r="C3149" s="4" t="s">
        <v>6915</v>
      </c>
    </row>
    <row r="3150" spans="1:3" x14ac:dyDescent="0.25">
      <c r="A3150" t="s">
        <v>26</v>
      </c>
      <c r="B3150" s="4">
        <v>6.7</v>
      </c>
      <c r="C3150" s="4" t="s">
        <v>6916</v>
      </c>
    </row>
    <row r="3151" spans="1:3" x14ac:dyDescent="0.25">
      <c r="A3151" t="s">
        <v>26</v>
      </c>
      <c r="B3151" s="4">
        <v>8.4</v>
      </c>
      <c r="C3151" s="4" t="s">
        <v>6917</v>
      </c>
    </row>
    <row r="3152" spans="1:3" x14ac:dyDescent="0.25">
      <c r="A3152" t="s">
        <v>26</v>
      </c>
      <c r="B3152" s="4">
        <v>6.9</v>
      </c>
      <c r="C3152" s="4" t="s">
        <v>6919</v>
      </c>
    </row>
    <row r="3153" spans="1:3" x14ac:dyDescent="0.25">
      <c r="A3153" t="s">
        <v>26</v>
      </c>
      <c r="B3153" s="4">
        <v>7</v>
      </c>
      <c r="C3153" s="4" t="s">
        <v>6921</v>
      </c>
    </row>
    <row r="3154" spans="1:3" x14ac:dyDescent="0.25">
      <c r="A3154" t="s">
        <v>26</v>
      </c>
      <c r="B3154" s="4">
        <v>7.1</v>
      </c>
      <c r="C3154" s="4" t="s">
        <v>6923</v>
      </c>
    </row>
    <row r="3155" spans="1:3" x14ac:dyDescent="0.25">
      <c r="A3155" t="s">
        <v>26</v>
      </c>
      <c r="B3155" s="4">
        <v>5.0999999999999996</v>
      </c>
      <c r="C3155" s="4" t="s">
        <v>6924</v>
      </c>
    </row>
    <row r="3156" spans="1:3" x14ac:dyDescent="0.25">
      <c r="A3156" t="s">
        <v>26</v>
      </c>
      <c r="B3156" s="4">
        <v>7.6</v>
      </c>
      <c r="C3156" s="4" t="s">
        <v>6925</v>
      </c>
    </row>
    <row r="3157" spans="1:3" x14ac:dyDescent="0.25">
      <c r="A3157" t="s">
        <v>26</v>
      </c>
      <c r="B3157" s="4">
        <v>5</v>
      </c>
      <c r="C3157" s="4" t="s">
        <v>6927</v>
      </c>
    </row>
    <row r="3158" spans="1:3" x14ac:dyDescent="0.25">
      <c r="A3158" t="s">
        <v>26</v>
      </c>
      <c r="B3158" s="4">
        <v>5.2</v>
      </c>
      <c r="C3158" s="4" t="s">
        <v>6929</v>
      </c>
    </row>
    <row r="3159" spans="1:3" x14ac:dyDescent="0.25">
      <c r="A3159" t="s">
        <v>26</v>
      </c>
      <c r="B3159" s="4">
        <v>7</v>
      </c>
      <c r="C3159" s="4" t="s">
        <v>6930</v>
      </c>
    </row>
    <row r="3160" spans="1:3" x14ac:dyDescent="0.25">
      <c r="A3160" t="s">
        <v>26</v>
      </c>
      <c r="B3160" s="4">
        <v>5.7</v>
      </c>
      <c r="C3160" s="4" t="s">
        <v>6931</v>
      </c>
    </row>
    <row r="3161" spans="1:3" x14ac:dyDescent="0.25">
      <c r="A3161" t="s">
        <v>26</v>
      </c>
      <c r="B3161" s="4">
        <v>8</v>
      </c>
      <c r="C3161" s="4" t="s">
        <v>6933</v>
      </c>
    </row>
    <row r="3162" spans="1:3" x14ac:dyDescent="0.25">
      <c r="A3162" t="s">
        <v>26</v>
      </c>
      <c r="B3162" s="4">
        <v>6.2</v>
      </c>
      <c r="C3162" s="4" t="s">
        <v>6934</v>
      </c>
    </row>
    <row r="3163" spans="1:3" x14ac:dyDescent="0.25">
      <c r="A3163" t="s">
        <v>26</v>
      </c>
      <c r="B3163" s="4">
        <v>6.8</v>
      </c>
      <c r="C3163" s="4" t="s">
        <v>6935</v>
      </c>
    </row>
    <row r="3164" spans="1:3" x14ac:dyDescent="0.25">
      <c r="A3164" t="s">
        <v>26</v>
      </c>
      <c r="B3164" s="4">
        <v>6.6</v>
      </c>
      <c r="C3164" s="4" t="s">
        <v>6936</v>
      </c>
    </row>
    <row r="3165" spans="1:3" x14ac:dyDescent="0.25">
      <c r="A3165" t="s">
        <v>26</v>
      </c>
      <c r="B3165" s="4">
        <v>7.2</v>
      </c>
      <c r="C3165" s="4" t="s">
        <v>6937</v>
      </c>
    </row>
    <row r="3166" spans="1:3" x14ac:dyDescent="0.25">
      <c r="A3166" t="s">
        <v>26</v>
      </c>
      <c r="B3166" s="4">
        <v>7</v>
      </c>
      <c r="C3166" s="4" t="s">
        <v>6938</v>
      </c>
    </row>
    <row r="3167" spans="1:3" x14ac:dyDescent="0.25">
      <c r="A3167" t="s">
        <v>26</v>
      </c>
      <c r="B3167" s="4">
        <v>7.4</v>
      </c>
      <c r="C3167" s="4" t="s">
        <v>6940</v>
      </c>
    </row>
    <row r="3168" spans="1:3" x14ac:dyDescent="0.25">
      <c r="A3168" t="s">
        <v>26</v>
      </c>
      <c r="B3168" s="4">
        <v>6.2</v>
      </c>
      <c r="C3168" s="4" t="s">
        <v>6942</v>
      </c>
    </row>
    <row r="3169" spans="1:3" x14ac:dyDescent="0.25">
      <c r="A3169" t="s">
        <v>26</v>
      </c>
      <c r="B3169" s="4">
        <v>5.9</v>
      </c>
      <c r="C3169" s="4" t="s">
        <v>6943</v>
      </c>
    </row>
    <row r="3170" spans="1:3" x14ac:dyDescent="0.25">
      <c r="A3170" t="s">
        <v>26</v>
      </c>
      <c r="B3170" s="4">
        <v>6.1</v>
      </c>
      <c r="C3170" s="4" t="s">
        <v>6945</v>
      </c>
    </row>
    <row r="3171" spans="1:3" x14ac:dyDescent="0.25">
      <c r="A3171" t="s">
        <v>26</v>
      </c>
      <c r="B3171" s="4">
        <v>6.1</v>
      </c>
      <c r="C3171" s="4" t="s">
        <v>6946</v>
      </c>
    </row>
    <row r="3172" spans="1:3" x14ac:dyDescent="0.25">
      <c r="A3172" t="s">
        <v>26</v>
      </c>
      <c r="B3172" s="4">
        <v>7.6</v>
      </c>
      <c r="C3172" s="4" t="s">
        <v>6947</v>
      </c>
    </row>
    <row r="3173" spans="1:3" x14ac:dyDescent="0.25">
      <c r="A3173" t="s">
        <v>26</v>
      </c>
      <c r="B3173" s="4">
        <v>7.1</v>
      </c>
      <c r="C3173" s="4" t="s">
        <v>6949</v>
      </c>
    </row>
    <row r="3174" spans="1:3" x14ac:dyDescent="0.25">
      <c r="A3174" t="s">
        <v>26</v>
      </c>
      <c r="B3174" s="4">
        <v>5.6</v>
      </c>
      <c r="C3174" s="4" t="s">
        <v>6950</v>
      </c>
    </row>
    <row r="3175" spans="1:3" x14ac:dyDescent="0.25">
      <c r="A3175" t="s">
        <v>26</v>
      </c>
      <c r="B3175" s="4">
        <v>5.9</v>
      </c>
      <c r="C3175" s="4" t="s">
        <v>6951</v>
      </c>
    </row>
    <row r="3176" spans="1:3" x14ac:dyDescent="0.25">
      <c r="A3176" t="s">
        <v>26</v>
      </c>
      <c r="B3176" s="4">
        <v>6.5</v>
      </c>
      <c r="C3176" s="4" t="s">
        <v>6952</v>
      </c>
    </row>
    <row r="3177" spans="1:3" x14ac:dyDescent="0.25">
      <c r="A3177" t="s">
        <v>26</v>
      </c>
      <c r="B3177" s="4">
        <v>7</v>
      </c>
      <c r="C3177" s="4" t="s">
        <v>6954</v>
      </c>
    </row>
    <row r="3178" spans="1:3" x14ac:dyDescent="0.25">
      <c r="A3178" t="s">
        <v>26</v>
      </c>
      <c r="B3178" s="4">
        <v>5.5</v>
      </c>
      <c r="C3178" s="4" t="s">
        <v>6956</v>
      </c>
    </row>
    <row r="3179" spans="1:3" x14ac:dyDescent="0.25">
      <c r="A3179" t="s">
        <v>26</v>
      </c>
      <c r="B3179" s="4">
        <v>6</v>
      </c>
      <c r="C3179" s="4" t="s">
        <v>6957</v>
      </c>
    </row>
    <row r="3180" spans="1:3" x14ac:dyDescent="0.25">
      <c r="A3180" t="s">
        <v>26</v>
      </c>
      <c r="B3180" s="4">
        <v>6.5</v>
      </c>
      <c r="C3180" s="4" t="s">
        <v>6958</v>
      </c>
    </row>
    <row r="3181" spans="1:3" x14ac:dyDescent="0.25">
      <c r="A3181" t="s">
        <v>26</v>
      </c>
      <c r="B3181" s="4">
        <v>7.3</v>
      </c>
      <c r="C3181" s="4" t="s">
        <v>6960</v>
      </c>
    </row>
    <row r="3182" spans="1:3" x14ac:dyDescent="0.25">
      <c r="A3182" t="s">
        <v>26</v>
      </c>
      <c r="B3182" s="4">
        <v>6.2</v>
      </c>
      <c r="C3182" s="4" t="s">
        <v>6961</v>
      </c>
    </row>
    <row r="3183" spans="1:3" x14ac:dyDescent="0.25">
      <c r="A3183" t="s">
        <v>26</v>
      </c>
      <c r="B3183" s="4">
        <v>6.6</v>
      </c>
      <c r="C3183" s="4" t="s">
        <v>6963</v>
      </c>
    </row>
    <row r="3184" spans="1:3" x14ac:dyDescent="0.25">
      <c r="A3184" t="s">
        <v>26</v>
      </c>
      <c r="B3184" s="4">
        <v>4.5999999999999996</v>
      </c>
      <c r="C3184" s="4" t="s">
        <v>6964</v>
      </c>
    </row>
    <row r="3185" spans="1:3" x14ac:dyDescent="0.25">
      <c r="A3185" t="s">
        <v>26</v>
      </c>
      <c r="B3185" s="4">
        <v>8</v>
      </c>
      <c r="C3185" s="4" t="s">
        <v>6966</v>
      </c>
    </row>
    <row r="3186" spans="1:3" x14ac:dyDescent="0.25">
      <c r="A3186" t="s">
        <v>26</v>
      </c>
      <c r="B3186" s="4">
        <v>5.5</v>
      </c>
      <c r="C3186" s="4" t="s">
        <v>6967</v>
      </c>
    </row>
    <row r="3187" spans="1:3" x14ac:dyDescent="0.25">
      <c r="A3187" t="s">
        <v>26</v>
      </c>
      <c r="B3187" s="4">
        <v>6</v>
      </c>
      <c r="C3187" s="4" t="s">
        <v>6969</v>
      </c>
    </row>
    <row r="3188" spans="1:3" x14ac:dyDescent="0.25">
      <c r="A3188" t="s">
        <v>26</v>
      </c>
      <c r="B3188" s="4">
        <v>7.1</v>
      </c>
      <c r="C3188" s="4" t="s">
        <v>6970</v>
      </c>
    </row>
    <row r="3189" spans="1:3" x14ac:dyDescent="0.25">
      <c r="A3189" t="s">
        <v>26</v>
      </c>
      <c r="B3189" s="4">
        <v>6.3</v>
      </c>
      <c r="C3189" s="4" t="s">
        <v>6973</v>
      </c>
    </row>
    <row r="3190" spans="1:3" x14ac:dyDescent="0.25">
      <c r="A3190" t="s">
        <v>26</v>
      </c>
      <c r="B3190" s="4">
        <v>6.4</v>
      </c>
      <c r="C3190" s="4" t="s">
        <v>6974</v>
      </c>
    </row>
    <row r="3191" spans="1:3" x14ac:dyDescent="0.25">
      <c r="A3191" t="s">
        <v>26</v>
      </c>
      <c r="B3191" s="4">
        <v>4.5</v>
      </c>
      <c r="C3191" s="4" t="s">
        <v>6977</v>
      </c>
    </row>
    <row r="3192" spans="1:3" x14ac:dyDescent="0.25">
      <c r="A3192" t="s">
        <v>26</v>
      </c>
      <c r="B3192" s="4">
        <v>6.5</v>
      </c>
      <c r="C3192" s="4" t="s">
        <v>6978</v>
      </c>
    </row>
    <row r="3193" spans="1:3" x14ac:dyDescent="0.25">
      <c r="A3193" t="s">
        <v>26</v>
      </c>
      <c r="B3193" s="4">
        <v>6.2</v>
      </c>
      <c r="C3193" s="4" t="s">
        <v>6979</v>
      </c>
    </row>
    <row r="3194" spans="1:3" x14ac:dyDescent="0.25">
      <c r="A3194" t="s">
        <v>26</v>
      </c>
      <c r="B3194" s="4">
        <v>6.6</v>
      </c>
      <c r="C3194" s="4" t="s">
        <v>6980</v>
      </c>
    </row>
    <row r="3195" spans="1:3" x14ac:dyDescent="0.25">
      <c r="A3195" t="s">
        <v>26</v>
      </c>
      <c r="B3195" s="4">
        <v>5.0999999999999996</v>
      </c>
      <c r="C3195" s="4" t="s">
        <v>6982</v>
      </c>
    </row>
    <row r="3196" spans="1:3" x14ac:dyDescent="0.25">
      <c r="A3196" t="s">
        <v>26</v>
      </c>
      <c r="B3196" s="4">
        <v>6.6</v>
      </c>
      <c r="C3196" s="4" t="s">
        <v>6984</v>
      </c>
    </row>
    <row r="3197" spans="1:3" x14ac:dyDescent="0.25">
      <c r="A3197" t="s">
        <v>26</v>
      </c>
      <c r="B3197" s="4">
        <v>7.2</v>
      </c>
      <c r="C3197" s="4" t="s">
        <v>6988</v>
      </c>
    </row>
    <row r="3198" spans="1:3" x14ac:dyDescent="0.25">
      <c r="A3198" t="s">
        <v>26</v>
      </c>
      <c r="B3198" s="4">
        <v>7.2</v>
      </c>
      <c r="C3198" s="4" t="s">
        <v>6988</v>
      </c>
    </row>
    <row r="3199" spans="1:3" x14ac:dyDescent="0.25">
      <c r="A3199" t="s">
        <v>26</v>
      </c>
      <c r="B3199" s="4">
        <v>5.9</v>
      </c>
      <c r="C3199" s="4" t="s">
        <v>6989</v>
      </c>
    </row>
    <row r="3200" spans="1:3" x14ac:dyDescent="0.25">
      <c r="A3200" t="s">
        <v>26</v>
      </c>
      <c r="B3200" s="4">
        <v>6.7</v>
      </c>
      <c r="C3200" s="4" t="s">
        <v>6990</v>
      </c>
    </row>
    <row r="3201" spans="1:3" x14ac:dyDescent="0.25">
      <c r="A3201" t="s">
        <v>26</v>
      </c>
      <c r="B3201" s="4">
        <v>6.1</v>
      </c>
      <c r="C3201" s="4" t="s">
        <v>6991</v>
      </c>
    </row>
    <row r="3202" spans="1:3" x14ac:dyDescent="0.25">
      <c r="A3202" t="s">
        <v>26</v>
      </c>
      <c r="B3202" s="4">
        <v>8.1</v>
      </c>
      <c r="C3202" s="4" t="s">
        <v>6992</v>
      </c>
    </row>
    <row r="3203" spans="1:3" x14ac:dyDescent="0.25">
      <c r="A3203" t="s">
        <v>26</v>
      </c>
      <c r="B3203" s="4">
        <v>4.9000000000000004</v>
      </c>
      <c r="C3203" s="4" t="s">
        <v>6993</v>
      </c>
    </row>
    <row r="3204" spans="1:3" x14ac:dyDescent="0.25">
      <c r="A3204" t="s">
        <v>26</v>
      </c>
      <c r="B3204" s="4">
        <v>7.3</v>
      </c>
      <c r="C3204" s="4" t="s">
        <v>6994</v>
      </c>
    </row>
    <row r="3205" spans="1:3" x14ac:dyDescent="0.25">
      <c r="A3205" t="s">
        <v>26</v>
      </c>
      <c r="B3205" s="4">
        <v>7</v>
      </c>
      <c r="C3205" s="4" t="s">
        <v>6995</v>
      </c>
    </row>
    <row r="3206" spans="1:3" x14ac:dyDescent="0.25">
      <c r="A3206" t="s">
        <v>26</v>
      </c>
      <c r="B3206" s="4">
        <v>5.8</v>
      </c>
      <c r="C3206" s="4" t="s">
        <v>6997</v>
      </c>
    </row>
    <row r="3207" spans="1:3" x14ac:dyDescent="0.25">
      <c r="A3207" t="s">
        <v>26</v>
      </c>
      <c r="B3207" s="4">
        <v>6</v>
      </c>
      <c r="C3207" s="4" t="s">
        <v>6998</v>
      </c>
    </row>
    <row r="3208" spans="1:3" x14ac:dyDescent="0.25">
      <c r="A3208" t="s">
        <v>26</v>
      </c>
      <c r="B3208" s="4">
        <v>6.6</v>
      </c>
      <c r="C3208" s="4" t="s">
        <v>6999</v>
      </c>
    </row>
    <row r="3209" spans="1:3" x14ac:dyDescent="0.25">
      <c r="A3209" t="s">
        <v>26</v>
      </c>
      <c r="B3209" s="4">
        <v>7.6</v>
      </c>
      <c r="C3209" s="4" t="s">
        <v>7001</v>
      </c>
    </row>
    <row r="3210" spans="1:3" x14ac:dyDescent="0.25">
      <c r="A3210" t="s">
        <v>26</v>
      </c>
      <c r="B3210" s="4">
        <v>6.7</v>
      </c>
      <c r="C3210" s="4" t="s">
        <v>7003</v>
      </c>
    </row>
    <row r="3211" spans="1:3" x14ac:dyDescent="0.25">
      <c r="A3211" t="s">
        <v>26</v>
      </c>
      <c r="B3211" s="4">
        <v>7.6</v>
      </c>
      <c r="C3211" s="4" t="s">
        <v>7005</v>
      </c>
    </row>
    <row r="3212" spans="1:3" x14ac:dyDescent="0.25">
      <c r="A3212" t="s">
        <v>26</v>
      </c>
      <c r="B3212" s="4">
        <v>7.6</v>
      </c>
      <c r="C3212" s="4" t="s">
        <v>7007</v>
      </c>
    </row>
    <row r="3213" spans="1:3" x14ac:dyDescent="0.25">
      <c r="A3213" t="s">
        <v>26</v>
      </c>
      <c r="B3213" s="4">
        <v>7.2</v>
      </c>
      <c r="C3213" s="4" t="s">
        <v>7008</v>
      </c>
    </row>
    <row r="3214" spans="1:3" x14ac:dyDescent="0.25">
      <c r="A3214" t="s">
        <v>26</v>
      </c>
      <c r="B3214" s="4">
        <v>5.2</v>
      </c>
      <c r="C3214" s="4" t="s">
        <v>7009</v>
      </c>
    </row>
    <row r="3215" spans="1:3" x14ac:dyDescent="0.25">
      <c r="A3215" t="s">
        <v>26</v>
      </c>
      <c r="B3215" s="4">
        <v>6.6</v>
      </c>
      <c r="C3215" s="4" t="s">
        <v>7010</v>
      </c>
    </row>
    <row r="3216" spans="1:3" x14ac:dyDescent="0.25">
      <c r="A3216" t="s">
        <v>26</v>
      </c>
      <c r="B3216" s="4">
        <v>6.1</v>
      </c>
      <c r="C3216" s="4" t="s">
        <v>7012</v>
      </c>
    </row>
    <row r="3217" spans="1:3" x14ac:dyDescent="0.25">
      <c r="A3217" t="s">
        <v>26</v>
      </c>
      <c r="B3217" s="4">
        <v>5.2</v>
      </c>
      <c r="C3217" s="4" t="s">
        <v>7014</v>
      </c>
    </row>
    <row r="3218" spans="1:3" x14ac:dyDescent="0.25">
      <c r="A3218" t="s">
        <v>26</v>
      </c>
      <c r="B3218" s="4">
        <v>6.5</v>
      </c>
      <c r="C3218" s="4" t="s">
        <v>7016</v>
      </c>
    </row>
    <row r="3219" spans="1:3" x14ac:dyDescent="0.25">
      <c r="A3219" t="s">
        <v>26</v>
      </c>
      <c r="B3219" s="4">
        <v>7.4</v>
      </c>
      <c r="C3219" s="4" t="s">
        <v>7017</v>
      </c>
    </row>
    <row r="3220" spans="1:3" x14ac:dyDescent="0.25">
      <c r="A3220" t="s">
        <v>26</v>
      </c>
      <c r="B3220" s="4">
        <v>7.9</v>
      </c>
      <c r="C3220" s="4" t="s">
        <v>7018</v>
      </c>
    </row>
    <row r="3221" spans="1:3" x14ac:dyDescent="0.25">
      <c r="A3221" t="s">
        <v>26</v>
      </c>
      <c r="B3221" s="4">
        <v>5.7</v>
      </c>
      <c r="C3221" s="4" t="s">
        <v>7019</v>
      </c>
    </row>
    <row r="3222" spans="1:3" x14ac:dyDescent="0.25">
      <c r="A3222" t="s">
        <v>26</v>
      </c>
      <c r="B3222" s="4">
        <v>7.3</v>
      </c>
      <c r="C3222" s="4" t="s">
        <v>7020</v>
      </c>
    </row>
    <row r="3223" spans="1:3" x14ac:dyDescent="0.25">
      <c r="A3223" t="s">
        <v>26</v>
      </c>
      <c r="B3223" s="4">
        <v>6.7</v>
      </c>
      <c r="C3223" s="4" t="s">
        <v>7022</v>
      </c>
    </row>
    <row r="3224" spans="1:3" x14ac:dyDescent="0.25">
      <c r="A3224" t="s">
        <v>26</v>
      </c>
      <c r="B3224" s="4">
        <v>5.0999999999999996</v>
      </c>
      <c r="C3224" s="4" t="s">
        <v>7023</v>
      </c>
    </row>
    <row r="3225" spans="1:3" x14ac:dyDescent="0.25">
      <c r="A3225" t="s">
        <v>26</v>
      </c>
      <c r="B3225" s="4">
        <v>7.4</v>
      </c>
      <c r="C3225" s="4" t="s">
        <v>7024</v>
      </c>
    </row>
    <row r="3226" spans="1:3" x14ac:dyDescent="0.25">
      <c r="A3226" t="s">
        <v>26</v>
      </c>
      <c r="B3226" s="4">
        <v>6.4</v>
      </c>
      <c r="C3226" s="4" t="s">
        <v>7026</v>
      </c>
    </row>
    <row r="3227" spans="1:3" x14ac:dyDescent="0.25">
      <c r="A3227" t="s">
        <v>26</v>
      </c>
      <c r="B3227" s="4">
        <v>7</v>
      </c>
      <c r="C3227" s="4" t="s">
        <v>7027</v>
      </c>
    </row>
    <row r="3228" spans="1:3" x14ac:dyDescent="0.25">
      <c r="A3228" t="s">
        <v>26</v>
      </c>
      <c r="B3228" s="4">
        <v>7.8</v>
      </c>
      <c r="C3228" s="4" t="s">
        <v>7028</v>
      </c>
    </row>
    <row r="3229" spans="1:3" x14ac:dyDescent="0.25">
      <c r="A3229" t="s">
        <v>26</v>
      </c>
      <c r="B3229" s="4">
        <v>3.7</v>
      </c>
      <c r="C3229" s="4" t="s">
        <v>7030</v>
      </c>
    </row>
    <row r="3230" spans="1:3" x14ac:dyDescent="0.25">
      <c r="A3230" t="s">
        <v>26</v>
      </c>
      <c r="B3230" s="4">
        <v>6.9</v>
      </c>
      <c r="C3230" s="4" t="s">
        <v>7031</v>
      </c>
    </row>
    <row r="3231" spans="1:3" x14ac:dyDescent="0.25">
      <c r="A3231" t="s">
        <v>26</v>
      </c>
      <c r="B3231" s="4">
        <v>6.1</v>
      </c>
      <c r="C3231" s="4" t="s">
        <v>7033</v>
      </c>
    </row>
    <row r="3232" spans="1:3" x14ac:dyDescent="0.25">
      <c r="A3232" t="s">
        <v>26</v>
      </c>
      <c r="B3232" s="4">
        <v>7.2</v>
      </c>
      <c r="C3232" s="4" t="s">
        <v>7034</v>
      </c>
    </row>
    <row r="3233" spans="1:3" x14ac:dyDescent="0.25">
      <c r="A3233" t="s">
        <v>26</v>
      </c>
      <c r="B3233" s="4">
        <v>7.5</v>
      </c>
      <c r="C3233" s="4">
        <v>42</v>
      </c>
    </row>
    <row r="3234" spans="1:3" x14ac:dyDescent="0.25">
      <c r="A3234" t="s">
        <v>26</v>
      </c>
      <c r="B3234" s="4">
        <v>6.2</v>
      </c>
      <c r="C3234" s="4" t="s">
        <v>7035</v>
      </c>
    </row>
    <row r="3235" spans="1:3" x14ac:dyDescent="0.25">
      <c r="A3235" t="s">
        <v>26</v>
      </c>
      <c r="B3235" s="4">
        <v>5.7</v>
      </c>
      <c r="C3235" s="4" t="s">
        <v>7036</v>
      </c>
    </row>
    <row r="3236" spans="1:3" x14ac:dyDescent="0.25">
      <c r="A3236" t="s">
        <v>26</v>
      </c>
      <c r="B3236" s="4">
        <v>6.8</v>
      </c>
      <c r="C3236" s="4" t="s">
        <v>7037</v>
      </c>
    </row>
    <row r="3237" spans="1:3" x14ac:dyDescent="0.25">
      <c r="A3237" t="s">
        <v>26</v>
      </c>
      <c r="B3237" s="4">
        <v>4.3</v>
      </c>
      <c r="C3237" s="4" t="s">
        <v>7039</v>
      </c>
    </row>
    <row r="3238" spans="1:3" x14ac:dyDescent="0.25">
      <c r="A3238" t="s">
        <v>26</v>
      </c>
      <c r="B3238" s="4">
        <v>7.2</v>
      </c>
      <c r="C3238" s="4" t="s">
        <v>7041</v>
      </c>
    </row>
    <row r="3239" spans="1:3" x14ac:dyDescent="0.25">
      <c r="A3239" t="s">
        <v>26</v>
      </c>
      <c r="B3239" s="4">
        <v>7.4</v>
      </c>
      <c r="C3239" s="4" t="s">
        <v>7042</v>
      </c>
    </row>
    <row r="3240" spans="1:3" x14ac:dyDescent="0.25">
      <c r="A3240" t="s">
        <v>26</v>
      </c>
      <c r="B3240" s="4">
        <v>8</v>
      </c>
      <c r="C3240" s="4" t="s">
        <v>7043</v>
      </c>
    </row>
    <row r="3241" spans="1:3" x14ac:dyDescent="0.25">
      <c r="A3241" t="s">
        <v>26</v>
      </c>
      <c r="B3241" s="4">
        <v>8.9</v>
      </c>
      <c r="C3241" s="4" t="s">
        <v>7044</v>
      </c>
    </row>
    <row r="3242" spans="1:3" x14ac:dyDescent="0.25">
      <c r="A3242" t="s">
        <v>26</v>
      </c>
      <c r="B3242" s="4">
        <v>7.6</v>
      </c>
      <c r="C3242" s="4" t="s">
        <v>7046</v>
      </c>
    </row>
    <row r="3243" spans="1:3" x14ac:dyDescent="0.25">
      <c r="A3243" t="s">
        <v>26</v>
      </c>
      <c r="B3243" s="4">
        <v>7.7</v>
      </c>
      <c r="C3243" s="4" t="s">
        <v>7047</v>
      </c>
    </row>
    <row r="3244" spans="1:3" x14ac:dyDescent="0.25">
      <c r="A3244" t="s">
        <v>26</v>
      </c>
      <c r="B3244" s="4">
        <v>7</v>
      </c>
      <c r="C3244" s="4" t="s">
        <v>7049</v>
      </c>
    </row>
    <row r="3245" spans="1:3" x14ac:dyDescent="0.25">
      <c r="A3245" t="s">
        <v>26</v>
      </c>
      <c r="B3245" s="4">
        <v>4.0999999999999996</v>
      </c>
      <c r="C3245" s="4" t="s">
        <v>7051</v>
      </c>
    </row>
    <row r="3246" spans="1:3" x14ac:dyDescent="0.25">
      <c r="A3246" t="s">
        <v>26</v>
      </c>
      <c r="B3246" s="4">
        <v>6.8</v>
      </c>
      <c r="C3246" s="4" t="s">
        <v>7052</v>
      </c>
    </row>
    <row r="3247" spans="1:3" x14ac:dyDescent="0.25">
      <c r="A3247" t="s">
        <v>26</v>
      </c>
      <c r="B3247" s="4">
        <v>6.3</v>
      </c>
      <c r="C3247" s="4" t="s">
        <v>7053</v>
      </c>
    </row>
    <row r="3248" spans="1:3" x14ac:dyDescent="0.25">
      <c r="A3248" t="s">
        <v>26</v>
      </c>
      <c r="B3248" s="4">
        <v>5.8</v>
      </c>
      <c r="C3248" s="4" t="s">
        <v>7055</v>
      </c>
    </row>
    <row r="3249" spans="1:3" x14ac:dyDescent="0.25">
      <c r="A3249" t="s">
        <v>26</v>
      </c>
      <c r="B3249" s="4">
        <v>6.5</v>
      </c>
      <c r="C3249" s="4" t="s">
        <v>7056</v>
      </c>
    </row>
    <row r="3250" spans="1:3" x14ac:dyDescent="0.25">
      <c r="A3250" t="s">
        <v>26</v>
      </c>
      <c r="B3250" s="4">
        <v>7.6</v>
      </c>
      <c r="C3250" s="4" t="s">
        <v>7057</v>
      </c>
    </row>
    <row r="3251" spans="1:3" x14ac:dyDescent="0.25">
      <c r="A3251" t="s">
        <v>26</v>
      </c>
      <c r="B3251" s="4">
        <v>7.6</v>
      </c>
      <c r="C3251" s="4" t="s">
        <v>7058</v>
      </c>
    </row>
    <row r="3252" spans="1:3" x14ac:dyDescent="0.25">
      <c r="A3252" t="s">
        <v>26</v>
      </c>
      <c r="B3252" s="4">
        <v>5.5</v>
      </c>
      <c r="C3252" s="4" t="s">
        <v>7059</v>
      </c>
    </row>
    <row r="3253" spans="1:3" x14ac:dyDescent="0.25">
      <c r="A3253" t="s">
        <v>26</v>
      </c>
      <c r="B3253" s="4">
        <v>6.9</v>
      </c>
      <c r="C3253" s="4" t="s">
        <v>7061</v>
      </c>
    </row>
    <row r="3254" spans="1:3" x14ac:dyDescent="0.25">
      <c r="A3254" t="s">
        <v>26</v>
      </c>
      <c r="B3254" s="4">
        <v>8.6</v>
      </c>
      <c r="C3254" s="4" t="s">
        <v>7062</v>
      </c>
    </row>
    <row r="3255" spans="1:3" x14ac:dyDescent="0.25">
      <c r="A3255" t="s">
        <v>26</v>
      </c>
      <c r="B3255" s="4">
        <v>4.5999999999999996</v>
      </c>
      <c r="C3255" s="4" t="s">
        <v>7064</v>
      </c>
    </row>
    <row r="3256" spans="1:3" x14ac:dyDescent="0.25">
      <c r="A3256" t="s">
        <v>26</v>
      </c>
      <c r="B3256" s="4">
        <v>7.9</v>
      </c>
      <c r="C3256" s="4" t="s">
        <v>7065</v>
      </c>
    </row>
    <row r="3257" spans="1:3" x14ac:dyDescent="0.25">
      <c r="A3257" t="s">
        <v>26</v>
      </c>
      <c r="B3257" s="4">
        <v>7.2</v>
      </c>
      <c r="C3257" s="4" t="s">
        <v>7066</v>
      </c>
    </row>
    <row r="3258" spans="1:3" x14ac:dyDescent="0.25">
      <c r="A3258" t="s">
        <v>26</v>
      </c>
      <c r="B3258" s="4">
        <v>5.4</v>
      </c>
      <c r="C3258" s="4" t="s">
        <v>7067</v>
      </c>
    </row>
    <row r="3259" spans="1:3" x14ac:dyDescent="0.25">
      <c r="A3259" t="s">
        <v>26</v>
      </c>
      <c r="B3259" s="4">
        <v>5.7</v>
      </c>
      <c r="C3259" s="4" t="s">
        <v>7068</v>
      </c>
    </row>
    <row r="3260" spans="1:3" x14ac:dyDescent="0.25">
      <c r="A3260" t="s">
        <v>26</v>
      </c>
      <c r="B3260" s="4">
        <v>6</v>
      </c>
      <c r="C3260" s="4" t="s">
        <v>7069</v>
      </c>
    </row>
    <row r="3261" spans="1:3" x14ac:dyDescent="0.25">
      <c r="A3261" t="s">
        <v>26</v>
      </c>
      <c r="B3261" s="4">
        <v>8.1</v>
      </c>
      <c r="C3261" s="4" t="s">
        <v>7070</v>
      </c>
    </row>
    <row r="3262" spans="1:3" x14ac:dyDescent="0.25">
      <c r="A3262" t="s">
        <v>26</v>
      </c>
      <c r="B3262" s="4">
        <v>3.8</v>
      </c>
      <c r="C3262" s="4" t="s">
        <v>7073</v>
      </c>
    </row>
    <row r="3263" spans="1:3" x14ac:dyDescent="0.25">
      <c r="A3263" t="s">
        <v>26</v>
      </c>
      <c r="B3263" s="4">
        <v>6.6</v>
      </c>
      <c r="C3263" s="4" t="s">
        <v>7074</v>
      </c>
    </row>
    <row r="3264" spans="1:3" x14ac:dyDescent="0.25">
      <c r="A3264" t="s">
        <v>26</v>
      </c>
      <c r="B3264" s="4">
        <v>6.9</v>
      </c>
      <c r="C3264" s="4" t="s">
        <v>7075</v>
      </c>
    </row>
    <row r="3265" spans="1:3" x14ac:dyDescent="0.25">
      <c r="A3265" t="s">
        <v>26</v>
      </c>
      <c r="B3265" s="4">
        <v>5.9</v>
      </c>
      <c r="C3265" s="4" t="s">
        <v>7077</v>
      </c>
    </row>
    <row r="3266" spans="1:3" x14ac:dyDescent="0.25">
      <c r="A3266" t="s">
        <v>26</v>
      </c>
      <c r="B3266" s="4">
        <v>6.9</v>
      </c>
      <c r="C3266" s="4" t="s">
        <v>7079</v>
      </c>
    </row>
    <row r="3267" spans="1:3" x14ac:dyDescent="0.25">
      <c r="A3267" t="s">
        <v>26</v>
      </c>
      <c r="B3267" s="4">
        <v>4.8</v>
      </c>
      <c r="C3267" s="4" t="s">
        <v>7080</v>
      </c>
    </row>
    <row r="3268" spans="1:3" x14ac:dyDescent="0.25">
      <c r="A3268" t="s">
        <v>26</v>
      </c>
      <c r="B3268" s="4">
        <v>6.5</v>
      </c>
      <c r="C3268" s="4" t="s">
        <v>7081</v>
      </c>
    </row>
    <row r="3269" spans="1:3" x14ac:dyDescent="0.25">
      <c r="A3269" t="s">
        <v>26</v>
      </c>
      <c r="B3269" s="4">
        <v>7.4</v>
      </c>
      <c r="C3269" s="4" t="s">
        <v>7082</v>
      </c>
    </row>
    <row r="3270" spans="1:3" x14ac:dyDescent="0.25">
      <c r="A3270" t="s">
        <v>26</v>
      </c>
      <c r="B3270" s="4">
        <v>6.8</v>
      </c>
      <c r="C3270" s="4" t="s">
        <v>7083</v>
      </c>
    </row>
    <row r="3271" spans="1:3" x14ac:dyDescent="0.25">
      <c r="A3271" t="s">
        <v>26</v>
      </c>
      <c r="B3271" s="4">
        <v>6.6</v>
      </c>
      <c r="C3271" s="4" t="s">
        <v>7084</v>
      </c>
    </row>
    <row r="3272" spans="1:3" x14ac:dyDescent="0.25">
      <c r="A3272" t="s">
        <v>26</v>
      </c>
      <c r="B3272" s="4">
        <v>8.3000000000000007</v>
      </c>
      <c r="C3272" s="4" t="s">
        <v>7085</v>
      </c>
    </row>
    <row r="3273" spans="1:3" x14ac:dyDescent="0.25">
      <c r="A3273" t="s">
        <v>26</v>
      </c>
      <c r="B3273" s="4">
        <v>5.8</v>
      </c>
      <c r="C3273" s="4" t="s">
        <v>7086</v>
      </c>
    </row>
    <row r="3274" spans="1:3" x14ac:dyDescent="0.25">
      <c r="A3274" t="s">
        <v>26</v>
      </c>
      <c r="B3274" s="4">
        <v>7</v>
      </c>
      <c r="C3274" s="4" t="s">
        <v>7089</v>
      </c>
    </row>
    <row r="3275" spans="1:3" x14ac:dyDescent="0.25">
      <c r="A3275" t="s">
        <v>26</v>
      </c>
      <c r="B3275" s="4">
        <v>6.1</v>
      </c>
      <c r="C3275" s="4" t="s">
        <v>7091</v>
      </c>
    </row>
    <row r="3276" spans="1:3" x14ac:dyDescent="0.25">
      <c r="A3276" t="s">
        <v>26</v>
      </c>
      <c r="B3276" s="4">
        <v>6.1</v>
      </c>
      <c r="C3276" s="4" t="s">
        <v>7092</v>
      </c>
    </row>
    <row r="3277" spans="1:3" x14ac:dyDescent="0.25">
      <c r="A3277" t="s">
        <v>26</v>
      </c>
      <c r="B3277" s="4">
        <v>6.7</v>
      </c>
      <c r="C3277" s="4" t="s">
        <v>7093</v>
      </c>
    </row>
    <row r="3278" spans="1:3" x14ac:dyDescent="0.25">
      <c r="A3278" t="s">
        <v>26</v>
      </c>
      <c r="B3278" s="4">
        <v>7.2</v>
      </c>
      <c r="C3278" s="4" t="s">
        <v>7094</v>
      </c>
    </row>
    <row r="3279" spans="1:3" x14ac:dyDescent="0.25">
      <c r="A3279" t="s">
        <v>26</v>
      </c>
      <c r="B3279" s="4">
        <v>6.5</v>
      </c>
      <c r="C3279" s="4" t="s">
        <v>7095</v>
      </c>
    </row>
    <row r="3280" spans="1:3" x14ac:dyDescent="0.25">
      <c r="A3280" t="s">
        <v>26</v>
      </c>
      <c r="B3280" s="4">
        <v>5.8</v>
      </c>
      <c r="C3280" s="4" t="s">
        <v>7097</v>
      </c>
    </row>
    <row r="3281" spans="1:3" x14ac:dyDescent="0.25">
      <c r="A3281" t="s">
        <v>26</v>
      </c>
      <c r="B3281" s="4">
        <v>7</v>
      </c>
      <c r="C3281" s="4" t="s">
        <v>7098</v>
      </c>
    </row>
    <row r="3282" spans="1:3" x14ac:dyDescent="0.25">
      <c r="A3282" t="s">
        <v>26</v>
      </c>
      <c r="B3282" s="4">
        <v>7</v>
      </c>
      <c r="C3282" s="4" t="s">
        <v>7099</v>
      </c>
    </row>
    <row r="3283" spans="1:3" x14ac:dyDescent="0.25">
      <c r="A3283" t="s">
        <v>26</v>
      </c>
      <c r="B3283" s="4">
        <v>6.6</v>
      </c>
      <c r="C3283" s="4" t="s">
        <v>7101</v>
      </c>
    </row>
    <row r="3284" spans="1:3" x14ac:dyDescent="0.25">
      <c r="A3284" t="s">
        <v>26</v>
      </c>
      <c r="B3284" s="4">
        <v>5.2</v>
      </c>
      <c r="C3284" s="4" t="s">
        <v>7103</v>
      </c>
    </row>
    <row r="3285" spans="1:3" x14ac:dyDescent="0.25">
      <c r="A3285" t="s">
        <v>26</v>
      </c>
      <c r="B3285" s="4">
        <v>7.8</v>
      </c>
      <c r="C3285" s="4" t="s">
        <v>7107</v>
      </c>
    </row>
    <row r="3286" spans="1:3" x14ac:dyDescent="0.25">
      <c r="A3286" t="s">
        <v>26</v>
      </c>
      <c r="B3286" s="4">
        <v>8.1</v>
      </c>
      <c r="C3286" s="4" t="s">
        <v>7110</v>
      </c>
    </row>
    <row r="3287" spans="1:3" x14ac:dyDescent="0.25">
      <c r="A3287" t="s">
        <v>26</v>
      </c>
      <c r="B3287" s="4">
        <v>7.8</v>
      </c>
      <c r="C3287" s="4" t="s">
        <v>7111</v>
      </c>
    </row>
    <row r="3288" spans="1:3" x14ac:dyDescent="0.25">
      <c r="A3288" t="s">
        <v>26</v>
      </c>
      <c r="B3288" s="4">
        <v>5.5</v>
      </c>
      <c r="C3288" s="4" t="s">
        <v>7112</v>
      </c>
    </row>
    <row r="3289" spans="1:3" x14ac:dyDescent="0.25">
      <c r="A3289" t="s">
        <v>26</v>
      </c>
      <c r="B3289" s="4">
        <v>6.8</v>
      </c>
      <c r="C3289" s="4" t="s">
        <v>7113</v>
      </c>
    </row>
    <row r="3290" spans="1:3" x14ac:dyDescent="0.25">
      <c r="A3290" t="s">
        <v>26</v>
      </c>
      <c r="B3290" s="4">
        <v>7.8</v>
      </c>
      <c r="C3290" s="4" t="s">
        <v>7114</v>
      </c>
    </row>
    <row r="3291" spans="1:3" x14ac:dyDescent="0.25">
      <c r="A3291" t="s">
        <v>26</v>
      </c>
      <c r="B3291" s="4">
        <v>7.5</v>
      </c>
      <c r="C3291" s="4" t="s">
        <v>7115</v>
      </c>
    </row>
    <row r="3292" spans="1:3" x14ac:dyDescent="0.25">
      <c r="A3292" t="s">
        <v>26</v>
      </c>
      <c r="B3292" s="4">
        <v>6.3</v>
      </c>
      <c r="C3292" s="4" t="s">
        <v>7117</v>
      </c>
    </row>
    <row r="3293" spans="1:3" x14ac:dyDescent="0.25">
      <c r="A3293" t="s">
        <v>26</v>
      </c>
      <c r="B3293" s="4">
        <v>5.7</v>
      </c>
      <c r="C3293" s="4" t="s">
        <v>7120</v>
      </c>
    </row>
    <row r="3294" spans="1:3" x14ac:dyDescent="0.25">
      <c r="A3294" t="s">
        <v>26</v>
      </c>
      <c r="B3294" s="4">
        <v>6.5</v>
      </c>
      <c r="C3294" s="4" t="s">
        <v>7121</v>
      </c>
    </row>
    <row r="3295" spans="1:3" x14ac:dyDescent="0.25">
      <c r="A3295" t="s">
        <v>26</v>
      </c>
      <c r="B3295" s="4">
        <v>7.2</v>
      </c>
      <c r="C3295" s="4" t="s">
        <v>7122</v>
      </c>
    </row>
    <row r="3296" spans="1:3" x14ac:dyDescent="0.25">
      <c r="A3296" t="s">
        <v>26</v>
      </c>
      <c r="B3296" s="4">
        <v>6.4</v>
      </c>
      <c r="C3296" s="4" t="s">
        <v>7123</v>
      </c>
    </row>
    <row r="3297" spans="1:3" x14ac:dyDescent="0.25">
      <c r="A3297" t="s">
        <v>26</v>
      </c>
      <c r="B3297" s="4">
        <v>6.5</v>
      </c>
      <c r="C3297" s="4" t="s">
        <v>7125</v>
      </c>
    </row>
    <row r="3298" spans="1:3" x14ac:dyDescent="0.25">
      <c r="A3298" t="s">
        <v>26</v>
      </c>
      <c r="B3298" s="4">
        <v>7.3</v>
      </c>
      <c r="C3298" s="4" t="s">
        <v>7127</v>
      </c>
    </row>
    <row r="3299" spans="1:3" x14ac:dyDescent="0.25">
      <c r="A3299" t="s">
        <v>26</v>
      </c>
      <c r="B3299" s="4">
        <v>6.1</v>
      </c>
      <c r="C3299" s="4" t="s">
        <v>7130</v>
      </c>
    </row>
    <row r="3300" spans="1:3" x14ac:dyDescent="0.25">
      <c r="A3300" t="s">
        <v>26</v>
      </c>
      <c r="B3300" s="4">
        <v>5.8</v>
      </c>
      <c r="C3300" s="4" t="s">
        <v>7131</v>
      </c>
    </row>
    <row r="3301" spans="1:3" x14ac:dyDescent="0.25">
      <c r="A3301" t="s">
        <v>26</v>
      </c>
      <c r="B3301" s="4">
        <v>5.8</v>
      </c>
      <c r="C3301" s="4" t="s">
        <v>7133</v>
      </c>
    </row>
    <row r="3302" spans="1:3" x14ac:dyDescent="0.25">
      <c r="A3302" t="s">
        <v>26</v>
      </c>
      <c r="B3302" s="4">
        <v>7.7</v>
      </c>
      <c r="C3302" s="4" t="s">
        <v>7134</v>
      </c>
    </row>
    <row r="3303" spans="1:3" x14ac:dyDescent="0.25">
      <c r="A3303" t="s">
        <v>26</v>
      </c>
      <c r="B3303" s="4">
        <v>5.5</v>
      </c>
      <c r="C3303" s="4" t="s">
        <v>7135</v>
      </c>
    </row>
    <row r="3304" spans="1:3" x14ac:dyDescent="0.25">
      <c r="A3304" t="s">
        <v>26</v>
      </c>
      <c r="B3304" s="4">
        <v>6.3</v>
      </c>
      <c r="C3304" s="4" t="s">
        <v>7136</v>
      </c>
    </row>
    <row r="3305" spans="1:3" x14ac:dyDescent="0.25">
      <c r="A3305" t="s">
        <v>26</v>
      </c>
      <c r="B3305" s="4">
        <v>7.1</v>
      </c>
      <c r="C3305" s="4" t="s">
        <v>7138</v>
      </c>
    </row>
    <row r="3306" spans="1:3" x14ac:dyDescent="0.25">
      <c r="A3306" t="s">
        <v>26</v>
      </c>
      <c r="B3306" s="4">
        <v>6.3</v>
      </c>
      <c r="C3306" s="4" t="s">
        <v>7140</v>
      </c>
    </row>
    <row r="3307" spans="1:3" x14ac:dyDescent="0.25">
      <c r="A3307" t="s">
        <v>26</v>
      </c>
      <c r="B3307" s="4">
        <v>6.4</v>
      </c>
      <c r="C3307" s="4" t="s">
        <v>7141</v>
      </c>
    </row>
    <row r="3308" spans="1:3" x14ac:dyDescent="0.25">
      <c r="A3308" t="s">
        <v>26</v>
      </c>
      <c r="B3308" s="4">
        <v>6.7</v>
      </c>
      <c r="C3308" s="4" t="s">
        <v>7142</v>
      </c>
    </row>
    <row r="3309" spans="1:3" x14ac:dyDescent="0.25">
      <c r="A3309" t="s">
        <v>26</v>
      </c>
      <c r="B3309" s="4">
        <v>5.4</v>
      </c>
      <c r="C3309" s="4" t="s">
        <v>7144</v>
      </c>
    </row>
    <row r="3310" spans="1:3" x14ac:dyDescent="0.25">
      <c r="A3310" t="s">
        <v>26</v>
      </c>
      <c r="B3310" s="4">
        <v>7.6</v>
      </c>
      <c r="C3310" s="4" t="s">
        <v>7145</v>
      </c>
    </row>
    <row r="3311" spans="1:3" x14ac:dyDescent="0.25">
      <c r="A3311" t="s">
        <v>26</v>
      </c>
      <c r="B3311" s="4">
        <v>6.2</v>
      </c>
      <c r="C3311" s="4" t="s">
        <v>7146</v>
      </c>
    </row>
    <row r="3312" spans="1:3" x14ac:dyDescent="0.25">
      <c r="A3312" t="s">
        <v>26</v>
      </c>
      <c r="B3312" s="4">
        <v>6.2</v>
      </c>
      <c r="C3312" s="4" t="s">
        <v>7148</v>
      </c>
    </row>
    <row r="3313" spans="1:3" x14ac:dyDescent="0.25">
      <c r="A3313" t="s">
        <v>26</v>
      </c>
      <c r="B3313" s="4">
        <v>6.4</v>
      </c>
      <c r="C3313" s="4" t="s">
        <v>7149</v>
      </c>
    </row>
    <row r="3314" spans="1:3" x14ac:dyDescent="0.25">
      <c r="A3314" t="s">
        <v>26</v>
      </c>
      <c r="B3314" s="4">
        <v>7</v>
      </c>
      <c r="C3314" s="4" t="s">
        <v>7150</v>
      </c>
    </row>
    <row r="3315" spans="1:3" x14ac:dyDescent="0.25">
      <c r="A3315" t="s">
        <v>26</v>
      </c>
      <c r="B3315" s="4">
        <v>6.2</v>
      </c>
      <c r="C3315" s="4" t="s">
        <v>7154</v>
      </c>
    </row>
    <row r="3316" spans="1:3" x14ac:dyDescent="0.25">
      <c r="A3316" t="s">
        <v>26</v>
      </c>
      <c r="B3316" s="4">
        <v>7.4</v>
      </c>
      <c r="C3316" s="4" t="s">
        <v>7156</v>
      </c>
    </row>
    <row r="3317" spans="1:3" x14ac:dyDescent="0.25">
      <c r="A3317" t="s">
        <v>26</v>
      </c>
      <c r="B3317" s="4">
        <v>7.2</v>
      </c>
      <c r="C3317" s="4" t="s">
        <v>7158</v>
      </c>
    </row>
    <row r="3318" spans="1:3" x14ac:dyDescent="0.25">
      <c r="A3318" t="s">
        <v>26</v>
      </c>
      <c r="B3318" s="4">
        <v>6.7</v>
      </c>
      <c r="C3318" s="4" t="s">
        <v>7159</v>
      </c>
    </row>
    <row r="3319" spans="1:3" x14ac:dyDescent="0.25">
      <c r="A3319" t="s">
        <v>26</v>
      </c>
      <c r="B3319" s="4">
        <v>7</v>
      </c>
      <c r="C3319" s="4" t="s">
        <v>7161</v>
      </c>
    </row>
    <row r="3320" spans="1:3" x14ac:dyDescent="0.25">
      <c r="A3320" t="s">
        <v>26</v>
      </c>
      <c r="B3320" s="4">
        <v>6.2</v>
      </c>
      <c r="C3320" s="4" t="s">
        <v>7164</v>
      </c>
    </row>
    <row r="3321" spans="1:3" x14ac:dyDescent="0.25">
      <c r="A3321" t="s">
        <v>26</v>
      </c>
      <c r="B3321" s="4">
        <v>8</v>
      </c>
      <c r="C3321" s="4" t="s">
        <v>7165</v>
      </c>
    </row>
    <row r="3322" spans="1:3" x14ac:dyDescent="0.25">
      <c r="A3322" t="s">
        <v>26</v>
      </c>
      <c r="B3322" s="4">
        <v>7.9</v>
      </c>
      <c r="C3322" s="4" t="s">
        <v>7166</v>
      </c>
    </row>
    <row r="3323" spans="1:3" x14ac:dyDescent="0.25">
      <c r="A3323" t="s">
        <v>26</v>
      </c>
      <c r="B3323" s="4">
        <v>6.3</v>
      </c>
      <c r="C3323" s="4" t="s">
        <v>7169</v>
      </c>
    </row>
    <row r="3324" spans="1:3" x14ac:dyDescent="0.25">
      <c r="A3324" t="s">
        <v>26</v>
      </c>
      <c r="B3324" s="4">
        <v>3.7</v>
      </c>
      <c r="C3324" s="4" t="s">
        <v>7171</v>
      </c>
    </row>
    <row r="3325" spans="1:3" x14ac:dyDescent="0.25">
      <c r="A3325" t="s">
        <v>26</v>
      </c>
      <c r="B3325" s="4">
        <v>7.2</v>
      </c>
      <c r="C3325" s="4" t="s">
        <v>7172</v>
      </c>
    </row>
    <row r="3326" spans="1:3" x14ac:dyDescent="0.25">
      <c r="A3326" t="s">
        <v>26</v>
      </c>
      <c r="B3326" s="4">
        <v>7.7</v>
      </c>
      <c r="C3326" s="4" t="s">
        <v>7175</v>
      </c>
    </row>
    <row r="3327" spans="1:3" x14ac:dyDescent="0.25">
      <c r="A3327" t="s">
        <v>26</v>
      </c>
      <c r="B3327" s="4">
        <v>6.7</v>
      </c>
      <c r="C3327" s="4" t="s">
        <v>7177</v>
      </c>
    </row>
    <row r="3328" spans="1:3" x14ac:dyDescent="0.25">
      <c r="A3328" t="s">
        <v>26</v>
      </c>
      <c r="B3328" s="4">
        <v>6.3</v>
      </c>
      <c r="C3328" s="4" t="s">
        <v>7180</v>
      </c>
    </row>
    <row r="3329" spans="1:3" x14ac:dyDescent="0.25">
      <c r="A3329" t="s">
        <v>26</v>
      </c>
      <c r="B3329" s="4">
        <v>8.9</v>
      </c>
      <c r="C3329" s="4" t="s">
        <v>7181</v>
      </c>
    </row>
    <row r="3330" spans="1:3" x14ac:dyDescent="0.25">
      <c r="A3330" t="s">
        <v>26</v>
      </c>
      <c r="B3330" s="4">
        <v>5.5</v>
      </c>
      <c r="C3330" s="4" t="s">
        <v>7182</v>
      </c>
    </row>
    <row r="3331" spans="1:3" x14ac:dyDescent="0.25">
      <c r="A3331" t="s">
        <v>26</v>
      </c>
      <c r="B3331" s="4">
        <v>6.8</v>
      </c>
      <c r="C3331" s="4" t="s">
        <v>7184</v>
      </c>
    </row>
    <row r="3332" spans="1:3" x14ac:dyDescent="0.25">
      <c r="A3332" t="s">
        <v>26</v>
      </c>
      <c r="B3332" s="4">
        <v>6.2</v>
      </c>
      <c r="C3332" s="4" t="s">
        <v>7185</v>
      </c>
    </row>
    <row r="3333" spans="1:3" x14ac:dyDescent="0.25">
      <c r="A3333" t="s">
        <v>26</v>
      </c>
      <c r="B3333" s="4">
        <v>6.3</v>
      </c>
      <c r="C3333" s="4" t="s">
        <v>7186</v>
      </c>
    </row>
    <row r="3334" spans="1:3" x14ac:dyDescent="0.25">
      <c r="A3334" t="s">
        <v>26</v>
      </c>
      <c r="B3334" s="4">
        <v>7.1</v>
      </c>
      <c r="C3334" s="4" t="s">
        <v>7187</v>
      </c>
    </row>
    <row r="3335" spans="1:3" x14ac:dyDescent="0.25">
      <c r="A3335" t="s">
        <v>26</v>
      </c>
      <c r="B3335" s="4">
        <v>7.7</v>
      </c>
      <c r="C3335" s="4" t="s">
        <v>7188</v>
      </c>
    </row>
    <row r="3336" spans="1:3" x14ac:dyDescent="0.25">
      <c r="A3336" t="s">
        <v>26</v>
      </c>
      <c r="B3336" s="4">
        <v>7.4</v>
      </c>
      <c r="C3336" s="4" t="s">
        <v>7189</v>
      </c>
    </row>
    <row r="3337" spans="1:3" x14ac:dyDescent="0.25">
      <c r="A3337" t="s">
        <v>26</v>
      </c>
      <c r="B3337" s="4">
        <v>5.5</v>
      </c>
      <c r="C3337" s="4" t="s">
        <v>7191</v>
      </c>
    </row>
    <row r="3338" spans="1:3" x14ac:dyDescent="0.25">
      <c r="A3338" t="s">
        <v>26</v>
      </c>
      <c r="B3338" s="4">
        <v>7.1</v>
      </c>
      <c r="C3338" s="4" t="s">
        <v>7192</v>
      </c>
    </row>
    <row r="3339" spans="1:3" x14ac:dyDescent="0.25">
      <c r="A3339" t="s">
        <v>26</v>
      </c>
      <c r="B3339" s="4">
        <v>5.5</v>
      </c>
      <c r="C3339" s="4" t="s">
        <v>7194</v>
      </c>
    </row>
    <row r="3340" spans="1:3" x14ac:dyDescent="0.25">
      <c r="A3340" t="s">
        <v>26</v>
      </c>
      <c r="B3340" s="4">
        <v>7.7</v>
      </c>
      <c r="C3340" s="4" t="s">
        <v>7195</v>
      </c>
    </row>
    <row r="3341" spans="1:3" x14ac:dyDescent="0.25">
      <c r="A3341" t="s">
        <v>26</v>
      </c>
      <c r="B3341" s="4">
        <v>7.3</v>
      </c>
      <c r="C3341" s="4" t="s">
        <v>7196</v>
      </c>
    </row>
    <row r="3342" spans="1:3" x14ac:dyDescent="0.25">
      <c r="A3342" t="s">
        <v>26</v>
      </c>
      <c r="B3342" s="4">
        <v>6.1</v>
      </c>
      <c r="C3342" s="4" t="s">
        <v>7197</v>
      </c>
    </row>
    <row r="3343" spans="1:3" x14ac:dyDescent="0.25">
      <c r="A3343" t="s">
        <v>26</v>
      </c>
      <c r="B3343" s="4">
        <v>5.5</v>
      </c>
      <c r="C3343" s="4" t="s">
        <v>7199</v>
      </c>
    </row>
    <row r="3344" spans="1:3" x14ac:dyDescent="0.25">
      <c r="A3344" t="s">
        <v>26</v>
      </c>
      <c r="B3344" s="4">
        <v>6.3</v>
      </c>
      <c r="C3344" s="4" t="s">
        <v>7201</v>
      </c>
    </row>
    <row r="3345" spans="1:3" x14ac:dyDescent="0.25">
      <c r="A3345" t="s">
        <v>26</v>
      </c>
      <c r="B3345" s="4">
        <v>5.9</v>
      </c>
      <c r="C3345" s="4" t="s">
        <v>7202</v>
      </c>
    </row>
    <row r="3346" spans="1:3" x14ac:dyDescent="0.25">
      <c r="A3346" t="s">
        <v>26</v>
      </c>
      <c r="B3346" s="4">
        <v>6.1</v>
      </c>
      <c r="C3346" s="4" t="s">
        <v>7204</v>
      </c>
    </row>
    <row r="3347" spans="1:3" x14ac:dyDescent="0.25">
      <c r="A3347" t="s">
        <v>26</v>
      </c>
      <c r="B3347" s="4">
        <v>6.1</v>
      </c>
      <c r="C3347" s="4" t="s">
        <v>7205</v>
      </c>
    </row>
    <row r="3348" spans="1:3" x14ac:dyDescent="0.25">
      <c r="A3348" t="s">
        <v>26</v>
      </c>
      <c r="B3348" s="4">
        <v>7</v>
      </c>
      <c r="C3348" s="4" t="s">
        <v>7206</v>
      </c>
    </row>
    <row r="3349" spans="1:3" x14ac:dyDescent="0.25">
      <c r="A3349" t="s">
        <v>26</v>
      </c>
      <c r="B3349" s="4">
        <v>5.7</v>
      </c>
      <c r="C3349" s="4" t="s">
        <v>7207</v>
      </c>
    </row>
    <row r="3350" spans="1:3" x14ac:dyDescent="0.25">
      <c r="A3350" t="s">
        <v>26</v>
      </c>
      <c r="B3350" s="4">
        <v>7.7</v>
      </c>
      <c r="C3350" s="4" t="s">
        <v>7208</v>
      </c>
    </row>
    <row r="3351" spans="1:3" x14ac:dyDescent="0.25">
      <c r="A3351" t="s">
        <v>26</v>
      </c>
      <c r="B3351" s="4">
        <v>6.9</v>
      </c>
      <c r="C3351" s="4" t="s">
        <v>7209</v>
      </c>
    </row>
    <row r="3352" spans="1:3" x14ac:dyDescent="0.25">
      <c r="A3352" t="s">
        <v>26</v>
      </c>
      <c r="B3352" s="4">
        <v>7.3</v>
      </c>
      <c r="C3352" s="4" t="s">
        <v>7210</v>
      </c>
    </row>
    <row r="3353" spans="1:3" x14ac:dyDescent="0.25">
      <c r="A3353" t="s">
        <v>26</v>
      </c>
      <c r="B3353" s="4">
        <v>8</v>
      </c>
      <c r="C3353" s="4" t="s">
        <v>7211</v>
      </c>
    </row>
    <row r="3354" spans="1:3" x14ac:dyDescent="0.25">
      <c r="A3354" t="s">
        <v>26</v>
      </c>
      <c r="B3354" s="4">
        <v>4.0999999999999996</v>
      </c>
      <c r="C3354" s="4" t="s">
        <v>7212</v>
      </c>
    </row>
    <row r="3355" spans="1:3" x14ac:dyDescent="0.25">
      <c r="A3355" t="s">
        <v>26</v>
      </c>
      <c r="B3355" s="4">
        <v>6</v>
      </c>
      <c r="C3355" s="4" t="s">
        <v>7213</v>
      </c>
    </row>
    <row r="3356" spans="1:3" x14ac:dyDescent="0.25">
      <c r="A3356" t="s">
        <v>26</v>
      </c>
      <c r="B3356" s="4">
        <v>8.6999999999999993</v>
      </c>
      <c r="C3356" s="4" t="s">
        <v>7215</v>
      </c>
    </row>
    <row r="3357" spans="1:3" x14ac:dyDescent="0.25">
      <c r="A3357" t="s">
        <v>26</v>
      </c>
      <c r="B3357" s="4">
        <v>7.3</v>
      </c>
      <c r="C3357" s="4" t="s">
        <v>7216</v>
      </c>
    </row>
    <row r="3358" spans="1:3" x14ac:dyDescent="0.25">
      <c r="A3358" t="s">
        <v>26</v>
      </c>
      <c r="B3358" s="4">
        <v>5.4</v>
      </c>
      <c r="C3358" s="4" t="s">
        <v>7217</v>
      </c>
    </row>
    <row r="3359" spans="1:3" x14ac:dyDescent="0.25">
      <c r="A3359" t="s">
        <v>26</v>
      </c>
      <c r="B3359" s="4">
        <v>6.6</v>
      </c>
      <c r="C3359" s="4" t="s">
        <v>7218</v>
      </c>
    </row>
    <row r="3360" spans="1:3" x14ac:dyDescent="0.25">
      <c r="A3360" t="s">
        <v>26</v>
      </c>
      <c r="B3360" s="4">
        <v>4.5999999999999996</v>
      </c>
      <c r="C3360" s="4" t="s">
        <v>7220</v>
      </c>
    </row>
    <row r="3361" spans="1:3" x14ac:dyDescent="0.25">
      <c r="A3361" t="s">
        <v>26</v>
      </c>
      <c r="B3361" s="4">
        <v>5.5</v>
      </c>
      <c r="C3361" s="4" t="s">
        <v>7222</v>
      </c>
    </row>
    <row r="3362" spans="1:3" x14ac:dyDescent="0.25">
      <c r="A3362" t="s">
        <v>26</v>
      </c>
      <c r="B3362" s="4">
        <v>6.7</v>
      </c>
      <c r="C3362" s="4" t="s">
        <v>7223</v>
      </c>
    </row>
    <row r="3363" spans="1:3" x14ac:dyDescent="0.25">
      <c r="A3363" t="s">
        <v>26</v>
      </c>
      <c r="B3363" s="4">
        <v>7.1</v>
      </c>
      <c r="C3363" s="4" t="s">
        <v>7224</v>
      </c>
    </row>
    <row r="3364" spans="1:3" x14ac:dyDescent="0.25">
      <c r="A3364" t="s">
        <v>26</v>
      </c>
      <c r="B3364" s="4">
        <v>6.8</v>
      </c>
      <c r="C3364" s="4" t="s">
        <v>7225</v>
      </c>
    </row>
    <row r="3365" spans="1:3" x14ac:dyDescent="0.25">
      <c r="A3365" t="s">
        <v>26</v>
      </c>
      <c r="B3365" s="4">
        <v>6.1</v>
      </c>
      <c r="C3365" s="4" t="s">
        <v>7226</v>
      </c>
    </row>
    <row r="3366" spans="1:3" x14ac:dyDescent="0.25">
      <c r="A3366" t="s">
        <v>26</v>
      </c>
      <c r="B3366" s="4">
        <v>6.2</v>
      </c>
      <c r="C3366" s="4" t="s">
        <v>7227</v>
      </c>
    </row>
    <row r="3367" spans="1:3" x14ac:dyDescent="0.25">
      <c r="A3367" t="s">
        <v>26</v>
      </c>
      <c r="B3367" s="4">
        <v>4.8</v>
      </c>
      <c r="C3367" s="4" t="s">
        <v>7229</v>
      </c>
    </row>
    <row r="3368" spans="1:3" x14ac:dyDescent="0.25">
      <c r="A3368" t="s">
        <v>26</v>
      </c>
      <c r="B3368" s="4">
        <v>6.9</v>
      </c>
      <c r="C3368" s="4" t="s">
        <v>7231</v>
      </c>
    </row>
    <row r="3369" spans="1:3" x14ac:dyDescent="0.25">
      <c r="A3369" t="s">
        <v>26</v>
      </c>
      <c r="B3369" s="4">
        <v>6.5</v>
      </c>
      <c r="C3369" s="4" t="s">
        <v>7232</v>
      </c>
    </row>
    <row r="3370" spans="1:3" x14ac:dyDescent="0.25">
      <c r="A3370" t="s">
        <v>26</v>
      </c>
      <c r="B3370" s="4">
        <v>6.7</v>
      </c>
      <c r="C3370" s="4" t="s">
        <v>7234</v>
      </c>
    </row>
    <row r="3371" spans="1:3" x14ac:dyDescent="0.25">
      <c r="A3371" t="s">
        <v>26</v>
      </c>
      <c r="B3371" s="4">
        <v>6.7</v>
      </c>
      <c r="C3371" s="4" t="s">
        <v>7234</v>
      </c>
    </row>
    <row r="3372" spans="1:3" x14ac:dyDescent="0.25">
      <c r="A3372" t="s">
        <v>26</v>
      </c>
      <c r="B3372" s="4">
        <v>7.3</v>
      </c>
      <c r="C3372" s="4" t="s">
        <v>7235</v>
      </c>
    </row>
    <row r="3373" spans="1:3" x14ac:dyDescent="0.25">
      <c r="A3373" t="s">
        <v>26</v>
      </c>
      <c r="B3373" s="4">
        <v>7.5</v>
      </c>
      <c r="C3373" s="4" t="s">
        <v>7237</v>
      </c>
    </row>
    <row r="3374" spans="1:3" x14ac:dyDescent="0.25">
      <c r="A3374" t="s">
        <v>26</v>
      </c>
      <c r="B3374" s="4">
        <v>7.2</v>
      </c>
      <c r="C3374" s="4" t="s">
        <v>7240</v>
      </c>
    </row>
    <row r="3375" spans="1:3" x14ac:dyDescent="0.25">
      <c r="A3375" t="s">
        <v>26</v>
      </c>
      <c r="B3375" s="4">
        <v>8</v>
      </c>
      <c r="C3375" s="4" t="s">
        <v>7242</v>
      </c>
    </row>
    <row r="3376" spans="1:3" x14ac:dyDescent="0.25">
      <c r="A3376" t="s">
        <v>26</v>
      </c>
      <c r="B3376" s="4">
        <v>7.8</v>
      </c>
      <c r="C3376" s="4" t="s">
        <v>7243</v>
      </c>
    </row>
    <row r="3377" spans="1:3" x14ac:dyDescent="0.25">
      <c r="A3377" t="s">
        <v>26</v>
      </c>
      <c r="B3377" s="4">
        <v>6.5</v>
      </c>
      <c r="C3377" s="4" t="s">
        <v>7244</v>
      </c>
    </row>
    <row r="3378" spans="1:3" x14ac:dyDescent="0.25">
      <c r="A3378" t="s">
        <v>26</v>
      </c>
      <c r="B3378" s="4">
        <v>5.2</v>
      </c>
      <c r="C3378" s="4" t="s">
        <v>7245</v>
      </c>
    </row>
    <row r="3379" spans="1:3" x14ac:dyDescent="0.25">
      <c r="A3379" t="s">
        <v>26</v>
      </c>
      <c r="B3379" s="4">
        <v>7</v>
      </c>
      <c r="C3379" s="4" t="s">
        <v>7246</v>
      </c>
    </row>
    <row r="3380" spans="1:3" x14ac:dyDescent="0.25">
      <c r="A3380" t="s">
        <v>26</v>
      </c>
      <c r="B3380" s="4">
        <v>5.6</v>
      </c>
      <c r="C3380" s="4" t="s">
        <v>7247</v>
      </c>
    </row>
    <row r="3381" spans="1:3" x14ac:dyDescent="0.25">
      <c r="A3381" t="s">
        <v>26</v>
      </c>
      <c r="B3381" s="4">
        <v>7.2</v>
      </c>
      <c r="C3381" s="4" t="s">
        <v>7248</v>
      </c>
    </row>
    <row r="3382" spans="1:3" x14ac:dyDescent="0.25">
      <c r="A3382" t="s">
        <v>26</v>
      </c>
      <c r="B3382" s="4">
        <v>6</v>
      </c>
      <c r="C3382" s="4" t="s">
        <v>7249</v>
      </c>
    </row>
    <row r="3383" spans="1:3" x14ac:dyDescent="0.25">
      <c r="A3383" t="s">
        <v>26</v>
      </c>
      <c r="B3383" s="4">
        <v>7</v>
      </c>
      <c r="C3383" s="4" t="s">
        <v>7250</v>
      </c>
    </row>
    <row r="3384" spans="1:3" x14ac:dyDescent="0.25">
      <c r="A3384" t="s">
        <v>26</v>
      </c>
      <c r="B3384" s="4">
        <v>6.4</v>
      </c>
      <c r="C3384" s="4" t="s">
        <v>7251</v>
      </c>
    </row>
    <row r="3385" spans="1:3" x14ac:dyDescent="0.25">
      <c r="A3385" t="s">
        <v>26</v>
      </c>
      <c r="B3385" s="4">
        <v>8.1999999999999993</v>
      </c>
      <c r="C3385" s="4" t="s">
        <v>7252</v>
      </c>
    </row>
    <row r="3386" spans="1:3" x14ac:dyDescent="0.25">
      <c r="A3386" t="s">
        <v>26</v>
      </c>
      <c r="B3386" s="4">
        <v>6.9</v>
      </c>
      <c r="C3386" s="4" t="s">
        <v>7253</v>
      </c>
    </row>
    <row r="3387" spans="1:3" x14ac:dyDescent="0.25">
      <c r="A3387" t="s">
        <v>26</v>
      </c>
      <c r="B3387" s="4">
        <v>7.1</v>
      </c>
      <c r="C3387" s="4" t="s">
        <v>7255</v>
      </c>
    </row>
    <row r="3388" spans="1:3" x14ac:dyDescent="0.25">
      <c r="A3388" t="s">
        <v>26</v>
      </c>
      <c r="B3388" s="4">
        <v>8.1</v>
      </c>
      <c r="C3388" s="4" t="s">
        <v>7256</v>
      </c>
    </row>
    <row r="3389" spans="1:3" x14ac:dyDescent="0.25">
      <c r="A3389" t="s">
        <v>26</v>
      </c>
      <c r="B3389" s="4">
        <v>6.9</v>
      </c>
      <c r="C3389" s="4" t="s">
        <v>7258</v>
      </c>
    </row>
    <row r="3390" spans="1:3" x14ac:dyDescent="0.25">
      <c r="A3390" t="s">
        <v>26</v>
      </c>
      <c r="B3390" s="4">
        <v>7.1</v>
      </c>
      <c r="C3390" s="4" t="s">
        <v>7259</v>
      </c>
    </row>
    <row r="3391" spans="1:3" x14ac:dyDescent="0.25">
      <c r="A3391" t="s">
        <v>26</v>
      </c>
      <c r="B3391" s="4">
        <v>5.0999999999999996</v>
      </c>
      <c r="C3391" s="4" t="s">
        <v>7260</v>
      </c>
    </row>
    <row r="3392" spans="1:3" x14ac:dyDescent="0.25">
      <c r="A3392" t="s">
        <v>26</v>
      </c>
      <c r="B3392" s="4">
        <v>7.3</v>
      </c>
      <c r="C3392" s="4" t="s">
        <v>7261</v>
      </c>
    </row>
    <row r="3393" spans="1:3" x14ac:dyDescent="0.25">
      <c r="A3393" t="s">
        <v>26</v>
      </c>
      <c r="B3393" s="4">
        <v>5.5</v>
      </c>
      <c r="C3393" s="4" t="s">
        <v>7262</v>
      </c>
    </row>
    <row r="3394" spans="1:3" x14ac:dyDescent="0.25">
      <c r="A3394" t="s">
        <v>26</v>
      </c>
      <c r="B3394" s="4">
        <v>5.5</v>
      </c>
      <c r="C3394" s="4" t="s">
        <v>7262</v>
      </c>
    </row>
    <row r="3395" spans="1:3" x14ac:dyDescent="0.25">
      <c r="A3395" t="s">
        <v>26</v>
      </c>
      <c r="B3395" s="4">
        <v>6.3</v>
      </c>
      <c r="C3395" s="4" t="s">
        <v>7263</v>
      </c>
    </row>
    <row r="3396" spans="1:3" x14ac:dyDescent="0.25">
      <c r="A3396" t="s">
        <v>26</v>
      </c>
      <c r="B3396" s="4">
        <v>6.4</v>
      </c>
      <c r="C3396" s="4" t="s">
        <v>7264</v>
      </c>
    </row>
    <row r="3397" spans="1:3" x14ac:dyDescent="0.25">
      <c r="A3397" t="s">
        <v>26</v>
      </c>
      <c r="B3397" s="4">
        <v>6.4</v>
      </c>
      <c r="C3397" s="4" t="s">
        <v>7266</v>
      </c>
    </row>
    <row r="3398" spans="1:3" x14ac:dyDescent="0.25">
      <c r="A3398" t="s">
        <v>26</v>
      </c>
      <c r="B3398" s="4">
        <v>7.8</v>
      </c>
      <c r="C3398" s="4" t="s">
        <v>7267</v>
      </c>
    </row>
    <row r="3399" spans="1:3" x14ac:dyDescent="0.25">
      <c r="A3399" t="s">
        <v>26</v>
      </c>
      <c r="B3399" s="4">
        <v>5.8</v>
      </c>
      <c r="C3399" s="4" t="s">
        <v>7268</v>
      </c>
    </row>
    <row r="3400" spans="1:3" x14ac:dyDescent="0.25">
      <c r="A3400" t="s">
        <v>26</v>
      </c>
      <c r="B3400" s="4">
        <v>6.7</v>
      </c>
      <c r="C3400" s="4" t="s">
        <v>7269</v>
      </c>
    </row>
    <row r="3401" spans="1:3" x14ac:dyDescent="0.25">
      <c r="A3401" t="s">
        <v>26</v>
      </c>
      <c r="B3401" s="4">
        <v>7.5</v>
      </c>
      <c r="C3401" s="4" t="s">
        <v>7272</v>
      </c>
    </row>
    <row r="3402" spans="1:3" x14ac:dyDescent="0.25">
      <c r="A3402" t="s">
        <v>26</v>
      </c>
      <c r="B3402" s="4">
        <v>6.7</v>
      </c>
      <c r="C3402" s="4" t="s">
        <v>7273</v>
      </c>
    </row>
    <row r="3403" spans="1:3" x14ac:dyDescent="0.25">
      <c r="A3403" t="s">
        <v>26</v>
      </c>
      <c r="B3403" s="4">
        <v>7.5</v>
      </c>
      <c r="C3403" s="4" t="s">
        <v>7275</v>
      </c>
    </row>
    <row r="3404" spans="1:3" x14ac:dyDescent="0.25">
      <c r="A3404" t="s">
        <v>26</v>
      </c>
      <c r="B3404" s="4">
        <v>5.0999999999999996</v>
      </c>
      <c r="C3404" s="4" t="s">
        <v>7277</v>
      </c>
    </row>
    <row r="3405" spans="1:3" x14ac:dyDescent="0.25">
      <c r="A3405" t="s">
        <v>26</v>
      </c>
      <c r="B3405" s="4">
        <v>7.8</v>
      </c>
      <c r="C3405" s="4" t="s">
        <v>7278</v>
      </c>
    </row>
    <row r="3406" spans="1:3" x14ac:dyDescent="0.25">
      <c r="A3406" t="s">
        <v>26</v>
      </c>
      <c r="B3406" s="4">
        <v>7.9</v>
      </c>
      <c r="C3406" s="4" t="s">
        <v>7280</v>
      </c>
    </row>
    <row r="3407" spans="1:3" x14ac:dyDescent="0.25">
      <c r="A3407" t="s">
        <v>26</v>
      </c>
      <c r="B3407" s="4">
        <v>6.7</v>
      </c>
      <c r="C3407" s="4" t="s">
        <v>7281</v>
      </c>
    </row>
    <row r="3408" spans="1:3" x14ac:dyDescent="0.25">
      <c r="A3408" t="s">
        <v>26</v>
      </c>
      <c r="B3408" s="4">
        <v>6.5</v>
      </c>
      <c r="C3408" s="4" t="s">
        <v>7284</v>
      </c>
    </row>
    <row r="3409" spans="1:3" x14ac:dyDescent="0.25">
      <c r="A3409" t="s">
        <v>26</v>
      </c>
      <c r="B3409" s="4">
        <v>6.9</v>
      </c>
      <c r="C3409" s="4" t="s">
        <v>7285</v>
      </c>
    </row>
    <row r="3410" spans="1:3" x14ac:dyDescent="0.25">
      <c r="A3410" t="s">
        <v>26</v>
      </c>
      <c r="B3410" s="4">
        <v>5.6</v>
      </c>
      <c r="C3410" s="4" t="s">
        <v>7286</v>
      </c>
    </row>
    <row r="3411" spans="1:3" x14ac:dyDescent="0.25">
      <c r="A3411" t="s">
        <v>26</v>
      </c>
      <c r="B3411" s="4">
        <v>7.3</v>
      </c>
      <c r="C3411" s="4" t="s">
        <v>7287</v>
      </c>
    </row>
    <row r="3412" spans="1:3" x14ac:dyDescent="0.25">
      <c r="A3412" t="s">
        <v>26</v>
      </c>
      <c r="B3412" s="4">
        <v>8.3000000000000007</v>
      </c>
      <c r="C3412" s="4" t="s">
        <v>7288</v>
      </c>
    </row>
    <row r="3413" spans="1:3" x14ac:dyDescent="0.25">
      <c r="A3413" t="s">
        <v>26</v>
      </c>
      <c r="B3413" s="4">
        <v>7.5</v>
      </c>
      <c r="C3413" s="4" t="s">
        <v>7291</v>
      </c>
    </row>
    <row r="3414" spans="1:3" x14ac:dyDescent="0.25">
      <c r="A3414" t="s">
        <v>26</v>
      </c>
      <c r="B3414" s="4">
        <v>6.8</v>
      </c>
      <c r="C3414" s="4" t="s">
        <v>7292</v>
      </c>
    </row>
    <row r="3415" spans="1:3" x14ac:dyDescent="0.25">
      <c r="A3415" t="s">
        <v>26</v>
      </c>
      <c r="B3415" s="4">
        <v>7.2</v>
      </c>
      <c r="C3415" s="4" t="s">
        <v>7293</v>
      </c>
    </row>
    <row r="3416" spans="1:3" x14ac:dyDescent="0.25">
      <c r="A3416" t="s">
        <v>26</v>
      </c>
      <c r="B3416" s="4">
        <v>7.6</v>
      </c>
      <c r="C3416" s="4" t="s">
        <v>7294</v>
      </c>
    </row>
    <row r="3417" spans="1:3" x14ac:dyDescent="0.25">
      <c r="A3417" t="s">
        <v>26</v>
      </c>
      <c r="B3417" s="4">
        <v>7.9</v>
      </c>
      <c r="C3417" s="4" t="s">
        <v>7295</v>
      </c>
    </row>
    <row r="3418" spans="1:3" x14ac:dyDescent="0.25">
      <c r="A3418" t="s">
        <v>26</v>
      </c>
      <c r="B3418" s="4">
        <v>7</v>
      </c>
      <c r="C3418" s="4" t="s">
        <v>7297</v>
      </c>
    </row>
    <row r="3419" spans="1:3" x14ac:dyDescent="0.25">
      <c r="A3419" t="s">
        <v>26</v>
      </c>
      <c r="B3419" s="4">
        <v>6.1</v>
      </c>
      <c r="C3419" s="4" t="s">
        <v>7299</v>
      </c>
    </row>
    <row r="3420" spans="1:3" x14ac:dyDescent="0.25">
      <c r="A3420" t="s">
        <v>26</v>
      </c>
      <c r="B3420" s="4">
        <v>7.6</v>
      </c>
      <c r="C3420" s="4" t="s">
        <v>7300</v>
      </c>
    </row>
    <row r="3421" spans="1:3" x14ac:dyDescent="0.25">
      <c r="A3421" t="s">
        <v>26</v>
      </c>
      <c r="B3421" s="4">
        <v>6.9</v>
      </c>
      <c r="C3421" s="4" t="s">
        <v>7301</v>
      </c>
    </row>
    <row r="3422" spans="1:3" x14ac:dyDescent="0.25">
      <c r="A3422" t="s">
        <v>26</v>
      </c>
      <c r="B3422" s="4">
        <v>5.8</v>
      </c>
      <c r="C3422" s="4" t="s">
        <v>7302</v>
      </c>
    </row>
    <row r="3423" spans="1:3" x14ac:dyDescent="0.25">
      <c r="A3423" t="s">
        <v>26</v>
      </c>
      <c r="B3423" s="4">
        <v>7.2</v>
      </c>
      <c r="C3423" s="4" t="s">
        <v>7304</v>
      </c>
    </row>
    <row r="3424" spans="1:3" x14ac:dyDescent="0.25">
      <c r="A3424" t="s">
        <v>26</v>
      </c>
      <c r="B3424" s="4">
        <v>4.3</v>
      </c>
      <c r="C3424" s="4" t="s">
        <v>7305</v>
      </c>
    </row>
    <row r="3425" spans="1:3" x14ac:dyDescent="0.25">
      <c r="A3425" t="s">
        <v>26</v>
      </c>
      <c r="B3425" s="4">
        <v>7.3</v>
      </c>
      <c r="C3425" s="4" t="s">
        <v>7307</v>
      </c>
    </row>
    <row r="3426" spans="1:3" x14ac:dyDescent="0.25">
      <c r="A3426" t="s">
        <v>26</v>
      </c>
      <c r="B3426" s="4">
        <v>6.6</v>
      </c>
      <c r="C3426" s="4" t="s">
        <v>7309</v>
      </c>
    </row>
    <row r="3427" spans="1:3" x14ac:dyDescent="0.25">
      <c r="A3427" t="s">
        <v>26</v>
      </c>
      <c r="B3427" s="4">
        <v>7.6</v>
      </c>
      <c r="C3427" s="4" t="s">
        <v>7311</v>
      </c>
    </row>
    <row r="3428" spans="1:3" x14ac:dyDescent="0.25">
      <c r="A3428" t="s">
        <v>26</v>
      </c>
      <c r="B3428" s="4">
        <v>6.7</v>
      </c>
      <c r="C3428" s="4" t="s">
        <v>7312</v>
      </c>
    </row>
    <row r="3429" spans="1:3" x14ac:dyDescent="0.25">
      <c r="A3429" t="s">
        <v>26</v>
      </c>
      <c r="B3429" s="4">
        <v>6.8</v>
      </c>
      <c r="C3429" s="4" t="s">
        <v>7313</v>
      </c>
    </row>
    <row r="3430" spans="1:3" x14ac:dyDescent="0.25">
      <c r="A3430" t="s">
        <v>26</v>
      </c>
      <c r="B3430" s="4">
        <v>7.8</v>
      </c>
      <c r="C3430" s="4" t="s">
        <v>7315</v>
      </c>
    </row>
    <row r="3431" spans="1:3" x14ac:dyDescent="0.25">
      <c r="A3431" t="s">
        <v>26</v>
      </c>
      <c r="B3431" s="4">
        <v>7</v>
      </c>
      <c r="C3431" s="4" t="s">
        <v>7318</v>
      </c>
    </row>
    <row r="3432" spans="1:3" x14ac:dyDescent="0.25">
      <c r="A3432" t="s">
        <v>26</v>
      </c>
      <c r="B3432" s="4">
        <v>8</v>
      </c>
      <c r="C3432" s="4" t="s">
        <v>7320</v>
      </c>
    </row>
    <row r="3433" spans="1:3" x14ac:dyDescent="0.25">
      <c r="A3433" t="s">
        <v>26</v>
      </c>
      <c r="B3433" s="4">
        <v>6.8</v>
      </c>
      <c r="C3433" s="4" t="s">
        <v>7322</v>
      </c>
    </row>
    <row r="3434" spans="1:3" x14ac:dyDescent="0.25">
      <c r="A3434" t="s">
        <v>26</v>
      </c>
      <c r="B3434" s="4">
        <v>7.6</v>
      </c>
      <c r="C3434" s="4" t="s">
        <v>7324</v>
      </c>
    </row>
    <row r="3435" spans="1:3" x14ac:dyDescent="0.25">
      <c r="A3435" t="s">
        <v>26</v>
      </c>
      <c r="B3435" s="4">
        <v>5.5</v>
      </c>
      <c r="C3435" s="4" t="s">
        <v>7326</v>
      </c>
    </row>
    <row r="3436" spans="1:3" x14ac:dyDescent="0.25">
      <c r="A3436" t="s">
        <v>26</v>
      </c>
      <c r="B3436" s="4">
        <v>6.6</v>
      </c>
      <c r="C3436" s="4" t="s">
        <v>7327</v>
      </c>
    </row>
    <row r="3437" spans="1:3" x14ac:dyDescent="0.25">
      <c r="A3437" t="s">
        <v>26</v>
      </c>
      <c r="B3437" s="4">
        <v>6.5</v>
      </c>
      <c r="C3437" s="4" t="s">
        <v>7329</v>
      </c>
    </row>
    <row r="3438" spans="1:3" x14ac:dyDescent="0.25">
      <c r="A3438" t="s">
        <v>26</v>
      </c>
      <c r="B3438" s="4">
        <v>6.4</v>
      </c>
      <c r="C3438" s="4" t="s">
        <v>7330</v>
      </c>
    </row>
    <row r="3439" spans="1:3" x14ac:dyDescent="0.25">
      <c r="A3439" t="s">
        <v>26</v>
      </c>
      <c r="B3439" s="4">
        <v>7.3</v>
      </c>
      <c r="C3439" s="4" t="s">
        <v>7331</v>
      </c>
    </row>
    <row r="3440" spans="1:3" x14ac:dyDescent="0.25">
      <c r="A3440" t="s">
        <v>26</v>
      </c>
      <c r="B3440" s="4">
        <v>8.1</v>
      </c>
      <c r="C3440" s="4" t="s">
        <v>7332</v>
      </c>
    </row>
    <row r="3441" spans="1:3" x14ac:dyDescent="0.25">
      <c r="A3441" t="s">
        <v>26</v>
      </c>
      <c r="B3441" s="4">
        <v>6.6</v>
      </c>
      <c r="C3441" s="4" t="s">
        <v>7333</v>
      </c>
    </row>
    <row r="3442" spans="1:3" x14ac:dyDescent="0.25">
      <c r="A3442" t="s">
        <v>26</v>
      </c>
      <c r="B3442" s="4">
        <v>6.8</v>
      </c>
      <c r="C3442" s="4" t="s">
        <v>7334</v>
      </c>
    </row>
    <row r="3443" spans="1:3" x14ac:dyDescent="0.25">
      <c r="A3443" t="s">
        <v>26</v>
      </c>
      <c r="B3443" s="4">
        <v>5.8</v>
      </c>
      <c r="C3443" s="4" t="s">
        <v>7335</v>
      </c>
    </row>
    <row r="3444" spans="1:3" x14ac:dyDescent="0.25">
      <c r="A3444" t="s">
        <v>26</v>
      </c>
      <c r="B3444" s="4">
        <v>7</v>
      </c>
      <c r="C3444" s="4" t="s">
        <v>7336</v>
      </c>
    </row>
    <row r="3445" spans="1:3" x14ac:dyDescent="0.25">
      <c r="A3445" t="s">
        <v>26</v>
      </c>
      <c r="B3445" s="4">
        <v>6.4</v>
      </c>
      <c r="C3445" s="4" t="s">
        <v>7337</v>
      </c>
    </row>
    <row r="3446" spans="1:3" x14ac:dyDescent="0.25">
      <c r="A3446" t="s">
        <v>26</v>
      </c>
      <c r="B3446" s="4">
        <v>6.2</v>
      </c>
      <c r="C3446" s="4" t="s">
        <v>7339</v>
      </c>
    </row>
    <row r="3447" spans="1:3" x14ac:dyDescent="0.25">
      <c r="A3447" t="s">
        <v>26</v>
      </c>
      <c r="B3447" s="4">
        <v>6.3</v>
      </c>
      <c r="C3447" s="4" t="s">
        <v>7341</v>
      </c>
    </row>
    <row r="3448" spans="1:3" x14ac:dyDescent="0.25">
      <c r="A3448" t="s">
        <v>26</v>
      </c>
      <c r="B3448" s="4">
        <v>6.4</v>
      </c>
      <c r="C3448" s="4" t="s">
        <v>7343</v>
      </c>
    </row>
    <row r="3449" spans="1:3" x14ac:dyDescent="0.25">
      <c r="A3449" t="s">
        <v>26</v>
      </c>
      <c r="B3449" s="4">
        <v>7.1</v>
      </c>
      <c r="C3449" s="4" t="s">
        <v>7346</v>
      </c>
    </row>
    <row r="3450" spans="1:3" x14ac:dyDescent="0.25">
      <c r="A3450" t="s">
        <v>26</v>
      </c>
      <c r="B3450" s="4">
        <v>5.9</v>
      </c>
      <c r="C3450" s="4" t="s">
        <v>7347</v>
      </c>
    </row>
    <row r="3451" spans="1:3" x14ac:dyDescent="0.25">
      <c r="A3451" t="s">
        <v>26</v>
      </c>
      <c r="B3451" s="4">
        <v>7.3</v>
      </c>
      <c r="C3451" s="4" t="s">
        <v>7349</v>
      </c>
    </row>
    <row r="3452" spans="1:3" x14ac:dyDescent="0.25">
      <c r="A3452" t="s">
        <v>26</v>
      </c>
      <c r="B3452" s="4">
        <v>6.1</v>
      </c>
      <c r="C3452" s="4" t="s">
        <v>7350</v>
      </c>
    </row>
    <row r="3453" spans="1:3" x14ac:dyDescent="0.25">
      <c r="A3453" t="s">
        <v>26</v>
      </c>
      <c r="B3453" s="4">
        <v>7.8</v>
      </c>
      <c r="C3453" s="4" t="s">
        <v>7351</v>
      </c>
    </row>
    <row r="3454" spans="1:3" x14ac:dyDescent="0.25">
      <c r="A3454" t="s">
        <v>26</v>
      </c>
      <c r="B3454" s="4">
        <v>7.1</v>
      </c>
      <c r="C3454" s="4" t="s">
        <v>7354</v>
      </c>
    </row>
    <row r="3455" spans="1:3" x14ac:dyDescent="0.25">
      <c r="A3455" t="s">
        <v>26</v>
      </c>
      <c r="B3455" s="4">
        <v>8.1</v>
      </c>
      <c r="C3455" s="4" t="s">
        <v>7355</v>
      </c>
    </row>
    <row r="3456" spans="1:3" x14ac:dyDescent="0.25">
      <c r="A3456" t="s">
        <v>26</v>
      </c>
      <c r="B3456" s="4">
        <v>6</v>
      </c>
      <c r="C3456" s="4" t="s">
        <v>7357</v>
      </c>
    </row>
    <row r="3457" spans="1:3" x14ac:dyDescent="0.25">
      <c r="A3457" t="s">
        <v>183</v>
      </c>
      <c r="B3457" s="4">
        <v>7.9</v>
      </c>
      <c r="C3457" s="4" t="s">
        <v>7360</v>
      </c>
    </row>
    <row r="3458" spans="1:3" x14ac:dyDescent="0.25">
      <c r="A3458" t="s">
        <v>26</v>
      </c>
      <c r="B3458" s="4">
        <v>6.3</v>
      </c>
      <c r="C3458" s="4" t="s">
        <v>7361</v>
      </c>
    </row>
    <row r="3459" spans="1:3" x14ac:dyDescent="0.25">
      <c r="A3459" t="s">
        <v>26</v>
      </c>
      <c r="B3459" s="4">
        <v>7.7</v>
      </c>
      <c r="C3459" s="4" t="s">
        <v>7363</v>
      </c>
    </row>
    <row r="3460" spans="1:3" x14ac:dyDescent="0.25">
      <c r="A3460" t="s">
        <v>26</v>
      </c>
      <c r="B3460" s="4">
        <v>7.3</v>
      </c>
      <c r="C3460" s="4" t="s">
        <v>7365</v>
      </c>
    </row>
    <row r="3461" spans="1:3" x14ac:dyDescent="0.25">
      <c r="A3461" t="s">
        <v>26</v>
      </c>
      <c r="B3461" s="4">
        <v>5.6</v>
      </c>
      <c r="C3461" s="4" t="s">
        <v>7366</v>
      </c>
    </row>
    <row r="3462" spans="1:3" x14ac:dyDescent="0.25">
      <c r="A3462" t="s">
        <v>26</v>
      </c>
      <c r="B3462" s="4">
        <v>6.6</v>
      </c>
      <c r="C3462" s="4" t="s">
        <v>7367</v>
      </c>
    </row>
    <row r="3463" spans="1:3" x14ac:dyDescent="0.25">
      <c r="A3463" t="s">
        <v>26</v>
      </c>
      <c r="B3463" s="4">
        <v>6.3</v>
      </c>
      <c r="C3463" s="4" t="s">
        <v>7368</v>
      </c>
    </row>
    <row r="3464" spans="1:3" x14ac:dyDescent="0.25">
      <c r="A3464" t="s">
        <v>26</v>
      </c>
      <c r="B3464" s="4">
        <v>8.4</v>
      </c>
      <c r="C3464" s="4" t="s">
        <v>7369</v>
      </c>
    </row>
    <row r="3465" spans="1:3" x14ac:dyDescent="0.25">
      <c r="A3465" t="s">
        <v>26</v>
      </c>
      <c r="B3465" s="4">
        <v>7.8</v>
      </c>
      <c r="C3465" s="4" t="s">
        <v>7370</v>
      </c>
    </row>
    <row r="3466" spans="1:3" x14ac:dyDescent="0.25">
      <c r="A3466" t="s">
        <v>26</v>
      </c>
      <c r="B3466" s="4">
        <v>7.2</v>
      </c>
      <c r="C3466" s="4" t="s">
        <v>7373</v>
      </c>
    </row>
    <row r="3467" spans="1:3" x14ac:dyDescent="0.25">
      <c r="A3467" t="s">
        <v>26</v>
      </c>
      <c r="B3467" s="4">
        <v>6.5</v>
      </c>
      <c r="C3467" s="4" t="s">
        <v>7374</v>
      </c>
    </row>
    <row r="3468" spans="1:3" x14ac:dyDescent="0.25">
      <c r="A3468" t="s">
        <v>26</v>
      </c>
      <c r="B3468" s="4">
        <v>7.5</v>
      </c>
      <c r="C3468" s="4" t="s">
        <v>7376</v>
      </c>
    </row>
    <row r="3469" spans="1:3" x14ac:dyDescent="0.25">
      <c r="A3469" t="s">
        <v>26</v>
      </c>
      <c r="B3469" s="4">
        <v>4.8</v>
      </c>
      <c r="C3469" s="4" t="s">
        <v>7377</v>
      </c>
    </row>
    <row r="3470" spans="1:3" x14ac:dyDescent="0.25">
      <c r="A3470" t="s">
        <v>26</v>
      </c>
      <c r="B3470" s="4">
        <v>8.6</v>
      </c>
      <c r="C3470" s="4" t="s">
        <v>7378</v>
      </c>
    </row>
    <row r="3471" spans="1:3" x14ac:dyDescent="0.25">
      <c r="A3471" t="s">
        <v>26</v>
      </c>
      <c r="B3471" s="4">
        <v>5.7</v>
      </c>
      <c r="C3471" s="4" t="s">
        <v>7379</v>
      </c>
    </row>
    <row r="3472" spans="1:3" x14ac:dyDescent="0.25">
      <c r="A3472" t="s">
        <v>26</v>
      </c>
      <c r="B3472" s="4">
        <v>6.4</v>
      </c>
      <c r="C3472" s="4" t="s">
        <v>7381</v>
      </c>
    </row>
    <row r="3473" spans="1:3" x14ac:dyDescent="0.25">
      <c r="A3473" t="s">
        <v>26</v>
      </c>
      <c r="B3473" s="4">
        <v>4.2</v>
      </c>
      <c r="C3473" s="4" t="s">
        <v>7383</v>
      </c>
    </row>
    <row r="3474" spans="1:3" x14ac:dyDescent="0.25">
      <c r="A3474" t="s">
        <v>26</v>
      </c>
      <c r="B3474" s="4">
        <v>5.6</v>
      </c>
      <c r="C3474" s="4" t="s">
        <v>7384</v>
      </c>
    </row>
    <row r="3475" spans="1:3" x14ac:dyDescent="0.25">
      <c r="A3475" t="s">
        <v>26</v>
      </c>
      <c r="B3475" s="4">
        <v>7.7</v>
      </c>
      <c r="C3475" s="4" t="s">
        <v>7385</v>
      </c>
    </row>
    <row r="3476" spans="1:3" x14ac:dyDescent="0.25">
      <c r="A3476" t="s">
        <v>26</v>
      </c>
      <c r="B3476" s="4">
        <v>7.8</v>
      </c>
      <c r="C3476" s="4" t="s">
        <v>7386</v>
      </c>
    </row>
    <row r="3477" spans="1:3" x14ac:dyDescent="0.25">
      <c r="A3477" t="s">
        <v>26</v>
      </c>
      <c r="B3477" s="4">
        <v>5.7</v>
      </c>
      <c r="C3477" s="4" t="s">
        <v>7388</v>
      </c>
    </row>
    <row r="3478" spans="1:3" x14ac:dyDescent="0.25">
      <c r="A3478" t="s">
        <v>26</v>
      </c>
      <c r="B3478" s="4">
        <v>8.5</v>
      </c>
      <c r="C3478" s="4" t="s">
        <v>7389</v>
      </c>
    </row>
    <row r="3479" spans="1:3" x14ac:dyDescent="0.25">
      <c r="A3479" t="s">
        <v>26</v>
      </c>
      <c r="B3479" s="4">
        <v>5.5</v>
      </c>
      <c r="C3479" s="4" t="s">
        <v>7391</v>
      </c>
    </row>
    <row r="3480" spans="1:3" x14ac:dyDescent="0.25">
      <c r="A3480" t="s">
        <v>26</v>
      </c>
      <c r="B3480" s="4">
        <v>6.7</v>
      </c>
      <c r="C3480" s="4" t="s">
        <v>7392</v>
      </c>
    </row>
    <row r="3481" spans="1:3" x14ac:dyDescent="0.25">
      <c r="A3481" t="s">
        <v>26</v>
      </c>
      <c r="B3481" s="4">
        <v>4.4000000000000004</v>
      </c>
      <c r="C3481" s="4" t="s">
        <v>7393</v>
      </c>
    </row>
    <row r="3482" spans="1:3" x14ac:dyDescent="0.25">
      <c r="A3482" t="s">
        <v>26</v>
      </c>
      <c r="B3482" s="4">
        <v>7.2</v>
      </c>
      <c r="C3482" s="4" t="s">
        <v>7394</v>
      </c>
    </row>
    <row r="3483" spans="1:3" x14ac:dyDescent="0.25">
      <c r="A3483" t="s">
        <v>26</v>
      </c>
      <c r="B3483" s="4">
        <v>6.7</v>
      </c>
      <c r="C3483" s="4" t="s">
        <v>7395</v>
      </c>
    </row>
    <row r="3484" spans="1:3" x14ac:dyDescent="0.25">
      <c r="A3484" t="s">
        <v>26</v>
      </c>
      <c r="B3484" s="4">
        <v>6.9</v>
      </c>
      <c r="C3484" s="4" t="s">
        <v>7396</v>
      </c>
    </row>
    <row r="3485" spans="1:3" x14ac:dyDescent="0.25">
      <c r="A3485" t="s">
        <v>26</v>
      </c>
      <c r="B3485" s="4">
        <v>5.4</v>
      </c>
      <c r="C3485" s="4" t="s">
        <v>7397</v>
      </c>
    </row>
    <row r="3486" spans="1:3" x14ac:dyDescent="0.25">
      <c r="A3486" t="s">
        <v>26</v>
      </c>
      <c r="B3486" s="4">
        <v>7.4</v>
      </c>
      <c r="C3486" s="4" t="s">
        <v>7398</v>
      </c>
    </row>
    <row r="3487" spans="1:3" x14ac:dyDescent="0.25">
      <c r="A3487" t="s">
        <v>26</v>
      </c>
      <c r="B3487" s="4">
        <v>6.2</v>
      </c>
      <c r="C3487" s="4" t="s">
        <v>7399</v>
      </c>
    </row>
    <row r="3488" spans="1:3" x14ac:dyDescent="0.25">
      <c r="A3488" t="s">
        <v>26</v>
      </c>
      <c r="B3488" s="4">
        <v>7.3</v>
      </c>
      <c r="C3488" s="4" t="s">
        <v>7401</v>
      </c>
    </row>
    <row r="3489" spans="1:3" x14ac:dyDescent="0.25">
      <c r="A3489" t="s">
        <v>26</v>
      </c>
      <c r="B3489" s="4">
        <v>5.7</v>
      </c>
      <c r="C3489" s="4" t="s">
        <v>7402</v>
      </c>
    </row>
    <row r="3490" spans="1:3" x14ac:dyDescent="0.25">
      <c r="A3490" t="s">
        <v>26</v>
      </c>
      <c r="B3490" s="4">
        <v>6.8</v>
      </c>
      <c r="C3490" s="4" t="s">
        <v>7403</v>
      </c>
    </row>
    <row r="3491" spans="1:3" x14ac:dyDescent="0.25">
      <c r="A3491" t="s">
        <v>26</v>
      </c>
      <c r="B3491" s="4">
        <v>7.2</v>
      </c>
      <c r="C3491" s="4" t="s">
        <v>7404</v>
      </c>
    </row>
    <row r="3492" spans="1:3" x14ac:dyDescent="0.25">
      <c r="A3492" t="s">
        <v>26</v>
      </c>
      <c r="B3492" s="4">
        <v>6.7</v>
      </c>
      <c r="C3492" s="4" t="s">
        <v>7405</v>
      </c>
    </row>
    <row r="3493" spans="1:3" x14ac:dyDescent="0.25">
      <c r="A3493" t="s">
        <v>26</v>
      </c>
      <c r="B3493" s="4">
        <v>9.1999999999999993</v>
      </c>
      <c r="C3493" s="4" t="s">
        <v>7406</v>
      </c>
    </row>
    <row r="3494" spans="1:3" x14ac:dyDescent="0.25">
      <c r="A3494" t="s">
        <v>26</v>
      </c>
      <c r="B3494" s="4">
        <v>6.7</v>
      </c>
      <c r="C3494" s="4" t="s">
        <v>7407</v>
      </c>
    </row>
    <row r="3495" spans="1:3" x14ac:dyDescent="0.25">
      <c r="A3495" t="s">
        <v>26</v>
      </c>
      <c r="B3495" s="4">
        <v>5.8</v>
      </c>
      <c r="C3495" s="4" t="s">
        <v>7408</v>
      </c>
    </row>
    <row r="3496" spans="1:3" x14ac:dyDescent="0.25">
      <c r="A3496" t="s">
        <v>26</v>
      </c>
      <c r="B3496" s="4">
        <v>7.7</v>
      </c>
      <c r="C3496" s="4" t="s">
        <v>7409</v>
      </c>
    </row>
    <row r="3497" spans="1:3" x14ac:dyDescent="0.25">
      <c r="A3497" t="s">
        <v>26</v>
      </c>
      <c r="B3497" s="4">
        <v>6.6</v>
      </c>
      <c r="C3497" s="4" t="s">
        <v>7411</v>
      </c>
    </row>
    <row r="3498" spans="1:3" x14ac:dyDescent="0.25">
      <c r="A3498" t="s">
        <v>26</v>
      </c>
      <c r="B3498" s="4">
        <v>8.5</v>
      </c>
      <c r="C3498" s="4" t="s">
        <v>7413</v>
      </c>
    </row>
    <row r="3499" spans="1:3" x14ac:dyDescent="0.25">
      <c r="A3499" t="s">
        <v>26</v>
      </c>
      <c r="B3499" s="4">
        <v>6.4</v>
      </c>
      <c r="C3499" s="4" t="s">
        <v>7414</v>
      </c>
    </row>
    <row r="3500" spans="1:3" x14ac:dyDescent="0.25">
      <c r="A3500" t="s">
        <v>26</v>
      </c>
      <c r="B3500" s="4">
        <v>7.5</v>
      </c>
      <c r="C3500" s="4" t="s">
        <v>7415</v>
      </c>
    </row>
    <row r="3501" spans="1:3" x14ac:dyDescent="0.25">
      <c r="A3501" t="s">
        <v>26</v>
      </c>
      <c r="B3501" s="4">
        <v>6.5</v>
      </c>
      <c r="C3501" s="4" t="s">
        <v>7418</v>
      </c>
    </row>
    <row r="3502" spans="1:3" x14ac:dyDescent="0.25">
      <c r="A3502" t="s">
        <v>26</v>
      </c>
      <c r="B3502" s="4">
        <v>6.8</v>
      </c>
      <c r="C3502" s="4" t="s">
        <v>7420</v>
      </c>
    </row>
    <row r="3503" spans="1:3" x14ac:dyDescent="0.25">
      <c r="A3503" t="s">
        <v>26</v>
      </c>
      <c r="B3503" s="4">
        <v>8.1</v>
      </c>
      <c r="C3503" s="4" t="s">
        <v>7421</v>
      </c>
    </row>
    <row r="3504" spans="1:3" x14ac:dyDescent="0.25">
      <c r="A3504" t="s">
        <v>26</v>
      </c>
      <c r="B3504" s="4">
        <v>8.3000000000000007</v>
      </c>
      <c r="C3504" s="4" t="s">
        <v>7422</v>
      </c>
    </row>
    <row r="3505" spans="1:3" x14ac:dyDescent="0.25">
      <c r="A3505" t="s">
        <v>26</v>
      </c>
      <c r="B3505" s="4">
        <v>6.6</v>
      </c>
      <c r="C3505" s="4" t="s">
        <v>7423</v>
      </c>
    </row>
    <row r="3506" spans="1:3" x14ac:dyDescent="0.25">
      <c r="A3506" t="s">
        <v>26</v>
      </c>
      <c r="B3506" s="4">
        <v>7.2</v>
      </c>
      <c r="C3506" s="4" t="s">
        <v>7424</v>
      </c>
    </row>
    <row r="3507" spans="1:3" x14ac:dyDescent="0.25">
      <c r="A3507" t="s">
        <v>26</v>
      </c>
      <c r="B3507" s="4">
        <v>5.8</v>
      </c>
      <c r="C3507" s="4" t="s">
        <v>7426</v>
      </c>
    </row>
    <row r="3508" spans="1:3" x14ac:dyDescent="0.25">
      <c r="A3508" t="s">
        <v>26</v>
      </c>
      <c r="B3508" s="4">
        <v>8</v>
      </c>
      <c r="C3508" s="4" t="s">
        <v>7427</v>
      </c>
    </row>
    <row r="3509" spans="1:3" x14ac:dyDescent="0.25">
      <c r="A3509" t="s">
        <v>26</v>
      </c>
      <c r="B3509" s="4">
        <v>5.5</v>
      </c>
      <c r="C3509" s="4" t="s">
        <v>7429</v>
      </c>
    </row>
    <row r="3510" spans="1:3" x14ac:dyDescent="0.25">
      <c r="A3510" t="s">
        <v>26</v>
      </c>
      <c r="B3510" s="4">
        <v>6.7</v>
      </c>
      <c r="C3510" s="4" t="s">
        <v>7430</v>
      </c>
    </row>
    <row r="3511" spans="1:3" x14ac:dyDescent="0.25">
      <c r="A3511" t="s">
        <v>26</v>
      </c>
      <c r="B3511" s="4">
        <v>6.3</v>
      </c>
      <c r="C3511" s="4" t="s">
        <v>7431</v>
      </c>
    </row>
    <row r="3512" spans="1:3" x14ac:dyDescent="0.25">
      <c r="A3512" t="s">
        <v>26</v>
      </c>
      <c r="B3512" s="4">
        <v>5.9</v>
      </c>
      <c r="C3512" s="4" t="s">
        <v>7432</v>
      </c>
    </row>
    <row r="3513" spans="1:3" x14ac:dyDescent="0.25">
      <c r="A3513" t="s">
        <v>26</v>
      </c>
      <c r="B3513" s="4">
        <v>6.2</v>
      </c>
      <c r="C3513" s="4" t="s">
        <v>7434</v>
      </c>
    </row>
    <row r="3514" spans="1:3" x14ac:dyDescent="0.25">
      <c r="A3514" t="s">
        <v>26</v>
      </c>
      <c r="B3514" s="4">
        <v>6.1</v>
      </c>
      <c r="C3514" s="4" t="s">
        <v>7436</v>
      </c>
    </row>
    <row r="3515" spans="1:3" x14ac:dyDescent="0.25">
      <c r="A3515" t="s">
        <v>26</v>
      </c>
      <c r="B3515" s="4">
        <v>6.4</v>
      </c>
      <c r="C3515" s="4" t="s">
        <v>7439</v>
      </c>
    </row>
    <row r="3516" spans="1:3" x14ac:dyDescent="0.25">
      <c r="A3516" t="s">
        <v>26</v>
      </c>
      <c r="B3516" s="4">
        <v>5.8</v>
      </c>
      <c r="C3516" s="4" t="s">
        <v>7440</v>
      </c>
    </row>
    <row r="3517" spans="1:3" x14ac:dyDescent="0.25">
      <c r="A3517" t="s">
        <v>26</v>
      </c>
      <c r="B3517" s="4">
        <v>8</v>
      </c>
      <c r="C3517" s="4" t="s">
        <v>7442</v>
      </c>
    </row>
    <row r="3518" spans="1:3" x14ac:dyDescent="0.25">
      <c r="A3518" t="s">
        <v>26</v>
      </c>
      <c r="B3518" s="4">
        <v>7.6</v>
      </c>
      <c r="C3518" s="4" t="s">
        <v>7443</v>
      </c>
    </row>
    <row r="3519" spans="1:3" x14ac:dyDescent="0.25">
      <c r="A3519" t="s">
        <v>26</v>
      </c>
      <c r="B3519" s="4">
        <v>7.6</v>
      </c>
      <c r="C3519" s="4" t="s">
        <v>7444</v>
      </c>
    </row>
    <row r="3520" spans="1:3" x14ac:dyDescent="0.25">
      <c r="A3520" t="s">
        <v>26</v>
      </c>
      <c r="B3520" s="4">
        <v>6.6</v>
      </c>
      <c r="C3520" s="4" t="s">
        <v>7447</v>
      </c>
    </row>
    <row r="3521" spans="1:3" x14ac:dyDescent="0.25">
      <c r="A3521" t="s">
        <v>26</v>
      </c>
      <c r="B3521" s="4">
        <v>6.6</v>
      </c>
      <c r="C3521" s="4" t="s">
        <v>7449</v>
      </c>
    </row>
    <row r="3522" spans="1:3" x14ac:dyDescent="0.25">
      <c r="A3522" t="s">
        <v>26</v>
      </c>
      <c r="B3522" s="4">
        <v>5.5</v>
      </c>
      <c r="C3522" s="4" t="s">
        <v>7451</v>
      </c>
    </row>
    <row r="3523" spans="1:3" x14ac:dyDescent="0.25">
      <c r="A3523" t="s">
        <v>26</v>
      </c>
      <c r="B3523" s="4">
        <v>7.1</v>
      </c>
      <c r="C3523" s="4" t="s">
        <v>7452</v>
      </c>
    </row>
    <row r="3524" spans="1:3" x14ac:dyDescent="0.25">
      <c r="A3524" t="s">
        <v>26</v>
      </c>
      <c r="B3524" s="4">
        <v>7.5</v>
      </c>
      <c r="C3524" s="4" t="s">
        <v>7453</v>
      </c>
    </row>
    <row r="3525" spans="1:3" x14ac:dyDescent="0.25">
      <c r="A3525" t="s">
        <v>26</v>
      </c>
      <c r="B3525" s="4">
        <v>7.5</v>
      </c>
      <c r="C3525" s="4" t="s">
        <v>7453</v>
      </c>
    </row>
    <row r="3526" spans="1:3" x14ac:dyDescent="0.25">
      <c r="A3526" t="s">
        <v>26</v>
      </c>
      <c r="B3526" s="4">
        <v>7.2</v>
      </c>
      <c r="C3526" s="4" t="s">
        <v>7456</v>
      </c>
    </row>
    <row r="3527" spans="1:3" x14ac:dyDescent="0.25">
      <c r="A3527" t="s">
        <v>26</v>
      </c>
      <c r="B3527" s="4">
        <v>7</v>
      </c>
      <c r="C3527" s="4" t="s">
        <v>7457</v>
      </c>
    </row>
    <row r="3528" spans="1:3" x14ac:dyDescent="0.25">
      <c r="A3528" t="s">
        <v>26</v>
      </c>
      <c r="B3528" s="4">
        <v>6.3</v>
      </c>
      <c r="C3528" s="4" t="s">
        <v>7459</v>
      </c>
    </row>
    <row r="3529" spans="1:3" x14ac:dyDescent="0.25">
      <c r="A3529" t="s">
        <v>26</v>
      </c>
      <c r="B3529" s="4">
        <v>5.3</v>
      </c>
      <c r="C3529" s="4" t="s">
        <v>7460</v>
      </c>
    </row>
    <row r="3530" spans="1:3" x14ac:dyDescent="0.25">
      <c r="A3530" t="s">
        <v>26</v>
      </c>
      <c r="B3530" s="4">
        <v>6.7</v>
      </c>
      <c r="C3530" s="4" t="s">
        <v>7461</v>
      </c>
    </row>
    <row r="3531" spans="1:3" x14ac:dyDescent="0.25">
      <c r="A3531" t="s">
        <v>26</v>
      </c>
      <c r="B3531" s="4">
        <v>6.7</v>
      </c>
      <c r="C3531" s="4" t="s">
        <v>7461</v>
      </c>
    </row>
    <row r="3532" spans="1:3" x14ac:dyDescent="0.25">
      <c r="A3532" t="s">
        <v>26</v>
      </c>
      <c r="B3532" s="4">
        <v>6.7</v>
      </c>
      <c r="C3532" s="4" t="s">
        <v>7463</v>
      </c>
    </row>
    <row r="3533" spans="1:3" x14ac:dyDescent="0.25">
      <c r="A3533" t="s">
        <v>26</v>
      </c>
      <c r="B3533" s="4">
        <v>7.1</v>
      </c>
      <c r="C3533" s="4" t="s">
        <v>7464</v>
      </c>
    </row>
    <row r="3534" spans="1:3" x14ac:dyDescent="0.25">
      <c r="A3534" t="s">
        <v>26</v>
      </c>
      <c r="B3534" s="4">
        <v>7.3</v>
      </c>
      <c r="C3534" s="4" t="s">
        <v>7465</v>
      </c>
    </row>
    <row r="3535" spans="1:3" x14ac:dyDescent="0.25">
      <c r="A3535" t="s">
        <v>26</v>
      </c>
      <c r="B3535" s="4">
        <v>7.3</v>
      </c>
      <c r="C3535" s="4" t="s">
        <v>7465</v>
      </c>
    </row>
    <row r="3536" spans="1:3" x14ac:dyDescent="0.25">
      <c r="A3536" t="s">
        <v>26</v>
      </c>
      <c r="B3536" s="4">
        <v>6.4</v>
      </c>
      <c r="C3536" s="4" t="s">
        <v>7466</v>
      </c>
    </row>
    <row r="3537" spans="1:3" x14ac:dyDescent="0.25">
      <c r="A3537" t="s">
        <v>26</v>
      </c>
      <c r="B3537" s="4">
        <v>7.9</v>
      </c>
      <c r="C3537" s="4" t="s">
        <v>7467</v>
      </c>
    </row>
    <row r="3538" spans="1:3" x14ac:dyDescent="0.25">
      <c r="A3538" t="s">
        <v>26</v>
      </c>
      <c r="B3538" s="4">
        <v>6.4</v>
      </c>
      <c r="C3538" s="4" t="s">
        <v>7468</v>
      </c>
    </row>
    <row r="3539" spans="1:3" x14ac:dyDescent="0.25">
      <c r="A3539" t="s">
        <v>26</v>
      </c>
      <c r="B3539" s="4">
        <v>7.2</v>
      </c>
      <c r="C3539" s="4" t="s">
        <v>7471</v>
      </c>
    </row>
    <row r="3540" spans="1:3" x14ac:dyDescent="0.25">
      <c r="A3540" t="s">
        <v>26</v>
      </c>
      <c r="B3540" s="4">
        <v>7.2</v>
      </c>
      <c r="C3540" s="4" t="s">
        <v>7472</v>
      </c>
    </row>
    <row r="3541" spans="1:3" x14ac:dyDescent="0.25">
      <c r="A3541" t="s">
        <v>26</v>
      </c>
      <c r="B3541" s="4">
        <v>7.8</v>
      </c>
      <c r="C3541" s="4" t="s">
        <v>7473</v>
      </c>
    </row>
    <row r="3542" spans="1:3" x14ac:dyDescent="0.25">
      <c r="A3542" t="s">
        <v>26</v>
      </c>
      <c r="B3542" s="4">
        <v>7.7</v>
      </c>
      <c r="C3542" s="4" t="s">
        <v>7474</v>
      </c>
    </row>
    <row r="3543" spans="1:3" x14ac:dyDescent="0.25">
      <c r="A3543" t="s">
        <v>26</v>
      </c>
      <c r="B3543" s="4">
        <v>8.1999999999999993</v>
      </c>
      <c r="C3543" s="4" t="s">
        <v>7475</v>
      </c>
    </row>
    <row r="3544" spans="1:3" x14ac:dyDescent="0.25">
      <c r="A3544" t="s">
        <v>26</v>
      </c>
      <c r="B3544" s="4">
        <v>7.2</v>
      </c>
      <c r="C3544" s="4" t="s">
        <v>7477</v>
      </c>
    </row>
    <row r="3545" spans="1:3" x14ac:dyDescent="0.25">
      <c r="A3545" t="s">
        <v>26</v>
      </c>
      <c r="B3545" s="4">
        <v>6.6</v>
      </c>
      <c r="C3545" s="4" t="s">
        <v>7478</v>
      </c>
    </row>
    <row r="3546" spans="1:3" x14ac:dyDescent="0.25">
      <c r="A3546" t="s">
        <v>26</v>
      </c>
      <c r="B3546" s="4">
        <v>7.1</v>
      </c>
      <c r="C3546" s="4" t="s">
        <v>7480</v>
      </c>
    </row>
    <row r="3547" spans="1:3" x14ac:dyDescent="0.25">
      <c r="A3547" t="s">
        <v>26</v>
      </c>
      <c r="B3547" s="4">
        <v>7.3</v>
      </c>
      <c r="C3547" s="4" t="s">
        <v>7482</v>
      </c>
    </row>
    <row r="3548" spans="1:3" x14ac:dyDescent="0.25">
      <c r="A3548" t="s">
        <v>26</v>
      </c>
      <c r="B3548" s="4">
        <v>5.5</v>
      </c>
      <c r="C3548" s="4" t="s">
        <v>7483</v>
      </c>
    </row>
    <row r="3549" spans="1:3" x14ac:dyDescent="0.25">
      <c r="A3549" t="s">
        <v>26</v>
      </c>
      <c r="B3549" s="4">
        <v>7</v>
      </c>
      <c r="C3549" s="4" t="s">
        <v>7484</v>
      </c>
    </row>
    <row r="3550" spans="1:3" x14ac:dyDescent="0.25">
      <c r="A3550" t="s">
        <v>26</v>
      </c>
      <c r="B3550" s="4">
        <v>7.6</v>
      </c>
      <c r="C3550" s="4" t="s">
        <v>7485</v>
      </c>
    </row>
    <row r="3551" spans="1:3" x14ac:dyDescent="0.25">
      <c r="A3551" t="s">
        <v>26</v>
      </c>
      <c r="B3551" s="4">
        <v>6.7</v>
      </c>
      <c r="C3551" s="4" t="s">
        <v>7488</v>
      </c>
    </row>
    <row r="3552" spans="1:3" x14ac:dyDescent="0.25">
      <c r="A3552" t="s">
        <v>26</v>
      </c>
      <c r="B3552" s="4">
        <v>6.4</v>
      </c>
      <c r="C3552" s="4" t="s">
        <v>7490</v>
      </c>
    </row>
    <row r="3553" spans="1:3" x14ac:dyDescent="0.25">
      <c r="A3553" t="s">
        <v>26</v>
      </c>
      <c r="B3553" s="4">
        <v>7.3</v>
      </c>
      <c r="C3553" s="4" t="s">
        <v>7491</v>
      </c>
    </row>
    <row r="3554" spans="1:3" x14ac:dyDescent="0.25">
      <c r="A3554" t="s">
        <v>26</v>
      </c>
      <c r="B3554" s="4">
        <v>5.8</v>
      </c>
      <c r="C3554" s="4" t="s">
        <v>7492</v>
      </c>
    </row>
    <row r="3555" spans="1:3" x14ac:dyDescent="0.25">
      <c r="A3555" t="s">
        <v>26</v>
      </c>
      <c r="B3555" s="4">
        <v>6.1</v>
      </c>
      <c r="C3555" s="4" t="s">
        <v>7493</v>
      </c>
    </row>
    <row r="3556" spans="1:3" x14ac:dyDescent="0.25">
      <c r="A3556" t="s">
        <v>26</v>
      </c>
      <c r="B3556" s="4">
        <v>6.4</v>
      </c>
      <c r="C3556" s="4" t="s">
        <v>7494</v>
      </c>
    </row>
    <row r="3557" spans="1:3" x14ac:dyDescent="0.25">
      <c r="A3557" t="s">
        <v>26</v>
      </c>
      <c r="B3557" s="4">
        <v>7</v>
      </c>
      <c r="C3557" s="4" t="s">
        <v>7496</v>
      </c>
    </row>
    <row r="3558" spans="1:3" x14ac:dyDescent="0.25">
      <c r="A3558" t="s">
        <v>26</v>
      </c>
      <c r="B3558" s="4">
        <v>6.4</v>
      </c>
      <c r="C3558" s="4" t="s">
        <v>7497</v>
      </c>
    </row>
    <row r="3559" spans="1:3" x14ac:dyDescent="0.25">
      <c r="A3559" t="s">
        <v>26</v>
      </c>
      <c r="B3559" s="4">
        <v>6.7</v>
      </c>
      <c r="C3559" s="4" t="s">
        <v>7498</v>
      </c>
    </row>
    <row r="3560" spans="1:3" x14ac:dyDescent="0.25">
      <c r="A3560" t="s">
        <v>26</v>
      </c>
      <c r="B3560" s="4">
        <v>5.5</v>
      </c>
      <c r="C3560" s="4" t="s">
        <v>7499</v>
      </c>
    </row>
    <row r="3561" spans="1:3" x14ac:dyDescent="0.25">
      <c r="A3561" t="s">
        <v>26</v>
      </c>
      <c r="B3561" s="4">
        <v>4.9000000000000004</v>
      </c>
      <c r="C3561" s="4" t="s">
        <v>7500</v>
      </c>
    </row>
    <row r="3562" spans="1:3" x14ac:dyDescent="0.25">
      <c r="A3562" t="s">
        <v>26</v>
      </c>
      <c r="B3562" s="4">
        <v>7.3</v>
      </c>
      <c r="C3562" s="4" t="s">
        <v>7501</v>
      </c>
    </row>
    <row r="3563" spans="1:3" x14ac:dyDescent="0.25">
      <c r="A3563" t="s">
        <v>26</v>
      </c>
      <c r="B3563" s="4">
        <v>8.1</v>
      </c>
      <c r="C3563" s="4" t="s">
        <v>7502</v>
      </c>
    </row>
    <row r="3564" spans="1:3" x14ac:dyDescent="0.25">
      <c r="A3564" t="s">
        <v>26</v>
      </c>
      <c r="B3564" s="4">
        <v>6.4</v>
      </c>
      <c r="C3564" s="4" t="s">
        <v>7503</v>
      </c>
    </row>
    <row r="3565" spans="1:3" x14ac:dyDescent="0.25">
      <c r="A3565" t="s">
        <v>26</v>
      </c>
      <c r="B3565" s="4">
        <v>7.3</v>
      </c>
      <c r="C3565" s="4" t="s">
        <v>7504</v>
      </c>
    </row>
    <row r="3566" spans="1:3" x14ac:dyDescent="0.25">
      <c r="A3566" t="s">
        <v>26</v>
      </c>
      <c r="B3566" s="4">
        <v>6.8</v>
      </c>
      <c r="C3566" s="4" t="s">
        <v>7506</v>
      </c>
    </row>
    <row r="3567" spans="1:3" x14ac:dyDescent="0.25">
      <c r="A3567" t="s">
        <v>26</v>
      </c>
      <c r="B3567" s="4">
        <v>6.1</v>
      </c>
      <c r="C3567" s="4" t="s">
        <v>7508</v>
      </c>
    </row>
    <row r="3568" spans="1:3" x14ac:dyDescent="0.25">
      <c r="A3568" t="s">
        <v>26</v>
      </c>
      <c r="B3568" s="4">
        <v>6.1</v>
      </c>
      <c r="C3568" s="4" t="s">
        <v>7509</v>
      </c>
    </row>
    <row r="3569" spans="1:3" x14ac:dyDescent="0.25">
      <c r="A3569" t="s">
        <v>26</v>
      </c>
      <c r="B3569" s="4">
        <v>6.6</v>
      </c>
      <c r="C3569" s="4" t="s">
        <v>7510</v>
      </c>
    </row>
    <row r="3570" spans="1:3" x14ac:dyDescent="0.25">
      <c r="A3570" t="s">
        <v>26</v>
      </c>
      <c r="B3570" s="4">
        <v>6.9</v>
      </c>
      <c r="C3570" s="4" t="s">
        <v>7511</v>
      </c>
    </row>
    <row r="3571" spans="1:3" x14ac:dyDescent="0.25">
      <c r="A3571" t="s">
        <v>26</v>
      </c>
      <c r="B3571" s="4">
        <v>7.4</v>
      </c>
      <c r="C3571" s="4" t="s">
        <v>7512</v>
      </c>
    </row>
    <row r="3572" spans="1:3" x14ac:dyDescent="0.25">
      <c r="A3572" t="s">
        <v>26</v>
      </c>
      <c r="B3572" s="4">
        <v>6.4</v>
      </c>
      <c r="C3572" s="4" t="s">
        <v>7514</v>
      </c>
    </row>
    <row r="3573" spans="1:3" x14ac:dyDescent="0.25">
      <c r="A3573" t="s">
        <v>26</v>
      </c>
      <c r="B3573" s="4">
        <v>6.8</v>
      </c>
      <c r="C3573" s="4" t="s">
        <v>7515</v>
      </c>
    </row>
    <row r="3574" spans="1:3" x14ac:dyDescent="0.25">
      <c r="A3574" t="s">
        <v>26</v>
      </c>
      <c r="B3574" s="4">
        <v>6.6</v>
      </c>
      <c r="C3574" s="4" t="s">
        <v>7516</v>
      </c>
    </row>
    <row r="3575" spans="1:3" x14ac:dyDescent="0.25">
      <c r="A3575" t="s">
        <v>26</v>
      </c>
      <c r="B3575" s="4">
        <v>8.3000000000000007</v>
      </c>
      <c r="C3575" s="4" t="s">
        <v>7517</v>
      </c>
    </row>
    <row r="3576" spans="1:3" x14ac:dyDescent="0.25">
      <c r="A3576" t="s">
        <v>26</v>
      </c>
      <c r="B3576" s="4">
        <v>6.1</v>
      </c>
      <c r="C3576" s="4" t="s">
        <v>7518</v>
      </c>
    </row>
    <row r="3577" spans="1:3" x14ac:dyDescent="0.25">
      <c r="A3577" t="s">
        <v>26</v>
      </c>
      <c r="B3577" s="4">
        <v>6</v>
      </c>
      <c r="C3577" s="4" t="s">
        <v>7519</v>
      </c>
    </row>
    <row r="3578" spans="1:3" x14ac:dyDescent="0.25">
      <c r="A3578" t="s">
        <v>26</v>
      </c>
      <c r="B3578" s="4">
        <v>7.9</v>
      </c>
      <c r="C3578" s="4" t="s">
        <v>7522</v>
      </c>
    </row>
    <row r="3579" spans="1:3" x14ac:dyDescent="0.25">
      <c r="A3579" t="s">
        <v>26</v>
      </c>
      <c r="B3579" s="4">
        <v>6.9</v>
      </c>
      <c r="C3579" s="4" t="s">
        <v>7523</v>
      </c>
    </row>
    <row r="3580" spans="1:3" x14ac:dyDescent="0.25">
      <c r="A3580" t="s">
        <v>26</v>
      </c>
      <c r="B3580" s="4">
        <v>6.6</v>
      </c>
      <c r="C3580" s="4" t="s">
        <v>7524</v>
      </c>
    </row>
    <row r="3581" spans="1:3" x14ac:dyDescent="0.25">
      <c r="A3581" t="s">
        <v>26</v>
      </c>
      <c r="B3581" s="4">
        <v>6.1</v>
      </c>
      <c r="C3581" s="4" t="s">
        <v>7525</v>
      </c>
    </row>
    <row r="3582" spans="1:3" x14ac:dyDescent="0.25">
      <c r="A3582" t="s">
        <v>26</v>
      </c>
      <c r="B3582" s="4">
        <v>6</v>
      </c>
      <c r="C3582" s="4" t="s">
        <v>7526</v>
      </c>
    </row>
    <row r="3583" spans="1:3" x14ac:dyDescent="0.25">
      <c r="A3583" t="s">
        <v>26</v>
      </c>
      <c r="B3583" s="4">
        <v>6</v>
      </c>
      <c r="C3583" s="4" t="s">
        <v>7529</v>
      </c>
    </row>
    <row r="3584" spans="1:3" x14ac:dyDescent="0.25">
      <c r="A3584" t="s">
        <v>26</v>
      </c>
      <c r="B3584" s="4">
        <v>8</v>
      </c>
      <c r="C3584" s="4" t="s">
        <v>7530</v>
      </c>
    </row>
    <row r="3585" spans="1:3" x14ac:dyDescent="0.25">
      <c r="A3585" t="s">
        <v>26</v>
      </c>
      <c r="B3585" s="4">
        <v>7.2</v>
      </c>
      <c r="C3585" s="4" t="s">
        <v>7532</v>
      </c>
    </row>
    <row r="3586" spans="1:3" x14ac:dyDescent="0.25">
      <c r="A3586" t="s">
        <v>26</v>
      </c>
      <c r="B3586" s="4">
        <v>8.5</v>
      </c>
      <c r="C3586" s="4" t="s">
        <v>7533</v>
      </c>
    </row>
    <row r="3587" spans="1:3" x14ac:dyDescent="0.25">
      <c r="A3587" t="s">
        <v>26</v>
      </c>
      <c r="B3587" s="4">
        <v>7</v>
      </c>
      <c r="C3587" s="4" t="s">
        <v>7534</v>
      </c>
    </row>
    <row r="3588" spans="1:3" x14ac:dyDescent="0.25">
      <c r="A3588" t="s">
        <v>26</v>
      </c>
      <c r="B3588" s="4">
        <v>5.8</v>
      </c>
      <c r="C3588" s="4" t="s">
        <v>7535</v>
      </c>
    </row>
    <row r="3589" spans="1:3" x14ac:dyDescent="0.25">
      <c r="A3589" t="s">
        <v>26</v>
      </c>
      <c r="B3589" s="4">
        <v>5.8</v>
      </c>
      <c r="C3589" s="4" t="s">
        <v>7535</v>
      </c>
    </row>
    <row r="3590" spans="1:3" x14ac:dyDescent="0.25">
      <c r="A3590" t="s">
        <v>26</v>
      </c>
      <c r="B3590" s="4">
        <v>8</v>
      </c>
      <c r="C3590" s="4" t="s">
        <v>7538</v>
      </c>
    </row>
    <row r="3591" spans="1:3" x14ac:dyDescent="0.25">
      <c r="A3591" t="s">
        <v>26</v>
      </c>
      <c r="B3591" s="4">
        <v>6.4</v>
      </c>
      <c r="C3591" s="4" t="s">
        <v>7539</v>
      </c>
    </row>
    <row r="3592" spans="1:3" x14ac:dyDescent="0.25">
      <c r="A3592" t="s">
        <v>26</v>
      </c>
      <c r="B3592" s="4">
        <v>6.7</v>
      </c>
      <c r="C3592" s="4" t="s">
        <v>7540</v>
      </c>
    </row>
    <row r="3593" spans="1:3" x14ac:dyDescent="0.25">
      <c r="A3593" t="s">
        <v>26</v>
      </c>
      <c r="B3593" s="4">
        <v>8</v>
      </c>
      <c r="C3593" s="4" t="s">
        <v>7541</v>
      </c>
    </row>
    <row r="3594" spans="1:3" x14ac:dyDescent="0.25">
      <c r="A3594" t="s">
        <v>26</v>
      </c>
      <c r="B3594" s="4">
        <v>7.3</v>
      </c>
      <c r="C3594" s="4" t="s">
        <v>7543</v>
      </c>
    </row>
    <row r="3595" spans="1:3" x14ac:dyDescent="0.25">
      <c r="A3595" t="s">
        <v>26</v>
      </c>
      <c r="B3595" s="4">
        <v>6.9</v>
      </c>
      <c r="C3595" s="4" t="s">
        <v>7544</v>
      </c>
    </row>
    <row r="3596" spans="1:3" x14ac:dyDescent="0.25">
      <c r="A3596" t="s">
        <v>26</v>
      </c>
      <c r="B3596" s="4">
        <v>5.8</v>
      </c>
      <c r="C3596" s="4">
        <v>2012</v>
      </c>
    </row>
    <row r="3597" spans="1:3" x14ac:dyDescent="0.25">
      <c r="A3597" t="s">
        <v>26</v>
      </c>
      <c r="B3597" s="4">
        <v>4.0999999999999996</v>
      </c>
      <c r="C3597" s="4" t="s">
        <v>7546</v>
      </c>
    </row>
    <row r="3598" spans="1:3" x14ac:dyDescent="0.25">
      <c r="A3598" t="s">
        <v>26</v>
      </c>
      <c r="B3598" s="4">
        <v>7</v>
      </c>
      <c r="C3598" s="4" t="s">
        <v>7547</v>
      </c>
    </row>
    <row r="3599" spans="1:3" x14ac:dyDescent="0.25">
      <c r="A3599" t="s">
        <v>26</v>
      </c>
      <c r="B3599" s="4">
        <v>8</v>
      </c>
      <c r="C3599" s="4" t="s">
        <v>7548</v>
      </c>
    </row>
    <row r="3600" spans="1:3" x14ac:dyDescent="0.25">
      <c r="A3600" t="s">
        <v>26</v>
      </c>
      <c r="B3600" s="4">
        <v>8</v>
      </c>
      <c r="C3600" s="4" t="s">
        <v>7548</v>
      </c>
    </row>
    <row r="3601" spans="1:3" x14ac:dyDescent="0.25">
      <c r="A3601" t="s">
        <v>26</v>
      </c>
      <c r="B3601" s="4">
        <v>8.1</v>
      </c>
      <c r="C3601" s="4" t="s">
        <v>7549</v>
      </c>
    </row>
    <row r="3602" spans="1:3" x14ac:dyDescent="0.25">
      <c r="A3602" t="s">
        <v>26</v>
      </c>
      <c r="B3602" s="4">
        <v>5.9</v>
      </c>
      <c r="C3602" s="4" t="s">
        <v>7550</v>
      </c>
    </row>
    <row r="3603" spans="1:3" x14ac:dyDescent="0.25">
      <c r="A3603" t="s">
        <v>26</v>
      </c>
      <c r="B3603" s="4">
        <v>6.7</v>
      </c>
      <c r="C3603" s="4" t="s">
        <v>7552</v>
      </c>
    </row>
    <row r="3604" spans="1:3" x14ac:dyDescent="0.25">
      <c r="A3604" t="s">
        <v>26</v>
      </c>
      <c r="B3604" s="4">
        <v>6.8</v>
      </c>
      <c r="C3604" s="4" t="s">
        <v>7554</v>
      </c>
    </row>
    <row r="3605" spans="1:3" x14ac:dyDescent="0.25">
      <c r="A3605" t="s">
        <v>26</v>
      </c>
      <c r="B3605" s="4">
        <v>6.7</v>
      </c>
      <c r="C3605" s="4" t="s">
        <v>7555</v>
      </c>
    </row>
    <row r="3606" spans="1:3" x14ac:dyDescent="0.25">
      <c r="A3606" t="s">
        <v>26</v>
      </c>
      <c r="B3606" s="4">
        <v>8.1</v>
      </c>
      <c r="C3606" s="4" t="s">
        <v>7556</v>
      </c>
    </row>
    <row r="3607" spans="1:3" x14ac:dyDescent="0.25">
      <c r="A3607" t="s">
        <v>26</v>
      </c>
      <c r="B3607" s="4">
        <v>7.2</v>
      </c>
      <c r="C3607" s="4" t="s">
        <v>7558</v>
      </c>
    </row>
    <row r="3608" spans="1:3" x14ac:dyDescent="0.25">
      <c r="A3608" t="s">
        <v>26</v>
      </c>
      <c r="B3608" s="4">
        <v>8.1999999999999993</v>
      </c>
      <c r="C3608" s="4" t="s">
        <v>7559</v>
      </c>
    </row>
    <row r="3609" spans="1:3" x14ac:dyDescent="0.25">
      <c r="A3609" t="s">
        <v>26</v>
      </c>
      <c r="B3609" s="4">
        <v>7.7</v>
      </c>
      <c r="C3609" s="4" t="s">
        <v>7560</v>
      </c>
    </row>
    <row r="3610" spans="1:3" x14ac:dyDescent="0.25">
      <c r="A3610" t="s">
        <v>26</v>
      </c>
      <c r="B3610" s="4">
        <v>8.6999999999999993</v>
      </c>
      <c r="C3610" s="4" t="s">
        <v>7561</v>
      </c>
    </row>
    <row r="3611" spans="1:3" x14ac:dyDescent="0.25">
      <c r="A3611" t="s">
        <v>26</v>
      </c>
      <c r="B3611" s="4">
        <v>6.8</v>
      </c>
      <c r="C3611" s="4" t="s">
        <v>7562</v>
      </c>
    </row>
    <row r="3612" spans="1:3" x14ac:dyDescent="0.25">
      <c r="A3612" t="s">
        <v>26</v>
      </c>
      <c r="B3612" s="4">
        <v>6.8</v>
      </c>
      <c r="C3612" s="4" t="s">
        <v>7562</v>
      </c>
    </row>
    <row r="3613" spans="1:3" x14ac:dyDescent="0.25">
      <c r="A3613" t="s">
        <v>26</v>
      </c>
      <c r="B3613" s="4">
        <v>7.6</v>
      </c>
      <c r="C3613" s="4" t="s">
        <v>7563</v>
      </c>
    </row>
    <row r="3614" spans="1:3" x14ac:dyDescent="0.25">
      <c r="A3614" t="s">
        <v>26</v>
      </c>
      <c r="B3614" s="4">
        <v>6.4</v>
      </c>
      <c r="C3614" s="4" t="s">
        <v>7564</v>
      </c>
    </row>
    <row r="3615" spans="1:3" x14ac:dyDescent="0.25">
      <c r="A3615" t="s">
        <v>26</v>
      </c>
      <c r="B3615" s="4">
        <v>8</v>
      </c>
      <c r="C3615" s="4" t="s">
        <v>7565</v>
      </c>
    </row>
    <row r="3616" spans="1:3" x14ac:dyDescent="0.25">
      <c r="A3616" t="s">
        <v>26</v>
      </c>
      <c r="B3616" s="4">
        <v>6.9</v>
      </c>
      <c r="C3616" s="4" t="s">
        <v>7567</v>
      </c>
    </row>
    <row r="3617" spans="1:3" x14ac:dyDescent="0.25">
      <c r="A3617" t="s">
        <v>26</v>
      </c>
      <c r="B3617" s="4">
        <v>6.9</v>
      </c>
      <c r="C3617" s="4" t="s">
        <v>7568</v>
      </c>
    </row>
    <row r="3618" spans="1:3" x14ac:dyDescent="0.25">
      <c r="A3618" t="s">
        <v>26</v>
      </c>
      <c r="B3618" s="4">
        <v>6.6</v>
      </c>
      <c r="C3618" s="4" t="s">
        <v>7569</v>
      </c>
    </row>
    <row r="3619" spans="1:3" x14ac:dyDescent="0.25">
      <c r="A3619" t="s">
        <v>26</v>
      </c>
      <c r="B3619" s="4">
        <v>6.5</v>
      </c>
      <c r="C3619" s="4" t="s">
        <v>7571</v>
      </c>
    </row>
    <row r="3620" spans="1:3" x14ac:dyDescent="0.25">
      <c r="A3620" t="s">
        <v>26</v>
      </c>
      <c r="B3620" s="4">
        <v>7.8</v>
      </c>
      <c r="C3620" s="4" t="s">
        <v>7572</v>
      </c>
    </row>
    <row r="3621" spans="1:3" x14ac:dyDescent="0.25">
      <c r="A3621" t="s">
        <v>26</v>
      </c>
      <c r="B3621" s="4">
        <v>7.6</v>
      </c>
      <c r="C3621" s="4" t="s">
        <v>7573</v>
      </c>
    </row>
    <row r="3622" spans="1:3" x14ac:dyDescent="0.25">
      <c r="A3622" t="s">
        <v>26</v>
      </c>
      <c r="B3622" s="4">
        <v>7.1</v>
      </c>
      <c r="C3622" s="4" t="s">
        <v>7574</v>
      </c>
    </row>
    <row r="3623" spans="1:3" x14ac:dyDescent="0.25">
      <c r="A3623" t="s">
        <v>26</v>
      </c>
      <c r="B3623" s="4">
        <v>6.9</v>
      </c>
      <c r="C3623" s="4" t="s">
        <v>7575</v>
      </c>
    </row>
    <row r="3624" spans="1:3" x14ac:dyDescent="0.25">
      <c r="A3624" t="s">
        <v>26</v>
      </c>
      <c r="B3624" s="4">
        <v>7.6</v>
      </c>
      <c r="C3624" s="4" t="s">
        <v>7576</v>
      </c>
    </row>
    <row r="3625" spans="1:3" x14ac:dyDescent="0.25">
      <c r="A3625" t="s">
        <v>26</v>
      </c>
      <c r="B3625" s="4">
        <v>6.9</v>
      </c>
      <c r="C3625" s="4" t="s">
        <v>7577</v>
      </c>
    </row>
    <row r="3626" spans="1:3" x14ac:dyDescent="0.25">
      <c r="A3626" t="s">
        <v>26</v>
      </c>
      <c r="B3626" s="4">
        <v>7.9</v>
      </c>
      <c r="C3626" s="4" t="s">
        <v>7578</v>
      </c>
    </row>
    <row r="3627" spans="1:3" x14ac:dyDescent="0.25">
      <c r="A3627" t="s">
        <v>26</v>
      </c>
      <c r="B3627" s="4">
        <v>7.4</v>
      </c>
      <c r="C3627" s="4" t="s">
        <v>7579</v>
      </c>
    </row>
    <row r="3628" spans="1:3" x14ac:dyDescent="0.25">
      <c r="A3628" t="s">
        <v>26</v>
      </c>
      <c r="B3628" s="4">
        <v>5.9</v>
      </c>
      <c r="C3628" s="4" t="s">
        <v>7580</v>
      </c>
    </row>
    <row r="3629" spans="1:3" x14ac:dyDescent="0.25">
      <c r="A3629" t="s">
        <v>26</v>
      </c>
      <c r="B3629" s="4">
        <v>6.7</v>
      </c>
      <c r="C3629" s="4" t="s">
        <v>7581</v>
      </c>
    </row>
    <row r="3630" spans="1:3" x14ac:dyDescent="0.25">
      <c r="A3630" t="s">
        <v>26</v>
      </c>
      <c r="B3630" s="4">
        <v>6.7</v>
      </c>
      <c r="C3630" s="4" t="s">
        <v>7581</v>
      </c>
    </row>
    <row r="3631" spans="1:3" x14ac:dyDescent="0.25">
      <c r="A3631" t="s">
        <v>26</v>
      </c>
      <c r="B3631" s="4">
        <v>6.7</v>
      </c>
      <c r="C3631" s="4" t="s">
        <v>7581</v>
      </c>
    </row>
    <row r="3632" spans="1:3" x14ac:dyDescent="0.25">
      <c r="A3632" t="s">
        <v>26</v>
      </c>
      <c r="B3632" s="4">
        <v>6.6</v>
      </c>
      <c r="C3632" s="4" t="s">
        <v>7582</v>
      </c>
    </row>
    <row r="3633" spans="1:3" x14ac:dyDescent="0.25">
      <c r="A3633" t="s">
        <v>26</v>
      </c>
      <c r="B3633" s="4">
        <v>6.9</v>
      </c>
      <c r="C3633" s="4" t="s">
        <v>7583</v>
      </c>
    </row>
    <row r="3634" spans="1:3" x14ac:dyDescent="0.25">
      <c r="A3634" t="s">
        <v>26</v>
      </c>
      <c r="B3634" s="4">
        <v>6.8</v>
      </c>
      <c r="C3634" s="4" t="s">
        <v>7584</v>
      </c>
    </row>
    <row r="3635" spans="1:3" x14ac:dyDescent="0.25">
      <c r="A3635" t="s">
        <v>26</v>
      </c>
      <c r="B3635" s="4">
        <v>7.6</v>
      </c>
      <c r="C3635" s="4" t="s">
        <v>7585</v>
      </c>
    </row>
    <row r="3636" spans="1:3" x14ac:dyDescent="0.25">
      <c r="A3636" t="s">
        <v>26</v>
      </c>
      <c r="B3636" s="4">
        <v>6.7</v>
      </c>
      <c r="C3636" s="4" t="s">
        <v>7586</v>
      </c>
    </row>
    <row r="3637" spans="1:3" x14ac:dyDescent="0.25">
      <c r="A3637" t="s">
        <v>26</v>
      </c>
      <c r="B3637" s="4">
        <v>6.7</v>
      </c>
      <c r="C3637" s="4" t="s">
        <v>7587</v>
      </c>
    </row>
    <row r="3638" spans="1:3" x14ac:dyDescent="0.25">
      <c r="A3638" t="s">
        <v>26</v>
      </c>
      <c r="B3638" s="4">
        <v>5.7</v>
      </c>
      <c r="C3638" s="4" t="s">
        <v>7588</v>
      </c>
    </row>
    <row r="3639" spans="1:3" x14ac:dyDescent="0.25">
      <c r="A3639" t="s">
        <v>26</v>
      </c>
      <c r="B3639" s="4">
        <v>5.7</v>
      </c>
      <c r="C3639" s="4" t="s">
        <v>7588</v>
      </c>
    </row>
    <row r="3640" spans="1:3" x14ac:dyDescent="0.25">
      <c r="A3640" t="s">
        <v>26</v>
      </c>
      <c r="B3640" s="4">
        <v>7.4</v>
      </c>
      <c r="C3640" s="4" t="s">
        <v>7589</v>
      </c>
    </row>
    <row r="3641" spans="1:3" x14ac:dyDescent="0.25">
      <c r="A3641" t="s">
        <v>26</v>
      </c>
      <c r="B3641" s="4">
        <v>7.1</v>
      </c>
      <c r="C3641" s="4" t="s">
        <v>7590</v>
      </c>
    </row>
    <row r="3642" spans="1:3" x14ac:dyDescent="0.25">
      <c r="A3642" t="s">
        <v>26</v>
      </c>
      <c r="B3642" s="4">
        <v>7</v>
      </c>
      <c r="C3642" s="4" t="s">
        <v>7591</v>
      </c>
    </row>
    <row r="3643" spans="1:3" x14ac:dyDescent="0.25">
      <c r="A3643" t="s">
        <v>26</v>
      </c>
      <c r="B3643" s="4">
        <v>5.9</v>
      </c>
      <c r="C3643" s="4" t="s">
        <v>7592</v>
      </c>
    </row>
    <row r="3644" spans="1:3" x14ac:dyDescent="0.25">
      <c r="A3644" t="s">
        <v>26</v>
      </c>
      <c r="B3644" s="4">
        <v>7.2</v>
      </c>
      <c r="C3644" s="4" t="s">
        <v>7594</v>
      </c>
    </row>
    <row r="3645" spans="1:3" x14ac:dyDescent="0.25">
      <c r="A3645" t="s">
        <v>26</v>
      </c>
      <c r="B3645" s="4">
        <v>6.8</v>
      </c>
      <c r="C3645" s="4" t="s">
        <v>7595</v>
      </c>
    </row>
    <row r="3646" spans="1:3" x14ac:dyDescent="0.25">
      <c r="A3646" t="s">
        <v>26</v>
      </c>
      <c r="B3646" s="4">
        <v>7.4</v>
      </c>
      <c r="C3646" s="4" t="s">
        <v>7596</v>
      </c>
    </row>
    <row r="3647" spans="1:3" x14ac:dyDescent="0.25">
      <c r="A3647" t="s">
        <v>26</v>
      </c>
      <c r="B3647" s="4">
        <v>6.4</v>
      </c>
      <c r="C3647" s="4" t="s">
        <v>7598</v>
      </c>
    </row>
    <row r="3648" spans="1:3" x14ac:dyDescent="0.25">
      <c r="A3648" t="s">
        <v>26</v>
      </c>
      <c r="B3648" s="4">
        <v>6.4</v>
      </c>
      <c r="C3648" s="4" t="s">
        <v>7599</v>
      </c>
    </row>
    <row r="3649" spans="1:3" x14ac:dyDescent="0.25">
      <c r="A3649" t="s">
        <v>26</v>
      </c>
      <c r="B3649" s="4">
        <v>7.4</v>
      </c>
      <c r="C3649" s="4" t="s">
        <v>7602</v>
      </c>
    </row>
    <row r="3650" spans="1:3" x14ac:dyDescent="0.25">
      <c r="A3650" t="s">
        <v>26</v>
      </c>
      <c r="B3650" s="4">
        <v>7.8</v>
      </c>
      <c r="C3650" s="4" t="s">
        <v>7603</v>
      </c>
    </row>
    <row r="3651" spans="1:3" x14ac:dyDescent="0.25">
      <c r="A3651" t="s">
        <v>26</v>
      </c>
      <c r="B3651" s="4">
        <v>6.5</v>
      </c>
      <c r="C3651" s="4" t="s">
        <v>7604</v>
      </c>
    </row>
    <row r="3652" spans="1:3" x14ac:dyDescent="0.25">
      <c r="A3652" t="s">
        <v>26</v>
      </c>
      <c r="B3652" s="4">
        <v>8.1</v>
      </c>
      <c r="C3652" s="4" t="s">
        <v>7606</v>
      </c>
    </row>
    <row r="3653" spans="1:3" x14ac:dyDescent="0.25">
      <c r="A3653" t="s">
        <v>26</v>
      </c>
      <c r="B3653" s="4">
        <v>7.8</v>
      </c>
      <c r="C3653" s="4" t="s">
        <v>7608</v>
      </c>
    </row>
    <row r="3654" spans="1:3" x14ac:dyDescent="0.25">
      <c r="A3654" t="s">
        <v>26</v>
      </c>
      <c r="B3654" s="4">
        <v>5.4</v>
      </c>
      <c r="C3654" s="4" t="s">
        <v>7609</v>
      </c>
    </row>
    <row r="3655" spans="1:3" x14ac:dyDescent="0.25">
      <c r="A3655" t="s">
        <v>26</v>
      </c>
      <c r="B3655" s="4">
        <v>8</v>
      </c>
      <c r="C3655" s="4" t="s">
        <v>7611</v>
      </c>
    </row>
    <row r="3656" spans="1:3" x14ac:dyDescent="0.25">
      <c r="A3656" t="s">
        <v>26</v>
      </c>
      <c r="B3656" s="4">
        <v>7.7</v>
      </c>
      <c r="C3656" s="4" t="s">
        <v>7614</v>
      </c>
    </row>
    <row r="3657" spans="1:3" x14ac:dyDescent="0.25">
      <c r="A3657" t="s">
        <v>26</v>
      </c>
      <c r="B3657" s="4">
        <v>6.5</v>
      </c>
      <c r="C3657" s="4" t="s">
        <v>7615</v>
      </c>
    </row>
    <row r="3658" spans="1:3" x14ac:dyDescent="0.25">
      <c r="A3658" t="s">
        <v>26</v>
      </c>
      <c r="B3658" s="4">
        <v>6.4</v>
      </c>
      <c r="C3658" s="4" t="s">
        <v>7616</v>
      </c>
    </row>
    <row r="3659" spans="1:3" x14ac:dyDescent="0.25">
      <c r="A3659" t="s">
        <v>26</v>
      </c>
      <c r="B3659" s="4">
        <v>7.5</v>
      </c>
      <c r="C3659" s="4" t="s">
        <v>7618</v>
      </c>
    </row>
    <row r="3660" spans="1:3" x14ac:dyDescent="0.25">
      <c r="A3660" t="s">
        <v>26</v>
      </c>
      <c r="B3660" s="4">
        <v>7.3</v>
      </c>
      <c r="C3660" s="4" t="s">
        <v>7619</v>
      </c>
    </row>
    <row r="3661" spans="1:3" x14ac:dyDescent="0.25">
      <c r="A3661" t="s">
        <v>26</v>
      </c>
      <c r="B3661" s="4">
        <v>8.5</v>
      </c>
      <c r="C3661" s="4" t="s">
        <v>7620</v>
      </c>
    </row>
    <row r="3662" spans="1:3" x14ac:dyDescent="0.25">
      <c r="A3662" t="s">
        <v>26</v>
      </c>
      <c r="B3662" s="4">
        <v>8.6</v>
      </c>
      <c r="C3662" s="4" t="s">
        <v>7621</v>
      </c>
    </row>
    <row r="3663" spans="1:3" x14ac:dyDescent="0.25">
      <c r="A3663" t="s">
        <v>26</v>
      </c>
      <c r="B3663" s="4">
        <v>7.8</v>
      </c>
      <c r="C3663" s="4" t="s">
        <v>7623</v>
      </c>
    </row>
    <row r="3664" spans="1:3" x14ac:dyDescent="0.25">
      <c r="A3664" t="s">
        <v>26</v>
      </c>
      <c r="B3664" s="4">
        <v>6.1</v>
      </c>
      <c r="C3664" s="4" t="s">
        <v>7625</v>
      </c>
    </row>
    <row r="3665" spans="1:3" x14ac:dyDescent="0.25">
      <c r="A3665" t="s">
        <v>26</v>
      </c>
      <c r="B3665" s="4">
        <v>5.9</v>
      </c>
      <c r="C3665" s="4" t="s">
        <v>7626</v>
      </c>
    </row>
    <row r="3666" spans="1:3" x14ac:dyDescent="0.25">
      <c r="A3666" t="s">
        <v>26</v>
      </c>
      <c r="B3666" s="4">
        <v>5.9</v>
      </c>
      <c r="C3666" s="4" t="s">
        <v>7626</v>
      </c>
    </row>
    <row r="3667" spans="1:3" x14ac:dyDescent="0.25">
      <c r="A3667" t="s">
        <v>26</v>
      </c>
      <c r="B3667" s="4">
        <v>5.2</v>
      </c>
      <c r="C3667" s="4" t="s">
        <v>7627</v>
      </c>
    </row>
    <row r="3668" spans="1:3" x14ac:dyDescent="0.25">
      <c r="A3668" t="s">
        <v>26</v>
      </c>
      <c r="B3668" s="4">
        <v>5.2</v>
      </c>
      <c r="C3668" s="4" t="s">
        <v>7627</v>
      </c>
    </row>
    <row r="3669" spans="1:3" x14ac:dyDescent="0.25">
      <c r="A3669" t="s">
        <v>26</v>
      </c>
      <c r="B3669" s="4">
        <v>6.3</v>
      </c>
      <c r="C3669" s="4" t="s">
        <v>7628</v>
      </c>
    </row>
    <row r="3670" spans="1:3" x14ac:dyDescent="0.25">
      <c r="A3670" t="s">
        <v>26</v>
      </c>
      <c r="B3670" s="4">
        <v>7.1</v>
      </c>
      <c r="C3670" s="4" t="s">
        <v>7629</v>
      </c>
    </row>
    <row r="3671" spans="1:3" x14ac:dyDescent="0.25">
      <c r="A3671" t="s">
        <v>26</v>
      </c>
      <c r="B3671" s="4">
        <v>8.3000000000000007</v>
      </c>
      <c r="C3671" s="4" t="s">
        <v>7630</v>
      </c>
    </row>
    <row r="3672" spans="1:3" x14ac:dyDescent="0.25">
      <c r="A3672" t="s">
        <v>26</v>
      </c>
      <c r="B3672" s="4">
        <v>6.9</v>
      </c>
      <c r="C3672" s="4" t="s">
        <v>7631</v>
      </c>
    </row>
    <row r="3673" spans="1:3" x14ac:dyDescent="0.25">
      <c r="A3673" t="s">
        <v>26</v>
      </c>
      <c r="B3673" s="4">
        <v>7.4</v>
      </c>
      <c r="C3673" s="4" t="s">
        <v>7632</v>
      </c>
    </row>
    <row r="3674" spans="1:3" x14ac:dyDescent="0.25">
      <c r="A3674" t="s">
        <v>26</v>
      </c>
      <c r="B3674" s="4">
        <v>6.9</v>
      </c>
      <c r="C3674" s="4" t="s">
        <v>7634</v>
      </c>
    </row>
    <row r="3675" spans="1:3" x14ac:dyDescent="0.25">
      <c r="A3675" t="s">
        <v>26</v>
      </c>
      <c r="B3675" s="4">
        <v>7</v>
      </c>
      <c r="C3675" s="4" t="s">
        <v>7635</v>
      </c>
    </row>
    <row r="3676" spans="1:3" x14ac:dyDescent="0.25">
      <c r="A3676" t="s">
        <v>26</v>
      </c>
      <c r="B3676" s="4">
        <v>8.3000000000000007</v>
      </c>
      <c r="C3676" s="4" t="s">
        <v>7636</v>
      </c>
    </row>
    <row r="3677" spans="1:3" x14ac:dyDescent="0.25">
      <c r="A3677" t="s">
        <v>26</v>
      </c>
      <c r="B3677" s="4">
        <v>6.5</v>
      </c>
      <c r="C3677" s="4" t="s">
        <v>7638</v>
      </c>
    </row>
    <row r="3678" spans="1:3" x14ac:dyDescent="0.25">
      <c r="A3678" t="s">
        <v>26</v>
      </c>
      <c r="B3678" s="4">
        <v>6.5</v>
      </c>
      <c r="C3678" s="4" t="s">
        <v>7639</v>
      </c>
    </row>
    <row r="3679" spans="1:3" x14ac:dyDescent="0.25">
      <c r="A3679" t="s">
        <v>26</v>
      </c>
      <c r="B3679" s="4">
        <v>6.1</v>
      </c>
      <c r="C3679" s="4" t="s">
        <v>7640</v>
      </c>
    </row>
    <row r="3680" spans="1:3" x14ac:dyDescent="0.25">
      <c r="A3680" t="s">
        <v>26</v>
      </c>
      <c r="B3680" s="4">
        <v>8.1999999999999993</v>
      </c>
      <c r="C3680" s="4" t="s">
        <v>7642</v>
      </c>
    </row>
    <row r="3681" spans="1:3" x14ac:dyDescent="0.25">
      <c r="A3681" t="s">
        <v>26</v>
      </c>
      <c r="B3681" s="4">
        <v>6.1</v>
      </c>
      <c r="C3681" s="4" t="s">
        <v>7643</v>
      </c>
    </row>
    <row r="3682" spans="1:3" x14ac:dyDescent="0.25">
      <c r="A3682" t="s">
        <v>26</v>
      </c>
      <c r="B3682" s="4">
        <v>6.8</v>
      </c>
      <c r="C3682" s="4" t="s">
        <v>7644</v>
      </c>
    </row>
    <row r="3683" spans="1:3" x14ac:dyDescent="0.25">
      <c r="A3683" t="s">
        <v>26</v>
      </c>
      <c r="B3683" s="4">
        <v>7.8</v>
      </c>
      <c r="C3683" s="4" t="s">
        <v>7648</v>
      </c>
    </row>
    <row r="3684" spans="1:3" x14ac:dyDescent="0.25">
      <c r="A3684" t="s">
        <v>26</v>
      </c>
      <c r="B3684" s="4">
        <v>7</v>
      </c>
      <c r="C3684" s="4" t="s">
        <v>7649</v>
      </c>
    </row>
    <row r="3685" spans="1:3" x14ac:dyDescent="0.25">
      <c r="A3685" t="s">
        <v>26</v>
      </c>
      <c r="B3685" s="4">
        <v>7</v>
      </c>
      <c r="C3685" s="4" t="s">
        <v>7649</v>
      </c>
    </row>
    <row r="3686" spans="1:3" x14ac:dyDescent="0.25">
      <c r="A3686" t="s">
        <v>26</v>
      </c>
      <c r="B3686" s="4">
        <v>6.6</v>
      </c>
      <c r="C3686" s="4" t="s">
        <v>7650</v>
      </c>
    </row>
    <row r="3687" spans="1:3" x14ac:dyDescent="0.25">
      <c r="A3687" t="s">
        <v>26</v>
      </c>
      <c r="B3687" s="4">
        <v>6.3</v>
      </c>
      <c r="C3687" s="4" t="s">
        <v>7651</v>
      </c>
    </row>
    <row r="3688" spans="1:3" x14ac:dyDescent="0.25">
      <c r="A3688" t="s">
        <v>26</v>
      </c>
      <c r="B3688" s="4">
        <v>7</v>
      </c>
      <c r="C3688" s="4" t="s">
        <v>7653</v>
      </c>
    </row>
    <row r="3689" spans="1:3" x14ac:dyDescent="0.25">
      <c r="A3689" t="s">
        <v>26</v>
      </c>
      <c r="B3689" s="4">
        <v>6.7</v>
      </c>
      <c r="C3689" s="4" t="s">
        <v>7654</v>
      </c>
    </row>
    <row r="3690" spans="1:3" x14ac:dyDescent="0.25">
      <c r="A3690" t="s">
        <v>26</v>
      </c>
      <c r="B3690" s="4">
        <v>8</v>
      </c>
      <c r="C3690" s="4" t="s">
        <v>7655</v>
      </c>
    </row>
    <row r="3691" spans="1:3" x14ac:dyDescent="0.25">
      <c r="A3691" t="s">
        <v>26</v>
      </c>
      <c r="B3691" s="4">
        <v>8.5</v>
      </c>
      <c r="C3691" s="4" t="s">
        <v>7656</v>
      </c>
    </row>
    <row r="3692" spans="1:3" x14ac:dyDescent="0.25">
      <c r="A3692" t="s">
        <v>26</v>
      </c>
      <c r="B3692" s="4">
        <v>8.3000000000000007</v>
      </c>
      <c r="C3692" s="4" t="s">
        <v>7657</v>
      </c>
    </row>
    <row r="3693" spans="1:3" x14ac:dyDescent="0.25">
      <c r="A3693" t="s">
        <v>26</v>
      </c>
      <c r="B3693" s="4">
        <v>6.6</v>
      </c>
      <c r="C3693" s="4" t="s">
        <v>7658</v>
      </c>
    </row>
    <row r="3694" spans="1:3" x14ac:dyDescent="0.25">
      <c r="A3694" t="s">
        <v>26</v>
      </c>
      <c r="B3694" s="4">
        <v>7.1</v>
      </c>
      <c r="C3694" s="4" t="s">
        <v>7659</v>
      </c>
    </row>
    <row r="3695" spans="1:3" x14ac:dyDescent="0.25">
      <c r="A3695" t="s">
        <v>26</v>
      </c>
      <c r="B3695" s="4">
        <v>8</v>
      </c>
      <c r="C3695" s="4" t="s">
        <v>7660</v>
      </c>
    </row>
    <row r="3696" spans="1:3" x14ac:dyDescent="0.25">
      <c r="A3696" t="s">
        <v>26</v>
      </c>
      <c r="B3696" s="4">
        <v>6.7</v>
      </c>
      <c r="C3696" s="4" t="s">
        <v>7661</v>
      </c>
    </row>
    <row r="3697" spans="1:3" x14ac:dyDescent="0.25">
      <c r="A3697" t="s">
        <v>26</v>
      </c>
      <c r="B3697" s="4">
        <v>7.6</v>
      </c>
      <c r="C3697" s="4" t="s">
        <v>7662</v>
      </c>
    </row>
    <row r="3698" spans="1:3" x14ac:dyDescent="0.25">
      <c r="A3698" t="s">
        <v>26</v>
      </c>
      <c r="B3698" s="4">
        <v>7.6</v>
      </c>
      <c r="C3698" s="4" t="s">
        <v>7663</v>
      </c>
    </row>
    <row r="3699" spans="1:3" x14ac:dyDescent="0.25">
      <c r="A3699" t="s">
        <v>26</v>
      </c>
      <c r="B3699" s="4">
        <v>7.4</v>
      </c>
      <c r="C3699" s="4" t="s">
        <v>7664</v>
      </c>
    </row>
    <row r="3700" spans="1:3" x14ac:dyDescent="0.25">
      <c r="A3700" t="s">
        <v>26</v>
      </c>
      <c r="B3700" s="4">
        <v>7.3</v>
      </c>
      <c r="C3700" s="4" t="s">
        <v>7665</v>
      </c>
    </row>
    <row r="3701" spans="1:3" x14ac:dyDescent="0.25">
      <c r="A3701" t="s">
        <v>26</v>
      </c>
      <c r="B3701" s="4">
        <v>7.7</v>
      </c>
      <c r="C3701" s="4">
        <v>300</v>
      </c>
    </row>
    <row r="3702" spans="1:3" x14ac:dyDescent="0.25">
      <c r="A3702" t="s">
        <v>26</v>
      </c>
      <c r="B3702" s="4">
        <v>8.5</v>
      </c>
      <c r="C3702" s="4" t="s">
        <v>7666</v>
      </c>
    </row>
    <row r="3703" spans="1:3" x14ac:dyDescent="0.25">
      <c r="A3703" t="s">
        <v>26</v>
      </c>
      <c r="B3703" s="4">
        <v>6.2</v>
      </c>
      <c r="C3703" s="4" t="s">
        <v>7668</v>
      </c>
    </row>
    <row r="3704" spans="1:3" x14ac:dyDescent="0.25">
      <c r="A3704" t="s">
        <v>26</v>
      </c>
      <c r="B3704" s="4">
        <v>7.5</v>
      </c>
      <c r="C3704" s="4" t="s">
        <v>7669</v>
      </c>
    </row>
    <row r="3705" spans="1:3" x14ac:dyDescent="0.25">
      <c r="A3705" t="s">
        <v>26</v>
      </c>
      <c r="B3705" s="4">
        <v>7.6</v>
      </c>
      <c r="C3705" s="4" t="s">
        <v>7670</v>
      </c>
    </row>
    <row r="3706" spans="1:3" x14ac:dyDescent="0.25">
      <c r="A3706" t="s">
        <v>26</v>
      </c>
      <c r="B3706" s="4">
        <v>6.1</v>
      </c>
      <c r="C3706" s="4" t="s">
        <v>7671</v>
      </c>
    </row>
    <row r="3707" spans="1:3" x14ac:dyDescent="0.25">
      <c r="A3707" t="s">
        <v>26</v>
      </c>
      <c r="B3707" s="4">
        <v>8.6</v>
      </c>
      <c r="C3707" s="4" t="s">
        <v>7672</v>
      </c>
    </row>
    <row r="3708" spans="1:3" x14ac:dyDescent="0.25">
      <c r="A3708" t="s">
        <v>26</v>
      </c>
      <c r="B3708" s="4">
        <v>6.9</v>
      </c>
      <c r="C3708" s="4" t="s">
        <v>7673</v>
      </c>
    </row>
    <row r="3709" spans="1:3" x14ac:dyDescent="0.25">
      <c r="A3709" t="s">
        <v>26</v>
      </c>
      <c r="B3709" s="4">
        <v>5.2</v>
      </c>
      <c r="C3709" s="4" t="s">
        <v>7675</v>
      </c>
    </row>
    <row r="3710" spans="1:3" x14ac:dyDescent="0.25">
      <c r="A3710" t="s">
        <v>26</v>
      </c>
      <c r="B3710" s="4">
        <v>8</v>
      </c>
      <c r="C3710" s="4" t="s">
        <v>7676</v>
      </c>
    </row>
    <row r="3711" spans="1:3" x14ac:dyDescent="0.25">
      <c r="A3711" t="s">
        <v>26</v>
      </c>
      <c r="B3711" s="4">
        <v>8.1999999999999993</v>
      </c>
      <c r="C3711" s="4" t="s">
        <v>7677</v>
      </c>
    </row>
    <row r="3712" spans="1:3" x14ac:dyDescent="0.25">
      <c r="A3712" t="s">
        <v>26</v>
      </c>
      <c r="B3712" s="4">
        <v>6.6</v>
      </c>
      <c r="C3712" s="4" t="s">
        <v>7678</v>
      </c>
    </row>
    <row r="3713" spans="1:3" x14ac:dyDescent="0.25">
      <c r="A3713" t="s">
        <v>26</v>
      </c>
      <c r="B3713" s="4">
        <v>7</v>
      </c>
      <c r="C3713" s="4" t="s">
        <v>7680</v>
      </c>
    </row>
    <row r="3714" spans="1:3" x14ac:dyDescent="0.25">
      <c r="A3714" t="s">
        <v>26</v>
      </c>
      <c r="B3714" s="4">
        <v>7.2</v>
      </c>
      <c r="C3714" s="4" t="s">
        <v>7681</v>
      </c>
    </row>
    <row r="3715" spans="1:3" x14ac:dyDescent="0.25">
      <c r="A3715" t="s">
        <v>26</v>
      </c>
      <c r="B3715" s="4">
        <v>7.2</v>
      </c>
      <c r="C3715" s="4" t="s">
        <v>7681</v>
      </c>
    </row>
    <row r="3716" spans="1:3" x14ac:dyDescent="0.25">
      <c r="A3716" t="s">
        <v>26</v>
      </c>
      <c r="B3716" s="4">
        <v>7.2</v>
      </c>
      <c r="C3716" s="4" t="s">
        <v>7681</v>
      </c>
    </row>
    <row r="3717" spans="1:3" x14ac:dyDescent="0.25">
      <c r="A3717" t="s">
        <v>26</v>
      </c>
      <c r="B3717" s="4">
        <v>7</v>
      </c>
      <c r="C3717" s="4" t="s">
        <v>7682</v>
      </c>
    </row>
    <row r="3718" spans="1:3" x14ac:dyDescent="0.25">
      <c r="A3718" t="s">
        <v>26</v>
      </c>
      <c r="B3718" s="4">
        <v>6.9</v>
      </c>
      <c r="C3718" s="4" t="s">
        <v>7683</v>
      </c>
    </row>
    <row r="3719" spans="1:3" x14ac:dyDescent="0.25">
      <c r="A3719" t="s">
        <v>26</v>
      </c>
      <c r="B3719" s="4">
        <v>4.5</v>
      </c>
      <c r="C3719" s="4" t="s">
        <v>7684</v>
      </c>
    </row>
    <row r="3720" spans="1:3" x14ac:dyDescent="0.25">
      <c r="A3720" t="s">
        <v>26</v>
      </c>
      <c r="B3720" s="4">
        <v>7.9</v>
      </c>
      <c r="C3720" s="4" t="s">
        <v>7686</v>
      </c>
    </row>
    <row r="3721" spans="1:3" x14ac:dyDescent="0.25">
      <c r="A3721" t="s">
        <v>26</v>
      </c>
      <c r="B3721" s="4">
        <v>8.4</v>
      </c>
      <c r="C3721" s="4" t="s">
        <v>7688</v>
      </c>
    </row>
    <row r="3722" spans="1:3" x14ac:dyDescent="0.25">
      <c r="A3722" t="s">
        <v>26</v>
      </c>
      <c r="B3722" s="4">
        <v>6.6</v>
      </c>
      <c r="C3722" s="4" t="s">
        <v>7690</v>
      </c>
    </row>
    <row r="3723" spans="1:3" x14ac:dyDescent="0.25">
      <c r="A3723" t="s">
        <v>26</v>
      </c>
      <c r="B3723" s="4">
        <v>8.1</v>
      </c>
      <c r="C3723" s="4" t="s">
        <v>7691</v>
      </c>
    </row>
    <row r="3724" spans="1:3" x14ac:dyDescent="0.25">
      <c r="A3724" t="s">
        <v>26</v>
      </c>
      <c r="B3724" s="4">
        <v>6.4</v>
      </c>
      <c r="C3724" s="4" t="s">
        <v>7692</v>
      </c>
    </row>
    <row r="3725" spans="1:3" x14ac:dyDescent="0.25">
      <c r="A3725" t="s">
        <v>26</v>
      </c>
      <c r="B3725" s="4">
        <v>6.7</v>
      </c>
      <c r="C3725" s="4" t="s">
        <v>7693</v>
      </c>
    </row>
    <row r="3726" spans="1:3" x14ac:dyDescent="0.25">
      <c r="A3726" t="s">
        <v>26</v>
      </c>
      <c r="B3726" s="4">
        <v>8.1</v>
      </c>
      <c r="C3726" s="4" t="s">
        <v>7694</v>
      </c>
    </row>
    <row r="3727" spans="1:3" x14ac:dyDescent="0.25">
      <c r="A3727" t="s">
        <v>26</v>
      </c>
      <c r="B3727" s="4">
        <v>7.8</v>
      </c>
      <c r="C3727" s="4" t="s">
        <v>7695</v>
      </c>
    </row>
    <row r="3728" spans="1:3" x14ac:dyDescent="0.25">
      <c r="A3728" t="s">
        <v>26</v>
      </c>
      <c r="B3728" s="4">
        <v>6.5</v>
      </c>
      <c r="C3728" s="4" t="s">
        <v>7696</v>
      </c>
    </row>
    <row r="3729" spans="1:3" x14ac:dyDescent="0.25">
      <c r="A3729" t="s">
        <v>26</v>
      </c>
      <c r="B3729" s="4">
        <v>7.7</v>
      </c>
      <c r="C3729" s="4" t="s">
        <v>7697</v>
      </c>
    </row>
    <row r="3730" spans="1:3" x14ac:dyDescent="0.25">
      <c r="A3730" t="s">
        <v>26</v>
      </c>
      <c r="B3730" s="4">
        <v>8</v>
      </c>
      <c r="C3730" s="4" t="s">
        <v>7698</v>
      </c>
    </row>
    <row r="3731" spans="1:3" x14ac:dyDescent="0.25">
      <c r="A3731" t="s">
        <v>26</v>
      </c>
      <c r="B3731" s="4">
        <v>6.5</v>
      </c>
      <c r="C3731" s="4" t="s">
        <v>7699</v>
      </c>
    </row>
    <row r="3732" spans="1:3" x14ac:dyDescent="0.25">
      <c r="A3732" t="s">
        <v>26</v>
      </c>
      <c r="B3732" s="4">
        <v>6.8</v>
      </c>
      <c r="C3732" s="4" t="s">
        <v>7700</v>
      </c>
    </row>
    <row r="3733" spans="1:3" x14ac:dyDescent="0.25">
      <c r="A3733" t="s">
        <v>26</v>
      </c>
      <c r="B3733" s="4">
        <v>7.3</v>
      </c>
      <c r="C3733" s="4" t="s">
        <v>7701</v>
      </c>
    </row>
    <row r="3734" spans="1:3" x14ac:dyDescent="0.25">
      <c r="A3734" t="s">
        <v>26</v>
      </c>
      <c r="B3734" s="4">
        <v>6.4</v>
      </c>
      <c r="C3734" s="4" t="s">
        <v>7703</v>
      </c>
    </row>
    <row r="3735" spans="1:3" x14ac:dyDescent="0.25">
      <c r="A3735" t="s">
        <v>26</v>
      </c>
      <c r="B3735" s="4">
        <v>6.4</v>
      </c>
      <c r="C3735" s="4" t="s">
        <v>7703</v>
      </c>
    </row>
    <row r="3736" spans="1:3" x14ac:dyDescent="0.25">
      <c r="A3736" t="s">
        <v>26</v>
      </c>
      <c r="B3736" s="4">
        <v>7.2</v>
      </c>
      <c r="C3736" s="4" t="s">
        <v>7705</v>
      </c>
    </row>
    <row r="3737" spans="1:3" x14ac:dyDescent="0.25">
      <c r="A3737" t="s">
        <v>26</v>
      </c>
      <c r="B3737" s="4">
        <v>6.4</v>
      </c>
      <c r="C3737" s="4" t="s">
        <v>7706</v>
      </c>
    </row>
    <row r="3738" spans="1:3" x14ac:dyDescent="0.25">
      <c r="A3738" t="s">
        <v>26</v>
      </c>
      <c r="B3738" s="4">
        <v>6.7</v>
      </c>
      <c r="C3738" s="4" t="s">
        <v>7707</v>
      </c>
    </row>
    <row r="3739" spans="1:3" x14ac:dyDescent="0.25">
      <c r="A3739" t="s">
        <v>26</v>
      </c>
      <c r="B3739" s="4">
        <v>7</v>
      </c>
      <c r="C3739" s="4" t="s">
        <v>7710</v>
      </c>
    </row>
    <row r="3740" spans="1:3" x14ac:dyDescent="0.25">
      <c r="A3740" t="s">
        <v>26</v>
      </c>
      <c r="B3740" s="4">
        <v>6.6</v>
      </c>
      <c r="C3740" s="4" t="s">
        <v>7711</v>
      </c>
    </row>
    <row r="3741" spans="1:3" x14ac:dyDescent="0.25">
      <c r="A3741" t="s">
        <v>26</v>
      </c>
      <c r="B3741" s="4">
        <v>6.3</v>
      </c>
      <c r="C3741" s="4" t="s">
        <v>7712</v>
      </c>
    </row>
    <row r="3742" spans="1:3" x14ac:dyDescent="0.25">
      <c r="A3742" t="s">
        <v>26</v>
      </c>
      <c r="B3742" s="4">
        <v>8.5</v>
      </c>
      <c r="C3742" s="4" t="s">
        <v>7713</v>
      </c>
    </row>
    <row r="3743" spans="1:3" x14ac:dyDescent="0.25">
      <c r="A3743" t="s">
        <v>26</v>
      </c>
      <c r="B3743" s="4">
        <v>6.7</v>
      </c>
      <c r="C3743" s="4" t="s">
        <v>7714</v>
      </c>
    </row>
    <row r="3744" spans="1:3" x14ac:dyDescent="0.25">
      <c r="A3744" t="s">
        <v>26</v>
      </c>
      <c r="B3744" s="4">
        <v>7.2</v>
      </c>
      <c r="C3744" s="4" t="s">
        <v>7715</v>
      </c>
    </row>
    <row r="3745" spans="1:3" x14ac:dyDescent="0.25">
      <c r="A3745" t="s">
        <v>26</v>
      </c>
      <c r="B3745" s="4">
        <v>5.7</v>
      </c>
      <c r="C3745" s="4" t="s">
        <v>7716</v>
      </c>
    </row>
    <row r="3746" spans="1:3" x14ac:dyDescent="0.25">
      <c r="A3746" t="s">
        <v>26</v>
      </c>
      <c r="B3746" s="4">
        <v>7.9</v>
      </c>
      <c r="C3746" s="4" t="s">
        <v>7717</v>
      </c>
    </row>
    <row r="3747" spans="1:3" x14ac:dyDescent="0.25">
      <c r="A3747" t="s">
        <v>26</v>
      </c>
      <c r="B3747" s="4">
        <v>7.8</v>
      </c>
      <c r="C3747" s="4" t="s">
        <v>7719</v>
      </c>
    </row>
    <row r="3748" spans="1:3" x14ac:dyDescent="0.25">
      <c r="A3748" t="s">
        <v>26</v>
      </c>
      <c r="B3748" s="4">
        <v>7.3</v>
      </c>
      <c r="C3748" s="4" t="s">
        <v>7721</v>
      </c>
    </row>
    <row r="3749" spans="1:3" x14ac:dyDescent="0.25">
      <c r="A3749" t="s">
        <v>26</v>
      </c>
      <c r="B3749" s="4">
        <v>6.4</v>
      </c>
      <c r="C3749" s="4" t="s">
        <v>7723</v>
      </c>
    </row>
    <row r="3750" spans="1:3" x14ac:dyDescent="0.25">
      <c r="A3750" t="s">
        <v>26</v>
      </c>
      <c r="B3750" s="4">
        <v>7.6</v>
      </c>
      <c r="C3750" s="4" t="s">
        <v>7724</v>
      </c>
    </row>
    <row r="3751" spans="1:3" x14ac:dyDescent="0.25">
      <c r="A3751" t="s">
        <v>26</v>
      </c>
      <c r="B3751" s="4">
        <v>7.7</v>
      </c>
      <c r="C3751" s="4" t="s">
        <v>7726</v>
      </c>
    </row>
    <row r="3752" spans="1:3" x14ac:dyDescent="0.25">
      <c r="A3752" t="s">
        <v>26</v>
      </c>
      <c r="B3752" s="4">
        <v>6.5</v>
      </c>
      <c r="C3752" s="4" t="s">
        <v>7727</v>
      </c>
    </row>
    <row r="3753" spans="1:3" x14ac:dyDescent="0.25">
      <c r="A3753" t="s">
        <v>26</v>
      </c>
      <c r="B3753" s="4">
        <v>7.5</v>
      </c>
      <c r="C3753" s="4" t="s">
        <v>7728</v>
      </c>
    </row>
    <row r="3754" spans="1:3" x14ac:dyDescent="0.25">
      <c r="A3754" t="s">
        <v>26</v>
      </c>
      <c r="B3754" s="4">
        <v>7.7</v>
      </c>
      <c r="C3754" s="4" t="s">
        <v>7730</v>
      </c>
    </row>
    <row r="3755" spans="1:3" x14ac:dyDescent="0.25">
      <c r="A3755" t="s">
        <v>26</v>
      </c>
      <c r="B3755" s="4">
        <v>7.2</v>
      </c>
      <c r="C3755" s="4" t="s">
        <v>7731</v>
      </c>
    </row>
    <row r="3756" spans="1:3" x14ac:dyDescent="0.25">
      <c r="A3756" t="s">
        <v>26</v>
      </c>
      <c r="B3756" s="4">
        <v>8</v>
      </c>
      <c r="C3756" s="4" t="s">
        <v>7732</v>
      </c>
    </row>
    <row r="3757" spans="1:3" x14ac:dyDescent="0.25">
      <c r="A3757" t="s">
        <v>26</v>
      </c>
      <c r="B3757" s="4">
        <v>7.8</v>
      </c>
      <c r="C3757" s="4" t="s">
        <v>7733</v>
      </c>
    </row>
    <row r="3758" spans="1:3" x14ac:dyDescent="0.25">
      <c r="A3758" t="s">
        <v>26</v>
      </c>
      <c r="B3758" s="4">
        <v>7.9</v>
      </c>
      <c r="C3758" s="4" t="s">
        <v>7734</v>
      </c>
    </row>
    <row r="3759" spans="1:3" x14ac:dyDescent="0.25">
      <c r="A3759" t="s">
        <v>26</v>
      </c>
      <c r="B3759" s="4">
        <v>7.8</v>
      </c>
      <c r="C3759" s="4" t="s">
        <v>7735</v>
      </c>
    </row>
    <row r="3760" spans="1:3" x14ac:dyDescent="0.25">
      <c r="A3760" t="s">
        <v>26</v>
      </c>
      <c r="B3760" s="4">
        <v>8</v>
      </c>
      <c r="C3760" s="4" t="s">
        <v>7736</v>
      </c>
    </row>
    <row r="3761" spans="1:3" x14ac:dyDescent="0.25">
      <c r="A3761" t="s">
        <v>26</v>
      </c>
      <c r="B3761" s="4">
        <v>6</v>
      </c>
      <c r="C3761" s="4" t="s">
        <v>7737</v>
      </c>
    </row>
    <row r="3762" spans="1:3" x14ac:dyDescent="0.25">
      <c r="A3762" t="s">
        <v>26</v>
      </c>
      <c r="B3762" s="4">
        <v>8</v>
      </c>
      <c r="C3762" s="4" t="s">
        <v>7739</v>
      </c>
    </row>
    <row r="3763" spans="1:3" x14ac:dyDescent="0.25">
      <c r="A3763" t="s">
        <v>26</v>
      </c>
      <c r="B3763" s="4">
        <v>7.4</v>
      </c>
      <c r="C3763" s="4" t="s">
        <v>7740</v>
      </c>
    </row>
    <row r="3764" spans="1:3" x14ac:dyDescent="0.25">
      <c r="A3764" t="s">
        <v>26</v>
      </c>
      <c r="B3764" s="4">
        <v>7</v>
      </c>
      <c r="C3764" s="4" t="s">
        <v>7741</v>
      </c>
    </row>
    <row r="3765" spans="1:3" x14ac:dyDescent="0.25">
      <c r="A3765" t="s">
        <v>26</v>
      </c>
      <c r="B3765" s="4">
        <v>7.9</v>
      </c>
      <c r="C3765" s="4" t="s">
        <v>7743</v>
      </c>
    </row>
    <row r="3766" spans="1:3" x14ac:dyDescent="0.25">
      <c r="A3766" t="s">
        <v>26</v>
      </c>
      <c r="B3766" s="4">
        <v>7.3</v>
      </c>
      <c r="C3766" s="4" t="s">
        <v>7745</v>
      </c>
    </row>
    <row r="3767" spans="1:3" x14ac:dyDescent="0.25">
      <c r="A3767" t="s">
        <v>26</v>
      </c>
      <c r="B3767" s="4">
        <v>7.8</v>
      </c>
      <c r="C3767" s="4" t="s">
        <v>7747</v>
      </c>
    </row>
    <row r="3768" spans="1:3" x14ac:dyDescent="0.25">
      <c r="A3768" t="s">
        <v>26</v>
      </c>
      <c r="B3768" s="4">
        <v>7.8</v>
      </c>
      <c r="C3768" s="4" t="s">
        <v>7748</v>
      </c>
    </row>
    <row r="3769" spans="1:3" x14ac:dyDescent="0.25">
      <c r="A3769" t="s">
        <v>26</v>
      </c>
      <c r="B3769" s="4">
        <v>6.3</v>
      </c>
      <c r="C3769" s="4" t="s">
        <v>7749</v>
      </c>
    </row>
    <row r="3770" spans="1:3" x14ac:dyDescent="0.25">
      <c r="A3770" t="s">
        <v>26</v>
      </c>
      <c r="B3770" s="4">
        <v>7.2</v>
      </c>
      <c r="C3770" s="4" t="s">
        <v>7751</v>
      </c>
    </row>
    <row r="3771" spans="1:3" x14ac:dyDescent="0.25">
      <c r="A3771" t="s">
        <v>26</v>
      </c>
      <c r="B3771" s="4">
        <v>6.6</v>
      </c>
      <c r="C3771" s="4" t="s">
        <v>7753</v>
      </c>
    </row>
    <row r="3772" spans="1:3" x14ac:dyDescent="0.25">
      <c r="A3772" t="s">
        <v>26</v>
      </c>
      <c r="B3772" s="4">
        <v>7.5</v>
      </c>
      <c r="C3772" s="4" t="s">
        <v>7754</v>
      </c>
    </row>
    <row r="3773" spans="1:3" x14ac:dyDescent="0.25">
      <c r="A3773" t="s">
        <v>26</v>
      </c>
      <c r="B3773" s="4">
        <v>8.1</v>
      </c>
      <c r="C3773" s="4" t="s">
        <v>7756</v>
      </c>
    </row>
    <row r="3774" spans="1:3" x14ac:dyDescent="0.25">
      <c r="A3774" t="s">
        <v>26</v>
      </c>
      <c r="B3774" s="4">
        <v>7.6</v>
      </c>
      <c r="C3774" s="4" t="s">
        <v>7757</v>
      </c>
    </row>
    <row r="3775" spans="1:3" x14ac:dyDescent="0.25">
      <c r="A3775" t="s">
        <v>26</v>
      </c>
      <c r="B3775" s="4">
        <v>8.8000000000000007</v>
      </c>
      <c r="C3775" s="4" t="s">
        <v>7758</v>
      </c>
    </row>
    <row r="3776" spans="1:3" x14ac:dyDescent="0.25">
      <c r="A3776" t="s">
        <v>26</v>
      </c>
      <c r="B3776" s="4">
        <v>7.2</v>
      </c>
      <c r="C3776" s="4" t="s">
        <v>7759</v>
      </c>
    </row>
    <row r="3777" spans="1:3" x14ac:dyDescent="0.25">
      <c r="A3777" t="s">
        <v>26</v>
      </c>
      <c r="B3777" s="4">
        <v>6.9</v>
      </c>
      <c r="C3777" s="4" t="s">
        <v>7760</v>
      </c>
    </row>
    <row r="3778" spans="1:3" x14ac:dyDescent="0.25">
      <c r="A3778" t="s">
        <v>26</v>
      </c>
      <c r="B3778" s="4">
        <v>7.5</v>
      </c>
      <c r="C3778" s="4" t="s">
        <v>7761</v>
      </c>
    </row>
    <row r="3779" spans="1:3" x14ac:dyDescent="0.25">
      <c r="A3779" t="s">
        <v>26</v>
      </c>
      <c r="B3779" s="4">
        <v>5.5</v>
      </c>
      <c r="C3779" s="4" t="s">
        <v>7763</v>
      </c>
    </row>
    <row r="3780" spans="1:3" x14ac:dyDescent="0.25">
      <c r="A3780" t="s">
        <v>26</v>
      </c>
      <c r="B3780" s="4">
        <v>8.8000000000000007</v>
      </c>
      <c r="C3780" s="4" t="s">
        <v>7764</v>
      </c>
    </row>
    <row r="3781" spans="1:3" x14ac:dyDescent="0.25">
      <c r="A3781" t="s">
        <v>26</v>
      </c>
      <c r="B3781" s="4">
        <v>8.3000000000000007</v>
      </c>
      <c r="C3781" s="4" t="s">
        <v>7765</v>
      </c>
    </row>
    <row r="3782" spans="1:3" x14ac:dyDescent="0.25">
      <c r="A3782" t="s">
        <v>26</v>
      </c>
      <c r="B3782" s="4">
        <v>8.1</v>
      </c>
      <c r="C3782" s="4" t="s">
        <v>7766</v>
      </c>
    </row>
    <row r="3783" spans="1:3" x14ac:dyDescent="0.25">
      <c r="A3783" t="s">
        <v>26</v>
      </c>
      <c r="B3783" s="4">
        <v>4.5999999999999996</v>
      </c>
      <c r="C3783" s="4" t="s">
        <v>7767</v>
      </c>
    </row>
    <row r="3784" spans="1:3" x14ac:dyDescent="0.25">
      <c r="A3784" t="s">
        <v>26</v>
      </c>
      <c r="B3784" s="4">
        <v>4.9000000000000004</v>
      </c>
      <c r="C3784" s="4" t="s">
        <v>7768</v>
      </c>
    </row>
    <row r="3785" spans="1:3" x14ac:dyDescent="0.25">
      <c r="A3785" t="s">
        <v>26</v>
      </c>
      <c r="B3785" s="4">
        <v>7.5</v>
      </c>
      <c r="C3785" s="4" t="s">
        <v>7769</v>
      </c>
    </row>
    <row r="3786" spans="1:3" x14ac:dyDescent="0.25">
      <c r="A3786" t="s">
        <v>26</v>
      </c>
      <c r="B3786" s="4">
        <v>7.9</v>
      </c>
      <c r="C3786" s="4" t="s">
        <v>7770</v>
      </c>
    </row>
    <row r="3787" spans="1:3" x14ac:dyDescent="0.25">
      <c r="A3787" t="s">
        <v>26</v>
      </c>
      <c r="B3787" s="4">
        <v>7.8</v>
      </c>
      <c r="C3787" s="4" t="s">
        <v>7772</v>
      </c>
    </row>
    <row r="3788" spans="1:3" x14ac:dyDescent="0.25">
      <c r="A3788" t="s">
        <v>26</v>
      </c>
      <c r="B3788" s="4">
        <v>7.8</v>
      </c>
      <c r="C3788" s="4" t="s">
        <v>7772</v>
      </c>
    </row>
    <row r="3789" spans="1:3" x14ac:dyDescent="0.25">
      <c r="A3789" t="s">
        <v>26</v>
      </c>
      <c r="B3789" s="4">
        <v>8.1</v>
      </c>
      <c r="C3789" s="4" t="s">
        <v>7773</v>
      </c>
    </row>
    <row r="3790" spans="1:3" x14ac:dyDescent="0.25">
      <c r="A3790" t="s">
        <v>26</v>
      </c>
      <c r="B3790" s="4">
        <v>6.9</v>
      </c>
      <c r="C3790" s="4" t="s">
        <v>7774</v>
      </c>
    </row>
    <row r="3791" spans="1:3" x14ac:dyDescent="0.25">
      <c r="A3791" t="s">
        <v>26</v>
      </c>
      <c r="B3791" s="4">
        <v>8.4</v>
      </c>
      <c r="C3791" s="4" t="s">
        <v>7776</v>
      </c>
    </row>
    <row r="3792" spans="1:3" x14ac:dyDescent="0.25">
      <c r="A3792" t="s">
        <v>26</v>
      </c>
      <c r="B3792" s="4">
        <v>7.1</v>
      </c>
      <c r="C3792" s="4" t="s">
        <v>7777</v>
      </c>
    </row>
    <row r="3793" spans="1:3" x14ac:dyDescent="0.25">
      <c r="A3793" t="s">
        <v>26</v>
      </c>
      <c r="B3793" s="4">
        <v>6.7</v>
      </c>
      <c r="C3793" s="4" t="s">
        <v>7778</v>
      </c>
    </row>
    <row r="3794" spans="1:3" x14ac:dyDescent="0.25">
      <c r="A3794" t="s">
        <v>26</v>
      </c>
      <c r="B3794" s="4">
        <v>7</v>
      </c>
      <c r="C3794" s="4" t="s">
        <v>7779</v>
      </c>
    </row>
    <row r="3795" spans="1:3" x14ac:dyDescent="0.25">
      <c r="A3795" t="s">
        <v>26</v>
      </c>
      <c r="B3795" s="4">
        <v>8.8000000000000007</v>
      </c>
      <c r="C3795" s="4" t="s">
        <v>7780</v>
      </c>
    </row>
    <row r="3796" spans="1:3" x14ac:dyDescent="0.25">
      <c r="A3796" t="s">
        <v>26</v>
      </c>
      <c r="B3796" s="4">
        <v>6.2</v>
      </c>
      <c r="C3796" s="4" t="s">
        <v>7781</v>
      </c>
    </row>
    <row r="3797" spans="1:3" x14ac:dyDescent="0.25">
      <c r="A3797" t="s">
        <v>26</v>
      </c>
      <c r="B3797" s="4">
        <v>7.5</v>
      </c>
      <c r="C3797" s="4" t="s">
        <v>7782</v>
      </c>
    </row>
    <row r="3798" spans="1:3" x14ac:dyDescent="0.25">
      <c r="A3798" t="s">
        <v>26</v>
      </c>
      <c r="B3798" s="4">
        <v>7.9</v>
      </c>
      <c r="C3798" s="4" t="s">
        <v>7783</v>
      </c>
    </row>
    <row r="3799" spans="1:3" x14ac:dyDescent="0.25">
      <c r="A3799" t="s">
        <v>26</v>
      </c>
      <c r="B3799" s="4">
        <v>7.1</v>
      </c>
      <c r="C3799" s="4" t="s">
        <v>7784</v>
      </c>
    </row>
    <row r="3800" spans="1:3" x14ac:dyDescent="0.25">
      <c r="A3800" t="s">
        <v>26</v>
      </c>
      <c r="B3800" s="4">
        <v>6.1</v>
      </c>
      <c r="C3800" s="4" t="s">
        <v>7785</v>
      </c>
    </row>
    <row r="3801" spans="1:3" x14ac:dyDescent="0.25">
      <c r="A3801" t="s">
        <v>26</v>
      </c>
      <c r="B3801" s="4">
        <v>6.8</v>
      </c>
      <c r="C3801" s="4" t="s">
        <v>7787</v>
      </c>
    </row>
    <row r="3802" spans="1:3" x14ac:dyDescent="0.25">
      <c r="A3802" t="s">
        <v>26</v>
      </c>
      <c r="B3802" s="4">
        <v>8.8000000000000007</v>
      </c>
      <c r="C3802" s="4" t="s">
        <v>7788</v>
      </c>
    </row>
    <row r="3803" spans="1:3" x14ac:dyDescent="0.25">
      <c r="A3803" t="s">
        <v>26</v>
      </c>
      <c r="B3803" s="4">
        <v>6.9</v>
      </c>
      <c r="C3803" s="4" t="s">
        <v>7789</v>
      </c>
    </row>
    <row r="3804" spans="1:3" x14ac:dyDescent="0.25">
      <c r="A3804" t="s">
        <v>26</v>
      </c>
      <c r="B3804" s="4">
        <v>8.1</v>
      </c>
      <c r="C3804" s="4" t="s">
        <v>7790</v>
      </c>
    </row>
    <row r="3805" spans="1:3" x14ac:dyDescent="0.25">
      <c r="A3805" t="s">
        <v>26</v>
      </c>
      <c r="B3805" s="4">
        <v>6.5</v>
      </c>
      <c r="C3805" s="4" t="s">
        <v>7791</v>
      </c>
    </row>
    <row r="3806" spans="1:3" x14ac:dyDescent="0.25">
      <c r="A3806" t="s">
        <v>26</v>
      </c>
      <c r="B3806" s="4">
        <v>6.5</v>
      </c>
      <c r="C3806" s="4" t="s">
        <v>7791</v>
      </c>
    </row>
    <row r="3807" spans="1:3" x14ac:dyDescent="0.25">
      <c r="A3807" t="s">
        <v>26</v>
      </c>
      <c r="B3807" s="4">
        <v>6.4</v>
      </c>
      <c r="C3807" s="4" t="s">
        <v>7793</v>
      </c>
    </row>
    <row r="3808" spans="1:3" x14ac:dyDescent="0.25">
      <c r="A3808" t="s">
        <v>26</v>
      </c>
      <c r="B3808" s="4">
        <v>6.2</v>
      </c>
      <c r="C3808" s="4" t="s">
        <v>7794</v>
      </c>
    </row>
    <row r="3809" spans="1:3" x14ac:dyDescent="0.25">
      <c r="A3809" t="s">
        <v>26</v>
      </c>
      <c r="B3809" s="4">
        <v>6.2</v>
      </c>
      <c r="C3809" s="4" t="s">
        <v>7794</v>
      </c>
    </row>
    <row r="3810" spans="1:3" x14ac:dyDescent="0.25">
      <c r="A3810" t="s">
        <v>26</v>
      </c>
      <c r="B3810" s="4">
        <v>6.7</v>
      </c>
      <c r="C3810" s="4" t="s">
        <v>7795</v>
      </c>
    </row>
    <row r="3811" spans="1:3" x14ac:dyDescent="0.25">
      <c r="A3811" t="s">
        <v>26</v>
      </c>
      <c r="B3811" s="4">
        <v>8.6999999999999993</v>
      </c>
      <c r="C3811" s="4" t="s">
        <v>7796</v>
      </c>
    </row>
    <row r="3812" spans="1:3" x14ac:dyDescent="0.25">
      <c r="A3812" t="s">
        <v>26</v>
      </c>
      <c r="B3812" s="4">
        <v>7.2</v>
      </c>
      <c r="C3812" s="4" t="s">
        <v>7797</v>
      </c>
    </row>
    <row r="3813" spans="1:3" x14ac:dyDescent="0.25">
      <c r="A3813" t="s">
        <v>26</v>
      </c>
      <c r="B3813" s="4">
        <v>7.3</v>
      </c>
      <c r="C3813" s="4" t="s">
        <v>7799</v>
      </c>
    </row>
    <row r="3814" spans="1:3" x14ac:dyDescent="0.25">
      <c r="A3814" t="s">
        <v>26</v>
      </c>
      <c r="B3814" s="4">
        <v>6.3</v>
      </c>
      <c r="C3814" s="4" t="s">
        <v>7800</v>
      </c>
    </row>
    <row r="3815" spans="1:3" x14ac:dyDescent="0.25">
      <c r="A3815" t="s">
        <v>26</v>
      </c>
      <c r="B3815" s="4">
        <v>8.3000000000000007</v>
      </c>
      <c r="C3815" s="4" t="s">
        <v>7802</v>
      </c>
    </row>
    <row r="3816" spans="1:3" x14ac:dyDescent="0.25">
      <c r="A3816" t="s">
        <v>26</v>
      </c>
      <c r="B3816" s="4">
        <v>8.1</v>
      </c>
      <c r="C3816" s="4" t="s">
        <v>7804</v>
      </c>
    </row>
    <row r="3817" spans="1:3" x14ac:dyDescent="0.25">
      <c r="A3817" t="s">
        <v>26</v>
      </c>
      <c r="B3817" s="4">
        <v>7.8</v>
      </c>
      <c r="C3817" s="4" t="s">
        <v>7805</v>
      </c>
    </row>
    <row r="3818" spans="1:3" x14ac:dyDescent="0.25">
      <c r="A3818" t="s">
        <v>26</v>
      </c>
      <c r="B3818" s="4">
        <v>7.8</v>
      </c>
      <c r="C3818" s="4" t="s">
        <v>7805</v>
      </c>
    </row>
    <row r="3819" spans="1:3" x14ac:dyDescent="0.25">
      <c r="A3819" t="s">
        <v>26</v>
      </c>
      <c r="B3819" s="4">
        <v>8.1</v>
      </c>
      <c r="C3819" s="4" t="s">
        <v>7807</v>
      </c>
    </row>
    <row r="3820" spans="1:3" x14ac:dyDescent="0.25">
      <c r="A3820" t="s">
        <v>26</v>
      </c>
      <c r="B3820" s="4">
        <v>7.5</v>
      </c>
      <c r="C3820" s="4" t="s">
        <v>7808</v>
      </c>
    </row>
    <row r="3821" spans="1:3" x14ac:dyDescent="0.25">
      <c r="A3821" t="s">
        <v>26</v>
      </c>
      <c r="B3821" s="4">
        <v>7.3</v>
      </c>
      <c r="C3821" s="4" t="s">
        <v>7809</v>
      </c>
    </row>
    <row r="3822" spans="1:3" x14ac:dyDescent="0.25">
      <c r="A3822" t="s">
        <v>26</v>
      </c>
      <c r="B3822" s="4">
        <v>8.9</v>
      </c>
      <c r="C3822" s="4" t="s">
        <v>7810</v>
      </c>
    </row>
    <row r="3823" spans="1:3" x14ac:dyDescent="0.25">
      <c r="A3823" t="s">
        <v>26</v>
      </c>
      <c r="B3823" s="4">
        <v>7.6</v>
      </c>
      <c r="C3823" s="4" t="s">
        <v>7811</v>
      </c>
    </row>
    <row r="3824" spans="1:3" x14ac:dyDescent="0.25">
      <c r="A3824" t="s">
        <v>26</v>
      </c>
      <c r="B3824" s="4">
        <v>8.1999999999999993</v>
      </c>
      <c r="C3824" s="4" t="s">
        <v>7812</v>
      </c>
    </row>
    <row r="3825" spans="1:3" x14ac:dyDescent="0.25">
      <c r="A3825" t="s">
        <v>26</v>
      </c>
      <c r="B3825" s="4">
        <v>7.6</v>
      </c>
      <c r="C3825" s="4" t="s">
        <v>7814</v>
      </c>
    </row>
    <row r="3826" spans="1:3" x14ac:dyDescent="0.25">
      <c r="A3826" t="s">
        <v>26</v>
      </c>
      <c r="B3826" s="4">
        <v>6</v>
      </c>
      <c r="C3826" s="4" t="s">
        <v>7815</v>
      </c>
    </row>
    <row r="3827" spans="1:3" x14ac:dyDescent="0.25">
      <c r="A3827" t="s">
        <v>26</v>
      </c>
      <c r="B3827" s="4">
        <v>7.3</v>
      </c>
      <c r="C3827" s="4" t="s">
        <v>7816</v>
      </c>
    </row>
    <row r="3828" spans="1:3" x14ac:dyDescent="0.25">
      <c r="A3828" t="s">
        <v>26</v>
      </c>
      <c r="B3828" s="4">
        <v>8.1999999999999993</v>
      </c>
      <c r="C3828" s="4" t="s">
        <v>7817</v>
      </c>
    </row>
    <row r="3829" spans="1:3" x14ac:dyDescent="0.25">
      <c r="A3829" t="s">
        <v>26</v>
      </c>
      <c r="B3829" s="4">
        <v>7.3</v>
      </c>
      <c r="C3829" s="4" t="s">
        <v>7818</v>
      </c>
    </row>
    <row r="3830" spans="1:3" x14ac:dyDescent="0.25">
      <c r="A3830" t="s">
        <v>26</v>
      </c>
      <c r="B3830" s="4">
        <v>7.2</v>
      </c>
      <c r="C3830" s="4" t="s">
        <v>7819</v>
      </c>
    </row>
    <row r="3831" spans="1:3" x14ac:dyDescent="0.25">
      <c r="A3831" t="s">
        <v>26</v>
      </c>
      <c r="B3831" s="4">
        <v>8.3000000000000007</v>
      </c>
      <c r="C3831" s="4" t="s">
        <v>7821</v>
      </c>
    </row>
    <row r="3832" spans="1:3" x14ac:dyDescent="0.25">
      <c r="A3832" t="s">
        <v>26</v>
      </c>
      <c r="B3832" s="4">
        <v>8.5</v>
      </c>
      <c r="C3832" s="4" t="s">
        <v>7823</v>
      </c>
    </row>
    <row r="3833" spans="1:3" x14ac:dyDescent="0.25">
      <c r="A3833" t="s">
        <v>26</v>
      </c>
      <c r="B3833" s="4">
        <v>7.3</v>
      </c>
      <c r="C3833" s="4" t="s">
        <v>7824</v>
      </c>
    </row>
    <row r="3834" spans="1:3" x14ac:dyDescent="0.25">
      <c r="A3834" t="s">
        <v>26</v>
      </c>
      <c r="B3834" s="4">
        <v>7.6</v>
      </c>
      <c r="C3834" s="4" t="s">
        <v>7825</v>
      </c>
    </row>
    <row r="3835" spans="1:3" x14ac:dyDescent="0.25">
      <c r="A3835" t="s">
        <v>26</v>
      </c>
      <c r="B3835" s="4">
        <v>7.9</v>
      </c>
      <c r="C3835" s="4" t="s">
        <v>7827</v>
      </c>
    </row>
    <row r="3836" spans="1:3" x14ac:dyDescent="0.25">
      <c r="A3836" t="s">
        <v>26</v>
      </c>
      <c r="B3836" s="4">
        <v>7.2</v>
      </c>
      <c r="C3836" s="4" t="s">
        <v>7829</v>
      </c>
    </row>
    <row r="3837" spans="1:3" x14ac:dyDescent="0.25">
      <c r="A3837" t="s">
        <v>26</v>
      </c>
      <c r="B3837" s="4">
        <v>8.5</v>
      </c>
      <c r="C3837" s="4" t="s">
        <v>7830</v>
      </c>
    </row>
    <row r="3838" spans="1:3" x14ac:dyDescent="0.25">
      <c r="A3838" t="s">
        <v>26</v>
      </c>
      <c r="B3838" s="4">
        <v>7.5</v>
      </c>
      <c r="C3838" s="4" t="s">
        <v>7831</v>
      </c>
    </row>
    <row r="3839" spans="1:3" x14ac:dyDescent="0.25">
      <c r="A3839" t="s">
        <v>26</v>
      </c>
      <c r="B3839" s="4">
        <v>8.6999999999999993</v>
      </c>
      <c r="C3839" s="4" t="s">
        <v>7832</v>
      </c>
    </row>
    <row r="3840" spans="1:3" x14ac:dyDescent="0.25">
      <c r="A3840" t="s">
        <v>26</v>
      </c>
      <c r="B3840" s="4">
        <v>6.5</v>
      </c>
      <c r="C3840" s="4" t="s">
        <v>7833</v>
      </c>
    </row>
    <row r="3841" spans="1:3" x14ac:dyDescent="0.25">
      <c r="A3841" t="s">
        <v>26</v>
      </c>
      <c r="B3841" s="4">
        <v>9</v>
      </c>
      <c r="C3841" s="4" t="s">
        <v>7834</v>
      </c>
    </row>
    <row r="3842" spans="1:3" x14ac:dyDescent="0.25">
      <c r="A3842" t="s">
        <v>26</v>
      </c>
      <c r="B3842" s="4">
        <v>8.1</v>
      </c>
      <c r="C3842" s="4" t="s">
        <v>7835</v>
      </c>
    </row>
    <row r="3843" spans="1:3" x14ac:dyDescent="0.25">
      <c r="A3843" t="s">
        <v>26</v>
      </c>
      <c r="B3843" s="4">
        <v>7</v>
      </c>
      <c r="C3843" s="4" t="s">
        <v>7836</v>
      </c>
    </row>
    <row r="3844" spans="1:3" x14ac:dyDescent="0.25">
      <c r="A3844" t="s">
        <v>26</v>
      </c>
      <c r="B3844" s="4">
        <v>7.7</v>
      </c>
      <c r="C3844" s="4" t="s">
        <v>7837</v>
      </c>
    </row>
    <row r="3845" spans="1:3" x14ac:dyDescent="0.25">
      <c r="A3845" t="s">
        <v>26</v>
      </c>
      <c r="B3845" s="4">
        <v>7.9</v>
      </c>
      <c r="C3845" s="4" t="s">
        <v>7838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845"/>
  <sheetViews>
    <sheetView workbookViewId="0">
      <selection activeCell="A13" sqref="A13"/>
    </sheetView>
  </sheetViews>
  <sheetFormatPr defaultRowHeight="15" x14ac:dyDescent="0.25"/>
  <cols>
    <col min="1" max="1" width="25.5703125" customWidth="1"/>
    <col min="2" max="2" width="13.42578125" customWidth="1"/>
    <col min="5" max="5" width="32.28515625" bestFit="1" customWidth="1"/>
    <col min="6" max="6" width="13.5703125" bestFit="1" customWidth="1"/>
    <col min="7" max="7" width="9.85546875" customWidth="1"/>
    <col min="8" max="8" width="10.140625" bestFit="1" customWidth="1"/>
    <col min="9" max="9" width="10" customWidth="1"/>
  </cols>
  <sheetData>
    <row r="1" spans="1:10" x14ac:dyDescent="0.25">
      <c r="A1" t="s">
        <v>0</v>
      </c>
      <c r="B1" t="s">
        <v>13</v>
      </c>
      <c r="E1" s="13" t="s">
        <v>7839</v>
      </c>
      <c r="F1" s="9" t="s">
        <v>7854</v>
      </c>
      <c r="G1" s="20"/>
      <c r="H1" s="21" t="s">
        <v>7855</v>
      </c>
      <c r="I1" s="21" t="s">
        <v>7856</v>
      </c>
      <c r="J1" s="21" t="s">
        <v>7858</v>
      </c>
    </row>
    <row r="2" spans="1:10" x14ac:dyDescent="0.25">
      <c r="A2" t="s">
        <v>7852</v>
      </c>
      <c r="B2">
        <v>6.7</v>
      </c>
      <c r="E2" s="3" t="s">
        <v>84</v>
      </c>
      <c r="F2" s="30">
        <v>6.1</v>
      </c>
      <c r="H2" s="22">
        <v>0.25</v>
      </c>
      <c r="I2" s="21">
        <f>PERCENTILE(F2:F1746, 0.25)</f>
        <v>5.7666666666666657</v>
      </c>
      <c r="J2" s="23" t="s">
        <v>7866</v>
      </c>
    </row>
    <row r="3" spans="1:10" x14ac:dyDescent="0.25">
      <c r="A3" t="s">
        <v>84</v>
      </c>
      <c r="B3">
        <v>6.1</v>
      </c>
      <c r="E3" s="3" t="s">
        <v>3190</v>
      </c>
      <c r="F3" s="30">
        <v>7.1</v>
      </c>
      <c r="H3" s="22">
        <v>0.5</v>
      </c>
      <c r="I3" s="21">
        <f>PERCENTILE(F2:F1746, 0.5)</f>
        <v>6.45</v>
      </c>
      <c r="J3" s="24" t="s">
        <v>7857</v>
      </c>
    </row>
    <row r="4" spans="1:10" x14ac:dyDescent="0.25">
      <c r="A4" t="s">
        <v>3190</v>
      </c>
      <c r="B4">
        <v>7.1</v>
      </c>
      <c r="E4" s="3" t="s">
        <v>6011</v>
      </c>
      <c r="F4" s="30">
        <v>2.7</v>
      </c>
      <c r="H4" s="22">
        <v>0.75</v>
      </c>
      <c r="I4" s="21">
        <f>PERCENTILE(F2:F1746, 0.75)</f>
        <v>7</v>
      </c>
      <c r="J4" s="25" t="s">
        <v>354</v>
      </c>
    </row>
    <row r="5" spans="1:10" x14ac:dyDescent="0.25">
      <c r="A5" t="s">
        <v>6011</v>
      </c>
      <c r="B5">
        <v>2.7</v>
      </c>
      <c r="E5" s="3" t="s">
        <v>1683</v>
      </c>
      <c r="F5" s="30">
        <v>6.6</v>
      </c>
      <c r="H5" s="22">
        <v>0.9</v>
      </c>
      <c r="I5" s="21">
        <f>PERCENTILE(F2:F1746, 0.9)</f>
        <v>7.5</v>
      </c>
      <c r="J5" s="26" t="s">
        <v>7859</v>
      </c>
    </row>
    <row r="6" spans="1:10" x14ac:dyDescent="0.25">
      <c r="A6" t="s">
        <v>1683</v>
      </c>
      <c r="B6">
        <v>6.6</v>
      </c>
      <c r="E6" s="3" t="s">
        <v>697</v>
      </c>
      <c r="F6" s="30">
        <v>6.1</v>
      </c>
      <c r="H6" s="22" t="s">
        <v>7861</v>
      </c>
      <c r="I6" s="21">
        <f>PERCENTILE(F2:F1746, 0.99)</f>
        <v>8.1999999999999993</v>
      </c>
      <c r="J6" s="19" t="s">
        <v>7860</v>
      </c>
    </row>
    <row r="7" spans="1:10" x14ac:dyDescent="0.25">
      <c r="A7" t="s">
        <v>697</v>
      </c>
      <c r="B7">
        <v>6.1</v>
      </c>
      <c r="E7" s="3" t="s">
        <v>67</v>
      </c>
      <c r="F7" s="30">
        <v>5.4</v>
      </c>
    </row>
    <row r="8" spans="1:10" x14ac:dyDescent="0.25">
      <c r="A8" t="s">
        <v>67</v>
      </c>
      <c r="B8">
        <v>5.4</v>
      </c>
      <c r="E8" s="3" t="s">
        <v>3966</v>
      </c>
      <c r="F8" s="30">
        <v>4.3</v>
      </c>
    </row>
    <row r="9" spans="1:10" x14ac:dyDescent="0.25">
      <c r="A9" t="s">
        <v>3966</v>
      </c>
      <c r="B9">
        <v>4.3</v>
      </c>
      <c r="E9" s="3" t="s">
        <v>1962</v>
      </c>
      <c r="F9" s="30">
        <v>6.9166666666666679</v>
      </c>
    </row>
    <row r="10" spans="1:10" x14ac:dyDescent="0.25">
      <c r="A10" t="s">
        <v>1962</v>
      </c>
      <c r="B10">
        <v>6.3</v>
      </c>
      <c r="E10" s="3" t="s">
        <v>684</v>
      </c>
      <c r="F10" s="30">
        <v>6.4</v>
      </c>
    </row>
    <row r="11" spans="1:10" x14ac:dyDescent="0.25">
      <c r="A11" t="s">
        <v>1962</v>
      </c>
      <c r="B11">
        <v>7.8</v>
      </c>
      <c r="E11" s="3" t="s">
        <v>2410</v>
      </c>
      <c r="F11" s="30">
        <v>6.8</v>
      </c>
    </row>
    <row r="12" spans="1:10" x14ac:dyDescent="0.25">
      <c r="A12" t="s">
        <v>1962</v>
      </c>
      <c r="B12">
        <v>7.2</v>
      </c>
      <c r="E12" s="3" t="s">
        <v>5610</v>
      </c>
      <c r="F12" s="30">
        <v>5.9625000000000004</v>
      </c>
    </row>
    <row r="13" spans="1:10" x14ac:dyDescent="0.25">
      <c r="A13" t="s">
        <v>1962</v>
      </c>
      <c r="B13">
        <v>6.9</v>
      </c>
      <c r="E13" s="3" t="s">
        <v>2864</v>
      </c>
      <c r="F13" s="30">
        <v>6.4</v>
      </c>
    </row>
    <row r="14" spans="1:10" x14ac:dyDescent="0.25">
      <c r="A14" t="s">
        <v>1962</v>
      </c>
      <c r="B14">
        <v>6.7</v>
      </c>
      <c r="E14" s="3" t="s">
        <v>4275</v>
      </c>
      <c r="F14" s="30">
        <v>7.1</v>
      </c>
    </row>
    <row r="15" spans="1:10" x14ac:dyDescent="0.25">
      <c r="A15" t="s">
        <v>1962</v>
      </c>
      <c r="B15">
        <v>6.6</v>
      </c>
      <c r="E15" s="3" t="s">
        <v>1119</v>
      </c>
      <c r="F15" s="30">
        <v>6.8</v>
      </c>
    </row>
    <row r="16" spans="1:10" x14ac:dyDescent="0.25">
      <c r="A16" t="s">
        <v>684</v>
      </c>
      <c r="B16">
        <v>6.4</v>
      </c>
      <c r="E16" s="3" t="s">
        <v>703</v>
      </c>
      <c r="F16" s="30">
        <v>5.9</v>
      </c>
    </row>
    <row r="17" spans="1:6" x14ac:dyDescent="0.25">
      <c r="A17" t="s">
        <v>2410</v>
      </c>
      <c r="B17">
        <v>6.8</v>
      </c>
      <c r="E17" s="3" t="s">
        <v>7865</v>
      </c>
      <c r="F17" s="30">
        <v>7.2</v>
      </c>
    </row>
    <row r="18" spans="1:6" x14ac:dyDescent="0.25">
      <c r="A18" t="s">
        <v>5610</v>
      </c>
      <c r="B18">
        <v>5.9</v>
      </c>
      <c r="E18" s="3" t="s">
        <v>476</v>
      </c>
      <c r="F18" s="30">
        <v>8.1</v>
      </c>
    </row>
    <row r="19" spans="1:6" x14ac:dyDescent="0.25">
      <c r="A19" t="s">
        <v>5610</v>
      </c>
      <c r="B19">
        <v>7.4</v>
      </c>
      <c r="E19" s="3" t="s">
        <v>335</v>
      </c>
      <c r="F19" s="30">
        <v>6.2</v>
      </c>
    </row>
    <row r="20" spans="1:6" x14ac:dyDescent="0.25">
      <c r="A20" t="s">
        <v>5610</v>
      </c>
      <c r="B20">
        <v>5.2</v>
      </c>
      <c r="E20" s="3" t="s">
        <v>5354</v>
      </c>
      <c r="F20" s="30">
        <v>5.7</v>
      </c>
    </row>
    <row r="21" spans="1:6" x14ac:dyDescent="0.25">
      <c r="A21" t="s">
        <v>5610</v>
      </c>
      <c r="B21">
        <v>5.4</v>
      </c>
      <c r="E21" s="3" t="s">
        <v>3881</v>
      </c>
      <c r="F21" s="30">
        <v>6</v>
      </c>
    </row>
    <row r="22" spans="1:6" x14ac:dyDescent="0.25">
      <c r="A22" t="s">
        <v>5610</v>
      </c>
      <c r="B22">
        <v>6.1</v>
      </c>
      <c r="E22" s="3" t="s">
        <v>5802</v>
      </c>
      <c r="F22" s="30">
        <v>6.3</v>
      </c>
    </row>
    <row r="23" spans="1:6" x14ac:dyDescent="0.25">
      <c r="A23" t="s">
        <v>5610</v>
      </c>
      <c r="B23">
        <v>5.5</v>
      </c>
      <c r="E23" s="3" t="s">
        <v>764</v>
      </c>
      <c r="F23" s="30">
        <v>3.3</v>
      </c>
    </row>
    <row r="24" spans="1:6" x14ac:dyDescent="0.25">
      <c r="A24" t="s">
        <v>5610</v>
      </c>
      <c r="B24">
        <v>6.7</v>
      </c>
      <c r="E24" s="3" t="s">
        <v>3633</v>
      </c>
      <c r="F24" s="30">
        <v>7.0333333333333341</v>
      </c>
    </row>
    <row r="25" spans="1:6" x14ac:dyDescent="0.25">
      <c r="A25" t="s">
        <v>5610</v>
      </c>
      <c r="B25">
        <v>5.5</v>
      </c>
      <c r="E25" s="3" t="s">
        <v>5528</v>
      </c>
      <c r="F25" s="30">
        <v>5.3</v>
      </c>
    </row>
    <row r="26" spans="1:6" x14ac:dyDescent="0.25">
      <c r="A26" t="s">
        <v>2864</v>
      </c>
      <c r="B26">
        <v>5.9</v>
      </c>
      <c r="E26" s="3" t="s">
        <v>875</v>
      </c>
      <c r="F26" s="30">
        <v>4.5999999999999996</v>
      </c>
    </row>
    <row r="27" spans="1:6" x14ac:dyDescent="0.25">
      <c r="A27" t="s">
        <v>2864</v>
      </c>
      <c r="B27">
        <v>6.7</v>
      </c>
      <c r="E27" s="3" t="s">
        <v>4349</v>
      </c>
      <c r="F27" s="30">
        <v>5.2</v>
      </c>
    </row>
    <row r="28" spans="1:6" x14ac:dyDescent="0.25">
      <c r="A28" t="s">
        <v>2864</v>
      </c>
      <c r="B28">
        <v>6.1</v>
      </c>
      <c r="E28" s="3" t="s">
        <v>6962</v>
      </c>
      <c r="F28" s="30">
        <v>6.85</v>
      </c>
    </row>
    <row r="29" spans="1:6" x14ac:dyDescent="0.25">
      <c r="A29" t="s">
        <v>2864</v>
      </c>
      <c r="B29">
        <v>6.9</v>
      </c>
      <c r="E29" s="3" t="s">
        <v>3475</v>
      </c>
      <c r="F29" s="30">
        <v>5.6</v>
      </c>
    </row>
    <row r="30" spans="1:6" x14ac:dyDescent="0.25">
      <c r="A30" t="s">
        <v>4275</v>
      </c>
      <c r="B30">
        <v>7.1</v>
      </c>
      <c r="E30" s="3" t="s">
        <v>4927</v>
      </c>
      <c r="F30" s="30">
        <v>7.0666666666666673</v>
      </c>
    </row>
    <row r="31" spans="1:6" x14ac:dyDescent="0.25">
      <c r="A31" t="s">
        <v>1119</v>
      </c>
      <c r="B31">
        <v>6.8</v>
      </c>
      <c r="E31" s="3" t="s">
        <v>6152</v>
      </c>
      <c r="F31" s="30">
        <v>6.8</v>
      </c>
    </row>
    <row r="32" spans="1:6" x14ac:dyDescent="0.25">
      <c r="A32" t="s">
        <v>703</v>
      </c>
      <c r="B32">
        <v>5.9</v>
      </c>
      <c r="E32" s="3" t="s">
        <v>1350</v>
      </c>
      <c r="F32" s="30">
        <v>7.6333333333333329</v>
      </c>
    </row>
    <row r="33" spans="1:6" x14ac:dyDescent="0.25">
      <c r="A33" t="s">
        <v>1333</v>
      </c>
      <c r="B33">
        <v>7.2</v>
      </c>
      <c r="E33" s="3" t="s">
        <v>2623</v>
      </c>
      <c r="F33" s="30">
        <v>7.8400000000000007</v>
      </c>
    </row>
    <row r="34" spans="1:6" x14ac:dyDescent="0.25">
      <c r="A34" t="s">
        <v>476</v>
      </c>
      <c r="B34">
        <v>7.5</v>
      </c>
      <c r="E34" s="3" t="s">
        <v>2802</v>
      </c>
      <c r="F34" s="30">
        <v>7.4</v>
      </c>
    </row>
    <row r="35" spans="1:6" x14ac:dyDescent="0.25">
      <c r="A35" t="s">
        <v>476</v>
      </c>
      <c r="B35">
        <v>8.6999999999999993</v>
      </c>
      <c r="E35" s="3" t="s">
        <v>7454</v>
      </c>
      <c r="F35" s="30">
        <v>7.2</v>
      </c>
    </row>
    <row r="36" spans="1:6" x14ac:dyDescent="0.25">
      <c r="A36" t="s">
        <v>335</v>
      </c>
      <c r="B36">
        <v>6.2</v>
      </c>
      <c r="E36" s="3" t="s">
        <v>48</v>
      </c>
      <c r="F36" s="30">
        <v>4.5999999999999996</v>
      </c>
    </row>
    <row r="37" spans="1:6" x14ac:dyDescent="0.25">
      <c r="A37" t="s">
        <v>5354</v>
      </c>
      <c r="B37">
        <v>5.7</v>
      </c>
      <c r="E37" s="3" t="s">
        <v>4741</v>
      </c>
      <c r="F37" s="30">
        <v>7.7</v>
      </c>
    </row>
    <row r="38" spans="1:6" x14ac:dyDescent="0.25">
      <c r="A38" t="s">
        <v>5354</v>
      </c>
      <c r="B38">
        <v>5.7</v>
      </c>
      <c r="E38" s="3" t="s">
        <v>1035</v>
      </c>
      <c r="F38" s="30">
        <v>7.7</v>
      </c>
    </row>
    <row r="39" spans="1:6" x14ac:dyDescent="0.25">
      <c r="A39" t="s">
        <v>3881</v>
      </c>
      <c r="B39">
        <v>6</v>
      </c>
      <c r="E39" s="3" t="s">
        <v>3293</v>
      </c>
      <c r="F39" s="30">
        <v>6.7333333333333334</v>
      </c>
    </row>
    <row r="40" spans="1:6" x14ac:dyDescent="0.25">
      <c r="A40" t="s">
        <v>5802</v>
      </c>
      <c r="B40">
        <v>6.1</v>
      </c>
      <c r="E40" s="3" t="s">
        <v>3794</v>
      </c>
      <c r="F40" s="30">
        <v>6.8199999999999985</v>
      </c>
    </row>
    <row r="41" spans="1:6" x14ac:dyDescent="0.25">
      <c r="A41" t="s">
        <v>5802</v>
      </c>
      <c r="B41">
        <v>6.5</v>
      </c>
      <c r="E41" s="3" t="s">
        <v>589</v>
      </c>
      <c r="F41" s="30">
        <v>5.9</v>
      </c>
    </row>
    <row r="42" spans="1:6" x14ac:dyDescent="0.25">
      <c r="A42" t="s">
        <v>764</v>
      </c>
      <c r="B42">
        <v>3.3</v>
      </c>
      <c r="E42" s="3" t="s">
        <v>242</v>
      </c>
      <c r="F42" s="30">
        <v>6.1</v>
      </c>
    </row>
    <row r="43" spans="1:6" x14ac:dyDescent="0.25">
      <c r="A43" t="s">
        <v>3633</v>
      </c>
      <c r="B43">
        <v>7.3</v>
      </c>
      <c r="E43" s="3" t="s">
        <v>1077</v>
      </c>
      <c r="F43" s="30">
        <v>2.2999999999999998</v>
      </c>
    </row>
    <row r="44" spans="1:6" x14ac:dyDescent="0.25">
      <c r="A44" t="s">
        <v>3633</v>
      </c>
      <c r="B44">
        <v>7.5</v>
      </c>
      <c r="E44" s="3" t="s">
        <v>3860</v>
      </c>
      <c r="F44" s="30">
        <v>7.42</v>
      </c>
    </row>
    <row r="45" spans="1:6" x14ac:dyDescent="0.25">
      <c r="A45" t="s">
        <v>3633</v>
      </c>
      <c r="B45">
        <v>6.3</v>
      </c>
      <c r="E45" s="3" t="s">
        <v>6076</v>
      </c>
      <c r="F45" s="30">
        <v>6.2</v>
      </c>
    </row>
    <row r="46" spans="1:6" x14ac:dyDescent="0.25">
      <c r="A46" t="s">
        <v>5528</v>
      </c>
      <c r="B46">
        <v>5.3</v>
      </c>
      <c r="E46" s="3" t="s">
        <v>2311</v>
      </c>
      <c r="F46" s="30">
        <v>6.2249999999999996</v>
      </c>
    </row>
    <row r="47" spans="1:6" x14ac:dyDescent="0.25">
      <c r="A47" t="s">
        <v>875</v>
      </c>
      <c r="B47">
        <v>4.5999999999999996</v>
      </c>
      <c r="E47" s="3" t="s">
        <v>3702</v>
      </c>
      <c r="F47" s="30">
        <v>7.8000000000000007</v>
      </c>
    </row>
    <row r="48" spans="1:6" x14ac:dyDescent="0.25">
      <c r="A48" t="s">
        <v>4349</v>
      </c>
      <c r="B48">
        <v>5.2</v>
      </c>
      <c r="E48" s="3" t="s">
        <v>5182</v>
      </c>
      <c r="F48" s="30">
        <v>8.5</v>
      </c>
    </row>
    <row r="49" spans="1:6" x14ac:dyDescent="0.25">
      <c r="A49" t="s">
        <v>6962</v>
      </c>
      <c r="B49">
        <v>6.6</v>
      </c>
      <c r="E49" s="3" t="s">
        <v>1706</v>
      </c>
      <c r="F49" s="30">
        <v>7</v>
      </c>
    </row>
    <row r="50" spans="1:6" x14ac:dyDescent="0.25">
      <c r="A50" t="s">
        <v>6962</v>
      </c>
      <c r="B50">
        <v>7.1</v>
      </c>
      <c r="E50" s="3" t="s">
        <v>4594</v>
      </c>
      <c r="F50" s="30">
        <v>5.9</v>
      </c>
    </row>
    <row r="51" spans="1:6" x14ac:dyDescent="0.25">
      <c r="A51" t="s">
        <v>3475</v>
      </c>
      <c r="B51">
        <v>5.6</v>
      </c>
      <c r="E51" s="3" t="s">
        <v>4268</v>
      </c>
      <c r="F51" s="30">
        <v>7.2</v>
      </c>
    </row>
    <row r="52" spans="1:6" x14ac:dyDescent="0.25">
      <c r="A52" t="s">
        <v>4927</v>
      </c>
      <c r="B52">
        <v>7.5</v>
      </c>
      <c r="E52" s="3" t="s">
        <v>4330</v>
      </c>
      <c r="F52" s="30">
        <v>6.2</v>
      </c>
    </row>
    <row r="53" spans="1:6" x14ac:dyDescent="0.25">
      <c r="A53" t="s">
        <v>4927</v>
      </c>
      <c r="B53">
        <v>6.8</v>
      </c>
      <c r="E53" s="3" t="s">
        <v>878</v>
      </c>
      <c r="F53" s="30">
        <v>6.4</v>
      </c>
    </row>
    <row r="54" spans="1:6" x14ac:dyDescent="0.25">
      <c r="A54" t="s">
        <v>4927</v>
      </c>
      <c r="B54">
        <v>6.9</v>
      </c>
      <c r="E54" s="3" t="s">
        <v>72</v>
      </c>
      <c r="F54" s="30">
        <v>5.7333333333333334</v>
      </c>
    </row>
    <row r="55" spans="1:6" x14ac:dyDescent="0.25">
      <c r="A55" t="s">
        <v>6152</v>
      </c>
      <c r="B55">
        <v>6.8</v>
      </c>
      <c r="E55" s="3" t="s">
        <v>224</v>
      </c>
      <c r="F55" s="30">
        <v>6.65</v>
      </c>
    </row>
    <row r="56" spans="1:6" x14ac:dyDescent="0.25">
      <c r="A56" t="s">
        <v>1350</v>
      </c>
      <c r="B56">
        <v>7.2</v>
      </c>
      <c r="E56" s="3" t="s">
        <v>997</v>
      </c>
      <c r="F56" s="30">
        <v>7</v>
      </c>
    </row>
    <row r="57" spans="1:6" x14ac:dyDescent="0.25">
      <c r="A57" t="s">
        <v>1350</v>
      </c>
      <c r="B57">
        <v>8.1</v>
      </c>
      <c r="E57" s="3" t="s">
        <v>6665</v>
      </c>
      <c r="F57" s="30">
        <v>6.2</v>
      </c>
    </row>
    <row r="58" spans="1:6" x14ac:dyDescent="0.25">
      <c r="A58" t="s">
        <v>1350</v>
      </c>
      <c r="B58">
        <v>7.6</v>
      </c>
      <c r="E58" s="3" t="s">
        <v>700</v>
      </c>
      <c r="F58" s="30">
        <v>6.6</v>
      </c>
    </row>
    <row r="59" spans="1:6" x14ac:dyDescent="0.25">
      <c r="A59" t="s">
        <v>2623</v>
      </c>
      <c r="B59">
        <v>8.1</v>
      </c>
      <c r="E59" s="3" t="s">
        <v>7448</v>
      </c>
      <c r="F59" s="30">
        <v>7.1499999999999995</v>
      </c>
    </row>
    <row r="60" spans="1:6" x14ac:dyDescent="0.25">
      <c r="A60" t="s">
        <v>2623</v>
      </c>
      <c r="B60">
        <v>7.7</v>
      </c>
      <c r="E60" s="3" t="s">
        <v>2140</v>
      </c>
      <c r="F60" s="30">
        <v>4.8</v>
      </c>
    </row>
    <row r="61" spans="1:6" x14ac:dyDescent="0.25">
      <c r="A61" t="s">
        <v>2623</v>
      </c>
      <c r="B61">
        <v>7.5</v>
      </c>
      <c r="E61" s="3" t="s">
        <v>1055</v>
      </c>
      <c r="F61" s="30">
        <v>6.8</v>
      </c>
    </row>
    <row r="62" spans="1:6" x14ac:dyDescent="0.25">
      <c r="A62" t="s">
        <v>2623</v>
      </c>
      <c r="B62">
        <v>7.8</v>
      </c>
      <c r="E62" s="3" t="s">
        <v>4394</v>
      </c>
      <c r="F62" s="30">
        <v>6.5</v>
      </c>
    </row>
    <row r="63" spans="1:6" x14ac:dyDescent="0.25">
      <c r="A63" t="s">
        <v>2623</v>
      </c>
      <c r="B63">
        <v>8.1</v>
      </c>
      <c r="E63" s="3" t="s">
        <v>2345</v>
      </c>
      <c r="F63" s="30">
        <v>6.85</v>
      </c>
    </row>
    <row r="64" spans="1:6" x14ac:dyDescent="0.25">
      <c r="A64" t="s">
        <v>2802</v>
      </c>
      <c r="B64">
        <v>7.4</v>
      </c>
      <c r="E64" s="3" t="s">
        <v>6497</v>
      </c>
      <c r="F64" s="30">
        <v>6</v>
      </c>
    </row>
    <row r="65" spans="1:6" x14ac:dyDescent="0.25">
      <c r="A65" t="s">
        <v>2802</v>
      </c>
      <c r="B65">
        <v>7.4</v>
      </c>
      <c r="E65" s="3" t="s">
        <v>3328</v>
      </c>
      <c r="F65" s="30">
        <v>5.4</v>
      </c>
    </row>
    <row r="66" spans="1:6" x14ac:dyDescent="0.25">
      <c r="A66" t="s">
        <v>7454</v>
      </c>
      <c r="B66">
        <v>7.2</v>
      </c>
      <c r="E66" s="3" t="s">
        <v>2537</v>
      </c>
      <c r="F66" s="30">
        <v>6.15</v>
      </c>
    </row>
    <row r="67" spans="1:6" x14ac:dyDescent="0.25">
      <c r="A67" t="s">
        <v>48</v>
      </c>
      <c r="B67">
        <v>4.5999999999999996</v>
      </c>
      <c r="E67" s="3" t="s">
        <v>1225</v>
      </c>
      <c r="F67" s="30">
        <v>7.7</v>
      </c>
    </row>
    <row r="68" spans="1:6" x14ac:dyDescent="0.25">
      <c r="A68" t="s">
        <v>4741</v>
      </c>
      <c r="B68">
        <v>7.7</v>
      </c>
      <c r="E68" s="3" t="s">
        <v>3728</v>
      </c>
      <c r="F68" s="30">
        <v>4.3</v>
      </c>
    </row>
    <row r="69" spans="1:6" x14ac:dyDescent="0.25">
      <c r="A69" t="s">
        <v>1035</v>
      </c>
      <c r="B69">
        <v>7.7</v>
      </c>
      <c r="E69" s="3" t="s">
        <v>3555</v>
      </c>
      <c r="F69" s="30">
        <v>6.9999999999999991</v>
      </c>
    </row>
    <row r="70" spans="1:6" x14ac:dyDescent="0.25">
      <c r="A70" t="s">
        <v>3293</v>
      </c>
      <c r="B70">
        <v>6.7</v>
      </c>
      <c r="E70" s="3" t="s">
        <v>6696</v>
      </c>
      <c r="F70" s="30">
        <v>7.7333333333333334</v>
      </c>
    </row>
    <row r="71" spans="1:6" x14ac:dyDescent="0.25">
      <c r="A71" t="s">
        <v>3293</v>
      </c>
      <c r="B71">
        <v>6.5</v>
      </c>
      <c r="E71" s="3" t="s">
        <v>771</v>
      </c>
      <c r="F71" s="30">
        <v>5.5</v>
      </c>
    </row>
    <row r="72" spans="1:6" x14ac:dyDescent="0.25">
      <c r="A72" t="s">
        <v>3293</v>
      </c>
      <c r="B72">
        <v>7</v>
      </c>
      <c r="E72" s="3" t="s">
        <v>907</v>
      </c>
      <c r="F72" s="30">
        <v>5.35</v>
      </c>
    </row>
    <row r="73" spans="1:6" x14ac:dyDescent="0.25">
      <c r="A73" t="s">
        <v>3794</v>
      </c>
      <c r="B73">
        <v>7.7</v>
      </c>
      <c r="E73" s="3" t="s">
        <v>3144</v>
      </c>
      <c r="F73" s="30">
        <v>5.26</v>
      </c>
    </row>
    <row r="74" spans="1:6" x14ac:dyDescent="0.25">
      <c r="A74" t="s">
        <v>3794</v>
      </c>
      <c r="B74">
        <v>5.5</v>
      </c>
      <c r="E74" s="3" t="s">
        <v>3539</v>
      </c>
      <c r="F74" s="30">
        <v>6.1</v>
      </c>
    </row>
    <row r="75" spans="1:6" x14ac:dyDescent="0.25">
      <c r="A75" t="s">
        <v>3794</v>
      </c>
      <c r="B75">
        <v>7.6</v>
      </c>
      <c r="E75" s="3" t="s">
        <v>4780</v>
      </c>
      <c r="F75" s="30">
        <v>5.7666666666666666</v>
      </c>
    </row>
    <row r="76" spans="1:6" x14ac:dyDescent="0.25">
      <c r="A76" t="s">
        <v>3794</v>
      </c>
      <c r="B76">
        <v>6.2</v>
      </c>
      <c r="E76" s="3" t="s">
        <v>2048</v>
      </c>
      <c r="F76" s="30">
        <v>6.7</v>
      </c>
    </row>
    <row r="77" spans="1:6" x14ac:dyDescent="0.25">
      <c r="A77" t="s">
        <v>3794</v>
      </c>
      <c r="B77">
        <v>7.1</v>
      </c>
      <c r="E77" s="3" t="s">
        <v>5646</v>
      </c>
      <c r="F77" s="30">
        <v>6.25</v>
      </c>
    </row>
    <row r="78" spans="1:6" x14ac:dyDescent="0.25">
      <c r="A78" t="s">
        <v>589</v>
      </c>
      <c r="B78">
        <v>5.9</v>
      </c>
      <c r="E78" s="3" t="s">
        <v>1361</v>
      </c>
      <c r="F78" s="30">
        <v>7.25</v>
      </c>
    </row>
    <row r="79" spans="1:6" x14ac:dyDescent="0.25">
      <c r="A79" t="s">
        <v>242</v>
      </c>
      <c r="B79">
        <v>6.1</v>
      </c>
      <c r="E79" s="3" t="s">
        <v>643</v>
      </c>
      <c r="F79" s="30">
        <v>5</v>
      </c>
    </row>
    <row r="80" spans="1:6" x14ac:dyDescent="0.25">
      <c r="A80" t="s">
        <v>1077</v>
      </c>
      <c r="B80">
        <v>2.2999999999999998</v>
      </c>
      <c r="E80" s="3" t="s">
        <v>1059</v>
      </c>
      <c r="F80" s="30">
        <v>5.6000000000000005</v>
      </c>
    </row>
    <row r="81" spans="1:6" x14ac:dyDescent="0.25">
      <c r="A81" t="s">
        <v>3860</v>
      </c>
      <c r="B81">
        <v>7.3</v>
      </c>
      <c r="E81" s="3" t="s">
        <v>1988</v>
      </c>
      <c r="F81" s="30">
        <v>7</v>
      </c>
    </row>
    <row r="82" spans="1:6" x14ac:dyDescent="0.25">
      <c r="A82" t="s">
        <v>3860</v>
      </c>
      <c r="B82">
        <v>7.8</v>
      </c>
      <c r="E82" s="3" t="s">
        <v>2793</v>
      </c>
      <c r="F82" s="30">
        <v>7.2</v>
      </c>
    </row>
    <row r="83" spans="1:6" x14ac:dyDescent="0.25">
      <c r="A83" t="s">
        <v>3860</v>
      </c>
      <c r="B83">
        <v>7.2</v>
      </c>
      <c r="E83" s="3" t="s">
        <v>1141</v>
      </c>
      <c r="F83" s="30">
        <v>7.9</v>
      </c>
    </row>
    <row r="84" spans="1:6" x14ac:dyDescent="0.25">
      <c r="A84" t="s">
        <v>3860</v>
      </c>
      <c r="B84">
        <v>7.5</v>
      </c>
      <c r="E84" s="3" t="s">
        <v>4421</v>
      </c>
      <c r="F84" s="30">
        <v>4</v>
      </c>
    </row>
    <row r="85" spans="1:6" x14ac:dyDescent="0.25">
      <c r="A85" t="s">
        <v>3860</v>
      </c>
      <c r="B85">
        <v>7.3</v>
      </c>
      <c r="E85" s="3" t="s">
        <v>5359</v>
      </c>
      <c r="F85" s="30">
        <v>6.04</v>
      </c>
    </row>
    <row r="86" spans="1:6" x14ac:dyDescent="0.25">
      <c r="A86" t="s">
        <v>6076</v>
      </c>
      <c r="B86">
        <v>6.2</v>
      </c>
      <c r="E86" s="3" t="s">
        <v>1085</v>
      </c>
      <c r="F86" s="30">
        <v>6.45</v>
      </c>
    </row>
    <row r="87" spans="1:6" x14ac:dyDescent="0.25">
      <c r="A87" t="s">
        <v>2311</v>
      </c>
      <c r="B87">
        <v>6.8</v>
      </c>
      <c r="E87" s="3" t="s">
        <v>4709</v>
      </c>
      <c r="F87" s="30">
        <v>5.3</v>
      </c>
    </row>
    <row r="88" spans="1:6" x14ac:dyDescent="0.25">
      <c r="A88" t="s">
        <v>2311</v>
      </c>
      <c r="B88">
        <v>5.5</v>
      </c>
      <c r="E88" s="3" t="s">
        <v>6031</v>
      </c>
      <c r="F88" s="30">
        <v>5.9</v>
      </c>
    </row>
    <row r="89" spans="1:6" x14ac:dyDescent="0.25">
      <c r="A89" t="s">
        <v>2311</v>
      </c>
      <c r="B89">
        <v>6.2</v>
      </c>
      <c r="E89" s="3" t="s">
        <v>2342</v>
      </c>
      <c r="F89" s="30">
        <v>5.3</v>
      </c>
    </row>
    <row r="90" spans="1:6" x14ac:dyDescent="0.25">
      <c r="A90" t="s">
        <v>2311</v>
      </c>
      <c r="B90">
        <v>6.4</v>
      </c>
      <c r="E90" s="3" t="s">
        <v>6789</v>
      </c>
      <c r="F90" s="30">
        <v>7.3</v>
      </c>
    </row>
    <row r="91" spans="1:6" x14ac:dyDescent="0.25">
      <c r="A91" t="s">
        <v>3702</v>
      </c>
      <c r="B91">
        <v>7.7</v>
      </c>
      <c r="E91" s="3" t="s">
        <v>1044</v>
      </c>
      <c r="F91" s="30">
        <v>7.6</v>
      </c>
    </row>
    <row r="92" spans="1:6" x14ac:dyDescent="0.25">
      <c r="A92" t="s">
        <v>3702</v>
      </c>
      <c r="B92">
        <v>7.9</v>
      </c>
      <c r="E92" s="3" t="s">
        <v>1105</v>
      </c>
      <c r="F92" s="30">
        <v>7</v>
      </c>
    </row>
    <row r="93" spans="1:6" x14ac:dyDescent="0.25">
      <c r="A93" t="s">
        <v>3702</v>
      </c>
      <c r="B93">
        <v>7.8</v>
      </c>
      <c r="E93" s="3" t="s">
        <v>4262</v>
      </c>
      <c r="F93" s="30">
        <v>6.9375</v>
      </c>
    </row>
    <row r="94" spans="1:6" x14ac:dyDescent="0.25">
      <c r="A94" t="s">
        <v>3702</v>
      </c>
      <c r="B94">
        <v>7.8</v>
      </c>
      <c r="E94" s="3" t="s">
        <v>1476</v>
      </c>
      <c r="F94" s="30">
        <v>6.9333333333333336</v>
      </c>
    </row>
    <row r="95" spans="1:6" x14ac:dyDescent="0.25">
      <c r="A95" t="s">
        <v>5182</v>
      </c>
      <c r="B95">
        <v>8.5</v>
      </c>
      <c r="E95" s="3" t="s">
        <v>1933</v>
      </c>
      <c r="F95" s="30">
        <v>7.1</v>
      </c>
    </row>
    <row r="96" spans="1:6" x14ac:dyDescent="0.25">
      <c r="A96" t="s">
        <v>1706</v>
      </c>
      <c r="B96">
        <v>7</v>
      </c>
      <c r="E96" s="3" t="s">
        <v>1883</v>
      </c>
      <c r="F96" s="30">
        <v>6.3</v>
      </c>
    </row>
    <row r="97" spans="1:6" x14ac:dyDescent="0.25">
      <c r="A97" t="s">
        <v>4594</v>
      </c>
      <c r="B97">
        <v>5.9</v>
      </c>
      <c r="E97" s="3" t="s">
        <v>4123</v>
      </c>
      <c r="F97" s="30">
        <v>5.7</v>
      </c>
    </row>
    <row r="98" spans="1:6" x14ac:dyDescent="0.25">
      <c r="A98" t="s">
        <v>4268</v>
      </c>
      <c r="B98">
        <v>7.2</v>
      </c>
      <c r="E98" s="3" t="s">
        <v>1783</v>
      </c>
      <c r="F98" s="30">
        <v>6</v>
      </c>
    </row>
    <row r="99" spans="1:6" x14ac:dyDescent="0.25">
      <c r="A99" t="s">
        <v>4330</v>
      </c>
      <c r="B99">
        <v>6.2</v>
      </c>
      <c r="E99" s="3" t="s">
        <v>1996</v>
      </c>
      <c r="F99" s="30">
        <v>8</v>
      </c>
    </row>
    <row r="100" spans="1:6" x14ac:dyDescent="0.25">
      <c r="A100" t="s">
        <v>878</v>
      </c>
      <c r="B100">
        <v>6.1</v>
      </c>
      <c r="E100" s="3" t="s">
        <v>5334</v>
      </c>
      <c r="F100" s="30">
        <v>6.5</v>
      </c>
    </row>
    <row r="101" spans="1:6" x14ac:dyDescent="0.25">
      <c r="A101" t="s">
        <v>878</v>
      </c>
      <c r="B101">
        <v>6.7</v>
      </c>
      <c r="E101" s="3" t="s">
        <v>493</v>
      </c>
      <c r="F101" s="30">
        <v>7</v>
      </c>
    </row>
    <row r="102" spans="1:6" x14ac:dyDescent="0.25">
      <c r="A102" t="s">
        <v>72</v>
      </c>
      <c r="B102">
        <v>5.0999999999999996</v>
      </c>
      <c r="E102" s="3" t="s">
        <v>1872</v>
      </c>
      <c r="F102" s="30">
        <v>6.6</v>
      </c>
    </row>
    <row r="103" spans="1:6" x14ac:dyDescent="0.25">
      <c r="A103" t="s">
        <v>72</v>
      </c>
      <c r="B103">
        <v>5.3</v>
      </c>
      <c r="E103" s="3" t="s">
        <v>664</v>
      </c>
      <c r="F103" s="30">
        <v>3.3</v>
      </c>
    </row>
    <row r="104" spans="1:6" x14ac:dyDescent="0.25">
      <c r="A104" t="s">
        <v>72</v>
      </c>
      <c r="B104">
        <v>6.8</v>
      </c>
      <c r="E104" s="3" t="s">
        <v>265</v>
      </c>
      <c r="F104" s="30">
        <v>3.5</v>
      </c>
    </row>
    <row r="105" spans="1:6" x14ac:dyDescent="0.25">
      <c r="A105" t="s">
        <v>224</v>
      </c>
      <c r="B105">
        <v>6.4</v>
      </c>
      <c r="E105" s="3" t="s">
        <v>4235</v>
      </c>
      <c r="F105" s="30">
        <v>6.6</v>
      </c>
    </row>
    <row r="106" spans="1:6" x14ac:dyDescent="0.25">
      <c r="A106" t="s">
        <v>224</v>
      </c>
      <c r="B106">
        <v>6.9</v>
      </c>
      <c r="E106" s="3" t="s">
        <v>2935</v>
      </c>
      <c r="F106" s="30">
        <v>8.4</v>
      </c>
    </row>
    <row r="107" spans="1:6" x14ac:dyDescent="0.25">
      <c r="A107" t="s">
        <v>997</v>
      </c>
      <c r="B107">
        <v>7</v>
      </c>
      <c r="E107" s="3" t="s">
        <v>6363</v>
      </c>
      <c r="F107" s="30">
        <v>6.8</v>
      </c>
    </row>
    <row r="108" spans="1:6" x14ac:dyDescent="0.25">
      <c r="A108" t="s">
        <v>6665</v>
      </c>
      <c r="B108">
        <v>6.2</v>
      </c>
      <c r="E108" s="3" t="s">
        <v>1473</v>
      </c>
      <c r="F108" s="30">
        <v>6.9249999999999998</v>
      </c>
    </row>
    <row r="109" spans="1:6" x14ac:dyDescent="0.25">
      <c r="A109" t="s">
        <v>700</v>
      </c>
      <c r="B109">
        <v>6.6</v>
      </c>
      <c r="E109" s="3" t="s">
        <v>5828</v>
      </c>
      <c r="F109" s="30">
        <v>6.7</v>
      </c>
    </row>
    <row r="110" spans="1:6" x14ac:dyDescent="0.25">
      <c r="A110" t="s">
        <v>7448</v>
      </c>
      <c r="B110">
        <v>6.6</v>
      </c>
      <c r="E110" s="3" t="s">
        <v>603</v>
      </c>
      <c r="F110" s="30">
        <v>7</v>
      </c>
    </row>
    <row r="111" spans="1:6" x14ac:dyDescent="0.25">
      <c r="A111" t="s">
        <v>7448</v>
      </c>
      <c r="B111">
        <v>7.9</v>
      </c>
      <c r="E111" s="3" t="s">
        <v>6452</v>
      </c>
      <c r="F111" s="30">
        <v>5.9</v>
      </c>
    </row>
    <row r="112" spans="1:6" x14ac:dyDescent="0.25">
      <c r="A112" t="s">
        <v>7448</v>
      </c>
      <c r="B112">
        <v>6.9</v>
      </c>
      <c r="E112" s="3" t="s">
        <v>5814</v>
      </c>
      <c r="F112" s="30">
        <v>6.7666666666666666</v>
      </c>
    </row>
    <row r="113" spans="1:6" x14ac:dyDescent="0.25">
      <c r="A113" t="s">
        <v>7448</v>
      </c>
      <c r="B113">
        <v>7.2</v>
      </c>
      <c r="E113" s="3" t="s">
        <v>3866</v>
      </c>
      <c r="F113" s="30">
        <v>6.0333333333333341</v>
      </c>
    </row>
    <row r="114" spans="1:6" x14ac:dyDescent="0.25">
      <c r="A114" t="s">
        <v>2140</v>
      </c>
      <c r="B114">
        <v>5.3</v>
      </c>
      <c r="E114" s="3" t="s">
        <v>5075</v>
      </c>
      <c r="F114" s="30">
        <v>6.5666666666666664</v>
      </c>
    </row>
    <row r="115" spans="1:6" x14ac:dyDescent="0.25">
      <c r="A115" t="s">
        <v>2140</v>
      </c>
      <c r="B115">
        <v>4.3</v>
      </c>
      <c r="E115" s="3" t="s">
        <v>5459</v>
      </c>
      <c r="F115" s="30">
        <v>5.2</v>
      </c>
    </row>
    <row r="116" spans="1:6" x14ac:dyDescent="0.25">
      <c r="A116" t="s">
        <v>1055</v>
      </c>
      <c r="B116">
        <v>6.8</v>
      </c>
      <c r="E116" s="3" t="s">
        <v>586</v>
      </c>
      <c r="F116" s="30">
        <v>6.5769230769230766</v>
      </c>
    </row>
    <row r="117" spans="1:6" x14ac:dyDescent="0.25">
      <c r="A117" t="s">
        <v>4394</v>
      </c>
      <c r="B117">
        <v>5.6</v>
      </c>
      <c r="E117" s="3" t="s">
        <v>620</v>
      </c>
      <c r="F117" s="30">
        <v>6.5</v>
      </c>
    </row>
    <row r="118" spans="1:6" x14ac:dyDescent="0.25">
      <c r="A118" t="s">
        <v>4394</v>
      </c>
      <c r="B118">
        <v>5.5</v>
      </c>
      <c r="E118" s="3" t="s">
        <v>2958</v>
      </c>
      <c r="F118" s="30">
        <v>6.4571428571428564</v>
      </c>
    </row>
    <row r="119" spans="1:6" x14ac:dyDescent="0.25">
      <c r="A119" t="s">
        <v>4394</v>
      </c>
      <c r="B119">
        <v>7.1</v>
      </c>
      <c r="E119" s="3" t="s">
        <v>1929</v>
      </c>
      <c r="F119" s="30">
        <v>7.6</v>
      </c>
    </row>
    <row r="120" spans="1:6" x14ac:dyDescent="0.25">
      <c r="A120" t="s">
        <v>4394</v>
      </c>
      <c r="B120">
        <v>7.8</v>
      </c>
      <c r="E120" s="3" t="s">
        <v>1772</v>
      </c>
      <c r="F120" s="30">
        <v>5.45</v>
      </c>
    </row>
    <row r="121" spans="1:6" x14ac:dyDescent="0.25">
      <c r="A121" t="s">
        <v>2345</v>
      </c>
      <c r="B121">
        <v>7.5</v>
      </c>
      <c r="E121" s="3" t="s">
        <v>5923</v>
      </c>
      <c r="F121" s="30">
        <v>7.12</v>
      </c>
    </row>
    <row r="122" spans="1:6" x14ac:dyDescent="0.25">
      <c r="A122" t="s">
        <v>2345</v>
      </c>
      <c r="B122">
        <v>6.2</v>
      </c>
      <c r="E122" s="3" t="s">
        <v>5700</v>
      </c>
      <c r="F122" s="30">
        <v>5.9</v>
      </c>
    </row>
    <row r="123" spans="1:6" x14ac:dyDescent="0.25">
      <c r="A123" t="s">
        <v>6497</v>
      </c>
      <c r="B123">
        <v>6</v>
      </c>
      <c r="E123" s="3" t="s">
        <v>7004</v>
      </c>
      <c r="F123" s="30">
        <v>7.65</v>
      </c>
    </row>
    <row r="124" spans="1:6" x14ac:dyDescent="0.25">
      <c r="A124" t="s">
        <v>3328</v>
      </c>
      <c r="B124">
        <v>5.4</v>
      </c>
      <c r="E124" s="3" t="s">
        <v>6466</v>
      </c>
      <c r="F124" s="30">
        <v>5.0999999999999996</v>
      </c>
    </row>
    <row r="125" spans="1:6" x14ac:dyDescent="0.25">
      <c r="A125" t="s">
        <v>2537</v>
      </c>
      <c r="B125">
        <v>6.4</v>
      </c>
      <c r="E125" s="3" t="s">
        <v>2731</v>
      </c>
      <c r="F125" s="30">
        <v>7.2</v>
      </c>
    </row>
    <row r="126" spans="1:6" x14ac:dyDescent="0.25">
      <c r="A126" t="s">
        <v>2537</v>
      </c>
      <c r="B126">
        <v>6.1</v>
      </c>
      <c r="E126" s="3" t="s">
        <v>4974</v>
      </c>
      <c r="F126" s="30">
        <v>6.34</v>
      </c>
    </row>
    <row r="127" spans="1:6" x14ac:dyDescent="0.25">
      <c r="A127" t="s">
        <v>2537</v>
      </c>
      <c r="B127">
        <v>6.2</v>
      </c>
      <c r="E127" s="3" t="s">
        <v>368</v>
      </c>
      <c r="F127" s="30">
        <v>6.3</v>
      </c>
    </row>
    <row r="128" spans="1:6" x14ac:dyDescent="0.25">
      <c r="A128" t="s">
        <v>2537</v>
      </c>
      <c r="B128">
        <v>5.9</v>
      </c>
      <c r="E128" s="3" t="s">
        <v>4064</v>
      </c>
      <c r="F128" s="30">
        <v>7</v>
      </c>
    </row>
    <row r="129" spans="1:6" x14ac:dyDescent="0.25">
      <c r="A129" t="s">
        <v>1225</v>
      </c>
      <c r="B129">
        <v>7.7</v>
      </c>
      <c r="E129" s="3" t="s">
        <v>212</v>
      </c>
      <c r="F129" s="30">
        <v>6.9</v>
      </c>
    </row>
    <row r="130" spans="1:6" x14ac:dyDescent="0.25">
      <c r="A130" t="s">
        <v>3728</v>
      </c>
      <c r="B130">
        <v>4.3</v>
      </c>
      <c r="E130" s="3" t="s">
        <v>3597</v>
      </c>
      <c r="F130" s="30">
        <v>7.3</v>
      </c>
    </row>
    <row r="131" spans="1:6" x14ac:dyDescent="0.25">
      <c r="A131" t="s">
        <v>3555</v>
      </c>
      <c r="B131">
        <v>7.8</v>
      </c>
      <c r="E131" s="3" t="s">
        <v>532</v>
      </c>
      <c r="F131" s="30">
        <v>5.5</v>
      </c>
    </row>
    <row r="132" spans="1:6" x14ac:dyDescent="0.25">
      <c r="A132" t="s">
        <v>3555</v>
      </c>
      <c r="B132">
        <v>7.6</v>
      </c>
      <c r="E132" s="3" t="s">
        <v>4967</v>
      </c>
      <c r="F132" s="30">
        <v>7.5</v>
      </c>
    </row>
    <row r="133" spans="1:6" x14ac:dyDescent="0.25">
      <c r="A133" t="s">
        <v>3555</v>
      </c>
      <c r="B133">
        <v>5.9</v>
      </c>
      <c r="E133" s="3" t="s">
        <v>3258</v>
      </c>
      <c r="F133" s="30">
        <v>5.9</v>
      </c>
    </row>
    <row r="134" spans="1:6" x14ac:dyDescent="0.25">
      <c r="A134" t="s">
        <v>3555</v>
      </c>
      <c r="B134">
        <v>6.7</v>
      </c>
      <c r="E134" s="3" t="s">
        <v>3157</v>
      </c>
      <c r="F134" s="30">
        <v>5</v>
      </c>
    </row>
    <row r="135" spans="1:6" x14ac:dyDescent="0.25">
      <c r="A135" t="s">
        <v>6696</v>
      </c>
      <c r="B135">
        <v>6.6</v>
      </c>
      <c r="E135" s="3" t="s">
        <v>5853</v>
      </c>
      <c r="F135" s="30">
        <v>7.8</v>
      </c>
    </row>
    <row r="136" spans="1:6" x14ac:dyDescent="0.25">
      <c r="A136" t="s">
        <v>6696</v>
      </c>
      <c r="B136">
        <v>8.4</v>
      </c>
      <c r="E136" s="3" t="s">
        <v>5273</v>
      </c>
      <c r="F136" s="30">
        <v>5.3</v>
      </c>
    </row>
    <row r="137" spans="1:6" x14ac:dyDescent="0.25">
      <c r="A137" t="s">
        <v>6696</v>
      </c>
      <c r="B137">
        <v>8.1999999999999993</v>
      </c>
      <c r="E137" s="3" t="s">
        <v>6082</v>
      </c>
      <c r="F137" s="30">
        <v>6.45</v>
      </c>
    </row>
    <row r="138" spans="1:6" x14ac:dyDescent="0.25">
      <c r="A138" t="s">
        <v>771</v>
      </c>
      <c r="B138">
        <v>5.5</v>
      </c>
      <c r="E138" s="3" t="s">
        <v>2236</v>
      </c>
      <c r="F138" s="30">
        <v>6.56</v>
      </c>
    </row>
    <row r="139" spans="1:6" x14ac:dyDescent="0.25">
      <c r="A139" t="s">
        <v>907</v>
      </c>
      <c r="B139">
        <v>4.4000000000000004</v>
      </c>
      <c r="E139" s="3" t="s">
        <v>3359</v>
      </c>
      <c r="F139" s="30">
        <v>6.1</v>
      </c>
    </row>
    <row r="140" spans="1:6" x14ac:dyDescent="0.25">
      <c r="A140" t="s">
        <v>907</v>
      </c>
      <c r="B140">
        <v>6.3</v>
      </c>
      <c r="E140" s="3" t="s">
        <v>3643</v>
      </c>
      <c r="F140" s="30">
        <v>7.3</v>
      </c>
    </row>
    <row r="141" spans="1:6" x14ac:dyDescent="0.25">
      <c r="A141" t="s">
        <v>3144</v>
      </c>
      <c r="B141">
        <v>3.7</v>
      </c>
      <c r="E141" s="3" t="s">
        <v>935</v>
      </c>
      <c r="F141" s="30">
        <v>7</v>
      </c>
    </row>
    <row r="142" spans="1:6" x14ac:dyDescent="0.25">
      <c r="A142" t="s">
        <v>3144</v>
      </c>
      <c r="B142">
        <v>5.2</v>
      </c>
      <c r="E142" s="3" t="s">
        <v>1981</v>
      </c>
      <c r="F142" s="30">
        <v>6.4</v>
      </c>
    </row>
    <row r="143" spans="1:6" x14ac:dyDescent="0.25">
      <c r="A143" t="s">
        <v>3144</v>
      </c>
      <c r="B143">
        <v>5.8</v>
      </c>
      <c r="E143" s="3" t="s">
        <v>3240</v>
      </c>
      <c r="F143" s="30">
        <v>5</v>
      </c>
    </row>
    <row r="144" spans="1:6" x14ac:dyDescent="0.25">
      <c r="A144" t="s">
        <v>3144</v>
      </c>
      <c r="B144">
        <v>5.5</v>
      </c>
      <c r="E144" s="3" t="s">
        <v>3937</v>
      </c>
      <c r="F144" s="30">
        <v>6.9</v>
      </c>
    </row>
    <row r="145" spans="1:6" x14ac:dyDescent="0.25">
      <c r="A145" t="s">
        <v>3144</v>
      </c>
      <c r="B145">
        <v>6.1</v>
      </c>
      <c r="E145" s="3" t="s">
        <v>1973</v>
      </c>
      <c r="F145" s="30">
        <v>7.2</v>
      </c>
    </row>
    <row r="146" spans="1:6" x14ac:dyDescent="0.25">
      <c r="A146" t="s">
        <v>3539</v>
      </c>
      <c r="B146">
        <v>6.1</v>
      </c>
      <c r="E146" s="3" t="s">
        <v>4696</v>
      </c>
      <c r="F146" s="30">
        <v>8.3000000000000007</v>
      </c>
    </row>
    <row r="147" spans="1:6" x14ac:dyDescent="0.25">
      <c r="A147" t="s">
        <v>4780</v>
      </c>
      <c r="B147">
        <v>5.8</v>
      </c>
      <c r="E147" s="3" t="s">
        <v>2570</v>
      </c>
      <c r="F147" s="30">
        <v>5.6</v>
      </c>
    </row>
    <row r="148" spans="1:6" x14ac:dyDescent="0.25">
      <c r="A148" t="s">
        <v>4780</v>
      </c>
      <c r="B148">
        <v>6.4</v>
      </c>
      <c r="E148" s="3" t="s">
        <v>2566</v>
      </c>
      <c r="F148" s="30">
        <v>6.2</v>
      </c>
    </row>
    <row r="149" spans="1:6" x14ac:dyDescent="0.25">
      <c r="A149" t="s">
        <v>4780</v>
      </c>
      <c r="B149">
        <v>5.7</v>
      </c>
      <c r="E149" s="3" t="s">
        <v>7071</v>
      </c>
      <c r="F149" s="30">
        <v>3.8</v>
      </c>
    </row>
    <row r="150" spans="1:6" x14ac:dyDescent="0.25">
      <c r="A150" t="s">
        <v>4780</v>
      </c>
      <c r="B150">
        <v>4.4000000000000004</v>
      </c>
      <c r="E150" s="3" t="s">
        <v>4093</v>
      </c>
      <c r="F150" s="30">
        <v>7.0333333333333341</v>
      </c>
    </row>
    <row r="151" spans="1:6" x14ac:dyDescent="0.25">
      <c r="A151" t="s">
        <v>4780</v>
      </c>
      <c r="B151">
        <v>6.1</v>
      </c>
      <c r="E151" s="3" t="s">
        <v>3178</v>
      </c>
      <c r="F151" s="30">
        <v>3.5333333333333337</v>
      </c>
    </row>
    <row r="152" spans="1:6" x14ac:dyDescent="0.25">
      <c r="A152" t="s">
        <v>4780</v>
      </c>
      <c r="B152">
        <v>6.2</v>
      </c>
      <c r="E152" s="3" t="s">
        <v>5068</v>
      </c>
      <c r="F152" s="30">
        <v>5.6</v>
      </c>
    </row>
    <row r="153" spans="1:6" x14ac:dyDescent="0.25">
      <c r="A153" t="s">
        <v>2048</v>
      </c>
      <c r="B153">
        <v>6.7</v>
      </c>
      <c r="E153" s="3" t="s">
        <v>1501</v>
      </c>
      <c r="F153" s="30">
        <v>5.3</v>
      </c>
    </row>
    <row r="154" spans="1:6" x14ac:dyDescent="0.25">
      <c r="A154" t="s">
        <v>5646</v>
      </c>
      <c r="B154">
        <v>6.7</v>
      </c>
      <c r="E154" s="3" t="s">
        <v>1601</v>
      </c>
      <c r="F154" s="30">
        <v>6.1</v>
      </c>
    </row>
    <row r="155" spans="1:6" x14ac:dyDescent="0.25">
      <c r="A155" t="s">
        <v>5646</v>
      </c>
      <c r="B155">
        <v>7</v>
      </c>
      <c r="E155" s="3" t="s">
        <v>3253</v>
      </c>
      <c r="F155" s="30">
        <v>6.4</v>
      </c>
    </row>
    <row r="156" spans="1:6" x14ac:dyDescent="0.25">
      <c r="A156" t="s">
        <v>5646</v>
      </c>
      <c r="B156">
        <v>5.5</v>
      </c>
      <c r="E156" s="3" t="s">
        <v>5000</v>
      </c>
      <c r="F156" s="30">
        <v>3.3</v>
      </c>
    </row>
    <row r="157" spans="1:6" x14ac:dyDescent="0.25">
      <c r="A157" t="s">
        <v>5646</v>
      </c>
      <c r="B157">
        <v>5.6</v>
      </c>
      <c r="E157" s="3" t="s">
        <v>3698</v>
      </c>
      <c r="F157" s="30">
        <v>6.2444444444444445</v>
      </c>
    </row>
    <row r="158" spans="1:6" x14ac:dyDescent="0.25">
      <c r="A158" t="s">
        <v>5646</v>
      </c>
      <c r="B158">
        <v>6.1</v>
      </c>
      <c r="E158" s="3" t="s">
        <v>5245</v>
      </c>
      <c r="F158" s="30">
        <v>6.9</v>
      </c>
    </row>
    <row r="159" spans="1:6" x14ac:dyDescent="0.25">
      <c r="A159" t="s">
        <v>5646</v>
      </c>
      <c r="B159">
        <v>6.6</v>
      </c>
      <c r="E159" s="3" t="s">
        <v>53</v>
      </c>
      <c r="F159" s="30">
        <v>5.7</v>
      </c>
    </row>
    <row r="160" spans="1:6" x14ac:dyDescent="0.25">
      <c r="A160" t="s">
        <v>1361</v>
      </c>
      <c r="B160">
        <v>6.8</v>
      </c>
      <c r="E160" s="3" t="s">
        <v>1133</v>
      </c>
      <c r="F160" s="30">
        <v>6.8599999999999994</v>
      </c>
    </row>
    <row r="161" spans="1:6" x14ac:dyDescent="0.25">
      <c r="A161" t="s">
        <v>1361</v>
      </c>
      <c r="B161">
        <v>6.7</v>
      </c>
      <c r="E161" s="3" t="s">
        <v>4599</v>
      </c>
      <c r="F161" s="30">
        <v>7.58</v>
      </c>
    </row>
    <row r="162" spans="1:6" x14ac:dyDescent="0.25">
      <c r="A162" t="s">
        <v>1361</v>
      </c>
      <c r="B162">
        <v>7.5</v>
      </c>
      <c r="E162" s="3" t="s">
        <v>3868</v>
      </c>
      <c r="F162" s="30">
        <v>6.7333333333333334</v>
      </c>
    </row>
    <row r="163" spans="1:6" x14ac:dyDescent="0.25">
      <c r="A163" t="s">
        <v>1361</v>
      </c>
      <c r="B163">
        <v>7.7</v>
      </c>
      <c r="E163" s="3" t="s">
        <v>5825</v>
      </c>
      <c r="F163" s="30">
        <v>5.3999999999999995</v>
      </c>
    </row>
    <row r="164" spans="1:6" x14ac:dyDescent="0.25">
      <c r="A164" t="s">
        <v>1361</v>
      </c>
      <c r="B164">
        <v>7.7</v>
      </c>
      <c r="E164" s="3" t="s">
        <v>2879</v>
      </c>
      <c r="F164" s="30">
        <v>6.2</v>
      </c>
    </row>
    <row r="165" spans="1:6" x14ac:dyDescent="0.25">
      <c r="A165" t="s">
        <v>1361</v>
      </c>
      <c r="B165">
        <v>8</v>
      </c>
      <c r="E165" s="3" t="s">
        <v>4192</v>
      </c>
      <c r="F165" s="30">
        <v>5</v>
      </c>
    </row>
    <row r="166" spans="1:6" x14ac:dyDescent="0.25">
      <c r="A166" t="s">
        <v>1361</v>
      </c>
      <c r="B166">
        <v>7.9</v>
      </c>
      <c r="E166" s="3" t="s">
        <v>4584</v>
      </c>
      <c r="F166" s="30">
        <v>5.6</v>
      </c>
    </row>
    <row r="167" spans="1:6" x14ac:dyDescent="0.25">
      <c r="A167" t="s">
        <v>1361</v>
      </c>
      <c r="B167">
        <v>5.7</v>
      </c>
      <c r="E167" s="3" t="s">
        <v>448</v>
      </c>
      <c r="F167" s="30">
        <v>5.6</v>
      </c>
    </row>
    <row r="168" spans="1:6" x14ac:dyDescent="0.25">
      <c r="A168" t="s">
        <v>643</v>
      </c>
      <c r="B168">
        <v>5.3</v>
      </c>
      <c r="E168" s="3" t="s">
        <v>4896</v>
      </c>
      <c r="F168" s="30">
        <v>6.166666666666667</v>
      </c>
    </row>
    <row r="169" spans="1:6" x14ac:dyDescent="0.25">
      <c r="A169" t="s">
        <v>643</v>
      </c>
      <c r="B169">
        <v>4.7</v>
      </c>
      <c r="E169" s="3" t="s">
        <v>7087</v>
      </c>
      <c r="F169" s="30">
        <v>7</v>
      </c>
    </row>
    <row r="170" spans="1:6" x14ac:dyDescent="0.25">
      <c r="A170" t="s">
        <v>1059</v>
      </c>
      <c r="B170">
        <v>4.3</v>
      </c>
      <c r="E170" s="3" t="s">
        <v>3737</v>
      </c>
      <c r="F170" s="30">
        <v>6.3</v>
      </c>
    </row>
    <row r="171" spans="1:6" x14ac:dyDescent="0.25">
      <c r="A171" t="s">
        <v>1059</v>
      </c>
      <c r="B171">
        <v>5.3</v>
      </c>
      <c r="E171" s="3" t="s">
        <v>4648</v>
      </c>
      <c r="F171" s="30">
        <v>5.45</v>
      </c>
    </row>
    <row r="172" spans="1:6" x14ac:dyDescent="0.25">
      <c r="A172" t="s">
        <v>1059</v>
      </c>
      <c r="B172">
        <v>7.2</v>
      </c>
      <c r="E172" s="3" t="s">
        <v>4941</v>
      </c>
      <c r="F172" s="30">
        <v>6.4555555555555557</v>
      </c>
    </row>
    <row r="173" spans="1:6" x14ac:dyDescent="0.25">
      <c r="A173" t="s">
        <v>1988</v>
      </c>
      <c r="B173">
        <v>7</v>
      </c>
      <c r="E173" s="3" t="s">
        <v>2330</v>
      </c>
      <c r="F173" s="30">
        <v>7.1</v>
      </c>
    </row>
    <row r="174" spans="1:6" x14ac:dyDescent="0.25">
      <c r="A174" t="s">
        <v>2793</v>
      </c>
      <c r="B174">
        <v>7.2</v>
      </c>
      <c r="E174" s="3" t="s">
        <v>3147</v>
      </c>
      <c r="F174" s="30">
        <v>6.9</v>
      </c>
    </row>
    <row r="175" spans="1:6" x14ac:dyDescent="0.25">
      <c r="A175" t="s">
        <v>1141</v>
      </c>
      <c r="B175">
        <v>7.9</v>
      </c>
      <c r="E175" s="3" t="s">
        <v>546</v>
      </c>
      <c r="F175" s="30">
        <v>6.6</v>
      </c>
    </row>
    <row r="176" spans="1:6" x14ac:dyDescent="0.25">
      <c r="A176" t="s">
        <v>4421</v>
      </c>
      <c r="B176">
        <v>4</v>
      </c>
      <c r="E176" s="3" t="s">
        <v>5882</v>
      </c>
      <c r="F176" s="30">
        <v>5.6</v>
      </c>
    </row>
    <row r="177" spans="1:6" x14ac:dyDescent="0.25">
      <c r="A177" t="s">
        <v>5359</v>
      </c>
      <c r="B177">
        <v>5.0999999999999996</v>
      </c>
      <c r="E177" s="3" t="s">
        <v>1859</v>
      </c>
      <c r="F177" s="30">
        <v>6.7200000000000006</v>
      </c>
    </row>
    <row r="178" spans="1:6" x14ac:dyDescent="0.25">
      <c r="A178" t="s">
        <v>5359</v>
      </c>
      <c r="B178">
        <v>5.8</v>
      </c>
      <c r="E178" s="3" t="s">
        <v>4888</v>
      </c>
      <c r="F178" s="30">
        <v>7.7</v>
      </c>
    </row>
    <row r="179" spans="1:6" x14ac:dyDescent="0.25">
      <c r="A179" t="s">
        <v>5359</v>
      </c>
      <c r="B179">
        <v>6.5</v>
      </c>
      <c r="E179" s="3" t="s">
        <v>3447</v>
      </c>
      <c r="F179" s="30">
        <v>7.1</v>
      </c>
    </row>
    <row r="180" spans="1:6" x14ac:dyDescent="0.25">
      <c r="A180" t="s">
        <v>5359</v>
      </c>
      <c r="B180">
        <v>6.1</v>
      </c>
      <c r="E180" s="3" t="s">
        <v>2453</v>
      </c>
      <c r="F180" s="30">
        <v>6.4</v>
      </c>
    </row>
    <row r="181" spans="1:6" x14ac:dyDescent="0.25">
      <c r="A181" t="s">
        <v>5359</v>
      </c>
      <c r="B181">
        <v>6.7</v>
      </c>
      <c r="E181" s="3" t="s">
        <v>4657</v>
      </c>
      <c r="F181" s="30">
        <v>4.8166666666666673</v>
      </c>
    </row>
    <row r="182" spans="1:6" x14ac:dyDescent="0.25">
      <c r="A182" t="s">
        <v>1085</v>
      </c>
      <c r="B182">
        <v>6.2</v>
      </c>
      <c r="E182" s="3" t="s">
        <v>4486</v>
      </c>
      <c r="F182" s="30">
        <v>7.6</v>
      </c>
    </row>
    <row r="183" spans="1:6" x14ac:dyDescent="0.25">
      <c r="A183" t="s">
        <v>1085</v>
      </c>
      <c r="B183">
        <v>6.7</v>
      </c>
      <c r="E183" s="3" t="s">
        <v>3502</v>
      </c>
      <c r="F183" s="30">
        <v>5.5333333333333341</v>
      </c>
    </row>
    <row r="184" spans="1:6" x14ac:dyDescent="0.25">
      <c r="A184" t="s">
        <v>4709</v>
      </c>
      <c r="B184">
        <v>5.3</v>
      </c>
      <c r="E184" s="3" t="s">
        <v>38</v>
      </c>
      <c r="F184" s="30">
        <v>4.0999999999999996</v>
      </c>
    </row>
    <row r="185" spans="1:6" x14ac:dyDescent="0.25">
      <c r="A185" t="s">
        <v>6031</v>
      </c>
      <c r="B185">
        <v>5.9</v>
      </c>
      <c r="E185" s="3" t="s">
        <v>3963</v>
      </c>
      <c r="F185" s="30">
        <v>3.6</v>
      </c>
    </row>
    <row r="186" spans="1:6" x14ac:dyDescent="0.25">
      <c r="A186" t="s">
        <v>2342</v>
      </c>
      <c r="B186">
        <v>5.3</v>
      </c>
      <c r="E186" s="3" t="s">
        <v>4842</v>
      </c>
      <c r="F186" s="30">
        <v>5.9</v>
      </c>
    </row>
    <row r="187" spans="1:6" x14ac:dyDescent="0.25">
      <c r="A187" t="s">
        <v>6789</v>
      </c>
      <c r="B187">
        <v>7.4</v>
      </c>
      <c r="E187" s="3" t="s">
        <v>7155</v>
      </c>
      <c r="F187" s="30">
        <v>6.9</v>
      </c>
    </row>
    <row r="188" spans="1:6" x14ac:dyDescent="0.25">
      <c r="A188" t="s">
        <v>6789</v>
      </c>
      <c r="B188">
        <v>7.3</v>
      </c>
      <c r="E188" s="3" t="s">
        <v>865</v>
      </c>
      <c r="F188" s="30">
        <v>6.3</v>
      </c>
    </row>
    <row r="189" spans="1:6" x14ac:dyDescent="0.25">
      <c r="A189" t="s">
        <v>6789</v>
      </c>
      <c r="B189">
        <v>7.2</v>
      </c>
      <c r="E189" s="3" t="s">
        <v>64</v>
      </c>
      <c r="F189" s="30">
        <v>4.8</v>
      </c>
    </row>
    <row r="190" spans="1:6" x14ac:dyDescent="0.25">
      <c r="A190" t="s">
        <v>1044</v>
      </c>
      <c r="B190">
        <v>7.6</v>
      </c>
      <c r="E190" s="3" t="s">
        <v>3862</v>
      </c>
      <c r="F190" s="30">
        <v>5.0999999999999996</v>
      </c>
    </row>
    <row r="191" spans="1:6" x14ac:dyDescent="0.25">
      <c r="A191" t="s">
        <v>1105</v>
      </c>
      <c r="B191">
        <v>6.4</v>
      </c>
      <c r="E191" s="3" t="s">
        <v>3742</v>
      </c>
      <c r="F191" s="30">
        <v>5.05</v>
      </c>
    </row>
    <row r="192" spans="1:6" x14ac:dyDescent="0.25">
      <c r="A192" t="s">
        <v>1105</v>
      </c>
      <c r="B192">
        <v>5.6</v>
      </c>
      <c r="E192" s="3" t="s">
        <v>81</v>
      </c>
      <c r="F192" s="30">
        <v>6.7</v>
      </c>
    </row>
    <row r="193" spans="1:6" x14ac:dyDescent="0.25">
      <c r="A193" t="s">
        <v>1105</v>
      </c>
      <c r="B193">
        <v>7.8</v>
      </c>
      <c r="E193" s="3" t="s">
        <v>2518</v>
      </c>
      <c r="F193" s="30">
        <v>6</v>
      </c>
    </row>
    <row r="194" spans="1:6" x14ac:dyDescent="0.25">
      <c r="A194" t="s">
        <v>1105</v>
      </c>
      <c r="B194">
        <v>8.1999999999999993</v>
      </c>
      <c r="E194" s="3" t="s">
        <v>3566</v>
      </c>
      <c r="F194" s="30">
        <v>6.2</v>
      </c>
    </row>
    <row r="195" spans="1:6" x14ac:dyDescent="0.25">
      <c r="A195" t="s">
        <v>4262</v>
      </c>
      <c r="B195">
        <v>6.1</v>
      </c>
      <c r="E195" s="3" t="s">
        <v>4614</v>
      </c>
      <c r="F195" s="30">
        <v>7.2875000000000005</v>
      </c>
    </row>
    <row r="196" spans="1:6" x14ac:dyDescent="0.25">
      <c r="A196" t="s">
        <v>4262</v>
      </c>
      <c r="B196">
        <v>6.7</v>
      </c>
      <c r="E196" s="3" t="s">
        <v>2503</v>
      </c>
      <c r="F196" s="30">
        <v>6.4250000000000007</v>
      </c>
    </row>
    <row r="197" spans="1:6" x14ac:dyDescent="0.25">
      <c r="A197" t="s">
        <v>4262</v>
      </c>
      <c r="B197">
        <v>6.6</v>
      </c>
      <c r="E197" s="3" t="s">
        <v>7230</v>
      </c>
      <c r="F197" s="30">
        <v>6.9</v>
      </c>
    </row>
    <row r="198" spans="1:6" x14ac:dyDescent="0.25">
      <c r="A198" t="s">
        <v>4262</v>
      </c>
      <c r="B198">
        <v>7.2</v>
      </c>
      <c r="E198" s="3" t="s">
        <v>406</v>
      </c>
      <c r="F198" s="30">
        <v>6.45</v>
      </c>
    </row>
    <row r="199" spans="1:6" x14ac:dyDescent="0.25">
      <c r="A199" t="s">
        <v>4262</v>
      </c>
      <c r="B199">
        <v>7.5</v>
      </c>
      <c r="E199" s="3" t="s">
        <v>1797</v>
      </c>
      <c r="F199" s="30">
        <v>7.1</v>
      </c>
    </row>
    <row r="200" spans="1:6" x14ac:dyDescent="0.25">
      <c r="A200" t="s">
        <v>4262</v>
      </c>
      <c r="B200">
        <v>7.7</v>
      </c>
      <c r="E200" s="3" t="s">
        <v>6317</v>
      </c>
      <c r="F200" s="30">
        <v>5.9</v>
      </c>
    </row>
    <row r="201" spans="1:6" x14ac:dyDescent="0.25">
      <c r="A201" t="s">
        <v>4262</v>
      </c>
      <c r="B201">
        <v>6.5</v>
      </c>
      <c r="E201" s="3" t="s">
        <v>4400</v>
      </c>
      <c r="F201" s="30">
        <v>5.9</v>
      </c>
    </row>
    <row r="202" spans="1:6" x14ac:dyDescent="0.25">
      <c r="A202" t="s">
        <v>4262</v>
      </c>
      <c r="B202">
        <v>7.2</v>
      </c>
      <c r="E202" s="3" t="s">
        <v>4431</v>
      </c>
      <c r="F202" s="30">
        <v>6.55</v>
      </c>
    </row>
    <row r="203" spans="1:6" x14ac:dyDescent="0.25">
      <c r="A203" t="s">
        <v>1476</v>
      </c>
      <c r="B203">
        <v>7.7</v>
      </c>
      <c r="E203" s="3" t="s">
        <v>3976</v>
      </c>
      <c r="F203" s="30">
        <v>5.4</v>
      </c>
    </row>
    <row r="204" spans="1:6" x14ac:dyDescent="0.25">
      <c r="A204" t="s">
        <v>1476</v>
      </c>
      <c r="B204">
        <v>6.8</v>
      </c>
      <c r="E204" s="3" t="s">
        <v>4604</v>
      </c>
      <c r="F204" s="30">
        <v>6.6000000000000005</v>
      </c>
    </row>
    <row r="205" spans="1:6" x14ac:dyDescent="0.25">
      <c r="A205" t="s">
        <v>1476</v>
      </c>
      <c r="B205">
        <v>6.3</v>
      </c>
      <c r="E205" s="3" t="s">
        <v>5595</v>
      </c>
      <c r="F205" s="30">
        <v>6.3</v>
      </c>
    </row>
    <row r="206" spans="1:6" x14ac:dyDescent="0.25">
      <c r="A206" t="s">
        <v>1933</v>
      </c>
      <c r="B206">
        <v>7.1</v>
      </c>
      <c r="E206" s="3" t="s">
        <v>2683</v>
      </c>
      <c r="F206" s="30">
        <v>6.8</v>
      </c>
    </row>
    <row r="207" spans="1:6" x14ac:dyDescent="0.25">
      <c r="A207" t="s">
        <v>1883</v>
      </c>
      <c r="B207">
        <v>6.3</v>
      </c>
      <c r="E207" s="3" t="s">
        <v>7380</v>
      </c>
      <c r="F207" s="30">
        <v>6.8250000000000002</v>
      </c>
    </row>
    <row r="208" spans="1:6" x14ac:dyDescent="0.25">
      <c r="A208" t="s">
        <v>4123</v>
      </c>
      <c r="B208">
        <v>5.7</v>
      </c>
      <c r="E208" s="3" t="s">
        <v>1812</v>
      </c>
      <c r="F208" s="30">
        <v>7.2</v>
      </c>
    </row>
    <row r="209" spans="1:6" x14ac:dyDescent="0.25">
      <c r="A209" t="s">
        <v>1783</v>
      </c>
      <c r="B209">
        <v>6</v>
      </c>
      <c r="E209" s="3" t="s">
        <v>881</v>
      </c>
      <c r="F209" s="30">
        <v>3.9</v>
      </c>
    </row>
    <row r="210" spans="1:6" x14ac:dyDescent="0.25">
      <c r="A210" t="s">
        <v>1996</v>
      </c>
      <c r="B210">
        <v>8</v>
      </c>
      <c r="E210" s="3" t="s">
        <v>4051</v>
      </c>
      <c r="F210" s="30">
        <v>7.5</v>
      </c>
    </row>
    <row r="211" spans="1:6" x14ac:dyDescent="0.25">
      <c r="A211" t="s">
        <v>5334</v>
      </c>
      <c r="B211">
        <v>6.5</v>
      </c>
      <c r="E211" s="3" t="s">
        <v>2773</v>
      </c>
      <c r="F211" s="30">
        <v>7.7</v>
      </c>
    </row>
    <row r="212" spans="1:6" x14ac:dyDescent="0.25">
      <c r="A212" t="s">
        <v>493</v>
      </c>
      <c r="B212">
        <v>7</v>
      </c>
      <c r="E212" s="3" t="s">
        <v>1461</v>
      </c>
      <c r="F212" s="30">
        <v>7.3</v>
      </c>
    </row>
    <row r="213" spans="1:6" x14ac:dyDescent="0.25">
      <c r="A213" t="s">
        <v>1872</v>
      </c>
      <c r="B213">
        <v>6.9</v>
      </c>
      <c r="E213" s="3" t="s">
        <v>4120</v>
      </c>
      <c r="F213" s="30">
        <v>5.9</v>
      </c>
    </row>
    <row r="214" spans="1:6" x14ac:dyDescent="0.25">
      <c r="A214" t="s">
        <v>1872</v>
      </c>
      <c r="B214">
        <v>6.3</v>
      </c>
      <c r="E214" s="3" t="s">
        <v>323</v>
      </c>
      <c r="F214" s="30">
        <v>6.8</v>
      </c>
    </row>
    <row r="215" spans="1:6" x14ac:dyDescent="0.25">
      <c r="A215" t="s">
        <v>664</v>
      </c>
      <c r="B215">
        <v>3.3</v>
      </c>
      <c r="E215" s="3" t="s">
        <v>2495</v>
      </c>
      <c r="F215" s="30">
        <v>6.083333333333333</v>
      </c>
    </row>
    <row r="216" spans="1:6" x14ac:dyDescent="0.25">
      <c r="A216" t="s">
        <v>265</v>
      </c>
      <c r="B216">
        <v>3.5</v>
      </c>
      <c r="E216" s="3" t="s">
        <v>5681</v>
      </c>
      <c r="F216" s="30">
        <v>5.2</v>
      </c>
    </row>
    <row r="217" spans="1:6" x14ac:dyDescent="0.25">
      <c r="A217" t="s">
        <v>4235</v>
      </c>
      <c r="B217">
        <v>6.6</v>
      </c>
      <c r="E217" s="3" t="s">
        <v>5448</v>
      </c>
      <c r="F217" s="30">
        <v>6.7</v>
      </c>
    </row>
    <row r="218" spans="1:6" x14ac:dyDescent="0.25">
      <c r="A218" t="s">
        <v>2935</v>
      </c>
      <c r="B218">
        <v>8.4</v>
      </c>
      <c r="E218" s="3" t="s">
        <v>5987</v>
      </c>
      <c r="F218" s="30">
        <v>6.1</v>
      </c>
    </row>
    <row r="219" spans="1:6" x14ac:dyDescent="0.25">
      <c r="A219" t="s">
        <v>6363</v>
      </c>
      <c r="B219">
        <v>6.8</v>
      </c>
      <c r="E219" s="3" t="s">
        <v>1819</v>
      </c>
      <c r="F219" s="30">
        <v>7.6</v>
      </c>
    </row>
    <row r="220" spans="1:6" x14ac:dyDescent="0.25">
      <c r="A220" t="s">
        <v>1473</v>
      </c>
      <c r="B220">
        <v>6.5</v>
      </c>
      <c r="E220" s="3" t="s">
        <v>854</v>
      </c>
      <c r="F220" s="30">
        <v>8.6</v>
      </c>
    </row>
    <row r="221" spans="1:6" x14ac:dyDescent="0.25">
      <c r="A221" t="s">
        <v>1473</v>
      </c>
      <c r="B221">
        <v>6.3</v>
      </c>
      <c r="E221" s="3" t="s">
        <v>395</v>
      </c>
      <c r="F221" s="30">
        <v>7.65</v>
      </c>
    </row>
    <row r="222" spans="1:6" x14ac:dyDescent="0.25">
      <c r="A222" t="s">
        <v>1473</v>
      </c>
      <c r="B222">
        <v>7.7</v>
      </c>
      <c r="E222" s="3" t="s">
        <v>1202</v>
      </c>
      <c r="F222" s="30">
        <v>6.2</v>
      </c>
    </row>
    <row r="223" spans="1:6" x14ac:dyDescent="0.25">
      <c r="A223" t="s">
        <v>1473</v>
      </c>
      <c r="B223">
        <v>7.2</v>
      </c>
      <c r="E223" s="3" t="s">
        <v>4678</v>
      </c>
      <c r="F223" s="30">
        <v>6.1333333333333329</v>
      </c>
    </row>
    <row r="224" spans="1:6" x14ac:dyDescent="0.25">
      <c r="A224" t="s">
        <v>5828</v>
      </c>
      <c r="B224">
        <v>6.7</v>
      </c>
      <c r="E224" s="3" t="s">
        <v>2395</v>
      </c>
      <c r="F224" s="30">
        <v>3.1</v>
      </c>
    </row>
    <row r="225" spans="1:6" x14ac:dyDescent="0.25">
      <c r="A225" t="s">
        <v>603</v>
      </c>
      <c r="B225">
        <v>6.5</v>
      </c>
      <c r="E225" s="3" t="s">
        <v>2708</v>
      </c>
      <c r="F225" s="30">
        <v>5.3</v>
      </c>
    </row>
    <row r="226" spans="1:6" x14ac:dyDescent="0.25">
      <c r="A226" t="s">
        <v>603</v>
      </c>
      <c r="B226">
        <v>7.5</v>
      </c>
      <c r="E226" s="3" t="s">
        <v>3678</v>
      </c>
      <c r="F226" s="30">
        <v>6.2</v>
      </c>
    </row>
    <row r="227" spans="1:6" x14ac:dyDescent="0.25">
      <c r="A227" t="s">
        <v>6452</v>
      </c>
      <c r="B227">
        <v>5.9</v>
      </c>
      <c r="E227" s="3" t="s">
        <v>4500</v>
      </c>
      <c r="F227" s="30">
        <v>5.6</v>
      </c>
    </row>
    <row r="228" spans="1:6" x14ac:dyDescent="0.25">
      <c r="A228" t="s">
        <v>5814</v>
      </c>
      <c r="B228">
        <v>7.1</v>
      </c>
      <c r="E228" s="3" t="s">
        <v>3496</v>
      </c>
      <c r="F228" s="30">
        <v>4.3</v>
      </c>
    </row>
    <row r="229" spans="1:6" x14ac:dyDescent="0.25">
      <c r="A229" t="s">
        <v>5814</v>
      </c>
      <c r="B229">
        <v>6.5</v>
      </c>
      <c r="E229" s="3" t="s">
        <v>2203</v>
      </c>
      <c r="F229" s="30">
        <v>7.5</v>
      </c>
    </row>
    <row r="230" spans="1:6" x14ac:dyDescent="0.25">
      <c r="A230" t="s">
        <v>5814</v>
      </c>
      <c r="B230">
        <v>6.7</v>
      </c>
      <c r="E230" s="3" t="s">
        <v>1216</v>
      </c>
      <c r="F230" s="30">
        <v>6.6</v>
      </c>
    </row>
    <row r="231" spans="1:6" x14ac:dyDescent="0.25">
      <c r="A231" t="s">
        <v>3866</v>
      </c>
      <c r="B231">
        <v>5.9</v>
      </c>
      <c r="E231" s="3" t="s">
        <v>3466</v>
      </c>
      <c r="F231" s="30">
        <v>7.6</v>
      </c>
    </row>
    <row r="232" spans="1:6" x14ac:dyDescent="0.25">
      <c r="A232" t="s">
        <v>3866</v>
      </c>
      <c r="B232">
        <v>6.1</v>
      </c>
      <c r="E232" s="3" t="s">
        <v>7813</v>
      </c>
      <c r="F232" s="30">
        <v>7.6</v>
      </c>
    </row>
    <row r="233" spans="1:6" x14ac:dyDescent="0.25">
      <c r="A233" t="s">
        <v>3866</v>
      </c>
      <c r="B233">
        <v>6.1</v>
      </c>
      <c r="E233" s="3" t="s">
        <v>6274</v>
      </c>
      <c r="F233" s="30">
        <v>7</v>
      </c>
    </row>
    <row r="234" spans="1:6" x14ac:dyDescent="0.25">
      <c r="A234" t="s">
        <v>5075</v>
      </c>
      <c r="B234">
        <v>6.6</v>
      </c>
      <c r="E234" s="3" t="s">
        <v>4428</v>
      </c>
      <c r="F234" s="30">
        <v>5.9</v>
      </c>
    </row>
    <row r="235" spans="1:6" x14ac:dyDescent="0.25">
      <c r="A235" t="s">
        <v>5075</v>
      </c>
      <c r="B235">
        <v>6.5</v>
      </c>
      <c r="E235" s="3" t="s">
        <v>3855</v>
      </c>
      <c r="F235" s="30">
        <v>6.6545454545454552</v>
      </c>
    </row>
    <row r="236" spans="1:6" x14ac:dyDescent="0.25">
      <c r="A236" t="s">
        <v>5075</v>
      </c>
      <c r="B236">
        <v>6.6</v>
      </c>
      <c r="E236" s="3" t="s">
        <v>2861</v>
      </c>
      <c r="F236" s="30">
        <v>7.2</v>
      </c>
    </row>
    <row r="237" spans="1:6" x14ac:dyDescent="0.25">
      <c r="A237" t="s">
        <v>5459</v>
      </c>
      <c r="B237">
        <v>5.2</v>
      </c>
      <c r="E237" s="3" t="s">
        <v>4478</v>
      </c>
      <c r="F237" s="30">
        <v>4.9000000000000004</v>
      </c>
    </row>
    <row r="238" spans="1:6" x14ac:dyDescent="0.25">
      <c r="A238" t="s">
        <v>586</v>
      </c>
      <c r="B238">
        <v>6.3</v>
      </c>
      <c r="E238" s="3" t="s">
        <v>3570</v>
      </c>
      <c r="F238" s="30">
        <v>5.5</v>
      </c>
    </row>
    <row r="239" spans="1:6" x14ac:dyDescent="0.25">
      <c r="A239" t="s">
        <v>586</v>
      </c>
      <c r="B239">
        <v>5.7</v>
      </c>
      <c r="E239" s="3" t="s">
        <v>3920</v>
      </c>
      <c r="F239" s="30">
        <v>5.25</v>
      </c>
    </row>
    <row r="240" spans="1:6" x14ac:dyDescent="0.25">
      <c r="A240" t="s">
        <v>586</v>
      </c>
      <c r="B240">
        <v>6.8</v>
      </c>
      <c r="E240" s="3" t="s">
        <v>7486</v>
      </c>
      <c r="F240" s="30">
        <v>6.4</v>
      </c>
    </row>
    <row r="241" spans="1:6" x14ac:dyDescent="0.25">
      <c r="A241" t="s">
        <v>586</v>
      </c>
      <c r="B241">
        <v>4.8</v>
      </c>
      <c r="E241" s="3" t="s">
        <v>5491</v>
      </c>
      <c r="F241" s="30">
        <v>6.6</v>
      </c>
    </row>
    <row r="242" spans="1:6" x14ac:dyDescent="0.25">
      <c r="A242" t="s">
        <v>586</v>
      </c>
      <c r="B242">
        <v>7.2</v>
      </c>
      <c r="E242" s="3" t="s">
        <v>2159</v>
      </c>
      <c r="F242" s="30">
        <v>6.9</v>
      </c>
    </row>
    <row r="243" spans="1:6" x14ac:dyDescent="0.25">
      <c r="A243" t="s">
        <v>586</v>
      </c>
      <c r="B243">
        <v>6</v>
      </c>
      <c r="E243" s="3" t="s">
        <v>1805</v>
      </c>
      <c r="F243" s="30">
        <v>7.7</v>
      </c>
    </row>
    <row r="244" spans="1:6" x14ac:dyDescent="0.25">
      <c r="A244" t="s">
        <v>586</v>
      </c>
      <c r="B244">
        <v>6.2</v>
      </c>
      <c r="E244" s="3" t="s">
        <v>3471</v>
      </c>
      <c r="F244" s="30">
        <v>4.0999999999999996</v>
      </c>
    </row>
    <row r="245" spans="1:6" x14ac:dyDescent="0.25">
      <c r="A245" t="s">
        <v>586</v>
      </c>
      <c r="B245">
        <v>6.6</v>
      </c>
      <c r="E245" s="3" t="s">
        <v>4732</v>
      </c>
      <c r="F245" s="30">
        <v>5.95</v>
      </c>
    </row>
    <row r="246" spans="1:6" x14ac:dyDescent="0.25">
      <c r="A246" t="s">
        <v>586</v>
      </c>
      <c r="B246">
        <v>7.1</v>
      </c>
      <c r="E246" s="3" t="s">
        <v>5689</v>
      </c>
      <c r="F246" s="30">
        <v>3.5</v>
      </c>
    </row>
    <row r="247" spans="1:6" x14ac:dyDescent="0.25">
      <c r="A247" t="s">
        <v>586</v>
      </c>
      <c r="B247">
        <v>7.5</v>
      </c>
      <c r="E247" s="3" t="s">
        <v>7176</v>
      </c>
      <c r="F247" s="30">
        <v>6.8666666666666671</v>
      </c>
    </row>
    <row r="248" spans="1:6" x14ac:dyDescent="0.25">
      <c r="A248" t="s">
        <v>586</v>
      </c>
      <c r="B248">
        <v>6</v>
      </c>
      <c r="E248" s="3" t="s">
        <v>1839</v>
      </c>
      <c r="F248" s="30">
        <v>6.080000000000001</v>
      </c>
    </row>
    <row r="249" spans="1:6" x14ac:dyDescent="0.25">
      <c r="A249" t="s">
        <v>586</v>
      </c>
      <c r="B249">
        <v>7.3</v>
      </c>
      <c r="E249" s="3" t="s">
        <v>3316</v>
      </c>
      <c r="F249" s="30">
        <v>6.5</v>
      </c>
    </row>
    <row r="250" spans="1:6" x14ac:dyDescent="0.25">
      <c r="A250" t="s">
        <v>586</v>
      </c>
      <c r="B250">
        <v>8</v>
      </c>
      <c r="E250" s="3" t="s">
        <v>1571</v>
      </c>
      <c r="F250" s="30">
        <v>7.8</v>
      </c>
    </row>
    <row r="251" spans="1:6" x14ac:dyDescent="0.25">
      <c r="A251" t="s">
        <v>620</v>
      </c>
      <c r="B251">
        <v>6.5</v>
      </c>
      <c r="E251" s="3" t="s">
        <v>5939</v>
      </c>
      <c r="F251" s="30">
        <v>6.1</v>
      </c>
    </row>
    <row r="252" spans="1:6" x14ac:dyDescent="0.25">
      <c r="A252" t="s">
        <v>2958</v>
      </c>
      <c r="B252">
        <v>6.5</v>
      </c>
      <c r="E252" s="3" t="s">
        <v>2530</v>
      </c>
      <c r="F252" s="30">
        <v>5.0999999999999996</v>
      </c>
    </row>
    <row r="253" spans="1:6" x14ac:dyDescent="0.25">
      <c r="A253" t="s">
        <v>2958</v>
      </c>
      <c r="B253">
        <v>6.9</v>
      </c>
      <c r="E253" s="3" t="s">
        <v>5514</v>
      </c>
      <c r="F253" s="30">
        <v>4.8</v>
      </c>
    </row>
    <row r="254" spans="1:6" x14ac:dyDescent="0.25">
      <c r="A254" t="s">
        <v>2958</v>
      </c>
      <c r="B254">
        <v>6.8</v>
      </c>
      <c r="E254" s="3" t="s">
        <v>535</v>
      </c>
      <c r="F254" s="30">
        <v>6.7</v>
      </c>
    </row>
    <row r="255" spans="1:6" x14ac:dyDescent="0.25">
      <c r="A255" t="s">
        <v>2958</v>
      </c>
      <c r="B255">
        <v>4.8</v>
      </c>
      <c r="E255" s="3" t="s">
        <v>3525</v>
      </c>
      <c r="F255" s="30">
        <v>6.9</v>
      </c>
    </row>
    <row r="256" spans="1:6" x14ac:dyDescent="0.25">
      <c r="A256" t="s">
        <v>2958</v>
      </c>
      <c r="B256">
        <v>6.8</v>
      </c>
      <c r="E256" s="3" t="s">
        <v>2308</v>
      </c>
      <c r="F256" s="30">
        <v>7.9</v>
      </c>
    </row>
    <row r="257" spans="1:6" x14ac:dyDescent="0.25">
      <c r="A257" t="s">
        <v>2958</v>
      </c>
      <c r="B257">
        <v>6.1</v>
      </c>
      <c r="E257" s="3" t="s">
        <v>5948</v>
      </c>
      <c r="F257" s="30">
        <v>6.6</v>
      </c>
    </row>
    <row r="258" spans="1:6" x14ac:dyDescent="0.25">
      <c r="A258" t="s">
        <v>2958</v>
      </c>
      <c r="B258">
        <v>7.3</v>
      </c>
      <c r="E258" s="3" t="s">
        <v>1592</v>
      </c>
      <c r="F258" s="30">
        <v>6.3</v>
      </c>
    </row>
    <row r="259" spans="1:6" x14ac:dyDescent="0.25">
      <c r="A259" t="s">
        <v>1929</v>
      </c>
      <c r="B259">
        <v>7.6</v>
      </c>
      <c r="E259" s="3" t="s">
        <v>5126</v>
      </c>
      <c r="F259" s="30">
        <v>4.3</v>
      </c>
    </row>
    <row r="260" spans="1:6" x14ac:dyDescent="0.25">
      <c r="A260" t="s">
        <v>1772</v>
      </c>
      <c r="B260">
        <v>5.7</v>
      </c>
      <c r="E260" s="3" t="s">
        <v>2121</v>
      </c>
      <c r="F260" s="30">
        <v>7.1333333333333329</v>
      </c>
    </row>
    <row r="261" spans="1:6" x14ac:dyDescent="0.25">
      <c r="A261" t="s">
        <v>1772</v>
      </c>
      <c r="B261">
        <v>5.2</v>
      </c>
      <c r="E261" s="3" t="s">
        <v>5227</v>
      </c>
      <c r="F261" s="30">
        <v>5</v>
      </c>
    </row>
    <row r="262" spans="1:6" x14ac:dyDescent="0.25">
      <c r="A262" t="s">
        <v>5923</v>
      </c>
      <c r="B262">
        <v>6.8</v>
      </c>
      <c r="E262" s="3" t="s">
        <v>3039</v>
      </c>
      <c r="F262" s="30">
        <v>3.2</v>
      </c>
    </row>
    <row r="263" spans="1:6" x14ac:dyDescent="0.25">
      <c r="A263" t="s">
        <v>5923</v>
      </c>
      <c r="B263">
        <v>6.6</v>
      </c>
      <c r="E263" s="3" t="s">
        <v>2747</v>
      </c>
      <c r="F263" s="30">
        <v>7.0250000000000004</v>
      </c>
    </row>
    <row r="264" spans="1:6" x14ac:dyDescent="0.25">
      <c r="A264" t="s">
        <v>5923</v>
      </c>
      <c r="B264">
        <v>7.6</v>
      </c>
      <c r="E264" s="3" t="s">
        <v>4756</v>
      </c>
      <c r="F264" s="30">
        <v>8.4249999999999989</v>
      </c>
    </row>
    <row r="265" spans="1:6" x14ac:dyDescent="0.25">
      <c r="A265" t="s">
        <v>5923</v>
      </c>
      <c r="B265">
        <v>7.3</v>
      </c>
      <c r="E265" s="3" t="s">
        <v>2002</v>
      </c>
      <c r="F265" s="30">
        <v>6.5</v>
      </c>
    </row>
    <row r="266" spans="1:6" x14ac:dyDescent="0.25">
      <c r="A266" t="s">
        <v>5923</v>
      </c>
      <c r="B266">
        <v>7.3</v>
      </c>
      <c r="E266" s="3" t="s">
        <v>806</v>
      </c>
      <c r="F266" s="30">
        <v>6.6</v>
      </c>
    </row>
    <row r="267" spans="1:6" x14ac:dyDescent="0.25">
      <c r="A267" t="s">
        <v>5700</v>
      </c>
      <c r="B267">
        <v>5.9</v>
      </c>
      <c r="E267" s="3" t="s">
        <v>6384</v>
      </c>
      <c r="F267" s="30">
        <v>5.6</v>
      </c>
    </row>
    <row r="268" spans="1:6" x14ac:dyDescent="0.25">
      <c r="A268" t="s">
        <v>7004</v>
      </c>
      <c r="B268">
        <v>7.6</v>
      </c>
      <c r="E268" s="3" t="s">
        <v>744</v>
      </c>
      <c r="F268" s="30">
        <v>7.7</v>
      </c>
    </row>
    <row r="269" spans="1:6" x14ac:dyDescent="0.25">
      <c r="A269" t="s">
        <v>7004</v>
      </c>
      <c r="B269">
        <v>7.7</v>
      </c>
      <c r="E269" s="3" t="s">
        <v>5006</v>
      </c>
      <c r="F269" s="30">
        <v>6.0399999999999991</v>
      </c>
    </row>
    <row r="270" spans="1:6" x14ac:dyDescent="0.25">
      <c r="A270" t="s">
        <v>6466</v>
      </c>
      <c r="B270">
        <v>5.3</v>
      </c>
      <c r="E270" s="3" t="s">
        <v>5484</v>
      </c>
      <c r="F270" s="30">
        <v>6.5</v>
      </c>
    </row>
    <row r="271" spans="1:6" x14ac:dyDescent="0.25">
      <c r="A271" t="s">
        <v>6466</v>
      </c>
      <c r="B271">
        <v>4.9000000000000004</v>
      </c>
      <c r="E271" s="3" t="s">
        <v>4917</v>
      </c>
      <c r="F271" s="30">
        <v>5.2</v>
      </c>
    </row>
    <row r="272" spans="1:6" x14ac:dyDescent="0.25">
      <c r="A272" t="s">
        <v>2731</v>
      </c>
      <c r="B272">
        <v>7.2</v>
      </c>
      <c r="E272" s="3" t="s">
        <v>3765</v>
      </c>
      <c r="F272" s="30">
        <v>5.9</v>
      </c>
    </row>
    <row r="273" spans="1:6" x14ac:dyDescent="0.25">
      <c r="A273" t="s">
        <v>4974</v>
      </c>
      <c r="B273">
        <v>4.8</v>
      </c>
      <c r="E273" s="3" t="s">
        <v>2135</v>
      </c>
      <c r="F273" s="30">
        <v>6.5</v>
      </c>
    </row>
    <row r="274" spans="1:6" x14ac:dyDescent="0.25">
      <c r="A274" t="s">
        <v>4974</v>
      </c>
      <c r="B274">
        <v>6.6</v>
      </c>
      <c r="E274" s="3" t="s">
        <v>5467</v>
      </c>
      <c r="F274" s="30">
        <v>6.05</v>
      </c>
    </row>
    <row r="275" spans="1:6" x14ac:dyDescent="0.25">
      <c r="A275" t="s">
        <v>4974</v>
      </c>
      <c r="B275">
        <v>7.3</v>
      </c>
      <c r="E275" s="3" t="s">
        <v>977</v>
      </c>
      <c r="F275" s="30">
        <v>6.6</v>
      </c>
    </row>
    <row r="276" spans="1:6" x14ac:dyDescent="0.25">
      <c r="A276" t="s">
        <v>4974</v>
      </c>
      <c r="B276">
        <v>6</v>
      </c>
      <c r="E276" s="3" t="s">
        <v>939</v>
      </c>
      <c r="F276" s="30">
        <v>6.9</v>
      </c>
    </row>
    <row r="277" spans="1:6" x14ac:dyDescent="0.25">
      <c r="A277" t="s">
        <v>4974</v>
      </c>
      <c r="B277">
        <v>7</v>
      </c>
      <c r="E277" s="3" t="s">
        <v>502</v>
      </c>
      <c r="F277" s="30">
        <v>5.3</v>
      </c>
    </row>
    <row r="278" spans="1:6" x14ac:dyDescent="0.25">
      <c r="A278" t="s">
        <v>368</v>
      </c>
      <c r="B278">
        <v>6.3</v>
      </c>
      <c r="E278" s="3" t="s">
        <v>204</v>
      </c>
      <c r="F278" s="30">
        <v>7</v>
      </c>
    </row>
    <row r="279" spans="1:6" x14ac:dyDescent="0.25">
      <c r="A279" t="s">
        <v>4064</v>
      </c>
      <c r="B279">
        <v>7</v>
      </c>
      <c r="E279" s="3" t="s">
        <v>7167</v>
      </c>
      <c r="F279" s="30">
        <v>6.3</v>
      </c>
    </row>
    <row r="280" spans="1:6" x14ac:dyDescent="0.25">
      <c r="A280" t="s">
        <v>212</v>
      </c>
      <c r="B280">
        <v>6.9</v>
      </c>
      <c r="E280" s="3" t="s">
        <v>2281</v>
      </c>
      <c r="F280" s="30">
        <v>7.2052631578947368</v>
      </c>
    </row>
    <row r="281" spans="1:6" x14ac:dyDescent="0.25">
      <c r="A281" t="s">
        <v>3597</v>
      </c>
      <c r="B281">
        <v>7.3</v>
      </c>
      <c r="E281" s="3" t="s">
        <v>3827</v>
      </c>
      <c r="F281" s="30">
        <v>7</v>
      </c>
    </row>
    <row r="282" spans="1:6" x14ac:dyDescent="0.25">
      <c r="A282" t="s">
        <v>532</v>
      </c>
      <c r="B282">
        <v>5.5</v>
      </c>
      <c r="E282" s="3" t="s">
        <v>7282</v>
      </c>
      <c r="F282" s="30">
        <v>6.5</v>
      </c>
    </row>
    <row r="283" spans="1:6" x14ac:dyDescent="0.25">
      <c r="A283" t="s">
        <v>4967</v>
      </c>
      <c r="B283">
        <v>7.4</v>
      </c>
      <c r="E283" s="3" t="s">
        <v>6611</v>
      </c>
      <c r="F283" s="30">
        <v>5.8</v>
      </c>
    </row>
    <row r="284" spans="1:6" x14ac:dyDescent="0.25">
      <c r="A284" t="s">
        <v>4967</v>
      </c>
      <c r="B284">
        <v>7.6</v>
      </c>
      <c r="E284" s="3" t="s">
        <v>4463</v>
      </c>
      <c r="F284" s="30">
        <v>4.5500000000000007</v>
      </c>
    </row>
    <row r="285" spans="1:6" x14ac:dyDescent="0.25">
      <c r="A285" t="s">
        <v>3258</v>
      </c>
      <c r="B285">
        <v>5.9</v>
      </c>
      <c r="E285" s="3" t="s">
        <v>2369</v>
      </c>
      <c r="F285" s="30">
        <v>7</v>
      </c>
    </row>
    <row r="286" spans="1:6" x14ac:dyDescent="0.25">
      <c r="A286" t="s">
        <v>3157</v>
      </c>
      <c r="B286">
        <v>5</v>
      </c>
      <c r="E286" s="3" t="s">
        <v>1235</v>
      </c>
      <c r="F286" s="30">
        <v>4.8</v>
      </c>
    </row>
    <row r="287" spans="1:6" x14ac:dyDescent="0.25">
      <c r="A287" t="s">
        <v>5853</v>
      </c>
      <c r="B287">
        <v>7.8</v>
      </c>
      <c r="E287" s="3" t="s">
        <v>6100</v>
      </c>
      <c r="F287" s="30">
        <v>6.5</v>
      </c>
    </row>
    <row r="288" spans="1:6" x14ac:dyDescent="0.25">
      <c r="A288" t="s">
        <v>5273</v>
      </c>
      <c r="B288">
        <v>5.4</v>
      </c>
      <c r="E288" s="3" t="s">
        <v>1028</v>
      </c>
      <c r="F288" s="30">
        <v>6.75</v>
      </c>
    </row>
    <row r="289" spans="1:6" x14ac:dyDescent="0.25">
      <c r="A289" t="s">
        <v>5273</v>
      </c>
      <c r="B289">
        <v>6</v>
      </c>
      <c r="E289" s="3" t="s">
        <v>2053</v>
      </c>
      <c r="F289" s="30">
        <v>7.2</v>
      </c>
    </row>
    <row r="290" spans="1:6" x14ac:dyDescent="0.25">
      <c r="A290" t="s">
        <v>5273</v>
      </c>
      <c r="B290">
        <v>5.3</v>
      </c>
      <c r="E290" s="3" t="s">
        <v>3339</v>
      </c>
      <c r="F290" s="30">
        <v>4.7</v>
      </c>
    </row>
    <row r="291" spans="1:6" x14ac:dyDescent="0.25">
      <c r="A291" t="s">
        <v>5273</v>
      </c>
      <c r="B291">
        <v>4.5</v>
      </c>
      <c r="E291" s="3" t="s">
        <v>2706</v>
      </c>
      <c r="F291" s="30">
        <v>6</v>
      </c>
    </row>
    <row r="292" spans="1:6" x14ac:dyDescent="0.25">
      <c r="A292" t="s">
        <v>6082</v>
      </c>
      <c r="B292">
        <v>6.9</v>
      </c>
      <c r="E292" s="3" t="s">
        <v>3204</v>
      </c>
      <c r="F292" s="30">
        <v>7.2</v>
      </c>
    </row>
    <row r="293" spans="1:6" x14ac:dyDescent="0.25">
      <c r="A293" t="s">
        <v>6082</v>
      </c>
      <c r="B293">
        <v>6</v>
      </c>
      <c r="E293" s="3" t="s">
        <v>2727</v>
      </c>
      <c r="F293" s="30">
        <v>6.9333333333333336</v>
      </c>
    </row>
    <row r="294" spans="1:6" x14ac:dyDescent="0.25">
      <c r="A294" t="s">
        <v>2236</v>
      </c>
      <c r="B294">
        <v>6.2</v>
      </c>
      <c r="E294" s="3" t="s">
        <v>239</v>
      </c>
      <c r="F294" s="30">
        <v>5.25</v>
      </c>
    </row>
    <row r="295" spans="1:6" x14ac:dyDescent="0.25">
      <c r="A295" t="s">
        <v>2236</v>
      </c>
      <c r="B295">
        <v>7.5</v>
      </c>
      <c r="E295" s="3" t="s">
        <v>3198</v>
      </c>
      <c r="F295" s="30">
        <v>5.5500000000000007</v>
      </c>
    </row>
    <row r="296" spans="1:6" x14ac:dyDescent="0.25">
      <c r="A296" t="s">
        <v>2236</v>
      </c>
      <c r="B296">
        <v>7.1</v>
      </c>
      <c r="E296" s="3" t="s">
        <v>1088</v>
      </c>
      <c r="F296" s="30">
        <v>6.4</v>
      </c>
    </row>
    <row r="297" spans="1:6" x14ac:dyDescent="0.25">
      <c r="A297" t="s">
        <v>2236</v>
      </c>
      <c r="B297">
        <v>6.5</v>
      </c>
      <c r="E297" s="3" t="s">
        <v>1657</v>
      </c>
      <c r="F297" s="30">
        <v>7.9</v>
      </c>
    </row>
    <row r="298" spans="1:6" x14ac:dyDescent="0.25">
      <c r="A298" t="s">
        <v>2236</v>
      </c>
      <c r="B298">
        <v>5.5</v>
      </c>
      <c r="E298" s="3" t="s">
        <v>2691</v>
      </c>
      <c r="F298" s="30">
        <v>6.9800000000000013</v>
      </c>
    </row>
    <row r="299" spans="1:6" x14ac:dyDescent="0.25">
      <c r="A299" t="s">
        <v>3359</v>
      </c>
      <c r="B299">
        <v>6.1</v>
      </c>
      <c r="E299" s="3" t="s">
        <v>2806</v>
      </c>
      <c r="F299" s="30">
        <v>5.4</v>
      </c>
    </row>
    <row r="300" spans="1:6" x14ac:dyDescent="0.25">
      <c r="A300" t="s">
        <v>3643</v>
      </c>
      <c r="B300">
        <v>7.3</v>
      </c>
      <c r="E300" s="3" t="s">
        <v>1403</v>
      </c>
      <c r="F300" s="30">
        <v>6.74</v>
      </c>
    </row>
    <row r="301" spans="1:6" x14ac:dyDescent="0.25">
      <c r="A301" t="s">
        <v>935</v>
      </c>
      <c r="B301">
        <v>7</v>
      </c>
      <c r="E301" s="3" t="s">
        <v>303</v>
      </c>
      <c r="F301" s="30">
        <v>6.9</v>
      </c>
    </row>
    <row r="302" spans="1:6" x14ac:dyDescent="0.25">
      <c r="A302" t="s">
        <v>1981</v>
      </c>
      <c r="B302">
        <v>6.4</v>
      </c>
      <c r="E302" s="3" t="s">
        <v>2172</v>
      </c>
      <c r="F302" s="30">
        <v>4.5999999999999996</v>
      </c>
    </row>
    <row r="303" spans="1:6" x14ac:dyDescent="0.25">
      <c r="A303" t="s">
        <v>3240</v>
      </c>
      <c r="B303">
        <v>4.5</v>
      </c>
      <c r="E303" s="3" t="s">
        <v>200</v>
      </c>
      <c r="F303" s="30">
        <v>6.4</v>
      </c>
    </row>
    <row r="304" spans="1:6" x14ac:dyDescent="0.25">
      <c r="A304" t="s">
        <v>3240</v>
      </c>
      <c r="B304">
        <v>5.2</v>
      </c>
      <c r="E304" s="3" t="s">
        <v>3640</v>
      </c>
      <c r="F304" s="30">
        <v>8.5</v>
      </c>
    </row>
    <row r="305" spans="1:6" x14ac:dyDescent="0.25">
      <c r="A305" t="s">
        <v>3240</v>
      </c>
      <c r="B305">
        <v>5.3</v>
      </c>
      <c r="E305" s="3" t="s">
        <v>4773</v>
      </c>
      <c r="F305" s="30">
        <v>3.5</v>
      </c>
    </row>
    <row r="306" spans="1:6" x14ac:dyDescent="0.25">
      <c r="A306" t="s">
        <v>3937</v>
      </c>
      <c r="B306">
        <v>5.8</v>
      </c>
      <c r="E306" s="3" t="s">
        <v>2402</v>
      </c>
      <c r="F306" s="30">
        <v>6.9</v>
      </c>
    </row>
    <row r="307" spans="1:6" x14ac:dyDescent="0.25">
      <c r="A307" t="s">
        <v>3937</v>
      </c>
      <c r="B307">
        <v>8</v>
      </c>
      <c r="E307" s="3" t="s">
        <v>3348</v>
      </c>
      <c r="F307" s="30">
        <v>6.1</v>
      </c>
    </row>
    <row r="308" spans="1:6" x14ac:dyDescent="0.25">
      <c r="A308" t="s">
        <v>1973</v>
      </c>
      <c r="B308">
        <v>7.2</v>
      </c>
      <c r="E308" s="3" t="s">
        <v>4727</v>
      </c>
      <c r="F308" s="30">
        <v>5.9</v>
      </c>
    </row>
    <row r="309" spans="1:6" x14ac:dyDescent="0.25">
      <c r="A309" t="s">
        <v>4696</v>
      </c>
      <c r="B309">
        <v>8.3000000000000007</v>
      </c>
      <c r="E309" s="3" t="s">
        <v>2616</v>
      </c>
      <c r="F309" s="30">
        <v>7.1</v>
      </c>
    </row>
    <row r="310" spans="1:6" x14ac:dyDescent="0.25">
      <c r="A310" t="s">
        <v>2570</v>
      </c>
      <c r="B310">
        <v>5.6</v>
      </c>
      <c r="E310" s="3" t="s">
        <v>5214</v>
      </c>
      <c r="F310" s="30">
        <v>7.9</v>
      </c>
    </row>
    <row r="311" spans="1:6" x14ac:dyDescent="0.25">
      <c r="A311" t="s">
        <v>2566</v>
      </c>
      <c r="B311">
        <v>6.2</v>
      </c>
      <c r="E311" s="3" t="s">
        <v>970</v>
      </c>
      <c r="F311" s="30">
        <v>7.3</v>
      </c>
    </row>
    <row r="312" spans="1:6" x14ac:dyDescent="0.25">
      <c r="A312" t="s">
        <v>7071</v>
      </c>
      <c r="B312">
        <v>3.8</v>
      </c>
      <c r="E312" s="3" t="s">
        <v>5422</v>
      </c>
      <c r="F312" s="30">
        <v>6</v>
      </c>
    </row>
    <row r="313" spans="1:6" x14ac:dyDescent="0.25">
      <c r="A313" t="s">
        <v>4093</v>
      </c>
      <c r="B313">
        <v>6.5</v>
      </c>
      <c r="E313" s="3" t="s">
        <v>2072</v>
      </c>
      <c r="F313" s="30">
        <v>6.4</v>
      </c>
    </row>
    <row r="314" spans="1:6" x14ac:dyDescent="0.25">
      <c r="A314" t="s">
        <v>4093</v>
      </c>
      <c r="B314">
        <v>6.8</v>
      </c>
      <c r="E314" s="3" t="s">
        <v>7744</v>
      </c>
      <c r="F314" s="30">
        <v>7.3</v>
      </c>
    </row>
    <row r="315" spans="1:6" x14ac:dyDescent="0.25">
      <c r="A315" t="s">
        <v>4093</v>
      </c>
      <c r="B315">
        <v>7.8</v>
      </c>
      <c r="E315" s="3" t="s">
        <v>6670</v>
      </c>
      <c r="F315" s="30">
        <v>7.3</v>
      </c>
    </row>
    <row r="316" spans="1:6" x14ac:dyDescent="0.25">
      <c r="A316" t="s">
        <v>3178</v>
      </c>
      <c r="B316">
        <v>1.9</v>
      </c>
      <c r="E316" s="3" t="s">
        <v>747</v>
      </c>
      <c r="F316" s="30">
        <v>5.5</v>
      </c>
    </row>
    <row r="317" spans="1:6" x14ac:dyDescent="0.25">
      <c r="A317" t="s">
        <v>3178</v>
      </c>
      <c r="B317">
        <v>2.5</v>
      </c>
      <c r="E317" s="3" t="s">
        <v>1852</v>
      </c>
      <c r="F317" s="30">
        <v>7.2</v>
      </c>
    </row>
    <row r="318" spans="1:6" x14ac:dyDescent="0.25">
      <c r="A318" t="s">
        <v>3178</v>
      </c>
      <c r="B318">
        <v>6.2</v>
      </c>
      <c r="E318" s="3" t="s">
        <v>4925</v>
      </c>
      <c r="F318" s="30">
        <v>5.6</v>
      </c>
    </row>
    <row r="319" spans="1:6" x14ac:dyDescent="0.25">
      <c r="A319" t="s">
        <v>5068</v>
      </c>
      <c r="B319">
        <v>5.6</v>
      </c>
      <c r="E319" s="3" t="s">
        <v>1677</v>
      </c>
      <c r="F319" s="30">
        <v>6.6</v>
      </c>
    </row>
    <row r="320" spans="1:6" x14ac:dyDescent="0.25">
      <c r="A320" t="s">
        <v>1501</v>
      </c>
      <c r="B320">
        <v>5.3</v>
      </c>
      <c r="E320" s="3" t="s">
        <v>570</v>
      </c>
      <c r="F320" s="30">
        <v>6.1</v>
      </c>
    </row>
    <row r="321" spans="1:6" x14ac:dyDescent="0.25">
      <c r="A321" t="s">
        <v>1601</v>
      </c>
      <c r="B321">
        <v>6.1</v>
      </c>
      <c r="E321" s="3" t="s">
        <v>7437</v>
      </c>
      <c r="F321" s="30">
        <v>6.4</v>
      </c>
    </row>
    <row r="322" spans="1:6" x14ac:dyDescent="0.25">
      <c r="A322" t="s">
        <v>3253</v>
      </c>
      <c r="B322">
        <v>6.4</v>
      </c>
      <c r="E322" s="3" t="s">
        <v>4179</v>
      </c>
      <c r="F322" s="30">
        <v>5.8</v>
      </c>
    </row>
    <row r="323" spans="1:6" x14ac:dyDescent="0.25">
      <c r="A323" t="s">
        <v>5000</v>
      </c>
      <c r="B323">
        <v>3.3</v>
      </c>
      <c r="E323" s="3" t="s">
        <v>5727</v>
      </c>
      <c r="F323" s="30">
        <v>5.6</v>
      </c>
    </row>
    <row r="324" spans="1:6" x14ac:dyDescent="0.25">
      <c r="A324" t="s">
        <v>3698</v>
      </c>
      <c r="B324">
        <v>6.2</v>
      </c>
      <c r="E324" s="3" t="s">
        <v>2009</v>
      </c>
      <c r="F324" s="30">
        <v>7.4375</v>
      </c>
    </row>
    <row r="325" spans="1:6" x14ac:dyDescent="0.25">
      <c r="A325" t="s">
        <v>3698</v>
      </c>
      <c r="B325">
        <v>6.9</v>
      </c>
      <c r="E325" s="3" t="s">
        <v>2431</v>
      </c>
      <c r="F325" s="30">
        <v>5.6999999999999993</v>
      </c>
    </row>
    <row r="326" spans="1:6" x14ac:dyDescent="0.25">
      <c r="A326" t="s">
        <v>3698</v>
      </c>
      <c r="B326">
        <v>5.8</v>
      </c>
      <c r="E326" s="3" t="s">
        <v>3103</v>
      </c>
      <c r="F326" s="30">
        <v>6.2666666666666657</v>
      </c>
    </row>
    <row r="327" spans="1:6" x14ac:dyDescent="0.25">
      <c r="A327" t="s">
        <v>3698</v>
      </c>
      <c r="B327">
        <v>6.2</v>
      </c>
      <c r="E327" s="3" t="s">
        <v>4196</v>
      </c>
      <c r="F327" s="30">
        <v>6.3</v>
      </c>
    </row>
    <row r="328" spans="1:6" x14ac:dyDescent="0.25">
      <c r="A328" t="s">
        <v>3698</v>
      </c>
      <c r="B328">
        <v>5.9</v>
      </c>
      <c r="E328" s="3" t="s">
        <v>3907</v>
      </c>
      <c r="F328" s="30">
        <v>5.4</v>
      </c>
    </row>
    <row r="329" spans="1:6" x14ac:dyDescent="0.25">
      <c r="A329" t="s">
        <v>3698</v>
      </c>
      <c r="B329">
        <v>5.9</v>
      </c>
      <c r="E329" s="3" t="s">
        <v>4458</v>
      </c>
      <c r="F329" s="30">
        <v>4.7</v>
      </c>
    </row>
    <row r="330" spans="1:6" x14ac:dyDescent="0.25">
      <c r="A330" t="s">
        <v>3698</v>
      </c>
      <c r="B330">
        <v>5.7</v>
      </c>
      <c r="E330" s="3" t="s">
        <v>1116</v>
      </c>
      <c r="F330" s="30">
        <v>6.1</v>
      </c>
    </row>
    <row r="331" spans="1:6" x14ac:dyDescent="0.25">
      <c r="A331" t="s">
        <v>3698</v>
      </c>
      <c r="B331">
        <v>6.5</v>
      </c>
      <c r="E331" s="3" t="s">
        <v>3092</v>
      </c>
      <c r="F331" s="30">
        <v>7</v>
      </c>
    </row>
    <row r="332" spans="1:6" x14ac:dyDescent="0.25">
      <c r="A332" t="s">
        <v>3698</v>
      </c>
      <c r="B332">
        <v>7.1</v>
      </c>
      <c r="E332" s="3" t="s">
        <v>2228</v>
      </c>
      <c r="F332" s="30">
        <v>7.4833333333333334</v>
      </c>
    </row>
    <row r="333" spans="1:6" x14ac:dyDescent="0.25">
      <c r="A333" t="s">
        <v>5245</v>
      </c>
      <c r="B333">
        <v>6.9</v>
      </c>
      <c r="E333" s="3" t="s">
        <v>6063</v>
      </c>
      <c r="F333" s="30">
        <v>5.6</v>
      </c>
    </row>
    <row r="334" spans="1:6" x14ac:dyDescent="0.25">
      <c r="A334" t="s">
        <v>53</v>
      </c>
      <c r="B334">
        <v>5.7</v>
      </c>
      <c r="E334" s="3" t="s">
        <v>809</v>
      </c>
      <c r="F334" s="30">
        <v>6.35</v>
      </c>
    </row>
    <row r="335" spans="1:6" x14ac:dyDescent="0.25">
      <c r="A335" t="s">
        <v>1133</v>
      </c>
      <c r="B335">
        <v>6.5</v>
      </c>
      <c r="E335" s="3" t="s">
        <v>2192</v>
      </c>
      <c r="F335" s="30">
        <v>5.4</v>
      </c>
    </row>
    <row r="336" spans="1:6" x14ac:dyDescent="0.25">
      <c r="A336" t="s">
        <v>1133</v>
      </c>
      <c r="B336">
        <v>7.7</v>
      </c>
      <c r="E336" s="3" t="s">
        <v>593</v>
      </c>
      <c r="F336" s="30">
        <v>6.2</v>
      </c>
    </row>
    <row r="337" spans="1:6" x14ac:dyDescent="0.25">
      <c r="A337" t="s">
        <v>1133</v>
      </c>
      <c r="B337">
        <v>6.7</v>
      </c>
      <c r="E337" s="3" t="s">
        <v>2975</v>
      </c>
      <c r="F337" s="30">
        <v>2.8</v>
      </c>
    </row>
    <row r="338" spans="1:6" x14ac:dyDescent="0.25">
      <c r="A338" t="s">
        <v>1133</v>
      </c>
      <c r="B338">
        <v>6.7</v>
      </c>
      <c r="E338" s="3" t="s">
        <v>5625</v>
      </c>
      <c r="F338" s="30">
        <v>6.05</v>
      </c>
    </row>
    <row r="339" spans="1:6" x14ac:dyDescent="0.25">
      <c r="A339" t="s">
        <v>1133</v>
      </c>
      <c r="B339">
        <v>6.7</v>
      </c>
      <c r="E339" s="3" t="s">
        <v>1465</v>
      </c>
      <c r="F339" s="30">
        <v>6.9</v>
      </c>
    </row>
    <row r="340" spans="1:6" x14ac:dyDescent="0.25">
      <c r="A340" t="s">
        <v>4599</v>
      </c>
      <c r="B340">
        <v>8</v>
      </c>
      <c r="E340" s="3" t="s">
        <v>2743</v>
      </c>
      <c r="F340" s="30">
        <v>4.3</v>
      </c>
    </row>
    <row r="341" spans="1:6" x14ac:dyDescent="0.25">
      <c r="A341" t="s">
        <v>4599</v>
      </c>
      <c r="B341">
        <v>6.5</v>
      </c>
      <c r="E341" s="3" t="s">
        <v>1137</v>
      </c>
      <c r="F341" s="30">
        <v>6.2</v>
      </c>
    </row>
    <row r="342" spans="1:6" x14ac:dyDescent="0.25">
      <c r="A342" t="s">
        <v>4599</v>
      </c>
      <c r="B342">
        <v>8</v>
      </c>
      <c r="E342" s="3" t="s">
        <v>1917</v>
      </c>
      <c r="F342" s="30">
        <v>5.8</v>
      </c>
    </row>
    <row r="343" spans="1:6" x14ac:dyDescent="0.25">
      <c r="A343" t="s">
        <v>4599</v>
      </c>
      <c r="B343">
        <v>7.4</v>
      </c>
      <c r="E343" s="3" t="s">
        <v>2258</v>
      </c>
      <c r="F343" s="30">
        <v>6.7714285714285714</v>
      </c>
    </row>
    <row r="344" spans="1:6" x14ac:dyDescent="0.25">
      <c r="A344" t="s">
        <v>4599</v>
      </c>
      <c r="B344">
        <v>8</v>
      </c>
      <c r="E344" s="3" t="s">
        <v>4322</v>
      </c>
      <c r="F344" s="30">
        <v>6.4999999999999991</v>
      </c>
    </row>
    <row r="345" spans="1:6" x14ac:dyDescent="0.25">
      <c r="A345" t="s">
        <v>3868</v>
      </c>
      <c r="B345">
        <v>7.3</v>
      </c>
      <c r="E345" s="3" t="s">
        <v>2114</v>
      </c>
      <c r="F345" s="30">
        <v>6</v>
      </c>
    </row>
    <row r="346" spans="1:6" x14ac:dyDescent="0.25">
      <c r="A346" t="s">
        <v>3868</v>
      </c>
      <c r="B346">
        <v>5.6</v>
      </c>
      <c r="E346" s="3" t="s">
        <v>6749</v>
      </c>
      <c r="F346" s="30">
        <v>6.6</v>
      </c>
    </row>
    <row r="347" spans="1:6" x14ac:dyDescent="0.25">
      <c r="A347" t="s">
        <v>3868</v>
      </c>
      <c r="B347">
        <v>7.3</v>
      </c>
      <c r="E347" s="3" t="s">
        <v>1789</v>
      </c>
      <c r="F347" s="30">
        <v>7.06</v>
      </c>
    </row>
    <row r="348" spans="1:6" x14ac:dyDescent="0.25">
      <c r="A348" t="s">
        <v>5825</v>
      </c>
      <c r="B348">
        <v>4.3</v>
      </c>
      <c r="E348" s="3" t="s">
        <v>1848</v>
      </c>
      <c r="F348" s="30">
        <v>6.6499999999999995</v>
      </c>
    </row>
    <row r="349" spans="1:6" x14ac:dyDescent="0.25">
      <c r="A349" t="s">
        <v>5825</v>
      </c>
      <c r="B349">
        <v>5.8</v>
      </c>
      <c r="E349" s="3" t="s">
        <v>1130</v>
      </c>
      <c r="F349" s="30">
        <v>7</v>
      </c>
    </row>
    <row r="350" spans="1:6" x14ac:dyDescent="0.25">
      <c r="A350" t="s">
        <v>5825</v>
      </c>
      <c r="B350">
        <v>6.1</v>
      </c>
      <c r="E350" s="3" t="s">
        <v>4494</v>
      </c>
      <c r="F350" s="30">
        <v>5</v>
      </c>
    </row>
    <row r="351" spans="1:6" x14ac:dyDescent="0.25">
      <c r="A351" t="s">
        <v>2879</v>
      </c>
      <c r="B351">
        <v>6.7</v>
      </c>
      <c r="E351" s="3" t="s">
        <v>6295</v>
      </c>
      <c r="F351" s="30">
        <v>6.9</v>
      </c>
    </row>
    <row r="352" spans="1:6" x14ac:dyDescent="0.25">
      <c r="A352" t="s">
        <v>2879</v>
      </c>
      <c r="B352">
        <v>5.4</v>
      </c>
      <c r="E352" s="3" t="s">
        <v>5268</v>
      </c>
      <c r="F352" s="30">
        <v>7.75</v>
      </c>
    </row>
    <row r="353" spans="1:6" x14ac:dyDescent="0.25">
      <c r="A353" t="s">
        <v>2879</v>
      </c>
      <c r="B353">
        <v>6.7</v>
      </c>
      <c r="E353" s="3" t="s">
        <v>2952</v>
      </c>
      <c r="F353" s="30">
        <v>6.6</v>
      </c>
    </row>
    <row r="354" spans="1:6" x14ac:dyDescent="0.25">
      <c r="A354" t="s">
        <v>2879</v>
      </c>
      <c r="B354">
        <v>6</v>
      </c>
      <c r="E354" s="3" t="s">
        <v>2037</v>
      </c>
      <c r="F354" s="30">
        <v>6.4</v>
      </c>
    </row>
    <row r="355" spans="1:6" x14ac:dyDescent="0.25">
      <c r="A355" t="s">
        <v>4192</v>
      </c>
      <c r="B355">
        <v>5</v>
      </c>
      <c r="E355" s="3" t="s">
        <v>4785</v>
      </c>
      <c r="F355" s="30">
        <v>5.2</v>
      </c>
    </row>
    <row r="356" spans="1:6" x14ac:dyDescent="0.25">
      <c r="A356" t="s">
        <v>4584</v>
      </c>
      <c r="B356">
        <v>5.6</v>
      </c>
      <c r="E356" s="3" t="s">
        <v>988</v>
      </c>
      <c r="F356" s="30">
        <v>6.666666666666667</v>
      </c>
    </row>
    <row r="357" spans="1:6" x14ac:dyDescent="0.25">
      <c r="A357" t="s">
        <v>448</v>
      </c>
      <c r="B357">
        <v>5.6</v>
      </c>
      <c r="E357" s="3" t="s">
        <v>6308</v>
      </c>
      <c r="F357" s="30">
        <v>5.8</v>
      </c>
    </row>
    <row r="358" spans="1:6" x14ac:dyDescent="0.25">
      <c r="A358" t="s">
        <v>4896</v>
      </c>
      <c r="B358">
        <v>6</v>
      </c>
      <c r="E358" s="3" t="s">
        <v>1302</v>
      </c>
      <c r="F358" s="30">
        <v>6.5</v>
      </c>
    </row>
    <row r="359" spans="1:6" x14ac:dyDescent="0.25">
      <c r="A359" t="s">
        <v>4896</v>
      </c>
      <c r="B359">
        <v>6.5</v>
      </c>
      <c r="E359" s="3" t="s">
        <v>7050</v>
      </c>
      <c r="F359" s="30">
        <v>4.0999999999999996</v>
      </c>
    </row>
    <row r="360" spans="1:6" x14ac:dyDescent="0.25">
      <c r="A360" t="s">
        <v>4896</v>
      </c>
      <c r="B360">
        <v>6</v>
      </c>
      <c r="E360" s="3" t="s">
        <v>3005</v>
      </c>
      <c r="F360" s="30">
        <v>6.4599999999999991</v>
      </c>
    </row>
    <row r="361" spans="1:6" x14ac:dyDescent="0.25">
      <c r="A361" t="s">
        <v>7087</v>
      </c>
      <c r="B361">
        <v>7</v>
      </c>
      <c r="E361" s="3" t="s">
        <v>2735</v>
      </c>
      <c r="F361" s="30">
        <v>8</v>
      </c>
    </row>
    <row r="362" spans="1:6" x14ac:dyDescent="0.25">
      <c r="A362" t="s">
        <v>3737</v>
      </c>
      <c r="B362">
        <v>6.3</v>
      </c>
      <c r="E362" s="3" t="s">
        <v>2776</v>
      </c>
      <c r="F362" s="30">
        <v>7.5333333333333341</v>
      </c>
    </row>
    <row r="363" spans="1:6" x14ac:dyDescent="0.25">
      <c r="A363" t="s">
        <v>4648</v>
      </c>
      <c r="B363">
        <v>5.5</v>
      </c>
      <c r="E363" s="3" t="s">
        <v>844</v>
      </c>
      <c r="F363" s="30">
        <v>7.05</v>
      </c>
    </row>
    <row r="364" spans="1:6" x14ac:dyDescent="0.25">
      <c r="A364" t="s">
        <v>4648</v>
      </c>
      <c r="B364">
        <v>5.4</v>
      </c>
      <c r="E364" s="3" t="s">
        <v>6427</v>
      </c>
      <c r="F364" s="30">
        <v>5</v>
      </c>
    </row>
    <row r="365" spans="1:6" x14ac:dyDescent="0.25">
      <c r="A365" t="s">
        <v>4941</v>
      </c>
      <c r="B365">
        <v>6.3</v>
      </c>
      <c r="E365" s="3" t="s">
        <v>5708</v>
      </c>
      <c r="F365" s="30">
        <v>6.2</v>
      </c>
    </row>
    <row r="366" spans="1:6" x14ac:dyDescent="0.25">
      <c r="A366" t="s">
        <v>4941</v>
      </c>
      <c r="B366">
        <v>6.1</v>
      </c>
      <c r="E366" s="3" t="s">
        <v>5132</v>
      </c>
      <c r="F366" s="30">
        <v>5.4</v>
      </c>
    </row>
    <row r="367" spans="1:6" x14ac:dyDescent="0.25">
      <c r="A367" t="s">
        <v>4941</v>
      </c>
      <c r="B367">
        <v>6</v>
      </c>
      <c r="E367" s="3" t="s">
        <v>2101</v>
      </c>
      <c r="F367" s="30">
        <v>6.3</v>
      </c>
    </row>
    <row r="368" spans="1:6" x14ac:dyDescent="0.25">
      <c r="A368" t="s">
        <v>4941</v>
      </c>
      <c r="B368">
        <v>6.7</v>
      </c>
      <c r="E368" s="3" t="s">
        <v>4118</v>
      </c>
      <c r="F368" s="30">
        <v>5.5</v>
      </c>
    </row>
    <row r="369" spans="1:6" x14ac:dyDescent="0.25">
      <c r="A369" t="s">
        <v>4941</v>
      </c>
      <c r="B369">
        <v>6.2</v>
      </c>
      <c r="E369" s="3" t="s">
        <v>3600</v>
      </c>
      <c r="F369" s="30">
        <v>7.1714285714285708</v>
      </c>
    </row>
    <row r="370" spans="1:6" x14ac:dyDescent="0.25">
      <c r="A370" t="s">
        <v>4941</v>
      </c>
      <c r="B370">
        <v>7.2</v>
      </c>
      <c r="E370" s="3" t="s">
        <v>3713</v>
      </c>
      <c r="F370" s="30">
        <v>6.1</v>
      </c>
    </row>
    <row r="371" spans="1:6" x14ac:dyDescent="0.25">
      <c r="A371" t="s">
        <v>4941</v>
      </c>
      <c r="B371">
        <v>6.2</v>
      </c>
      <c r="E371" s="3" t="s">
        <v>4253</v>
      </c>
      <c r="F371" s="30">
        <v>5.5166666666666666</v>
      </c>
    </row>
    <row r="372" spans="1:6" x14ac:dyDescent="0.25">
      <c r="A372" t="s">
        <v>4941</v>
      </c>
      <c r="B372">
        <v>6.6</v>
      </c>
      <c r="E372" s="3" t="s">
        <v>3142</v>
      </c>
      <c r="F372" s="30">
        <v>5.45</v>
      </c>
    </row>
    <row r="373" spans="1:6" x14ac:dyDescent="0.25">
      <c r="A373" t="s">
        <v>4941</v>
      </c>
      <c r="B373">
        <v>6.8</v>
      </c>
      <c r="E373" s="3" t="s">
        <v>3848</v>
      </c>
      <c r="F373" s="30">
        <v>6.9</v>
      </c>
    </row>
    <row r="374" spans="1:6" x14ac:dyDescent="0.25">
      <c r="A374" t="s">
        <v>2330</v>
      </c>
      <c r="B374">
        <v>7.1</v>
      </c>
      <c r="E374" s="3" t="s">
        <v>5788</v>
      </c>
      <c r="F374" s="30">
        <v>5.166666666666667</v>
      </c>
    </row>
    <row r="375" spans="1:6" x14ac:dyDescent="0.25">
      <c r="A375" t="s">
        <v>3147</v>
      </c>
      <c r="B375">
        <v>6.9</v>
      </c>
      <c r="E375" s="3" t="s">
        <v>6027</v>
      </c>
      <c r="F375" s="30">
        <v>7.2</v>
      </c>
    </row>
    <row r="376" spans="1:6" x14ac:dyDescent="0.25">
      <c r="A376" t="s">
        <v>546</v>
      </c>
      <c r="B376">
        <v>6.2</v>
      </c>
      <c r="E376" s="3" t="s">
        <v>521</v>
      </c>
      <c r="F376" s="30">
        <v>7</v>
      </c>
    </row>
    <row r="377" spans="1:6" x14ac:dyDescent="0.25">
      <c r="A377" t="s">
        <v>546</v>
      </c>
      <c r="B377">
        <v>6.3</v>
      </c>
      <c r="E377" s="3" t="s">
        <v>7600</v>
      </c>
      <c r="F377" s="30">
        <v>7.4</v>
      </c>
    </row>
    <row r="378" spans="1:6" x14ac:dyDescent="0.25">
      <c r="A378" t="s">
        <v>546</v>
      </c>
      <c r="B378">
        <v>6</v>
      </c>
      <c r="E378" s="3" t="s">
        <v>1635</v>
      </c>
      <c r="F378" s="30">
        <v>8.1</v>
      </c>
    </row>
    <row r="379" spans="1:6" x14ac:dyDescent="0.25">
      <c r="A379" t="s">
        <v>546</v>
      </c>
      <c r="B379">
        <v>5.6</v>
      </c>
      <c r="E379" s="3" t="s">
        <v>1542</v>
      </c>
      <c r="F379" s="30">
        <v>6.2</v>
      </c>
    </row>
    <row r="380" spans="1:6" x14ac:dyDescent="0.25">
      <c r="A380" t="s">
        <v>546</v>
      </c>
      <c r="B380">
        <v>7.1</v>
      </c>
      <c r="E380" s="3" t="s">
        <v>6875</v>
      </c>
      <c r="F380" s="30">
        <v>6.5</v>
      </c>
    </row>
    <row r="381" spans="1:6" x14ac:dyDescent="0.25">
      <c r="A381" t="s">
        <v>546</v>
      </c>
      <c r="B381">
        <v>8.3000000000000007</v>
      </c>
      <c r="E381" s="3" t="s">
        <v>3929</v>
      </c>
      <c r="F381" s="30">
        <v>6.6749999999999998</v>
      </c>
    </row>
    <row r="382" spans="1:6" x14ac:dyDescent="0.25">
      <c r="A382" t="s">
        <v>546</v>
      </c>
      <c r="B382">
        <v>5.9</v>
      </c>
      <c r="E382" s="3" t="s">
        <v>1426</v>
      </c>
      <c r="F382" s="30">
        <v>5.95</v>
      </c>
    </row>
    <row r="383" spans="1:6" x14ac:dyDescent="0.25">
      <c r="A383" t="s">
        <v>546</v>
      </c>
      <c r="B383">
        <v>5.6</v>
      </c>
      <c r="E383" s="3" t="s">
        <v>1487</v>
      </c>
      <c r="F383" s="30">
        <v>6.5</v>
      </c>
    </row>
    <row r="384" spans="1:6" x14ac:dyDescent="0.25">
      <c r="A384" t="s">
        <v>546</v>
      </c>
      <c r="B384">
        <v>7.9</v>
      </c>
      <c r="E384" s="3" t="s">
        <v>7308</v>
      </c>
      <c r="F384" s="30">
        <v>7.2</v>
      </c>
    </row>
    <row r="385" spans="1:6" x14ac:dyDescent="0.25">
      <c r="A385" t="s">
        <v>546</v>
      </c>
      <c r="B385">
        <v>7.1</v>
      </c>
      <c r="E385" s="3" t="s">
        <v>2910</v>
      </c>
      <c r="F385" s="30">
        <v>5.26</v>
      </c>
    </row>
    <row r="386" spans="1:6" x14ac:dyDescent="0.25">
      <c r="A386" t="s">
        <v>5882</v>
      </c>
      <c r="B386">
        <v>5.6</v>
      </c>
      <c r="E386" s="3" t="s">
        <v>2143</v>
      </c>
      <c r="F386" s="30">
        <v>6.0500000000000007</v>
      </c>
    </row>
    <row r="387" spans="1:6" x14ac:dyDescent="0.25">
      <c r="A387" t="s">
        <v>1859</v>
      </c>
      <c r="B387">
        <v>7</v>
      </c>
      <c r="E387" s="3" t="s">
        <v>7469</v>
      </c>
      <c r="F387" s="30">
        <v>7.7666666666666666</v>
      </c>
    </row>
    <row r="388" spans="1:6" x14ac:dyDescent="0.25">
      <c r="A388" t="s">
        <v>1859</v>
      </c>
      <c r="B388">
        <v>5.0999999999999996</v>
      </c>
      <c r="E388" s="3" t="s">
        <v>4535</v>
      </c>
      <c r="F388" s="30">
        <v>6.4</v>
      </c>
    </row>
    <row r="389" spans="1:6" x14ac:dyDescent="0.25">
      <c r="A389" t="s">
        <v>1859</v>
      </c>
      <c r="B389">
        <v>6.9</v>
      </c>
      <c r="E389" s="3" t="s">
        <v>3332</v>
      </c>
      <c r="F389" s="30">
        <v>6.2750000000000004</v>
      </c>
    </row>
    <row r="390" spans="1:6" x14ac:dyDescent="0.25">
      <c r="A390" t="s">
        <v>1859</v>
      </c>
      <c r="B390">
        <v>7.1</v>
      </c>
      <c r="E390" s="3" t="s">
        <v>2671</v>
      </c>
      <c r="F390" s="30">
        <v>6.6</v>
      </c>
    </row>
    <row r="391" spans="1:6" x14ac:dyDescent="0.25">
      <c r="A391" t="s">
        <v>1859</v>
      </c>
      <c r="B391">
        <v>7.5</v>
      </c>
      <c r="E391" s="3" t="s">
        <v>2507</v>
      </c>
      <c r="F391" s="30">
        <v>4.5999999999999996</v>
      </c>
    </row>
    <row r="392" spans="1:6" x14ac:dyDescent="0.25">
      <c r="A392" t="s">
        <v>4888</v>
      </c>
      <c r="B392">
        <v>7.7</v>
      </c>
      <c r="E392" s="3" t="s">
        <v>2829</v>
      </c>
      <c r="F392" s="30">
        <v>7.2</v>
      </c>
    </row>
    <row r="393" spans="1:6" x14ac:dyDescent="0.25">
      <c r="A393" t="s">
        <v>3447</v>
      </c>
      <c r="B393">
        <v>7.1</v>
      </c>
      <c r="E393" s="3" t="s">
        <v>3953</v>
      </c>
      <c r="F393" s="30">
        <v>5.9</v>
      </c>
    </row>
    <row r="394" spans="1:6" x14ac:dyDescent="0.25">
      <c r="A394" t="s">
        <v>2453</v>
      </c>
      <c r="B394">
        <v>6.4</v>
      </c>
      <c r="E394" s="3" t="s">
        <v>113</v>
      </c>
      <c r="F394" s="30">
        <v>7</v>
      </c>
    </row>
    <row r="395" spans="1:6" x14ac:dyDescent="0.25">
      <c r="A395" t="s">
        <v>4657</v>
      </c>
      <c r="B395">
        <v>5.4</v>
      </c>
      <c r="E395" s="3" t="s">
        <v>2895</v>
      </c>
      <c r="F395" s="30">
        <v>7.9666666666666659</v>
      </c>
    </row>
    <row r="396" spans="1:6" x14ac:dyDescent="0.25">
      <c r="A396" t="s">
        <v>4657</v>
      </c>
      <c r="B396">
        <v>3.6</v>
      </c>
      <c r="E396" s="3" t="s">
        <v>3755</v>
      </c>
      <c r="F396" s="30">
        <v>5.5</v>
      </c>
    </row>
    <row r="397" spans="1:6" x14ac:dyDescent="0.25">
      <c r="A397" t="s">
        <v>4657</v>
      </c>
      <c r="B397">
        <v>5.4</v>
      </c>
      <c r="E397" s="3" t="s">
        <v>4302</v>
      </c>
      <c r="F397" s="30">
        <v>5.7333333333333325</v>
      </c>
    </row>
    <row r="398" spans="1:6" x14ac:dyDescent="0.25">
      <c r="A398" t="s">
        <v>4657</v>
      </c>
      <c r="B398">
        <v>5.0999999999999996</v>
      </c>
      <c r="E398" s="3" t="s">
        <v>5250</v>
      </c>
      <c r="F398" s="30">
        <v>6.6</v>
      </c>
    </row>
    <row r="399" spans="1:6" x14ac:dyDescent="0.25">
      <c r="A399" t="s">
        <v>4657</v>
      </c>
      <c r="B399">
        <v>4.5999999999999996</v>
      </c>
      <c r="E399" s="3" t="s">
        <v>2267</v>
      </c>
      <c r="F399" s="30">
        <v>7.7</v>
      </c>
    </row>
    <row r="400" spans="1:6" x14ac:dyDescent="0.25">
      <c r="A400" t="s">
        <v>4657</v>
      </c>
      <c r="B400">
        <v>4.8</v>
      </c>
      <c r="E400" s="3" t="s">
        <v>2717</v>
      </c>
      <c r="F400" s="30">
        <v>7.4499999999999993</v>
      </c>
    </row>
    <row r="401" spans="1:6" x14ac:dyDescent="0.25">
      <c r="A401" t="s">
        <v>4486</v>
      </c>
      <c r="B401">
        <v>7.6</v>
      </c>
      <c r="E401" s="3" t="s">
        <v>816</v>
      </c>
      <c r="F401" s="30">
        <v>4.0999999999999996</v>
      </c>
    </row>
    <row r="402" spans="1:6" x14ac:dyDescent="0.25">
      <c r="A402" t="s">
        <v>3502</v>
      </c>
      <c r="B402">
        <v>4.9000000000000004</v>
      </c>
      <c r="E402" s="3" t="s">
        <v>3245</v>
      </c>
      <c r="F402" s="30">
        <v>7.35</v>
      </c>
    </row>
    <row r="403" spans="1:6" x14ac:dyDescent="0.25">
      <c r="A403" t="s">
        <v>3502</v>
      </c>
      <c r="B403">
        <v>5.3</v>
      </c>
      <c r="E403" s="3" t="s">
        <v>1746</v>
      </c>
      <c r="F403" s="30">
        <v>6.5</v>
      </c>
    </row>
    <row r="404" spans="1:6" x14ac:dyDescent="0.25">
      <c r="A404" t="s">
        <v>3502</v>
      </c>
      <c r="B404">
        <v>5.9</v>
      </c>
      <c r="E404" s="3" t="s">
        <v>4799</v>
      </c>
      <c r="F404" s="30">
        <v>4.0999999999999996</v>
      </c>
    </row>
    <row r="405" spans="1:6" x14ac:dyDescent="0.25">
      <c r="A405" t="s">
        <v>3502</v>
      </c>
      <c r="B405">
        <v>6.3</v>
      </c>
      <c r="E405" s="3" t="s">
        <v>2527</v>
      </c>
      <c r="F405" s="30">
        <v>5.3</v>
      </c>
    </row>
    <row r="406" spans="1:6" x14ac:dyDescent="0.25">
      <c r="A406" t="s">
        <v>3502</v>
      </c>
      <c r="B406">
        <v>6.4</v>
      </c>
      <c r="E406" s="3" t="s">
        <v>3955</v>
      </c>
      <c r="F406" s="30">
        <v>7.5</v>
      </c>
    </row>
    <row r="407" spans="1:6" x14ac:dyDescent="0.25">
      <c r="A407" t="s">
        <v>3502</v>
      </c>
      <c r="B407">
        <v>4.4000000000000004</v>
      </c>
      <c r="E407" s="3" t="s">
        <v>4866</v>
      </c>
      <c r="F407" s="30">
        <v>4.9000000000000004</v>
      </c>
    </row>
    <row r="408" spans="1:6" x14ac:dyDescent="0.25">
      <c r="A408" t="s">
        <v>38</v>
      </c>
      <c r="B408">
        <v>4.0999999999999996</v>
      </c>
      <c r="E408" s="3" t="s">
        <v>5454</v>
      </c>
      <c r="F408" s="30">
        <v>4.7</v>
      </c>
    </row>
    <row r="409" spans="1:6" x14ac:dyDescent="0.25">
      <c r="A409" t="s">
        <v>38</v>
      </c>
      <c r="B409">
        <v>4.0999999999999996</v>
      </c>
      <c r="E409" s="3" t="s">
        <v>1536</v>
      </c>
      <c r="F409" s="30">
        <v>6.3</v>
      </c>
    </row>
    <row r="410" spans="1:6" x14ac:dyDescent="0.25">
      <c r="A410" t="s">
        <v>3963</v>
      </c>
      <c r="B410">
        <v>3.6</v>
      </c>
      <c r="E410" s="3" t="s">
        <v>5285</v>
      </c>
      <c r="F410" s="30">
        <v>5.0999999999999996</v>
      </c>
    </row>
    <row r="411" spans="1:6" x14ac:dyDescent="0.25">
      <c r="A411" t="s">
        <v>4842</v>
      </c>
      <c r="B411">
        <v>5.9</v>
      </c>
      <c r="E411" s="3" t="s">
        <v>392</v>
      </c>
      <c r="F411" s="30">
        <v>5.0999999999999996</v>
      </c>
    </row>
    <row r="412" spans="1:6" x14ac:dyDescent="0.25">
      <c r="A412" t="s">
        <v>7155</v>
      </c>
      <c r="B412">
        <v>7.4</v>
      </c>
      <c r="E412" s="3" t="s">
        <v>3251</v>
      </c>
      <c r="F412" s="30">
        <v>4.3</v>
      </c>
    </row>
    <row r="413" spans="1:6" x14ac:dyDescent="0.25">
      <c r="A413" t="s">
        <v>7155</v>
      </c>
      <c r="B413">
        <v>6.4</v>
      </c>
      <c r="E413" s="3" t="s">
        <v>3304</v>
      </c>
      <c r="F413" s="30">
        <v>6.166666666666667</v>
      </c>
    </row>
    <row r="414" spans="1:6" x14ac:dyDescent="0.25">
      <c r="A414" t="s">
        <v>865</v>
      </c>
      <c r="B414">
        <v>6.3</v>
      </c>
      <c r="E414" s="3" t="s">
        <v>3483</v>
      </c>
      <c r="F414" s="30">
        <v>5.2</v>
      </c>
    </row>
    <row r="415" spans="1:6" x14ac:dyDescent="0.25">
      <c r="A415" t="s">
        <v>64</v>
      </c>
      <c r="B415">
        <v>4.8</v>
      </c>
      <c r="E415" s="3" t="s">
        <v>4565</v>
      </c>
      <c r="F415" s="30">
        <v>7</v>
      </c>
    </row>
    <row r="416" spans="1:6" x14ac:dyDescent="0.25">
      <c r="A416" t="s">
        <v>3862</v>
      </c>
      <c r="B416">
        <v>5.0999999999999996</v>
      </c>
      <c r="E416" s="3" t="s">
        <v>2962</v>
      </c>
      <c r="F416" s="30">
        <v>6.5</v>
      </c>
    </row>
    <row r="417" spans="1:6" x14ac:dyDescent="0.25">
      <c r="A417" t="s">
        <v>3742</v>
      </c>
      <c r="B417">
        <v>5.0999999999999996</v>
      </c>
      <c r="E417" s="3" t="s">
        <v>7685</v>
      </c>
      <c r="F417" s="30">
        <v>7.9</v>
      </c>
    </row>
    <row r="418" spans="1:6" x14ac:dyDescent="0.25">
      <c r="A418" t="s">
        <v>3742</v>
      </c>
      <c r="B418">
        <v>5</v>
      </c>
      <c r="E418" s="3" t="s">
        <v>4081</v>
      </c>
      <c r="F418" s="30">
        <v>4.9000000000000004</v>
      </c>
    </row>
    <row r="419" spans="1:6" x14ac:dyDescent="0.25">
      <c r="A419" t="s">
        <v>81</v>
      </c>
      <c r="B419">
        <v>6.7</v>
      </c>
      <c r="E419" s="3" t="s">
        <v>2674</v>
      </c>
      <c r="F419" s="30">
        <v>3.3</v>
      </c>
    </row>
    <row r="420" spans="1:6" x14ac:dyDescent="0.25">
      <c r="A420" t="s">
        <v>2518</v>
      </c>
      <c r="B420">
        <v>6</v>
      </c>
      <c r="E420" s="3" t="s">
        <v>4551</v>
      </c>
      <c r="F420" s="30">
        <v>5.9</v>
      </c>
    </row>
    <row r="421" spans="1:6" x14ac:dyDescent="0.25">
      <c r="A421" t="s">
        <v>3566</v>
      </c>
      <c r="B421">
        <v>6.2</v>
      </c>
      <c r="E421" s="3" t="s">
        <v>5477</v>
      </c>
      <c r="F421" s="30">
        <v>7.6</v>
      </c>
    </row>
    <row r="422" spans="1:6" x14ac:dyDescent="0.25">
      <c r="A422" t="s">
        <v>4614</v>
      </c>
      <c r="B422">
        <v>8.6</v>
      </c>
      <c r="E422" s="3" t="s">
        <v>3138</v>
      </c>
      <c r="F422" s="30">
        <v>5.6625000000000005</v>
      </c>
    </row>
    <row r="423" spans="1:6" x14ac:dyDescent="0.25">
      <c r="A423" t="s">
        <v>4614</v>
      </c>
      <c r="B423">
        <v>6.3</v>
      </c>
      <c r="E423" s="3" t="s">
        <v>2724</v>
      </c>
      <c r="F423" s="30">
        <v>5.4</v>
      </c>
    </row>
    <row r="424" spans="1:6" x14ac:dyDescent="0.25">
      <c r="A424" t="s">
        <v>4614</v>
      </c>
      <c r="B424">
        <v>7.1</v>
      </c>
      <c r="E424" s="3" t="s">
        <v>2482</v>
      </c>
      <c r="F424" s="30">
        <v>7.1285714285714281</v>
      </c>
    </row>
    <row r="425" spans="1:6" x14ac:dyDescent="0.25">
      <c r="A425" t="s">
        <v>4614</v>
      </c>
      <c r="B425">
        <v>7.3</v>
      </c>
      <c r="E425" s="3" t="s">
        <v>3603</v>
      </c>
      <c r="F425" s="30">
        <v>4.5999999999999996</v>
      </c>
    </row>
    <row r="426" spans="1:6" x14ac:dyDescent="0.25">
      <c r="A426" t="s">
        <v>4614</v>
      </c>
      <c r="B426">
        <v>7.4</v>
      </c>
      <c r="E426" s="3" t="s">
        <v>1641</v>
      </c>
      <c r="F426" s="30">
        <v>6.4000000000000012</v>
      </c>
    </row>
    <row r="427" spans="1:6" x14ac:dyDescent="0.25">
      <c r="A427" t="s">
        <v>4614</v>
      </c>
      <c r="B427">
        <v>6.1</v>
      </c>
      <c r="E427" s="3" t="s">
        <v>2265</v>
      </c>
      <c r="F427" s="30">
        <v>6.7</v>
      </c>
    </row>
    <row r="428" spans="1:6" x14ac:dyDescent="0.25">
      <c r="A428" t="s">
        <v>4614</v>
      </c>
      <c r="B428">
        <v>7.5</v>
      </c>
      <c r="E428" s="3" t="s">
        <v>3630</v>
      </c>
      <c r="F428" s="30">
        <v>6.9</v>
      </c>
    </row>
    <row r="429" spans="1:6" x14ac:dyDescent="0.25">
      <c r="A429" t="s">
        <v>4614</v>
      </c>
      <c r="B429">
        <v>8</v>
      </c>
      <c r="E429" s="3" t="s">
        <v>5759</v>
      </c>
      <c r="F429" s="30">
        <v>7</v>
      </c>
    </row>
    <row r="430" spans="1:6" x14ac:dyDescent="0.25">
      <c r="A430" t="s">
        <v>2503</v>
      </c>
      <c r="B430">
        <v>7</v>
      </c>
      <c r="E430" s="3" t="s">
        <v>2271</v>
      </c>
      <c r="F430" s="30">
        <v>7.3</v>
      </c>
    </row>
    <row r="431" spans="1:6" x14ac:dyDescent="0.25">
      <c r="A431" t="s">
        <v>2503</v>
      </c>
      <c r="B431">
        <v>5.8</v>
      </c>
      <c r="E431" s="3" t="s">
        <v>2579</v>
      </c>
      <c r="F431" s="30">
        <v>7.5666666666666664</v>
      </c>
    </row>
    <row r="432" spans="1:6" x14ac:dyDescent="0.25">
      <c r="A432" t="s">
        <v>2503</v>
      </c>
      <c r="B432">
        <v>6.5</v>
      </c>
      <c r="E432" s="3" t="s">
        <v>3166</v>
      </c>
      <c r="F432" s="30">
        <v>7.4</v>
      </c>
    </row>
    <row r="433" spans="1:6" x14ac:dyDescent="0.25">
      <c r="A433" t="s">
        <v>2503</v>
      </c>
      <c r="B433">
        <v>6.4</v>
      </c>
      <c r="E433" s="3" t="s">
        <v>4214</v>
      </c>
      <c r="F433" s="30">
        <v>6.8</v>
      </c>
    </row>
    <row r="434" spans="1:6" x14ac:dyDescent="0.25">
      <c r="A434" t="s">
        <v>7230</v>
      </c>
      <c r="B434">
        <v>6.9</v>
      </c>
      <c r="E434" s="3" t="s">
        <v>4163</v>
      </c>
      <c r="F434" s="30">
        <v>5.25</v>
      </c>
    </row>
    <row r="435" spans="1:6" x14ac:dyDescent="0.25">
      <c r="A435" t="s">
        <v>406</v>
      </c>
      <c r="B435">
        <v>5.7</v>
      </c>
      <c r="E435" s="3" t="s">
        <v>3098</v>
      </c>
      <c r="F435" s="30">
        <v>6.4</v>
      </c>
    </row>
    <row r="436" spans="1:6" x14ac:dyDescent="0.25">
      <c r="A436" t="s">
        <v>406</v>
      </c>
      <c r="B436">
        <v>7.2</v>
      </c>
      <c r="E436" s="3" t="s">
        <v>528</v>
      </c>
      <c r="F436" s="30">
        <v>6.8</v>
      </c>
    </row>
    <row r="437" spans="1:6" x14ac:dyDescent="0.25">
      <c r="A437" t="s">
        <v>1797</v>
      </c>
      <c r="B437">
        <v>6.9</v>
      </c>
      <c r="E437" s="3" t="s">
        <v>4987</v>
      </c>
      <c r="F437" s="30">
        <v>5.9</v>
      </c>
    </row>
    <row r="438" spans="1:6" x14ac:dyDescent="0.25">
      <c r="A438" t="s">
        <v>1797</v>
      </c>
      <c r="B438">
        <v>7.3</v>
      </c>
      <c r="E438" s="3" t="s">
        <v>3896</v>
      </c>
      <c r="F438" s="30">
        <v>4</v>
      </c>
    </row>
    <row r="439" spans="1:6" x14ac:dyDescent="0.25">
      <c r="A439" t="s">
        <v>6317</v>
      </c>
      <c r="B439">
        <v>5.9</v>
      </c>
      <c r="E439" s="3" t="s">
        <v>3135</v>
      </c>
      <c r="F439" s="30">
        <v>7</v>
      </c>
    </row>
    <row r="440" spans="1:6" x14ac:dyDescent="0.25">
      <c r="A440" t="s">
        <v>4400</v>
      </c>
      <c r="B440">
        <v>5.8</v>
      </c>
      <c r="E440" s="3" t="s">
        <v>125</v>
      </c>
      <c r="F440" s="30">
        <v>6.6</v>
      </c>
    </row>
    <row r="441" spans="1:6" x14ac:dyDescent="0.25">
      <c r="A441" t="s">
        <v>4400</v>
      </c>
      <c r="B441">
        <v>6</v>
      </c>
      <c r="E441" s="3" t="s">
        <v>3683</v>
      </c>
      <c r="F441" s="30">
        <v>7.6</v>
      </c>
    </row>
    <row r="442" spans="1:6" x14ac:dyDescent="0.25">
      <c r="A442" t="s">
        <v>4431</v>
      </c>
      <c r="B442">
        <v>5.4</v>
      </c>
      <c r="E442" s="3" t="s">
        <v>105</v>
      </c>
      <c r="F442" s="30">
        <v>6.3666666666666671</v>
      </c>
    </row>
    <row r="443" spans="1:6" x14ac:dyDescent="0.25">
      <c r="A443" t="s">
        <v>4431</v>
      </c>
      <c r="B443">
        <v>5.4</v>
      </c>
      <c r="E443" s="3" t="s">
        <v>5504</v>
      </c>
      <c r="F443" s="30">
        <v>6.4</v>
      </c>
    </row>
    <row r="444" spans="1:6" x14ac:dyDescent="0.25">
      <c r="A444" t="s">
        <v>4431</v>
      </c>
      <c r="B444">
        <v>6.4</v>
      </c>
      <c r="E444" s="3" t="s">
        <v>4859</v>
      </c>
      <c r="F444" s="30">
        <v>7.3250000000000002</v>
      </c>
    </row>
    <row r="445" spans="1:6" x14ac:dyDescent="0.25">
      <c r="A445" t="s">
        <v>4431</v>
      </c>
      <c r="B445">
        <v>7.9</v>
      </c>
      <c r="E445" s="3" t="s">
        <v>1041</v>
      </c>
      <c r="F445" s="30">
        <v>6.1</v>
      </c>
    </row>
    <row r="446" spans="1:6" x14ac:dyDescent="0.25">
      <c r="A446" t="s">
        <v>4431</v>
      </c>
      <c r="B446">
        <v>6.9</v>
      </c>
      <c r="E446" s="3" t="s">
        <v>22</v>
      </c>
      <c r="F446" s="30">
        <v>5.7</v>
      </c>
    </row>
    <row r="447" spans="1:6" x14ac:dyDescent="0.25">
      <c r="A447" t="s">
        <v>4431</v>
      </c>
      <c r="B447">
        <v>7.3</v>
      </c>
      <c r="E447" s="3" t="s">
        <v>3808</v>
      </c>
      <c r="F447" s="30">
        <v>4.2</v>
      </c>
    </row>
    <row r="448" spans="1:6" x14ac:dyDescent="0.25">
      <c r="A448" t="s">
        <v>3976</v>
      </c>
      <c r="B448">
        <v>5.0999999999999996</v>
      </c>
      <c r="E448" s="3" t="s">
        <v>2948</v>
      </c>
      <c r="F448" s="30">
        <v>5.5666666666666673</v>
      </c>
    </row>
    <row r="449" spans="1:6" x14ac:dyDescent="0.25">
      <c r="A449" t="s">
        <v>3976</v>
      </c>
      <c r="B449">
        <v>5.7</v>
      </c>
      <c r="E449" s="3" t="s">
        <v>3230</v>
      </c>
      <c r="F449" s="30">
        <v>8.1999999999999993</v>
      </c>
    </row>
    <row r="450" spans="1:6" x14ac:dyDescent="0.25">
      <c r="A450" t="s">
        <v>4604</v>
      </c>
      <c r="B450">
        <v>7</v>
      </c>
      <c r="E450" s="3" t="s">
        <v>4231</v>
      </c>
      <c r="F450" s="30">
        <v>6</v>
      </c>
    </row>
    <row r="451" spans="1:6" x14ac:dyDescent="0.25">
      <c r="A451" t="s">
        <v>4604</v>
      </c>
      <c r="B451">
        <v>6.5</v>
      </c>
      <c r="E451" s="3" t="s">
        <v>3149</v>
      </c>
      <c r="F451" s="30">
        <v>5.4</v>
      </c>
    </row>
    <row r="452" spans="1:6" x14ac:dyDescent="0.25">
      <c r="A452" t="s">
        <v>4604</v>
      </c>
      <c r="B452">
        <v>6.3</v>
      </c>
      <c r="E452" s="3" t="s">
        <v>4101</v>
      </c>
      <c r="F452" s="30">
        <v>5.4</v>
      </c>
    </row>
    <row r="453" spans="1:6" x14ac:dyDescent="0.25">
      <c r="A453" t="s">
        <v>5595</v>
      </c>
      <c r="B453">
        <v>6.3</v>
      </c>
      <c r="E453" s="3" t="s">
        <v>1947</v>
      </c>
      <c r="F453" s="30">
        <v>5.7</v>
      </c>
    </row>
    <row r="454" spans="1:6" x14ac:dyDescent="0.25">
      <c r="A454" t="s">
        <v>2683</v>
      </c>
      <c r="B454">
        <v>6.8</v>
      </c>
      <c r="E454" s="3" t="s">
        <v>7853</v>
      </c>
      <c r="F454" s="30">
        <v>6.7</v>
      </c>
    </row>
    <row r="455" spans="1:6" x14ac:dyDescent="0.25">
      <c r="A455" t="s">
        <v>7380</v>
      </c>
      <c r="B455">
        <v>6.4</v>
      </c>
      <c r="E455" s="3" t="s">
        <v>3431</v>
      </c>
      <c r="F455" s="30">
        <v>7</v>
      </c>
    </row>
    <row r="456" spans="1:6" x14ac:dyDescent="0.25">
      <c r="A456" t="s">
        <v>7380</v>
      </c>
      <c r="B456">
        <v>7</v>
      </c>
      <c r="E456" s="3" t="s">
        <v>942</v>
      </c>
      <c r="F456" s="30">
        <v>6.4</v>
      </c>
    </row>
    <row r="457" spans="1:6" x14ac:dyDescent="0.25">
      <c r="A457" t="s">
        <v>7380</v>
      </c>
      <c r="B457">
        <v>6.9</v>
      </c>
      <c r="E457" s="3" t="s">
        <v>2211</v>
      </c>
      <c r="F457" s="30">
        <v>5</v>
      </c>
    </row>
    <row r="458" spans="1:6" x14ac:dyDescent="0.25">
      <c r="A458" t="s">
        <v>7380</v>
      </c>
      <c r="B458">
        <v>7</v>
      </c>
      <c r="E458" s="3" t="s">
        <v>1787</v>
      </c>
      <c r="F458" s="30">
        <v>5.7</v>
      </c>
    </row>
    <row r="459" spans="1:6" x14ac:dyDescent="0.25">
      <c r="A459" t="s">
        <v>1812</v>
      </c>
      <c r="B459">
        <v>7.2</v>
      </c>
      <c r="E459" s="3" t="s">
        <v>364</v>
      </c>
      <c r="F459" s="30">
        <v>7.7</v>
      </c>
    </row>
    <row r="460" spans="1:6" x14ac:dyDescent="0.25">
      <c r="A460" t="s">
        <v>881</v>
      </c>
      <c r="B460">
        <v>3.9</v>
      </c>
      <c r="E460" s="3" t="s">
        <v>7063</v>
      </c>
      <c r="F460" s="30">
        <v>5.1999999999999993</v>
      </c>
    </row>
    <row r="461" spans="1:6" x14ac:dyDescent="0.25">
      <c r="A461" t="s">
        <v>4051</v>
      </c>
      <c r="B461">
        <v>7.5</v>
      </c>
      <c r="E461" s="3" t="s">
        <v>2447</v>
      </c>
      <c r="F461" s="30">
        <v>4.0999999999999996</v>
      </c>
    </row>
    <row r="462" spans="1:6" x14ac:dyDescent="0.25">
      <c r="A462" t="s">
        <v>2773</v>
      </c>
      <c r="B462">
        <v>7.7</v>
      </c>
      <c r="E462" s="3" t="s">
        <v>6883</v>
      </c>
      <c r="F462" s="30">
        <v>6.76</v>
      </c>
    </row>
    <row r="463" spans="1:6" x14ac:dyDescent="0.25">
      <c r="A463" t="s">
        <v>1461</v>
      </c>
      <c r="B463">
        <v>7.3</v>
      </c>
      <c r="E463" s="3" t="s">
        <v>7416</v>
      </c>
      <c r="F463" s="30">
        <v>6.5</v>
      </c>
    </row>
    <row r="464" spans="1:6" x14ac:dyDescent="0.25">
      <c r="A464" t="s">
        <v>4120</v>
      </c>
      <c r="B464">
        <v>5.9</v>
      </c>
      <c r="E464" s="3" t="s">
        <v>194</v>
      </c>
      <c r="F464" s="30">
        <v>6.1</v>
      </c>
    </row>
    <row r="465" spans="1:6" x14ac:dyDescent="0.25">
      <c r="A465" t="s">
        <v>323</v>
      </c>
      <c r="B465">
        <v>6.8</v>
      </c>
      <c r="E465" s="3" t="s">
        <v>1049</v>
      </c>
      <c r="F465" s="30">
        <v>6</v>
      </c>
    </row>
    <row r="466" spans="1:6" x14ac:dyDescent="0.25">
      <c r="A466" t="s">
        <v>2495</v>
      </c>
      <c r="B466">
        <v>6.8</v>
      </c>
      <c r="E466" s="3" t="s">
        <v>153</v>
      </c>
      <c r="F466" s="30">
        <v>6.4</v>
      </c>
    </row>
    <row r="467" spans="1:6" x14ac:dyDescent="0.25">
      <c r="A467" t="s">
        <v>2495</v>
      </c>
      <c r="B467">
        <v>7.1</v>
      </c>
      <c r="E467" s="3" t="s">
        <v>4863</v>
      </c>
      <c r="F467" s="30">
        <v>3.9</v>
      </c>
    </row>
    <row r="468" spans="1:6" x14ac:dyDescent="0.25">
      <c r="A468" t="s">
        <v>2495</v>
      </c>
      <c r="B468">
        <v>6.8</v>
      </c>
      <c r="E468" s="3" t="s">
        <v>4970</v>
      </c>
      <c r="F468" s="30">
        <v>5.3</v>
      </c>
    </row>
    <row r="469" spans="1:6" x14ac:dyDescent="0.25">
      <c r="A469" t="s">
        <v>2495</v>
      </c>
      <c r="B469">
        <v>5.4</v>
      </c>
      <c r="E469" s="3" t="s">
        <v>4443</v>
      </c>
      <c r="F469" s="30">
        <v>6.7</v>
      </c>
    </row>
    <row r="470" spans="1:6" x14ac:dyDescent="0.25">
      <c r="A470" t="s">
        <v>2495</v>
      </c>
      <c r="B470">
        <v>5.2</v>
      </c>
      <c r="E470" s="3" t="s">
        <v>176</v>
      </c>
      <c r="F470" s="30">
        <v>5.8</v>
      </c>
    </row>
    <row r="471" spans="1:6" x14ac:dyDescent="0.25">
      <c r="A471" t="s">
        <v>2495</v>
      </c>
      <c r="B471">
        <v>5.2</v>
      </c>
      <c r="E471" s="3" t="s">
        <v>6968</v>
      </c>
      <c r="F471" s="30">
        <v>6</v>
      </c>
    </row>
    <row r="472" spans="1:6" x14ac:dyDescent="0.25">
      <c r="A472" t="s">
        <v>5681</v>
      </c>
      <c r="B472">
        <v>5.2</v>
      </c>
      <c r="E472" s="3" t="s">
        <v>3194</v>
      </c>
      <c r="F472" s="30">
        <v>7.1142857142857148</v>
      </c>
    </row>
    <row r="473" spans="1:6" x14ac:dyDescent="0.25">
      <c r="A473" t="s">
        <v>5448</v>
      </c>
      <c r="B473">
        <v>6.7</v>
      </c>
      <c r="E473" s="3" t="s">
        <v>4847</v>
      </c>
      <c r="F473" s="30">
        <v>6.7</v>
      </c>
    </row>
    <row r="474" spans="1:6" x14ac:dyDescent="0.25">
      <c r="A474" t="s">
        <v>5987</v>
      </c>
      <c r="B474">
        <v>6.1</v>
      </c>
      <c r="E474" s="3" t="s">
        <v>2562</v>
      </c>
      <c r="F474" s="30">
        <v>6.7</v>
      </c>
    </row>
    <row r="475" spans="1:6" x14ac:dyDescent="0.25">
      <c r="A475" t="s">
        <v>1819</v>
      </c>
      <c r="B475">
        <v>6.8</v>
      </c>
      <c r="E475" s="3" t="s">
        <v>5862</v>
      </c>
      <c r="F475" s="30">
        <v>7.6</v>
      </c>
    </row>
    <row r="476" spans="1:6" x14ac:dyDescent="0.25">
      <c r="A476" t="s">
        <v>1819</v>
      </c>
      <c r="B476">
        <v>8.4</v>
      </c>
      <c r="E476" s="3" t="s">
        <v>2754</v>
      </c>
      <c r="F476" s="30">
        <v>6.65</v>
      </c>
    </row>
    <row r="477" spans="1:6" x14ac:dyDescent="0.25">
      <c r="A477" t="s">
        <v>854</v>
      </c>
      <c r="B477">
        <v>8.6</v>
      </c>
      <c r="E477" s="3" t="s">
        <v>848</v>
      </c>
      <c r="F477" s="30">
        <v>7.3</v>
      </c>
    </row>
    <row r="478" spans="1:6" x14ac:dyDescent="0.25">
      <c r="A478" t="s">
        <v>395</v>
      </c>
      <c r="B478">
        <v>7</v>
      </c>
      <c r="E478" s="3" t="s">
        <v>4813</v>
      </c>
      <c r="F478" s="30">
        <v>6.9375</v>
      </c>
    </row>
    <row r="479" spans="1:6" x14ac:dyDescent="0.25">
      <c r="A479" t="s">
        <v>395</v>
      </c>
      <c r="B479">
        <v>8.3000000000000007</v>
      </c>
      <c r="E479" s="3" t="s">
        <v>1680</v>
      </c>
      <c r="F479" s="30">
        <v>7.9</v>
      </c>
    </row>
    <row r="480" spans="1:6" x14ac:dyDescent="0.25">
      <c r="A480" t="s">
        <v>1202</v>
      </c>
      <c r="B480">
        <v>7.3</v>
      </c>
      <c r="E480" s="3" t="s">
        <v>1032</v>
      </c>
      <c r="F480" s="30">
        <v>7.3</v>
      </c>
    </row>
    <row r="481" spans="1:6" x14ac:dyDescent="0.25">
      <c r="A481" t="s">
        <v>1202</v>
      </c>
      <c r="B481">
        <v>6.7</v>
      </c>
      <c r="E481" s="3" t="s">
        <v>6220</v>
      </c>
      <c r="F481" s="30">
        <v>6.5</v>
      </c>
    </row>
    <row r="482" spans="1:6" x14ac:dyDescent="0.25">
      <c r="A482" t="s">
        <v>1202</v>
      </c>
      <c r="B482">
        <v>4.5999999999999996</v>
      </c>
      <c r="E482" s="3" t="s">
        <v>1051</v>
      </c>
      <c r="F482" s="30">
        <v>6.55</v>
      </c>
    </row>
    <row r="483" spans="1:6" x14ac:dyDescent="0.25">
      <c r="A483" t="s">
        <v>4678</v>
      </c>
      <c r="B483">
        <v>5.0999999999999996</v>
      </c>
      <c r="E483" s="3" t="s">
        <v>840</v>
      </c>
      <c r="F483" s="30">
        <v>7.7</v>
      </c>
    </row>
    <row r="484" spans="1:6" x14ac:dyDescent="0.25">
      <c r="A484" t="s">
        <v>4678</v>
      </c>
      <c r="B484">
        <v>6.4</v>
      </c>
      <c r="E484" s="3" t="s">
        <v>2195</v>
      </c>
      <c r="F484" s="30">
        <v>7.5999999999999988</v>
      </c>
    </row>
    <row r="485" spans="1:6" x14ac:dyDescent="0.25">
      <c r="A485" t="s">
        <v>4678</v>
      </c>
      <c r="B485">
        <v>6.9</v>
      </c>
      <c r="E485" s="3" t="s">
        <v>2581</v>
      </c>
      <c r="F485" s="30">
        <v>5.3</v>
      </c>
    </row>
    <row r="486" spans="1:6" x14ac:dyDescent="0.25">
      <c r="A486" t="s">
        <v>2395</v>
      </c>
      <c r="B486">
        <v>3.1</v>
      </c>
      <c r="E486" s="3" t="s">
        <v>1222</v>
      </c>
      <c r="F486" s="30">
        <v>7</v>
      </c>
    </row>
    <row r="487" spans="1:6" x14ac:dyDescent="0.25">
      <c r="A487" t="s">
        <v>2708</v>
      </c>
      <c r="B487">
        <v>5.3</v>
      </c>
      <c r="E487" s="3" t="s">
        <v>5372</v>
      </c>
      <c r="F487" s="30">
        <v>6.6</v>
      </c>
    </row>
    <row r="488" spans="1:6" x14ac:dyDescent="0.25">
      <c r="A488" t="s">
        <v>3678</v>
      </c>
      <c r="B488">
        <v>6.2</v>
      </c>
      <c r="E488" s="3" t="s">
        <v>2299</v>
      </c>
      <c r="F488" s="30">
        <v>6.6</v>
      </c>
    </row>
    <row r="489" spans="1:6" x14ac:dyDescent="0.25">
      <c r="A489" t="s">
        <v>4500</v>
      </c>
      <c r="B489">
        <v>5.5</v>
      </c>
      <c r="E489" s="3" t="s">
        <v>3437</v>
      </c>
      <c r="F489" s="30">
        <v>6.833333333333333</v>
      </c>
    </row>
    <row r="490" spans="1:6" x14ac:dyDescent="0.25">
      <c r="A490" t="s">
        <v>4500</v>
      </c>
      <c r="B490">
        <v>5.7</v>
      </c>
      <c r="E490" s="3" t="s">
        <v>761</v>
      </c>
      <c r="F490" s="30">
        <v>6.4</v>
      </c>
    </row>
    <row r="491" spans="1:6" x14ac:dyDescent="0.25">
      <c r="A491" t="s">
        <v>3496</v>
      </c>
      <c r="B491">
        <v>4.3</v>
      </c>
      <c r="E491" s="3" t="s">
        <v>6400</v>
      </c>
      <c r="F491" s="30">
        <v>5.9</v>
      </c>
    </row>
    <row r="492" spans="1:6" x14ac:dyDescent="0.25">
      <c r="A492" t="s">
        <v>2203</v>
      </c>
      <c r="B492">
        <v>7.5</v>
      </c>
      <c r="E492" s="3" t="s">
        <v>3217</v>
      </c>
      <c r="F492" s="30">
        <v>7.7</v>
      </c>
    </row>
    <row r="493" spans="1:6" x14ac:dyDescent="0.25">
      <c r="A493" t="s">
        <v>1216</v>
      </c>
      <c r="B493">
        <v>6.6</v>
      </c>
      <c r="E493" s="3" t="s">
        <v>2200</v>
      </c>
      <c r="F493" s="30">
        <v>7.1</v>
      </c>
    </row>
    <row r="494" spans="1:6" x14ac:dyDescent="0.25">
      <c r="A494" t="s">
        <v>3466</v>
      </c>
      <c r="B494">
        <v>7.6</v>
      </c>
      <c r="E494" s="3" t="s">
        <v>382</v>
      </c>
      <c r="F494" s="30">
        <v>7.2</v>
      </c>
    </row>
    <row r="495" spans="1:6" x14ac:dyDescent="0.25">
      <c r="A495" t="s">
        <v>7813</v>
      </c>
      <c r="B495">
        <v>7.6</v>
      </c>
      <c r="E495" s="3" t="s">
        <v>122</v>
      </c>
      <c r="F495" s="30">
        <v>5.9</v>
      </c>
    </row>
    <row r="496" spans="1:6" x14ac:dyDescent="0.25">
      <c r="A496" t="s">
        <v>6274</v>
      </c>
      <c r="B496">
        <v>7</v>
      </c>
      <c r="E496" s="3" t="s">
        <v>4770</v>
      </c>
      <c r="F496" s="30">
        <v>7.6555555555555559</v>
      </c>
    </row>
    <row r="497" spans="1:6" x14ac:dyDescent="0.25">
      <c r="A497" t="s">
        <v>4428</v>
      </c>
      <c r="B497">
        <v>5.9</v>
      </c>
      <c r="E497" s="3" t="s">
        <v>6358</v>
      </c>
      <c r="F497" s="30">
        <v>7</v>
      </c>
    </row>
    <row r="498" spans="1:6" x14ac:dyDescent="0.25">
      <c r="A498" t="s">
        <v>3855</v>
      </c>
      <c r="B498">
        <v>5.3</v>
      </c>
      <c r="E498" s="3" t="s">
        <v>235</v>
      </c>
      <c r="F498" s="30">
        <v>6.1</v>
      </c>
    </row>
    <row r="499" spans="1:6" x14ac:dyDescent="0.25">
      <c r="A499" t="s">
        <v>3855</v>
      </c>
      <c r="B499">
        <v>7</v>
      </c>
      <c r="E499" s="3" t="s">
        <v>3800</v>
      </c>
      <c r="F499" s="30">
        <v>6.9</v>
      </c>
    </row>
    <row r="500" spans="1:6" x14ac:dyDescent="0.25">
      <c r="A500" t="s">
        <v>3855</v>
      </c>
      <c r="B500">
        <v>6.8</v>
      </c>
      <c r="E500" s="3" t="s">
        <v>4639</v>
      </c>
      <c r="F500" s="30">
        <v>6.0428571428571436</v>
      </c>
    </row>
    <row r="501" spans="1:6" x14ac:dyDescent="0.25">
      <c r="A501" t="s">
        <v>3855</v>
      </c>
      <c r="B501">
        <v>5.6</v>
      </c>
      <c r="E501" s="3" t="s">
        <v>4768</v>
      </c>
      <c r="F501" s="30">
        <v>7.9750000000000005</v>
      </c>
    </row>
    <row r="502" spans="1:6" x14ac:dyDescent="0.25">
      <c r="A502" t="s">
        <v>3855</v>
      </c>
      <c r="B502">
        <v>5.9</v>
      </c>
      <c r="E502" s="3" t="s">
        <v>1822</v>
      </c>
      <c r="F502" s="30">
        <v>6.7</v>
      </c>
    </row>
    <row r="503" spans="1:6" x14ac:dyDescent="0.25">
      <c r="A503" t="s">
        <v>3855</v>
      </c>
      <c r="B503">
        <v>6.7</v>
      </c>
      <c r="E503" s="3" t="s">
        <v>5487</v>
      </c>
      <c r="F503" s="30">
        <v>6.4249999999999998</v>
      </c>
    </row>
    <row r="504" spans="1:6" x14ac:dyDescent="0.25">
      <c r="A504" t="s">
        <v>3855</v>
      </c>
      <c r="B504">
        <v>6.6</v>
      </c>
      <c r="E504" s="3" t="s">
        <v>3715</v>
      </c>
      <c r="F504" s="30">
        <v>6.4666666666666659</v>
      </c>
    </row>
    <row r="505" spans="1:6" x14ac:dyDescent="0.25">
      <c r="A505" t="s">
        <v>3855</v>
      </c>
      <c r="B505">
        <v>6.9</v>
      </c>
      <c r="E505" s="3" t="s">
        <v>4186</v>
      </c>
      <c r="F505" s="30">
        <v>6.4</v>
      </c>
    </row>
    <row r="506" spans="1:6" x14ac:dyDescent="0.25">
      <c r="A506" t="s">
        <v>3855</v>
      </c>
      <c r="B506">
        <v>7.4</v>
      </c>
      <c r="E506" s="3" t="s">
        <v>3131</v>
      </c>
      <c r="F506" s="30">
        <v>6.4142857142857137</v>
      </c>
    </row>
    <row r="507" spans="1:6" x14ac:dyDescent="0.25">
      <c r="A507" t="s">
        <v>3855</v>
      </c>
      <c r="B507">
        <v>7.5</v>
      </c>
      <c r="E507" s="3" t="s">
        <v>1227</v>
      </c>
      <c r="F507" s="30">
        <v>6</v>
      </c>
    </row>
    <row r="508" spans="1:6" x14ac:dyDescent="0.25">
      <c r="A508" t="s">
        <v>3855</v>
      </c>
      <c r="B508">
        <v>7.5</v>
      </c>
      <c r="E508" s="3" t="s">
        <v>31</v>
      </c>
      <c r="F508" s="30">
        <v>5.4</v>
      </c>
    </row>
    <row r="509" spans="1:6" x14ac:dyDescent="0.25">
      <c r="A509" t="s">
        <v>2861</v>
      </c>
      <c r="B509">
        <v>7.2</v>
      </c>
      <c r="E509" s="3" t="s">
        <v>1446</v>
      </c>
      <c r="F509" s="30">
        <v>5.2</v>
      </c>
    </row>
    <row r="510" spans="1:6" x14ac:dyDescent="0.25">
      <c r="A510" t="s">
        <v>4478</v>
      </c>
      <c r="B510">
        <v>4.9000000000000004</v>
      </c>
      <c r="E510" s="3" t="s">
        <v>3366</v>
      </c>
      <c r="F510" s="30">
        <v>3.9</v>
      </c>
    </row>
    <row r="511" spans="1:6" x14ac:dyDescent="0.25">
      <c r="A511" t="s">
        <v>3570</v>
      </c>
      <c r="B511">
        <v>5.3</v>
      </c>
      <c r="E511" s="3" t="s">
        <v>3454</v>
      </c>
      <c r="F511" s="30">
        <v>5.0999999999999996</v>
      </c>
    </row>
    <row r="512" spans="1:6" x14ac:dyDescent="0.25">
      <c r="A512" t="s">
        <v>3570</v>
      </c>
      <c r="B512">
        <v>5.7</v>
      </c>
      <c r="E512" s="3" t="s">
        <v>3651</v>
      </c>
      <c r="F512" s="30">
        <v>2.9</v>
      </c>
    </row>
    <row r="513" spans="1:6" x14ac:dyDescent="0.25">
      <c r="A513" t="s">
        <v>3920</v>
      </c>
      <c r="B513">
        <v>5.6</v>
      </c>
      <c r="E513" s="3" t="s">
        <v>2012</v>
      </c>
      <c r="F513" s="30">
        <v>7</v>
      </c>
    </row>
    <row r="514" spans="1:6" x14ac:dyDescent="0.25">
      <c r="A514" t="s">
        <v>3920</v>
      </c>
      <c r="B514">
        <v>4.9000000000000004</v>
      </c>
      <c r="E514" s="3" t="s">
        <v>3611</v>
      </c>
      <c r="F514" s="30">
        <v>6.2</v>
      </c>
    </row>
    <row r="515" spans="1:6" x14ac:dyDescent="0.25">
      <c r="A515" t="s">
        <v>7486</v>
      </c>
      <c r="B515">
        <v>6.7</v>
      </c>
      <c r="E515" s="3" t="s">
        <v>2833</v>
      </c>
      <c r="F515" s="30">
        <v>5.4</v>
      </c>
    </row>
    <row r="516" spans="1:6" x14ac:dyDescent="0.25">
      <c r="A516" t="s">
        <v>7486</v>
      </c>
      <c r="B516">
        <v>6.1</v>
      </c>
      <c r="E516" s="3" t="s">
        <v>4559</v>
      </c>
      <c r="F516" s="30">
        <v>6.2</v>
      </c>
    </row>
    <row r="517" spans="1:6" x14ac:dyDescent="0.25">
      <c r="A517" t="s">
        <v>5491</v>
      </c>
      <c r="B517">
        <v>6.6</v>
      </c>
      <c r="E517" s="3" t="s">
        <v>375</v>
      </c>
      <c r="F517" s="30">
        <v>8.3000000000000007</v>
      </c>
    </row>
    <row r="518" spans="1:6" x14ac:dyDescent="0.25">
      <c r="A518" t="s">
        <v>2159</v>
      </c>
      <c r="B518">
        <v>7</v>
      </c>
      <c r="E518" s="3" t="s">
        <v>606</v>
      </c>
      <c r="F518" s="30">
        <v>6.6</v>
      </c>
    </row>
    <row r="519" spans="1:6" x14ac:dyDescent="0.25">
      <c r="A519" t="s">
        <v>2159</v>
      </c>
      <c r="B519">
        <v>6.8</v>
      </c>
      <c r="E519" s="3" t="s">
        <v>6861</v>
      </c>
      <c r="F519" s="30">
        <v>7.2</v>
      </c>
    </row>
    <row r="520" spans="1:6" x14ac:dyDescent="0.25">
      <c r="A520" t="s">
        <v>1805</v>
      </c>
      <c r="B520">
        <v>7.7</v>
      </c>
      <c r="E520" s="3" t="s">
        <v>960</v>
      </c>
      <c r="F520" s="30">
        <v>6.9749999999999996</v>
      </c>
    </row>
    <row r="521" spans="1:6" x14ac:dyDescent="0.25">
      <c r="A521" t="s">
        <v>3471</v>
      </c>
      <c r="B521">
        <v>4.0999999999999996</v>
      </c>
      <c r="E521" s="3" t="s">
        <v>985</v>
      </c>
      <c r="F521" s="30">
        <v>6.4</v>
      </c>
    </row>
    <row r="522" spans="1:6" x14ac:dyDescent="0.25">
      <c r="A522" t="s">
        <v>4732</v>
      </c>
      <c r="B522">
        <v>6.5</v>
      </c>
      <c r="E522" s="3" t="s">
        <v>2388</v>
      </c>
      <c r="F522" s="30">
        <v>7.6</v>
      </c>
    </row>
    <row r="523" spans="1:6" x14ac:dyDescent="0.25">
      <c r="A523" t="s">
        <v>4732</v>
      </c>
      <c r="B523">
        <v>5.4</v>
      </c>
      <c r="E523" s="3" t="s">
        <v>4256</v>
      </c>
      <c r="F523" s="30">
        <v>5.95</v>
      </c>
    </row>
    <row r="524" spans="1:6" x14ac:dyDescent="0.25">
      <c r="A524" t="s">
        <v>5689</v>
      </c>
      <c r="B524">
        <v>3.5</v>
      </c>
      <c r="E524" s="3" t="s">
        <v>6097</v>
      </c>
      <c r="F524" s="30">
        <v>6.8</v>
      </c>
    </row>
    <row r="525" spans="1:6" x14ac:dyDescent="0.25">
      <c r="A525" t="s">
        <v>7176</v>
      </c>
      <c r="B525">
        <v>6.7</v>
      </c>
      <c r="E525" s="3" t="s">
        <v>4316</v>
      </c>
      <c r="F525" s="30">
        <v>5.6</v>
      </c>
    </row>
    <row r="526" spans="1:6" x14ac:dyDescent="0.25">
      <c r="A526" t="s">
        <v>7176</v>
      </c>
      <c r="B526">
        <v>6.3</v>
      </c>
      <c r="E526" s="3" t="s">
        <v>5847</v>
      </c>
      <c r="F526" s="30">
        <v>5.9</v>
      </c>
    </row>
    <row r="527" spans="1:6" x14ac:dyDescent="0.25">
      <c r="A527" t="s">
        <v>7176</v>
      </c>
      <c r="B527">
        <v>7.6</v>
      </c>
      <c r="E527" s="3" t="s">
        <v>1269</v>
      </c>
      <c r="F527" s="30">
        <v>6.6166666666666671</v>
      </c>
    </row>
    <row r="528" spans="1:6" x14ac:dyDescent="0.25">
      <c r="A528" t="s">
        <v>1839</v>
      </c>
      <c r="B528">
        <v>7.2</v>
      </c>
      <c r="E528" s="3" t="s">
        <v>3480</v>
      </c>
      <c r="F528" s="30">
        <v>5.8</v>
      </c>
    </row>
    <row r="529" spans="1:6" x14ac:dyDescent="0.25">
      <c r="A529" t="s">
        <v>1839</v>
      </c>
      <c r="B529">
        <v>7.1</v>
      </c>
      <c r="E529" s="3" t="s">
        <v>4902</v>
      </c>
      <c r="F529" s="30">
        <v>6.3</v>
      </c>
    </row>
    <row r="530" spans="1:6" x14ac:dyDescent="0.25">
      <c r="A530" t="s">
        <v>1839</v>
      </c>
      <c r="B530">
        <v>5.4</v>
      </c>
      <c r="E530" s="3" t="s">
        <v>4714</v>
      </c>
      <c r="F530" s="30">
        <v>6.5</v>
      </c>
    </row>
    <row r="531" spans="1:6" x14ac:dyDescent="0.25">
      <c r="A531" t="s">
        <v>1839</v>
      </c>
      <c r="B531">
        <v>6.1</v>
      </c>
      <c r="E531" s="3" t="s">
        <v>1613</v>
      </c>
      <c r="F531" s="30">
        <v>3.3</v>
      </c>
    </row>
    <row r="532" spans="1:6" x14ac:dyDescent="0.25">
      <c r="A532" t="s">
        <v>1839</v>
      </c>
      <c r="B532">
        <v>4.5999999999999996</v>
      </c>
      <c r="E532" s="3" t="s">
        <v>4382</v>
      </c>
      <c r="F532" s="30">
        <v>7.1000000000000005</v>
      </c>
    </row>
    <row r="533" spans="1:6" x14ac:dyDescent="0.25">
      <c r="A533" t="s">
        <v>3316</v>
      </c>
      <c r="B533">
        <v>6.8</v>
      </c>
      <c r="E533" s="3" t="s">
        <v>3768</v>
      </c>
      <c r="F533" s="30">
        <v>4.5</v>
      </c>
    </row>
    <row r="534" spans="1:6" x14ac:dyDescent="0.25">
      <c r="A534" t="s">
        <v>3316</v>
      </c>
      <c r="B534">
        <v>6.2</v>
      </c>
      <c r="E534" s="3" t="s">
        <v>6270</v>
      </c>
      <c r="F534" s="30">
        <v>6.3</v>
      </c>
    </row>
    <row r="535" spans="1:6" x14ac:dyDescent="0.25">
      <c r="A535" t="s">
        <v>1571</v>
      </c>
      <c r="B535">
        <v>7.8</v>
      </c>
      <c r="E535" s="3" t="s">
        <v>6896</v>
      </c>
      <c r="F535" s="30">
        <v>6.85</v>
      </c>
    </row>
    <row r="536" spans="1:6" x14ac:dyDescent="0.25">
      <c r="A536" t="s">
        <v>5939</v>
      </c>
      <c r="B536">
        <v>6.1</v>
      </c>
      <c r="E536" s="3" t="s">
        <v>2118</v>
      </c>
      <c r="F536" s="30">
        <v>6.0749999999999993</v>
      </c>
    </row>
    <row r="537" spans="1:6" x14ac:dyDescent="0.25">
      <c r="A537" t="s">
        <v>2530</v>
      </c>
      <c r="B537">
        <v>4.5</v>
      </c>
      <c r="E537" s="3" t="s">
        <v>1113</v>
      </c>
      <c r="F537" s="30">
        <v>7.3</v>
      </c>
    </row>
    <row r="538" spans="1:6" x14ac:dyDescent="0.25">
      <c r="A538" t="s">
        <v>2530</v>
      </c>
      <c r="B538">
        <v>5.7</v>
      </c>
      <c r="E538" s="3" t="s">
        <v>2127</v>
      </c>
      <c r="F538" s="30">
        <v>6.875</v>
      </c>
    </row>
    <row r="539" spans="1:6" x14ac:dyDescent="0.25">
      <c r="A539" t="s">
        <v>5514</v>
      </c>
      <c r="B539">
        <v>4.8</v>
      </c>
      <c r="E539" s="3" t="s">
        <v>1703</v>
      </c>
      <c r="F539" s="30">
        <v>6.9799999999999995</v>
      </c>
    </row>
    <row r="540" spans="1:6" x14ac:dyDescent="0.25">
      <c r="A540" t="s">
        <v>535</v>
      </c>
      <c r="B540">
        <v>6.7</v>
      </c>
      <c r="E540" s="3" t="s">
        <v>4931</v>
      </c>
      <c r="F540" s="30">
        <v>6.1</v>
      </c>
    </row>
    <row r="541" spans="1:6" x14ac:dyDescent="0.25">
      <c r="A541" t="s">
        <v>3525</v>
      </c>
      <c r="B541">
        <v>6.9</v>
      </c>
      <c r="E541" s="3" t="s">
        <v>7479</v>
      </c>
      <c r="F541" s="30">
        <v>6.9</v>
      </c>
    </row>
    <row r="542" spans="1:6" x14ac:dyDescent="0.25">
      <c r="A542" t="s">
        <v>2308</v>
      </c>
      <c r="B542">
        <v>7.9</v>
      </c>
      <c r="E542" s="3" t="s">
        <v>6045</v>
      </c>
      <c r="F542" s="30">
        <v>5.4</v>
      </c>
    </row>
    <row r="543" spans="1:6" x14ac:dyDescent="0.25">
      <c r="A543" t="s">
        <v>5948</v>
      </c>
      <c r="B543">
        <v>6.6</v>
      </c>
      <c r="E543" s="3" t="s">
        <v>1376</v>
      </c>
      <c r="F543" s="30">
        <v>5.3</v>
      </c>
    </row>
    <row r="544" spans="1:6" x14ac:dyDescent="0.25">
      <c r="A544" t="s">
        <v>1592</v>
      </c>
      <c r="B544">
        <v>5.8</v>
      </c>
      <c r="E544" s="3" t="s">
        <v>681</v>
      </c>
      <c r="F544" s="30">
        <v>5.6333333333333329</v>
      </c>
    </row>
    <row r="545" spans="1:6" x14ac:dyDescent="0.25">
      <c r="A545" t="s">
        <v>1592</v>
      </c>
      <c r="B545">
        <v>6.8</v>
      </c>
      <c r="E545" s="3" t="s">
        <v>2809</v>
      </c>
      <c r="F545" s="30">
        <v>6.15</v>
      </c>
    </row>
    <row r="546" spans="1:6" x14ac:dyDescent="0.25">
      <c r="A546" t="s">
        <v>5126</v>
      </c>
      <c r="B546">
        <v>4.3</v>
      </c>
      <c r="E546" s="3" t="s">
        <v>5128</v>
      </c>
      <c r="F546" s="30">
        <v>6.6750000000000007</v>
      </c>
    </row>
    <row r="547" spans="1:6" x14ac:dyDescent="0.25">
      <c r="A547" t="s">
        <v>2121</v>
      </c>
      <c r="B547">
        <v>7.6</v>
      </c>
      <c r="E547" s="3" t="s">
        <v>6674</v>
      </c>
      <c r="F547" s="30">
        <v>7.9</v>
      </c>
    </row>
    <row r="548" spans="1:6" x14ac:dyDescent="0.25">
      <c r="A548" t="s">
        <v>2121</v>
      </c>
      <c r="B548">
        <v>6.3</v>
      </c>
      <c r="E548" s="3" t="s">
        <v>313</v>
      </c>
      <c r="F548" s="30">
        <v>5.9499999999999993</v>
      </c>
    </row>
    <row r="549" spans="1:6" x14ac:dyDescent="0.25">
      <c r="A549" t="s">
        <v>2121</v>
      </c>
      <c r="B549">
        <v>7.5</v>
      </c>
      <c r="E549" s="3" t="s">
        <v>1562</v>
      </c>
      <c r="F549" s="30">
        <v>6.3000000000000007</v>
      </c>
    </row>
    <row r="550" spans="1:6" x14ac:dyDescent="0.25">
      <c r="A550" t="s">
        <v>5227</v>
      </c>
      <c r="B550">
        <v>5</v>
      </c>
      <c r="E550" s="3" t="s">
        <v>4296</v>
      </c>
      <c r="F550" s="30">
        <v>5.0999999999999996</v>
      </c>
    </row>
    <row r="551" spans="1:6" x14ac:dyDescent="0.25">
      <c r="A551" t="s">
        <v>3039</v>
      </c>
      <c r="B551">
        <v>3.2</v>
      </c>
      <c r="E551" s="3" t="s">
        <v>7236</v>
      </c>
      <c r="F551" s="30">
        <v>7.4</v>
      </c>
    </row>
    <row r="552" spans="1:6" x14ac:dyDescent="0.25">
      <c r="A552" t="s">
        <v>2747</v>
      </c>
      <c r="B552">
        <v>6.7</v>
      </c>
      <c r="E552" s="3" t="s">
        <v>3162</v>
      </c>
      <c r="F552" s="30">
        <v>6.6833333333333336</v>
      </c>
    </row>
    <row r="553" spans="1:6" x14ac:dyDescent="0.25">
      <c r="A553" t="s">
        <v>2747</v>
      </c>
      <c r="B553">
        <v>7</v>
      </c>
      <c r="E553" s="3" t="s">
        <v>6454</v>
      </c>
      <c r="F553" s="30">
        <v>7.1</v>
      </c>
    </row>
    <row r="554" spans="1:6" x14ac:dyDescent="0.25">
      <c r="A554" t="s">
        <v>2747</v>
      </c>
      <c r="B554">
        <v>7</v>
      </c>
      <c r="E554" s="3" t="s">
        <v>1958</v>
      </c>
      <c r="F554" s="30">
        <v>6.3666666666666671</v>
      </c>
    </row>
    <row r="555" spans="1:6" x14ac:dyDescent="0.25">
      <c r="A555" t="s">
        <v>2747</v>
      </c>
      <c r="B555">
        <v>7.4</v>
      </c>
      <c r="E555" s="3" t="s">
        <v>389</v>
      </c>
      <c r="F555" s="30">
        <v>5.3</v>
      </c>
    </row>
    <row r="556" spans="1:6" x14ac:dyDescent="0.25">
      <c r="A556" t="s">
        <v>4756</v>
      </c>
      <c r="B556">
        <v>8.5</v>
      </c>
      <c r="E556" s="3" t="s">
        <v>7108</v>
      </c>
      <c r="F556" s="30">
        <v>8.1999999999999993</v>
      </c>
    </row>
    <row r="557" spans="1:6" x14ac:dyDescent="0.25">
      <c r="A557" t="s">
        <v>4756</v>
      </c>
      <c r="B557">
        <v>8.5</v>
      </c>
      <c r="E557" s="3" t="s">
        <v>3050</v>
      </c>
      <c r="F557" s="30">
        <v>7</v>
      </c>
    </row>
    <row r="558" spans="1:6" x14ac:dyDescent="0.25">
      <c r="A558" t="s">
        <v>4756</v>
      </c>
      <c r="B558">
        <v>7.2</v>
      </c>
      <c r="E558" s="3" t="s">
        <v>3054</v>
      </c>
      <c r="F558" s="30">
        <v>6.6</v>
      </c>
    </row>
    <row r="559" spans="1:6" x14ac:dyDescent="0.25">
      <c r="A559" t="s">
        <v>4756</v>
      </c>
      <c r="B559">
        <v>8.6</v>
      </c>
      <c r="E559" s="3" t="s">
        <v>4611</v>
      </c>
      <c r="F559" s="30">
        <v>6.9249999999999998</v>
      </c>
    </row>
    <row r="560" spans="1:6" x14ac:dyDescent="0.25">
      <c r="A560" t="s">
        <v>4756</v>
      </c>
      <c r="B560">
        <v>8.3000000000000007</v>
      </c>
      <c r="E560" s="3" t="s">
        <v>5296</v>
      </c>
      <c r="F560" s="30">
        <v>6</v>
      </c>
    </row>
    <row r="561" spans="1:6" x14ac:dyDescent="0.25">
      <c r="A561" t="s">
        <v>4756</v>
      </c>
      <c r="B561">
        <v>8.8000000000000007</v>
      </c>
      <c r="E561" s="3" t="s">
        <v>3034</v>
      </c>
      <c r="F561" s="30">
        <v>6.55</v>
      </c>
    </row>
    <row r="562" spans="1:6" x14ac:dyDescent="0.25">
      <c r="A562" t="s">
        <v>4756</v>
      </c>
      <c r="B562">
        <v>8.5</v>
      </c>
      <c r="E562" s="3" t="s">
        <v>3013</v>
      </c>
      <c r="F562" s="30">
        <v>7.5</v>
      </c>
    </row>
    <row r="563" spans="1:6" x14ac:dyDescent="0.25">
      <c r="A563" t="s">
        <v>4756</v>
      </c>
      <c r="B563">
        <v>9</v>
      </c>
      <c r="E563" s="3" t="s">
        <v>1764</v>
      </c>
      <c r="F563" s="30">
        <v>7</v>
      </c>
    </row>
    <row r="564" spans="1:6" x14ac:dyDescent="0.25">
      <c r="A564" t="s">
        <v>2002</v>
      </c>
      <c r="B564">
        <v>6.5</v>
      </c>
      <c r="E564" s="3" t="s">
        <v>3843</v>
      </c>
      <c r="F564" s="30">
        <v>7.1333333333333337</v>
      </c>
    </row>
    <row r="565" spans="1:6" x14ac:dyDescent="0.25">
      <c r="A565" t="s">
        <v>806</v>
      </c>
      <c r="B565">
        <v>6.6</v>
      </c>
      <c r="E565" s="3" t="s">
        <v>616</v>
      </c>
      <c r="F565" s="30">
        <v>7.8</v>
      </c>
    </row>
    <row r="566" spans="1:6" x14ac:dyDescent="0.25">
      <c r="A566" t="s">
        <v>6384</v>
      </c>
      <c r="B566">
        <v>5.6</v>
      </c>
      <c r="E566" s="3" t="s">
        <v>2890</v>
      </c>
      <c r="F566" s="30">
        <v>5.35</v>
      </c>
    </row>
    <row r="567" spans="1:6" x14ac:dyDescent="0.25">
      <c r="A567" t="s">
        <v>744</v>
      </c>
      <c r="B567">
        <v>7.7</v>
      </c>
      <c r="E567" s="3" t="s">
        <v>1921</v>
      </c>
      <c r="F567" s="30">
        <v>6.8666666666666671</v>
      </c>
    </row>
    <row r="568" spans="1:6" x14ac:dyDescent="0.25">
      <c r="A568" t="s">
        <v>5006</v>
      </c>
      <c r="B568">
        <v>5.0999999999999996</v>
      </c>
      <c r="E568" s="3" t="s">
        <v>4152</v>
      </c>
      <c r="F568" s="30">
        <v>5.2</v>
      </c>
    </row>
    <row r="569" spans="1:6" x14ac:dyDescent="0.25">
      <c r="A569" t="s">
        <v>5006</v>
      </c>
      <c r="B569">
        <v>6.6</v>
      </c>
      <c r="E569" s="3" t="s">
        <v>690</v>
      </c>
      <c r="F569" s="30">
        <v>7.4</v>
      </c>
    </row>
    <row r="570" spans="1:6" x14ac:dyDescent="0.25">
      <c r="A570" t="s">
        <v>5006</v>
      </c>
      <c r="B570">
        <v>5.5</v>
      </c>
      <c r="E570" s="3" t="s">
        <v>4508</v>
      </c>
      <c r="F570" s="30">
        <v>5.2</v>
      </c>
    </row>
    <row r="571" spans="1:6" x14ac:dyDescent="0.25">
      <c r="A571" t="s">
        <v>5006</v>
      </c>
      <c r="B571">
        <v>6.1</v>
      </c>
      <c r="E571" s="3" t="s">
        <v>3561</v>
      </c>
      <c r="F571" s="30">
        <v>6.9857142857142858</v>
      </c>
    </row>
    <row r="572" spans="1:6" x14ac:dyDescent="0.25">
      <c r="A572" t="s">
        <v>5006</v>
      </c>
      <c r="B572">
        <v>6.9</v>
      </c>
      <c r="E572" s="3" t="s">
        <v>6084</v>
      </c>
      <c r="F572" s="30">
        <v>6.8</v>
      </c>
    </row>
    <row r="573" spans="1:6" x14ac:dyDescent="0.25">
      <c r="A573" t="s">
        <v>5484</v>
      </c>
      <c r="B573">
        <v>6.5</v>
      </c>
      <c r="E573" s="3" t="s">
        <v>5224</v>
      </c>
      <c r="F573" s="30">
        <v>6.2</v>
      </c>
    </row>
    <row r="574" spans="1:6" x14ac:dyDescent="0.25">
      <c r="A574" t="s">
        <v>4917</v>
      </c>
      <c r="B574">
        <v>5.2</v>
      </c>
      <c r="E574" s="3" t="s">
        <v>1833</v>
      </c>
      <c r="F574" s="30">
        <v>7</v>
      </c>
    </row>
    <row r="575" spans="1:6" x14ac:dyDescent="0.25">
      <c r="A575" t="s">
        <v>3765</v>
      </c>
      <c r="B575">
        <v>5.7</v>
      </c>
      <c r="E575" s="3" t="s">
        <v>4949</v>
      </c>
      <c r="F575" s="30">
        <v>5.5</v>
      </c>
    </row>
    <row r="576" spans="1:6" x14ac:dyDescent="0.25">
      <c r="A576" t="s">
        <v>3765</v>
      </c>
      <c r="B576">
        <v>6.1</v>
      </c>
      <c r="E576" s="3" t="s">
        <v>911</v>
      </c>
      <c r="F576" s="30">
        <v>6</v>
      </c>
    </row>
    <row r="577" spans="1:6" x14ac:dyDescent="0.25">
      <c r="A577" t="s">
        <v>2135</v>
      </c>
      <c r="B577">
        <v>6.5</v>
      </c>
      <c r="E577" s="3" t="s">
        <v>5518</v>
      </c>
      <c r="F577" s="30">
        <v>7.3</v>
      </c>
    </row>
    <row r="578" spans="1:6" x14ac:dyDescent="0.25">
      <c r="A578" t="s">
        <v>5467</v>
      </c>
      <c r="B578">
        <v>6.1</v>
      </c>
      <c r="E578" s="3" t="s">
        <v>1123</v>
      </c>
      <c r="F578" s="30">
        <v>6.9</v>
      </c>
    </row>
    <row r="579" spans="1:6" x14ac:dyDescent="0.25">
      <c r="A579" t="s">
        <v>5467</v>
      </c>
      <c r="B579">
        <v>6</v>
      </c>
      <c r="E579" s="3" t="s">
        <v>4278</v>
      </c>
      <c r="F579" s="30">
        <v>6.6000000000000005</v>
      </c>
    </row>
    <row r="580" spans="1:6" x14ac:dyDescent="0.25">
      <c r="A580" t="s">
        <v>977</v>
      </c>
      <c r="B580">
        <v>6.6</v>
      </c>
      <c r="E580" s="3" t="s">
        <v>6544</v>
      </c>
      <c r="F580" s="30">
        <v>5.7</v>
      </c>
    </row>
    <row r="581" spans="1:6" x14ac:dyDescent="0.25">
      <c r="A581" t="s">
        <v>939</v>
      </c>
      <c r="B581">
        <v>6.9</v>
      </c>
      <c r="E581" s="3" t="s">
        <v>5419</v>
      </c>
      <c r="F581" s="30">
        <v>6.7</v>
      </c>
    </row>
    <row r="582" spans="1:6" x14ac:dyDescent="0.25">
      <c r="A582" t="s">
        <v>502</v>
      </c>
      <c r="B582">
        <v>5.3</v>
      </c>
      <c r="E582" s="3" t="s">
        <v>3690</v>
      </c>
      <c r="F582" s="30">
        <v>5.3</v>
      </c>
    </row>
    <row r="583" spans="1:6" x14ac:dyDescent="0.25">
      <c r="A583" t="s">
        <v>204</v>
      </c>
      <c r="B583">
        <v>7</v>
      </c>
      <c r="E583" s="3" t="s">
        <v>3992</v>
      </c>
      <c r="F583" s="30">
        <v>6.6</v>
      </c>
    </row>
    <row r="584" spans="1:6" x14ac:dyDescent="0.25">
      <c r="A584" t="s">
        <v>7167</v>
      </c>
      <c r="B584">
        <v>6.3</v>
      </c>
      <c r="E584" s="3" t="s">
        <v>5933</v>
      </c>
      <c r="F584" s="30">
        <v>6.1</v>
      </c>
    </row>
    <row r="585" spans="1:6" x14ac:dyDescent="0.25">
      <c r="A585" t="s">
        <v>2281</v>
      </c>
      <c r="B585">
        <v>7.9</v>
      </c>
      <c r="E585" s="3" t="s">
        <v>451</v>
      </c>
      <c r="F585" s="30">
        <v>6.8</v>
      </c>
    </row>
    <row r="586" spans="1:6" x14ac:dyDescent="0.25">
      <c r="A586" t="s">
        <v>2281</v>
      </c>
      <c r="B586">
        <v>6.6</v>
      </c>
      <c r="E586" s="3" t="s">
        <v>5544</v>
      </c>
      <c r="F586" s="30">
        <v>7.1400000000000006</v>
      </c>
    </row>
    <row r="587" spans="1:6" x14ac:dyDescent="0.25">
      <c r="A587" t="s">
        <v>2281</v>
      </c>
      <c r="B587">
        <v>6.4</v>
      </c>
      <c r="E587" s="3" t="s">
        <v>2842</v>
      </c>
      <c r="F587" s="30">
        <v>6.45</v>
      </c>
    </row>
    <row r="588" spans="1:6" x14ac:dyDescent="0.25">
      <c r="A588" t="s">
        <v>2281</v>
      </c>
      <c r="B588">
        <v>6.5</v>
      </c>
      <c r="E588" s="3" t="s">
        <v>982</v>
      </c>
      <c r="F588" s="30">
        <v>7.1285714285714272</v>
      </c>
    </row>
    <row r="589" spans="1:6" x14ac:dyDescent="0.25">
      <c r="A589" t="s">
        <v>2281</v>
      </c>
      <c r="B589">
        <v>7.1</v>
      </c>
      <c r="E589" s="3" t="s">
        <v>4436</v>
      </c>
      <c r="F589" s="30">
        <v>7.0250000000000004</v>
      </c>
    </row>
    <row r="590" spans="1:6" x14ac:dyDescent="0.25">
      <c r="A590" t="s">
        <v>2281</v>
      </c>
      <c r="B590">
        <v>7.8</v>
      </c>
      <c r="E590" s="3" t="s">
        <v>439</v>
      </c>
      <c r="F590" s="30">
        <v>7</v>
      </c>
    </row>
    <row r="591" spans="1:6" x14ac:dyDescent="0.25">
      <c r="A591" t="s">
        <v>2281</v>
      </c>
      <c r="B591">
        <v>6.6</v>
      </c>
      <c r="E591" s="3" t="s">
        <v>1320</v>
      </c>
      <c r="F591" s="30">
        <v>7.1142857142857139</v>
      </c>
    </row>
    <row r="592" spans="1:6" x14ac:dyDescent="0.25">
      <c r="A592" t="s">
        <v>2281</v>
      </c>
      <c r="B592">
        <v>7.4</v>
      </c>
      <c r="E592" s="3" t="s">
        <v>145</v>
      </c>
      <c r="F592" s="30">
        <v>6.9</v>
      </c>
    </row>
    <row r="593" spans="1:6" x14ac:dyDescent="0.25">
      <c r="A593" t="s">
        <v>2281</v>
      </c>
      <c r="B593">
        <v>7.3</v>
      </c>
      <c r="E593" s="3" t="s">
        <v>2612</v>
      </c>
      <c r="F593" s="30">
        <v>3.5</v>
      </c>
    </row>
    <row r="594" spans="1:6" x14ac:dyDescent="0.25">
      <c r="A594" t="s">
        <v>2281</v>
      </c>
      <c r="B594">
        <v>5.9</v>
      </c>
      <c r="E594" s="3" t="s">
        <v>1372</v>
      </c>
      <c r="F594" s="30">
        <v>7.4</v>
      </c>
    </row>
    <row r="595" spans="1:6" x14ac:dyDescent="0.25">
      <c r="A595" t="s">
        <v>2281</v>
      </c>
      <c r="B595">
        <v>6.9</v>
      </c>
      <c r="E595" s="3" t="s">
        <v>1144</v>
      </c>
      <c r="F595" s="30">
        <v>7.1</v>
      </c>
    </row>
    <row r="596" spans="1:6" x14ac:dyDescent="0.25">
      <c r="A596" t="s">
        <v>2281</v>
      </c>
      <c r="B596">
        <v>6.7</v>
      </c>
      <c r="E596" s="3" t="s">
        <v>538</v>
      </c>
      <c r="F596" s="30">
        <v>7.3</v>
      </c>
    </row>
    <row r="597" spans="1:6" x14ac:dyDescent="0.25">
      <c r="A597" t="s">
        <v>2281</v>
      </c>
      <c r="B597">
        <v>7.5</v>
      </c>
      <c r="E597" s="3" t="s">
        <v>5122</v>
      </c>
      <c r="F597" s="30">
        <v>5.5</v>
      </c>
    </row>
    <row r="598" spans="1:6" x14ac:dyDescent="0.25">
      <c r="A598" t="s">
        <v>2281</v>
      </c>
      <c r="B598">
        <v>8</v>
      </c>
      <c r="E598" s="3" t="s">
        <v>3265</v>
      </c>
      <c r="F598" s="30">
        <v>4.8</v>
      </c>
    </row>
    <row r="599" spans="1:6" x14ac:dyDescent="0.25">
      <c r="A599" t="s">
        <v>2281</v>
      </c>
      <c r="B599">
        <v>6.4</v>
      </c>
      <c r="E599" s="3" t="s">
        <v>2186</v>
      </c>
      <c r="F599" s="30">
        <v>5.6</v>
      </c>
    </row>
    <row r="600" spans="1:6" x14ac:dyDescent="0.25">
      <c r="A600" t="s">
        <v>2281</v>
      </c>
      <c r="B600">
        <v>8.1</v>
      </c>
      <c r="E600" s="3" t="s">
        <v>3770</v>
      </c>
      <c r="F600" s="30">
        <v>5.3</v>
      </c>
    </row>
    <row r="601" spans="1:6" x14ac:dyDescent="0.25">
      <c r="A601" t="s">
        <v>2281</v>
      </c>
      <c r="B601">
        <v>8.3000000000000007</v>
      </c>
      <c r="E601" s="3" t="s">
        <v>4370</v>
      </c>
      <c r="F601" s="30">
        <v>6.14</v>
      </c>
    </row>
    <row r="602" spans="1:6" x14ac:dyDescent="0.25">
      <c r="A602" t="s">
        <v>2281</v>
      </c>
      <c r="B602">
        <v>8.1999999999999993</v>
      </c>
      <c r="E602" s="3" t="s">
        <v>4410</v>
      </c>
      <c r="F602" s="30">
        <v>3.4</v>
      </c>
    </row>
    <row r="603" spans="1:6" x14ac:dyDescent="0.25">
      <c r="A603" t="s">
        <v>2281</v>
      </c>
      <c r="B603">
        <v>7.3</v>
      </c>
      <c r="E603" s="3" t="s">
        <v>4352</v>
      </c>
      <c r="F603" s="30">
        <v>6.55</v>
      </c>
    </row>
    <row r="604" spans="1:6" x14ac:dyDescent="0.25">
      <c r="A604" t="s">
        <v>3827</v>
      </c>
      <c r="B604">
        <v>7</v>
      </c>
      <c r="E604" s="3" t="s">
        <v>2086</v>
      </c>
      <c r="F604" s="30">
        <v>6.3</v>
      </c>
    </row>
    <row r="605" spans="1:6" x14ac:dyDescent="0.25">
      <c r="A605" t="s">
        <v>7282</v>
      </c>
      <c r="B605">
        <v>6.5</v>
      </c>
      <c r="E605" s="3" t="s">
        <v>3783</v>
      </c>
      <c r="F605" s="30">
        <v>5.9</v>
      </c>
    </row>
    <row r="606" spans="1:6" x14ac:dyDescent="0.25">
      <c r="A606" t="s">
        <v>6611</v>
      </c>
      <c r="B606">
        <v>5.8</v>
      </c>
      <c r="E606" s="3" t="s">
        <v>2165</v>
      </c>
      <c r="F606" s="30">
        <v>4.8</v>
      </c>
    </row>
    <row r="607" spans="1:6" x14ac:dyDescent="0.25">
      <c r="A607" t="s">
        <v>4463</v>
      </c>
      <c r="B607">
        <v>4.4000000000000004</v>
      </c>
      <c r="E607" s="3" t="s">
        <v>2444</v>
      </c>
      <c r="F607" s="30">
        <v>6.5</v>
      </c>
    </row>
    <row r="608" spans="1:6" x14ac:dyDescent="0.25">
      <c r="A608" t="s">
        <v>4463</v>
      </c>
      <c r="B608">
        <v>4.7</v>
      </c>
      <c r="E608" s="3" t="s">
        <v>2511</v>
      </c>
      <c r="F608" s="30">
        <v>8.1666666666666661</v>
      </c>
    </row>
    <row r="609" spans="1:6" x14ac:dyDescent="0.25">
      <c r="A609" t="s">
        <v>2369</v>
      </c>
      <c r="B609">
        <v>7</v>
      </c>
      <c r="E609" s="3" t="s">
        <v>678</v>
      </c>
      <c r="F609" s="30">
        <v>6.4</v>
      </c>
    </row>
    <row r="610" spans="1:6" x14ac:dyDescent="0.25">
      <c r="A610" t="s">
        <v>2369</v>
      </c>
      <c r="B610">
        <v>7</v>
      </c>
      <c r="E610" s="3" t="s">
        <v>1769</v>
      </c>
      <c r="F610" s="30">
        <v>7.8</v>
      </c>
    </row>
    <row r="611" spans="1:6" x14ac:dyDescent="0.25">
      <c r="A611" t="s">
        <v>1235</v>
      </c>
      <c r="B611">
        <v>4.8</v>
      </c>
      <c r="E611" s="3" t="s">
        <v>1180</v>
      </c>
      <c r="F611" s="30">
        <v>7.2</v>
      </c>
    </row>
    <row r="612" spans="1:6" x14ac:dyDescent="0.25">
      <c r="A612" t="s">
        <v>6100</v>
      </c>
      <c r="B612">
        <v>6.5</v>
      </c>
      <c r="E612" s="3" t="s">
        <v>788</v>
      </c>
      <c r="F612" s="30">
        <v>5.6</v>
      </c>
    </row>
    <row r="613" spans="1:6" x14ac:dyDescent="0.25">
      <c r="A613" t="s">
        <v>1028</v>
      </c>
      <c r="B613">
        <v>7.3</v>
      </c>
      <c r="E613" s="3" t="s">
        <v>4980</v>
      </c>
      <c r="F613" s="30">
        <v>5.833333333333333</v>
      </c>
    </row>
    <row r="614" spans="1:6" x14ac:dyDescent="0.25">
      <c r="A614" t="s">
        <v>1028</v>
      </c>
      <c r="B614">
        <v>6.2</v>
      </c>
      <c r="E614" s="3" t="s">
        <v>5445</v>
      </c>
      <c r="F614" s="30">
        <v>6.8</v>
      </c>
    </row>
    <row r="615" spans="1:6" x14ac:dyDescent="0.25">
      <c r="A615" t="s">
        <v>2053</v>
      </c>
      <c r="B615">
        <v>7.2</v>
      </c>
      <c r="E615" s="3" t="s">
        <v>2628</v>
      </c>
      <c r="F615" s="30">
        <v>6.2</v>
      </c>
    </row>
    <row r="616" spans="1:6" x14ac:dyDescent="0.25">
      <c r="A616" t="s">
        <v>3339</v>
      </c>
      <c r="B616">
        <v>4.4000000000000004</v>
      </c>
      <c r="E616" s="3" t="s">
        <v>6812</v>
      </c>
      <c r="F616" s="30">
        <v>6.5</v>
      </c>
    </row>
    <row r="617" spans="1:6" x14ac:dyDescent="0.25">
      <c r="A617" t="s">
        <v>3339</v>
      </c>
      <c r="B617">
        <v>5</v>
      </c>
      <c r="E617" s="3" t="s">
        <v>283</v>
      </c>
      <c r="F617" s="30">
        <v>6.3</v>
      </c>
    </row>
    <row r="618" spans="1:6" x14ac:dyDescent="0.25">
      <c r="A618" t="s">
        <v>2706</v>
      </c>
      <c r="B618">
        <v>6</v>
      </c>
      <c r="E618" s="3" t="s">
        <v>5205</v>
      </c>
      <c r="F618" s="30">
        <v>6.4</v>
      </c>
    </row>
    <row r="619" spans="1:6" x14ac:dyDescent="0.25">
      <c r="A619" t="s">
        <v>3204</v>
      </c>
      <c r="B619">
        <v>7</v>
      </c>
      <c r="E619" s="3" t="s">
        <v>342</v>
      </c>
      <c r="F619" s="30">
        <v>6.1</v>
      </c>
    </row>
    <row r="620" spans="1:6" x14ac:dyDescent="0.25">
      <c r="A620" t="s">
        <v>3204</v>
      </c>
      <c r="B620">
        <v>7.4</v>
      </c>
      <c r="E620" s="3" t="s">
        <v>4025</v>
      </c>
      <c r="F620" s="30">
        <v>5.9666666666666659</v>
      </c>
    </row>
    <row r="621" spans="1:6" x14ac:dyDescent="0.25">
      <c r="A621" t="s">
        <v>2727</v>
      </c>
      <c r="B621">
        <v>7.4</v>
      </c>
      <c r="E621" s="3" t="s">
        <v>6390</v>
      </c>
      <c r="F621" s="30">
        <v>6.4499999999999993</v>
      </c>
    </row>
    <row r="622" spans="1:6" x14ac:dyDescent="0.25">
      <c r="A622" t="s">
        <v>2727</v>
      </c>
      <c r="B622">
        <v>6.4</v>
      </c>
      <c r="E622" s="3" t="s">
        <v>7276</v>
      </c>
      <c r="F622" s="30">
        <v>5.0999999999999996</v>
      </c>
    </row>
    <row r="623" spans="1:6" x14ac:dyDescent="0.25">
      <c r="A623" t="s">
        <v>2727</v>
      </c>
      <c r="B623">
        <v>7</v>
      </c>
      <c r="E623" s="3" t="s">
        <v>1337</v>
      </c>
      <c r="F623" s="30">
        <v>6.4</v>
      </c>
    </row>
    <row r="624" spans="1:6" x14ac:dyDescent="0.25">
      <c r="A624" t="s">
        <v>239</v>
      </c>
      <c r="B624">
        <v>6</v>
      </c>
      <c r="E624" s="3" t="s">
        <v>1279</v>
      </c>
      <c r="F624" s="30">
        <v>4.5999999999999996</v>
      </c>
    </row>
    <row r="625" spans="1:6" x14ac:dyDescent="0.25">
      <c r="A625" t="s">
        <v>239</v>
      </c>
      <c r="B625">
        <v>4.5</v>
      </c>
      <c r="E625" s="3" t="s">
        <v>675</v>
      </c>
      <c r="F625" s="30">
        <v>5.8</v>
      </c>
    </row>
    <row r="626" spans="1:6" x14ac:dyDescent="0.25">
      <c r="A626" t="s">
        <v>3198</v>
      </c>
      <c r="B626">
        <v>5.9</v>
      </c>
      <c r="E626" s="3" t="s">
        <v>2831</v>
      </c>
      <c r="F626" s="30">
        <v>6.4</v>
      </c>
    </row>
    <row r="627" spans="1:6" x14ac:dyDescent="0.25">
      <c r="A627" t="s">
        <v>3198</v>
      </c>
      <c r="B627">
        <v>5.2</v>
      </c>
      <c r="E627" s="3" t="s">
        <v>3433</v>
      </c>
      <c r="F627" s="30">
        <v>5.2</v>
      </c>
    </row>
    <row r="628" spans="1:6" x14ac:dyDescent="0.25">
      <c r="A628" t="s">
        <v>1088</v>
      </c>
      <c r="B628">
        <v>6.4</v>
      </c>
      <c r="E628" s="3" t="s">
        <v>3243</v>
      </c>
      <c r="F628" s="30">
        <v>5.8249999999999993</v>
      </c>
    </row>
    <row r="629" spans="1:6" x14ac:dyDescent="0.25">
      <c r="A629" t="s">
        <v>1657</v>
      </c>
      <c r="B629">
        <v>7.9</v>
      </c>
      <c r="E629" s="3" t="s">
        <v>227</v>
      </c>
      <c r="F629" s="30">
        <v>6.6</v>
      </c>
    </row>
    <row r="630" spans="1:6" x14ac:dyDescent="0.25">
      <c r="A630" t="s">
        <v>2691</v>
      </c>
      <c r="B630">
        <v>5.9</v>
      </c>
      <c r="E630" s="3" t="s">
        <v>857</v>
      </c>
      <c r="F630" s="30">
        <v>3.6</v>
      </c>
    </row>
    <row r="631" spans="1:6" x14ac:dyDescent="0.25">
      <c r="A631" t="s">
        <v>2691</v>
      </c>
      <c r="B631">
        <v>7.4</v>
      </c>
      <c r="E631" s="3" t="s">
        <v>3002</v>
      </c>
      <c r="F631" s="30">
        <v>6.5500000000000007</v>
      </c>
    </row>
    <row r="632" spans="1:6" x14ac:dyDescent="0.25">
      <c r="A632" t="s">
        <v>2691</v>
      </c>
      <c r="B632">
        <v>6.3</v>
      </c>
      <c r="E632" s="3" t="s">
        <v>4592</v>
      </c>
      <c r="F632" s="30">
        <v>5.6</v>
      </c>
    </row>
    <row r="633" spans="1:6" x14ac:dyDescent="0.25">
      <c r="A633" t="s">
        <v>2691</v>
      </c>
      <c r="B633">
        <v>8.3000000000000007</v>
      </c>
      <c r="E633" s="3" t="s">
        <v>7076</v>
      </c>
      <c r="F633" s="30">
        <v>5.9</v>
      </c>
    </row>
    <row r="634" spans="1:6" x14ac:dyDescent="0.25">
      <c r="A634" t="s">
        <v>2691</v>
      </c>
      <c r="B634">
        <v>7</v>
      </c>
      <c r="E634" s="3" t="s">
        <v>1761</v>
      </c>
      <c r="F634" s="30">
        <v>6.3</v>
      </c>
    </row>
    <row r="635" spans="1:6" x14ac:dyDescent="0.25">
      <c r="A635" t="s">
        <v>2806</v>
      </c>
      <c r="B635">
        <v>5.4</v>
      </c>
      <c r="E635" s="3" t="s">
        <v>3105</v>
      </c>
      <c r="F635" s="30">
        <v>7.5</v>
      </c>
    </row>
    <row r="636" spans="1:6" x14ac:dyDescent="0.25">
      <c r="A636" t="s">
        <v>1403</v>
      </c>
      <c r="B636">
        <v>7.2</v>
      </c>
      <c r="E636" s="3" t="s">
        <v>3661</v>
      </c>
      <c r="F636" s="30">
        <v>6.45</v>
      </c>
    </row>
    <row r="637" spans="1:6" x14ac:dyDescent="0.25">
      <c r="A637" t="s">
        <v>1403</v>
      </c>
      <c r="B637">
        <v>6.1</v>
      </c>
      <c r="E637" s="3" t="s">
        <v>1159</v>
      </c>
      <c r="F637" s="30">
        <v>7.6</v>
      </c>
    </row>
    <row r="638" spans="1:6" x14ac:dyDescent="0.25">
      <c r="A638" t="s">
        <v>1403</v>
      </c>
      <c r="B638">
        <v>6.9</v>
      </c>
      <c r="E638" s="3" t="s">
        <v>3016</v>
      </c>
      <c r="F638" s="30">
        <v>7.1</v>
      </c>
    </row>
    <row r="639" spans="1:6" x14ac:dyDescent="0.25">
      <c r="A639" t="s">
        <v>1403</v>
      </c>
      <c r="B639">
        <v>6.9</v>
      </c>
      <c r="E639" s="3" t="s">
        <v>4553</v>
      </c>
      <c r="F639" s="30">
        <v>6.0749999999999993</v>
      </c>
    </row>
    <row r="640" spans="1:6" x14ac:dyDescent="0.25">
      <c r="A640" t="s">
        <v>1403</v>
      </c>
      <c r="B640">
        <v>6.6</v>
      </c>
      <c r="E640" s="3" t="s">
        <v>5386</v>
      </c>
      <c r="F640" s="30">
        <v>5.2</v>
      </c>
    </row>
    <row r="641" spans="1:6" x14ac:dyDescent="0.25">
      <c r="A641" t="s">
        <v>303</v>
      </c>
      <c r="B641">
        <v>6.9</v>
      </c>
      <c r="E641" s="3" t="s">
        <v>2945</v>
      </c>
      <c r="F641" s="30">
        <v>7.55</v>
      </c>
    </row>
    <row r="642" spans="1:6" x14ac:dyDescent="0.25">
      <c r="A642" t="s">
        <v>2172</v>
      </c>
      <c r="B642">
        <v>5.4</v>
      </c>
      <c r="E642" s="3" t="s">
        <v>2647</v>
      </c>
      <c r="F642" s="30">
        <v>5.65</v>
      </c>
    </row>
    <row r="643" spans="1:6" x14ac:dyDescent="0.25">
      <c r="A643" t="s">
        <v>2172</v>
      </c>
      <c r="B643">
        <v>3.8</v>
      </c>
      <c r="E643" s="3" t="s">
        <v>2618</v>
      </c>
      <c r="F643" s="30">
        <v>7</v>
      </c>
    </row>
    <row r="644" spans="1:6" x14ac:dyDescent="0.25">
      <c r="A644" t="s">
        <v>200</v>
      </c>
      <c r="B644">
        <v>6.4</v>
      </c>
      <c r="E644" s="3" t="s">
        <v>7344</v>
      </c>
      <c r="F644" s="30">
        <v>7.45</v>
      </c>
    </row>
    <row r="645" spans="1:6" x14ac:dyDescent="0.25">
      <c r="A645" t="s">
        <v>3640</v>
      </c>
      <c r="B645">
        <v>8.5</v>
      </c>
      <c r="E645" s="3" t="s">
        <v>2872</v>
      </c>
      <c r="F645" s="30">
        <v>5.3</v>
      </c>
    </row>
    <row r="646" spans="1:6" x14ac:dyDescent="0.25">
      <c r="A646" t="s">
        <v>4773</v>
      </c>
      <c r="B646">
        <v>3.5</v>
      </c>
      <c r="E646" s="3" t="s">
        <v>5028</v>
      </c>
      <c r="F646" s="30">
        <v>5.4</v>
      </c>
    </row>
    <row r="647" spans="1:6" x14ac:dyDescent="0.25">
      <c r="A647" t="s">
        <v>2402</v>
      </c>
      <c r="B647">
        <v>6.9</v>
      </c>
      <c r="E647" s="3" t="s">
        <v>1323</v>
      </c>
      <c r="F647" s="30">
        <v>7.3</v>
      </c>
    </row>
    <row r="648" spans="1:6" x14ac:dyDescent="0.25">
      <c r="A648" t="s">
        <v>3348</v>
      </c>
      <c r="B648">
        <v>6.1</v>
      </c>
      <c r="E648" s="3" t="s">
        <v>3377</v>
      </c>
      <c r="F648" s="30">
        <v>7.9</v>
      </c>
    </row>
    <row r="649" spans="1:6" x14ac:dyDescent="0.25">
      <c r="A649" t="s">
        <v>4727</v>
      </c>
      <c r="B649">
        <v>5.9</v>
      </c>
      <c r="E649" s="3" t="s">
        <v>1398</v>
      </c>
      <c r="F649" s="30">
        <v>7.5</v>
      </c>
    </row>
    <row r="650" spans="1:6" x14ac:dyDescent="0.25">
      <c r="A650" t="s">
        <v>2616</v>
      </c>
      <c r="B650">
        <v>7.1</v>
      </c>
      <c r="E650" s="3" t="s">
        <v>1888</v>
      </c>
      <c r="F650" s="30">
        <v>6.1249999999999991</v>
      </c>
    </row>
    <row r="651" spans="1:6" x14ac:dyDescent="0.25">
      <c r="A651" t="s">
        <v>5214</v>
      </c>
      <c r="B651">
        <v>7.9</v>
      </c>
      <c r="E651" s="3" t="s">
        <v>319</v>
      </c>
      <c r="F651" s="30">
        <v>5.9</v>
      </c>
    </row>
    <row r="652" spans="1:6" x14ac:dyDescent="0.25">
      <c r="A652" t="s">
        <v>970</v>
      </c>
      <c r="B652">
        <v>7.3</v>
      </c>
      <c r="E652" s="3" t="s">
        <v>2252</v>
      </c>
      <c r="F652" s="30">
        <v>6.75</v>
      </c>
    </row>
    <row r="653" spans="1:6" x14ac:dyDescent="0.25">
      <c r="A653" t="s">
        <v>5422</v>
      </c>
      <c r="B653">
        <v>6</v>
      </c>
      <c r="E653" s="3" t="s">
        <v>1206</v>
      </c>
      <c r="F653" s="30">
        <v>7.2</v>
      </c>
    </row>
    <row r="654" spans="1:6" x14ac:dyDescent="0.25">
      <c r="A654" t="s">
        <v>2072</v>
      </c>
      <c r="B654">
        <v>6.4</v>
      </c>
      <c r="E654" s="3" t="s">
        <v>6418</v>
      </c>
      <c r="F654" s="30">
        <v>7.55</v>
      </c>
    </row>
    <row r="655" spans="1:6" x14ac:dyDescent="0.25">
      <c r="A655" t="s">
        <v>7744</v>
      </c>
      <c r="B655">
        <v>7.3</v>
      </c>
      <c r="E655" s="3" t="s">
        <v>172</v>
      </c>
      <c r="F655" s="30">
        <v>6.7</v>
      </c>
    </row>
    <row r="656" spans="1:6" x14ac:dyDescent="0.25">
      <c r="A656" t="s">
        <v>6670</v>
      </c>
      <c r="B656">
        <v>7.3</v>
      </c>
      <c r="E656" s="3" t="s">
        <v>6107</v>
      </c>
      <c r="F656" s="30">
        <v>6.6333333333333329</v>
      </c>
    </row>
    <row r="657" spans="1:6" x14ac:dyDescent="0.25">
      <c r="A657" t="s">
        <v>747</v>
      </c>
      <c r="B657">
        <v>5.5</v>
      </c>
      <c r="E657" s="3" t="s">
        <v>3995</v>
      </c>
      <c r="F657" s="30">
        <v>5.6</v>
      </c>
    </row>
    <row r="658" spans="1:6" x14ac:dyDescent="0.25">
      <c r="A658" t="s">
        <v>1852</v>
      </c>
      <c r="B658">
        <v>7.2</v>
      </c>
      <c r="E658" s="3" t="s">
        <v>5604</v>
      </c>
      <c r="F658" s="30">
        <v>7.9142857142857137</v>
      </c>
    </row>
    <row r="659" spans="1:6" x14ac:dyDescent="0.25">
      <c r="A659" t="s">
        <v>4925</v>
      </c>
      <c r="B659">
        <v>5.6</v>
      </c>
      <c r="E659" s="3" t="s">
        <v>1582</v>
      </c>
      <c r="F659" s="30">
        <v>6.6</v>
      </c>
    </row>
    <row r="660" spans="1:6" x14ac:dyDescent="0.25">
      <c r="A660" t="s">
        <v>1677</v>
      </c>
      <c r="B660">
        <v>6.4</v>
      </c>
      <c r="E660" s="3" t="s">
        <v>157</v>
      </c>
      <c r="F660" s="30">
        <v>6.2</v>
      </c>
    </row>
    <row r="661" spans="1:6" x14ac:dyDescent="0.25">
      <c r="A661" t="s">
        <v>1677</v>
      </c>
      <c r="B661">
        <v>6.8</v>
      </c>
      <c r="E661" s="3" t="s">
        <v>6504</v>
      </c>
      <c r="F661" s="30">
        <v>6.0999999999999988</v>
      </c>
    </row>
    <row r="662" spans="1:6" x14ac:dyDescent="0.25">
      <c r="A662" t="s">
        <v>570</v>
      </c>
      <c r="B662">
        <v>6.1</v>
      </c>
      <c r="E662" s="3" t="s">
        <v>726</v>
      </c>
      <c r="F662" s="30">
        <v>6.2</v>
      </c>
    </row>
    <row r="663" spans="1:6" x14ac:dyDescent="0.25">
      <c r="A663" t="s">
        <v>7437</v>
      </c>
      <c r="B663">
        <v>6.4</v>
      </c>
      <c r="E663" s="3" t="s">
        <v>1534</v>
      </c>
      <c r="F663" s="30">
        <v>6.5</v>
      </c>
    </row>
    <row r="664" spans="1:6" x14ac:dyDescent="0.25">
      <c r="A664" t="s">
        <v>4179</v>
      </c>
      <c r="B664">
        <v>5.8</v>
      </c>
      <c r="E664" s="3" t="s">
        <v>3375</v>
      </c>
      <c r="F664" s="30">
        <v>6.833333333333333</v>
      </c>
    </row>
    <row r="665" spans="1:6" x14ac:dyDescent="0.25">
      <c r="A665" t="s">
        <v>5727</v>
      </c>
      <c r="B665">
        <v>5.6</v>
      </c>
      <c r="E665" s="3" t="s">
        <v>1491</v>
      </c>
      <c r="F665" s="30">
        <v>6.75</v>
      </c>
    </row>
    <row r="666" spans="1:6" x14ac:dyDescent="0.25">
      <c r="A666" t="s">
        <v>2009</v>
      </c>
      <c r="B666">
        <v>7</v>
      </c>
      <c r="E666" s="3" t="s">
        <v>1091</v>
      </c>
      <c r="F666" s="30">
        <v>7.1333333333333329</v>
      </c>
    </row>
    <row r="667" spans="1:6" x14ac:dyDescent="0.25">
      <c r="A667" t="s">
        <v>2009</v>
      </c>
      <c r="B667">
        <v>7.3</v>
      </c>
      <c r="E667" s="3" t="s">
        <v>3580</v>
      </c>
      <c r="F667" s="30">
        <v>4.4000000000000004</v>
      </c>
    </row>
    <row r="668" spans="1:6" x14ac:dyDescent="0.25">
      <c r="A668" t="s">
        <v>2009</v>
      </c>
      <c r="B668">
        <v>8.1999999999999993</v>
      </c>
      <c r="E668" s="3" t="s">
        <v>1802</v>
      </c>
      <c r="F668" s="30">
        <v>7.1</v>
      </c>
    </row>
    <row r="669" spans="1:6" x14ac:dyDescent="0.25">
      <c r="A669" t="s">
        <v>2009</v>
      </c>
      <c r="B669">
        <v>7.2</v>
      </c>
      <c r="E669" s="3" t="s">
        <v>5059</v>
      </c>
      <c r="F669" s="30">
        <v>6.5</v>
      </c>
    </row>
    <row r="670" spans="1:6" x14ac:dyDescent="0.25">
      <c r="A670" t="s">
        <v>2009</v>
      </c>
      <c r="B670">
        <v>7.6</v>
      </c>
      <c r="E670" s="3" t="s">
        <v>1455</v>
      </c>
      <c r="F670" s="30">
        <v>4.4000000000000004</v>
      </c>
    </row>
    <row r="671" spans="1:6" x14ac:dyDescent="0.25">
      <c r="A671" t="s">
        <v>2009</v>
      </c>
      <c r="B671">
        <v>6.6</v>
      </c>
      <c r="E671" s="3" t="s">
        <v>4976</v>
      </c>
      <c r="F671" s="30">
        <v>7.0750000000000002</v>
      </c>
    </row>
    <row r="672" spans="1:6" x14ac:dyDescent="0.25">
      <c r="A672" t="s">
        <v>2009</v>
      </c>
      <c r="B672">
        <v>7.6</v>
      </c>
      <c r="E672" s="3" t="s">
        <v>2150</v>
      </c>
      <c r="F672" s="30">
        <v>7.75</v>
      </c>
    </row>
    <row r="673" spans="1:6" x14ac:dyDescent="0.25">
      <c r="A673" t="s">
        <v>2009</v>
      </c>
      <c r="B673">
        <v>8</v>
      </c>
      <c r="E673" s="3" t="s">
        <v>3787</v>
      </c>
      <c r="F673" s="30">
        <v>6.1</v>
      </c>
    </row>
    <row r="674" spans="1:6" x14ac:dyDescent="0.25">
      <c r="A674" t="s">
        <v>2431</v>
      </c>
      <c r="B674">
        <v>6.8</v>
      </c>
      <c r="E674" s="3" t="s">
        <v>3972</v>
      </c>
      <c r="F674" s="30">
        <v>7</v>
      </c>
    </row>
    <row r="675" spans="1:6" x14ac:dyDescent="0.25">
      <c r="A675" t="s">
        <v>2431</v>
      </c>
      <c r="B675">
        <v>4.5999999999999996</v>
      </c>
      <c r="E675" s="3" t="s">
        <v>496</v>
      </c>
      <c r="F675" s="30">
        <v>6.7</v>
      </c>
    </row>
    <row r="676" spans="1:6" x14ac:dyDescent="0.25">
      <c r="A676" t="s">
        <v>3103</v>
      </c>
      <c r="B676">
        <v>6.4</v>
      </c>
      <c r="E676" s="3" t="s">
        <v>2887</v>
      </c>
      <c r="F676" s="30">
        <v>7.1</v>
      </c>
    </row>
    <row r="677" spans="1:6" x14ac:dyDescent="0.25">
      <c r="A677" t="s">
        <v>3103</v>
      </c>
      <c r="B677">
        <v>5.8</v>
      </c>
      <c r="E677" s="3" t="s">
        <v>511</v>
      </c>
      <c r="F677" s="30">
        <v>5.25</v>
      </c>
    </row>
    <row r="678" spans="1:6" x14ac:dyDescent="0.25">
      <c r="A678" t="s">
        <v>3103</v>
      </c>
      <c r="B678">
        <v>6.6</v>
      </c>
      <c r="E678" s="3" t="s">
        <v>3224</v>
      </c>
      <c r="F678" s="30">
        <v>7.2</v>
      </c>
    </row>
    <row r="679" spans="1:6" x14ac:dyDescent="0.25">
      <c r="A679" t="s">
        <v>4196</v>
      </c>
      <c r="B679">
        <v>7.1</v>
      </c>
      <c r="E679" s="3" t="s">
        <v>6225</v>
      </c>
      <c r="F679" s="30">
        <v>6.4</v>
      </c>
    </row>
    <row r="680" spans="1:6" x14ac:dyDescent="0.25">
      <c r="A680" t="s">
        <v>4196</v>
      </c>
      <c r="B680">
        <v>5.5</v>
      </c>
      <c r="E680" s="3" t="s">
        <v>3201</v>
      </c>
      <c r="F680" s="30">
        <v>5.2750000000000004</v>
      </c>
    </row>
    <row r="681" spans="1:6" x14ac:dyDescent="0.25">
      <c r="A681" t="s">
        <v>3907</v>
      </c>
      <c r="B681">
        <v>5.4</v>
      </c>
      <c r="E681" s="3" t="s">
        <v>1149</v>
      </c>
      <c r="F681" s="30">
        <v>6.5</v>
      </c>
    </row>
    <row r="682" spans="1:6" x14ac:dyDescent="0.25">
      <c r="A682" t="s">
        <v>4458</v>
      </c>
      <c r="B682">
        <v>4.7</v>
      </c>
      <c r="E682" s="3" t="s">
        <v>4380</v>
      </c>
      <c r="F682" s="30">
        <v>5.0999999999999996</v>
      </c>
    </row>
    <row r="683" spans="1:6" x14ac:dyDescent="0.25">
      <c r="A683" t="s">
        <v>1116</v>
      </c>
      <c r="B683">
        <v>6.1</v>
      </c>
      <c r="E683" s="3" t="s">
        <v>1691</v>
      </c>
      <c r="F683" s="30">
        <v>6</v>
      </c>
    </row>
    <row r="684" spans="1:6" x14ac:dyDescent="0.25">
      <c r="A684" t="s">
        <v>3092</v>
      </c>
      <c r="B684">
        <v>7</v>
      </c>
      <c r="E684" s="3" t="s">
        <v>5995</v>
      </c>
      <c r="F684" s="30">
        <v>5.5200000000000005</v>
      </c>
    </row>
    <row r="685" spans="1:6" x14ac:dyDescent="0.25">
      <c r="A685" t="s">
        <v>2228</v>
      </c>
      <c r="B685">
        <v>7.5</v>
      </c>
      <c r="E685" s="3" t="s">
        <v>2470</v>
      </c>
      <c r="F685" s="30">
        <v>6.6333333333333329</v>
      </c>
    </row>
    <row r="686" spans="1:6" x14ac:dyDescent="0.25">
      <c r="A686" t="s">
        <v>2228</v>
      </c>
      <c r="B686">
        <v>8.4</v>
      </c>
      <c r="E686" s="3" t="s">
        <v>4049</v>
      </c>
      <c r="F686" s="30">
        <v>4.8</v>
      </c>
    </row>
    <row r="687" spans="1:6" x14ac:dyDescent="0.25">
      <c r="A687" t="s">
        <v>2228</v>
      </c>
      <c r="B687">
        <v>7.3</v>
      </c>
      <c r="E687" s="3" t="s">
        <v>5867</v>
      </c>
      <c r="F687" s="30">
        <v>6.3000000000000007</v>
      </c>
    </row>
    <row r="688" spans="1:6" x14ac:dyDescent="0.25">
      <c r="A688" t="s">
        <v>2228</v>
      </c>
      <c r="B688">
        <v>7.9</v>
      </c>
      <c r="E688" s="3" t="s">
        <v>442</v>
      </c>
      <c r="F688" s="30">
        <v>6.7</v>
      </c>
    </row>
    <row r="689" spans="1:6" x14ac:dyDescent="0.25">
      <c r="A689" t="s">
        <v>2228</v>
      </c>
      <c r="B689">
        <v>5.8</v>
      </c>
      <c r="E689" s="3" t="s">
        <v>3022</v>
      </c>
      <c r="F689" s="30">
        <v>6.7</v>
      </c>
    </row>
    <row r="690" spans="1:6" x14ac:dyDescent="0.25">
      <c r="A690" t="s">
        <v>2228</v>
      </c>
      <c r="B690">
        <v>8</v>
      </c>
      <c r="E690" s="3" t="s">
        <v>1411</v>
      </c>
      <c r="F690" s="30">
        <v>6.1</v>
      </c>
    </row>
    <row r="691" spans="1:6" x14ac:dyDescent="0.25">
      <c r="A691" t="s">
        <v>6063</v>
      </c>
      <c r="B691">
        <v>5.6</v>
      </c>
      <c r="E691" s="3" t="s">
        <v>3775</v>
      </c>
      <c r="F691" s="30">
        <v>2.6000000000000005</v>
      </c>
    </row>
    <row r="692" spans="1:6" x14ac:dyDescent="0.25">
      <c r="A692" t="s">
        <v>809</v>
      </c>
      <c r="B692">
        <v>6.7</v>
      </c>
      <c r="E692" s="3" t="s">
        <v>6516</v>
      </c>
      <c r="F692" s="30">
        <v>7.2</v>
      </c>
    </row>
    <row r="693" spans="1:6" x14ac:dyDescent="0.25">
      <c r="A693" t="s">
        <v>809</v>
      </c>
      <c r="B693">
        <v>5.9</v>
      </c>
      <c r="E693" s="3" t="s">
        <v>3668</v>
      </c>
      <c r="F693" s="30">
        <v>7.1999999999999993</v>
      </c>
    </row>
    <row r="694" spans="1:6" x14ac:dyDescent="0.25">
      <c r="A694" t="s">
        <v>809</v>
      </c>
      <c r="B694">
        <v>6.2</v>
      </c>
      <c r="E694" s="3" t="s">
        <v>4844</v>
      </c>
      <c r="F694" s="30">
        <v>4.8</v>
      </c>
    </row>
    <row r="695" spans="1:6" x14ac:dyDescent="0.25">
      <c r="A695" t="s">
        <v>809</v>
      </c>
      <c r="B695">
        <v>6.6</v>
      </c>
      <c r="E695" s="3" t="s">
        <v>386</v>
      </c>
      <c r="F695" s="30">
        <v>6</v>
      </c>
    </row>
    <row r="696" spans="1:6" x14ac:dyDescent="0.25">
      <c r="A696" t="s">
        <v>2192</v>
      </c>
      <c r="B696">
        <v>5.4</v>
      </c>
      <c r="E696" s="3" t="s">
        <v>4834</v>
      </c>
      <c r="F696" s="30">
        <v>6.3999999999999995</v>
      </c>
    </row>
    <row r="697" spans="1:6" x14ac:dyDescent="0.25">
      <c r="A697" t="s">
        <v>593</v>
      </c>
      <c r="B697">
        <v>6.2</v>
      </c>
      <c r="E697" s="3" t="s">
        <v>2559</v>
      </c>
      <c r="F697" s="30">
        <v>6.0250000000000004</v>
      </c>
    </row>
    <row r="698" spans="1:6" x14ac:dyDescent="0.25">
      <c r="A698" t="s">
        <v>2975</v>
      </c>
      <c r="B698">
        <v>2.8</v>
      </c>
      <c r="E698" s="3" t="s">
        <v>915</v>
      </c>
      <c r="F698" s="30">
        <v>6.4666666666666659</v>
      </c>
    </row>
    <row r="699" spans="1:6" x14ac:dyDescent="0.25">
      <c r="A699" t="s">
        <v>5625</v>
      </c>
      <c r="B699">
        <v>5.8</v>
      </c>
      <c r="E699" s="3" t="s">
        <v>2763</v>
      </c>
      <c r="F699" s="30">
        <v>7</v>
      </c>
    </row>
    <row r="700" spans="1:6" x14ac:dyDescent="0.25">
      <c r="A700" t="s">
        <v>5625</v>
      </c>
      <c r="B700">
        <v>6.3</v>
      </c>
      <c r="E700" s="3" t="s">
        <v>3154</v>
      </c>
      <c r="F700" s="30">
        <v>6.5714285714285712</v>
      </c>
    </row>
    <row r="701" spans="1:6" x14ac:dyDescent="0.25">
      <c r="A701" t="s">
        <v>1465</v>
      </c>
      <c r="B701">
        <v>6.9</v>
      </c>
      <c r="E701" s="3" t="s">
        <v>4286</v>
      </c>
      <c r="F701" s="30">
        <v>6.7333333333333334</v>
      </c>
    </row>
    <row r="702" spans="1:6" x14ac:dyDescent="0.25">
      <c r="A702" t="s">
        <v>2743</v>
      </c>
      <c r="B702">
        <v>4.3</v>
      </c>
      <c r="E702" s="3" t="s">
        <v>4345</v>
      </c>
      <c r="F702" s="30">
        <v>6.3</v>
      </c>
    </row>
    <row r="703" spans="1:6" x14ac:dyDescent="0.25">
      <c r="A703" t="s">
        <v>1137</v>
      </c>
      <c r="B703">
        <v>6.2</v>
      </c>
      <c r="E703" s="3" t="s">
        <v>4259</v>
      </c>
      <c r="F703" s="30">
        <v>7.2333333333333334</v>
      </c>
    </row>
    <row r="704" spans="1:6" x14ac:dyDescent="0.25">
      <c r="A704" t="s">
        <v>1917</v>
      </c>
      <c r="B704">
        <v>5.8</v>
      </c>
      <c r="E704" s="3" t="s">
        <v>2994</v>
      </c>
      <c r="F704" s="30">
        <v>6.5</v>
      </c>
    </row>
    <row r="705" spans="1:6" x14ac:dyDescent="0.25">
      <c r="A705" t="s">
        <v>2258</v>
      </c>
      <c r="B705">
        <v>7</v>
      </c>
      <c r="E705" s="3" t="s">
        <v>3403</v>
      </c>
      <c r="F705" s="30">
        <v>7.4666666666666659</v>
      </c>
    </row>
    <row r="706" spans="1:6" x14ac:dyDescent="0.25">
      <c r="A706" t="s">
        <v>2258</v>
      </c>
      <c r="B706">
        <v>5.7</v>
      </c>
      <c r="E706" s="3" t="s">
        <v>836</v>
      </c>
      <c r="F706" s="30">
        <v>6.2666666666666666</v>
      </c>
    </row>
    <row r="707" spans="1:6" x14ac:dyDescent="0.25">
      <c r="A707" t="s">
        <v>2258</v>
      </c>
      <c r="B707">
        <v>5.7</v>
      </c>
      <c r="E707" s="3" t="s">
        <v>7118</v>
      </c>
      <c r="F707" s="30">
        <v>5.7</v>
      </c>
    </row>
    <row r="708" spans="1:6" x14ac:dyDescent="0.25">
      <c r="A708" t="s">
        <v>2258</v>
      </c>
      <c r="B708">
        <v>6.8</v>
      </c>
      <c r="E708" s="3" t="s">
        <v>2021</v>
      </c>
      <c r="F708" s="30">
        <v>6.9</v>
      </c>
    </row>
    <row r="709" spans="1:6" x14ac:dyDescent="0.25">
      <c r="A709" t="s">
        <v>2258</v>
      </c>
      <c r="B709">
        <v>7.7</v>
      </c>
      <c r="E709" s="3" t="s">
        <v>654</v>
      </c>
      <c r="F709" s="30">
        <v>7.339999999999999</v>
      </c>
    </row>
    <row r="710" spans="1:6" x14ac:dyDescent="0.25">
      <c r="A710" t="s">
        <v>2258</v>
      </c>
      <c r="B710">
        <v>7.6</v>
      </c>
      <c r="E710" s="3" t="s">
        <v>2812</v>
      </c>
      <c r="F710" s="30">
        <v>6.4</v>
      </c>
    </row>
    <row r="711" spans="1:6" x14ac:dyDescent="0.25">
      <c r="A711" t="s">
        <v>2258</v>
      </c>
      <c r="B711">
        <v>6.9</v>
      </c>
      <c r="E711" s="3" t="s">
        <v>777</v>
      </c>
      <c r="F711" s="30">
        <v>6.85</v>
      </c>
    </row>
    <row r="712" spans="1:6" x14ac:dyDescent="0.25">
      <c r="A712" t="s">
        <v>4322</v>
      </c>
      <c r="B712">
        <v>6.3</v>
      </c>
      <c r="E712" s="3" t="s">
        <v>1738</v>
      </c>
      <c r="F712" s="30">
        <v>5.9</v>
      </c>
    </row>
    <row r="713" spans="1:6" x14ac:dyDescent="0.25">
      <c r="A713" t="s">
        <v>4322</v>
      </c>
      <c r="B713">
        <v>6.4</v>
      </c>
      <c r="E713" s="3" t="s">
        <v>2080</v>
      </c>
      <c r="F713" s="30">
        <v>5.8</v>
      </c>
    </row>
    <row r="714" spans="1:6" x14ac:dyDescent="0.25">
      <c r="A714" t="s">
        <v>4322</v>
      </c>
      <c r="B714">
        <v>6.6</v>
      </c>
      <c r="E714" s="3" t="s">
        <v>918</v>
      </c>
      <c r="F714" s="30">
        <v>6.2</v>
      </c>
    </row>
    <row r="715" spans="1:6" x14ac:dyDescent="0.25">
      <c r="A715" t="s">
        <v>4322</v>
      </c>
      <c r="B715">
        <v>6.7</v>
      </c>
      <c r="E715" s="3" t="s">
        <v>3128</v>
      </c>
      <c r="F715" s="30">
        <v>5.5</v>
      </c>
    </row>
    <row r="716" spans="1:6" x14ac:dyDescent="0.25">
      <c r="A716" t="s">
        <v>2114</v>
      </c>
      <c r="B716">
        <v>6</v>
      </c>
      <c r="E716" s="3" t="s">
        <v>2999</v>
      </c>
      <c r="F716" s="30">
        <v>5.2</v>
      </c>
    </row>
    <row r="717" spans="1:6" x14ac:dyDescent="0.25">
      <c r="A717" t="s">
        <v>6749</v>
      </c>
      <c r="B717">
        <v>6.6</v>
      </c>
      <c r="E717" s="3" t="s">
        <v>1828</v>
      </c>
      <c r="F717" s="30">
        <v>7.166666666666667</v>
      </c>
    </row>
    <row r="718" spans="1:6" x14ac:dyDescent="0.25">
      <c r="A718" t="s">
        <v>1789</v>
      </c>
      <c r="B718">
        <v>6.8</v>
      </c>
      <c r="E718" s="3" t="s">
        <v>4155</v>
      </c>
      <c r="F718" s="30">
        <v>6.6</v>
      </c>
    </row>
    <row r="719" spans="1:6" x14ac:dyDescent="0.25">
      <c r="A719" t="s">
        <v>1789</v>
      </c>
      <c r="B719">
        <v>6.8</v>
      </c>
      <c r="E719" s="3" t="s">
        <v>6499</v>
      </c>
      <c r="F719" s="30">
        <v>6.7666666666666657</v>
      </c>
    </row>
    <row r="720" spans="1:6" x14ac:dyDescent="0.25">
      <c r="A720" t="s">
        <v>1789</v>
      </c>
      <c r="B720">
        <v>6.5</v>
      </c>
      <c r="E720" s="3" t="s">
        <v>3260</v>
      </c>
      <c r="F720" s="30">
        <v>6.3666666666666671</v>
      </c>
    </row>
    <row r="721" spans="1:6" x14ac:dyDescent="0.25">
      <c r="A721" t="s">
        <v>1789</v>
      </c>
      <c r="B721">
        <v>7.7</v>
      </c>
      <c r="E721" s="3" t="s">
        <v>2366</v>
      </c>
      <c r="F721" s="30">
        <v>4.0999999999999996</v>
      </c>
    </row>
    <row r="722" spans="1:6" x14ac:dyDescent="0.25">
      <c r="A722" t="s">
        <v>1789</v>
      </c>
      <c r="B722">
        <v>7.5</v>
      </c>
      <c r="E722" s="3" t="s">
        <v>1618</v>
      </c>
      <c r="F722" s="30">
        <v>8.1</v>
      </c>
    </row>
    <row r="723" spans="1:6" x14ac:dyDescent="0.25">
      <c r="A723" t="s">
        <v>1848</v>
      </c>
      <c r="B723">
        <v>6.6</v>
      </c>
      <c r="E723" s="3" t="s">
        <v>5989</v>
      </c>
      <c r="F723" s="30">
        <v>6</v>
      </c>
    </row>
    <row r="724" spans="1:6" x14ac:dyDescent="0.25">
      <c r="A724" t="s">
        <v>1848</v>
      </c>
      <c r="B724">
        <v>6.4</v>
      </c>
      <c r="E724" s="3" t="s">
        <v>197</v>
      </c>
      <c r="F724" s="30">
        <v>6.5</v>
      </c>
    </row>
    <row r="725" spans="1:6" x14ac:dyDescent="0.25">
      <c r="A725" t="s">
        <v>1848</v>
      </c>
      <c r="B725">
        <v>7.4</v>
      </c>
      <c r="E725" s="3" t="s">
        <v>7542</v>
      </c>
      <c r="F725" s="30">
        <v>7.3</v>
      </c>
    </row>
    <row r="726" spans="1:6" x14ac:dyDescent="0.25">
      <c r="A726" t="s">
        <v>1848</v>
      </c>
      <c r="B726">
        <v>6.2</v>
      </c>
      <c r="E726" s="3" t="s">
        <v>97</v>
      </c>
      <c r="F726" s="30">
        <v>6.3</v>
      </c>
    </row>
    <row r="727" spans="1:6" x14ac:dyDescent="0.25">
      <c r="A727" t="s">
        <v>1130</v>
      </c>
      <c r="B727">
        <v>7</v>
      </c>
      <c r="E727" s="3" t="s">
        <v>4518</v>
      </c>
      <c r="F727" s="30">
        <v>6.8</v>
      </c>
    </row>
    <row r="728" spans="1:6" x14ac:dyDescent="0.25">
      <c r="A728" t="s">
        <v>4494</v>
      </c>
      <c r="B728">
        <v>5</v>
      </c>
      <c r="E728" s="3" t="s">
        <v>1008</v>
      </c>
      <c r="F728" s="30">
        <v>7.1</v>
      </c>
    </row>
    <row r="729" spans="1:6" x14ac:dyDescent="0.25">
      <c r="A729" t="s">
        <v>6295</v>
      </c>
      <c r="B729">
        <v>6.9</v>
      </c>
      <c r="E729" s="3" t="s">
        <v>5831</v>
      </c>
      <c r="F729" s="30">
        <v>7.6</v>
      </c>
    </row>
    <row r="730" spans="1:6" x14ac:dyDescent="0.25">
      <c r="A730" t="s">
        <v>5268</v>
      </c>
      <c r="B730">
        <v>7.7</v>
      </c>
      <c r="E730" s="3" t="s">
        <v>2056</v>
      </c>
      <c r="F730" s="30">
        <v>5</v>
      </c>
    </row>
    <row r="731" spans="1:6" x14ac:dyDescent="0.25">
      <c r="A731" t="s">
        <v>5268</v>
      </c>
      <c r="B731">
        <v>8.8000000000000007</v>
      </c>
      <c r="E731" s="3" t="s">
        <v>3594</v>
      </c>
      <c r="F731" s="30">
        <v>6.7</v>
      </c>
    </row>
    <row r="732" spans="1:6" x14ac:dyDescent="0.25">
      <c r="A732" t="s">
        <v>5268</v>
      </c>
      <c r="B732">
        <v>7.8</v>
      </c>
      <c r="E732" s="3" t="s">
        <v>5540</v>
      </c>
      <c r="F732" s="30">
        <v>6.4333333333333336</v>
      </c>
    </row>
    <row r="733" spans="1:6" x14ac:dyDescent="0.25">
      <c r="A733" t="s">
        <v>5268</v>
      </c>
      <c r="B733">
        <v>6.4</v>
      </c>
      <c r="E733" s="3" t="s">
        <v>5120</v>
      </c>
      <c r="F733" s="30">
        <v>6.0333333333333341</v>
      </c>
    </row>
    <row r="734" spans="1:6" x14ac:dyDescent="0.25">
      <c r="A734" t="s">
        <v>5268</v>
      </c>
      <c r="B734">
        <v>6.8</v>
      </c>
      <c r="E734" s="3" t="s">
        <v>445</v>
      </c>
      <c r="F734" s="30">
        <v>5.95</v>
      </c>
    </row>
    <row r="735" spans="1:6" x14ac:dyDescent="0.25">
      <c r="A735" t="s">
        <v>5268</v>
      </c>
      <c r="B735">
        <v>7.7</v>
      </c>
      <c r="E735" s="3" t="s">
        <v>3694</v>
      </c>
      <c r="F735" s="30">
        <v>4.5</v>
      </c>
    </row>
    <row r="736" spans="1:6" x14ac:dyDescent="0.25">
      <c r="A736" t="s">
        <v>5268</v>
      </c>
      <c r="B736">
        <v>8.6</v>
      </c>
      <c r="E736" s="3" t="s">
        <v>4817</v>
      </c>
      <c r="F736" s="30">
        <v>6.65</v>
      </c>
    </row>
    <row r="737" spans="1:6" x14ac:dyDescent="0.25">
      <c r="A737" t="s">
        <v>5268</v>
      </c>
      <c r="B737">
        <v>7.8</v>
      </c>
      <c r="E737" s="3" t="s">
        <v>3740</v>
      </c>
      <c r="F737" s="30">
        <v>4.4000000000000004</v>
      </c>
    </row>
    <row r="738" spans="1:6" x14ac:dyDescent="0.25">
      <c r="A738" t="s">
        <v>5268</v>
      </c>
      <c r="B738">
        <v>7.8</v>
      </c>
      <c r="E738" s="3" t="s">
        <v>2545</v>
      </c>
      <c r="F738" s="30">
        <v>6.1</v>
      </c>
    </row>
    <row r="739" spans="1:6" x14ac:dyDescent="0.25">
      <c r="A739" t="s">
        <v>5268</v>
      </c>
      <c r="B739">
        <v>8.1</v>
      </c>
      <c r="E739" s="3" t="s">
        <v>2246</v>
      </c>
      <c r="F739" s="30">
        <v>7.1</v>
      </c>
    </row>
    <row r="740" spans="1:6" x14ac:dyDescent="0.25">
      <c r="A740" t="s">
        <v>2952</v>
      </c>
      <c r="B740">
        <v>6.2</v>
      </c>
      <c r="E740" s="3" t="s">
        <v>6885</v>
      </c>
      <c r="F740" s="30">
        <v>7.8</v>
      </c>
    </row>
    <row r="741" spans="1:6" x14ac:dyDescent="0.25">
      <c r="A741" t="s">
        <v>2952</v>
      </c>
      <c r="B741">
        <v>6.3</v>
      </c>
      <c r="E741" s="3" t="s">
        <v>5795</v>
      </c>
      <c r="F741" s="30">
        <v>5.3</v>
      </c>
    </row>
    <row r="742" spans="1:6" x14ac:dyDescent="0.25">
      <c r="A742" t="s">
        <v>2952</v>
      </c>
      <c r="B742">
        <v>6.8</v>
      </c>
      <c r="E742" s="3" t="s">
        <v>5153</v>
      </c>
      <c r="F742" s="30">
        <v>6.4</v>
      </c>
    </row>
    <row r="743" spans="1:6" x14ac:dyDescent="0.25">
      <c r="A743" t="s">
        <v>2952</v>
      </c>
      <c r="B743">
        <v>7.1</v>
      </c>
      <c r="E743" s="3" t="s">
        <v>6680</v>
      </c>
      <c r="F743" s="30">
        <v>5.6</v>
      </c>
    </row>
    <row r="744" spans="1:6" x14ac:dyDescent="0.25">
      <c r="A744" t="s">
        <v>2037</v>
      </c>
      <c r="B744">
        <v>6.4</v>
      </c>
      <c r="E744" s="3" t="s">
        <v>2005</v>
      </c>
      <c r="F744" s="30">
        <v>3</v>
      </c>
    </row>
    <row r="745" spans="1:6" x14ac:dyDescent="0.25">
      <c r="A745" t="s">
        <v>4785</v>
      </c>
      <c r="B745">
        <v>5.2</v>
      </c>
      <c r="E745" s="3" t="s">
        <v>3493</v>
      </c>
      <c r="F745" s="30">
        <v>7</v>
      </c>
    </row>
    <row r="746" spans="1:6" x14ac:dyDescent="0.25">
      <c r="A746" t="s">
        <v>988</v>
      </c>
      <c r="B746">
        <v>7.5</v>
      </c>
      <c r="E746" s="3" t="s">
        <v>294</v>
      </c>
      <c r="F746" s="30">
        <v>6.5</v>
      </c>
    </row>
    <row r="747" spans="1:6" x14ac:dyDescent="0.25">
      <c r="A747" t="s">
        <v>988</v>
      </c>
      <c r="B747">
        <v>6.9</v>
      </c>
      <c r="E747" s="3" t="s">
        <v>4456</v>
      </c>
      <c r="F747" s="30">
        <v>6.3</v>
      </c>
    </row>
    <row r="748" spans="1:6" x14ac:dyDescent="0.25">
      <c r="A748" t="s">
        <v>988</v>
      </c>
      <c r="B748">
        <v>6.9</v>
      </c>
      <c r="E748" s="3" t="s">
        <v>4366</v>
      </c>
      <c r="F748" s="30">
        <v>4.7</v>
      </c>
    </row>
    <row r="749" spans="1:6" x14ac:dyDescent="0.25">
      <c r="A749" t="s">
        <v>988</v>
      </c>
      <c r="B749">
        <v>6.1</v>
      </c>
      <c r="E749" s="3" t="s">
        <v>3345</v>
      </c>
      <c r="F749" s="30">
        <v>5.3000000000000007</v>
      </c>
    </row>
    <row r="750" spans="1:6" x14ac:dyDescent="0.25">
      <c r="A750" t="s">
        <v>988</v>
      </c>
      <c r="B750">
        <v>5.6</v>
      </c>
      <c r="E750" s="3" t="s">
        <v>1344</v>
      </c>
      <c r="F750" s="30">
        <v>7.4</v>
      </c>
    </row>
    <row r="751" spans="1:6" x14ac:dyDescent="0.25">
      <c r="A751" t="s">
        <v>988</v>
      </c>
      <c r="B751">
        <v>7</v>
      </c>
      <c r="E751" s="3" t="s">
        <v>5554</v>
      </c>
      <c r="F751" s="30">
        <v>5.5</v>
      </c>
    </row>
    <row r="752" spans="1:6" x14ac:dyDescent="0.25">
      <c r="A752" t="s">
        <v>6308</v>
      </c>
      <c r="B752">
        <v>5.8</v>
      </c>
      <c r="E752" s="3" t="s">
        <v>3806</v>
      </c>
      <c r="F752" s="30">
        <v>6.5</v>
      </c>
    </row>
    <row r="753" spans="1:6" x14ac:dyDescent="0.25">
      <c r="A753" t="s">
        <v>1302</v>
      </c>
      <c r="B753">
        <v>6.5</v>
      </c>
      <c r="E753" s="3" t="s">
        <v>1519</v>
      </c>
      <c r="F753" s="30">
        <v>6.666666666666667</v>
      </c>
    </row>
    <row r="754" spans="1:6" x14ac:dyDescent="0.25">
      <c r="A754" t="s">
        <v>7050</v>
      </c>
      <c r="B754">
        <v>4.0999999999999996</v>
      </c>
      <c r="E754" s="3" t="s">
        <v>4636</v>
      </c>
      <c r="F754" s="30">
        <v>5.8</v>
      </c>
    </row>
    <row r="755" spans="1:6" x14ac:dyDescent="0.25">
      <c r="A755" t="s">
        <v>3005</v>
      </c>
      <c r="B755">
        <v>5.5</v>
      </c>
      <c r="E755" s="3" t="s">
        <v>4830</v>
      </c>
      <c r="F755" s="30">
        <v>4</v>
      </c>
    </row>
    <row r="756" spans="1:6" x14ac:dyDescent="0.25">
      <c r="A756" t="s">
        <v>3005</v>
      </c>
      <c r="B756">
        <v>6.7</v>
      </c>
      <c r="E756" s="3" t="s">
        <v>5668</v>
      </c>
      <c r="F756" s="30">
        <v>6.1</v>
      </c>
    </row>
    <row r="757" spans="1:6" x14ac:dyDescent="0.25">
      <c r="A757" t="s">
        <v>3005</v>
      </c>
      <c r="B757">
        <v>6.5</v>
      </c>
      <c r="E757" s="3" t="s">
        <v>3334</v>
      </c>
      <c r="F757" s="30">
        <v>6.8999999999999995</v>
      </c>
    </row>
    <row r="758" spans="1:6" x14ac:dyDescent="0.25">
      <c r="A758" t="s">
        <v>3005</v>
      </c>
      <c r="B758">
        <v>7</v>
      </c>
      <c r="E758" s="3" t="s">
        <v>3892</v>
      </c>
      <c r="F758" s="30">
        <v>4.9000000000000004</v>
      </c>
    </row>
    <row r="759" spans="1:6" x14ac:dyDescent="0.25">
      <c r="A759" t="s">
        <v>3005</v>
      </c>
      <c r="B759">
        <v>6.6</v>
      </c>
      <c r="E759" s="3" t="s">
        <v>4984</v>
      </c>
      <c r="F759" s="30">
        <v>5.3</v>
      </c>
    </row>
    <row r="760" spans="1:6" x14ac:dyDescent="0.25">
      <c r="A760" t="s">
        <v>2735</v>
      </c>
      <c r="B760">
        <v>8.4</v>
      </c>
      <c r="E760" s="3" t="s">
        <v>1548</v>
      </c>
      <c r="F760" s="30">
        <v>6.6</v>
      </c>
    </row>
    <row r="761" spans="1:6" x14ac:dyDescent="0.25">
      <c r="A761" t="s">
        <v>2735</v>
      </c>
      <c r="B761">
        <v>7.4</v>
      </c>
      <c r="E761" s="3" t="s">
        <v>4182</v>
      </c>
      <c r="F761" s="30">
        <v>6.4000000000000012</v>
      </c>
    </row>
    <row r="762" spans="1:6" x14ac:dyDescent="0.25">
      <c r="A762" t="s">
        <v>2735</v>
      </c>
      <c r="B762">
        <v>8.1999999999999993</v>
      </c>
      <c r="E762" s="3" t="s">
        <v>6444</v>
      </c>
      <c r="F762" s="30">
        <v>6.3249999999999993</v>
      </c>
    </row>
    <row r="763" spans="1:6" x14ac:dyDescent="0.25">
      <c r="A763" t="s">
        <v>2735</v>
      </c>
      <c r="B763">
        <v>8</v>
      </c>
      <c r="E763" s="3" t="s">
        <v>3069</v>
      </c>
      <c r="F763" s="30">
        <v>5.666666666666667</v>
      </c>
    </row>
    <row r="764" spans="1:6" x14ac:dyDescent="0.25">
      <c r="A764" t="s">
        <v>2776</v>
      </c>
      <c r="B764">
        <v>8</v>
      </c>
      <c r="E764" s="3" t="s">
        <v>6971</v>
      </c>
      <c r="F764" s="30">
        <v>6.3</v>
      </c>
    </row>
    <row r="765" spans="1:6" x14ac:dyDescent="0.25">
      <c r="A765" t="s">
        <v>2776</v>
      </c>
      <c r="B765">
        <v>8</v>
      </c>
      <c r="E765" s="3" t="s">
        <v>6708</v>
      </c>
      <c r="F765" s="30">
        <v>5.45</v>
      </c>
    </row>
    <row r="766" spans="1:6" x14ac:dyDescent="0.25">
      <c r="A766" t="s">
        <v>2776</v>
      </c>
      <c r="B766">
        <v>6.6</v>
      </c>
      <c r="E766" s="3" t="s">
        <v>398</v>
      </c>
      <c r="F766" s="30">
        <v>5.6</v>
      </c>
    </row>
    <row r="767" spans="1:6" x14ac:dyDescent="0.25">
      <c r="A767" t="s">
        <v>844</v>
      </c>
      <c r="B767">
        <v>6.8</v>
      </c>
      <c r="E767" s="3" t="s">
        <v>5166</v>
      </c>
      <c r="F767" s="30">
        <v>6.7833333333333323</v>
      </c>
    </row>
    <row r="768" spans="1:6" x14ac:dyDescent="0.25">
      <c r="A768" t="s">
        <v>844</v>
      </c>
      <c r="B768">
        <v>7.3</v>
      </c>
      <c r="E768" s="3" t="s">
        <v>2116</v>
      </c>
      <c r="F768" s="30">
        <v>7.4</v>
      </c>
    </row>
    <row r="769" spans="1:6" x14ac:dyDescent="0.25">
      <c r="A769" t="s">
        <v>6427</v>
      </c>
      <c r="B769">
        <v>5.6</v>
      </c>
      <c r="E769" s="3" t="s">
        <v>5835</v>
      </c>
      <c r="F769" s="30">
        <v>7.1</v>
      </c>
    </row>
    <row r="770" spans="1:6" x14ac:dyDescent="0.25">
      <c r="A770" t="s">
        <v>6427</v>
      </c>
      <c r="B770">
        <v>4.4000000000000004</v>
      </c>
      <c r="E770" s="3" t="s">
        <v>5564</v>
      </c>
      <c r="F770" s="30">
        <v>5.7</v>
      </c>
    </row>
    <row r="771" spans="1:6" x14ac:dyDescent="0.25">
      <c r="A771" t="s">
        <v>5708</v>
      </c>
      <c r="B771">
        <v>6.2</v>
      </c>
      <c r="E771" s="3" t="s">
        <v>1778</v>
      </c>
      <c r="F771" s="30">
        <v>6.3416666666666677</v>
      </c>
    </row>
    <row r="772" spans="1:6" x14ac:dyDescent="0.25">
      <c r="A772" t="s">
        <v>5132</v>
      </c>
      <c r="B772">
        <v>5.4</v>
      </c>
      <c r="E772" s="3" t="s">
        <v>5998</v>
      </c>
      <c r="F772" s="30">
        <v>5.4499999999999993</v>
      </c>
    </row>
    <row r="773" spans="1:6" x14ac:dyDescent="0.25">
      <c r="A773" t="s">
        <v>2101</v>
      </c>
      <c r="B773">
        <v>6.3</v>
      </c>
      <c r="E773" s="3" t="s">
        <v>736</v>
      </c>
      <c r="F773" s="30">
        <v>6.2</v>
      </c>
    </row>
    <row r="774" spans="1:6" x14ac:dyDescent="0.25">
      <c r="A774" t="s">
        <v>4118</v>
      </c>
      <c r="B774">
        <v>5.5</v>
      </c>
      <c r="E774" s="3" t="s">
        <v>4939</v>
      </c>
      <c r="F774" s="30">
        <v>5.95</v>
      </c>
    </row>
    <row r="775" spans="1:6" x14ac:dyDescent="0.25">
      <c r="A775" t="s">
        <v>3600</v>
      </c>
      <c r="B775">
        <v>6.7</v>
      </c>
      <c r="E775" s="3" t="s">
        <v>6805</v>
      </c>
      <c r="F775" s="30">
        <v>7.1</v>
      </c>
    </row>
    <row r="776" spans="1:6" x14ac:dyDescent="0.25">
      <c r="A776" t="s">
        <v>3600</v>
      </c>
      <c r="B776">
        <v>6.8</v>
      </c>
      <c r="E776" s="3" t="s">
        <v>4250</v>
      </c>
      <c r="F776" s="30">
        <v>4.7</v>
      </c>
    </row>
    <row r="777" spans="1:6" x14ac:dyDescent="0.25">
      <c r="A777" t="s">
        <v>3600</v>
      </c>
      <c r="B777">
        <v>6.6</v>
      </c>
      <c r="E777" s="3" t="s">
        <v>3686</v>
      </c>
      <c r="F777" s="30">
        <v>6.1</v>
      </c>
    </row>
    <row r="778" spans="1:6" x14ac:dyDescent="0.25">
      <c r="A778" t="s">
        <v>3600</v>
      </c>
      <c r="B778">
        <v>7.1</v>
      </c>
      <c r="E778" s="3" t="s">
        <v>4075</v>
      </c>
      <c r="F778" s="30">
        <v>5.9</v>
      </c>
    </row>
    <row r="779" spans="1:6" x14ac:dyDescent="0.25">
      <c r="A779" t="s">
        <v>3600</v>
      </c>
      <c r="B779">
        <v>7.9</v>
      </c>
      <c r="E779" s="3" t="s">
        <v>1892</v>
      </c>
      <c r="F779" s="30">
        <v>7.1000000000000005</v>
      </c>
    </row>
    <row r="780" spans="1:6" x14ac:dyDescent="0.25">
      <c r="A780" t="s">
        <v>3600</v>
      </c>
      <c r="B780">
        <v>7.8</v>
      </c>
      <c r="E780" s="3" t="s">
        <v>4289</v>
      </c>
      <c r="F780" s="30">
        <v>5.3</v>
      </c>
    </row>
    <row r="781" spans="1:6" x14ac:dyDescent="0.25">
      <c r="A781" t="s">
        <v>3600</v>
      </c>
      <c r="B781">
        <v>7.3</v>
      </c>
      <c r="E781" s="3" t="s">
        <v>3212</v>
      </c>
      <c r="F781" s="30">
        <v>7.65</v>
      </c>
    </row>
    <row r="782" spans="1:6" x14ac:dyDescent="0.25">
      <c r="A782" t="s">
        <v>3713</v>
      </c>
      <c r="B782">
        <v>6.1</v>
      </c>
      <c r="E782" s="3" t="s">
        <v>3116</v>
      </c>
      <c r="F782" s="30">
        <v>6.8333333333333348</v>
      </c>
    </row>
    <row r="783" spans="1:6" x14ac:dyDescent="0.25">
      <c r="A783" t="s">
        <v>4253</v>
      </c>
      <c r="B783">
        <v>4</v>
      </c>
      <c r="E783" s="3" t="s">
        <v>7193</v>
      </c>
      <c r="F783" s="30">
        <v>5.5</v>
      </c>
    </row>
    <row r="784" spans="1:6" x14ac:dyDescent="0.25">
      <c r="A784" t="s">
        <v>4253</v>
      </c>
      <c r="B784">
        <v>6.5</v>
      </c>
      <c r="E784" s="3" t="s">
        <v>5598</v>
      </c>
      <c r="F784" s="30">
        <v>7.5</v>
      </c>
    </row>
    <row r="785" spans="1:6" x14ac:dyDescent="0.25">
      <c r="A785" t="s">
        <v>4253</v>
      </c>
      <c r="B785">
        <v>5.6</v>
      </c>
      <c r="E785" s="3" t="s">
        <v>1850</v>
      </c>
      <c r="F785" s="30">
        <v>6.45</v>
      </c>
    </row>
    <row r="786" spans="1:6" x14ac:dyDescent="0.25">
      <c r="A786" t="s">
        <v>4253</v>
      </c>
      <c r="B786">
        <v>5.6</v>
      </c>
      <c r="E786" s="3" t="s">
        <v>2033</v>
      </c>
      <c r="F786" s="30">
        <v>6.7999999999999989</v>
      </c>
    </row>
    <row r="787" spans="1:6" x14ac:dyDescent="0.25">
      <c r="A787" t="s">
        <v>4253</v>
      </c>
      <c r="B787">
        <v>6.2</v>
      </c>
      <c r="E787" s="3" t="s">
        <v>268</v>
      </c>
      <c r="F787" s="30">
        <v>5.8</v>
      </c>
    </row>
    <row r="788" spans="1:6" x14ac:dyDescent="0.25">
      <c r="A788" t="s">
        <v>4253</v>
      </c>
      <c r="B788">
        <v>5.2</v>
      </c>
      <c r="E788" s="3" t="s">
        <v>5654</v>
      </c>
      <c r="F788" s="30">
        <v>5.6</v>
      </c>
    </row>
    <row r="789" spans="1:6" x14ac:dyDescent="0.25">
      <c r="A789" t="s">
        <v>3142</v>
      </c>
      <c r="B789">
        <v>5.5</v>
      </c>
      <c r="E789" s="3" t="s">
        <v>4451</v>
      </c>
      <c r="F789" s="30">
        <v>6.3</v>
      </c>
    </row>
    <row r="790" spans="1:6" x14ac:dyDescent="0.25">
      <c r="A790" t="s">
        <v>3142</v>
      </c>
      <c r="B790">
        <v>5.4</v>
      </c>
      <c r="E790" s="3" t="s">
        <v>5073</v>
      </c>
      <c r="F790" s="30">
        <v>6.2</v>
      </c>
    </row>
    <row r="791" spans="1:6" x14ac:dyDescent="0.25">
      <c r="A791" t="s">
        <v>3848</v>
      </c>
      <c r="B791">
        <v>6.9</v>
      </c>
      <c r="E791" s="3" t="s">
        <v>6366</v>
      </c>
      <c r="F791" s="30">
        <v>6.1</v>
      </c>
    </row>
    <row r="792" spans="1:6" x14ac:dyDescent="0.25">
      <c r="A792" t="s">
        <v>5788</v>
      </c>
      <c r="B792">
        <v>4.8</v>
      </c>
      <c r="E792" s="3" t="s">
        <v>4619</v>
      </c>
      <c r="F792" s="30">
        <v>5.8000000000000007</v>
      </c>
    </row>
    <row r="793" spans="1:6" x14ac:dyDescent="0.25">
      <c r="A793" t="s">
        <v>5788</v>
      </c>
      <c r="B793">
        <v>4.8</v>
      </c>
      <c r="E793" s="3" t="s">
        <v>6985</v>
      </c>
      <c r="F793" s="30">
        <v>7.5</v>
      </c>
    </row>
    <row r="794" spans="1:6" x14ac:dyDescent="0.25">
      <c r="A794" t="s">
        <v>5788</v>
      </c>
      <c r="B794">
        <v>5.9</v>
      </c>
      <c r="E794" s="3" t="s">
        <v>4217</v>
      </c>
      <c r="F794" s="30">
        <v>6.9</v>
      </c>
    </row>
    <row r="795" spans="1:6" x14ac:dyDescent="0.25">
      <c r="A795" t="s">
        <v>6027</v>
      </c>
      <c r="B795">
        <v>7.2</v>
      </c>
      <c r="E795" s="3" t="s">
        <v>5374</v>
      </c>
      <c r="F795" s="30">
        <v>6.6</v>
      </c>
    </row>
    <row r="796" spans="1:6" x14ac:dyDescent="0.25">
      <c r="A796" t="s">
        <v>521</v>
      </c>
      <c r="B796">
        <v>7</v>
      </c>
      <c r="E796" s="3" t="s">
        <v>4387</v>
      </c>
      <c r="F796" s="30">
        <v>5.3</v>
      </c>
    </row>
    <row r="797" spans="1:6" x14ac:dyDescent="0.25">
      <c r="A797" t="s">
        <v>7600</v>
      </c>
      <c r="B797">
        <v>7.4</v>
      </c>
      <c r="E797" s="3" t="s">
        <v>401</v>
      </c>
      <c r="F797" s="30">
        <v>6.8</v>
      </c>
    </row>
    <row r="798" spans="1:6" x14ac:dyDescent="0.25">
      <c r="A798" t="s">
        <v>1635</v>
      </c>
      <c r="B798">
        <v>8.1</v>
      </c>
      <c r="E798" s="3" t="s">
        <v>327</v>
      </c>
      <c r="F798" s="30">
        <v>6.3666666666666671</v>
      </c>
    </row>
    <row r="799" spans="1:6" x14ac:dyDescent="0.25">
      <c r="A799" t="s">
        <v>1542</v>
      </c>
      <c r="B799">
        <v>7.1</v>
      </c>
      <c r="E799" s="3" t="s">
        <v>4666</v>
      </c>
      <c r="F799" s="30">
        <v>6.1</v>
      </c>
    </row>
    <row r="800" spans="1:6" x14ac:dyDescent="0.25">
      <c r="A800" t="s">
        <v>1542</v>
      </c>
      <c r="B800">
        <v>6.6</v>
      </c>
      <c r="E800" s="3" t="s">
        <v>518</v>
      </c>
      <c r="F800" s="30">
        <v>7</v>
      </c>
    </row>
    <row r="801" spans="1:6" x14ac:dyDescent="0.25">
      <c r="A801" t="s">
        <v>1542</v>
      </c>
      <c r="B801">
        <v>4.9000000000000004</v>
      </c>
      <c r="E801" s="3" t="s">
        <v>5536</v>
      </c>
      <c r="F801" s="30">
        <v>5.0999999999999996</v>
      </c>
    </row>
    <row r="802" spans="1:6" x14ac:dyDescent="0.25">
      <c r="A802" t="s">
        <v>6875</v>
      </c>
      <c r="B802">
        <v>6.5</v>
      </c>
      <c r="E802" s="3" t="s">
        <v>4951</v>
      </c>
      <c r="F802" s="30">
        <v>5.7</v>
      </c>
    </row>
    <row r="803" spans="1:6" x14ac:dyDescent="0.25">
      <c r="A803" t="s">
        <v>3929</v>
      </c>
      <c r="B803">
        <v>6.5</v>
      </c>
      <c r="E803" s="3" t="s">
        <v>5784</v>
      </c>
      <c r="F803" s="30">
        <v>7</v>
      </c>
    </row>
    <row r="804" spans="1:6" x14ac:dyDescent="0.25">
      <c r="A804" t="s">
        <v>3929</v>
      </c>
      <c r="B804">
        <v>7.1</v>
      </c>
      <c r="E804" s="3" t="s">
        <v>7531</v>
      </c>
      <c r="F804" s="30">
        <v>7.38</v>
      </c>
    </row>
    <row r="805" spans="1:6" x14ac:dyDescent="0.25">
      <c r="A805" t="s">
        <v>3929</v>
      </c>
      <c r="B805">
        <v>6.4</v>
      </c>
      <c r="E805" s="3" t="s">
        <v>4540</v>
      </c>
      <c r="F805" s="30">
        <v>7.05</v>
      </c>
    </row>
    <row r="806" spans="1:6" x14ac:dyDescent="0.25">
      <c r="A806" t="s">
        <v>3929</v>
      </c>
      <c r="B806">
        <v>6.7</v>
      </c>
      <c r="E806" s="3" t="s">
        <v>5352</v>
      </c>
      <c r="F806" s="30">
        <v>5.5</v>
      </c>
    </row>
    <row r="807" spans="1:6" x14ac:dyDescent="0.25">
      <c r="A807" t="s">
        <v>1426</v>
      </c>
      <c r="B807">
        <v>5</v>
      </c>
      <c r="E807" s="3" t="s">
        <v>4753</v>
      </c>
      <c r="F807" s="30">
        <v>6.7799999999999994</v>
      </c>
    </row>
    <row r="808" spans="1:6" x14ac:dyDescent="0.25">
      <c r="A808" t="s">
        <v>1426</v>
      </c>
      <c r="B808">
        <v>6.9</v>
      </c>
      <c r="E808" s="3" t="s">
        <v>2791</v>
      </c>
      <c r="F808" s="30">
        <v>7.1</v>
      </c>
    </row>
    <row r="809" spans="1:6" x14ac:dyDescent="0.25">
      <c r="A809" t="s">
        <v>1487</v>
      </c>
      <c r="B809">
        <v>6.5</v>
      </c>
      <c r="E809" s="3" t="s">
        <v>5016</v>
      </c>
      <c r="F809" s="30">
        <v>6.5</v>
      </c>
    </row>
    <row r="810" spans="1:6" x14ac:dyDescent="0.25">
      <c r="A810" t="s">
        <v>7308</v>
      </c>
      <c r="B810">
        <v>6.6</v>
      </c>
      <c r="E810" s="3" t="s">
        <v>4265</v>
      </c>
      <c r="F810" s="30">
        <v>6.63</v>
      </c>
    </row>
    <row r="811" spans="1:6" x14ac:dyDescent="0.25">
      <c r="A811" t="s">
        <v>7308</v>
      </c>
      <c r="B811">
        <v>7.5</v>
      </c>
      <c r="E811" s="3" t="s">
        <v>2620</v>
      </c>
      <c r="F811" s="30">
        <v>7.3</v>
      </c>
    </row>
    <row r="812" spans="1:6" x14ac:dyDescent="0.25">
      <c r="A812" t="s">
        <v>7308</v>
      </c>
      <c r="B812">
        <v>7.5</v>
      </c>
      <c r="E812" s="3" t="s">
        <v>3834</v>
      </c>
      <c r="F812" s="30">
        <v>6.5</v>
      </c>
    </row>
    <row r="813" spans="1:6" x14ac:dyDescent="0.25">
      <c r="A813" t="s">
        <v>2910</v>
      </c>
      <c r="B813">
        <v>4.3</v>
      </c>
      <c r="E813" s="3" t="s">
        <v>4440</v>
      </c>
      <c r="F813" s="30">
        <v>5.8</v>
      </c>
    </row>
    <row r="814" spans="1:6" x14ac:dyDescent="0.25">
      <c r="A814" t="s">
        <v>2910</v>
      </c>
      <c r="B814">
        <v>4.5999999999999996</v>
      </c>
      <c r="E814" s="3" t="s">
        <v>4480</v>
      </c>
      <c r="F814" s="30">
        <v>4.0999999999999996</v>
      </c>
    </row>
    <row r="815" spans="1:6" x14ac:dyDescent="0.25">
      <c r="A815" t="s">
        <v>2910</v>
      </c>
      <c r="B815">
        <v>6.8</v>
      </c>
      <c r="E815" s="3" t="s">
        <v>4570</v>
      </c>
      <c r="F815" s="30">
        <v>5.6333333333333329</v>
      </c>
    </row>
    <row r="816" spans="1:6" x14ac:dyDescent="0.25">
      <c r="A816" t="s">
        <v>2910</v>
      </c>
      <c r="B816">
        <v>5.0999999999999996</v>
      </c>
      <c r="E816" s="3" t="s">
        <v>5294</v>
      </c>
      <c r="F816" s="30">
        <v>7.5</v>
      </c>
    </row>
    <row r="817" spans="1:6" x14ac:dyDescent="0.25">
      <c r="A817" t="s">
        <v>2910</v>
      </c>
      <c r="B817">
        <v>5.5</v>
      </c>
      <c r="E817" s="3" t="s">
        <v>4957</v>
      </c>
      <c r="F817" s="30">
        <v>5.45</v>
      </c>
    </row>
    <row r="818" spans="1:6" x14ac:dyDescent="0.25">
      <c r="A818" t="s">
        <v>2143</v>
      </c>
      <c r="B818">
        <v>6.2</v>
      </c>
      <c r="E818" s="3" t="s">
        <v>2255</v>
      </c>
      <c r="F818" s="30">
        <v>5.5</v>
      </c>
    </row>
    <row r="819" spans="1:6" x14ac:dyDescent="0.25">
      <c r="A819" t="s">
        <v>2143</v>
      </c>
      <c r="B819">
        <v>5.9</v>
      </c>
      <c r="E819" s="3" t="s">
        <v>5440</v>
      </c>
      <c r="F819" s="30">
        <v>4.5500000000000007</v>
      </c>
    </row>
    <row r="820" spans="1:6" x14ac:dyDescent="0.25">
      <c r="A820" t="s">
        <v>7469</v>
      </c>
      <c r="B820">
        <v>7.2</v>
      </c>
      <c r="E820" s="3" t="s">
        <v>895</v>
      </c>
      <c r="F820" s="30">
        <v>6.85</v>
      </c>
    </row>
    <row r="821" spans="1:6" x14ac:dyDescent="0.25">
      <c r="A821" t="s">
        <v>7469</v>
      </c>
      <c r="B821">
        <v>7.9</v>
      </c>
      <c r="E821" s="3" t="s">
        <v>3871</v>
      </c>
      <c r="F821" s="30">
        <v>5.4</v>
      </c>
    </row>
    <row r="822" spans="1:6" x14ac:dyDescent="0.25">
      <c r="A822" t="s">
        <v>7469</v>
      </c>
      <c r="B822">
        <v>8.1999999999999993</v>
      </c>
      <c r="E822" s="3" t="s">
        <v>4175</v>
      </c>
      <c r="F822" s="30">
        <v>5.4000000000000012</v>
      </c>
    </row>
    <row r="823" spans="1:6" x14ac:dyDescent="0.25">
      <c r="A823" t="s">
        <v>4535</v>
      </c>
      <c r="B823">
        <v>6.4</v>
      </c>
      <c r="E823" s="3" t="s">
        <v>4904</v>
      </c>
      <c r="F823" s="30">
        <v>6.2571428571428571</v>
      </c>
    </row>
    <row r="824" spans="1:6" x14ac:dyDescent="0.25">
      <c r="A824" t="s">
        <v>3332</v>
      </c>
      <c r="B824">
        <v>5</v>
      </c>
      <c r="E824" s="3" t="s">
        <v>4945</v>
      </c>
      <c r="F824" s="30">
        <v>5.4</v>
      </c>
    </row>
    <row r="825" spans="1:6" x14ac:dyDescent="0.25">
      <c r="A825" t="s">
        <v>3332</v>
      </c>
      <c r="B825">
        <v>6.7</v>
      </c>
      <c r="E825" s="3" t="s">
        <v>4059</v>
      </c>
      <c r="F825" s="30">
        <v>5.9666666666666659</v>
      </c>
    </row>
    <row r="826" spans="1:6" x14ac:dyDescent="0.25">
      <c r="A826" t="s">
        <v>3332</v>
      </c>
      <c r="B826">
        <v>7.3</v>
      </c>
      <c r="E826" s="3" t="s">
        <v>885</v>
      </c>
      <c r="F826" s="30">
        <v>6.333333333333333</v>
      </c>
    </row>
    <row r="827" spans="1:6" x14ac:dyDescent="0.25">
      <c r="A827" t="s">
        <v>3332</v>
      </c>
      <c r="B827">
        <v>6.1</v>
      </c>
      <c r="E827" s="3" t="s">
        <v>3708</v>
      </c>
      <c r="F827" s="30">
        <v>6.9499999999999993</v>
      </c>
    </row>
    <row r="828" spans="1:6" x14ac:dyDescent="0.25">
      <c r="A828" t="s">
        <v>2671</v>
      </c>
      <c r="B828">
        <v>6.6</v>
      </c>
      <c r="E828" s="3" t="s">
        <v>5288</v>
      </c>
      <c r="F828" s="30">
        <v>4.875</v>
      </c>
    </row>
    <row r="829" spans="1:6" x14ac:dyDescent="0.25">
      <c r="A829" t="s">
        <v>2507</v>
      </c>
      <c r="B829">
        <v>4.5999999999999996</v>
      </c>
      <c r="E829" s="3" t="s">
        <v>1358</v>
      </c>
      <c r="F829" s="30">
        <v>6.5166666666666666</v>
      </c>
    </row>
    <row r="830" spans="1:6" x14ac:dyDescent="0.25">
      <c r="A830" t="s">
        <v>2829</v>
      </c>
      <c r="B830">
        <v>7.2</v>
      </c>
      <c r="E830" s="3" t="s">
        <v>484</v>
      </c>
      <c r="F830" s="30">
        <v>7.3</v>
      </c>
    </row>
    <row r="831" spans="1:6" x14ac:dyDescent="0.25">
      <c r="A831" t="s">
        <v>3953</v>
      </c>
      <c r="B831">
        <v>5.9</v>
      </c>
      <c r="E831" s="3" t="s">
        <v>640</v>
      </c>
      <c r="F831" s="30">
        <v>5.6</v>
      </c>
    </row>
    <row r="832" spans="1:6" x14ac:dyDescent="0.25">
      <c r="A832" t="s">
        <v>113</v>
      </c>
      <c r="B832">
        <v>7</v>
      </c>
      <c r="E832" s="3" t="s">
        <v>3724</v>
      </c>
      <c r="F832" s="30">
        <v>6.2</v>
      </c>
    </row>
    <row r="833" spans="1:6" x14ac:dyDescent="0.25">
      <c r="A833" t="s">
        <v>2895</v>
      </c>
      <c r="B833">
        <v>8.1999999999999993</v>
      </c>
      <c r="E833" s="3" t="s">
        <v>4062</v>
      </c>
      <c r="F833" s="30">
        <v>6</v>
      </c>
    </row>
    <row r="834" spans="1:6" x14ac:dyDescent="0.25">
      <c r="A834" t="s">
        <v>2895</v>
      </c>
      <c r="B834">
        <v>7.6</v>
      </c>
      <c r="E834" s="3" t="s">
        <v>2445</v>
      </c>
      <c r="F834" s="30">
        <v>7.1285714285714272</v>
      </c>
    </row>
    <row r="835" spans="1:6" x14ac:dyDescent="0.25">
      <c r="A835" t="s">
        <v>2895</v>
      </c>
      <c r="B835">
        <v>8.1</v>
      </c>
      <c r="E835" s="3" t="s">
        <v>613</v>
      </c>
      <c r="F835" s="30">
        <v>6.0333333333333341</v>
      </c>
    </row>
    <row r="836" spans="1:6" x14ac:dyDescent="0.25">
      <c r="A836" t="s">
        <v>3755</v>
      </c>
      <c r="B836">
        <v>4.8</v>
      </c>
      <c r="E836" s="3" t="s">
        <v>1674</v>
      </c>
      <c r="F836" s="30">
        <v>5.0999999999999996</v>
      </c>
    </row>
    <row r="837" spans="1:6" x14ac:dyDescent="0.25">
      <c r="A837" t="s">
        <v>3755</v>
      </c>
      <c r="B837">
        <v>5.9</v>
      </c>
      <c r="E837" s="3" t="s">
        <v>5576</v>
      </c>
      <c r="F837" s="30">
        <v>6.65</v>
      </c>
    </row>
    <row r="838" spans="1:6" x14ac:dyDescent="0.25">
      <c r="A838" t="s">
        <v>3755</v>
      </c>
      <c r="B838">
        <v>5.8</v>
      </c>
      <c r="E838" s="3" t="s">
        <v>3417</v>
      </c>
      <c r="F838" s="30">
        <v>6.5</v>
      </c>
    </row>
    <row r="839" spans="1:6" x14ac:dyDescent="0.25">
      <c r="A839" t="s">
        <v>4302</v>
      </c>
      <c r="B839">
        <v>5.9</v>
      </c>
      <c r="E839" s="3" t="s">
        <v>4778</v>
      </c>
      <c r="F839" s="30">
        <v>6.3000000000000007</v>
      </c>
    </row>
    <row r="840" spans="1:6" x14ac:dyDescent="0.25">
      <c r="A840" t="s">
        <v>4302</v>
      </c>
      <c r="B840">
        <v>7</v>
      </c>
      <c r="E840" s="3" t="s">
        <v>5774</v>
      </c>
      <c r="F840" s="30">
        <v>5.3400000000000007</v>
      </c>
    </row>
    <row r="841" spans="1:6" x14ac:dyDescent="0.25">
      <c r="A841" t="s">
        <v>4302</v>
      </c>
      <c r="B841">
        <v>5.6</v>
      </c>
      <c r="E841" s="3" t="s">
        <v>2351</v>
      </c>
      <c r="F841" s="30">
        <v>7</v>
      </c>
    </row>
    <row r="842" spans="1:6" x14ac:dyDescent="0.25">
      <c r="A842" t="s">
        <v>4302</v>
      </c>
      <c r="B842">
        <v>3.4</v>
      </c>
      <c r="E842" s="3" t="s">
        <v>1552</v>
      </c>
      <c r="F842" s="30">
        <v>7</v>
      </c>
    </row>
    <row r="843" spans="1:6" x14ac:dyDescent="0.25">
      <c r="A843" t="s">
        <v>4302</v>
      </c>
      <c r="B843">
        <v>5.5</v>
      </c>
      <c r="E843" s="3" t="s">
        <v>2205</v>
      </c>
      <c r="F843" s="30">
        <v>6.6</v>
      </c>
    </row>
    <row r="844" spans="1:6" x14ac:dyDescent="0.25">
      <c r="A844" t="s">
        <v>4302</v>
      </c>
      <c r="B844">
        <v>6.4</v>
      </c>
      <c r="E844" s="3" t="s">
        <v>5338</v>
      </c>
      <c r="F844" s="30">
        <v>6.5</v>
      </c>
    </row>
    <row r="845" spans="1:6" x14ac:dyDescent="0.25">
      <c r="A845" t="s">
        <v>4302</v>
      </c>
      <c r="B845">
        <v>5.4</v>
      </c>
      <c r="E845" s="3" t="s">
        <v>1182</v>
      </c>
      <c r="F845" s="30">
        <v>6.8</v>
      </c>
    </row>
    <row r="846" spans="1:6" x14ac:dyDescent="0.25">
      <c r="A846" t="s">
        <v>4302</v>
      </c>
      <c r="B846">
        <v>6</v>
      </c>
      <c r="E846" s="3" t="s">
        <v>4046</v>
      </c>
      <c r="F846" s="30">
        <v>5.6</v>
      </c>
    </row>
    <row r="847" spans="1:6" x14ac:dyDescent="0.25">
      <c r="A847" t="s">
        <v>4302</v>
      </c>
      <c r="B847">
        <v>6.4</v>
      </c>
      <c r="E847" s="3" t="s">
        <v>1313</v>
      </c>
      <c r="F847" s="30">
        <v>7.2</v>
      </c>
    </row>
    <row r="848" spans="1:6" x14ac:dyDescent="0.25">
      <c r="A848" t="s">
        <v>5250</v>
      </c>
      <c r="B848">
        <v>6.6</v>
      </c>
      <c r="E848" s="3" t="s">
        <v>6392</v>
      </c>
      <c r="F848" s="30">
        <v>7.9</v>
      </c>
    </row>
    <row r="849" spans="1:6" x14ac:dyDescent="0.25">
      <c r="A849" t="s">
        <v>5250</v>
      </c>
      <c r="B849">
        <v>6.6</v>
      </c>
      <c r="E849" s="3" t="s">
        <v>4575</v>
      </c>
      <c r="F849" s="30">
        <v>7.1999999999999993</v>
      </c>
    </row>
    <row r="850" spans="1:6" x14ac:dyDescent="0.25">
      <c r="A850" t="s">
        <v>2267</v>
      </c>
      <c r="B850">
        <v>7.7</v>
      </c>
      <c r="E850" s="3" t="s">
        <v>2875</v>
      </c>
      <c r="F850" s="30">
        <v>5.85</v>
      </c>
    </row>
    <row r="851" spans="1:6" x14ac:dyDescent="0.25">
      <c r="A851" t="s">
        <v>2717</v>
      </c>
      <c r="B851">
        <v>7.3</v>
      </c>
      <c r="E851" s="3" t="s">
        <v>2576</v>
      </c>
      <c r="F851" s="30">
        <v>6.1</v>
      </c>
    </row>
    <row r="852" spans="1:6" x14ac:dyDescent="0.25">
      <c r="A852" t="s">
        <v>2717</v>
      </c>
      <c r="B852">
        <v>7.6</v>
      </c>
      <c r="E852" s="3" t="s">
        <v>5317</v>
      </c>
      <c r="F852" s="30">
        <v>6.5</v>
      </c>
    </row>
    <row r="853" spans="1:6" x14ac:dyDescent="0.25">
      <c r="A853" t="s">
        <v>816</v>
      </c>
      <c r="B853">
        <v>4.0999999999999996</v>
      </c>
      <c r="E853" s="3" t="s">
        <v>3272</v>
      </c>
      <c r="F853" s="30">
        <v>6.4</v>
      </c>
    </row>
    <row r="854" spans="1:6" x14ac:dyDescent="0.25">
      <c r="A854" t="s">
        <v>3245</v>
      </c>
      <c r="B854">
        <v>7.4</v>
      </c>
      <c r="E854" s="3" t="s">
        <v>301</v>
      </c>
      <c r="F854" s="30">
        <v>6.2</v>
      </c>
    </row>
    <row r="855" spans="1:6" x14ac:dyDescent="0.25">
      <c r="A855" t="s">
        <v>3245</v>
      </c>
      <c r="B855">
        <v>7.3</v>
      </c>
      <c r="E855" s="3" t="s">
        <v>1940</v>
      </c>
      <c r="F855" s="30">
        <v>7.2</v>
      </c>
    </row>
    <row r="856" spans="1:6" x14ac:dyDescent="0.25">
      <c r="A856" t="s">
        <v>1746</v>
      </c>
      <c r="B856">
        <v>6.5</v>
      </c>
      <c r="E856" s="3" t="s">
        <v>5202</v>
      </c>
      <c r="F856" s="30">
        <v>5.7</v>
      </c>
    </row>
    <row r="857" spans="1:6" x14ac:dyDescent="0.25">
      <c r="A857" t="s">
        <v>4799</v>
      </c>
      <c r="B857">
        <v>4.0999999999999996</v>
      </c>
      <c r="E857" s="3" t="s">
        <v>732</v>
      </c>
      <c r="F857" s="30">
        <v>6.7</v>
      </c>
    </row>
    <row r="858" spans="1:6" x14ac:dyDescent="0.25">
      <c r="A858" t="s">
        <v>2527</v>
      </c>
      <c r="B858">
        <v>5.3</v>
      </c>
      <c r="E858" s="3" t="s">
        <v>5614</v>
      </c>
      <c r="F858" s="30">
        <v>6.5499999999999989</v>
      </c>
    </row>
    <row r="859" spans="1:6" x14ac:dyDescent="0.25">
      <c r="A859" t="s">
        <v>3955</v>
      </c>
      <c r="B859">
        <v>7.5</v>
      </c>
      <c r="E859" s="3" t="s">
        <v>108</v>
      </c>
      <c r="F859" s="30">
        <v>5.4</v>
      </c>
    </row>
    <row r="860" spans="1:6" x14ac:dyDescent="0.25">
      <c r="A860" t="s">
        <v>3955</v>
      </c>
      <c r="B860">
        <v>7.5</v>
      </c>
      <c r="E860" s="3" t="s">
        <v>2468</v>
      </c>
      <c r="F860" s="30">
        <v>7.1</v>
      </c>
    </row>
    <row r="861" spans="1:6" x14ac:dyDescent="0.25">
      <c r="A861" t="s">
        <v>4866</v>
      </c>
      <c r="B861">
        <v>4.9000000000000004</v>
      </c>
      <c r="E861" s="3" t="s">
        <v>2490</v>
      </c>
      <c r="F861" s="30">
        <v>7</v>
      </c>
    </row>
    <row r="862" spans="1:6" x14ac:dyDescent="0.25">
      <c r="A862" t="s">
        <v>5454</v>
      </c>
      <c r="B862">
        <v>4.7</v>
      </c>
      <c r="E862" s="3" t="s">
        <v>5765</v>
      </c>
      <c r="F862" s="30">
        <v>6.1</v>
      </c>
    </row>
    <row r="863" spans="1:6" x14ac:dyDescent="0.25">
      <c r="A863" t="s">
        <v>1536</v>
      </c>
      <c r="B863">
        <v>6.3</v>
      </c>
      <c r="E863" s="3" t="s">
        <v>6054</v>
      </c>
      <c r="F863" s="30">
        <v>7.3</v>
      </c>
    </row>
    <row r="864" spans="1:6" x14ac:dyDescent="0.25">
      <c r="A864" t="s">
        <v>5285</v>
      </c>
      <c r="B864">
        <v>5.0999999999999996</v>
      </c>
      <c r="E864" s="3" t="s">
        <v>668</v>
      </c>
      <c r="F864" s="30">
        <v>7.7</v>
      </c>
    </row>
    <row r="865" spans="1:6" x14ac:dyDescent="0.25">
      <c r="A865" t="s">
        <v>392</v>
      </c>
      <c r="B865">
        <v>5.0999999999999996</v>
      </c>
      <c r="E865" s="3" t="s">
        <v>3123</v>
      </c>
      <c r="F865" s="30">
        <v>5.5</v>
      </c>
    </row>
    <row r="866" spans="1:6" x14ac:dyDescent="0.25">
      <c r="A866" t="s">
        <v>3251</v>
      </c>
      <c r="B866">
        <v>4</v>
      </c>
      <c r="E866" s="3" t="s">
        <v>1196</v>
      </c>
      <c r="F866" s="30">
        <v>3.6</v>
      </c>
    </row>
    <row r="867" spans="1:6" x14ac:dyDescent="0.25">
      <c r="A867" t="s">
        <v>3251</v>
      </c>
      <c r="B867">
        <v>4.5999999999999996</v>
      </c>
      <c r="E867" s="3" t="s">
        <v>166</v>
      </c>
      <c r="F867" s="30">
        <v>6.833333333333333</v>
      </c>
    </row>
    <row r="868" spans="1:6" x14ac:dyDescent="0.25">
      <c r="A868" t="s">
        <v>3304</v>
      </c>
      <c r="B868">
        <v>5.5</v>
      </c>
      <c r="E868" s="3" t="s">
        <v>3931</v>
      </c>
      <c r="F868" s="30">
        <v>7</v>
      </c>
    </row>
    <row r="869" spans="1:6" x14ac:dyDescent="0.25">
      <c r="A869" t="s">
        <v>3304</v>
      </c>
      <c r="B869">
        <v>6.5</v>
      </c>
      <c r="E869" s="3" t="s">
        <v>1507</v>
      </c>
      <c r="F869" s="30">
        <v>6.8</v>
      </c>
    </row>
    <row r="870" spans="1:6" x14ac:dyDescent="0.25">
      <c r="A870" t="s">
        <v>3304</v>
      </c>
      <c r="B870">
        <v>6.5</v>
      </c>
      <c r="E870" s="3" t="s">
        <v>1156</v>
      </c>
      <c r="F870" s="30">
        <v>6.6</v>
      </c>
    </row>
    <row r="871" spans="1:6" x14ac:dyDescent="0.25">
      <c r="A871" t="s">
        <v>3483</v>
      </c>
      <c r="B871">
        <v>5.2</v>
      </c>
      <c r="E871" s="3" t="s">
        <v>4449</v>
      </c>
      <c r="F871" s="30">
        <v>4</v>
      </c>
    </row>
    <row r="872" spans="1:6" x14ac:dyDescent="0.25">
      <c r="A872" t="s">
        <v>4565</v>
      </c>
      <c r="B872">
        <v>6.6</v>
      </c>
      <c r="E872" s="3" t="s">
        <v>6953</v>
      </c>
      <c r="F872" s="30">
        <v>6.8666666666666671</v>
      </c>
    </row>
    <row r="873" spans="1:6" x14ac:dyDescent="0.25">
      <c r="A873" t="s">
        <v>4565</v>
      </c>
      <c r="B873">
        <v>7.3</v>
      </c>
      <c r="E873" s="3" t="s">
        <v>6333</v>
      </c>
      <c r="F873" s="30">
        <v>7</v>
      </c>
    </row>
    <row r="874" spans="1:6" x14ac:dyDescent="0.25">
      <c r="A874" t="s">
        <v>4565</v>
      </c>
      <c r="B874">
        <v>7.1</v>
      </c>
      <c r="E874" s="3" t="s">
        <v>5415</v>
      </c>
      <c r="F874" s="30">
        <v>5.6</v>
      </c>
    </row>
    <row r="875" spans="1:6" x14ac:dyDescent="0.25">
      <c r="A875" t="s">
        <v>2962</v>
      </c>
      <c r="B875">
        <v>6.5</v>
      </c>
      <c r="E875" s="3" t="s">
        <v>4405</v>
      </c>
      <c r="F875" s="30">
        <v>2.8</v>
      </c>
    </row>
    <row r="876" spans="1:6" x14ac:dyDescent="0.25">
      <c r="A876" t="s">
        <v>7685</v>
      </c>
      <c r="B876">
        <v>7.9</v>
      </c>
      <c r="E876" s="3" t="s">
        <v>5240</v>
      </c>
      <c r="F876" s="30">
        <v>5.9</v>
      </c>
    </row>
    <row r="877" spans="1:6" x14ac:dyDescent="0.25">
      <c r="A877" t="s">
        <v>4081</v>
      </c>
      <c r="B877">
        <v>4.9000000000000004</v>
      </c>
      <c r="E877" s="3" t="s">
        <v>7314</v>
      </c>
      <c r="F877" s="30">
        <v>7.8</v>
      </c>
    </row>
    <row r="878" spans="1:6" x14ac:dyDescent="0.25">
      <c r="A878" t="s">
        <v>2674</v>
      </c>
      <c r="B878">
        <v>2</v>
      </c>
      <c r="E878" s="3" t="s">
        <v>4920</v>
      </c>
      <c r="F878" s="30">
        <v>6.1999999999999993</v>
      </c>
    </row>
    <row r="879" spans="1:6" x14ac:dyDescent="0.25">
      <c r="A879" t="s">
        <v>2674</v>
      </c>
      <c r="B879">
        <v>4.5999999999999996</v>
      </c>
      <c r="E879" s="3" t="s">
        <v>3207</v>
      </c>
      <c r="F879" s="30">
        <v>5.4</v>
      </c>
    </row>
    <row r="880" spans="1:6" x14ac:dyDescent="0.25">
      <c r="A880" t="s">
        <v>4551</v>
      </c>
      <c r="B880">
        <v>5.9</v>
      </c>
      <c r="E880" s="3" t="s">
        <v>6280</v>
      </c>
      <c r="F880" s="30">
        <v>5.6999999999999993</v>
      </c>
    </row>
    <row r="881" spans="1:6" x14ac:dyDescent="0.25">
      <c r="A881" t="s">
        <v>5477</v>
      </c>
      <c r="B881">
        <v>7.6</v>
      </c>
      <c r="E881" s="3" t="s">
        <v>2823</v>
      </c>
      <c r="F881" s="30">
        <v>7.5</v>
      </c>
    </row>
    <row r="882" spans="1:6" x14ac:dyDescent="0.25">
      <c r="A882" t="s">
        <v>3138</v>
      </c>
      <c r="B882">
        <v>5.9</v>
      </c>
      <c r="E882" s="3" t="s">
        <v>4012</v>
      </c>
      <c r="F882" s="30">
        <v>6.1</v>
      </c>
    </row>
    <row r="883" spans="1:6" x14ac:dyDescent="0.25">
      <c r="A883" t="s">
        <v>3138</v>
      </c>
      <c r="B883">
        <v>6.2</v>
      </c>
      <c r="E883" s="3" t="s">
        <v>1238</v>
      </c>
      <c r="F883" s="30">
        <v>8.1999999999999993</v>
      </c>
    </row>
    <row r="884" spans="1:6" x14ac:dyDescent="0.25">
      <c r="A884" t="s">
        <v>3138</v>
      </c>
      <c r="B884">
        <v>5.2</v>
      </c>
      <c r="E884" s="3" t="s">
        <v>1306</v>
      </c>
      <c r="F884" s="30">
        <v>5.7</v>
      </c>
    </row>
    <row r="885" spans="1:6" x14ac:dyDescent="0.25">
      <c r="A885" t="s">
        <v>3138</v>
      </c>
      <c r="B885">
        <v>5.3</v>
      </c>
      <c r="E885" s="3" t="s">
        <v>869</v>
      </c>
      <c r="F885" s="30">
        <v>7.6</v>
      </c>
    </row>
    <row r="886" spans="1:6" x14ac:dyDescent="0.25">
      <c r="A886" t="s">
        <v>3138</v>
      </c>
      <c r="B886">
        <v>4.9000000000000004</v>
      </c>
      <c r="E886" s="3" t="s">
        <v>4735</v>
      </c>
      <c r="F886" s="30">
        <v>7.8666666666666671</v>
      </c>
    </row>
    <row r="887" spans="1:6" x14ac:dyDescent="0.25">
      <c r="A887" t="s">
        <v>3138</v>
      </c>
      <c r="B887">
        <v>5.2</v>
      </c>
      <c r="E887" s="3" t="s">
        <v>4960</v>
      </c>
      <c r="F887" s="30">
        <v>7</v>
      </c>
    </row>
    <row r="888" spans="1:6" x14ac:dyDescent="0.25">
      <c r="A888" t="s">
        <v>3138</v>
      </c>
      <c r="B888">
        <v>6.4</v>
      </c>
      <c r="E888" s="3" t="s">
        <v>4357</v>
      </c>
      <c r="F888" s="30">
        <v>8.1999999999999993</v>
      </c>
    </row>
    <row r="889" spans="1:6" x14ac:dyDescent="0.25">
      <c r="A889" t="s">
        <v>3138</v>
      </c>
      <c r="B889">
        <v>6.2</v>
      </c>
      <c r="E889" s="3" t="s">
        <v>6138</v>
      </c>
      <c r="F889" s="30">
        <v>6.6</v>
      </c>
    </row>
    <row r="890" spans="1:6" x14ac:dyDescent="0.25">
      <c r="A890" t="s">
        <v>2724</v>
      </c>
      <c r="B890">
        <v>5.4</v>
      </c>
      <c r="E890" s="3" t="s">
        <v>4244</v>
      </c>
      <c r="F890" s="30">
        <v>7.1</v>
      </c>
    </row>
    <row r="891" spans="1:6" x14ac:dyDescent="0.25">
      <c r="A891" t="s">
        <v>2482</v>
      </c>
      <c r="B891">
        <v>7.4</v>
      </c>
      <c r="E891" s="3" t="s">
        <v>2154</v>
      </c>
      <c r="F891" s="30">
        <v>6.9</v>
      </c>
    </row>
    <row r="892" spans="1:6" x14ac:dyDescent="0.25">
      <c r="A892" t="s">
        <v>2482</v>
      </c>
      <c r="B892">
        <v>6.8</v>
      </c>
      <c r="E892" s="3" t="s">
        <v>4826</v>
      </c>
      <c r="F892" s="30">
        <v>5.55</v>
      </c>
    </row>
    <row r="893" spans="1:6" x14ac:dyDescent="0.25">
      <c r="A893" t="s">
        <v>2482</v>
      </c>
      <c r="B893">
        <v>7.3</v>
      </c>
      <c r="E893" s="3" t="s">
        <v>1014</v>
      </c>
      <c r="F893" s="30">
        <v>6.9</v>
      </c>
    </row>
    <row r="894" spans="1:6" x14ac:dyDescent="0.25">
      <c r="A894" t="s">
        <v>2482</v>
      </c>
      <c r="B894">
        <v>6.1</v>
      </c>
      <c r="E894" s="3" t="s">
        <v>671</v>
      </c>
      <c r="F894" s="30">
        <v>5.9</v>
      </c>
    </row>
    <row r="895" spans="1:6" x14ac:dyDescent="0.25">
      <c r="A895" t="s">
        <v>2482</v>
      </c>
      <c r="B895">
        <v>7.9</v>
      </c>
      <c r="E895" s="3" t="s">
        <v>5906</v>
      </c>
      <c r="F895" s="30">
        <v>6.3</v>
      </c>
    </row>
    <row r="896" spans="1:6" x14ac:dyDescent="0.25">
      <c r="A896" t="s">
        <v>2482</v>
      </c>
      <c r="B896">
        <v>7.9</v>
      </c>
      <c r="E896" s="3" t="s">
        <v>3100</v>
      </c>
      <c r="F896" s="30">
        <v>6.9</v>
      </c>
    </row>
    <row r="897" spans="1:6" x14ac:dyDescent="0.25">
      <c r="A897" t="s">
        <v>2482</v>
      </c>
      <c r="B897">
        <v>6.5</v>
      </c>
      <c r="E897" s="3" t="s">
        <v>949</v>
      </c>
      <c r="F897" s="30">
        <v>7.5</v>
      </c>
    </row>
    <row r="898" spans="1:6" x14ac:dyDescent="0.25">
      <c r="A898" t="s">
        <v>3603</v>
      </c>
      <c r="B898">
        <v>4.5999999999999996</v>
      </c>
      <c r="E898" s="3" t="s">
        <v>694</v>
      </c>
      <c r="F898" s="30">
        <v>7.1</v>
      </c>
    </row>
    <row r="899" spans="1:6" x14ac:dyDescent="0.25">
      <c r="A899" t="s">
        <v>1641</v>
      </c>
      <c r="B899">
        <v>7.1</v>
      </c>
      <c r="E899" s="3" t="s">
        <v>499</v>
      </c>
      <c r="F899" s="30">
        <v>6.839999999999999</v>
      </c>
    </row>
    <row r="900" spans="1:6" x14ac:dyDescent="0.25">
      <c r="A900" t="s">
        <v>1641</v>
      </c>
      <c r="B900">
        <v>7.2</v>
      </c>
      <c r="E900" s="3" t="s">
        <v>4498</v>
      </c>
      <c r="F900" s="30">
        <v>5.6</v>
      </c>
    </row>
    <row r="901" spans="1:6" x14ac:dyDescent="0.25">
      <c r="A901" t="s">
        <v>1641</v>
      </c>
      <c r="B901">
        <v>4.9000000000000004</v>
      </c>
      <c r="E901" s="3" t="s">
        <v>1387</v>
      </c>
      <c r="F901" s="30">
        <v>5.6</v>
      </c>
    </row>
    <row r="902" spans="1:6" x14ac:dyDescent="0.25">
      <c r="A902" t="s">
        <v>2265</v>
      </c>
      <c r="B902">
        <v>6.7</v>
      </c>
      <c r="E902" s="3" t="s">
        <v>2242</v>
      </c>
      <c r="F902" s="30">
        <v>7</v>
      </c>
    </row>
    <row r="903" spans="1:6" x14ac:dyDescent="0.25">
      <c r="A903" t="s">
        <v>3630</v>
      </c>
      <c r="B903">
        <v>6.9</v>
      </c>
      <c r="E903" s="3" t="s">
        <v>1219</v>
      </c>
      <c r="F903" s="30">
        <v>6.7</v>
      </c>
    </row>
    <row r="904" spans="1:6" x14ac:dyDescent="0.25">
      <c r="A904" t="s">
        <v>5759</v>
      </c>
      <c r="B904">
        <v>7</v>
      </c>
      <c r="E904" s="3" t="s">
        <v>3984</v>
      </c>
      <c r="F904" s="30">
        <v>5.6</v>
      </c>
    </row>
    <row r="905" spans="1:6" x14ac:dyDescent="0.25">
      <c r="A905" t="s">
        <v>2271</v>
      </c>
      <c r="B905">
        <v>7.3</v>
      </c>
      <c r="E905" s="3" t="s">
        <v>317</v>
      </c>
      <c r="F905" s="30">
        <v>6.1</v>
      </c>
    </row>
    <row r="906" spans="1:6" x14ac:dyDescent="0.25">
      <c r="A906" t="s">
        <v>2579</v>
      </c>
      <c r="B906">
        <v>7.9</v>
      </c>
      <c r="E906" s="3" t="s">
        <v>1011</v>
      </c>
      <c r="F906" s="30">
        <v>6.8999999999999995</v>
      </c>
    </row>
    <row r="907" spans="1:6" x14ac:dyDescent="0.25">
      <c r="A907" t="s">
        <v>2579</v>
      </c>
      <c r="B907">
        <v>7.3</v>
      </c>
      <c r="E907" s="3" t="s">
        <v>4000</v>
      </c>
      <c r="F907" s="30">
        <v>5.3</v>
      </c>
    </row>
    <row r="908" spans="1:6" x14ac:dyDescent="0.25">
      <c r="A908" t="s">
        <v>2579</v>
      </c>
      <c r="B908">
        <v>7.5</v>
      </c>
      <c r="E908" s="3" t="s">
        <v>2921</v>
      </c>
      <c r="F908" s="30">
        <v>5.85</v>
      </c>
    </row>
    <row r="909" spans="1:6" x14ac:dyDescent="0.25">
      <c r="A909" t="s">
        <v>3166</v>
      </c>
      <c r="B909">
        <v>7.4</v>
      </c>
      <c r="E909" s="3" t="s">
        <v>306</v>
      </c>
      <c r="F909" s="30">
        <v>5.7</v>
      </c>
    </row>
    <row r="910" spans="1:6" x14ac:dyDescent="0.25">
      <c r="A910" t="s">
        <v>4214</v>
      </c>
      <c r="B910">
        <v>6.8</v>
      </c>
      <c r="E910" s="3" t="s">
        <v>309</v>
      </c>
      <c r="F910" s="30">
        <v>5.8</v>
      </c>
    </row>
    <row r="911" spans="1:6" x14ac:dyDescent="0.25">
      <c r="A911" t="s">
        <v>4163</v>
      </c>
      <c r="B911">
        <v>5.9</v>
      </c>
      <c r="E911" s="3" t="s">
        <v>578</v>
      </c>
      <c r="F911" s="30">
        <v>5.9</v>
      </c>
    </row>
    <row r="912" spans="1:6" x14ac:dyDescent="0.25">
      <c r="A912" t="s">
        <v>4163</v>
      </c>
      <c r="B912">
        <v>4.5999999999999996</v>
      </c>
      <c r="E912" s="3" t="s">
        <v>629</v>
      </c>
      <c r="F912" s="30">
        <v>4.7</v>
      </c>
    </row>
    <row r="913" spans="1:6" x14ac:dyDescent="0.25">
      <c r="A913" t="s">
        <v>3098</v>
      </c>
      <c r="B913">
        <v>6.9</v>
      </c>
      <c r="E913" s="3" t="s">
        <v>3947</v>
      </c>
      <c r="F913" s="30">
        <v>7.2333333333333343</v>
      </c>
    </row>
    <row r="914" spans="1:6" x14ac:dyDescent="0.25">
      <c r="A914" t="s">
        <v>3098</v>
      </c>
      <c r="B914">
        <v>5.9</v>
      </c>
      <c r="E914" s="3" t="s">
        <v>4160</v>
      </c>
      <c r="F914" s="30">
        <v>4.5999999999999996</v>
      </c>
    </row>
    <row r="915" spans="1:6" x14ac:dyDescent="0.25">
      <c r="A915" t="s">
        <v>528</v>
      </c>
      <c r="B915">
        <v>6.8</v>
      </c>
      <c r="E915" s="3" t="s">
        <v>187</v>
      </c>
      <c r="F915" s="30">
        <v>7.6</v>
      </c>
    </row>
    <row r="916" spans="1:6" x14ac:dyDescent="0.25">
      <c r="A916" t="s">
        <v>4987</v>
      </c>
      <c r="B916">
        <v>5.9</v>
      </c>
      <c r="E916" s="3" t="s">
        <v>5008</v>
      </c>
      <c r="F916" s="30">
        <v>5.1749999999999998</v>
      </c>
    </row>
    <row r="917" spans="1:6" x14ac:dyDescent="0.25">
      <c r="A917" t="s">
        <v>3896</v>
      </c>
      <c r="B917">
        <v>4</v>
      </c>
      <c r="E917" s="3" t="s">
        <v>1110</v>
      </c>
      <c r="F917" s="30">
        <v>5.6</v>
      </c>
    </row>
    <row r="918" spans="1:6" x14ac:dyDescent="0.25">
      <c r="A918" t="s">
        <v>3135</v>
      </c>
      <c r="B918">
        <v>7</v>
      </c>
      <c r="E918" s="3" t="s">
        <v>6700</v>
      </c>
      <c r="F918" s="30">
        <v>7</v>
      </c>
    </row>
    <row r="919" spans="1:6" x14ac:dyDescent="0.25">
      <c r="A919" t="s">
        <v>125</v>
      </c>
      <c r="B919">
        <v>6.6</v>
      </c>
      <c r="E919" s="3" t="s">
        <v>5326</v>
      </c>
      <c r="F919" s="30">
        <v>5.8</v>
      </c>
    </row>
    <row r="920" spans="1:6" x14ac:dyDescent="0.25">
      <c r="A920" t="s">
        <v>3683</v>
      </c>
      <c r="B920">
        <v>8</v>
      </c>
      <c r="E920" s="3" t="s">
        <v>1005</v>
      </c>
      <c r="F920" s="30">
        <v>6.9</v>
      </c>
    </row>
    <row r="921" spans="1:6" x14ac:dyDescent="0.25">
      <c r="A921" t="s">
        <v>3683</v>
      </c>
      <c r="B921">
        <v>7.9</v>
      </c>
      <c r="E921" s="3" t="s">
        <v>4354</v>
      </c>
      <c r="F921" s="30">
        <v>6.1999999999999993</v>
      </c>
    </row>
    <row r="922" spans="1:6" x14ac:dyDescent="0.25">
      <c r="A922" t="s">
        <v>3683</v>
      </c>
      <c r="B922">
        <v>7</v>
      </c>
      <c r="E922" s="3" t="s">
        <v>3299</v>
      </c>
      <c r="F922" s="30">
        <v>5.9</v>
      </c>
    </row>
    <row r="923" spans="1:6" x14ac:dyDescent="0.25">
      <c r="A923" t="s">
        <v>3683</v>
      </c>
      <c r="B923">
        <v>7.5</v>
      </c>
      <c r="E923" s="3" t="s">
        <v>2463</v>
      </c>
      <c r="F923" s="30">
        <v>7.1571428571428566</v>
      </c>
    </row>
    <row r="924" spans="1:6" x14ac:dyDescent="0.25">
      <c r="A924" t="s">
        <v>105</v>
      </c>
      <c r="B924">
        <v>6.4</v>
      </c>
      <c r="E924" s="3" t="s">
        <v>1808</v>
      </c>
      <c r="F924" s="30">
        <v>2.8</v>
      </c>
    </row>
    <row r="925" spans="1:6" x14ac:dyDescent="0.25">
      <c r="A925" t="s">
        <v>105</v>
      </c>
      <c r="B925">
        <v>6.1</v>
      </c>
      <c r="E925" s="3" t="s">
        <v>467</v>
      </c>
      <c r="F925" s="30">
        <v>7.1</v>
      </c>
    </row>
    <row r="926" spans="1:6" x14ac:dyDescent="0.25">
      <c r="A926" t="s">
        <v>105</v>
      </c>
      <c r="B926">
        <v>6.6</v>
      </c>
      <c r="E926" s="3" t="s">
        <v>5664</v>
      </c>
      <c r="F926" s="30">
        <v>6.166666666666667</v>
      </c>
    </row>
    <row r="927" spans="1:6" x14ac:dyDescent="0.25">
      <c r="A927" t="s">
        <v>5504</v>
      </c>
      <c r="B927">
        <v>6.4</v>
      </c>
      <c r="E927" s="3" t="s">
        <v>5303</v>
      </c>
      <c r="F927" s="30">
        <v>5.8</v>
      </c>
    </row>
    <row r="928" spans="1:6" x14ac:dyDescent="0.25">
      <c r="A928" t="s">
        <v>4859</v>
      </c>
      <c r="B928">
        <v>7.9</v>
      </c>
      <c r="E928" s="3" t="s">
        <v>5557</v>
      </c>
      <c r="F928" s="30">
        <v>6.1</v>
      </c>
    </row>
    <row r="929" spans="1:6" x14ac:dyDescent="0.25">
      <c r="A929" t="s">
        <v>4859</v>
      </c>
      <c r="B929">
        <v>7.9</v>
      </c>
      <c r="E929" s="3" t="s">
        <v>901</v>
      </c>
      <c r="F929" s="30">
        <v>5.4</v>
      </c>
    </row>
    <row r="930" spans="1:6" x14ac:dyDescent="0.25">
      <c r="A930" t="s">
        <v>4859</v>
      </c>
      <c r="B930">
        <v>6.7</v>
      </c>
      <c r="E930" s="3" t="s">
        <v>4749</v>
      </c>
      <c r="F930" s="30">
        <v>5.95</v>
      </c>
    </row>
    <row r="931" spans="1:6" x14ac:dyDescent="0.25">
      <c r="A931" t="s">
        <v>4859</v>
      </c>
      <c r="B931">
        <v>6.3</v>
      </c>
      <c r="E931" s="3" t="s">
        <v>1956</v>
      </c>
      <c r="F931" s="30">
        <v>6.3</v>
      </c>
    </row>
    <row r="932" spans="1:6" x14ac:dyDescent="0.25">
      <c r="A932" t="s">
        <v>4859</v>
      </c>
      <c r="B932">
        <v>8</v>
      </c>
      <c r="E932" s="3" t="s">
        <v>4138</v>
      </c>
      <c r="F932" s="30">
        <v>7.166666666666667</v>
      </c>
    </row>
    <row r="933" spans="1:6" x14ac:dyDescent="0.25">
      <c r="A933" t="s">
        <v>4859</v>
      </c>
      <c r="B933">
        <v>6.6</v>
      </c>
      <c r="E933" s="3" t="s">
        <v>6058</v>
      </c>
      <c r="F933" s="30">
        <v>5.3</v>
      </c>
    </row>
    <row r="934" spans="1:6" x14ac:dyDescent="0.25">
      <c r="A934" t="s">
        <v>4859</v>
      </c>
      <c r="B934">
        <v>7.5</v>
      </c>
      <c r="E934" s="3" t="s">
        <v>4912</v>
      </c>
      <c r="F934" s="30">
        <v>5.8</v>
      </c>
    </row>
    <row r="935" spans="1:6" x14ac:dyDescent="0.25">
      <c r="A935" t="s">
        <v>4859</v>
      </c>
      <c r="B935">
        <v>7.7</v>
      </c>
      <c r="E935" s="3" t="s">
        <v>4086</v>
      </c>
      <c r="F935" s="30">
        <v>5.3</v>
      </c>
    </row>
    <row r="936" spans="1:6" x14ac:dyDescent="0.25">
      <c r="A936" t="s">
        <v>1041</v>
      </c>
      <c r="B936">
        <v>6.1</v>
      </c>
      <c r="E936" s="3" t="s">
        <v>1038</v>
      </c>
      <c r="F936" s="30">
        <v>7.6</v>
      </c>
    </row>
    <row r="937" spans="1:6" x14ac:dyDescent="0.25">
      <c r="A937" t="s">
        <v>22</v>
      </c>
      <c r="B937">
        <v>5.7</v>
      </c>
      <c r="E937" s="3" t="s">
        <v>6568</v>
      </c>
      <c r="F937" s="30">
        <v>5.9499999999999993</v>
      </c>
    </row>
    <row r="938" spans="1:6" x14ac:dyDescent="0.25">
      <c r="A938" t="s">
        <v>3808</v>
      </c>
      <c r="B938">
        <v>4.2</v>
      </c>
      <c r="E938" s="3" t="s">
        <v>4143</v>
      </c>
      <c r="F938" s="30">
        <v>7.7</v>
      </c>
    </row>
    <row r="939" spans="1:6" x14ac:dyDescent="0.25">
      <c r="A939" t="s">
        <v>2948</v>
      </c>
      <c r="B939">
        <v>5.4</v>
      </c>
      <c r="E939" s="3" t="s">
        <v>1653</v>
      </c>
      <c r="F939" s="30">
        <v>5.6999999999999993</v>
      </c>
    </row>
    <row r="940" spans="1:6" x14ac:dyDescent="0.25">
      <c r="A940" t="s">
        <v>2948</v>
      </c>
      <c r="B940">
        <v>5.4</v>
      </c>
      <c r="E940" s="3" t="s">
        <v>1073</v>
      </c>
      <c r="F940" s="30">
        <v>6.68</v>
      </c>
    </row>
    <row r="941" spans="1:6" x14ac:dyDescent="0.25">
      <c r="A941" t="s">
        <v>2948</v>
      </c>
      <c r="B941">
        <v>5.9</v>
      </c>
      <c r="E941" s="3" t="s">
        <v>5549</v>
      </c>
      <c r="F941" s="30">
        <v>5.7</v>
      </c>
    </row>
    <row r="942" spans="1:6" x14ac:dyDescent="0.25">
      <c r="A942" t="s">
        <v>3230</v>
      </c>
      <c r="B942">
        <v>8.1999999999999993</v>
      </c>
      <c r="E942" s="3" t="s">
        <v>1855</v>
      </c>
      <c r="F942" s="30">
        <v>6.7799999999999994</v>
      </c>
    </row>
    <row r="943" spans="1:6" x14ac:dyDescent="0.25">
      <c r="A943" t="s">
        <v>4231</v>
      </c>
      <c r="B943">
        <v>5.3</v>
      </c>
      <c r="E943" s="3" t="s">
        <v>1097</v>
      </c>
      <c r="F943" s="30">
        <v>6.4</v>
      </c>
    </row>
    <row r="944" spans="1:6" x14ac:dyDescent="0.25">
      <c r="A944" t="s">
        <v>4231</v>
      </c>
      <c r="B944">
        <v>6.7</v>
      </c>
      <c r="E944" s="3" t="s">
        <v>3511</v>
      </c>
      <c r="F944" s="30">
        <v>5.2</v>
      </c>
    </row>
    <row r="945" spans="1:6" x14ac:dyDescent="0.25">
      <c r="A945" t="s">
        <v>3149</v>
      </c>
      <c r="B945">
        <v>4.3</v>
      </c>
      <c r="E945" s="3" t="s">
        <v>2971</v>
      </c>
      <c r="F945" s="30">
        <v>5.7</v>
      </c>
    </row>
    <row r="946" spans="1:6" x14ac:dyDescent="0.25">
      <c r="A946" t="s">
        <v>3149</v>
      </c>
      <c r="B946">
        <v>6.5</v>
      </c>
      <c r="E946" s="3" t="s">
        <v>1330</v>
      </c>
      <c r="F946" s="30">
        <v>6.2</v>
      </c>
    </row>
    <row r="947" spans="1:6" x14ac:dyDescent="0.25">
      <c r="A947" t="s">
        <v>4101</v>
      </c>
      <c r="B947">
        <v>5.4</v>
      </c>
      <c r="E947" s="3" t="s">
        <v>1255</v>
      </c>
      <c r="F947" s="30">
        <v>7.5</v>
      </c>
    </row>
    <row r="948" spans="1:6" x14ac:dyDescent="0.25">
      <c r="A948" t="s">
        <v>1947</v>
      </c>
      <c r="B948">
        <v>5.7</v>
      </c>
      <c r="E948" s="3" t="s">
        <v>661</v>
      </c>
      <c r="F948" s="30">
        <v>6.8</v>
      </c>
    </row>
    <row r="949" spans="1:6" x14ac:dyDescent="0.25">
      <c r="A949" t="s">
        <v>3431</v>
      </c>
      <c r="B949">
        <v>7</v>
      </c>
      <c r="E949" s="3" t="s">
        <v>3391</v>
      </c>
      <c r="F949" s="30">
        <v>6.4749999999999996</v>
      </c>
    </row>
    <row r="950" spans="1:6" x14ac:dyDescent="0.25">
      <c r="A950" t="s">
        <v>942</v>
      </c>
      <c r="B950">
        <v>6.4</v>
      </c>
      <c r="E950" s="3" t="s">
        <v>4385</v>
      </c>
      <c r="F950" s="30">
        <v>6.9</v>
      </c>
    </row>
    <row r="951" spans="1:6" x14ac:dyDescent="0.25">
      <c r="A951" t="s">
        <v>2211</v>
      </c>
      <c r="B951">
        <v>5</v>
      </c>
      <c r="E951" s="3" t="s">
        <v>5014</v>
      </c>
      <c r="F951" s="30">
        <v>6</v>
      </c>
    </row>
    <row r="952" spans="1:6" x14ac:dyDescent="0.25">
      <c r="A952" t="s">
        <v>1787</v>
      </c>
      <c r="B952">
        <v>5.7</v>
      </c>
      <c r="E952" s="3" t="s">
        <v>5048</v>
      </c>
      <c r="F952" s="30">
        <v>5.9</v>
      </c>
    </row>
    <row r="953" spans="1:6" x14ac:dyDescent="0.25">
      <c r="A953" t="s">
        <v>364</v>
      </c>
      <c r="B953">
        <v>7.7</v>
      </c>
      <c r="E953" s="3" t="s">
        <v>3152</v>
      </c>
      <c r="F953" s="30">
        <v>6.6</v>
      </c>
    </row>
    <row r="954" spans="1:6" x14ac:dyDescent="0.25">
      <c r="A954" t="s">
        <v>7063</v>
      </c>
      <c r="B954">
        <v>4.5999999999999996</v>
      </c>
      <c r="E954" s="3" t="s">
        <v>4874</v>
      </c>
      <c r="F954" s="30">
        <v>6.1</v>
      </c>
    </row>
    <row r="955" spans="1:6" x14ac:dyDescent="0.25">
      <c r="A955" t="s">
        <v>7063</v>
      </c>
      <c r="B955">
        <v>5.8</v>
      </c>
      <c r="E955" s="3" t="s">
        <v>5164</v>
      </c>
      <c r="F955" s="30">
        <v>7.5</v>
      </c>
    </row>
    <row r="956" spans="1:6" x14ac:dyDescent="0.25">
      <c r="A956" t="s">
        <v>2447</v>
      </c>
      <c r="B956">
        <v>4.0999999999999996</v>
      </c>
      <c r="E956" s="3" t="s">
        <v>632</v>
      </c>
      <c r="F956" s="30">
        <v>7.4</v>
      </c>
    </row>
    <row r="957" spans="1:6" x14ac:dyDescent="0.25">
      <c r="A957" t="s">
        <v>6883</v>
      </c>
      <c r="B957">
        <v>6.7</v>
      </c>
      <c r="E957" s="3" t="s">
        <v>271</v>
      </c>
      <c r="F957" s="30">
        <v>3.3</v>
      </c>
    </row>
    <row r="958" spans="1:6" x14ac:dyDescent="0.25">
      <c r="A958" t="s">
        <v>6883</v>
      </c>
      <c r="B958">
        <v>6.6</v>
      </c>
      <c r="E958" s="3" t="s">
        <v>4347</v>
      </c>
      <c r="F958" s="30">
        <v>4.9000000000000004</v>
      </c>
    </row>
    <row r="959" spans="1:6" x14ac:dyDescent="0.25">
      <c r="A959" t="s">
        <v>6883</v>
      </c>
      <c r="B959">
        <v>6.7</v>
      </c>
      <c r="E959" s="3" t="s">
        <v>1624</v>
      </c>
      <c r="F959" s="30">
        <v>6.2</v>
      </c>
    </row>
    <row r="960" spans="1:6" x14ac:dyDescent="0.25">
      <c r="A960" t="s">
        <v>6883</v>
      </c>
      <c r="B960">
        <v>6.9</v>
      </c>
      <c r="E960" s="3" t="s">
        <v>524</v>
      </c>
      <c r="F960" s="30">
        <v>6.1</v>
      </c>
    </row>
    <row r="961" spans="1:6" x14ac:dyDescent="0.25">
      <c r="A961" t="s">
        <v>6883</v>
      </c>
      <c r="B961">
        <v>6.9</v>
      </c>
      <c r="E961" s="3" t="s">
        <v>1665</v>
      </c>
      <c r="F961" s="30">
        <v>5.95</v>
      </c>
    </row>
    <row r="962" spans="1:6" x14ac:dyDescent="0.25">
      <c r="A962" t="s">
        <v>7416</v>
      </c>
      <c r="B962">
        <v>6.5</v>
      </c>
      <c r="E962" s="3" t="s">
        <v>7792</v>
      </c>
      <c r="F962" s="30">
        <v>6.4</v>
      </c>
    </row>
    <row r="963" spans="1:6" x14ac:dyDescent="0.25">
      <c r="A963" t="s">
        <v>194</v>
      </c>
      <c r="B963">
        <v>6.1</v>
      </c>
      <c r="E963" s="3" t="s">
        <v>2333</v>
      </c>
      <c r="F963" s="30">
        <v>6.916666666666667</v>
      </c>
    </row>
    <row r="964" spans="1:6" x14ac:dyDescent="0.25">
      <c r="A964" t="s">
        <v>1049</v>
      </c>
      <c r="B964">
        <v>6</v>
      </c>
      <c r="E964" s="3" t="s">
        <v>973</v>
      </c>
      <c r="F964" s="30">
        <v>6.2</v>
      </c>
    </row>
    <row r="965" spans="1:6" x14ac:dyDescent="0.25">
      <c r="A965" t="s">
        <v>153</v>
      </c>
      <c r="B965">
        <v>6.4</v>
      </c>
      <c r="E965" s="3" t="s">
        <v>755</v>
      </c>
      <c r="F965" s="30">
        <v>6.7</v>
      </c>
    </row>
    <row r="966" spans="1:6" x14ac:dyDescent="0.25">
      <c r="A966" t="s">
        <v>4863</v>
      </c>
      <c r="B966">
        <v>3.9</v>
      </c>
      <c r="E966" s="3" t="s">
        <v>713</v>
      </c>
      <c r="F966" s="30">
        <v>7</v>
      </c>
    </row>
    <row r="967" spans="1:6" x14ac:dyDescent="0.25">
      <c r="A967" t="s">
        <v>4970</v>
      </c>
      <c r="B967">
        <v>5.3</v>
      </c>
      <c r="E967" s="3" t="s">
        <v>3617</v>
      </c>
      <c r="F967" s="30">
        <v>6.8000000000000007</v>
      </c>
    </row>
    <row r="968" spans="1:6" x14ac:dyDescent="0.25">
      <c r="A968" t="s">
        <v>4970</v>
      </c>
      <c r="B968">
        <v>5.3</v>
      </c>
      <c r="E968" s="3" t="s">
        <v>2978</v>
      </c>
      <c r="F968" s="30">
        <v>7</v>
      </c>
    </row>
    <row r="969" spans="1:6" x14ac:dyDescent="0.25">
      <c r="A969" t="s">
        <v>4443</v>
      </c>
      <c r="B969">
        <v>6.7</v>
      </c>
      <c r="E969" s="3" t="s">
        <v>582</v>
      </c>
      <c r="F969" s="30">
        <v>7.5</v>
      </c>
    </row>
    <row r="970" spans="1:6" x14ac:dyDescent="0.25">
      <c r="A970" t="s">
        <v>176</v>
      </c>
      <c r="B970">
        <v>5.8</v>
      </c>
      <c r="E970" s="3" t="s">
        <v>2942</v>
      </c>
      <c r="F970" s="30">
        <v>6.9874999999999998</v>
      </c>
    </row>
    <row r="971" spans="1:6" x14ac:dyDescent="0.25">
      <c r="A971" t="s">
        <v>6968</v>
      </c>
      <c r="B971">
        <v>6</v>
      </c>
      <c r="E971" s="3" t="s">
        <v>1365</v>
      </c>
      <c r="F971" s="30">
        <v>7.3</v>
      </c>
    </row>
    <row r="972" spans="1:6" x14ac:dyDescent="0.25">
      <c r="A972" t="s">
        <v>3194</v>
      </c>
      <c r="B972">
        <v>7</v>
      </c>
      <c r="E972" s="3" t="s">
        <v>926</v>
      </c>
      <c r="F972" s="30">
        <v>6.6</v>
      </c>
    </row>
    <row r="973" spans="1:6" x14ac:dyDescent="0.25">
      <c r="A973" t="s">
        <v>3194</v>
      </c>
      <c r="B973">
        <v>7.4</v>
      </c>
      <c r="E973" s="3" t="s">
        <v>4078</v>
      </c>
      <c r="F973" s="30">
        <v>3.7</v>
      </c>
    </row>
    <row r="974" spans="1:6" x14ac:dyDescent="0.25">
      <c r="A974" t="s">
        <v>3194</v>
      </c>
      <c r="B974">
        <v>6.4</v>
      </c>
      <c r="E974" s="3" t="s">
        <v>2488</v>
      </c>
      <c r="F974" s="30">
        <v>6.55</v>
      </c>
    </row>
    <row r="975" spans="1:6" x14ac:dyDescent="0.25">
      <c r="A975" t="s">
        <v>3194</v>
      </c>
      <c r="B975">
        <v>6.2</v>
      </c>
      <c r="E975" s="3" t="s">
        <v>5971</v>
      </c>
      <c r="F975" s="30">
        <v>7.2666666666666666</v>
      </c>
    </row>
    <row r="976" spans="1:6" x14ac:dyDescent="0.25">
      <c r="A976" t="s">
        <v>3194</v>
      </c>
      <c r="B976">
        <v>7</v>
      </c>
      <c r="E976" s="3" t="s">
        <v>1734</v>
      </c>
      <c r="F976" s="30">
        <v>5.9499999999999993</v>
      </c>
    </row>
    <row r="977" spans="1:6" x14ac:dyDescent="0.25">
      <c r="A977" t="s">
        <v>3194</v>
      </c>
      <c r="B977">
        <v>8.1</v>
      </c>
      <c r="E977" s="3" t="s">
        <v>5778</v>
      </c>
      <c r="F977" s="30">
        <v>7.2</v>
      </c>
    </row>
    <row r="978" spans="1:6" x14ac:dyDescent="0.25">
      <c r="A978" t="s">
        <v>3194</v>
      </c>
      <c r="B978">
        <v>7.7</v>
      </c>
      <c r="E978" s="3" t="s">
        <v>7820</v>
      </c>
      <c r="F978" s="30">
        <v>8.3000000000000007</v>
      </c>
    </row>
    <row r="979" spans="1:6" x14ac:dyDescent="0.25">
      <c r="A979" t="s">
        <v>4847</v>
      </c>
      <c r="B979">
        <v>6.7</v>
      </c>
      <c r="E979" s="3" t="s">
        <v>6146</v>
      </c>
      <c r="F979" s="30">
        <v>6.1</v>
      </c>
    </row>
    <row r="980" spans="1:6" x14ac:dyDescent="0.25">
      <c r="A980" t="s">
        <v>2562</v>
      </c>
      <c r="B980">
        <v>6.7</v>
      </c>
      <c r="E980" s="3" t="s">
        <v>6123</v>
      </c>
      <c r="F980" s="30">
        <v>7</v>
      </c>
    </row>
    <row r="981" spans="1:6" x14ac:dyDescent="0.25">
      <c r="A981" t="s">
        <v>5862</v>
      </c>
      <c r="B981">
        <v>7.6</v>
      </c>
      <c r="E981" s="3" t="s">
        <v>601</v>
      </c>
      <c r="F981" s="30">
        <v>6.3</v>
      </c>
    </row>
    <row r="982" spans="1:6" x14ac:dyDescent="0.25">
      <c r="A982" t="s">
        <v>2754</v>
      </c>
      <c r="B982">
        <v>6.6</v>
      </c>
      <c r="E982" s="3" t="s">
        <v>3851</v>
      </c>
      <c r="F982" s="30">
        <v>8.3000000000000007</v>
      </c>
    </row>
    <row r="983" spans="1:6" x14ac:dyDescent="0.25">
      <c r="A983" t="s">
        <v>2754</v>
      </c>
      <c r="B983">
        <v>6.7</v>
      </c>
      <c r="E983" s="3" t="s">
        <v>4201</v>
      </c>
      <c r="F983" s="30">
        <v>5.9</v>
      </c>
    </row>
    <row r="984" spans="1:6" x14ac:dyDescent="0.25">
      <c r="A984" t="s">
        <v>848</v>
      </c>
      <c r="B984">
        <v>7.3</v>
      </c>
      <c r="E984" s="3" t="s">
        <v>6248</v>
      </c>
      <c r="F984" s="30">
        <v>6.5999999999999988</v>
      </c>
    </row>
    <row r="985" spans="1:6" x14ac:dyDescent="0.25">
      <c r="A985" t="s">
        <v>4813</v>
      </c>
      <c r="B985">
        <v>6.1</v>
      </c>
      <c r="E985" s="3" t="s">
        <v>3077</v>
      </c>
      <c r="F985" s="30">
        <v>5.5</v>
      </c>
    </row>
    <row r="986" spans="1:6" x14ac:dyDescent="0.25">
      <c r="A986" t="s">
        <v>4813</v>
      </c>
      <c r="B986">
        <v>7.3</v>
      </c>
      <c r="E986" s="3" t="s">
        <v>5211</v>
      </c>
      <c r="F986" s="30">
        <v>6.7</v>
      </c>
    </row>
    <row r="987" spans="1:6" x14ac:dyDescent="0.25">
      <c r="A987" t="s">
        <v>4813</v>
      </c>
      <c r="B987">
        <v>6.8</v>
      </c>
      <c r="E987" s="3" t="s">
        <v>1185</v>
      </c>
      <c r="F987" s="30">
        <v>5.3</v>
      </c>
    </row>
    <row r="988" spans="1:6" x14ac:dyDescent="0.25">
      <c r="A988" t="s">
        <v>4813</v>
      </c>
      <c r="B988">
        <v>7.3</v>
      </c>
      <c r="E988" s="3" t="s">
        <v>5147</v>
      </c>
      <c r="F988" s="30">
        <v>5.7</v>
      </c>
    </row>
    <row r="989" spans="1:6" x14ac:dyDescent="0.25">
      <c r="A989" t="s">
        <v>4813</v>
      </c>
      <c r="B989">
        <v>5.7</v>
      </c>
      <c r="E989" s="3" t="s">
        <v>5810</v>
      </c>
      <c r="F989" s="30">
        <v>6.7666666666666666</v>
      </c>
    </row>
    <row r="990" spans="1:6" x14ac:dyDescent="0.25">
      <c r="A990" t="s">
        <v>4813</v>
      </c>
      <c r="B990">
        <v>7.4</v>
      </c>
      <c r="E990" s="3" t="s">
        <v>3047</v>
      </c>
      <c r="F990" s="30">
        <v>6</v>
      </c>
    </row>
    <row r="991" spans="1:6" x14ac:dyDescent="0.25">
      <c r="A991" t="s">
        <v>4813</v>
      </c>
      <c r="B991">
        <v>7</v>
      </c>
      <c r="E991" s="3" t="s">
        <v>774</v>
      </c>
      <c r="F991" s="30">
        <v>6</v>
      </c>
    </row>
    <row r="992" spans="1:6" x14ac:dyDescent="0.25">
      <c r="A992" t="s">
        <v>4813</v>
      </c>
      <c r="B992">
        <v>7.9</v>
      </c>
      <c r="E992" s="3" t="s">
        <v>4416</v>
      </c>
      <c r="F992" s="30">
        <v>7.1</v>
      </c>
    </row>
    <row r="993" spans="1:6" x14ac:dyDescent="0.25">
      <c r="A993" t="s">
        <v>1680</v>
      </c>
      <c r="B993">
        <v>7.9</v>
      </c>
      <c r="E993" s="3" t="s">
        <v>5378</v>
      </c>
      <c r="F993" s="30">
        <v>6.7</v>
      </c>
    </row>
    <row r="994" spans="1:6" x14ac:dyDescent="0.25">
      <c r="A994" t="s">
        <v>1032</v>
      </c>
      <c r="B994">
        <v>7.3</v>
      </c>
      <c r="E994" s="3" t="s">
        <v>1999</v>
      </c>
      <c r="F994" s="30">
        <v>7.7</v>
      </c>
    </row>
    <row r="995" spans="1:6" x14ac:dyDescent="0.25">
      <c r="A995" t="s">
        <v>6220</v>
      </c>
      <c r="B995">
        <v>6.5</v>
      </c>
      <c r="E995" s="3" t="s">
        <v>347</v>
      </c>
      <c r="F995" s="30">
        <v>6.2</v>
      </c>
    </row>
    <row r="996" spans="1:6" x14ac:dyDescent="0.25">
      <c r="A996" t="s">
        <v>1051</v>
      </c>
      <c r="B996">
        <v>6.3</v>
      </c>
      <c r="E996" s="3" t="s">
        <v>3574</v>
      </c>
      <c r="F996" s="30">
        <v>7.15</v>
      </c>
    </row>
    <row r="997" spans="1:6" x14ac:dyDescent="0.25">
      <c r="A997" t="s">
        <v>1051</v>
      </c>
      <c r="B997">
        <v>6.8</v>
      </c>
      <c r="E997" s="3" t="s">
        <v>2848</v>
      </c>
      <c r="F997" s="30">
        <v>6.7</v>
      </c>
    </row>
    <row r="998" spans="1:6" x14ac:dyDescent="0.25">
      <c r="A998" t="s">
        <v>840</v>
      </c>
      <c r="B998">
        <v>7.7</v>
      </c>
      <c r="E998" s="3" t="s">
        <v>2248</v>
      </c>
      <c r="F998" s="30">
        <v>5.2</v>
      </c>
    </row>
    <row r="999" spans="1:6" x14ac:dyDescent="0.25">
      <c r="A999" t="s">
        <v>2195</v>
      </c>
      <c r="B999">
        <v>6.6</v>
      </c>
      <c r="E999" s="3" t="s">
        <v>4675</v>
      </c>
      <c r="F999" s="30">
        <v>6.5428571428571427</v>
      </c>
    </row>
    <row r="1000" spans="1:6" x14ac:dyDescent="0.25">
      <c r="A1000" t="s">
        <v>2195</v>
      </c>
      <c r="B1000">
        <v>8.6999999999999993</v>
      </c>
      <c r="E1000" s="3" t="s">
        <v>3285</v>
      </c>
      <c r="F1000" s="30">
        <v>3.6</v>
      </c>
    </row>
    <row r="1001" spans="1:6" x14ac:dyDescent="0.25">
      <c r="A1001" t="s">
        <v>2195</v>
      </c>
      <c r="B1001">
        <v>7.5</v>
      </c>
      <c r="E1001" s="3" t="s">
        <v>3772</v>
      </c>
      <c r="F1001" s="30">
        <v>6.625</v>
      </c>
    </row>
    <row r="1002" spans="1:6" x14ac:dyDescent="0.25">
      <c r="A1002" t="s">
        <v>2581</v>
      </c>
      <c r="B1002">
        <v>5.3</v>
      </c>
      <c r="E1002" s="3" t="s">
        <v>6779</v>
      </c>
      <c r="F1002" s="30">
        <v>7.6</v>
      </c>
    </row>
    <row r="1003" spans="1:6" x14ac:dyDescent="0.25">
      <c r="A1003" t="s">
        <v>1222</v>
      </c>
      <c r="B1003">
        <v>7</v>
      </c>
      <c r="E1003" s="3" t="s">
        <v>2573</v>
      </c>
      <c r="F1003" s="30">
        <v>7</v>
      </c>
    </row>
    <row r="1004" spans="1:6" x14ac:dyDescent="0.25">
      <c r="A1004" t="s">
        <v>5372</v>
      </c>
      <c r="B1004">
        <v>6.6</v>
      </c>
      <c r="E1004" s="3" t="s">
        <v>767</v>
      </c>
      <c r="F1004" s="30">
        <v>6.9</v>
      </c>
    </row>
    <row r="1005" spans="1:6" x14ac:dyDescent="0.25">
      <c r="A1005" t="s">
        <v>2299</v>
      </c>
      <c r="B1005">
        <v>6.6</v>
      </c>
      <c r="E1005" s="3" t="s">
        <v>833</v>
      </c>
      <c r="F1005" s="30">
        <v>6.7</v>
      </c>
    </row>
    <row r="1006" spans="1:6" x14ac:dyDescent="0.25">
      <c r="A1006" t="s">
        <v>3437</v>
      </c>
      <c r="B1006">
        <v>8.5</v>
      </c>
      <c r="E1006" s="3" t="s">
        <v>1069</v>
      </c>
      <c r="F1006" s="30">
        <v>6.7</v>
      </c>
    </row>
    <row r="1007" spans="1:6" x14ac:dyDescent="0.25">
      <c r="A1007" t="s">
        <v>3437</v>
      </c>
      <c r="B1007">
        <v>6</v>
      </c>
      <c r="E1007" s="3" t="s">
        <v>6322</v>
      </c>
      <c r="F1007" s="30">
        <v>5</v>
      </c>
    </row>
    <row r="1008" spans="1:6" x14ac:dyDescent="0.25">
      <c r="A1008" t="s">
        <v>3437</v>
      </c>
      <c r="B1008">
        <v>6</v>
      </c>
      <c r="E1008" s="3" t="s">
        <v>4645</v>
      </c>
      <c r="F1008" s="30">
        <v>5.85</v>
      </c>
    </row>
    <row r="1009" spans="1:6" x14ac:dyDescent="0.25">
      <c r="A1009" t="s">
        <v>761</v>
      </c>
      <c r="B1009">
        <v>6.4</v>
      </c>
      <c r="E1009" s="3" t="s">
        <v>6213</v>
      </c>
      <c r="F1009" s="30">
        <v>6.8</v>
      </c>
    </row>
    <row r="1010" spans="1:6" x14ac:dyDescent="0.25">
      <c r="A1010" t="s">
        <v>6400</v>
      </c>
      <c r="B1010">
        <v>5.9</v>
      </c>
      <c r="E1010" s="3" t="s">
        <v>3838</v>
      </c>
      <c r="F1010" s="30">
        <v>6</v>
      </c>
    </row>
    <row r="1011" spans="1:6" x14ac:dyDescent="0.25">
      <c r="A1011" t="s">
        <v>3217</v>
      </c>
      <c r="B1011">
        <v>7.7</v>
      </c>
      <c r="E1011" s="3" t="s">
        <v>1781</v>
      </c>
      <c r="F1011" s="30">
        <v>6.7</v>
      </c>
    </row>
    <row r="1012" spans="1:6" x14ac:dyDescent="0.25">
      <c r="A1012" t="s">
        <v>2200</v>
      </c>
      <c r="B1012">
        <v>7.1</v>
      </c>
      <c r="E1012" s="3" t="s">
        <v>1830</v>
      </c>
      <c r="F1012" s="30">
        <v>7.5</v>
      </c>
    </row>
    <row r="1013" spans="1:6" x14ac:dyDescent="0.25">
      <c r="A1013" t="s">
        <v>382</v>
      </c>
      <c r="B1013">
        <v>7.2</v>
      </c>
      <c r="E1013" s="3" t="s">
        <v>5767</v>
      </c>
      <c r="F1013" s="30">
        <v>6.0444444444444452</v>
      </c>
    </row>
    <row r="1014" spans="1:6" x14ac:dyDescent="0.25">
      <c r="A1014" t="s">
        <v>122</v>
      </c>
      <c r="B1014">
        <v>5.9</v>
      </c>
      <c r="E1014" s="3" t="s">
        <v>6449</v>
      </c>
      <c r="F1014" s="30">
        <v>6.4</v>
      </c>
    </row>
    <row r="1015" spans="1:6" x14ac:dyDescent="0.25">
      <c r="A1015" t="s">
        <v>4770</v>
      </c>
      <c r="B1015">
        <v>7.2</v>
      </c>
      <c r="E1015" s="3" t="s">
        <v>2323</v>
      </c>
      <c r="F1015" s="30">
        <v>4.9000000000000004</v>
      </c>
    </row>
    <row r="1016" spans="1:6" x14ac:dyDescent="0.25">
      <c r="A1016" t="s">
        <v>4770</v>
      </c>
      <c r="B1016">
        <v>6.5</v>
      </c>
      <c r="E1016" s="3" t="s">
        <v>2274</v>
      </c>
      <c r="F1016" s="30">
        <v>5.8</v>
      </c>
    </row>
    <row r="1017" spans="1:6" x14ac:dyDescent="0.25">
      <c r="A1017" t="s">
        <v>4770</v>
      </c>
      <c r="B1017">
        <v>6.3</v>
      </c>
      <c r="E1017" s="3" t="s">
        <v>2181</v>
      </c>
      <c r="F1017" s="30">
        <v>7.3</v>
      </c>
    </row>
    <row r="1018" spans="1:6" x14ac:dyDescent="0.25">
      <c r="A1018" t="s">
        <v>4770</v>
      </c>
      <c r="B1018">
        <v>7.1</v>
      </c>
      <c r="E1018" s="3" t="s">
        <v>1510</v>
      </c>
      <c r="F1018" s="30">
        <v>8.5</v>
      </c>
    </row>
    <row r="1019" spans="1:6" x14ac:dyDescent="0.25">
      <c r="A1019" t="s">
        <v>4770</v>
      </c>
      <c r="B1019">
        <v>9</v>
      </c>
      <c r="E1019" s="3" t="s">
        <v>5188</v>
      </c>
      <c r="F1019" s="30">
        <v>5.6</v>
      </c>
    </row>
    <row r="1020" spans="1:6" x14ac:dyDescent="0.25">
      <c r="A1020" t="s">
        <v>4770</v>
      </c>
      <c r="B1020">
        <v>7.6</v>
      </c>
      <c r="E1020" s="3" t="s">
        <v>3233</v>
      </c>
      <c r="F1020" s="30">
        <v>5.9</v>
      </c>
    </row>
    <row r="1021" spans="1:6" x14ac:dyDescent="0.25">
      <c r="A1021" t="s">
        <v>4770</v>
      </c>
      <c r="B1021">
        <v>8.5</v>
      </c>
      <c r="E1021" s="3" t="s">
        <v>2415</v>
      </c>
      <c r="F1021" s="30">
        <v>7</v>
      </c>
    </row>
    <row r="1022" spans="1:6" x14ac:dyDescent="0.25">
      <c r="A1022" t="s">
        <v>4770</v>
      </c>
      <c r="B1022">
        <v>7.5</v>
      </c>
      <c r="E1022" s="3" t="s">
        <v>1259</v>
      </c>
      <c r="F1022" s="30">
        <v>4.4000000000000004</v>
      </c>
    </row>
    <row r="1023" spans="1:6" x14ac:dyDescent="0.25">
      <c r="A1023" t="s">
        <v>4770</v>
      </c>
      <c r="B1023">
        <v>9.1999999999999993</v>
      </c>
      <c r="E1023" s="3" t="s">
        <v>1494</v>
      </c>
      <c r="F1023" s="30">
        <v>6.2</v>
      </c>
    </row>
    <row r="1024" spans="1:6" x14ac:dyDescent="0.25">
      <c r="A1024" t="s">
        <v>6358</v>
      </c>
      <c r="B1024">
        <v>6.9</v>
      </c>
      <c r="E1024" s="3" t="s">
        <v>1286</v>
      </c>
      <c r="F1024" s="30">
        <v>7.2285714285714286</v>
      </c>
    </row>
    <row r="1025" spans="1:6" x14ac:dyDescent="0.25">
      <c r="A1025" t="s">
        <v>6358</v>
      </c>
      <c r="B1025">
        <v>7.2</v>
      </c>
      <c r="E1025" s="3" t="s">
        <v>5012</v>
      </c>
      <c r="F1025" s="30">
        <v>5.4</v>
      </c>
    </row>
    <row r="1026" spans="1:6" x14ac:dyDescent="0.25">
      <c r="A1026" t="s">
        <v>6358</v>
      </c>
      <c r="B1026">
        <v>6.6</v>
      </c>
      <c r="E1026" s="3" t="s">
        <v>1526</v>
      </c>
      <c r="F1026" s="30">
        <v>7.2</v>
      </c>
    </row>
    <row r="1027" spans="1:6" x14ac:dyDescent="0.25">
      <c r="A1027" t="s">
        <v>6358</v>
      </c>
      <c r="B1027">
        <v>6.7</v>
      </c>
      <c r="E1027" s="3" t="s">
        <v>706</v>
      </c>
      <c r="F1027" s="30">
        <v>6</v>
      </c>
    </row>
    <row r="1028" spans="1:6" x14ac:dyDescent="0.25">
      <c r="A1028" t="s">
        <v>6358</v>
      </c>
      <c r="B1028">
        <v>7.6</v>
      </c>
      <c r="E1028" s="3" t="s">
        <v>5222</v>
      </c>
      <c r="F1028" s="30">
        <v>7.1333333333333329</v>
      </c>
    </row>
    <row r="1029" spans="1:6" x14ac:dyDescent="0.25">
      <c r="A1029" t="s">
        <v>235</v>
      </c>
      <c r="B1029">
        <v>6.1</v>
      </c>
      <c r="E1029" s="3" t="s">
        <v>636</v>
      </c>
      <c r="F1029" s="30">
        <v>7.45</v>
      </c>
    </row>
    <row r="1030" spans="1:6" x14ac:dyDescent="0.25">
      <c r="A1030" t="s">
        <v>3800</v>
      </c>
      <c r="B1030">
        <v>6.9</v>
      </c>
      <c r="E1030" s="3" t="s">
        <v>5209</v>
      </c>
      <c r="F1030" s="30">
        <v>3.8</v>
      </c>
    </row>
    <row r="1031" spans="1:6" x14ac:dyDescent="0.25">
      <c r="A1031" t="s">
        <v>4639</v>
      </c>
      <c r="B1031">
        <v>5.8</v>
      </c>
      <c r="E1031" s="3" t="s">
        <v>2662</v>
      </c>
      <c r="F1031" s="30">
        <v>4.0999999999999996</v>
      </c>
    </row>
    <row r="1032" spans="1:6" x14ac:dyDescent="0.25">
      <c r="A1032" t="s">
        <v>4639</v>
      </c>
      <c r="B1032">
        <v>5.8</v>
      </c>
      <c r="E1032" s="3" t="s">
        <v>2881</v>
      </c>
      <c r="F1032" s="30">
        <v>6.1</v>
      </c>
    </row>
    <row r="1033" spans="1:6" x14ac:dyDescent="0.25">
      <c r="A1033" t="s">
        <v>4639</v>
      </c>
      <c r="B1033">
        <v>6.5</v>
      </c>
      <c r="E1033" s="3" t="s">
        <v>5261</v>
      </c>
      <c r="F1033" s="30">
        <v>5.8</v>
      </c>
    </row>
    <row r="1034" spans="1:6" x14ac:dyDescent="0.25">
      <c r="A1034" t="s">
        <v>4639</v>
      </c>
      <c r="B1034">
        <v>6.5</v>
      </c>
      <c r="E1034" s="3" t="s">
        <v>1885</v>
      </c>
      <c r="F1034" s="30">
        <v>6.5</v>
      </c>
    </row>
    <row r="1035" spans="1:6" x14ac:dyDescent="0.25">
      <c r="A1035" t="s">
        <v>4639</v>
      </c>
      <c r="B1035">
        <v>5.2</v>
      </c>
      <c r="E1035" s="3" t="s">
        <v>1749</v>
      </c>
      <c r="F1035" s="30">
        <v>6.9</v>
      </c>
    </row>
    <row r="1036" spans="1:6" x14ac:dyDescent="0.25">
      <c r="A1036" t="s">
        <v>4639</v>
      </c>
      <c r="B1036">
        <v>6.4</v>
      </c>
      <c r="E1036" s="3" t="s">
        <v>795</v>
      </c>
      <c r="F1036" s="30">
        <v>8.4</v>
      </c>
    </row>
    <row r="1037" spans="1:6" x14ac:dyDescent="0.25">
      <c r="A1037" t="s">
        <v>4639</v>
      </c>
      <c r="B1037">
        <v>6.1</v>
      </c>
      <c r="E1037" s="3" t="s">
        <v>6240</v>
      </c>
      <c r="F1037" s="30">
        <v>5.2</v>
      </c>
    </row>
    <row r="1038" spans="1:6" x14ac:dyDescent="0.25">
      <c r="A1038" t="s">
        <v>4768</v>
      </c>
      <c r="B1038">
        <v>7.2</v>
      </c>
      <c r="E1038" s="3" t="s">
        <v>7704</v>
      </c>
      <c r="F1038" s="30">
        <v>7.2</v>
      </c>
    </row>
    <row r="1039" spans="1:6" x14ac:dyDescent="0.25">
      <c r="A1039" t="s">
        <v>4768</v>
      </c>
      <c r="B1039">
        <v>6.9</v>
      </c>
      <c r="E1039" s="3" t="s">
        <v>623</v>
      </c>
      <c r="F1039" s="30">
        <v>5.1999999999999993</v>
      </c>
    </row>
    <row r="1040" spans="1:6" x14ac:dyDescent="0.25">
      <c r="A1040" t="s">
        <v>4768</v>
      </c>
      <c r="B1040">
        <v>9.3000000000000007</v>
      </c>
      <c r="E1040" s="3" t="s">
        <v>4035</v>
      </c>
      <c r="F1040" s="30">
        <v>5.8</v>
      </c>
    </row>
    <row r="1041" spans="1:6" x14ac:dyDescent="0.25">
      <c r="A1041" t="s">
        <v>4768</v>
      </c>
      <c r="B1041">
        <v>8.5</v>
      </c>
      <c r="E1041" s="3" t="s">
        <v>2295</v>
      </c>
      <c r="F1041" s="30">
        <v>6.666666666666667</v>
      </c>
    </row>
    <row r="1042" spans="1:6" x14ac:dyDescent="0.25">
      <c r="A1042" t="s">
        <v>1822</v>
      </c>
      <c r="B1042">
        <v>6.7</v>
      </c>
      <c r="E1042" s="3" t="s">
        <v>5390</v>
      </c>
      <c r="F1042" s="30">
        <v>5.6</v>
      </c>
    </row>
    <row r="1043" spans="1:6" x14ac:dyDescent="0.25">
      <c r="A1043" t="s">
        <v>5487</v>
      </c>
      <c r="B1043">
        <v>7.1</v>
      </c>
      <c r="E1043" s="3" t="s">
        <v>3170</v>
      </c>
      <c r="F1043" s="30">
        <v>7.8</v>
      </c>
    </row>
    <row r="1044" spans="1:6" x14ac:dyDescent="0.25">
      <c r="A1044" t="s">
        <v>5487</v>
      </c>
      <c r="B1044">
        <v>6.3</v>
      </c>
      <c r="E1044" s="3" t="s">
        <v>1875</v>
      </c>
      <c r="F1044" s="30">
        <v>6.3</v>
      </c>
    </row>
    <row r="1045" spans="1:6" x14ac:dyDescent="0.25">
      <c r="A1045" t="s">
        <v>5487</v>
      </c>
      <c r="B1045">
        <v>5</v>
      </c>
      <c r="E1045" s="3" t="s">
        <v>1993</v>
      </c>
      <c r="F1045" s="30">
        <v>6</v>
      </c>
    </row>
    <row r="1046" spans="1:6" x14ac:dyDescent="0.25">
      <c r="A1046" t="s">
        <v>5487</v>
      </c>
      <c r="B1046">
        <v>7.3</v>
      </c>
      <c r="E1046" s="3" t="s">
        <v>3745</v>
      </c>
      <c r="F1046" s="30">
        <v>6</v>
      </c>
    </row>
    <row r="1047" spans="1:6" x14ac:dyDescent="0.25">
      <c r="A1047" t="s">
        <v>3715</v>
      </c>
      <c r="B1047">
        <v>6.5</v>
      </c>
      <c r="E1047" s="3" t="s">
        <v>1826</v>
      </c>
      <c r="F1047" s="30">
        <v>5.5600000000000005</v>
      </c>
    </row>
    <row r="1048" spans="1:6" x14ac:dyDescent="0.25">
      <c r="A1048" t="s">
        <v>3715</v>
      </c>
      <c r="B1048">
        <v>4.8</v>
      </c>
      <c r="E1048" s="3" t="s">
        <v>1729</v>
      </c>
      <c r="F1048" s="30">
        <v>7.6999999999999993</v>
      </c>
    </row>
    <row r="1049" spans="1:6" x14ac:dyDescent="0.25">
      <c r="A1049" t="s">
        <v>3715</v>
      </c>
      <c r="B1049">
        <v>8.1</v>
      </c>
      <c r="E1049" s="3" t="s">
        <v>4664</v>
      </c>
      <c r="F1049" s="30">
        <v>6.85</v>
      </c>
    </row>
    <row r="1050" spans="1:6" x14ac:dyDescent="0.25">
      <c r="A1050" t="s">
        <v>4186</v>
      </c>
      <c r="B1050">
        <v>6.4</v>
      </c>
      <c r="E1050" s="3" t="s">
        <v>3337</v>
      </c>
      <c r="F1050" s="30">
        <v>5.0999999999999996</v>
      </c>
    </row>
    <row r="1051" spans="1:6" x14ac:dyDescent="0.25">
      <c r="A1051" t="s">
        <v>3131</v>
      </c>
      <c r="B1051">
        <v>7.4</v>
      </c>
      <c r="E1051" s="3" t="s">
        <v>2030</v>
      </c>
      <c r="F1051" s="30">
        <v>7</v>
      </c>
    </row>
    <row r="1052" spans="1:6" x14ac:dyDescent="0.25">
      <c r="A1052" t="s">
        <v>3131</v>
      </c>
      <c r="B1052">
        <v>5.9</v>
      </c>
      <c r="E1052" s="3" t="s">
        <v>4004</v>
      </c>
      <c r="F1052" s="30">
        <v>5.7</v>
      </c>
    </row>
    <row r="1053" spans="1:6" x14ac:dyDescent="0.25">
      <c r="A1053" t="s">
        <v>3131</v>
      </c>
      <c r="B1053">
        <v>6.9</v>
      </c>
      <c r="E1053" s="3" t="s">
        <v>4998</v>
      </c>
      <c r="F1053" s="30">
        <v>6.9</v>
      </c>
    </row>
    <row r="1054" spans="1:6" x14ac:dyDescent="0.25">
      <c r="A1054" t="s">
        <v>3131</v>
      </c>
      <c r="B1054">
        <v>5.2</v>
      </c>
      <c r="E1054" s="3" t="s">
        <v>2161</v>
      </c>
      <c r="F1054" s="30">
        <v>7.8</v>
      </c>
    </row>
    <row r="1055" spans="1:6" x14ac:dyDescent="0.25">
      <c r="A1055" t="s">
        <v>3131</v>
      </c>
      <c r="B1055">
        <v>6.3</v>
      </c>
      <c r="E1055" s="3" t="s">
        <v>4199</v>
      </c>
      <c r="F1055" s="30">
        <v>6.0500000000000007</v>
      </c>
    </row>
    <row r="1056" spans="1:6" x14ac:dyDescent="0.25">
      <c r="A1056" t="s">
        <v>3131</v>
      </c>
      <c r="B1056">
        <v>6.4</v>
      </c>
      <c r="E1056" s="3" t="s">
        <v>2455</v>
      </c>
      <c r="F1056" s="30">
        <v>5.3</v>
      </c>
    </row>
    <row r="1057" spans="1:6" x14ac:dyDescent="0.25">
      <c r="A1057" t="s">
        <v>3131</v>
      </c>
      <c r="B1057">
        <v>6.8</v>
      </c>
      <c r="E1057" s="3" t="s">
        <v>5162</v>
      </c>
      <c r="F1057" s="30">
        <v>5.6</v>
      </c>
    </row>
    <row r="1058" spans="1:6" x14ac:dyDescent="0.25">
      <c r="A1058" t="s">
        <v>1227</v>
      </c>
      <c r="B1058">
        <v>6</v>
      </c>
      <c r="E1058" s="3" t="s">
        <v>3319</v>
      </c>
      <c r="F1058" s="30">
        <v>6.3000000000000007</v>
      </c>
    </row>
    <row r="1059" spans="1:6" x14ac:dyDescent="0.25">
      <c r="A1059" t="s">
        <v>31</v>
      </c>
      <c r="B1059">
        <v>5.4</v>
      </c>
      <c r="E1059" s="3" t="s">
        <v>1299</v>
      </c>
      <c r="F1059" s="30">
        <v>7</v>
      </c>
    </row>
    <row r="1060" spans="1:6" x14ac:dyDescent="0.25">
      <c r="A1060" t="s">
        <v>1446</v>
      </c>
      <c r="B1060">
        <v>5.2</v>
      </c>
      <c r="E1060" s="3" t="s">
        <v>2664</v>
      </c>
      <c r="F1060" s="30">
        <v>6.1000000000000005</v>
      </c>
    </row>
    <row r="1061" spans="1:6" x14ac:dyDescent="0.25">
      <c r="A1061" t="s">
        <v>3366</v>
      </c>
      <c r="B1061">
        <v>3.9</v>
      </c>
      <c r="E1061" s="3" t="s">
        <v>2466</v>
      </c>
      <c r="F1061" s="30">
        <v>6.7111111111111112</v>
      </c>
    </row>
    <row r="1062" spans="1:6" x14ac:dyDescent="0.25">
      <c r="A1062" t="s">
        <v>3454</v>
      </c>
      <c r="B1062">
        <v>5.0999999999999996</v>
      </c>
      <c r="E1062" s="3" t="s">
        <v>1288</v>
      </c>
      <c r="F1062" s="30">
        <v>7.1</v>
      </c>
    </row>
    <row r="1063" spans="1:6" x14ac:dyDescent="0.25">
      <c r="A1063" t="s">
        <v>3651</v>
      </c>
      <c r="B1063">
        <v>2.9</v>
      </c>
      <c r="E1063" s="3" t="s">
        <v>5380</v>
      </c>
      <c r="F1063" s="30">
        <v>5.6</v>
      </c>
    </row>
    <row r="1064" spans="1:6" x14ac:dyDescent="0.25">
      <c r="A1064" t="s">
        <v>2012</v>
      </c>
      <c r="B1064">
        <v>7</v>
      </c>
      <c r="E1064" s="3" t="s">
        <v>3019</v>
      </c>
      <c r="F1064" s="30">
        <v>7.6</v>
      </c>
    </row>
    <row r="1065" spans="1:6" x14ac:dyDescent="0.25">
      <c r="A1065" t="s">
        <v>3611</v>
      </c>
      <c r="B1065">
        <v>6.2</v>
      </c>
      <c r="E1065" s="3" t="s">
        <v>409</v>
      </c>
      <c r="F1065" s="30">
        <v>7.6749999999999998</v>
      </c>
    </row>
    <row r="1066" spans="1:6" x14ac:dyDescent="0.25">
      <c r="A1066" t="s">
        <v>2833</v>
      </c>
      <c r="B1066">
        <v>5.3</v>
      </c>
      <c r="E1066" s="3" t="s">
        <v>4413</v>
      </c>
      <c r="F1066" s="30">
        <v>5.0999999999999996</v>
      </c>
    </row>
    <row r="1067" spans="1:6" x14ac:dyDescent="0.25">
      <c r="A1067" t="s">
        <v>2833</v>
      </c>
      <c r="B1067">
        <v>5.5</v>
      </c>
      <c r="E1067" s="3" t="s">
        <v>3879</v>
      </c>
      <c r="F1067" s="30">
        <v>7.6</v>
      </c>
    </row>
    <row r="1068" spans="1:6" x14ac:dyDescent="0.25">
      <c r="A1068" t="s">
        <v>4559</v>
      </c>
      <c r="B1068">
        <v>6.2</v>
      </c>
      <c r="E1068" s="3" t="s">
        <v>2604</v>
      </c>
      <c r="F1068" s="30">
        <v>5.6</v>
      </c>
    </row>
    <row r="1069" spans="1:6" x14ac:dyDescent="0.25">
      <c r="A1069" t="s">
        <v>375</v>
      </c>
      <c r="B1069">
        <v>8.3000000000000007</v>
      </c>
      <c r="E1069" s="3" t="s">
        <v>459</v>
      </c>
      <c r="F1069" s="30">
        <v>5.0999999999999996</v>
      </c>
    </row>
    <row r="1070" spans="1:6" x14ac:dyDescent="0.25">
      <c r="A1070" t="s">
        <v>606</v>
      </c>
      <c r="B1070">
        <v>6.6</v>
      </c>
      <c r="E1070" s="3" t="s">
        <v>4794</v>
      </c>
      <c r="F1070" s="30">
        <v>5.2</v>
      </c>
    </row>
    <row r="1071" spans="1:6" x14ac:dyDescent="0.25">
      <c r="A1071" t="s">
        <v>6861</v>
      </c>
      <c r="B1071">
        <v>7.2</v>
      </c>
      <c r="E1071" s="3" t="s">
        <v>4556</v>
      </c>
      <c r="F1071" s="30">
        <v>5.6999999999999993</v>
      </c>
    </row>
    <row r="1072" spans="1:6" x14ac:dyDescent="0.25">
      <c r="A1072" t="s">
        <v>960</v>
      </c>
      <c r="B1072">
        <v>6.5</v>
      </c>
      <c r="E1072" s="3" t="s">
        <v>3960</v>
      </c>
      <c r="F1072" s="30">
        <v>4</v>
      </c>
    </row>
    <row r="1073" spans="1:6" x14ac:dyDescent="0.25">
      <c r="A1073" t="s">
        <v>960</v>
      </c>
      <c r="B1073">
        <v>5.7</v>
      </c>
      <c r="E1073" s="3" t="s">
        <v>1094</v>
      </c>
      <c r="F1073" s="30">
        <v>6</v>
      </c>
    </row>
    <row r="1074" spans="1:6" x14ac:dyDescent="0.25">
      <c r="A1074" t="s">
        <v>960</v>
      </c>
      <c r="B1074">
        <v>7.7</v>
      </c>
      <c r="E1074" s="3" t="s">
        <v>2650</v>
      </c>
      <c r="F1074" s="30">
        <v>6.9</v>
      </c>
    </row>
    <row r="1075" spans="1:6" x14ac:dyDescent="0.25">
      <c r="A1075" t="s">
        <v>960</v>
      </c>
      <c r="B1075">
        <v>8</v>
      </c>
      <c r="E1075" s="3" t="s">
        <v>2713</v>
      </c>
      <c r="F1075" s="30">
        <v>5.5</v>
      </c>
    </row>
    <row r="1076" spans="1:6" x14ac:dyDescent="0.25">
      <c r="A1076" t="s">
        <v>985</v>
      </c>
      <c r="B1076">
        <v>6.4</v>
      </c>
      <c r="E1076" s="3" t="s">
        <v>3530</v>
      </c>
      <c r="F1076" s="30">
        <v>7.2666666666666657</v>
      </c>
    </row>
    <row r="1077" spans="1:6" x14ac:dyDescent="0.25">
      <c r="A1077" t="s">
        <v>2388</v>
      </c>
      <c r="B1077">
        <v>7.6</v>
      </c>
      <c r="E1077" s="3" t="s">
        <v>5321</v>
      </c>
      <c r="F1077" s="30">
        <v>6.8</v>
      </c>
    </row>
    <row r="1078" spans="1:6" x14ac:dyDescent="0.25">
      <c r="A1078" t="s">
        <v>4256</v>
      </c>
      <c r="B1078">
        <v>5.9</v>
      </c>
      <c r="E1078" s="3" t="s">
        <v>1589</v>
      </c>
      <c r="F1078" s="30">
        <v>6.7</v>
      </c>
    </row>
    <row r="1079" spans="1:6" x14ac:dyDescent="0.25">
      <c r="A1079" t="s">
        <v>4256</v>
      </c>
      <c r="B1079">
        <v>6</v>
      </c>
      <c r="E1079" s="3" t="s">
        <v>6352</v>
      </c>
      <c r="F1079" s="30">
        <v>6.6</v>
      </c>
    </row>
    <row r="1080" spans="1:6" x14ac:dyDescent="0.25">
      <c r="A1080" t="s">
        <v>4256</v>
      </c>
      <c r="B1080">
        <v>5.7</v>
      </c>
      <c r="E1080" s="3" t="s">
        <v>2738</v>
      </c>
      <c r="F1080" s="30">
        <v>6.7</v>
      </c>
    </row>
    <row r="1081" spans="1:6" x14ac:dyDescent="0.25">
      <c r="A1081" t="s">
        <v>4256</v>
      </c>
      <c r="B1081">
        <v>5.7</v>
      </c>
      <c r="E1081" s="3" t="s">
        <v>2017</v>
      </c>
      <c r="F1081" s="30">
        <v>7.65</v>
      </c>
    </row>
    <row r="1082" spans="1:6" x14ac:dyDescent="0.25">
      <c r="A1082" t="s">
        <v>4256</v>
      </c>
      <c r="B1082">
        <v>6.2</v>
      </c>
      <c r="E1082" s="3" t="s">
        <v>2074</v>
      </c>
      <c r="F1082" s="30">
        <v>5.9</v>
      </c>
    </row>
    <row r="1083" spans="1:6" x14ac:dyDescent="0.25">
      <c r="A1083" t="s">
        <v>4256</v>
      </c>
      <c r="B1083">
        <v>5.7</v>
      </c>
      <c r="E1083" s="3" t="s">
        <v>4311</v>
      </c>
      <c r="F1083" s="30">
        <v>5</v>
      </c>
    </row>
    <row r="1084" spans="1:6" x14ac:dyDescent="0.25">
      <c r="A1084" t="s">
        <v>4256</v>
      </c>
      <c r="B1084">
        <v>5.5</v>
      </c>
      <c r="E1084" s="3" t="s">
        <v>1152</v>
      </c>
      <c r="F1084" s="30">
        <v>7.2</v>
      </c>
    </row>
    <row r="1085" spans="1:6" x14ac:dyDescent="0.25">
      <c r="A1085" t="s">
        <v>4256</v>
      </c>
      <c r="B1085">
        <v>6.9</v>
      </c>
      <c r="E1085" s="3" t="s">
        <v>1513</v>
      </c>
      <c r="F1085" s="30">
        <v>7.3</v>
      </c>
    </row>
    <row r="1086" spans="1:6" x14ac:dyDescent="0.25">
      <c r="A1086" t="s">
        <v>6097</v>
      </c>
      <c r="B1086">
        <v>6.8</v>
      </c>
      <c r="E1086" s="3" t="s">
        <v>2304</v>
      </c>
      <c r="F1086" s="30">
        <v>6.1</v>
      </c>
    </row>
    <row r="1087" spans="1:6" x14ac:dyDescent="0.25">
      <c r="A1087" t="s">
        <v>4316</v>
      </c>
      <c r="B1087">
        <v>5.6</v>
      </c>
      <c r="E1087" s="3" t="s">
        <v>5093</v>
      </c>
      <c r="F1087" s="30">
        <v>6.083333333333333</v>
      </c>
    </row>
    <row r="1088" spans="1:6" x14ac:dyDescent="0.25">
      <c r="A1088" t="s">
        <v>5847</v>
      </c>
      <c r="B1088">
        <v>5.9</v>
      </c>
      <c r="E1088" s="3" t="s">
        <v>1567</v>
      </c>
      <c r="F1088" s="30">
        <v>4.2</v>
      </c>
    </row>
    <row r="1089" spans="1:6" x14ac:dyDescent="0.25">
      <c r="A1089" t="s">
        <v>1269</v>
      </c>
      <c r="B1089">
        <v>6.8</v>
      </c>
      <c r="E1089" s="3" t="s">
        <v>5581</v>
      </c>
      <c r="F1089" s="30">
        <v>7.6333333333333329</v>
      </c>
    </row>
    <row r="1090" spans="1:6" x14ac:dyDescent="0.25">
      <c r="A1090" t="s">
        <v>1269</v>
      </c>
      <c r="B1090">
        <v>6.2</v>
      </c>
      <c r="E1090" s="3" t="s">
        <v>1251</v>
      </c>
      <c r="F1090" s="30">
        <v>7.7666666666666657</v>
      </c>
    </row>
    <row r="1091" spans="1:6" x14ac:dyDescent="0.25">
      <c r="A1091" t="s">
        <v>1269</v>
      </c>
      <c r="B1091">
        <v>7.3</v>
      </c>
      <c r="E1091" s="3" t="s">
        <v>966</v>
      </c>
      <c r="F1091" s="30">
        <v>6.2</v>
      </c>
    </row>
    <row r="1092" spans="1:6" x14ac:dyDescent="0.25">
      <c r="A1092" t="s">
        <v>1269</v>
      </c>
      <c r="B1092">
        <v>6.5</v>
      </c>
      <c r="E1092" s="3" t="s">
        <v>3905</v>
      </c>
      <c r="F1092" s="30">
        <v>5.5</v>
      </c>
    </row>
    <row r="1093" spans="1:6" x14ac:dyDescent="0.25">
      <c r="A1093" t="s">
        <v>1269</v>
      </c>
      <c r="B1093">
        <v>6.3</v>
      </c>
      <c r="E1093" s="3" t="s">
        <v>5981</v>
      </c>
      <c r="F1093" s="30">
        <v>5.9</v>
      </c>
    </row>
    <row r="1094" spans="1:6" x14ac:dyDescent="0.25">
      <c r="A1094" t="s">
        <v>1269</v>
      </c>
      <c r="B1094">
        <v>6.6</v>
      </c>
      <c r="E1094" s="3" t="s">
        <v>2990</v>
      </c>
      <c r="F1094" s="30">
        <v>6.8</v>
      </c>
    </row>
    <row r="1095" spans="1:6" x14ac:dyDescent="0.25">
      <c r="A1095" t="s">
        <v>3480</v>
      </c>
      <c r="B1095">
        <v>5.8</v>
      </c>
      <c r="E1095" s="3" t="s">
        <v>3330</v>
      </c>
      <c r="F1095" s="30">
        <v>4.0999999999999996</v>
      </c>
    </row>
    <row r="1096" spans="1:6" x14ac:dyDescent="0.25">
      <c r="A1096" t="s">
        <v>4902</v>
      </c>
      <c r="B1096">
        <v>6.3</v>
      </c>
      <c r="E1096" s="3" t="s">
        <v>4699</v>
      </c>
      <c r="F1096" s="30">
        <v>6.8</v>
      </c>
    </row>
    <row r="1097" spans="1:6" x14ac:dyDescent="0.25">
      <c r="A1097" t="s">
        <v>4714</v>
      </c>
      <c r="B1097">
        <v>6.5</v>
      </c>
      <c r="E1097" s="3" t="s">
        <v>2741</v>
      </c>
      <c r="F1097" s="30">
        <v>6.32</v>
      </c>
    </row>
    <row r="1098" spans="1:6" x14ac:dyDescent="0.25">
      <c r="A1098" t="s">
        <v>1613</v>
      </c>
      <c r="B1098">
        <v>3.3</v>
      </c>
      <c r="E1098" s="3" t="s">
        <v>5433</v>
      </c>
      <c r="F1098" s="30">
        <v>6.638461538461538</v>
      </c>
    </row>
    <row r="1099" spans="1:6" x14ac:dyDescent="0.25">
      <c r="A1099" t="s">
        <v>4382</v>
      </c>
      <c r="B1099">
        <v>6.7</v>
      </c>
      <c r="E1099" s="3" t="s">
        <v>2704</v>
      </c>
      <c r="F1099" s="30">
        <v>5.9</v>
      </c>
    </row>
    <row r="1100" spans="1:6" x14ac:dyDescent="0.25">
      <c r="A1100" t="s">
        <v>4382</v>
      </c>
      <c r="B1100">
        <v>7.3</v>
      </c>
      <c r="E1100" s="3" t="s">
        <v>1879</v>
      </c>
      <c r="F1100" s="30">
        <v>5.3</v>
      </c>
    </row>
    <row r="1101" spans="1:6" x14ac:dyDescent="0.25">
      <c r="A1101" t="s">
        <v>4382</v>
      </c>
      <c r="B1101">
        <v>7.3</v>
      </c>
      <c r="E1101" s="3" t="s">
        <v>1758</v>
      </c>
      <c r="F1101" s="30">
        <v>6.8</v>
      </c>
    </row>
    <row r="1102" spans="1:6" x14ac:dyDescent="0.25">
      <c r="A1102" t="s">
        <v>3768</v>
      </c>
      <c r="B1102">
        <v>4.5</v>
      </c>
      <c r="E1102" s="3" t="s">
        <v>559</v>
      </c>
      <c r="F1102" s="30">
        <v>6.7</v>
      </c>
    </row>
    <row r="1103" spans="1:6" x14ac:dyDescent="0.25">
      <c r="A1103" t="s">
        <v>6270</v>
      </c>
      <c r="B1103">
        <v>6.3</v>
      </c>
      <c r="E1103" s="3" t="s">
        <v>1164</v>
      </c>
      <c r="F1103" s="30">
        <v>6.4</v>
      </c>
    </row>
    <row r="1104" spans="1:6" x14ac:dyDescent="0.25">
      <c r="A1104" t="s">
        <v>6896</v>
      </c>
      <c r="B1104">
        <v>6.8</v>
      </c>
      <c r="E1104" s="3" t="s">
        <v>4008</v>
      </c>
      <c r="F1104" s="30">
        <v>6</v>
      </c>
    </row>
    <row r="1105" spans="1:6" x14ac:dyDescent="0.25">
      <c r="A1105" t="s">
        <v>6896</v>
      </c>
      <c r="B1105">
        <v>6.9</v>
      </c>
      <c r="E1105" s="3" t="s">
        <v>1638</v>
      </c>
      <c r="F1105" s="30">
        <v>7.1</v>
      </c>
    </row>
    <row r="1106" spans="1:6" x14ac:dyDescent="0.25">
      <c r="A1106" t="s">
        <v>2118</v>
      </c>
      <c r="B1106">
        <v>6.3</v>
      </c>
      <c r="E1106" s="3" t="s">
        <v>566</v>
      </c>
      <c r="F1106" s="30">
        <v>5.7</v>
      </c>
    </row>
    <row r="1107" spans="1:6" x14ac:dyDescent="0.25">
      <c r="A1107" t="s">
        <v>2118</v>
      </c>
      <c r="B1107">
        <v>6.5</v>
      </c>
      <c r="E1107" s="3" t="s">
        <v>3627</v>
      </c>
      <c r="F1107" s="30">
        <v>5.6</v>
      </c>
    </row>
    <row r="1108" spans="1:6" x14ac:dyDescent="0.25">
      <c r="A1108" t="s">
        <v>2118</v>
      </c>
      <c r="B1108">
        <v>6.1</v>
      </c>
      <c r="E1108" s="3" t="s">
        <v>5782</v>
      </c>
      <c r="F1108" s="30">
        <v>6.2</v>
      </c>
    </row>
    <row r="1109" spans="1:6" x14ac:dyDescent="0.25">
      <c r="A1109" t="s">
        <v>2118</v>
      </c>
      <c r="B1109">
        <v>5.4</v>
      </c>
      <c r="E1109" s="3" t="s">
        <v>2899</v>
      </c>
      <c r="F1109" s="30">
        <v>6.3</v>
      </c>
    </row>
    <row r="1110" spans="1:6" x14ac:dyDescent="0.25">
      <c r="A1110" t="s">
        <v>1113</v>
      </c>
      <c r="B1110">
        <v>7.3</v>
      </c>
      <c r="E1110" s="3" t="s">
        <v>3750</v>
      </c>
      <c r="F1110" s="30">
        <v>6</v>
      </c>
    </row>
    <row r="1111" spans="1:6" x14ac:dyDescent="0.25">
      <c r="A1111" t="s">
        <v>2127</v>
      </c>
      <c r="B1111">
        <v>7.3</v>
      </c>
      <c r="E1111" s="3" t="s">
        <v>963</v>
      </c>
      <c r="F1111" s="30">
        <v>7.3999999999999995</v>
      </c>
    </row>
    <row r="1112" spans="1:6" x14ac:dyDescent="0.25">
      <c r="A1112" t="s">
        <v>2127</v>
      </c>
      <c r="B1112">
        <v>6.8</v>
      </c>
      <c r="E1112" s="3" t="s">
        <v>1436</v>
      </c>
      <c r="F1112" s="30">
        <v>5.0999999999999996</v>
      </c>
    </row>
    <row r="1113" spans="1:6" x14ac:dyDescent="0.25">
      <c r="A1113" t="s">
        <v>2127</v>
      </c>
      <c r="B1113">
        <v>6.7</v>
      </c>
      <c r="E1113" s="3" t="s">
        <v>2845</v>
      </c>
      <c r="F1113" s="30">
        <v>6.8666666666666671</v>
      </c>
    </row>
    <row r="1114" spans="1:6" x14ac:dyDescent="0.25">
      <c r="A1114" t="s">
        <v>2127</v>
      </c>
      <c r="B1114">
        <v>6.7</v>
      </c>
      <c r="E1114" s="3" t="s">
        <v>4132</v>
      </c>
      <c r="F1114" s="30">
        <v>5</v>
      </c>
    </row>
    <row r="1115" spans="1:6" x14ac:dyDescent="0.25">
      <c r="A1115" t="s">
        <v>1703</v>
      </c>
      <c r="B1115">
        <v>6.7</v>
      </c>
      <c r="E1115" s="3" t="s">
        <v>1001</v>
      </c>
      <c r="F1115" s="30">
        <v>6.5500000000000007</v>
      </c>
    </row>
    <row r="1116" spans="1:6" x14ac:dyDescent="0.25">
      <c r="A1116" t="s">
        <v>1703</v>
      </c>
      <c r="B1116">
        <v>5.8</v>
      </c>
      <c r="E1116" s="3" t="s">
        <v>4098</v>
      </c>
      <c r="F1116" s="30">
        <v>5.65</v>
      </c>
    </row>
    <row r="1117" spans="1:6" x14ac:dyDescent="0.25">
      <c r="A1117" t="s">
        <v>1703</v>
      </c>
      <c r="B1117">
        <v>8.1999999999999993</v>
      </c>
      <c r="E1117" s="3" t="s">
        <v>3065</v>
      </c>
      <c r="F1117" s="30">
        <v>5.9</v>
      </c>
    </row>
    <row r="1118" spans="1:6" x14ac:dyDescent="0.25">
      <c r="A1118" t="s">
        <v>1703</v>
      </c>
      <c r="B1118">
        <v>6.7</v>
      </c>
      <c r="E1118" s="3" t="s">
        <v>2932</v>
      </c>
      <c r="F1118" s="30">
        <v>7.0833333333333348</v>
      </c>
    </row>
    <row r="1119" spans="1:6" x14ac:dyDescent="0.25">
      <c r="A1119" t="s">
        <v>1703</v>
      </c>
      <c r="B1119">
        <v>7.5</v>
      </c>
      <c r="E1119" s="3" t="s">
        <v>3312</v>
      </c>
      <c r="F1119" s="30">
        <v>3.9</v>
      </c>
    </row>
    <row r="1120" spans="1:6" x14ac:dyDescent="0.25">
      <c r="A1120" t="s">
        <v>4931</v>
      </c>
      <c r="B1120">
        <v>6.1</v>
      </c>
      <c r="E1120" s="3" t="s">
        <v>1560</v>
      </c>
      <c r="F1120" s="30">
        <v>6.5</v>
      </c>
    </row>
    <row r="1121" spans="1:6" x14ac:dyDescent="0.25">
      <c r="A1121" t="s">
        <v>7479</v>
      </c>
      <c r="B1121">
        <v>7.1</v>
      </c>
      <c r="E1121" s="3" t="s">
        <v>6408</v>
      </c>
      <c r="F1121" s="30">
        <v>6</v>
      </c>
    </row>
    <row r="1122" spans="1:6" x14ac:dyDescent="0.25">
      <c r="A1122" t="s">
        <v>7479</v>
      </c>
      <c r="B1122">
        <v>6.7</v>
      </c>
      <c r="E1122" s="3" t="s">
        <v>1440</v>
      </c>
      <c r="F1122" s="30">
        <v>7.6</v>
      </c>
    </row>
    <row r="1123" spans="1:6" x14ac:dyDescent="0.25">
      <c r="A1123" t="s">
        <v>6045</v>
      </c>
      <c r="B1123">
        <v>5.4</v>
      </c>
      <c r="E1123" s="3" t="s">
        <v>298</v>
      </c>
      <c r="F1123" s="30">
        <v>5.5</v>
      </c>
    </row>
    <row r="1124" spans="1:6" x14ac:dyDescent="0.25">
      <c r="A1124" t="s">
        <v>1376</v>
      </c>
      <c r="B1124">
        <v>5.0999999999999996</v>
      </c>
      <c r="E1124" s="3" t="s">
        <v>2853</v>
      </c>
      <c r="F1124" s="30">
        <v>7.75</v>
      </c>
    </row>
    <row r="1125" spans="1:6" x14ac:dyDescent="0.25">
      <c r="A1125" t="s">
        <v>1376</v>
      </c>
      <c r="B1125">
        <v>5.5</v>
      </c>
      <c r="E1125" s="3" t="s">
        <v>3675</v>
      </c>
      <c r="F1125" s="30">
        <v>6.3</v>
      </c>
    </row>
    <row r="1126" spans="1:6" x14ac:dyDescent="0.25">
      <c r="A1126" t="s">
        <v>681</v>
      </c>
      <c r="B1126">
        <v>5</v>
      </c>
      <c r="E1126" s="3" t="s">
        <v>3354</v>
      </c>
      <c r="F1126" s="30">
        <v>6.5</v>
      </c>
    </row>
    <row r="1127" spans="1:6" x14ac:dyDescent="0.25">
      <c r="A1127" t="s">
        <v>681</v>
      </c>
      <c r="B1127">
        <v>5.7</v>
      </c>
      <c r="E1127" s="3" t="s">
        <v>7038</v>
      </c>
      <c r="F1127" s="30">
        <v>4.3</v>
      </c>
    </row>
    <row r="1128" spans="1:6" x14ac:dyDescent="0.25">
      <c r="A1128" t="s">
        <v>681</v>
      </c>
      <c r="B1128">
        <v>6.2</v>
      </c>
      <c r="E1128" s="3" t="s">
        <v>1529</v>
      </c>
      <c r="F1128" s="30">
        <v>6.1499999999999995</v>
      </c>
    </row>
    <row r="1129" spans="1:6" x14ac:dyDescent="0.25">
      <c r="A1129" t="s">
        <v>2809</v>
      </c>
      <c r="B1129">
        <v>4.9000000000000004</v>
      </c>
      <c r="E1129" s="3" t="s">
        <v>6791</v>
      </c>
      <c r="F1129" s="30">
        <v>6</v>
      </c>
    </row>
    <row r="1130" spans="1:6" x14ac:dyDescent="0.25">
      <c r="A1130" t="s">
        <v>2809</v>
      </c>
      <c r="B1130">
        <v>7.4</v>
      </c>
      <c r="E1130" s="3" t="s">
        <v>2326</v>
      </c>
      <c r="F1130" s="30">
        <v>7.1</v>
      </c>
    </row>
    <row r="1131" spans="1:6" x14ac:dyDescent="0.25">
      <c r="A1131" t="s">
        <v>5128</v>
      </c>
      <c r="B1131">
        <v>6</v>
      </c>
      <c r="E1131" s="3" t="s">
        <v>3085</v>
      </c>
      <c r="F1131" s="30">
        <v>5.65</v>
      </c>
    </row>
    <row r="1132" spans="1:6" x14ac:dyDescent="0.25">
      <c r="A1132" t="s">
        <v>5128</v>
      </c>
      <c r="B1132">
        <v>7.5</v>
      </c>
      <c r="E1132" s="3" t="s">
        <v>221</v>
      </c>
      <c r="F1132" s="30">
        <v>8.1</v>
      </c>
    </row>
    <row r="1133" spans="1:6" x14ac:dyDescent="0.25">
      <c r="A1133" t="s">
        <v>5128</v>
      </c>
      <c r="B1133">
        <v>7.1</v>
      </c>
      <c r="E1133" s="3" t="s">
        <v>3752</v>
      </c>
      <c r="F1133" s="30">
        <v>5.65</v>
      </c>
    </row>
    <row r="1134" spans="1:6" x14ac:dyDescent="0.25">
      <c r="A1134" t="s">
        <v>5128</v>
      </c>
      <c r="B1134">
        <v>6.1</v>
      </c>
      <c r="E1134" s="3" t="s">
        <v>5263</v>
      </c>
      <c r="F1134" s="30">
        <v>6.9</v>
      </c>
    </row>
    <row r="1135" spans="1:6" x14ac:dyDescent="0.25">
      <c r="A1135" t="s">
        <v>6674</v>
      </c>
      <c r="B1135">
        <v>7.9</v>
      </c>
      <c r="E1135" s="3" t="s">
        <v>5023</v>
      </c>
      <c r="F1135" s="30">
        <v>6.5</v>
      </c>
    </row>
    <row r="1136" spans="1:6" x14ac:dyDescent="0.25">
      <c r="A1136" t="s">
        <v>313</v>
      </c>
      <c r="B1136">
        <v>5.3</v>
      </c>
      <c r="E1136" s="3" t="s">
        <v>7321</v>
      </c>
      <c r="F1136" s="30">
        <v>6.8</v>
      </c>
    </row>
    <row r="1137" spans="1:6" x14ac:dyDescent="0.25">
      <c r="A1137" t="s">
        <v>313</v>
      </c>
      <c r="B1137">
        <v>6.6</v>
      </c>
      <c r="E1137" s="3" t="s">
        <v>3485</v>
      </c>
      <c r="F1137" s="30">
        <v>4.4333333333333327</v>
      </c>
    </row>
    <row r="1138" spans="1:6" x14ac:dyDescent="0.25">
      <c r="A1138" t="s">
        <v>1562</v>
      </c>
      <c r="B1138">
        <v>6.2</v>
      </c>
      <c r="E1138" s="3" t="s">
        <v>4333</v>
      </c>
      <c r="F1138" s="30">
        <v>5.9</v>
      </c>
    </row>
    <row r="1139" spans="1:6" x14ac:dyDescent="0.25">
      <c r="A1139" t="s">
        <v>1562</v>
      </c>
      <c r="B1139">
        <v>6.4</v>
      </c>
      <c r="E1139" s="3" t="s">
        <v>3657</v>
      </c>
      <c r="F1139" s="30">
        <v>8.1</v>
      </c>
    </row>
    <row r="1140" spans="1:6" x14ac:dyDescent="0.25">
      <c r="A1140" t="s">
        <v>4296</v>
      </c>
      <c r="B1140">
        <v>5.0999999999999996</v>
      </c>
      <c r="E1140" s="3" t="s">
        <v>924</v>
      </c>
      <c r="F1140" s="30">
        <v>6.4799999999999995</v>
      </c>
    </row>
    <row r="1141" spans="1:6" x14ac:dyDescent="0.25">
      <c r="A1141" t="s">
        <v>7236</v>
      </c>
      <c r="B1141">
        <v>7.5</v>
      </c>
      <c r="E1141" s="3" t="s">
        <v>3428</v>
      </c>
      <c r="F1141" s="30">
        <v>6.9250000000000007</v>
      </c>
    </row>
    <row r="1142" spans="1:6" x14ac:dyDescent="0.25">
      <c r="A1142" t="s">
        <v>7236</v>
      </c>
      <c r="B1142">
        <v>6.7</v>
      </c>
      <c r="E1142" s="3" t="s">
        <v>5873</v>
      </c>
      <c r="F1142" s="30">
        <v>8</v>
      </c>
    </row>
    <row r="1143" spans="1:6" x14ac:dyDescent="0.25">
      <c r="A1143" t="s">
        <v>7236</v>
      </c>
      <c r="B1143">
        <v>7.6</v>
      </c>
      <c r="E1143" s="3" t="s">
        <v>1262</v>
      </c>
      <c r="F1143" s="30">
        <v>7.2</v>
      </c>
    </row>
    <row r="1144" spans="1:6" x14ac:dyDescent="0.25">
      <c r="A1144" t="s">
        <v>7236</v>
      </c>
      <c r="B1144">
        <v>8.6999999999999993</v>
      </c>
      <c r="E1144" s="3" t="s">
        <v>851</v>
      </c>
      <c r="F1144" s="30">
        <v>7.4</v>
      </c>
    </row>
    <row r="1145" spans="1:6" x14ac:dyDescent="0.25">
      <c r="A1145" t="s">
        <v>7236</v>
      </c>
      <c r="B1145">
        <v>6.5</v>
      </c>
      <c r="E1145" s="3" t="s">
        <v>5969</v>
      </c>
      <c r="F1145" s="30">
        <v>5.75</v>
      </c>
    </row>
    <row r="1146" spans="1:6" x14ac:dyDescent="0.25">
      <c r="A1146" t="s">
        <v>3162</v>
      </c>
      <c r="B1146">
        <v>7.6</v>
      </c>
      <c r="E1146" s="3" t="s">
        <v>3664</v>
      </c>
      <c r="F1146" s="30">
        <v>3.8</v>
      </c>
    </row>
    <row r="1147" spans="1:6" x14ac:dyDescent="0.25">
      <c r="A1147" t="s">
        <v>3162</v>
      </c>
      <c r="B1147">
        <v>5.8</v>
      </c>
      <c r="E1147" s="3" t="s">
        <v>1575</v>
      </c>
      <c r="F1147" s="30">
        <v>6.45</v>
      </c>
    </row>
    <row r="1148" spans="1:6" x14ac:dyDescent="0.25">
      <c r="A1148" t="s">
        <v>3162</v>
      </c>
      <c r="B1148">
        <v>6.2</v>
      </c>
      <c r="E1148" s="3" t="s">
        <v>3719</v>
      </c>
      <c r="F1148" s="30">
        <v>6.3</v>
      </c>
    </row>
    <row r="1149" spans="1:6" x14ac:dyDescent="0.25">
      <c r="A1149" t="s">
        <v>3162</v>
      </c>
      <c r="B1149">
        <v>5.9</v>
      </c>
      <c r="E1149" s="3" t="s">
        <v>4717</v>
      </c>
      <c r="F1149" s="30">
        <v>6.5249999999999995</v>
      </c>
    </row>
    <row r="1150" spans="1:6" x14ac:dyDescent="0.25">
      <c r="A1150" t="s">
        <v>3162</v>
      </c>
      <c r="B1150">
        <v>8.1</v>
      </c>
      <c r="E1150" s="3" t="s">
        <v>4340</v>
      </c>
      <c r="F1150" s="30">
        <v>5.8</v>
      </c>
    </row>
    <row r="1151" spans="1:6" x14ac:dyDescent="0.25">
      <c r="A1151" t="s">
        <v>3162</v>
      </c>
      <c r="B1151">
        <v>6.5</v>
      </c>
      <c r="E1151" s="3" t="s">
        <v>4529</v>
      </c>
      <c r="F1151" s="30">
        <v>4.5999999999999996</v>
      </c>
    </row>
    <row r="1152" spans="1:6" x14ac:dyDescent="0.25">
      <c r="A1152" t="s">
        <v>6454</v>
      </c>
      <c r="B1152">
        <v>7.1</v>
      </c>
      <c r="E1152" s="3" t="s">
        <v>4246</v>
      </c>
      <c r="F1152" s="30">
        <v>7</v>
      </c>
    </row>
    <row r="1153" spans="1:6" x14ac:dyDescent="0.25">
      <c r="A1153" t="s">
        <v>1958</v>
      </c>
      <c r="B1153">
        <v>4.9000000000000004</v>
      </c>
      <c r="E1153" s="3" t="s">
        <v>994</v>
      </c>
      <c r="F1153" s="30">
        <v>4.0999999999999996</v>
      </c>
    </row>
    <row r="1154" spans="1:6" x14ac:dyDescent="0.25">
      <c r="A1154" t="s">
        <v>1958</v>
      </c>
      <c r="B1154">
        <v>7.8</v>
      </c>
      <c r="E1154" s="3" t="s">
        <v>1722</v>
      </c>
      <c r="F1154" s="30">
        <v>7</v>
      </c>
    </row>
    <row r="1155" spans="1:6" x14ac:dyDescent="0.25">
      <c r="A1155" t="s">
        <v>1958</v>
      </c>
      <c r="B1155">
        <v>6.4</v>
      </c>
      <c r="E1155" s="3" t="s">
        <v>3275</v>
      </c>
      <c r="F1155" s="30">
        <v>4.8</v>
      </c>
    </row>
    <row r="1156" spans="1:6" x14ac:dyDescent="0.25">
      <c r="A1156" t="s">
        <v>389</v>
      </c>
      <c r="B1156">
        <v>5.3</v>
      </c>
      <c r="E1156" s="3" t="s">
        <v>1170</v>
      </c>
      <c r="F1156" s="30">
        <v>6.5</v>
      </c>
    </row>
    <row r="1157" spans="1:6" x14ac:dyDescent="0.25">
      <c r="A1157" t="s">
        <v>7108</v>
      </c>
      <c r="B1157">
        <v>8.1</v>
      </c>
      <c r="E1157" s="3" t="s">
        <v>4914</v>
      </c>
      <c r="F1157" s="30">
        <v>6.5</v>
      </c>
    </row>
    <row r="1158" spans="1:6" x14ac:dyDescent="0.25">
      <c r="A1158" t="s">
        <v>7108</v>
      </c>
      <c r="B1158">
        <v>8.3000000000000007</v>
      </c>
      <c r="E1158" s="3" t="s">
        <v>7445</v>
      </c>
      <c r="F1158" s="30">
        <v>6.6</v>
      </c>
    </row>
    <row r="1159" spans="1:6" x14ac:dyDescent="0.25">
      <c r="A1159" t="s">
        <v>3050</v>
      </c>
      <c r="B1159">
        <v>7</v>
      </c>
      <c r="E1159" s="3" t="s">
        <v>3382</v>
      </c>
      <c r="F1159" s="30">
        <v>6.9333333333333336</v>
      </c>
    </row>
    <row r="1160" spans="1:6" x14ac:dyDescent="0.25">
      <c r="A1160" t="s">
        <v>3054</v>
      </c>
      <c r="B1160">
        <v>6.6</v>
      </c>
      <c r="E1160" s="3" t="s">
        <v>723</v>
      </c>
      <c r="F1160" s="30">
        <v>7.3599999999999994</v>
      </c>
    </row>
    <row r="1161" spans="1:6" x14ac:dyDescent="0.25">
      <c r="A1161" t="s">
        <v>4611</v>
      </c>
      <c r="B1161">
        <v>6.5</v>
      </c>
      <c r="E1161" s="3" t="s">
        <v>2283</v>
      </c>
      <c r="F1161" s="30">
        <v>5.9</v>
      </c>
    </row>
    <row r="1162" spans="1:6" x14ac:dyDescent="0.25">
      <c r="A1162" t="s">
        <v>4611</v>
      </c>
      <c r="B1162">
        <v>7.1</v>
      </c>
      <c r="E1162" s="3" t="s">
        <v>6620</v>
      </c>
      <c r="F1162" s="30">
        <v>6.5</v>
      </c>
    </row>
    <row r="1163" spans="1:6" x14ac:dyDescent="0.25">
      <c r="A1163" t="s">
        <v>4611</v>
      </c>
      <c r="B1163">
        <v>6.9</v>
      </c>
      <c r="E1163" s="3" t="s">
        <v>1725</v>
      </c>
      <c r="F1163" s="30">
        <v>6.9</v>
      </c>
    </row>
    <row r="1164" spans="1:6" x14ac:dyDescent="0.25">
      <c r="A1164" t="s">
        <v>4611</v>
      </c>
      <c r="B1164">
        <v>7.2</v>
      </c>
      <c r="E1164" s="3" t="s">
        <v>6485</v>
      </c>
      <c r="F1164" s="30">
        <v>5.6750000000000007</v>
      </c>
    </row>
    <row r="1165" spans="1:6" x14ac:dyDescent="0.25">
      <c r="A1165" t="s">
        <v>5296</v>
      </c>
      <c r="B1165">
        <v>4.8</v>
      </c>
      <c r="E1165" s="3" t="s">
        <v>3588</v>
      </c>
      <c r="F1165" s="30">
        <v>6.15</v>
      </c>
    </row>
    <row r="1166" spans="1:6" x14ac:dyDescent="0.25">
      <c r="A1166" t="s">
        <v>5296</v>
      </c>
      <c r="B1166">
        <v>7.2</v>
      </c>
      <c r="E1166" s="3" t="s">
        <v>2492</v>
      </c>
      <c r="F1166" s="30">
        <v>6.8428571428571425</v>
      </c>
    </row>
    <row r="1167" spans="1:6" x14ac:dyDescent="0.25">
      <c r="A1167" t="s">
        <v>3034</v>
      </c>
      <c r="B1167">
        <v>6.5</v>
      </c>
      <c r="E1167" s="3" t="s">
        <v>2789</v>
      </c>
      <c r="F1167" s="30">
        <v>6.58</v>
      </c>
    </row>
    <row r="1168" spans="1:6" x14ac:dyDescent="0.25">
      <c r="A1168" t="s">
        <v>3034</v>
      </c>
      <c r="B1168">
        <v>6.6</v>
      </c>
      <c r="E1168" s="3" t="s">
        <v>1417</v>
      </c>
      <c r="F1168" s="30">
        <v>7.8</v>
      </c>
    </row>
    <row r="1169" spans="1:6" x14ac:dyDescent="0.25">
      <c r="A1169" t="s">
        <v>3013</v>
      </c>
      <c r="B1169">
        <v>7.5</v>
      </c>
      <c r="E1169" s="3" t="s">
        <v>5368</v>
      </c>
      <c r="F1169" s="30">
        <v>8.1333333333333329</v>
      </c>
    </row>
    <row r="1170" spans="1:6" x14ac:dyDescent="0.25">
      <c r="A1170" t="s">
        <v>1764</v>
      </c>
      <c r="B1170">
        <v>6.7</v>
      </c>
      <c r="E1170" s="3" t="s">
        <v>5305</v>
      </c>
      <c r="F1170" s="30">
        <v>6.4000000000000012</v>
      </c>
    </row>
    <row r="1171" spans="1:6" x14ac:dyDescent="0.25">
      <c r="A1171" t="s">
        <v>1764</v>
      </c>
      <c r="B1171">
        <v>7.3</v>
      </c>
      <c r="E1171" s="3" t="s">
        <v>2091</v>
      </c>
      <c r="F1171" s="30">
        <v>6.45</v>
      </c>
    </row>
    <row r="1172" spans="1:6" x14ac:dyDescent="0.25">
      <c r="A1172" t="s">
        <v>3843</v>
      </c>
      <c r="B1172">
        <v>6.9</v>
      </c>
      <c r="E1172" s="3" t="s">
        <v>2338</v>
      </c>
      <c r="F1172" s="30">
        <v>7.4</v>
      </c>
    </row>
    <row r="1173" spans="1:6" x14ac:dyDescent="0.25">
      <c r="A1173" t="s">
        <v>3843</v>
      </c>
      <c r="B1173">
        <v>7.2</v>
      </c>
      <c r="E1173" s="3" t="s">
        <v>2515</v>
      </c>
      <c r="F1173" s="30">
        <v>6.5</v>
      </c>
    </row>
    <row r="1174" spans="1:6" x14ac:dyDescent="0.25">
      <c r="A1174" t="s">
        <v>3843</v>
      </c>
      <c r="B1174">
        <v>7.3</v>
      </c>
      <c r="E1174" s="3" t="s">
        <v>843</v>
      </c>
      <c r="F1174" s="30">
        <v>7.1</v>
      </c>
    </row>
    <row r="1175" spans="1:6" x14ac:dyDescent="0.25">
      <c r="A1175" t="s">
        <v>616</v>
      </c>
      <c r="B1175">
        <v>7.8</v>
      </c>
      <c r="E1175" s="3" t="s">
        <v>413</v>
      </c>
      <c r="F1175" s="30">
        <v>7.2</v>
      </c>
    </row>
    <row r="1176" spans="1:6" x14ac:dyDescent="0.25">
      <c r="A1176" t="s">
        <v>2890</v>
      </c>
      <c r="B1176">
        <v>6.2</v>
      </c>
      <c r="E1176" s="3" t="s">
        <v>651</v>
      </c>
      <c r="F1176" s="30">
        <v>6.35</v>
      </c>
    </row>
    <row r="1177" spans="1:6" x14ac:dyDescent="0.25">
      <c r="A1177" t="s">
        <v>2890</v>
      </c>
      <c r="B1177">
        <v>4.5</v>
      </c>
      <c r="E1177" s="3" t="s">
        <v>2554</v>
      </c>
      <c r="F1177" s="30">
        <v>7.4</v>
      </c>
    </row>
    <row r="1178" spans="1:6" x14ac:dyDescent="0.25">
      <c r="A1178" t="s">
        <v>1921</v>
      </c>
      <c r="B1178">
        <v>6.6</v>
      </c>
      <c r="E1178" s="3" t="s">
        <v>1369</v>
      </c>
      <c r="F1178" s="30">
        <v>6</v>
      </c>
    </row>
    <row r="1179" spans="1:6" x14ac:dyDescent="0.25">
      <c r="A1179" t="s">
        <v>1921</v>
      </c>
      <c r="B1179">
        <v>6.6</v>
      </c>
      <c r="E1179" s="3" t="s">
        <v>3133</v>
      </c>
      <c r="F1179" s="30">
        <v>4.9000000000000004</v>
      </c>
    </row>
    <row r="1180" spans="1:6" x14ac:dyDescent="0.25">
      <c r="A1180" t="s">
        <v>1921</v>
      </c>
      <c r="B1180">
        <v>7.4</v>
      </c>
      <c r="E1180" s="3" t="s">
        <v>1668</v>
      </c>
      <c r="F1180" s="30">
        <v>7.85</v>
      </c>
    </row>
    <row r="1181" spans="1:6" x14ac:dyDescent="0.25">
      <c r="A1181" t="s">
        <v>4152</v>
      </c>
      <c r="B1181">
        <v>5.2</v>
      </c>
      <c r="E1181" s="3" t="s">
        <v>1282</v>
      </c>
      <c r="F1181" s="30">
        <v>5.3</v>
      </c>
    </row>
    <row r="1182" spans="1:6" x14ac:dyDescent="0.25">
      <c r="A1182" t="s">
        <v>690</v>
      </c>
      <c r="B1182">
        <v>7.4</v>
      </c>
      <c r="E1182" s="3" t="s">
        <v>435</v>
      </c>
      <c r="F1182" s="30">
        <v>7.2</v>
      </c>
    </row>
    <row r="1183" spans="1:6" x14ac:dyDescent="0.25">
      <c r="A1183" t="s">
        <v>4508</v>
      </c>
      <c r="B1183">
        <v>5.2</v>
      </c>
      <c r="E1183" s="3" t="s">
        <v>1585</v>
      </c>
      <c r="F1183" s="30">
        <v>7.2</v>
      </c>
    </row>
    <row r="1184" spans="1:6" x14ac:dyDescent="0.25">
      <c r="A1184" t="s">
        <v>3561</v>
      </c>
      <c r="B1184">
        <v>6.6</v>
      </c>
      <c r="E1184" s="3" t="s">
        <v>6471</v>
      </c>
      <c r="F1184" s="30">
        <v>6.7600000000000007</v>
      </c>
    </row>
    <row r="1185" spans="1:6" x14ac:dyDescent="0.25">
      <c r="A1185" t="s">
        <v>3561</v>
      </c>
      <c r="B1185">
        <v>6.1</v>
      </c>
      <c r="E1185" s="3" t="s">
        <v>1909</v>
      </c>
      <c r="F1185" s="30">
        <v>4.5</v>
      </c>
    </row>
    <row r="1186" spans="1:6" x14ac:dyDescent="0.25">
      <c r="A1186" t="s">
        <v>3561</v>
      </c>
      <c r="B1186">
        <v>6.5</v>
      </c>
      <c r="E1186" s="3" t="s">
        <v>4168</v>
      </c>
      <c r="F1186" s="30">
        <v>6.3</v>
      </c>
    </row>
    <row r="1187" spans="1:6" x14ac:dyDescent="0.25">
      <c r="A1187" t="s">
        <v>3561</v>
      </c>
      <c r="B1187">
        <v>7.2</v>
      </c>
      <c r="E1187" s="3" t="s">
        <v>4490</v>
      </c>
      <c r="F1187" s="30">
        <v>7.4</v>
      </c>
    </row>
    <row r="1188" spans="1:6" x14ac:dyDescent="0.25">
      <c r="A1188" t="s">
        <v>3561</v>
      </c>
      <c r="B1188">
        <v>8.1</v>
      </c>
      <c r="E1188" s="3" t="s">
        <v>7645</v>
      </c>
      <c r="F1188" s="30">
        <v>7.8</v>
      </c>
    </row>
    <row r="1189" spans="1:6" x14ac:dyDescent="0.25">
      <c r="A1189" t="s">
        <v>3561</v>
      </c>
      <c r="B1189">
        <v>7.1</v>
      </c>
      <c r="E1189" s="3" t="s">
        <v>991</v>
      </c>
      <c r="F1189" s="30">
        <v>5.3</v>
      </c>
    </row>
    <row r="1190" spans="1:6" x14ac:dyDescent="0.25">
      <c r="A1190" t="s">
        <v>3561</v>
      </c>
      <c r="B1190">
        <v>7.3</v>
      </c>
      <c r="E1190" s="3" t="s">
        <v>470</v>
      </c>
      <c r="F1190" s="30">
        <v>6.9749999999999996</v>
      </c>
    </row>
    <row r="1191" spans="1:6" x14ac:dyDescent="0.25">
      <c r="A1191" t="s">
        <v>6084</v>
      </c>
      <c r="B1191">
        <v>6.8</v>
      </c>
      <c r="E1191" s="3" t="s">
        <v>1294</v>
      </c>
      <c r="F1191" s="30">
        <v>6.7624999999999993</v>
      </c>
    </row>
    <row r="1192" spans="1:6" x14ac:dyDescent="0.25">
      <c r="A1192" t="s">
        <v>5224</v>
      </c>
      <c r="B1192">
        <v>6.2</v>
      </c>
      <c r="E1192" s="3" t="s">
        <v>2111</v>
      </c>
      <c r="F1192" s="30">
        <v>6.5666666666666664</v>
      </c>
    </row>
    <row r="1193" spans="1:6" x14ac:dyDescent="0.25">
      <c r="A1193" t="s">
        <v>1833</v>
      </c>
      <c r="B1193">
        <v>7</v>
      </c>
      <c r="E1193" s="3" t="s">
        <v>3393</v>
      </c>
      <c r="F1193" s="30">
        <v>6.6</v>
      </c>
    </row>
    <row r="1194" spans="1:6" x14ac:dyDescent="0.25">
      <c r="A1194" t="s">
        <v>4949</v>
      </c>
      <c r="B1194">
        <v>5.5</v>
      </c>
      <c r="E1194" s="3" t="s">
        <v>5150</v>
      </c>
      <c r="F1194" s="30">
        <v>7.166666666666667</v>
      </c>
    </row>
    <row r="1195" spans="1:6" x14ac:dyDescent="0.25">
      <c r="A1195" t="s">
        <v>911</v>
      </c>
      <c r="B1195">
        <v>5.5</v>
      </c>
      <c r="E1195" s="3" t="s">
        <v>555</v>
      </c>
      <c r="F1195" s="30">
        <v>6.3</v>
      </c>
    </row>
    <row r="1196" spans="1:6" x14ac:dyDescent="0.25">
      <c r="A1196" t="s">
        <v>911</v>
      </c>
      <c r="B1196">
        <v>6.5</v>
      </c>
      <c r="E1196" s="3" t="s">
        <v>5841</v>
      </c>
      <c r="F1196" s="30">
        <v>3.9</v>
      </c>
    </row>
    <row r="1197" spans="1:6" x14ac:dyDescent="0.25">
      <c r="A1197" t="s">
        <v>5518</v>
      </c>
      <c r="B1197">
        <v>7</v>
      </c>
      <c r="E1197" s="3" t="s">
        <v>3505</v>
      </c>
      <c r="F1197" s="30">
        <v>6.8</v>
      </c>
    </row>
    <row r="1198" spans="1:6" x14ac:dyDescent="0.25">
      <c r="A1198" t="s">
        <v>5518</v>
      </c>
      <c r="B1198">
        <v>7.6</v>
      </c>
      <c r="E1198" s="3" t="s">
        <v>759</v>
      </c>
      <c r="F1198" s="30">
        <v>7.3</v>
      </c>
    </row>
    <row r="1199" spans="1:6" x14ac:dyDescent="0.25">
      <c r="A1199" t="s">
        <v>1123</v>
      </c>
      <c r="B1199">
        <v>6.9</v>
      </c>
      <c r="E1199" s="3" t="s">
        <v>2066</v>
      </c>
      <c r="F1199" s="30">
        <v>6.5333333333333341</v>
      </c>
    </row>
    <row r="1200" spans="1:6" x14ac:dyDescent="0.25">
      <c r="A1200" t="s">
        <v>4278</v>
      </c>
      <c r="B1200">
        <v>6.3</v>
      </c>
      <c r="E1200" s="3" t="s">
        <v>3044</v>
      </c>
      <c r="F1200" s="30">
        <v>6.6</v>
      </c>
    </row>
    <row r="1201" spans="1:6" x14ac:dyDescent="0.25">
      <c r="A1201" t="s">
        <v>4278</v>
      </c>
      <c r="B1201">
        <v>6.2</v>
      </c>
      <c r="E1201" s="3" t="s">
        <v>6723</v>
      </c>
      <c r="F1201" s="30">
        <v>7.45</v>
      </c>
    </row>
    <row r="1202" spans="1:6" x14ac:dyDescent="0.25">
      <c r="A1202" t="s">
        <v>4278</v>
      </c>
      <c r="B1202">
        <v>7.3</v>
      </c>
      <c r="E1202" s="3" t="s">
        <v>4962</v>
      </c>
      <c r="F1202" s="30">
        <v>6.4499999999999993</v>
      </c>
    </row>
    <row r="1203" spans="1:6" x14ac:dyDescent="0.25">
      <c r="A1203" t="s">
        <v>6544</v>
      </c>
      <c r="B1203">
        <v>5.7</v>
      </c>
      <c r="E1203" s="3" t="s">
        <v>541</v>
      </c>
      <c r="F1203" s="30">
        <v>7.0750000000000002</v>
      </c>
    </row>
    <row r="1204" spans="1:6" x14ac:dyDescent="0.25">
      <c r="A1204" t="s">
        <v>5419</v>
      </c>
      <c r="B1204">
        <v>6.7</v>
      </c>
      <c r="E1204" s="3" t="s">
        <v>3925</v>
      </c>
      <c r="F1204" s="30">
        <v>5.6</v>
      </c>
    </row>
    <row r="1205" spans="1:6" x14ac:dyDescent="0.25">
      <c r="A1205" t="s">
        <v>3690</v>
      </c>
      <c r="B1205">
        <v>5.3</v>
      </c>
      <c r="E1205" s="3" t="s">
        <v>3792</v>
      </c>
      <c r="F1205" s="30">
        <v>4.8</v>
      </c>
    </row>
    <row r="1206" spans="1:6" x14ac:dyDescent="0.25">
      <c r="A1206" t="s">
        <v>3992</v>
      </c>
      <c r="B1206">
        <v>6.6</v>
      </c>
      <c r="E1206" s="3" t="s">
        <v>4389</v>
      </c>
      <c r="F1206" s="30">
        <v>5.2</v>
      </c>
    </row>
    <row r="1207" spans="1:6" x14ac:dyDescent="0.25">
      <c r="A1207" t="s">
        <v>5933</v>
      </c>
      <c r="B1207">
        <v>6.1</v>
      </c>
      <c r="E1207" s="3" t="s">
        <v>372</v>
      </c>
      <c r="F1207" s="30">
        <v>6.1</v>
      </c>
    </row>
    <row r="1208" spans="1:6" x14ac:dyDescent="0.25">
      <c r="A1208" t="s">
        <v>451</v>
      </c>
      <c r="B1208">
        <v>6.5</v>
      </c>
      <c r="E1208" s="3" t="s">
        <v>473</v>
      </c>
      <c r="F1208" s="30">
        <v>6.8</v>
      </c>
    </row>
    <row r="1209" spans="1:6" x14ac:dyDescent="0.25">
      <c r="A1209" t="s">
        <v>451</v>
      </c>
      <c r="B1209">
        <v>7.1</v>
      </c>
      <c r="E1209" s="3" t="s">
        <v>1434</v>
      </c>
      <c r="F1209" s="30">
        <v>6.833333333333333</v>
      </c>
    </row>
    <row r="1210" spans="1:6" x14ac:dyDescent="0.25">
      <c r="A1210" t="s">
        <v>5544</v>
      </c>
      <c r="B1210">
        <v>8.1999999999999993</v>
      </c>
      <c r="E1210" s="3" t="s">
        <v>1701</v>
      </c>
      <c r="F1210" s="30">
        <v>6.6750000000000007</v>
      </c>
    </row>
    <row r="1211" spans="1:6" x14ac:dyDescent="0.25">
      <c r="A1211" t="s">
        <v>5544</v>
      </c>
      <c r="B1211">
        <v>6.8</v>
      </c>
      <c r="E1211" s="3" t="s">
        <v>3386</v>
      </c>
      <c r="F1211" s="30">
        <v>6.5</v>
      </c>
    </row>
    <row r="1212" spans="1:6" x14ac:dyDescent="0.25">
      <c r="A1212" t="s">
        <v>5544</v>
      </c>
      <c r="B1212">
        <v>7</v>
      </c>
      <c r="E1212" s="3" t="s">
        <v>1609</v>
      </c>
      <c r="F1212" s="30">
        <v>6.9</v>
      </c>
    </row>
    <row r="1213" spans="1:6" x14ac:dyDescent="0.25">
      <c r="A1213" t="s">
        <v>5544</v>
      </c>
      <c r="B1213">
        <v>6.7</v>
      </c>
      <c r="E1213" s="3" t="s">
        <v>4209</v>
      </c>
      <c r="F1213" s="30">
        <v>7.4333333333333327</v>
      </c>
    </row>
    <row r="1214" spans="1:6" x14ac:dyDescent="0.25">
      <c r="A1214" t="s">
        <v>5544</v>
      </c>
      <c r="B1214">
        <v>7</v>
      </c>
      <c r="E1214" s="3" t="s">
        <v>6234</v>
      </c>
      <c r="F1214" s="30">
        <v>6.7</v>
      </c>
    </row>
    <row r="1215" spans="1:6" x14ac:dyDescent="0.25">
      <c r="A1215" t="s">
        <v>2842</v>
      </c>
      <c r="B1215">
        <v>6.2</v>
      </c>
      <c r="E1215" s="3" t="s">
        <v>3969</v>
      </c>
      <c r="F1215" s="30">
        <v>6.0500000000000007</v>
      </c>
    </row>
    <row r="1216" spans="1:6" x14ac:dyDescent="0.25">
      <c r="A1216" t="s">
        <v>2842</v>
      </c>
      <c r="B1216">
        <v>6.7</v>
      </c>
      <c r="E1216" s="3" t="s">
        <v>2927</v>
      </c>
      <c r="F1216" s="30">
        <v>3</v>
      </c>
    </row>
    <row r="1217" spans="1:6" x14ac:dyDescent="0.25">
      <c r="A1217" t="s">
        <v>982</v>
      </c>
      <c r="B1217">
        <v>6.2</v>
      </c>
      <c r="E1217" s="3" t="s">
        <v>2968</v>
      </c>
      <c r="F1217" s="30">
        <v>6.85</v>
      </c>
    </row>
    <row r="1218" spans="1:6" x14ac:dyDescent="0.25">
      <c r="A1218" t="s">
        <v>982</v>
      </c>
      <c r="B1218">
        <v>7.1</v>
      </c>
      <c r="E1218" s="3" t="s">
        <v>280</v>
      </c>
      <c r="F1218" s="30">
        <v>6.2</v>
      </c>
    </row>
    <row r="1219" spans="1:6" x14ac:dyDescent="0.25">
      <c r="A1219" t="s">
        <v>982</v>
      </c>
      <c r="B1219">
        <v>6.6</v>
      </c>
      <c r="E1219" s="3" t="s">
        <v>7151</v>
      </c>
      <c r="F1219" s="30">
        <v>6.2</v>
      </c>
    </row>
    <row r="1220" spans="1:6" x14ac:dyDescent="0.25">
      <c r="A1220" t="s">
        <v>982</v>
      </c>
      <c r="B1220">
        <v>6.8</v>
      </c>
      <c r="E1220" s="3" t="s">
        <v>1905</v>
      </c>
      <c r="F1220" s="30">
        <v>6.4</v>
      </c>
    </row>
    <row r="1221" spans="1:6" x14ac:dyDescent="0.25">
      <c r="A1221" t="s">
        <v>982</v>
      </c>
      <c r="B1221">
        <v>7.6</v>
      </c>
      <c r="E1221" s="3" t="s">
        <v>3256</v>
      </c>
      <c r="F1221" s="30">
        <v>6.166666666666667</v>
      </c>
    </row>
    <row r="1222" spans="1:6" x14ac:dyDescent="0.25">
      <c r="A1222" t="s">
        <v>982</v>
      </c>
      <c r="B1222">
        <v>7.3</v>
      </c>
      <c r="E1222" s="3" t="s">
        <v>6906</v>
      </c>
      <c r="F1222" s="30">
        <v>7.5</v>
      </c>
    </row>
    <row r="1223" spans="1:6" x14ac:dyDescent="0.25">
      <c r="A1223" t="s">
        <v>982</v>
      </c>
      <c r="B1223">
        <v>8.3000000000000007</v>
      </c>
      <c r="E1223" s="3" t="s">
        <v>1424</v>
      </c>
      <c r="F1223" s="30">
        <v>6.7750000000000004</v>
      </c>
    </row>
    <row r="1224" spans="1:6" x14ac:dyDescent="0.25">
      <c r="A1224" t="s">
        <v>4436</v>
      </c>
      <c r="B1224">
        <v>6.8</v>
      </c>
      <c r="E1224" s="3" t="s">
        <v>1395</v>
      </c>
      <c r="F1224" s="30">
        <v>6.9</v>
      </c>
    </row>
    <row r="1225" spans="1:6" x14ac:dyDescent="0.25">
      <c r="A1225" t="s">
        <v>4436</v>
      </c>
      <c r="B1225">
        <v>6.8</v>
      </c>
      <c r="E1225" s="3" t="s">
        <v>4745</v>
      </c>
      <c r="F1225" s="30">
        <v>5.9</v>
      </c>
    </row>
    <row r="1226" spans="1:6" x14ac:dyDescent="0.25">
      <c r="A1226" t="s">
        <v>4436</v>
      </c>
      <c r="B1226">
        <v>6.7</v>
      </c>
      <c r="E1226" s="3" t="s">
        <v>6019</v>
      </c>
      <c r="F1226" s="30">
        <v>5.9</v>
      </c>
    </row>
    <row r="1227" spans="1:6" x14ac:dyDescent="0.25">
      <c r="A1227" t="s">
        <v>4436</v>
      </c>
      <c r="B1227">
        <v>7.8</v>
      </c>
      <c r="E1227" s="3" t="s">
        <v>828</v>
      </c>
      <c r="F1227" s="30">
        <v>7.3</v>
      </c>
    </row>
    <row r="1228" spans="1:6" x14ac:dyDescent="0.25">
      <c r="A1228" t="s">
        <v>439</v>
      </c>
      <c r="B1228">
        <v>7</v>
      </c>
      <c r="E1228" s="3" t="s">
        <v>286</v>
      </c>
      <c r="F1228" s="30">
        <v>5.2</v>
      </c>
    </row>
    <row r="1229" spans="1:6" x14ac:dyDescent="0.25">
      <c r="A1229" t="s">
        <v>1320</v>
      </c>
      <c r="B1229">
        <v>3.6</v>
      </c>
      <c r="E1229" s="3" t="s">
        <v>2644</v>
      </c>
      <c r="F1229" s="30">
        <v>7.1000000000000005</v>
      </c>
    </row>
    <row r="1230" spans="1:6" x14ac:dyDescent="0.25">
      <c r="A1230" t="s">
        <v>1320</v>
      </c>
      <c r="B1230">
        <v>8.1999999999999993</v>
      </c>
      <c r="E1230" s="3" t="s">
        <v>3088</v>
      </c>
      <c r="F1230" s="30">
        <v>6.7</v>
      </c>
    </row>
    <row r="1231" spans="1:6" x14ac:dyDescent="0.25">
      <c r="A1231" t="s">
        <v>1320</v>
      </c>
      <c r="B1231">
        <v>7.3</v>
      </c>
      <c r="E1231" s="3" t="s">
        <v>2277</v>
      </c>
      <c r="F1231" s="30">
        <v>6.9076923076923071</v>
      </c>
    </row>
    <row r="1232" spans="1:6" x14ac:dyDescent="0.25">
      <c r="A1232" t="s">
        <v>1320</v>
      </c>
      <c r="B1232">
        <v>8.3000000000000007</v>
      </c>
      <c r="E1232" s="3" t="s">
        <v>802</v>
      </c>
      <c r="F1232" s="30">
        <v>7.1</v>
      </c>
    </row>
    <row r="1233" spans="1:6" x14ac:dyDescent="0.25">
      <c r="A1233" t="s">
        <v>1320</v>
      </c>
      <c r="B1233">
        <v>7.3</v>
      </c>
      <c r="E1233" s="3" t="s">
        <v>5482</v>
      </c>
      <c r="F1233" s="30">
        <v>6.2333333333333334</v>
      </c>
    </row>
    <row r="1234" spans="1:6" x14ac:dyDescent="0.25">
      <c r="A1234" t="s">
        <v>1320</v>
      </c>
      <c r="B1234">
        <v>7.5</v>
      </c>
      <c r="E1234" s="3" t="s">
        <v>552</v>
      </c>
      <c r="F1234" s="30">
        <v>7.2</v>
      </c>
    </row>
    <row r="1235" spans="1:6" x14ac:dyDescent="0.25">
      <c r="A1235" t="s">
        <v>1320</v>
      </c>
      <c r="B1235">
        <v>7.6</v>
      </c>
      <c r="E1235" s="3" t="s">
        <v>7178</v>
      </c>
      <c r="F1235" s="30">
        <v>6.3</v>
      </c>
    </row>
    <row r="1236" spans="1:6" x14ac:dyDescent="0.25">
      <c r="A1236" t="s">
        <v>145</v>
      </c>
      <c r="B1236">
        <v>6.9</v>
      </c>
      <c r="E1236" s="3" t="s">
        <v>161</v>
      </c>
      <c r="F1236" s="30">
        <v>7.7</v>
      </c>
    </row>
    <row r="1237" spans="1:6" x14ac:dyDescent="0.25">
      <c r="A1237" t="s">
        <v>2612</v>
      </c>
      <c r="B1237">
        <v>3.5</v>
      </c>
      <c r="E1237" s="3" t="s">
        <v>7340</v>
      </c>
      <c r="F1237" s="30">
        <v>6.3</v>
      </c>
    </row>
    <row r="1238" spans="1:6" x14ac:dyDescent="0.25">
      <c r="A1238" t="s">
        <v>1372</v>
      </c>
      <c r="B1238">
        <v>7.4</v>
      </c>
      <c r="E1238" s="3" t="s">
        <v>515</v>
      </c>
      <c r="F1238" s="30">
        <v>6.1</v>
      </c>
    </row>
    <row r="1239" spans="1:6" x14ac:dyDescent="0.25">
      <c r="A1239" t="s">
        <v>1144</v>
      </c>
      <c r="B1239">
        <v>7.1</v>
      </c>
      <c r="E1239" s="3" t="s">
        <v>2096</v>
      </c>
      <c r="F1239" s="30">
        <v>7.7</v>
      </c>
    </row>
    <row r="1240" spans="1:6" x14ac:dyDescent="0.25">
      <c r="A1240" t="s">
        <v>538</v>
      </c>
      <c r="B1240">
        <v>7.3</v>
      </c>
      <c r="E1240" s="3" t="s">
        <v>290</v>
      </c>
      <c r="F1240" s="30">
        <v>5.8</v>
      </c>
    </row>
    <row r="1241" spans="1:6" x14ac:dyDescent="0.25">
      <c r="A1241" t="s">
        <v>5122</v>
      </c>
      <c r="B1241">
        <v>6</v>
      </c>
      <c r="E1241" s="3" t="s">
        <v>4723</v>
      </c>
      <c r="F1241" s="30">
        <v>6.7</v>
      </c>
    </row>
    <row r="1242" spans="1:6" x14ac:dyDescent="0.25">
      <c r="A1242" t="s">
        <v>5122</v>
      </c>
      <c r="B1242">
        <v>5</v>
      </c>
      <c r="E1242" s="3" t="s">
        <v>2183</v>
      </c>
      <c r="F1242" s="30">
        <v>7.3</v>
      </c>
    </row>
    <row r="1243" spans="1:6" x14ac:dyDescent="0.25">
      <c r="A1243" t="s">
        <v>3265</v>
      </c>
      <c r="B1243">
        <v>4.8</v>
      </c>
      <c r="E1243" s="3" t="s">
        <v>2701</v>
      </c>
      <c r="F1243" s="30">
        <v>7</v>
      </c>
    </row>
    <row r="1244" spans="1:6" x14ac:dyDescent="0.25">
      <c r="A1244" t="s">
        <v>2186</v>
      </c>
      <c r="B1244">
        <v>5.6</v>
      </c>
      <c r="E1244" s="3" t="s">
        <v>3535</v>
      </c>
      <c r="F1244" s="30">
        <v>6.85</v>
      </c>
    </row>
    <row r="1245" spans="1:6" x14ac:dyDescent="0.25">
      <c r="A1245" t="s">
        <v>3770</v>
      </c>
      <c r="B1245">
        <v>5.3</v>
      </c>
      <c r="E1245" s="3" t="s">
        <v>4149</v>
      </c>
      <c r="F1245" s="30">
        <v>6.7</v>
      </c>
    </row>
    <row r="1246" spans="1:6" x14ac:dyDescent="0.25">
      <c r="A1246" t="s">
        <v>4370</v>
      </c>
      <c r="B1246">
        <v>6.2</v>
      </c>
      <c r="E1246" s="3" t="s">
        <v>4819</v>
      </c>
      <c r="F1246" s="30">
        <v>6.7</v>
      </c>
    </row>
    <row r="1247" spans="1:6" x14ac:dyDescent="0.25">
      <c r="A1247" t="s">
        <v>4370</v>
      </c>
      <c r="B1247">
        <v>6.1</v>
      </c>
      <c r="E1247" s="3" t="s">
        <v>5651</v>
      </c>
      <c r="F1247" s="30">
        <v>6.1</v>
      </c>
    </row>
    <row r="1248" spans="1:6" x14ac:dyDescent="0.25">
      <c r="A1248" t="s">
        <v>4370</v>
      </c>
      <c r="B1248">
        <v>6.1</v>
      </c>
      <c r="E1248" s="3" t="s">
        <v>3369</v>
      </c>
      <c r="F1248" s="30">
        <v>5.3</v>
      </c>
    </row>
    <row r="1249" spans="1:6" x14ac:dyDescent="0.25">
      <c r="A1249" t="s">
        <v>4370</v>
      </c>
      <c r="B1249">
        <v>5.5</v>
      </c>
      <c r="E1249" s="3" t="s">
        <v>3916</v>
      </c>
      <c r="F1249" s="30">
        <v>5.6</v>
      </c>
    </row>
    <row r="1250" spans="1:6" x14ac:dyDescent="0.25">
      <c r="A1250" t="s">
        <v>4370</v>
      </c>
      <c r="B1250">
        <v>6.8</v>
      </c>
      <c r="E1250" s="3" t="s">
        <v>3027</v>
      </c>
      <c r="F1250" s="30">
        <v>5.9</v>
      </c>
    </row>
    <row r="1251" spans="1:6" x14ac:dyDescent="0.25">
      <c r="A1251" t="s">
        <v>4410</v>
      </c>
      <c r="B1251">
        <v>3.4</v>
      </c>
      <c r="E1251" s="3" t="s">
        <v>5911</v>
      </c>
      <c r="F1251" s="30">
        <v>6.6</v>
      </c>
    </row>
    <row r="1252" spans="1:6" x14ac:dyDescent="0.25">
      <c r="A1252" t="s">
        <v>4352</v>
      </c>
      <c r="B1252">
        <v>6</v>
      </c>
      <c r="E1252" s="3" t="s">
        <v>5357</v>
      </c>
      <c r="F1252" s="30">
        <v>7.3</v>
      </c>
    </row>
    <row r="1253" spans="1:6" x14ac:dyDescent="0.25">
      <c r="A1253" t="s">
        <v>4352</v>
      </c>
      <c r="B1253">
        <v>5.9</v>
      </c>
      <c r="E1253" s="3" t="s">
        <v>3950</v>
      </c>
      <c r="F1253" s="30">
        <v>5.8</v>
      </c>
    </row>
    <row r="1254" spans="1:6" x14ac:dyDescent="0.25">
      <c r="A1254" t="s">
        <v>4352</v>
      </c>
      <c r="B1254">
        <v>6</v>
      </c>
      <c r="E1254" s="3" t="s">
        <v>3933</v>
      </c>
      <c r="F1254" s="30">
        <v>4.5</v>
      </c>
    </row>
    <row r="1255" spans="1:6" x14ac:dyDescent="0.25">
      <c r="A1255" t="s">
        <v>4352</v>
      </c>
      <c r="B1255">
        <v>7.4</v>
      </c>
      <c r="E1255" s="3" t="s">
        <v>57</v>
      </c>
      <c r="F1255" s="30">
        <v>5.7</v>
      </c>
    </row>
    <row r="1256" spans="1:6" x14ac:dyDescent="0.25">
      <c r="A1256" t="s">
        <v>4352</v>
      </c>
      <c r="B1256">
        <v>4.9000000000000004</v>
      </c>
      <c r="E1256" s="3" t="s">
        <v>822</v>
      </c>
      <c r="F1256" s="30">
        <v>7.3</v>
      </c>
    </row>
    <row r="1257" spans="1:6" x14ac:dyDescent="0.25">
      <c r="A1257" t="s">
        <v>4352</v>
      </c>
      <c r="B1257">
        <v>7.4</v>
      </c>
      <c r="E1257" s="3" t="s">
        <v>4037</v>
      </c>
      <c r="F1257" s="30">
        <v>5.9</v>
      </c>
    </row>
    <row r="1258" spans="1:6" x14ac:dyDescent="0.25">
      <c r="A1258" t="s">
        <v>4352</v>
      </c>
      <c r="B1258">
        <v>8.1</v>
      </c>
      <c r="E1258" s="3" t="s">
        <v>1429</v>
      </c>
      <c r="F1258" s="30">
        <v>7.5857142857142863</v>
      </c>
    </row>
    <row r="1259" spans="1:6" x14ac:dyDescent="0.25">
      <c r="A1259" t="s">
        <v>4352</v>
      </c>
      <c r="B1259">
        <v>6.7</v>
      </c>
      <c r="E1259" s="3" t="s">
        <v>2421</v>
      </c>
      <c r="F1259" s="30">
        <v>6</v>
      </c>
    </row>
    <row r="1260" spans="1:6" x14ac:dyDescent="0.25">
      <c r="A1260" t="s">
        <v>2086</v>
      </c>
      <c r="B1260">
        <v>6.3</v>
      </c>
      <c r="E1260" s="3" t="s">
        <v>4445</v>
      </c>
      <c r="F1260" s="30">
        <v>7.65</v>
      </c>
    </row>
    <row r="1261" spans="1:6" x14ac:dyDescent="0.25">
      <c r="A1261" t="s">
        <v>3783</v>
      </c>
      <c r="B1261">
        <v>5.3</v>
      </c>
      <c r="E1261" s="3" t="s">
        <v>4590</v>
      </c>
      <c r="F1261" s="30">
        <v>5.5</v>
      </c>
    </row>
    <row r="1262" spans="1:6" x14ac:dyDescent="0.25">
      <c r="A1262" t="s">
        <v>3783</v>
      </c>
      <c r="B1262">
        <v>6.5</v>
      </c>
      <c r="E1262" s="3" t="s">
        <v>6758</v>
      </c>
      <c r="F1262" s="30">
        <v>7.2</v>
      </c>
    </row>
    <row r="1263" spans="1:6" x14ac:dyDescent="0.25">
      <c r="A1263" t="s">
        <v>2165</v>
      </c>
      <c r="B1263">
        <v>4.8</v>
      </c>
      <c r="E1263" s="3" t="s">
        <v>1945</v>
      </c>
      <c r="F1263" s="30">
        <v>5.9</v>
      </c>
    </row>
    <row r="1264" spans="1:6" x14ac:dyDescent="0.25">
      <c r="A1264" t="s">
        <v>2444</v>
      </c>
      <c r="B1264">
        <v>6.5</v>
      </c>
      <c r="E1264" s="3" t="s">
        <v>2693</v>
      </c>
      <c r="F1264" s="30">
        <v>6.92</v>
      </c>
    </row>
    <row r="1265" spans="1:6" x14ac:dyDescent="0.25">
      <c r="A1265" t="s">
        <v>2511</v>
      </c>
      <c r="B1265">
        <v>8.1999999999999993</v>
      </c>
      <c r="E1265" s="3" t="s">
        <v>5587</v>
      </c>
      <c r="F1265" s="30">
        <v>6.6</v>
      </c>
    </row>
    <row r="1266" spans="1:6" x14ac:dyDescent="0.25">
      <c r="A1266" t="s">
        <v>2511</v>
      </c>
      <c r="B1266">
        <v>8.6</v>
      </c>
      <c r="E1266" s="3" t="s">
        <v>489</v>
      </c>
      <c r="F1266" s="30">
        <v>5.7666666666666657</v>
      </c>
    </row>
    <row r="1267" spans="1:6" x14ac:dyDescent="0.25">
      <c r="A1267" t="s">
        <v>2511</v>
      </c>
      <c r="B1267">
        <v>7.7</v>
      </c>
      <c r="E1267" s="3" t="s">
        <v>3074</v>
      </c>
      <c r="F1267" s="30">
        <v>7.5166666666666666</v>
      </c>
    </row>
    <row r="1268" spans="1:6" x14ac:dyDescent="0.25">
      <c r="A1268" t="s">
        <v>678</v>
      </c>
      <c r="B1268">
        <v>6.4</v>
      </c>
      <c r="E1268" s="3" t="s">
        <v>7527</v>
      </c>
      <c r="F1268" s="30">
        <v>6</v>
      </c>
    </row>
    <row r="1269" spans="1:6" x14ac:dyDescent="0.25">
      <c r="A1269" t="s">
        <v>1769</v>
      </c>
      <c r="B1269">
        <v>7.8</v>
      </c>
      <c r="E1269" s="3" t="s">
        <v>2457</v>
      </c>
      <c r="F1269" s="30">
        <v>6.56</v>
      </c>
    </row>
    <row r="1270" spans="1:6" x14ac:dyDescent="0.25">
      <c r="A1270" t="s">
        <v>1180</v>
      </c>
      <c r="B1270">
        <v>7.2</v>
      </c>
      <c r="E1270" s="3" t="s">
        <v>3830</v>
      </c>
      <c r="F1270" s="30">
        <v>5.99</v>
      </c>
    </row>
    <row r="1271" spans="1:6" x14ac:dyDescent="0.25">
      <c r="A1271" t="s">
        <v>788</v>
      </c>
      <c r="B1271">
        <v>5.6</v>
      </c>
      <c r="E1271" s="3" t="s">
        <v>5918</v>
      </c>
      <c r="F1271" s="30">
        <v>5.8</v>
      </c>
    </row>
    <row r="1272" spans="1:6" x14ac:dyDescent="0.25">
      <c r="A1272" t="s">
        <v>4980</v>
      </c>
      <c r="B1272">
        <v>7.1</v>
      </c>
      <c r="E1272" s="3" t="s">
        <v>2940</v>
      </c>
      <c r="F1272" s="30">
        <v>6.0166666666666666</v>
      </c>
    </row>
    <row r="1273" spans="1:6" x14ac:dyDescent="0.25">
      <c r="A1273" t="s">
        <v>4980</v>
      </c>
      <c r="B1273">
        <v>4.5999999999999996</v>
      </c>
      <c r="E1273" s="3" t="s">
        <v>1532</v>
      </c>
      <c r="F1273" s="30">
        <v>6.8</v>
      </c>
    </row>
    <row r="1274" spans="1:6" x14ac:dyDescent="0.25">
      <c r="A1274" t="s">
        <v>4980</v>
      </c>
      <c r="B1274">
        <v>5.8</v>
      </c>
      <c r="E1274" s="3" t="s">
        <v>7296</v>
      </c>
      <c r="F1274" s="30">
        <v>7</v>
      </c>
    </row>
    <row r="1275" spans="1:6" x14ac:dyDescent="0.25">
      <c r="A1275" t="s">
        <v>5445</v>
      </c>
      <c r="B1275">
        <v>6.8</v>
      </c>
      <c r="E1275" s="3" t="s">
        <v>4660</v>
      </c>
      <c r="F1275" s="30">
        <v>6.75</v>
      </c>
    </row>
    <row r="1276" spans="1:6" x14ac:dyDescent="0.25">
      <c r="A1276" t="s">
        <v>2628</v>
      </c>
      <c r="B1276">
        <v>4.7</v>
      </c>
      <c r="E1276" s="3" t="s">
        <v>5710</v>
      </c>
      <c r="F1276" s="30">
        <v>3.3</v>
      </c>
    </row>
    <row r="1277" spans="1:6" x14ac:dyDescent="0.25">
      <c r="A1277" t="s">
        <v>2628</v>
      </c>
      <c r="B1277">
        <v>7.7</v>
      </c>
      <c r="E1277" s="3" t="s">
        <v>7755</v>
      </c>
      <c r="F1277" s="30">
        <v>8.2333333333333325</v>
      </c>
    </row>
    <row r="1278" spans="1:6" x14ac:dyDescent="0.25">
      <c r="A1278" t="s">
        <v>6812</v>
      </c>
      <c r="B1278">
        <v>6.5</v>
      </c>
      <c r="E1278" s="3" t="s">
        <v>742</v>
      </c>
      <c r="F1278" s="30">
        <v>6.5</v>
      </c>
    </row>
    <row r="1279" spans="1:6" x14ac:dyDescent="0.25">
      <c r="A1279" t="s">
        <v>283</v>
      </c>
      <c r="B1279">
        <v>6.3</v>
      </c>
      <c r="E1279" s="3" t="s">
        <v>3680</v>
      </c>
      <c r="F1279" s="30">
        <v>6.9333333333333327</v>
      </c>
    </row>
    <row r="1280" spans="1:6" x14ac:dyDescent="0.25">
      <c r="A1280" t="s">
        <v>5205</v>
      </c>
      <c r="B1280">
        <v>6.4</v>
      </c>
      <c r="E1280" s="3" t="s">
        <v>4396</v>
      </c>
      <c r="F1280" s="30">
        <v>6.4</v>
      </c>
    </row>
    <row r="1281" spans="1:6" x14ac:dyDescent="0.25">
      <c r="A1281" t="s">
        <v>342</v>
      </c>
      <c r="B1281">
        <v>6.1</v>
      </c>
      <c r="E1281" s="3" t="s">
        <v>3249</v>
      </c>
      <c r="F1281" s="30">
        <v>6.666666666666667</v>
      </c>
    </row>
    <row r="1282" spans="1:6" x14ac:dyDescent="0.25">
      <c r="A1282" t="s">
        <v>4025</v>
      </c>
      <c r="B1282">
        <v>5.5</v>
      </c>
      <c r="E1282" s="3" t="s">
        <v>7190</v>
      </c>
      <c r="F1282" s="30">
        <v>5.5</v>
      </c>
    </row>
    <row r="1283" spans="1:6" x14ac:dyDescent="0.25">
      <c r="A1283" t="s">
        <v>4025</v>
      </c>
      <c r="B1283">
        <v>5.9</v>
      </c>
      <c r="E1283" s="3" t="s">
        <v>1845</v>
      </c>
      <c r="F1283" s="30">
        <v>7.1</v>
      </c>
    </row>
    <row r="1284" spans="1:6" x14ac:dyDescent="0.25">
      <c r="A1284" t="s">
        <v>4025</v>
      </c>
      <c r="B1284">
        <v>6.5</v>
      </c>
      <c r="E1284" s="3" t="s">
        <v>248</v>
      </c>
      <c r="F1284" s="30">
        <v>6.55</v>
      </c>
    </row>
    <row r="1285" spans="1:6" x14ac:dyDescent="0.25">
      <c r="A1285" t="s">
        <v>6390</v>
      </c>
      <c r="B1285">
        <v>6.8</v>
      </c>
      <c r="E1285" s="3" t="s">
        <v>2857</v>
      </c>
      <c r="F1285" s="30">
        <v>5.3999999999999995</v>
      </c>
    </row>
    <row r="1286" spans="1:6" x14ac:dyDescent="0.25">
      <c r="A1286" t="s">
        <v>6390</v>
      </c>
      <c r="B1286">
        <v>6.1</v>
      </c>
      <c r="E1286" s="3" t="s">
        <v>7570</v>
      </c>
      <c r="F1286" s="30">
        <v>6.5</v>
      </c>
    </row>
    <row r="1287" spans="1:6" x14ac:dyDescent="0.25">
      <c r="A1287" t="s">
        <v>7276</v>
      </c>
      <c r="B1287">
        <v>5.0999999999999996</v>
      </c>
      <c r="E1287" s="3" t="s">
        <v>7348</v>
      </c>
      <c r="F1287" s="30">
        <v>7.3</v>
      </c>
    </row>
    <row r="1288" spans="1:6" x14ac:dyDescent="0.25">
      <c r="A1288" t="s">
        <v>1337</v>
      </c>
      <c r="B1288">
        <v>6.4</v>
      </c>
      <c r="E1288" s="3" t="s">
        <v>4070</v>
      </c>
      <c r="F1288" s="30">
        <v>4</v>
      </c>
    </row>
    <row r="1289" spans="1:6" x14ac:dyDescent="0.25">
      <c r="A1289" t="s">
        <v>1279</v>
      </c>
      <c r="B1289">
        <v>4.5999999999999996</v>
      </c>
      <c r="E1289" s="3" t="s">
        <v>2025</v>
      </c>
      <c r="F1289" s="30">
        <v>6.85</v>
      </c>
    </row>
    <row r="1290" spans="1:6" x14ac:dyDescent="0.25">
      <c r="A1290" t="s">
        <v>675</v>
      </c>
      <c r="B1290">
        <v>5.8</v>
      </c>
      <c r="E1290" s="3" t="s">
        <v>3477</v>
      </c>
      <c r="F1290" s="30">
        <v>5.3</v>
      </c>
    </row>
    <row r="1291" spans="1:6" x14ac:dyDescent="0.25">
      <c r="A1291" t="s">
        <v>2831</v>
      </c>
      <c r="B1291">
        <v>5.6</v>
      </c>
      <c r="E1291" s="3" t="s">
        <v>782</v>
      </c>
      <c r="F1291" s="30">
        <v>7.1</v>
      </c>
    </row>
    <row r="1292" spans="1:6" x14ac:dyDescent="0.25">
      <c r="A1292" t="s">
        <v>2831</v>
      </c>
      <c r="B1292">
        <v>7.2</v>
      </c>
      <c r="E1292" s="3" t="s">
        <v>3400</v>
      </c>
      <c r="F1292" s="30">
        <v>6.2249999999999996</v>
      </c>
    </row>
    <row r="1293" spans="1:6" x14ac:dyDescent="0.25">
      <c r="A1293" t="s">
        <v>3433</v>
      </c>
      <c r="B1293">
        <v>5.2</v>
      </c>
      <c r="E1293" s="3" t="s">
        <v>1865</v>
      </c>
      <c r="F1293" s="30">
        <v>5.2200000000000006</v>
      </c>
    </row>
    <row r="1294" spans="1:6" x14ac:dyDescent="0.25">
      <c r="A1294" t="s">
        <v>3243</v>
      </c>
      <c r="B1294">
        <v>3.8</v>
      </c>
      <c r="E1294" s="3" t="s">
        <v>2178</v>
      </c>
      <c r="F1294" s="30">
        <v>7.6750000000000007</v>
      </c>
    </row>
    <row r="1295" spans="1:6" x14ac:dyDescent="0.25">
      <c r="A1295" t="s">
        <v>3243</v>
      </c>
      <c r="B1295">
        <v>6.6</v>
      </c>
      <c r="E1295" s="3" t="s">
        <v>2557</v>
      </c>
      <c r="F1295" s="30">
        <v>6.5</v>
      </c>
    </row>
    <row r="1296" spans="1:6" x14ac:dyDescent="0.25">
      <c r="A1296" t="s">
        <v>3243</v>
      </c>
      <c r="B1296">
        <v>6.7</v>
      </c>
      <c r="E1296" s="3" t="s">
        <v>4027</v>
      </c>
      <c r="F1296" s="30">
        <v>7.2</v>
      </c>
    </row>
    <row r="1297" spans="1:6" x14ac:dyDescent="0.25">
      <c r="A1297" t="s">
        <v>3243</v>
      </c>
      <c r="B1297">
        <v>6.2</v>
      </c>
      <c r="E1297" s="3" t="s">
        <v>5363</v>
      </c>
      <c r="F1297" s="30">
        <v>7.1</v>
      </c>
    </row>
    <row r="1298" spans="1:6" x14ac:dyDescent="0.25">
      <c r="A1298" t="s">
        <v>227</v>
      </c>
      <c r="B1298">
        <v>6.6</v>
      </c>
      <c r="E1298" s="3" t="s">
        <v>6495</v>
      </c>
      <c r="F1298" s="30">
        <v>5.8</v>
      </c>
    </row>
    <row r="1299" spans="1:6" x14ac:dyDescent="0.25">
      <c r="A1299" t="s">
        <v>857</v>
      </c>
      <c r="B1299">
        <v>3.6</v>
      </c>
      <c r="E1299" s="3" t="s">
        <v>5110</v>
      </c>
      <c r="F1299" s="30">
        <v>6.85</v>
      </c>
    </row>
    <row r="1300" spans="1:6" x14ac:dyDescent="0.25">
      <c r="A1300" t="s">
        <v>857</v>
      </c>
      <c r="B1300">
        <v>3.6</v>
      </c>
      <c r="E1300" s="3" t="s">
        <v>2397</v>
      </c>
      <c r="F1300" s="30">
        <v>4.4000000000000004</v>
      </c>
    </row>
    <row r="1301" spans="1:6" x14ac:dyDescent="0.25">
      <c r="A1301" t="s">
        <v>3002</v>
      </c>
      <c r="B1301">
        <v>6.2</v>
      </c>
      <c r="E1301" s="3" t="s">
        <v>6191</v>
      </c>
      <c r="F1301" s="30">
        <v>5.7</v>
      </c>
    </row>
    <row r="1302" spans="1:6" x14ac:dyDescent="0.25">
      <c r="A1302" t="s">
        <v>3002</v>
      </c>
      <c r="B1302">
        <v>6.1</v>
      </c>
      <c r="E1302" s="3" t="s">
        <v>2244</v>
      </c>
      <c r="F1302" s="30">
        <v>6.6</v>
      </c>
    </row>
    <row r="1303" spans="1:6" x14ac:dyDescent="0.25">
      <c r="A1303" t="s">
        <v>3002</v>
      </c>
      <c r="B1303">
        <v>6.5</v>
      </c>
      <c r="E1303" s="3" t="s">
        <v>4572</v>
      </c>
      <c r="F1303" s="30">
        <v>6.8</v>
      </c>
    </row>
    <row r="1304" spans="1:6" x14ac:dyDescent="0.25">
      <c r="A1304" t="s">
        <v>3002</v>
      </c>
      <c r="B1304">
        <v>7.4</v>
      </c>
      <c r="E1304" s="3" t="s">
        <v>7126</v>
      </c>
      <c r="F1304" s="30">
        <v>7.3</v>
      </c>
    </row>
    <row r="1305" spans="1:6" x14ac:dyDescent="0.25">
      <c r="A1305" t="s">
        <v>4592</v>
      </c>
      <c r="B1305">
        <v>5.6</v>
      </c>
      <c r="E1305" s="3" t="s">
        <v>4532</v>
      </c>
      <c r="F1305" s="30">
        <v>6.1857142857142859</v>
      </c>
    </row>
    <row r="1306" spans="1:6" x14ac:dyDescent="0.25">
      <c r="A1306" t="s">
        <v>7076</v>
      </c>
      <c r="B1306">
        <v>5.9</v>
      </c>
      <c r="E1306" s="3" t="s">
        <v>1276</v>
      </c>
      <c r="F1306" s="30">
        <v>6.8</v>
      </c>
    </row>
    <row r="1307" spans="1:6" x14ac:dyDescent="0.25">
      <c r="A1307" t="s">
        <v>1761</v>
      </c>
      <c r="B1307">
        <v>6.3</v>
      </c>
      <c r="E1307" s="3" t="s">
        <v>431</v>
      </c>
      <c r="F1307" s="30">
        <v>6.8</v>
      </c>
    </row>
    <row r="1308" spans="1:6" x14ac:dyDescent="0.25">
      <c r="A1308" t="s">
        <v>3105</v>
      </c>
      <c r="B1308">
        <v>6.2</v>
      </c>
      <c r="E1308" s="3" t="s">
        <v>4910</v>
      </c>
      <c r="F1308" s="30">
        <v>6.2</v>
      </c>
    </row>
    <row r="1309" spans="1:6" x14ac:dyDescent="0.25">
      <c r="A1309" t="s">
        <v>3105</v>
      </c>
      <c r="B1309">
        <v>8.8000000000000007</v>
      </c>
      <c r="E1309" s="3" t="s">
        <v>6532</v>
      </c>
      <c r="F1309" s="30">
        <v>7.7249999999999996</v>
      </c>
    </row>
    <row r="1310" spans="1:6" x14ac:dyDescent="0.25">
      <c r="A1310" t="s">
        <v>3661</v>
      </c>
      <c r="B1310">
        <v>6.6</v>
      </c>
      <c r="E1310" s="3" t="s">
        <v>1079</v>
      </c>
      <c r="F1310" s="30">
        <v>7.6</v>
      </c>
    </row>
    <row r="1311" spans="1:6" x14ac:dyDescent="0.25">
      <c r="A1311" t="s">
        <v>3661</v>
      </c>
      <c r="B1311">
        <v>7.5</v>
      </c>
      <c r="E1311" s="3" t="s">
        <v>6593</v>
      </c>
      <c r="F1311" s="30">
        <v>6.4749999999999996</v>
      </c>
    </row>
    <row r="1312" spans="1:6" x14ac:dyDescent="0.25">
      <c r="A1312" t="s">
        <v>3661</v>
      </c>
      <c r="B1312">
        <v>5.9</v>
      </c>
      <c r="E1312" s="3" t="s">
        <v>7265</v>
      </c>
      <c r="F1312" s="30">
        <v>6.4</v>
      </c>
    </row>
    <row r="1313" spans="1:6" x14ac:dyDescent="0.25">
      <c r="A1313" t="s">
        <v>3661</v>
      </c>
      <c r="B1313">
        <v>5.8</v>
      </c>
      <c r="E1313" s="3" t="s">
        <v>5607</v>
      </c>
      <c r="F1313" s="30">
        <v>6.9</v>
      </c>
    </row>
    <row r="1314" spans="1:6" x14ac:dyDescent="0.25">
      <c r="A1314" t="s">
        <v>1159</v>
      </c>
      <c r="B1314">
        <v>7.6</v>
      </c>
      <c r="E1314" s="3" t="s">
        <v>7316</v>
      </c>
      <c r="F1314" s="30">
        <v>7.2749999999999995</v>
      </c>
    </row>
    <row r="1315" spans="1:6" x14ac:dyDescent="0.25">
      <c r="A1315" t="s">
        <v>3016</v>
      </c>
      <c r="B1315">
        <v>7.1</v>
      </c>
      <c r="E1315" s="3" t="s">
        <v>5324</v>
      </c>
      <c r="F1315" s="30">
        <v>4.8</v>
      </c>
    </row>
    <row r="1316" spans="1:6" x14ac:dyDescent="0.25">
      <c r="A1316" t="s">
        <v>4553</v>
      </c>
      <c r="B1316">
        <v>5.0999999999999996</v>
      </c>
      <c r="E1316" s="3" t="s">
        <v>4548</v>
      </c>
      <c r="F1316" s="30">
        <v>6.3</v>
      </c>
    </row>
    <row r="1317" spans="1:6" x14ac:dyDescent="0.25">
      <c r="A1317" t="s">
        <v>4553</v>
      </c>
      <c r="B1317">
        <v>6.8</v>
      </c>
      <c r="E1317" s="3" t="s">
        <v>2930</v>
      </c>
      <c r="F1317" s="30">
        <v>7.65</v>
      </c>
    </row>
    <row r="1318" spans="1:6" x14ac:dyDescent="0.25">
      <c r="A1318" t="s">
        <v>4553</v>
      </c>
      <c r="B1318">
        <v>5.9</v>
      </c>
      <c r="E1318" s="3" t="s">
        <v>2382</v>
      </c>
      <c r="F1318" s="30">
        <v>7.7</v>
      </c>
    </row>
    <row r="1319" spans="1:6" x14ac:dyDescent="0.25">
      <c r="A1319" t="s">
        <v>4553</v>
      </c>
      <c r="B1319">
        <v>6.2</v>
      </c>
      <c r="E1319" s="3" t="s">
        <v>2434</v>
      </c>
      <c r="F1319" s="30">
        <v>6.7666666666666666</v>
      </c>
    </row>
    <row r="1320" spans="1:6" x14ac:dyDescent="0.25">
      <c r="A1320" t="s">
        <v>4553</v>
      </c>
      <c r="B1320">
        <v>5.7</v>
      </c>
      <c r="E1320" s="3" t="s">
        <v>5021</v>
      </c>
      <c r="F1320" s="30">
        <v>6.35</v>
      </c>
    </row>
    <row r="1321" spans="1:6" x14ac:dyDescent="0.25">
      <c r="A1321" t="s">
        <v>4553</v>
      </c>
      <c r="B1321">
        <v>6.9</v>
      </c>
      <c r="E1321" s="3" t="s">
        <v>7725</v>
      </c>
      <c r="F1321" s="30">
        <v>7.6</v>
      </c>
    </row>
    <row r="1322" spans="1:6" x14ac:dyDescent="0.25">
      <c r="A1322" t="s">
        <v>4553</v>
      </c>
      <c r="B1322">
        <v>6</v>
      </c>
      <c r="E1322" s="3" t="s">
        <v>1671</v>
      </c>
      <c r="F1322" s="30">
        <v>6.85</v>
      </c>
    </row>
    <row r="1323" spans="1:6" x14ac:dyDescent="0.25">
      <c r="A1323" t="s">
        <v>4553</v>
      </c>
      <c r="B1323">
        <v>6</v>
      </c>
      <c r="E1323" s="3" t="s">
        <v>5697</v>
      </c>
      <c r="F1323" s="30">
        <v>3.3</v>
      </c>
    </row>
    <row r="1324" spans="1:6" x14ac:dyDescent="0.25">
      <c r="A1324" t="s">
        <v>5386</v>
      </c>
      <c r="B1324">
        <v>5.2</v>
      </c>
      <c r="E1324" s="3" t="s">
        <v>1504</v>
      </c>
      <c r="F1324" s="30">
        <v>6.7</v>
      </c>
    </row>
    <row r="1325" spans="1:6" x14ac:dyDescent="0.25">
      <c r="A1325" t="s">
        <v>2945</v>
      </c>
      <c r="B1325">
        <v>7.5</v>
      </c>
      <c r="E1325" s="3" t="s">
        <v>3517</v>
      </c>
      <c r="F1325" s="30">
        <v>7.1</v>
      </c>
    </row>
    <row r="1326" spans="1:6" x14ac:dyDescent="0.25">
      <c r="A1326" t="s">
        <v>2945</v>
      </c>
      <c r="B1326">
        <v>7.6</v>
      </c>
      <c r="E1326" s="3" t="s">
        <v>2917</v>
      </c>
      <c r="F1326" s="30">
        <v>4.0999999999999996</v>
      </c>
    </row>
    <row r="1327" spans="1:6" x14ac:dyDescent="0.25">
      <c r="A1327" t="s">
        <v>2647</v>
      </c>
      <c r="B1327">
        <v>4.9000000000000004</v>
      </c>
      <c r="E1327" s="3" t="s">
        <v>647</v>
      </c>
      <c r="F1327" s="30">
        <v>5.8</v>
      </c>
    </row>
    <row r="1328" spans="1:6" x14ac:dyDescent="0.25">
      <c r="A1328" t="s">
        <v>2647</v>
      </c>
      <c r="B1328">
        <v>6.4</v>
      </c>
      <c r="E1328" s="3" t="s">
        <v>1370</v>
      </c>
      <c r="F1328" s="30">
        <v>8.1999999999999993</v>
      </c>
    </row>
    <row r="1329" spans="1:6" x14ac:dyDescent="0.25">
      <c r="A1329" t="s">
        <v>2618</v>
      </c>
      <c r="B1329">
        <v>7.1</v>
      </c>
      <c r="E1329" s="3" t="s">
        <v>929</v>
      </c>
      <c r="F1329" s="30">
        <v>7.2</v>
      </c>
    </row>
    <row r="1330" spans="1:6" x14ac:dyDescent="0.25">
      <c r="A1330" t="s">
        <v>2618</v>
      </c>
      <c r="B1330">
        <v>7</v>
      </c>
      <c r="E1330" s="3" t="s">
        <v>6065</v>
      </c>
      <c r="F1330" s="30">
        <v>6.8</v>
      </c>
    </row>
    <row r="1331" spans="1:6" x14ac:dyDescent="0.25">
      <c r="A1331" t="s">
        <v>2618</v>
      </c>
      <c r="B1331">
        <v>6.9</v>
      </c>
      <c r="E1331" s="3" t="s">
        <v>709</v>
      </c>
      <c r="F1331" s="30">
        <v>6.3</v>
      </c>
    </row>
    <row r="1332" spans="1:6" x14ac:dyDescent="0.25">
      <c r="A1332" t="s">
        <v>7344</v>
      </c>
      <c r="B1332">
        <v>7.1</v>
      </c>
      <c r="E1332" s="3" t="s">
        <v>2379</v>
      </c>
      <c r="F1332" s="30">
        <v>5.0500000000000007</v>
      </c>
    </row>
    <row r="1333" spans="1:6" x14ac:dyDescent="0.25">
      <c r="A1333" t="s">
        <v>7344</v>
      </c>
      <c r="B1333">
        <v>6.9</v>
      </c>
      <c r="E1333" s="3" t="s">
        <v>860</v>
      </c>
      <c r="F1333" s="30">
        <v>6.2</v>
      </c>
    </row>
    <row r="1334" spans="1:6" x14ac:dyDescent="0.25">
      <c r="A1334" t="s">
        <v>7344</v>
      </c>
      <c r="B1334">
        <v>7.8</v>
      </c>
      <c r="E1334" s="3" t="s">
        <v>6646</v>
      </c>
      <c r="F1334" s="30">
        <v>4.916666666666667</v>
      </c>
    </row>
    <row r="1335" spans="1:6" x14ac:dyDescent="0.25">
      <c r="A1335" t="s">
        <v>7344</v>
      </c>
      <c r="B1335">
        <v>8</v>
      </c>
      <c r="E1335" s="3" t="s">
        <v>117</v>
      </c>
      <c r="F1335" s="30">
        <v>7.8</v>
      </c>
    </row>
    <row r="1336" spans="1:6" x14ac:dyDescent="0.25">
      <c r="A1336" t="s">
        <v>2872</v>
      </c>
      <c r="B1336">
        <v>5.3</v>
      </c>
      <c r="E1336" s="3" t="s">
        <v>149</v>
      </c>
      <c r="F1336" s="30">
        <v>6.4</v>
      </c>
    </row>
    <row r="1337" spans="1:6" x14ac:dyDescent="0.25">
      <c r="A1337" t="s">
        <v>5028</v>
      </c>
      <c r="B1337">
        <v>5.4</v>
      </c>
      <c r="E1337" s="3" t="s">
        <v>3362</v>
      </c>
      <c r="F1337" s="30">
        <v>5.3</v>
      </c>
    </row>
    <row r="1338" spans="1:6" x14ac:dyDescent="0.25">
      <c r="A1338" t="s">
        <v>1323</v>
      </c>
      <c r="B1338">
        <v>7.3</v>
      </c>
      <c r="E1338" s="3" t="s">
        <v>5383</v>
      </c>
      <c r="F1338" s="30">
        <v>6.95</v>
      </c>
    </row>
    <row r="1339" spans="1:6" x14ac:dyDescent="0.25">
      <c r="A1339" t="s">
        <v>3377</v>
      </c>
      <c r="B1339">
        <v>8</v>
      </c>
      <c r="E1339" s="3" t="s">
        <v>1100</v>
      </c>
      <c r="F1339" s="30">
        <v>6.9499999999999993</v>
      </c>
    </row>
    <row r="1340" spans="1:6" x14ac:dyDescent="0.25">
      <c r="A1340" t="s">
        <v>3377</v>
      </c>
      <c r="B1340">
        <v>7.8</v>
      </c>
      <c r="E1340" s="3" t="s">
        <v>6312</v>
      </c>
      <c r="F1340" s="30">
        <v>6.6250000000000009</v>
      </c>
    </row>
    <row r="1341" spans="1:6" x14ac:dyDescent="0.25">
      <c r="A1341" t="s">
        <v>1398</v>
      </c>
      <c r="B1341">
        <v>7.5</v>
      </c>
      <c r="E1341" s="3" t="s">
        <v>7233</v>
      </c>
      <c r="F1341" s="30">
        <v>6.75</v>
      </c>
    </row>
    <row r="1342" spans="1:6" x14ac:dyDescent="0.25">
      <c r="A1342" t="s">
        <v>1888</v>
      </c>
      <c r="B1342">
        <v>7</v>
      </c>
      <c r="E1342" s="3" t="s">
        <v>1193</v>
      </c>
      <c r="F1342" s="30">
        <v>5.0999999999999996</v>
      </c>
    </row>
    <row r="1343" spans="1:6" x14ac:dyDescent="0.25">
      <c r="A1343" t="s">
        <v>1888</v>
      </c>
      <c r="B1343">
        <v>6.7</v>
      </c>
      <c r="E1343" s="3" t="s">
        <v>1173</v>
      </c>
      <c r="F1343" s="30">
        <v>6.4</v>
      </c>
    </row>
    <row r="1344" spans="1:6" x14ac:dyDescent="0.25">
      <c r="A1344" t="s">
        <v>1888</v>
      </c>
      <c r="B1344">
        <v>5.0999999999999996</v>
      </c>
      <c r="E1344" s="3" t="s">
        <v>2851</v>
      </c>
      <c r="F1344" s="30">
        <v>7.4</v>
      </c>
    </row>
    <row r="1345" spans="1:6" x14ac:dyDescent="0.25">
      <c r="A1345" t="s">
        <v>1888</v>
      </c>
      <c r="B1345">
        <v>5.7</v>
      </c>
      <c r="E1345" s="3" t="s">
        <v>1414</v>
      </c>
      <c r="F1345" s="30">
        <v>6.7</v>
      </c>
    </row>
    <row r="1346" spans="1:6" x14ac:dyDescent="0.25">
      <c r="A1346" t="s">
        <v>319</v>
      </c>
      <c r="B1346">
        <v>5.9</v>
      </c>
      <c r="E1346" s="3" t="s">
        <v>658</v>
      </c>
      <c r="F1346" s="30">
        <v>7.1</v>
      </c>
    </row>
    <row r="1347" spans="1:6" x14ac:dyDescent="0.25">
      <c r="A1347" t="s">
        <v>2252</v>
      </c>
      <c r="B1347">
        <v>7.1</v>
      </c>
      <c r="E1347" s="3" t="s">
        <v>3696</v>
      </c>
      <c r="F1347" s="30">
        <v>5.2666666666666666</v>
      </c>
    </row>
    <row r="1348" spans="1:6" x14ac:dyDescent="0.25">
      <c r="A1348" t="s">
        <v>2252</v>
      </c>
      <c r="B1348">
        <v>6.4</v>
      </c>
      <c r="E1348" s="3" t="s">
        <v>275</v>
      </c>
      <c r="F1348" s="30">
        <v>5.746666666666667</v>
      </c>
    </row>
    <row r="1349" spans="1:6" x14ac:dyDescent="0.25">
      <c r="A1349" t="s">
        <v>1206</v>
      </c>
      <c r="B1349">
        <v>7.2</v>
      </c>
      <c r="E1349" s="3" t="s">
        <v>2288</v>
      </c>
      <c r="F1349" s="30">
        <v>7.15</v>
      </c>
    </row>
    <row r="1350" spans="1:6" x14ac:dyDescent="0.25">
      <c r="A1350" t="s">
        <v>6418</v>
      </c>
      <c r="B1350">
        <v>7.3</v>
      </c>
      <c r="E1350" s="3" t="s">
        <v>5804</v>
      </c>
      <c r="F1350" s="30">
        <v>6.5</v>
      </c>
    </row>
    <row r="1351" spans="1:6" x14ac:dyDescent="0.25">
      <c r="A1351" t="s">
        <v>6418</v>
      </c>
      <c r="B1351">
        <v>7.8</v>
      </c>
      <c r="E1351" s="3" t="s">
        <v>261</v>
      </c>
      <c r="F1351" s="30">
        <v>5.6</v>
      </c>
    </row>
    <row r="1352" spans="1:6" x14ac:dyDescent="0.25">
      <c r="A1352" t="s">
        <v>172</v>
      </c>
      <c r="B1352">
        <v>6.7</v>
      </c>
      <c r="E1352" s="3" t="s">
        <v>1325</v>
      </c>
      <c r="F1352" s="30">
        <v>6.5</v>
      </c>
    </row>
    <row r="1353" spans="1:6" x14ac:dyDescent="0.25">
      <c r="A1353" t="s">
        <v>6107</v>
      </c>
      <c r="B1353">
        <v>6.4</v>
      </c>
      <c r="E1353" s="3" t="s">
        <v>7622</v>
      </c>
      <c r="F1353" s="30">
        <v>7.8</v>
      </c>
    </row>
    <row r="1354" spans="1:6" x14ac:dyDescent="0.25">
      <c r="A1354" t="s">
        <v>6107</v>
      </c>
      <c r="B1354">
        <v>6.4</v>
      </c>
      <c r="E1354" s="3" t="s">
        <v>2716</v>
      </c>
      <c r="F1354" s="30">
        <v>7.4333333333333336</v>
      </c>
    </row>
    <row r="1355" spans="1:6" x14ac:dyDescent="0.25">
      <c r="A1355" t="s">
        <v>6107</v>
      </c>
      <c r="B1355">
        <v>7.1</v>
      </c>
      <c r="E1355" s="3" t="s">
        <v>1792</v>
      </c>
      <c r="F1355" s="30">
        <v>4.7333333333333334</v>
      </c>
    </row>
    <row r="1356" spans="1:6" x14ac:dyDescent="0.25">
      <c r="A1356" t="s">
        <v>3995</v>
      </c>
      <c r="B1356">
        <v>5.6</v>
      </c>
      <c r="E1356" s="3" t="s">
        <v>3910</v>
      </c>
      <c r="F1356" s="30">
        <v>7.75</v>
      </c>
    </row>
    <row r="1357" spans="1:6" x14ac:dyDescent="0.25">
      <c r="A1357" t="s">
        <v>5604</v>
      </c>
      <c r="B1357">
        <v>8.1</v>
      </c>
      <c r="E1357" s="3" t="s">
        <v>2500</v>
      </c>
      <c r="F1357" s="30">
        <v>6.6333333333333337</v>
      </c>
    </row>
    <row r="1358" spans="1:6" x14ac:dyDescent="0.25">
      <c r="A1358" t="s">
        <v>5604</v>
      </c>
      <c r="B1358">
        <v>7.6</v>
      </c>
      <c r="E1358" s="3" t="s">
        <v>1443</v>
      </c>
      <c r="F1358" s="30">
        <v>7.2</v>
      </c>
    </row>
    <row r="1359" spans="1:6" x14ac:dyDescent="0.25">
      <c r="A1359" t="s">
        <v>5604</v>
      </c>
      <c r="B1359">
        <v>8.4</v>
      </c>
      <c r="E1359" s="3" t="s">
        <v>979</v>
      </c>
      <c r="F1359" s="30">
        <v>6.9</v>
      </c>
    </row>
    <row r="1360" spans="1:6" x14ac:dyDescent="0.25">
      <c r="A1360" t="s">
        <v>5604</v>
      </c>
      <c r="B1360">
        <v>7.2</v>
      </c>
      <c r="E1360" s="3" t="s">
        <v>1708</v>
      </c>
      <c r="F1360" s="30">
        <v>7.25</v>
      </c>
    </row>
    <row r="1361" spans="1:6" x14ac:dyDescent="0.25">
      <c r="A1361" t="s">
        <v>5604</v>
      </c>
      <c r="B1361">
        <v>8.5</v>
      </c>
      <c r="E1361" s="3" t="s">
        <v>3822</v>
      </c>
      <c r="F1361" s="30">
        <v>6.65</v>
      </c>
    </row>
    <row r="1362" spans="1:6" x14ac:dyDescent="0.25">
      <c r="A1362" t="s">
        <v>5604</v>
      </c>
      <c r="B1362">
        <v>7.7</v>
      </c>
      <c r="E1362" s="3" t="s">
        <v>1814</v>
      </c>
      <c r="F1362" s="30">
        <v>7.3</v>
      </c>
    </row>
    <row r="1363" spans="1:6" x14ac:dyDescent="0.25">
      <c r="A1363" t="s">
        <v>5604</v>
      </c>
      <c r="B1363">
        <v>7.9</v>
      </c>
      <c r="E1363" s="3" t="s">
        <v>1024</v>
      </c>
      <c r="F1363" s="30">
        <v>6.3999999999999995</v>
      </c>
    </row>
    <row r="1364" spans="1:6" x14ac:dyDescent="0.25">
      <c r="A1364" t="s">
        <v>1582</v>
      </c>
      <c r="B1364">
        <v>6.6</v>
      </c>
      <c r="E1364" s="3" t="s">
        <v>1545</v>
      </c>
      <c r="F1364" s="30">
        <v>7.2</v>
      </c>
    </row>
    <row r="1365" spans="1:6" x14ac:dyDescent="0.25">
      <c r="A1365" t="s">
        <v>157</v>
      </c>
      <c r="B1365">
        <v>6.2</v>
      </c>
      <c r="E1365" s="3" t="s">
        <v>3609</v>
      </c>
      <c r="F1365" s="30">
        <v>6.85</v>
      </c>
    </row>
    <row r="1366" spans="1:6" x14ac:dyDescent="0.25">
      <c r="A1366" t="s">
        <v>6504</v>
      </c>
      <c r="B1366">
        <v>5.7</v>
      </c>
      <c r="E1366" s="3" t="s">
        <v>1265</v>
      </c>
      <c r="F1366" s="30">
        <v>6.4666666666666677</v>
      </c>
    </row>
    <row r="1367" spans="1:6" x14ac:dyDescent="0.25">
      <c r="A1367" t="s">
        <v>6504</v>
      </c>
      <c r="B1367">
        <v>6.5</v>
      </c>
      <c r="E1367" s="3" t="s">
        <v>1662</v>
      </c>
      <c r="F1367" s="30">
        <v>7.3272727272727272</v>
      </c>
    </row>
    <row r="1368" spans="1:6" x14ac:dyDescent="0.25">
      <c r="A1368" t="s">
        <v>6504</v>
      </c>
      <c r="B1368">
        <v>6.1</v>
      </c>
      <c r="E1368" s="3" t="s">
        <v>2058</v>
      </c>
      <c r="F1368" s="30">
        <v>6.5333333333333341</v>
      </c>
    </row>
    <row r="1369" spans="1:6" x14ac:dyDescent="0.25">
      <c r="A1369" t="s">
        <v>726</v>
      </c>
      <c r="B1369">
        <v>6.2</v>
      </c>
      <c r="E1369" s="3" t="s">
        <v>7775</v>
      </c>
      <c r="F1369" s="30">
        <v>8.4</v>
      </c>
    </row>
    <row r="1370" spans="1:6" x14ac:dyDescent="0.25">
      <c r="A1370" t="s">
        <v>1534</v>
      </c>
      <c r="B1370">
        <v>6.5</v>
      </c>
      <c r="E1370" s="3" t="s">
        <v>819</v>
      </c>
      <c r="F1370" s="30">
        <v>6</v>
      </c>
    </row>
    <row r="1371" spans="1:6" x14ac:dyDescent="0.25">
      <c r="A1371" t="s">
        <v>3375</v>
      </c>
      <c r="B1371">
        <v>7.8</v>
      </c>
      <c r="E1371" s="3" t="s">
        <v>1483</v>
      </c>
      <c r="F1371" s="30">
        <v>6.85</v>
      </c>
    </row>
    <row r="1372" spans="1:6" x14ac:dyDescent="0.25">
      <c r="A1372" t="s">
        <v>3375</v>
      </c>
      <c r="B1372">
        <v>6.7</v>
      </c>
      <c r="E1372" s="3" t="s">
        <v>1391</v>
      </c>
      <c r="F1372" s="30">
        <v>7.2</v>
      </c>
    </row>
    <row r="1373" spans="1:6" x14ac:dyDescent="0.25">
      <c r="A1373" t="s">
        <v>3375</v>
      </c>
      <c r="B1373">
        <v>6</v>
      </c>
      <c r="E1373" s="3" t="s">
        <v>1167</v>
      </c>
      <c r="F1373" s="30">
        <v>5.7</v>
      </c>
    </row>
    <row r="1374" spans="1:6" x14ac:dyDescent="0.25">
      <c r="A1374" t="s">
        <v>1491</v>
      </c>
      <c r="B1374">
        <v>6.4</v>
      </c>
      <c r="E1374" s="3" t="s">
        <v>2320</v>
      </c>
      <c r="F1374" s="30">
        <v>2.7</v>
      </c>
    </row>
    <row r="1375" spans="1:6" x14ac:dyDescent="0.25">
      <c r="A1375" t="s">
        <v>1491</v>
      </c>
      <c r="B1375">
        <v>6.6</v>
      </c>
      <c r="E1375" s="3" t="s">
        <v>4126</v>
      </c>
      <c r="F1375" s="30">
        <v>6.4</v>
      </c>
    </row>
    <row r="1376" spans="1:6" x14ac:dyDescent="0.25">
      <c r="A1376" t="s">
        <v>1491</v>
      </c>
      <c r="B1376">
        <v>7.1</v>
      </c>
      <c r="E1376" s="3" t="s">
        <v>4870</v>
      </c>
      <c r="F1376" s="30">
        <v>5.3</v>
      </c>
    </row>
    <row r="1377" spans="1:6" x14ac:dyDescent="0.25">
      <c r="A1377" t="s">
        <v>1491</v>
      </c>
      <c r="B1377">
        <v>6.9</v>
      </c>
      <c r="E1377" s="3" t="s">
        <v>5065</v>
      </c>
      <c r="F1377" s="30">
        <v>4.0999999999999996</v>
      </c>
    </row>
    <row r="1378" spans="1:6" x14ac:dyDescent="0.25">
      <c r="A1378" t="s">
        <v>1091</v>
      </c>
      <c r="B1378">
        <v>6.8</v>
      </c>
      <c r="E1378" s="3" t="s">
        <v>43</v>
      </c>
      <c r="F1378" s="30">
        <v>7.7</v>
      </c>
    </row>
    <row r="1379" spans="1:6" x14ac:dyDescent="0.25">
      <c r="A1379" t="s">
        <v>1091</v>
      </c>
      <c r="B1379">
        <v>6.5</v>
      </c>
      <c r="E1379" s="3" t="s">
        <v>4219</v>
      </c>
      <c r="F1379" s="30">
        <v>6.4</v>
      </c>
    </row>
    <row r="1380" spans="1:6" x14ac:dyDescent="0.25">
      <c r="A1380" t="s">
        <v>1091</v>
      </c>
      <c r="B1380">
        <v>8.1</v>
      </c>
      <c r="E1380" s="3" t="s">
        <v>2988</v>
      </c>
      <c r="F1380" s="30">
        <v>7.0705882352941174</v>
      </c>
    </row>
    <row r="1381" spans="1:6" x14ac:dyDescent="0.25">
      <c r="A1381" t="s">
        <v>3580</v>
      </c>
      <c r="B1381">
        <v>4.4000000000000004</v>
      </c>
      <c r="E1381" s="3" t="s">
        <v>3760</v>
      </c>
      <c r="F1381" s="30">
        <v>5.4</v>
      </c>
    </row>
    <row r="1382" spans="1:6" x14ac:dyDescent="0.25">
      <c r="A1382" t="s">
        <v>1802</v>
      </c>
      <c r="B1382">
        <v>6.7</v>
      </c>
      <c r="E1382" s="3" t="s">
        <v>2885</v>
      </c>
      <c r="F1382" s="30">
        <v>5.9</v>
      </c>
    </row>
    <row r="1383" spans="1:6" x14ac:dyDescent="0.25">
      <c r="A1383" t="s">
        <v>1802</v>
      </c>
      <c r="B1383">
        <v>5.7</v>
      </c>
      <c r="E1383" s="3" t="s">
        <v>2412</v>
      </c>
      <c r="F1383" s="30">
        <v>7.8</v>
      </c>
    </row>
    <row r="1384" spans="1:6" x14ac:dyDescent="0.25">
      <c r="A1384" t="s">
        <v>1802</v>
      </c>
      <c r="B1384">
        <v>7.8</v>
      </c>
      <c r="E1384" s="3" t="s">
        <v>2107</v>
      </c>
      <c r="F1384" s="30">
        <v>6.05</v>
      </c>
    </row>
    <row r="1385" spans="1:6" x14ac:dyDescent="0.25">
      <c r="A1385" t="s">
        <v>1802</v>
      </c>
      <c r="B1385">
        <v>7.4</v>
      </c>
      <c r="E1385" s="3" t="s">
        <v>4790</v>
      </c>
      <c r="F1385" s="30">
        <v>5.69</v>
      </c>
    </row>
    <row r="1386" spans="1:6" x14ac:dyDescent="0.25">
      <c r="A1386" t="s">
        <v>1802</v>
      </c>
      <c r="B1386">
        <v>7.9</v>
      </c>
      <c r="E1386" s="3" t="s">
        <v>3797</v>
      </c>
      <c r="F1386" s="30">
        <v>4.5</v>
      </c>
    </row>
    <row r="1387" spans="1:6" x14ac:dyDescent="0.25">
      <c r="A1387" t="s">
        <v>5059</v>
      </c>
      <c r="B1387">
        <v>5.3</v>
      </c>
      <c r="E1387" s="3" t="s">
        <v>5800</v>
      </c>
      <c r="F1387" s="30">
        <v>6.0500000000000007</v>
      </c>
    </row>
    <row r="1388" spans="1:6" x14ac:dyDescent="0.25">
      <c r="A1388" t="s">
        <v>5059</v>
      </c>
      <c r="B1388">
        <v>6.5</v>
      </c>
      <c r="E1388" s="3" t="s">
        <v>4327</v>
      </c>
      <c r="F1388" s="30">
        <v>6.6</v>
      </c>
    </row>
    <row r="1389" spans="1:6" x14ac:dyDescent="0.25">
      <c r="A1389" t="s">
        <v>5059</v>
      </c>
      <c r="B1389">
        <v>7.7</v>
      </c>
      <c r="E1389" s="3" t="s">
        <v>3990</v>
      </c>
      <c r="F1389" s="30">
        <v>6.8</v>
      </c>
    </row>
    <row r="1390" spans="1:6" x14ac:dyDescent="0.25">
      <c r="A1390" t="s">
        <v>1455</v>
      </c>
      <c r="B1390">
        <v>4.4000000000000004</v>
      </c>
      <c r="E1390" s="3" t="s">
        <v>4704</v>
      </c>
      <c r="F1390" s="30">
        <v>5.9399999999999995</v>
      </c>
    </row>
    <row r="1391" spans="1:6" x14ac:dyDescent="0.25">
      <c r="A1391" t="s">
        <v>4976</v>
      </c>
      <c r="B1391">
        <v>7.3</v>
      </c>
      <c r="E1391" s="3" t="s">
        <v>4633</v>
      </c>
      <c r="F1391" s="30">
        <v>4.5999999999999996</v>
      </c>
    </row>
    <row r="1392" spans="1:6" x14ac:dyDescent="0.25">
      <c r="A1392" t="s">
        <v>4976</v>
      </c>
      <c r="B1392">
        <v>6.9</v>
      </c>
      <c r="E1392" s="3" t="s">
        <v>1836</v>
      </c>
      <c r="F1392" s="30">
        <v>7.0181818181818185</v>
      </c>
    </row>
    <row r="1393" spans="1:6" x14ac:dyDescent="0.25">
      <c r="A1393" t="s">
        <v>4976</v>
      </c>
      <c r="B1393">
        <v>6.4</v>
      </c>
      <c r="E1393" s="3" t="s">
        <v>3923</v>
      </c>
      <c r="F1393" s="30">
        <v>6.1</v>
      </c>
    </row>
    <row r="1394" spans="1:6" x14ac:dyDescent="0.25">
      <c r="A1394" t="s">
        <v>4976</v>
      </c>
      <c r="B1394">
        <v>7.3</v>
      </c>
      <c r="E1394" s="3" t="s">
        <v>1645</v>
      </c>
      <c r="F1394" s="30">
        <v>5.7249999999999996</v>
      </c>
    </row>
    <row r="1395" spans="1:6" x14ac:dyDescent="0.25">
      <c r="A1395" t="s">
        <v>4976</v>
      </c>
      <c r="B1395">
        <v>7.8</v>
      </c>
      <c r="E1395" s="3" t="s">
        <v>1522</v>
      </c>
      <c r="F1395" s="30">
        <v>5.0999999999999996</v>
      </c>
    </row>
    <row r="1396" spans="1:6" x14ac:dyDescent="0.25">
      <c r="A1396" t="s">
        <v>4976</v>
      </c>
      <c r="B1396">
        <v>6.3</v>
      </c>
      <c r="E1396" s="3" t="s">
        <v>1711</v>
      </c>
      <c r="F1396" s="30">
        <v>6.8</v>
      </c>
    </row>
    <row r="1397" spans="1:6" x14ac:dyDescent="0.25">
      <c r="A1397" t="s">
        <v>4976</v>
      </c>
      <c r="B1397">
        <v>7.9</v>
      </c>
      <c r="E1397" s="3" t="s">
        <v>2077</v>
      </c>
      <c r="F1397" s="30">
        <v>6.5</v>
      </c>
    </row>
    <row r="1398" spans="1:6" x14ac:dyDescent="0.25">
      <c r="A1398" t="s">
        <v>4976</v>
      </c>
      <c r="B1398">
        <v>6.7</v>
      </c>
      <c r="E1398" s="3" t="s">
        <v>4377</v>
      </c>
      <c r="F1398" s="30">
        <v>5.9</v>
      </c>
    </row>
    <row r="1399" spans="1:6" x14ac:dyDescent="0.25">
      <c r="A1399" t="s">
        <v>2150</v>
      </c>
      <c r="B1399">
        <v>7.8</v>
      </c>
      <c r="E1399" s="3" t="s">
        <v>3449</v>
      </c>
      <c r="F1399" s="30">
        <v>4.7</v>
      </c>
    </row>
    <row r="1400" spans="1:6" x14ac:dyDescent="0.25">
      <c r="A1400" t="s">
        <v>2150</v>
      </c>
      <c r="B1400">
        <v>7.7</v>
      </c>
      <c r="E1400" s="3" t="s">
        <v>953</v>
      </c>
      <c r="F1400" s="30">
        <v>6.5</v>
      </c>
    </row>
    <row r="1401" spans="1:6" x14ac:dyDescent="0.25">
      <c r="A1401" t="s">
        <v>3787</v>
      </c>
      <c r="B1401">
        <v>6.1</v>
      </c>
      <c r="E1401" s="3" t="s">
        <v>4402</v>
      </c>
      <c r="F1401" s="30">
        <v>7.2</v>
      </c>
    </row>
    <row r="1402" spans="1:6" x14ac:dyDescent="0.25">
      <c r="A1402" t="s">
        <v>3972</v>
      </c>
      <c r="B1402">
        <v>6.4</v>
      </c>
      <c r="E1402" s="3" t="s">
        <v>4720</v>
      </c>
      <c r="F1402" s="30">
        <v>6.8</v>
      </c>
    </row>
    <row r="1403" spans="1:6" x14ac:dyDescent="0.25">
      <c r="A1403" t="s">
        <v>3972</v>
      </c>
      <c r="B1403">
        <v>6.4</v>
      </c>
      <c r="E1403" s="3" t="s">
        <v>77</v>
      </c>
      <c r="F1403" s="30">
        <v>7.2</v>
      </c>
    </row>
    <row r="1404" spans="1:6" x14ac:dyDescent="0.25">
      <c r="A1404" t="s">
        <v>3972</v>
      </c>
      <c r="B1404">
        <v>8.1999999999999993</v>
      </c>
      <c r="E1404" s="3" t="s">
        <v>3585</v>
      </c>
      <c r="F1404" s="30">
        <v>5.15</v>
      </c>
    </row>
    <row r="1405" spans="1:6" x14ac:dyDescent="0.25">
      <c r="A1405" t="s">
        <v>496</v>
      </c>
      <c r="B1405">
        <v>6.7</v>
      </c>
      <c r="E1405" s="3" t="s">
        <v>2548</v>
      </c>
      <c r="F1405" s="30">
        <v>4.3999999999999995</v>
      </c>
    </row>
    <row r="1406" spans="1:6" x14ac:dyDescent="0.25">
      <c r="A1406" t="s">
        <v>2887</v>
      </c>
      <c r="B1406">
        <v>7.1</v>
      </c>
      <c r="E1406" s="3" t="s">
        <v>1017</v>
      </c>
      <c r="F1406" s="30">
        <v>6.3</v>
      </c>
    </row>
    <row r="1407" spans="1:6" x14ac:dyDescent="0.25">
      <c r="A1407" t="s">
        <v>511</v>
      </c>
      <c r="B1407">
        <v>4.9000000000000004</v>
      </c>
      <c r="E1407" s="3" t="s">
        <v>4067</v>
      </c>
      <c r="F1407" s="30">
        <v>6</v>
      </c>
    </row>
    <row r="1408" spans="1:6" x14ac:dyDescent="0.25">
      <c r="A1408" t="s">
        <v>511</v>
      </c>
      <c r="B1408">
        <v>5.6</v>
      </c>
      <c r="E1408" s="3" t="s">
        <v>3577</v>
      </c>
      <c r="F1408" s="30">
        <v>3.5</v>
      </c>
    </row>
    <row r="1409" spans="1:6" x14ac:dyDescent="0.25">
      <c r="A1409" t="s">
        <v>3224</v>
      </c>
      <c r="B1409">
        <v>6.8</v>
      </c>
      <c r="E1409" s="3" t="s">
        <v>505</v>
      </c>
      <c r="F1409" s="30">
        <v>6.4</v>
      </c>
    </row>
    <row r="1410" spans="1:6" x14ac:dyDescent="0.25">
      <c r="A1410" t="s">
        <v>3224</v>
      </c>
      <c r="B1410">
        <v>6.8</v>
      </c>
      <c r="E1410" s="3" t="s">
        <v>2787</v>
      </c>
      <c r="F1410" s="30">
        <v>6.8400000000000007</v>
      </c>
    </row>
    <row r="1411" spans="1:6" x14ac:dyDescent="0.25">
      <c r="A1411" t="s">
        <v>3224</v>
      </c>
      <c r="B1411">
        <v>7.7</v>
      </c>
      <c r="E1411" s="3" t="s">
        <v>1925</v>
      </c>
      <c r="F1411" s="30">
        <v>5.6923076923076925</v>
      </c>
    </row>
    <row r="1412" spans="1:6" x14ac:dyDescent="0.25">
      <c r="A1412" t="s">
        <v>3224</v>
      </c>
      <c r="B1412">
        <v>6.6</v>
      </c>
      <c r="E1412" s="3" t="s">
        <v>5311</v>
      </c>
      <c r="F1412" s="30">
        <v>6.3499999999999988</v>
      </c>
    </row>
    <row r="1413" spans="1:6" x14ac:dyDescent="0.25">
      <c r="A1413" t="s">
        <v>3224</v>
      </c>
      <c r="B1413">
        <v>7.8</v>
      </c>
      <c r="E1413" s="3" t="s">
        <v>7104</v>
      </c>
      <c r="F1413" s="30">
        <v>7.8</v>
      </c>
    </row>
    <row r="1414" spans="1:6" x14ac:dyDescent="0.25">
      <c r="A1414" t="s">
        <v>3224</v>
      </c>
      <c r="B1414">
        <v>7.5</v>
      </c>
      <c r="E1414" s="3" t="s">
        <v>7708</v>
      </c>
      <c r="F1414" s="30">
        <v>7</v>
      </c>
    </row>
    <row r="1415" spans="1:6" x14ac:dyDescent="0.25">
      <c r="A1415" t="s">
        <v>3224</v>
      </c>
      <c r="B1415">
        <v>7.2</v>
      </c>
      <c r="E1415" s="3" t="s">
        <v>1431</v>
      </c>
      <c r="F1415" s="30">
        <v>7.2</v>
      </c>
    </row>
    <row r="1416" spans="1:6" x14ac:dyDescent="0.25">
      <c r="A1416" t="s">
        <v>6225</v>
      </c>
      <c r="B1416">
        <v>6.4</v>
      </c>
      <c r="E1416" s="3" t="s">
        <v>2607</v>
      </c>
      <c r="F1416" s="30">
        <v>7</v>
      </c>
    </row>
    <row r="1417" spans="1:6" x14ac:dyDescent="0.25">
      <c r="A1417" t="s">
        <v>3201</v>
      </c>
      <c r="B1417">
        <v>2.7</v>
      </c>
      <c r="E1417" s="3" t="s">
        <v>6863</v>
      </c>
      <c r="F1417" s="30">
        <v>7.2</v>
      </c>
    </row>
    <row r="1418" spans="1:6" x14ac:dyDescent="0.25">
      <c r="A1418" t="s">
        <v>3201</v>
      </c>
      <c r="B1418">
        <v>5.9</v>
      </c>
      <c r="E1418" s="3" t="s">
        <v>1383</v>
      </c>
      <c r="F1418" s="30">
        <v>7.3076923076923066</v>
      </c>
    </row>
    <row r="1419" spans="1:6" x14ac:dyDescent="0.25">
      <c r="A1419" t="s">
        <v>3201</v>
      </c>
      <c r="B1419">
        <v>6.7</v>
      </c>
      <c r="E1419" s="3" t="s">
        <v>6007</v>
      </c>
      <c r="F1419" s="30">
        <v>5.8</v>
      </c>
    </row>
    <row r="1420" spans="1:6" x14ac:dyDescent="0.25">
      <c r="A1420" t="s">
        <v>3201</v>
      </c>
      <c r="B1420">
        <v>5.8</v>
      </c>
      <c r="E1420" s="3" t="s">
        <v>717</v>
      </c>
      <c r="F1420" s="30">
        <v>7.3</v>
      </c>
    </row>
    <row r="1421" spans="1:6" x14ac:dyDescent="0.25">
      <c r="A1421" t="s">
        <v>1149</v>
      </c>
      <c r="B1421">
        <v>6.4</v>
      </c>
      <c r="E1421" s="3" t="s">
        <v>825</v>
      </c>
      <c r="F1421" s="30">
        <v>6.6</v>
      </c>
    </row>
    <row r="1422" spans="1:6" x14ac:dyDescent="0.25">
      <c r="A1422" t="s">
        <v>1149</v>
      </c>
      <c r="B1422">
        <v>6.6</v>
      </c>
      <c r="E1422" s="3" t="s">
        <v>2363</v>
      </c>
      <c r="F1422" s="30">
        <v>6.2</v>
      </c>
    </row>
    <row r="1423" spans="1:6" x14ac:dyDescent="0.25">
      <c r="A1423" t="s">
        <v>4380</v>
      </c>
      <c r="B1423">
        <v>4.7</v>
      </c>
      <c r="E1423" s="3" t="s">
        <v>1557</v>
      </c>
      <c r="F1423" s="30">
        <v>7</v>
      </c>
    </row>
    <row r="1424" spans="1:6" x14ac:dyDescent="0.25">
      <c r="A1424" t="s">
        <v>4380</v>
      </c>
      <c r="B1424">
        <v>5.5</v>
      </c>
      <c r="E1424" s="3" t="s">
        <v>1621</v>
      </c>
      <c r="F1424" s="30">
        <v>6.95</v>
      </c>
    </row>
    <row r="1425" spans="1:6" x14ac:dyDescent="0.25">
      <c r="A1425" t="s">
        <v>1691</v>
      </c>
      <c r="B1425">
        <v>6</v>
      </c>
      <c r="E1425" s="3" t="s">
        <v>6910</v>
      </c>
      <c r="F1425" s="30">
        <v>7.35</v>
      </c>
    </row>
    <row r="1426" spans="1:6" x14ac:dyDescent="0.25">
      <c r="A1426" t="s">
        <v>5995</v>
      </c>
      <c r="B1426">
        <v>3.7</v>
      </c>
      <c r="E1426" s="3" t="s">
        <v>1188</v>
      </c>
      <c r="F1426" s="30">
        <v>6.6</v>
      </c>
    </row>
    <row r="1427" spans="1:6" x14ac:dyDescent="0.25">
      <c r="A1427" t="s">
        <v>5995</v>
      </c>
      <c r="B1427">
        <v>5.5</v>
      </c>
      <c r="E1427" s="3" t="s">
        <v>4483</v>
      </c>
      <c r="F1427" s="30">
        <v>2.4</v>
      </c>
    </row>
    <row r="1428" spans="1:6" x14ac:dyDescent="0.25">
      <c r="A1428" t="s">
        <v>5995</v>
      </c>
      <c r="B1428">
        <v>4.9000000000000004</v>
      </c>
      <c r="E1428" s="3" t="s">
        <v>2593</v>
      </c>
      <c r="F1428" s="30">
        <v>6.7714285714285705</v>
      </c>
    </row>
    <row r="1429" spans="1:6" x14ac:dyDescent="0.25">
      <c r="A1429" t="s">
        <v>5995</v>
      </c>
      <c r="B1429">
        <v>7.2</v>
      </c>
      <c r="E1429" s="3" t="s">
        <v>4141</v>
      </c>
      <c r="F1429" s="30">
        <v>5.2666666666666666</v>
      </c>
    </row>
    <row r="1430" spans="1:6" x14ac:dyDescent="0.25">
      <c r="A1430" t="s">
        <v>5995</v>
      </c>
      <c r="B1430">
        <v>6.3</v>
      </c>
      <c r="E1430" s="3" t="s">
        <v>5107</v>
      </c>
      <c r="F1430" s="30">
        <v>6.666666666666667</v>
      </c>
    </row>
    <row r="1431" spans="1:6" x14ac:dyDescent="0.25">
      <c r="A1431" t="s">
        <v>2470</v>
      </c>
      <c r="B1431">
        <v>7</v>
      </c>
      <c r="E1431" s="3" t="s">
        <v>1341</v>
      </c>
      <c r="F1431" s="30">
        <v>7</v>
      </c>
    </row>
    <row r="1432" spans="1:6" x14ac:dyDescent="0.25">
      <c r="A1432" t="s">
        <v>2470</v>
      </c>
      <c r="B1432">
        <v>5.3</v>
      </c>
      <c r="E1432" s="3" t="s">
        <v>1555</v>
      </c>
      <c r="F1432" s="30">
        <v>6.5</v>
      </c>
    </row>
    <row r="1433" spans="1:6" x14ac:dyDescent="0.25">
      <c r="A1433" t="s">
        <v>2470</v>
      </c>
      <c r="B1433">
        <v>7.6</v>
      </c>
      <c r="E1433" s="3" t="s">
        <v>904</v>
      </c>
      <c r="F1433" s="30">
        <v>6.1874999999999991</v>
      </c>
    </row>
    <row r="1434" spans="1:6" x14ac:dyDescent="0.25">
      <c r="A1434" t="s">
        <v>4049</v>
      </c>
      <c r="B1434">
        <v>4.8</v>
      </c>
      <c r="E1434" s="3" t="s">
        <v>1596</v>
      </c>
      <c r="F1434" s="30">
        <v>5.5</v>
      </c>
    </row>
    <row r="1435" spans="1:6" x14ac:dyDescent="0.25">
      <c r="A1435" t="s">
        <v>5867</v>
      </c>
      <c r="B1435">
        <v>6.9</v>
      </c>
      <c r="E1435" s="3" t="s">
        <v>1897</v>
      </c>
      <c r="F1435" s="30">
        <v>7.3250000000000002</v>
      </c>
    </row>
    <row r="1436" spans="1:6" x14ac:dyDescent="0.25">
      <c r="A1436" t="s">
        <v>5867</v>
      </c>
      <c r="B1436">
        <v>5.7</v>
      </c>
      <c r="E1436" s="3" t="s">
        <v>5584</v>
      </c>
      <c r="F1436" s="30">
        <v>7.3999999999999995</v>
      </c>
    </row>
    <row r="1437" spans="1:6" x14ac:dyDescent="0.25">
      <c r="A1437" t="s">
        <v>442</v>
      </c>
      <c r="B1437">
        <v>6.7</v>
      </c>
      <c r="E1437" s="3" t="s">
        <v>2060</v>
      </c>
      <c r="F1437" s="30">
        <v>8.5</v>
      </c>
    </row>
    <row r="1438" spans="1:6" x14ac:dyDescent="0.25">
      <c r="A1438" t="s">
        <v>3022</v>
      </c>
      <c r="B1438">
        <v>6.7</v>
      </c>
      <c r="E1438" s="3" t="s">
        <v>3700</v>
      </c>
      <c r="F1438" s="30">
        <v>6.9307692307692301</v>
      </c>
    </row>
    <row r="1439" spans="1:6" x14ac:dyDescent="0.25">
      <c r="A1439" t="s">
        <v>1411</v>
      </c>
      <c r="B1439">
        <v>6.1</v>
      </c>
      <c r="E1439" s="3" t="s">
        <v>3380</v>
      </c>
      <c r="F1439" s="30">
        <v>7</v>
      </c>
    </row>
    <row r="1440" spans="1:6" x14ac:dyDescent="0.25">
      <c r="A1440" t="s">
        <v>3775</v>
      </c>
      <c r="B1440">
        <v>1.9</v>
      </c>
      <c r="E1440" s="3" t="s">
        <v>3113</v>
      </c>
      <c r="F1440" s="30">
        <v>5.9</v>
      </c>
    </row>
    <row r="1441" spans="1:6" x14ac:dyDescent="0.25">
      <c r="A1441" t="s">
        <v>3775</v>
      </c>
      <c r="B1441">
        <v>3.5</v>
      </c>
      <c r="E1441" s="3" t="s">
        <v>2461</v>
      </c>
      <c r="F1441" s="30">
        <v>5.5</v>
      </c>
    </row>
    <row r="1442" spans="1:6" x14ac:dyDescent="0.25">
      <c r="A1442" t="s">
        <v>3775</v>
      </c>
      <c r="B1442">
        <v>2.7</v>
      </c>
      <c r="E1442" s="3" t="s">
        <v>2385</v>
      </c>
      <c r="F1442" s="30">
        <v>6.9</v>
      </c>
    </row>
    <row r="1443" spans="1:6" x14ac:dyDescent="0.25">
      <c r="A1443" t="s">
        <v>3775</v>
      </c>
      <c r="B1443">
        <v>2.2999999999999998</v>
      </c>
      <c r="E1443" s="3" t="s">
        <v>2598</v>
      </c>
      <c r="F1443" s="30">
        <v>5.5</v>
      </c>
    </row>
    <row r="1444" spans="1:6" x14ac:dyDescent="0.25">
      <c r="A1444" t="s">
        <v>6516</v>
      </c>
      <c r="B1444">
        <v>7.2</v>
      </c>
      <c r="E1444" s="3" t="s">
        <v>2157</v>
      </c>
      <c r="F1444" s="30">
        <v>6.3</v>
      </c>
    </row>
    <row r="1445" spans="1:6" x14ac:dyDescent="0.25">
      <c r="A1445" t="s">
        <v>3668</v>
      </c>
      <c r="B1445">
        <v>6.9</v>
      </c>
      <c r="E1445" s="3" t="s">
        <v>5035</v>
      </c>
      <c r="F1445" s="30">
        <v>6.5</v>
      </c>
    </row>
    <row r="1446" spans="1:6" x14ac:dyDescent="0.25">
      <c r="A1446" t="s">
        <v>3668</v>
      </c>
      <c r="B1446">
        <v>6.3</v>
      </c>
      <c r="E1446" s="3" t="s">
        <v>360</v>
      </c>
      <c r="F1446" s="30">
        <v>5.5</v>
      </c>
    </row>
    <row r="1447" spans="1:6" x14ac:dyDescent="0.25">
      <c r="A1447" t="s">
        <v>3668</v>
      </c>
      <c r="B1447">
        <v>7.6</v>
      </c>
      <c r="E1447" s="3" t="s">
        <v>93</v>
      </c>
      <c r="F1447" s="30">
        <v>5.2</v>
      </c>
    </row>
    <row r="1448" spans="1:6" x14ac:dyDescent="0.25">
      <c r="A1448" t="s">
        <v>3668</v>
      </c>
      <c r="B1448">
        <v>7.4</v>
      </c>
      <c r="E1448" s="3" t="s">
        <v>5507</v>
      </c>
      <c r="F1448" s="30">
        <v>6.833333333333333</v>
      </c>
    </row>
    <row r="1449" spans="1:6" x14ac:dyDescent="0.25">
      <c r="A1449" t="s">
        <v>3668</v>
      </c>
      <c r="B1449">
        <v>7.5</v>
      </c>
      <c r="E1449" s="3" t="s">
        <v>1450</v>
      </c>
      <c r="F1449" s="30">
        <v>4.8</v>
      </c>
    </row>
    <row r="1450" spans="1:6" x14ac:dyDescent="0.25">
      <c r="A1450" t="s">
        <v>3668</v>
      </c>
      <c r="B1450">
        <v>7.5</v>
      </c>
      <c r="E1450" s="3" t="s">
        <v>7507</v>
      </c>
      <c r="F1450" s="30">
        <v>6.1</v>
      </c>
    </row>
    <row r="1451" spans="1:6" x14ac:dyDescent="0.25">
      <c r="A1451" t="s">
        <v>4844</v>
      </c>
      <c r="B1451">
        <v>4.8</v>
      </c>
      <c r="E1451" s="3" t="s">
        <v>6050</v>
      </c>
      <c r="F1451" s="30">
        <v>6.2</v>
      </c>
    </row>
    <row r="1452" spans="1:6" x14ac:dyDescent="0.25">
      <c r="A1452" t="s">
        <v>386</v>
      </c>
      <c r="B1452">
        <v>6.6</v>
      </c>
      <c r="E1452" s="3" t="s">
        <v>5313</v>
      </c>
      <c r="F1452" s="30">
        <v>6.5333333333333341</v>
      </c>
    </row>
    <row r="1453" spans="1:6" x14ac:dyDescent="0.25">
      <c r="A1453" t="s">
        <v>386</v>
      </c>
      <c r="B1453">
        <v>5.4</v>
      </c>
      <c r="E1453" s="3" t="s">
        <v>3160</v>
      </c>
      <c r="F1453" s="30">
        <v>6.2</v>
      </c>
    </row>
    <row r="1454" spans="1:6" x14ac:dyDescent="0.25">
      <c r="A1454" t="s">
        <v>4834</v>
      </c>
      <c r="B1454">
        <v>6.6</v>
      </c>
      <c r="E1454" s="3" t="s">
        <v>2407</v>
      </c>
      <c r="F1454" s="30">
        <v>7.1</v>
      </c>
    </row>
    <row r="1455" spans="1:6" x14ac:dyDescent="0.25">
      <c r="A1455" t="s">
        <v>4834</v>
      </c>
      <c r="B1455">
        <v>5.3</v>
      </c>
      <c r="E1455" s="3" t="s">
        <v>2261</v>
      </c>
      <c r="F1455" s="30">
        <v>6.9</v>
      </c>
    </row>
    <row r="1456" spans="1:6" x14ac:dyDescent="0.25">
      <c r="A1456" t="s">
        <v>4834</v>
      </c>
      <c r="B1456">
        <v>5.3</v>
      </c>
      <c r="E1456" s="3" t="s">
        <v>2719</v>
      </c>
      <c r="F1456" s="30">
        <v>6.5</v>
      </c>
    </row>
    <row r="1457" spans="1:6" x14ac:dyDescent="0.25">
      <c r="A1457" t="s">
        <v>4834</v>
      </c>
      <c r="B1457">
        <v>6.8</v>
      </c>
      <c r="E1457" s="3" t="s">
        <v>3499</v>
      </c>
      <c r="F1457" s="30">
        <v>6.1</v>
      </c>
    </row>
    <row r="1458" spans="1:6" x14ac:dyDescent="0.25">
      <c r="A1458" t="s">
        <v>4834</v>
      </c>
      <c r="B1458">
        <v>6.9</v>
      </c>
      <c r="E1458" s="3" t="s">
        <v>574</v>
      </c>
      <c r="F1458" s="30">
        <v>6.1</v>
      </c>
    </row>
    <row r="1459" spans="1:6" x14ac:dyDescent="0.25">
      <c r="A1459" t="s">
        <v>4834</v>
      </c>
      <c r="B1459">
        <v>6.9</v>
      </c>
      <c r="E1459" s="3" t="s">
        <v>3987</v>
      </c>
      <c r="F1459" s="30">
        <v>7.6</v>
      </c>
    </row>
    <row r="1460" spans="1:6" x14ac:dyDescent="0.25">
      <c r="A1460" t="s">
        <v>4834</v>
      </c>
      <c r="B1460">
        <v>7</v>
      </c>
      <c r="E1460" s="3" t="s">
        <v>2064</v>
      </c>
      <c r="F1460" s="30">
        <v>7.2</v>
      </c>
    </row>
    <row r="1461" spans="1:6" x14ac:dyDescent="0.25">
      <c r="A1461" t="s">
        <v>2559</v>
      </c>
      <c r="B1461">
        <v>5.6</v>
      </c>
      <c r="E1461" s="3" t="s">
        <v>1718</v>
      </c>
      <c r="F1461" s="30">
        <v>6.8</v>
      </c>
    </row>
    <row r="1462" spans="1:6" x14ac:dyDescent="0.25">
      <c r="A1462" t="s">
        <v>2559</v>
      </c>
      <c r="B1462">
        <v>7.1</v>
      </c>
      <c r="E1462" s="3" t="s">
        <v>2869</v>
      </c>
      <c r="F1462" s="30">
        <v>5.95</v>
      </c>
    </row>
    <row r="1463" spans="1:6" x14ac:dyDescent="0.25">
      <c r="A1463" t="s">
        <v>2559</v>
      </c>
      <c r="B1463">
        <v>6.3</v>
      </c>
      <c r="E1463" s="3" t="s">
        <v>3941</v>
      </c>
      <c r="F1463" s="30">
        <v>5.4</v>
      </c>
    </row>
    <row r="1464" spans="1:6" x14ac:dyDescent="0.25">
      <c r="A1464" t="s">
        <v>2559</v>
      </c>
      <c r="B1464">
        <v>5.0999999999999996</v>
      </c>
      <c r="E1464" s="3" t="s">
        <v>421</v>
      </c>
      <c r="F1464" s="30">
        <v>4.7</v>
      </c>
    </row>
    <row r="1465" spans="1:6" x14ac:dyDescent="0.25">
      <c r="A1465" t="s">
        <v>915</v>
      </c>
      <c r="B1465">
        <v>6.6</v>
      </c>
      <c r="E1465" s="3" t="s">
        <v>2818</v>
      </c>
      <c r="F1465" s="30">
        <v>8.4</v>
      </c>
    </row>
    <row r="1466" spans="1:6" x14ac:dyDescent="0.25">
      <c r="A1466" t="s">
        <v>915</v>
      </c>
      <c r="B1466">
        <v>6.5</v>
      </c>
      <c r="E1466" s="3" t="s">
        <v>4668</v>
      </c>
      <c r="F1466" s="30">
        <v>5.7</v>
      </c>
    </row>
    <row r="1467" spans="1:6" x14ac:dyDescent="0.25">
      <c r="A1467" t="s">
        <v>915</v>
      </c>
      <c r="B1467">
        <v>6.3</v>
      </c>
      <c r="E1467" s="3" t="s">
        <v>1162</v>
      </c>
      <c r="F1467" s="30">
        <v>6.9</v>
      </c>
    </row>
    <row r="1468" spans="1:6" x14ac:dyDescent="0.25">
      <c r="A1468" t="s">
        <v>2763</v>
      </c>
      <c r="B1468">
        <v>7</v>
      </c>
      <c r="E1468" s="3" t="s">
        <v>1497</v>
      </c>
      <c r="F1468" s="30">
        <v>6.8</v>
      </c>
    </row>
    <row r="1469" spans="1:6" x14ac:dyDescent="0.25">
      <c r="A1469" t="s">
        <v>3154</v>
      </c>
      <c r="B1469">
        <v>6.7</v>
      </c>
      <c r="E1469" s="3" t="s">
        <v>6088</v>
      </c>
      <c r="F1469" s="30">
        <v>6.1</v>
      </c>
    </row>
    <row r="1470" spans="1:6" x14ac:dyDescent="0.25">
      <c r="A1470" t="s">
        <v>3154</v>
      </c>
      <c r="B1470">
        <v>7</v>
      </c>
      <c r="E1470" s="3" t="s">
        <v>2355</v>
      </c>
      <c r="F1470" s="30">
        <v>4.7</v>
      </c>
    </row>
    <row r="1471" spans="1:6" x14ac:dyDescent="0.25">
      <c r="A1471" t="s">
        <v>3154</v>
      </c>
      <c r="B1471">
        <v>6.2</v>
      </c>
      <c r="E1471" s="3" t="s">
        <v>3210</v>
      </c>
      <c r="F1471" s="30">
        <v>7.4999999999999991</v>
      </c>
    </row>
    <row r="1472" spans="1:6" x14ac:dyDescent="0.25">
      <c r="A1472" t="s">
        <v>3154</v>
      </c>
      <c r="B1472">
        <v>7</v>
      </c>
      <c r="E1472" s="3" t="s">
        <v>543</v>
      </c>
      <c r="F1472" s="30">
        <v>5.75</v>
      </c>
    </row>
    <row r="1473" spans="1:6" x14ac:dyDescent="0.25">
      <c r="A1473" t="s">
        <v>3154</v>
      </c>
      <c r="B1473">
        <v>6.6</v>
      </c>
      <c r="E1473" s="3" t="s">
        <v>256</v>
      </c>
      <c r="F1473" s="30">
        <v>6.8</v>
      </c>
    </row>
    <row r="1474" spans="1:6" x14ac:dyDescent="0.25">
      <c r="A1474" t="s">
        <v>3154</v>
      </c>
      <c r="B1474">
        <v>6.2</v>
      </c>
      <c r="E1474" s="3" t="s">
        <v>2722</v>
      </c>
      <c r="F1474" s="30">
        <v>6.8499999999999988</v>
      </c>
    </row>
    <row r="1475" spans="1:6" x14ac:dyDescent="0.25">
      <c r="A1475" t="s">
        <v>3154</v>
      </c>
      <c r="B1475">
        <v>6.3</v>
      </c>
      <c r="E1475" s="3" t="s">
        <v>7545</v>
      </c>
      <c r="F1475" s="30">
        <v>4.0999999999999996</v>
      </c>
    </row>
    <row r="1476" spans="1:6" x14ac:dyDescent="0.25">
      <c r="A1476" t="s">
        <v>4286</v>
      </c>
      <c r="B1476">
        <v>6.7</v>
      </c>
      <c r="E1476" s="3" t="s">
        <v>4562</v>
      </c>
      <c r="F1476" s="30">
        <v>5.4499999999999993</v>
      </c>
    </row>
    <row r="1477" spans="1:6" x14ac:dyDescent="0.25">
      <c r="A1477" t="s">
        <v>4286</v>
      </c>
      <c r="B1477">
        <v>7</v>
      </c>
      <c r="E1477" s="3" t="s">
        <v>138</v>
      </c>
      <c r="F1477" s="30">
        <v>7.1</v>
      </c>
    </row>
    <row r="1478" spans="1:6" x14ac:dyDescent="0.25">
      <c r="A1478" t="s">
        <v>4286</v>
      </c>
      <c r="B1478">
        <v>6.5</v>
      </c>
      <c r="E1478" s="3" t="s">
        <v>5003</v>
      </c>
      <c r="F1478" s="30">
        <v>4.5999999999999996</v>
      </c>
    </row>
    <row r="1479" spans="1:6" x14ac:dyDescent="0.25">
      <c r="A1479" t="s">
        <v>4345</v>
      </c>
      <c r="B1479">
        <v>6.3</v>
      </c>
      <c r="E1479" s="3" t="s">
        <v>5928</v>
      </c>
      <c r="F1479" s="30">
        <v>7.1</v>
      </c>
    </row>
    <row r="1480" spans="1:6" x14ac:dyDescent="0.25">
      <c r="A1480" t="s">
        <v>4259</v>
      </c>
      <c r="B1480">
        <v>7.1</v>
      </c>
      <c r="E1480" s="3" t="s">
        <v>3726</v>
      </c>
      <c r="F1480" s="30">
        <v>6.9</v>
      </c>
    </row>
    <row r="1481" spans="1:6" x14ac:dyDescent="0.25">
      <c r="A1481" t="s">
        <v>4259</v>
      </c>
      <c r="B1481">
        <v>7</v>
      </c>
      <c r="E1481" s="3" t="s">
        <v>2902</v>
      </c>
      <c r="F1481" s="30">
        <v>5.7</v>
      </c>
    </row>
    <row r="1482" spans="1:6" x14ac:dyDescent="0.25">
      <c r="A1482" t="s">
        <v>4259</v>
      </c>
      <c r="B1482">
        <v>7.6</v>
      </c>
      <c r="E1482" s="3" t="s">
        <v>3439</v>
      </c>
      <c r="F1482" s="30">
        <v>7.0333333333333341</v>
      </c>
    </row>
    <row r="1483" spans="1:6" x14ac:dyDescent="0.25">
      <c r="A1483" t="s">
        <v>2994</v>
      </c>
      <c r="B1483">
        <v>6.5</v>
      </c>
      <c r="E1483" s="3" t="s">
        <v>5085</v>
      </c>
      <c r="F1483" s="30">
        <v>6.14</v>
      </c>
    </row>
    <row r="1484" spans="1:6" x14ac:dyDescent="0.25">
      <c r="A1484" t="s">
        <v>3403</v>
      </c>
      <c r="B1484">
        <v>7.3</v>
      </c>
      <c r="E1484" s="3" t="s">
        <v>4797</v>
      </c>
      <c r="F1484" s="30">
        <v>6.5</v>
      </c>
    </row>
    <row r="1485" spans="1:6" x14ac:dyDescent="0.25">
      <c r="A1485" t="s">
        <v>3403</v>
      </c>
      <c r="B1485">
        <v>8</v>
      </c>
      <c r="E1485" s="3" t="s">
        <v>3812</v>
      </c>
      <c r="F1485" s="30">
        <v>6.8400000000000007</v>
      </c>
    </row>
    <row r="1486" spans="1:6" x14ac:dyDescent="0.25">
      <c r="A1486" t="s">
        <v>3403</v>
      </c>
      <c r="B1486">
        <v>7.1</v>
      </c>
      <c r="E1486" s="3" t="s">
        <v>2745</v>
      </c>
      <c r="F1486" s="30">
        <v>5.6</v>
      </c>
    </row>
    <row r="1487" spans="1:6" x14ac:dyDescent="0.25">
      <c r="A1487" t="s">
        <v>836</v>
      </c>
      <c r="B1487">
        <v>6</v>
      </c>
      <c r="E1487" s="3" t="s">
        <v>130</v>
      </c>
      <c r="F1487" s="30">
        <v>3.9</v>
      </c>
    </row>
    <row r="1488" spans="1:6" x14ac:dyDescent="0.25">
      <c r="A1488" t="s">
        <v>836</v>
      </c>
      <c r="B1488">
        <v>7</v>
      </c>
      <c r="E1488" s="3" t="s">
        <v>5397</v>
      </c>
      <c r="F1488" s="30">
        <v>6.5</v>
      </c>
    </row>
    <row r="1489" spans="1:6" x14ac:dyDescent="0.25">
      <c r="A1489" t="s">
        <v>836</v>
      </c>
      <c r="B1489">
        <v>5.8</v>
      </c>
      <c r="E1489" s="3" t="s">
        <v>4995</v>
      </c>
      <c r="F1489" s="30">
        <v>5.45</v>
      </c>
    </row>
    <row r="1490" spans="1:6" x14ac:dyDescent="0.25">
      <c r="A1490" t="s">
        <v>7118</v>
      </c>
      <c r="B1490">
        <v>5.7</v>
      </c>
      <c r="E1490" s="3" t="s">
        <v>5822</v>
      </c>
      <c r="F1490" s="30">
        <v>6.5</v>
      </c>
    </row>
    <row r="1491" spans="1:6" x14ac:dyDescent="0.25">
      <c r="A1491" t="s">
        <v>2021</v>
      </c>
      <c r="B1491">
        <v>6.9</v>
      </c>
      <c r="E1491" s="3" t="s">
        <v>245</v>
      </c>
      <c r="F1491" s="30">
        <v>6.6</v>
      </c>
    </row>
    <row r="1492" spans="1:6" x14ac:dyDescent="0.25">
      <c r="A1492" t="s">
        <v>654</v>
      </c>
      <c r="B1492">
        <v>7.1</v>
      </c>
      <c r="E1492" s="3" t="s">
        <v>3108</v>
      </c>
      <c r="F1492" s="30">
        <v>6.125</v>
      </c>
    </row>
    <row r="1493" spans="1:6" x14ac:dyDescent="0.25">
      <c r="A1493" t="s">
        <v>654</v>
      </c>
      <c r="B1493">
        <v>7.2</v>
      </c>
      <c r="E1493" s="3" t="s">
        <v>3324</v>
      </c>
      <c r="F1493" s="30">
        <v>6.5</v>
      </c>
    </row>
    <row r="1494" spans="1:6" x14ac:dyDescent="0.25">
      <c r="A1494" t="s">
        <v>654</v>
      </c>
      <c r="B1494">
        <v>7.7</v>
      </c>
      <c r="E1494" s="3" t="s">
        <v>4212</v>
      </c>
      <c r="F1494" s="30">
        <v>7.5</v>
      </c>
    </row>
    <row r="1495" spans="1:6" x14ac:dyDescent="0.25">
      <c r="A1495" t="s">
        <v>654</v>
      </c>
      <c r="B1495">
        <v>8.4</v>
      </c>
      <c r="E1495" s="3" t="s">
        <v>596</v>
      </c>
      <c r="F1495" s="30">
        <v>6.2666666666666666</v>
      </c>
    </row>
    <row r="1496" spans="1:6" x14ac:dyDescent="0.25">
      <c r="A1496" t="s">
        <v>654</v>
      </c>
      <c r="B1496">
        <v>6.3</v>
      </c>
      <c r="E1496" s="3" t="s">
        <v>2280</v>
      </c>
      <c r="F1496" s="30">
        <v>8.4333333333333318</v>
      </c>
    </row>
    <row r="1497" spans="1:6" x14ac:dyDescent="0.25">
      <c r="A1497" t="s">
        <v>2812</v>
      </c>
      <c r="B1497">
        <v>6.4</v>
      </c>
      <c r="E1497" s="3" t="s">
        <v>7257</v>
      </c>
      <c r="F1497" s="30">
        <v>6.0666666666666664</v>
      </c>
    </row>
    <row r="1498" spans="1:6" x14ac:dyDescent="0.25">
      <c r="A1498" t="s">
        <v>777</v>
      </c>
      <c r="B1498">
        <v>7.3</v>
      </c>
      <c r="E1498" s="3" t="s">
        <v>5786</v>
      </c>
      <c r="F1498" s="30">
        <v>6.5</v>
      </c>
    </row>
    <row r="1499" spans="1:6" x14ac:dyDescent="0.25">
      <c r="A1499" t="s">
        <v>777</v>
      </c>
      <c r="B1499">
        <v>6.4</v>
      </c>
      <c r="E1499" s="3" t="s">
        <v>729</v>
      </c>
      <c r="F1499" s="30">
        <v>6.4333333333333336</v>
      </c>
    </row>
    <row r="1500" spans="1:6" x14ac:dyDescent="0.25">
      <c r="A1500" t="s">
        <v>1738</v>
      </c>
      <c r="B1500">
        <v>5.9</v>
      </c>
      <c r="E1500" s="3" t="s">
        <v>5171</v>
      </c>
      <c r="F1500" s="30">
        <v>7.1</v>
      </c>
    </row>
    <row r="1501" spans="1:6" x14ac:dyDescent="0.25">
      <c r="A1501" t="s">
        <v>2080</v>
      </c>
      <c r="B1501">
        <v>5.8</v>
      </c>
      <c r="E1501" s="3" t="s">
        <v>2418</v>
      </c>
      <c r="F1501" s="30">
        <v>7.4</v>
      </c>
    </row>
    <row r="1502" spans="1:6" x14ac:dyDescent="0.25">
      <c r="A1502" t="s">
        <v>918</v>
      </c>
      <c r="B1502">
        <v>6.2</v>
      </c>
      <c r="E1502" s="3" t="s">
        <v>1191</v>
      </c>
      <c r="F1502" s="30">
        <v>7</v>
      </c>
    </row>
    <row r="1503" spans="1:6" x14ac:dyDescent="0.25">
      <c r="A1503" t="s">
        <v>3128</v>
      </c>
      <c r="B1503">
        <v>5.5</v>
      </c>
      <c r="E1503" s="3" t="s">
        <v>419</v>
      </c>
      <c r="F1503" s="30">
        <v>5.0999999999999996</v>
      </c>
    </row>
    <row r="1504" spans="1:6" x14ac:dyDescent="0.25">
      <c r="A1504" t="s">
        <v>2999</v>
      </c>
      <c r="B1504">
        <v>5.2</v>
      </c>
      <c r="E1504" s="3" t="s">
        <v>141</v>
      </c>
      <c r="F1504" s="30">
        <v>7.7</v>
      </c>
    </row>
    <row r="1505" spans="1:6" x14ac:dyDescent="0.25">
      <c r="A1505" t="s">
        <v>1828</v>
      </c>
      <c r="B1505">
        <v>7.4</v>
      </c>
      <c r="E1505" s="3" t="s">
        <v>1214</v>
      </c>
      <c r="F1505" s="30">
        <v>5.9</v>
      </c>
    </row>
    <row r="1506" spans="1:6" x14ac:dyDescent="0.25">
      <c r="A1506" t="s">
        <v>1828</v>
      </c>
      <c r="B1506">
        <v>6.7</v>
      </c>
      <c r="E1506" s="3" t="s">
        <v>6661</v>
      </c>
      <c r="F1506" s="30">
        <v>6.7</v>
      </c>
    </row>
    <row r="1507" spans="1:6" x14ac:dyDescent="0.25">
      <c r="A1507" t="s">
        <v>1828</v>
      </c>
      <c r="B1507">
        <v>7.4</v>
      </c>
      <c r="E1507" s="3" t="s">
        <v>5345</v>
      </c>
      <c r="F1507" s="30">
        <v>6.0909090909090908</v>
      </c>
    </row>
    <row r="1508" spans="1:6" x14ac:dyDescent="0.25">
      <c r="A1508" t="s">
        <v>4155</v>
      </c>
      <c r="B1508">
        <v>6.6</v>
      </c>
      <c r="E1508" s="3" t="s">
        <v>4010</v>
      </c>
      <c r="F1508" s="30">
        <v>6.9666666666666659</v>
      </c>
    </row>
    <row r="1509" spans="1:6" x14ac:dyDescent="0.25">
      <c r="A1509" t="s">
        <v>6499</v>
      </c>
      <c r="B1509">
        <v>6.6</v>
      </c>
      <c r="E1509" s="3" t="s">
        <v>2239</v>
      </c>
      <c r="F1509" s="30">
        <v>6.1</v>
      </c>
    </row>
    <row r="1510" spans="1:6" x14ac:dyDescent="0.25">
      <c r="A1510" t="s">
        <v>6499</v>
      </c>
      <c r="B1510">
        <v>6.6</v>
      </c>
      <c r="E1510" s="3" t="s">
        <v>872</v>
      </c>
      <c r="F1510" s="30">
        <v>6.9</v>
      </c>
    </row>
    <row r="1511" spans="1:6" x14ac:dyDescent="0.25">
      <c r="A1511" t="s">
        <v>6499</v>
      </c>
      <c r="B1511">
        <v>7.1</v>
      </c>
      <c r="E1511" s="3" t="s">
        <v>1479</v>
      </c>
      <c r="F1511" s="30">
        <v>5.4</v>
      </c>
    </row>
    <row r="1512" spans="1:6" x14ac:dyDescent="0.25">
      <c r="A1512" t="s">
        <v>3260</v>
      </c>
      <c r="B1512">
        <v>5.9</v>
      </c>
      <c r="E1512" s="3" t="s">
        <v>1630</v>
      </c>
      <c r="F1512" s="30">
        <v>7.4</v>
      </c>
    </row>
    <row r="1513" spans="1:6" x14ac:dyDescent="0.25">
      <c r="A1513" t="s">
        <v>3260</v>
      </c>
      <c r="B1513">
        <v>6.6</v>
      </c>
      <c r="E1513" s="3" t="s">
        <v>3945</v>
      </c>
      <c r="F1513" s="30">
        <v>3.6</v>
      </c>
    </row>
    <row r="1514" spans="1:6" x14ac:dyDescent="0.25">
      <c r="A1514" t="s">
        <v>3260</v>
      </c>
      <c r="B1514">
        <v>6.6</v>
      </c>
      <c r="E1514" s="3" t="s">
        <v>813</v>
      </c>
      <c r="F1514" s="30">
        <v>6.5250000000000004</v>
      </c>
    </row>
    <row r="1515" spans="1:6" x14ac:dyDescent="0.25">
      <c r="A1515" t="s">
        <v>2366</v>
      </c>
      <c r="B1515">
        <v>4.0999999999999996</v>
      </c>
      <c r="E1515" s="3" t="s">
        <v>3841</v>
      </c>
      <c r="F1515" s="30">
        <v>7.15</v>
      </c>
    </row>
    <row r="1516" spans="1:6" x14ac:dyDescent="0.25">
      <c r="A1516" t="s">
        <v>1618</v>
      </c>
      <c r="B1516">
        <v>8.1</v>
      </c>
      <c r="E1516" s="3" t="s">
        <v>4468</v>
      </c>
      <c r="F1516" s="30">
        <v>5.65</v>
      </c>
    </row>
    <row r="1517" spans="1:6" x14ac:dyDescent="0.25">
      <c r="A1517" t="s">
        <v>5989</v>
      </c>
      <c r="B1517">
        <v>6</v>
      </c>
      <c r="E1517" s="3" t="s">
        <v>892</v>
      </c>
      <c r="F1517" s="30">
        <v>6.0857142857142863</v>
      </c>
    </row>
    <row r="1518" spans="1:6" x14ac:dyDescent="0.25">
      <c r="A1518" t="s">
        <v>197</v>
      </c>
      <c r="B1518">
        <v>6.5</v>
      </c>
      <c r="E1518" s="3" t="s">
        <v>2980</v>
      </c>
      <c r="F1518" s="30">
        <v>5.625</v>
      </c>
    </row>
    <row r="1519" spans="1:6" x14ac:dyDescent="0.25">
      <c r="A1519" t="s">
        <v>7542</v>
      </c>
      <c r="B1519">
        <v>7.3</v>
      </c>
      <c r="E1519" s="3" t="s">
        <v>2667</v>
      </c>
      <c r="F1519" s="30">
        <v>6.3</v>
      </c>
    </row>
    <row r="1520" spans="1:6" x14ac:dyDescent="0.25">
      <c r="A1520" t="s">
        <v>97</v>
      </c>
      <c r="B1520">
        <v>6.3</v>
      </c>
      <c r="E1520" s="3" t="s">
        <v>1842</v>
      </c>
      <c r="F1520" s="30">
        <v>6.9249999999999998</v>
      </c>
    </row>
    <row r="1521" spans="1:6" x14ac:dyDescent="0.25">
      <c r="A1521" t="s">
        <v>4518</v>
      </c>
      <c r="B1521">
        <v>6.8</v>
      </c>
      <c r="E1521" s="3" t="s">
        <v>218</v>
      </c>
      <c r="F1521" s="30">
        <v>6.5</v>
      </c>
    </row>
    <row r="1522" spans="1:6" x14ac:dyDescent="0.25">
      <c r="A1522" t="s">
        <v>1008</v>
      </c>
      <c r="B1522">
        <v>7.1</v>
      </c>
      <c r="E1522" s="3" t="s">
        <v>1155</v>
      </c>
      <c r="F1522" s="30">
        <v>7.1</v>
      </c>
    </row>
    <row r="1523" spans="1:6" x14ac:dyDescent="0.25">
      <c r="A1523" t="s">
        <v>1008</v>
      </c>
      <c r="B1523">
        <v>7.1</v>
      </c>
      <c r="E1523" s="3" t="s">
        <v>4527</v>
      </c>
      <c r="F1523" s="30">
        <v>7.5750000000000002</v>
      </c>
    </row>
    <row r="1524" spans="1:6" x14ac:dyDescent="0.25">
      <c r="A1524" t="s">
        <v>5831</v>
      </c>
      <c r="B1524">
        <v>7.6</v>
      </c>
      <c r="E1524" s="3" t="s">
        <v>1966</v>
      </c>
      <c r="F1524" s="30">
        <v>6.7333333333333334</v>
      </c>
    </row>
    <row r="1525" spans="1:6" x14ac:dyDescent="0.25">
      <c r="A1525" t="s">
        <v>2056</v>
      </c>
      <c r="B1525">
        <v>5.3</v>
      </c>
      <c r="E1525" s="3" t="s">
        <v>562</v>
      </c>
      <c r="F1525" s="30">
        <v>7.9</v>
      </c>
    </row>
    <row r="1526" spans="1:6" x14ac:dyDescent="0.25">
      <c r="A1526" t="s">
        <v>2056</v>
      </c>
      <c r="B1526">
        <v>4.7</v>
      </c>
      <c r="E1526" s="3" t="s">
        <v>5921</v>
      </c>
      <c r="F1526" s="30">
        <v>7.6</v>
      </c>
    </row>
    <row r="1527" spans="1:6" x14ac:dyDescent="0.25">
      <c r="A1527" t="s">
        <v>3594</v>
      </c>
      <c r="B1527">
        <v>6.7</v>
      </c>
      <c r="E1527" s="3" t="s">
        <v>6258</v>
      </c>
      <c r="F1527" s="30">
        <v>7.8000000000000007</v>
      </c>
    </row>
    <row r="1528" spans="1:6" x14ac:dyDescent="0.25">
      <c r="A1528" t="s">
        <v>5540</v>
      </c>
      <c r="B1528">
        <v>5.9</v>
      </c>
      <c r="E1528" s="3" t="s">
        <v>5216</v>
      </c>
      <c r="F1528" s="30">
        <v>6.7</v>
      </c>
    </row>
    <row r="1529" spans="1:6" x14ac:dyDescent="0.25">
      <c r="A1529" t="s">
        <v>5540</v>
      </c>
      <c r="B1529">
        <v>6.4</v>
      </c>
      <c r="E1529" s="3" t="s">
        <v>134</v>
      </c>
      <c r="F1529" s="30">
        <v>5.6333333333333329</v>
      </c>
    </row>
    <row r="1530" spans="1:6" x14ac:dyDescent="0.25">
      <c r="A1530" t="s">
        <v>5540</v>
      </c>
      <c r="B1530">
        <v>7</v>
      </c>
      <c r="E1530" s="3" t="s">
        <v>1063</v>
      </c>
      <c r="F1530" s="30">
        <v>6.6</v>
      </c>
    </row>
    <row r="1531" spans="1:6" x14ac:dyDescent="0.25">
      <c r="A1531" t="s">
        <v>5120</v>
      </c>
      <c r="B1531">
        <v>6.2</v>
      </c>
      <c r="E1531" s="3" t="s">
        <v>6725</v>
      </c>
      <c r="F1531" s="30">
        <v>5.0999999999999996</v>
      </c>
    </row>
    <row r="1532" spans="1:6" x14ac:dyDescent="0.25">
      <c r="A1532" t="s">
        <v>5120</v>
      </c>
      <c r="B1532">
        <v>5.6</v>
      </c>
      <c r="E1532" s="3" t="s">
        <v>4031</v>
      </c>
      <c r="F1532" s="30">
        <v>4.9000000000000004</v>
      </c>
    </row>
    <row r="1533" spans="1:6" x14ac:dyDescent="0.25">
      <c r="A1533" t="s">
        <v>5120</v>
      </c>
      <c r="B1533">
        <v>6.3</v>
      </c>
      <c r="E1533" s="3" t="s">
        <v>2208</v>
      </c>
      <c r="F1533" s="30">
        <v>3.9</v>
      </c>
    </row>
    <row r="1534" spans="1:6" x14ac:dyDescent="0.25">
      <c r="A1534" t="s">
        <v>445</v>
      </c>
      <c r="B1534">
        <v>5.5</v>
      </c>
      <c r="E1534" s="3" t="s">
        <v>4157</v>
      </c>
      <c r="F1534" s="30">
        <v>8</v>
      </c>
    </row>
    <row r="1535" spans="1:6" x14ac:dyDescent="0.25">
      <c r="A1535" t="s">
        <v>445</v>
      </c>
      <c r="B1535">
        <v>6.4</v>
      </c>
      <c r="E1535" s="3" t="s">
        <v>1243</v>
      </c>
      <c r="F1535" s="30">
        <v>7.55</v>
      </c>
    </row>
    <row r="1536" spans="1:6" x14ac:dyDescent="0.25">
      <c r="A1536" t="s">
        <v>3694</v>
      </c>
      <c r="B1536">
        <v>4.5</v>
      </c>
      <c r="E1536" s="3" t="s">
        <v>4505</v>
      </c>
      <c r="F1536" s="30">
        <v>7.4500000000000011</v>
      </c>
    </row>
    <row r="1537" spans="1:6" x14ac:dyDescent="0.25">
      <c r="A1537" t="s">
        <v>4817</v>
      </c>
      <c r="B1537">
        <v>5.7</v>
      </c>
      <c r="E1537" s="3" t="s">
        <v>2069</v>
      </c>
      <c r="F1537" s="30">
        <v>7.0875000000000004</v>
      </c>
    </row>
    <row r="1538" spans="1:6" x14ac:dyDescent="0.25">
      <c r="A1538" t="s">
        <v>4817</v>
      </c>
      <c r="B1538">
        <v>7.6</v>
      </c>
      <c r="E1538" s="3" t="s">
        <v>3372</v>
      </c>
      <c r="F1538" s="30">
        <v>6.3</v>
      </c>
    </row>
    <row r="1539" spans="1:6" x14ac:dyDescent="0.25">
      <c r="A1539" t="s">
        <v>3740</v>
      </c>
      <c r="B1539">
        <v>4.4000000000000004</v>
      </c>
      <c r="E1539" s="3" t="s">
        <v>3527</v>
      </c>
      <c r="F1539" s="30">
        <v>6.1285714285714272</v>
      </c>
    </row>
    <row r="1540" spans="1:6" x14ac:dyDescent="0.25">
      <c r="A1540" t="s">
        <v>2545</v>
      </c>
      <c r="B1540">
        <v>6.1</v>
      </c>
      <c r="E1540" s="3" t="s">
        <v>6920</v>
      </c>
      <c r="F1540" s="30">
        <v>7</v>
      </c>
    </row>
    <row r="1541" spans="1:6" x14ac:dyDescent="0.25">
      <c r="A1541" t="s">
        <v>2246</v>
      </c>
      <c r="B1541">
        <v>7.1</v>
      </c>
      <c r="E1541" s="3" t="s">
        <v>4513</v>
      </c>
      <c r="F1541" s="30">
        <v>5.7799999999999994</v>
      </c>
    </row>
    <row r="1542" spans="1:6" x14ac:dyDescent="0.25">
      <c r="A1542" t="s">
        <v>6885</v>
      </c>
      <c r="B1542">
        <v>7.8</v>
      </c>
      <c r="E1542" s="3" t="s">
        <v>4853</v>
      </c>
      <c r="F1542" s="30">
        <v>7.3</v>
      </c>
    </row>
    <row r="1543" spans="1:6" x14ac:dyDescent="0.25">
      <c r="A1543" t="s">
        <v>5795</v>
      </c>
      <c r="B1543">
        <v>5.3</v>
      </c>
      <c r="E1543" s="3" t="s">
        <v>230</v>
      </c>
      <c r="F1543" s="30">
        <v>4.9999999999999991</v>
      </c>
    </row>
    <row r="1544" spans="1:6" x14ac:dyDescent="0.25">
      <c r="A1544" t="s">
        <v>5153</v>
      </c>
      <c r="B1544">
        <v>6.4</v>
      </c>
      <c r="E1544" s="3" t="s">
        <v>463</v>
      </c>
      <c r="F1544" s="30">
        <v>6</v>
      </c>
    </row>
    <row r="1545" spans="1:6" x14ac:dyDescent="0.25">
      <c r="A1545" t="s">
        <v>6680</v>
      </c>
      <c r="B1545">
        <v>5.6</v>
      </c>
      <c r="E1545" s="3" t="s">
        <v>6551</v>
      </c>
      <c r="F1545" s="30">
        <v>6.4499999999999993</v>
      </c>
    </row>
    <row r="1546" spans="1:6" x14ac:dyDescent="0.25">
      <c r="A1546" t="s">
        <v>2005</v>
      </c>
      <c r="B1546">
        <v>3</v>
      </c>
      <c r="E1546" s="3" t="s">
        <v>3425</v>
      </c>
      <c r="F1546" s="30">
        <v>6.0750000000000002</v>
      </c>
    </row>
    <row r="1547" spans="1:6" x14ac:dyDescent="0.25">
      <c r="A1547" t="s">
        <v>3493</v>
      </c>
      <c r="B1547">
        <v>7</v>
      </c>
      <c r="E1547" s="3" t="s">
        <v>1913</v>
      </c>
      <c r="F1547" s="30">
        <v>6.6</v>
      </c>
    </row>
    <row r="1548" spans="1:6" x14ac:dyDescent="0.25">
      <c r="A1548" t="s">
        <v>294</v>
      </c>
      <c r="B1548">
        <v>6.5</v>
      </c>
      <c r="E1548" s="3" t="s">
        <v>5658</v>
      </c>
      <c r="F1548" s="30">
        <v>6.4</v>
      </c>
    </row>
    <row r="1549" spans="1:6" x14ac:dyDescent="0.25">
      <c r="A1549" t="s">
        <v>4456</v>
      </c>
      <c r="B1549">
        <v>6</v>
      </c>
      <c r="E1549" s="3" t="s">
        <v>3888</v>
      </c>
      <c r="F1549" s="30">
        <v>5.3</v>
      </c>
    </row>
    <row r="1550" spans="1:6" x14ac:dyDescent="0.25">
      <c r="A1550" t="s">
        <v>4456</v>
      </c>
      <c r="B1550">
        <v>7.1</v>
      </c>
      <c r="E1550" s="3" t="s">
        <v>5042</v>
      </c>
      <c r="F1550" s="30">
        <v>5.5</v>
      </c>
    </row>
    <row r="1551" spans="1:6" x14ac:dyDescent="0.25">
      <c r="A1551" t="s">
        <v>4456</v>
      </c>
      <c r="B1551">
        <v>7.1</v>
      </c>
      <c r="E1551" s="3" t="s">
        <v>5235</v>
      </c>
      <c r="F1551" s="30">
        <v>6.3</v>
      </c>
    </row>
    <row r="1552" spans="1:6" x14ac:dyDescent="0.25">
      <c r="A1552" t="s">
        <v>4456</v>
      </c>
      <c r="B1552">
        <v>5</v>
      </c>
      <c r="E1552" s="3" t="s">
        <v>6277</v>
      </c>
      <c r="F1552" s="30">
        <v>7.5</v>
      </c>
    </row>
    <row r="1553" spans="1:6" x14ac:dyDescent="0.25">
      <c r="A1553" t="s">
        <v>4366</v>
      </c>
      <c r="B1553">
        <v>4.7</v>
      </c>
      <c r="E1553" s="3" t="s">
        <v>2440</v>
      </c>
      <c r="F1553" s="30">
        <v>3.9</v>
      </c>
    </row>
    <row r="1554" spans="1:6" x14ac:dyDescent="0.25">
      <c r="A1554" t="s">
        <v>3345</v>
      </c>
      <c r="B1554">
        <v>4.7</v>
      </c>
      <c r="E1554" s="3" t="s">
        <v>553</v>
      </c>
      <c r="F1554" s="30">
        <v>6.9</v>
      </c>
    </row>
    <row r="1555" spans="1:6" x14ac:dyDescent="0.25">
      <c r="A1555" t="s">
        <v>3345</v>
      </c>
      <c r="B1555">
        <v>5.9</v>
      </c>
      <c r="E1555" s="3" t="s">
        <v>4418</v>
      </c>
      <c r="F1555" s="30">
        <v>5.35</v>
      </c>
    </row>
    <row r="1556" spans="1:6" x14ac:dyDescent="0.25">
      <c r="A1556" t="s">
        <v>1344</v>
      </c>
      <c r="B1556">
        <v>7.4</v>
      </c>
      <c r="E1556" s="3" t="s">
        <v>3542</v>
      </c>
      <c r="F1556" s="30">
        <v>6.3</v>
      </c>
    </row>
    <row r="1557" spans="1:6" x14ac:dyDescent="0.25">
      <c r="A1557" t="s">
        <v>5554</v>
      </c>
      <c r="B1557">
        <v>5.5</v>
      </c>
      <c r="E1557" s="3" t="s">
        <v>3421</v>
      </c>
      <c r="F1557" s="30">
        <v>2.8</v>
      </c>
    </row>
    <row r="1558" spans="1:6" x14ac:dyDescent="0.25">
      <c r="A1558" t="s">
        <v>3806</v>
      </c>
      <c r="B1558">
        <v>6.5</v>
      </c>
      <c r="E1558" s="3" t="s">
        <v>7338</v>
      </c>
      <c r="F1558" s="30">
        <v>6.2</v>
      </c>
    </row>
    <row r="1559" spans="1:6" x14ac:dyDescent="0.25">
      <c r="A1559" t="s">
        <v>1519</v>
      </c>
      <c r="B1559">
        <v>6.7</v>
      </c>
      <c r="E1559" s="3" t="s">
        <v>1272</v>
      </c>
      <c r="F1559" s="30">
        <v>7.5500000000000007</v>
      </c>
    </row>
    <row r="1560" spans="1:6" x14ac:dyDescent="0.25">
      <c r="A1560" t="s">
        <v>1519</v>
      </c>
      <c r="B1560">
        <v>6.6</v>
      </c>
      <c r="E1560" s="3" t="s">
        <v>7371</v>
      </c>
      <c r="F1560" s="30">
        <v>6.9</v>
      </c>
    </row>
    <row r="1561" spans="1:6" x14ac:dyDescent="0.25">
      <c r="A1561" t="s">
        <v>1519</v>
      </c>
      <c r="B1561">
        <v>6.7</v>
      </c>
      <c r="E1561" s="3" t="s">
        <v>2358</v>
      </c>
      <c r="F1561" s="30">
        <v>7.6999999999999993</v>
      </c>
    </row>
    <row r="1562" spans="1:6" x14ac:dyDescent="0.25">
      <c r="A1562" t="s">
        <v>4636</v>
      </c>
      <c r="B1562">
        <v>5.8</v>
      </c>
      <c r="E1562" s="3" t="s">
        <v>1354</v>
      </c>
      <c r="F1562" s="30">
        <v>5.76</v>
      </c>
    </row>
    <row r="1563" spans="1:6" x14ac:dyDescent="0.25">
      <c r="A1563" t="s">
        <v>4830</v>
      </c>
      <c r="B1563">
        <v>4</v>
      </c>
      <c r="E1563" s="3" t="s">
        <v>3979</v>
      </c>
      <c r="F1563" s="30">
        <v>6.2</v>
      </c>
    </row>
    <row r="1564" spans="1:6" x14ac:dyDescent="0.25">
      <c r="A1564" t="s">
        <v>5668</v>
      </c>
      <c r="B1564">
        <v>6.1</v>
      </c>
      <c r="E1564" s="3" t="s">
        <v>3553</v>
      </c>
      <c r="F1564" s="30">
        <v>5.8666666666666671</v>
      </c>
    </row>
    <row r="1565" spans="1:6" x14ac:dyDescent="0.25">
      <c r="A1565" t="s">
        <v>3334</v>
      </c>
      <c r="B1565">
        <v>7.2</v>
      </c>
      <c r="E1565" s="3" t="s">
        <v>2505</v>
      </c>
      <c r="F1565" s="30">
        <v>5.25</v>
      </c>
    </row>
    <row r="1566" spans="1:6" x14ac:dyDescent="0.25">
      <c r="A1566" t="s">
        <v>3334</v>
      </c>
      <c r="B1566">
        <v>6.7</v>
      </c>
      <c r="E1566" s="3" t="s">
        <v>1317</v>
      </c>
      <c r="F1566" s="30">
        <v>6</v>
      </c>
    </row>
    <row r="1567" spans="1:6" x14ac:dyDescent="0.25">
      <c r="A1567" t="s">
        <v>3334</v>
      </c>
      <c r="B1567">
        <v>6.8</v>
      </c>
      <c r="E1567" s="3" t="s">
        <v>5984</v>
      </c>
      <c r="F1567" s="30">
        <v>5.4</v>
      </c>
    </row>
    <row r="1568" spans="1:6" x14ac:dyDescent="0.25">
      <c r="A1568" t="s">
        <v>3892</v>
      </c>
      <c r="B1568">
        <v>4.9000000000000004</v>
      </c>
      <c r="E1568" s="3" t="s">
        <v>5256</v>
      </c>
      <c r="F1568" s="30">
        <v>5.6749999999999998</v>
      </c>
    </row>
    <row r="1569" spans="1:6" x14ac:dyDescent="0.25">
      <c r="A1569" t="s">
        <v>4984</v>
      </c>
      <c r="B1569">
        <v>5.3</v>
      </c>
      <c r="E1569" s="3" t="s">
        <v>5298</v>
      </c>
      <c r="F1569" s="30">
        <v>3.8</v>
      </c>
    </row>
    <row r="1570" spans="1:6" x14ac:dyDescent="0.25">
      <c r="A1570" t="s">
        <v>1548</v>
      </c>
      <c r="B1570">
        <v>6.6</v>
      </c>
      <c r="E1570" s="3" t="s">
        <v>5780</v>
      </c>
      <c r="F1570" s="30">
        <v>5.85</v>
      </c>
    </row>
    <row r="1571" spans="1:6" x14ac:dyDescent="0.25">
      <c r="A1571" t="s">
        <v>4182</v>
      </c>
      <c r="B1571">
        <v>6.6</v>
      </c>
      <c r="E1571" s="3" t="s">
        <v>626</v>
      </c>
      <c r="F1571" s="30">
        <v>6.3</v>
      </c>
    </row>
    <row r="1572" spans="1:6" x14ac:dyDescent="0.25">
      <c r="A1572" t="s">
        <v>4182</v>
      </c>
      <c r="B1572">
        <v>5.7</v>
      </c>
      <c r="E1572" s="3" t="s">
        <v>5620</v>
      </c>
      <c r="F1572" s="30">
        <v>4.4000000000000004</v>
      </c>
    </row>
    <row r="1573" spans="1:6" x14ac:dyDescent="0.25">
      <c r="A1573" t="s">
        <v>4182</v>
      </c>
      <c r="B1573">
        <v>6.5</v>
      </c>
      <c r="E1573" s="3" t="s">
        <v>956</v>
      </c>
      <c r="F1573" s="30">
        <v>6.8</v>
      </c>
    </row>
    <row r="1574" spans="1:6" x14ac:dyDescent="0.25">
      <c r="A1574" t="s">
        <v>4182</v>
      </c>
      <c r="B1574">
        <v>6.3</v>
      </c>
      <c r="E1574" s="3" t="s">
        <v>1715</v>
      </c>
      <c r="F1574" s="30">
        <v>6.7062499999999998</v>
      </c>
    </row>
    <row r="1575" spans="1:6" x14ac:dyDescent="0.25">
      <c r="A1575" t="s">
        <v>4182</v>
      </c>
      <c r="B1575">
        <v>6.1</v>
      </c>
      <c r="E1575" s="3" t="s">
        <v>5857</v>
      </c>
      <c r="F1575" s="30">
        <v>7.5439999999999996</v>
      </c>
    </row>
    <row r="1576" spans="1:6" x14ac:dyDescent="0.25">
      <c r="A1576" t="s">
        <v>4182</v>
      </c>
      <c r="B1576">
        <v>7.2</v>
      </c>
      <c r="E1576" s="3" t="s">
        <v>2956</v>
      </c>
      <c r="F1576" s="30">
        <v>6.35</v>
      </c>
    </row>
    <row r="1577" spans="1:6" x14ac:dyDescent="0.25">
      <c r="A1577" t="s">
        <v>6444</v>
      </c>
      <c r="B1577">
        <v>5.8</v>
      </c>
      <c r="E1577" s="3" t="s">
        <v>3520</v>
      </c>
      <c r="F1577" s="30">
        <v>5.0999999999999996</v>
      </c>
    </row>
    <row r="1578" spans="1:6" x14ac:dyDescent="0.25">
      <c r="A1578" t="s">
        <v>6444</v>
      </c>
      <c r="B1578">
        <v>6.7</v>
      </c>
      <c r="E1578" s="3" t="s">
        <v>6766</v>
      </c>
      <c r="F1578" s="30">
        <v>6.1</v>
      </c>
    </row>
    <row r="1579" spans="1:6" x14ac:dyDescent="0.25">
      <c r="A1579" t="s">
        <v>6444</v>
      </c>
      <c r="B1579">
        <v>6.9</v>
      </c>
      <c r="E1579" s="3" t="s">
        <v>6091</v>
      </c>
      <c r="F1579" s="30">
        <v>4.4000000000000004</v>
      </c>
    </row>
    <row r="1580" spans="1:6" x14ac:dyDescent="0.25">
      <c r="A1580" t="s">
        <v>6444</v>
      </c>
      <c r="B1580">
        <v>5.9</v>
      </c>
      <c r="E1580" s="3" t="s">
        <v>5812</v>
      </c>
      <c r="F1580" s="30">
        <v>6.4</v>
      </c>
    </row>
    <row r="1581" spans="1:6" x14ac:dyDescent="0.25">
      <c r="A1581" t="s">
        <v>3069</v>
      </c>
      <c r="B1581">
        <v>5.3</v>
      </c>
      <c r="E1581" s="3" t="s">
        <v>4271</v>
      </c>
      <c r="F1581" s="30">
        <v>5.0999999999999996</v>
      </c>
    </row>
    <row r="1582" spans="1:6" x14ac:dyDescent="0.25">
      <c r="A1582" t="s">
        <v>3069</v>
      </c>
      <c r="B1582">
        <v>5.4</v>
      </c>
      <c r="E1582" s="3" t="s">
        <v>5792</v>
      </c>
      <c r="F1582" s="30">
        <v>4.8</v>
      </c>
    </row>
    <row r="1583" spans="1:6" x14ac:dyDescent="0.25">
      <c r="A1583" t="s">
        <v>3069</v>
      </c>
      <c r="B1583">
        <v>6.3</v>
      </c>
      <c r="E1583" s="3" t="s">
        <v>792</v>
      </c>
      <c r="F1583" s="30">
        <v>6.1</v>
      </c>
    </row>
    <row r="1584" spans="1:6" x14ac:dyDescent="0.25">
      <c r="A1584" t="s">
        <v>6971</v>
      </c>
      <c r="B1584">
        <v>6.3</v>
      </c>
      <c r="E1584" s="3" t="s">
        <v>208</v>
      </c>
      <c r="F1584" s="30">
        <v>4.7</v>
      </c>
    </row>
    <row r="1585" spans="1:6" x14ac:dyDescent="0.25">
      <c r="A1585" t="s">
        <v>6708</v>
      </c>
      <c r="B1585">
        <v>5.2</v>
      </c>
      <c r="E1585" s="3" t="s">
        <v>2214</v>
      </c>
      <c r="F1585" s="30">
        <v>6.5</v>
      </c>
    </row>
    <row r="1586" spans="1:6" x14ac:dyDescent="0.25">
      <c r="A1586" t="s">
        <v>6708</v>
      </c>
      <c r="B1586">
        <v>5.7</v>
      </c>
      <c r="E1586" s="3" t="s">
        <v>4305</v>
      </c>
      <c r="F1586" s="30">
        <v>6.4</v>
      </c>
    </row>
    <row r="1587" spans="1:6" x14ac:dyDescent="0.25">
      <c r="A1587" t="s">
        <v>398</v>
      </c>
      <c r="B1587">
        <v>5.6</v>
      </c>
      <c r="E1587" s="3" t="s">
        <v>4989</v>
      </c>
      <c r="F1587" s="30">
        <v>6.1</v>
      </c>
    </row>
    <row r="1588" spans="1:6" x14ac:dyDescent="0.25">
      <c r="A1588" t="s">
        <v>5166</v>
      </c>
      <c r="B1588">
        <v>6.7</v>
      </c>
      <c r="E1588" s="3" t="s">
        <v>2104</v>
      </c>
      <c r="F1588" s="30">
        <v>7.2</v>
      </c>
    </row>
    <row r="1589" spans="1:6" x14ac:dyDescent="0.25">
      <c r="A1589" t="s">
        <v>5166</v>
      </c>
      <c r="B1589">
        <v>5.8</v>
      </c>
      <c r="E1589" s="3" t="s">
        <v>5112</v>
      </c>
      <c r="F1589" s="30">
        <v>6.58</v>
      </c>
    </row>
    <row r="1590" spans="1:6" x14ac:dyDescent="0.25">
      <c r="A1590" t="s">
        <v>5166</v>
      </c>
      <c r="B1590">
        <v>5.8</v>
      </c>
      <c r="E1590" s="3" t="s">
        <v>2913</v>
      </c>
      <c r="F1590" s="30">
        <v>7.8</v>
      </c>
    </row>
    <row r="1591" spans="1:6" x14ac:dyDescent="0.25">
      <c r="A1591" t="s">
        <v>5166</v>
      </c>
      <c r="B1591">
        <v>7.8</v>
      </c>
      <c r="E1591" s="3" t="s">
        <v>4625</v>
      </c>
      <c r="F1591" s="30">
        <v>5.8000000000000007</v>
      </c>
    </row>
    <row r="1592" spans="1:6" x14ac:dyDescent="0.25">
      <c r="A1592" t="s">
        <v>5166</v>
      </c>
      <c r="B1592">
        <v>6.8</v>
      </c>
      <c r="E1592" s="3" t="s">
        <v>3222</v>
      </c>
      <c r="F1592" s="30">
        <v>6.85</v>
      </c>
    </row>
    <row r="1593" spans="1:6" x14ac:dyDescent="0.25">
      <c r="A1593" t="s">
        <v>5166</v>
      </c>
      <c r="B1593">
        <v>7.8</v>
      </c>
      <c r="E1593" s="3" t="s">
        <v>1470</v>
      </c>
      <c r="F1593" s="30">
        <v>3.8</v>
      </c>
    </row>
    <row r="1594" spans="1:6" x14ac:dyDescent="0.25">
      <c r="A1594" t="s">
        <v>2116</v>
      </c>
      <c r="B1594">
        <v>7.3</v>
      </c>
      <c r="E1594" s="3" t="s">
        <v>5637</v>
      </c>
      <c r="F1594" s="30">
        <v>5.45</v>
      </c>
    </row>
    <row r="1595" spans="1:6" x14ac:dyDescent="0.25">
      <c r="A1595" t="s">
        <v>2116</v>
      </c>
      <c r="B1595">
        <v>8.1999999999999993</v>
      </c>
      <c r="E1595" s="3" t="s">
        <v>1209</v>
      </c>
      <c r="F1595" s="30">
        <v>7.2</v>
      </c>
    </row>
    <row r="1596" spans="1:6" x14ac:dyDescent="0.25">
      <c r="A1596" t="s">
        <v>2116</v>
      </c>
      <c r="B1596">
        <v>6.3</v>
      </c>
      <c r="E1596" s="3" t="s">
        <v>2638</v>
      </c>
      <c r="F1596" s="30">
        <v>6.6</v>
      </c>
    </row>
    <row r="1597" spans="1:6" x14ac:dyDescent="0.25">
      <c r="A1597" t="s">
        <v>2116</v>
      </c>
      <c r="B1597">
        <v>7.8</v>
      </c>
      <c r="E1597" s="3" t="s">
        <v>4104</v>
      </c>
      <c r="F1597" s="30">
        <v>5</v>
      </c>
    </row>
    <row r="1598" spans="1:6" x14ac:dyDescent="0.25">
      <c r="A1598" t="s">
        <v>5835</v>
      </c>
      <c r="B1598">
        <v>7.1</v>
      </c>
      <c r="E1598" s="3" t="s">
        <v>3549</v>
      </c>
      <c r="F1598" s="30">
        <v>6.125</v>
      </c>
    </row>
    <row r="1599" spans="1:6" x14ac:dyDescent="0.25">
      <c r="A1599" t="s">
        <v>5835</v>
      </c>
      <c r="B1599">
        <v>7.1</v>
      </c>
      <c r="E1599" s="3" t="s">
        <v>5082</v>
      </c>
      <c r="F1599" s="30">
        <v>7.5</v>
      </c>
    </row>
    <row r="1600" spans="1:6" x14ac:dyDescent="0.25">
      <c r="A1600" t="s">
        <v>5564</v>
      </c>
      <c r="B1600">
        <v>5.7</v>
      </c>
      <c r="E1600" s="3" t="s">
        <v>799</v>
      </c>
      <c r="F1600" s="30">
        <v>6.8833333333333329</v>
      </c>
    </row>
    <row r="1601" spans="1:6" x14ac:dyDescent="0.25">
      <c r="A1601" t="s">
        <v>1778</v>
      </c>
      <c r="B1601">
        <v>6.9</v>
      </c>
      <c r="E1601" s="3" t="s">
        <v>6175</v>
      </c>
      <c r="F1601" s="30">
        <v>7.6</v>
      </c>
    </row>
    <row r="1602" spans="1:6" x14ac:dyDescent="0.25">
      <c r="A1602" t="s">
        <v>1778</v>
      </c>
      <c r="B1602">
        <v>6.4</v>
      </c>
      <c r="E1602" s="3" t="s">
        <v>785</v>
      </c>
      <c r="F1602" s="30">
        <v>6.5</v>
      </c>
    </row>
    <row r="1603" spans="1:6" x14ac:dyDescent="0.25">
      <c r="A1603" t="s">
        <v>1778</v>
      </c>
      <c r="B1603">
        <v>5.6</v>
      </c>
      <c r="E1603" s="3" t="s">
        <v>2175</v>
      </c>
      <c r="F1603" s="30">
        <v>7.1</v>
      </c>
    </row>
    <row r="1604" spans="1:6" x14ac:dyDescent="0.25">
      <c r="A1604" t="s">
        <v>1778</v>
      </c>
      <c r="B1604">
        <v>6.4</v>
      </c>
      <c r="E1604" s="3" t="s">
        <v>3981</v>
      </c>
      <c r="F1604" s="30">
        <v>7.2666666666666666</v>
      </c>
    </row>
    <row r="1605" spans="1:6" x14ac:dyDescent="0.25">
      <c r="A1605" t="s">
        <v>1778</v>
      </c>
      <c r="B1605">
        <v>6.5</v>
      </c>
      <c r="E1605" s="3" t="s">
        <v>3592</v>
      </c>
      <c r="F1605" s="30">
        <v>7</v>
      </c>
    </row>
    <row r="1606" spans="1:6" x14ac:dyDescent="0.25">
      <c r="A1606" t="s">
        <v>1778</v>
      </c>
      <c r="B1606">
        <v>7.1</v>
      </c>
      <c r="E1606" s="3" t="s">
        <v>4623</v>
      </c>
      <c r="F1606" s="30">
        <v>8.1</v>
      </c>
    </row>
    <row r="1607" spans="1:6" x14ac:dyDescent="0.25">
      <c r="A1607" t="s">
        <v>1778</v>
      </c>
      <c r="B1607">
        <v>7.4</v>
      </c>
      <c r="E1607" s="3" t="s">
        <v>1688</v>
      </c>
      <c r="F1607" s="30">
        <v>7.3285714285714292</v>
      </c>
    </row>
    <row r="1608" spans="1:6" x14ac:dyDescent="0.25">
      <c r="A1608" t="s">
        <v>1778</v>
      </c>
      <c r="B1608">
        <v>6.6</v>
      </c>
      <c r="E1608" s="3" t="s">
        <v>2779</v>
      </c>
      <c r="F1608" s="30">
        <v>7.25</v>
      </c>
    </row>
    <row r="1609" spans="1:6" x14ac:dyDescent="0.25">
      <c r="A1609" t="s">
        <v>1778</v>
      </c>
      <c r="B1609">
        <v>6.7</v>
      </c>
      <c r="E1609" s="3" t="s">
        <v>921</v>
      </c>
      <c r="F1609" s="30">
        <v>6.7</v>
      </c>
    </row>
    <row r="1610" spans="1:6" x14ac:dyDescent="0.25">
      <c r="A1610" t="s">
        <v>1778</v>
      </c>
      <c r="B1610">
        <v>3.7</v>
      </c>
      <c r="E1610" s="3" t="s">
        <v>6284</v>
      </c>
      <c r="F1610" s="30">
        <v>7.6</v>
      </c>
    </row>
    <row r="1611" spans="1:6" x14ac:dyDescent="0.25">
      <c r="A1611" t="s">
        <v>1778</v>
      </c>
      <c r="B1611">
        <v>7.4</v>
      </c>
      <c r="E1611" s="3" t="s">
        <v>5855</v>
      </c>
      <c r="F1611" s="30">
        <v>7.3</v>
      </c>
    </row>
    <row r="1612" spans="1:6" x14ac:dyDescent="0.25">
      <c r="A1612" t="s">
        <v>1778</v>
      </c>
      <c r="B1612">
        <v>5.4</v>
      </c>
      <c r="E1612" s="3" t="s">
        <v>3563</v>
      </c>
      <c r="F1612" s="30">
        <v>7.4</v>
      </c>
    </row>
    <row r="1613" spans="1:6" x14ac:dyDescent="0.25">
      <c r="A1613" t="s">
        <v>5998</v>
      </c>
      <c r="B1613">
        <v>4.3</v>
      </c>
      <c r="E1613" s="3" t="s">
        <v>2750</v>
      </c>
      <c r="F1613" s="30">
        <v>6.05</v>
      </c>
    </row>
    <row r="1614" spans="1:6" x14ac:dyDescent="0.25">
      <c r="A1614" t="s">
        <v>5998</v>
      </c>
      <c r="B1614">
        <v>6.6</v>
      </c>
      <c r="E1614" s="3" t="s">
        <v>5052</v>
      </c>
      <c r="F1614" s="30">
        <v>6.666666666666667</v>
      </c>
    </row>
    <row r="1615" spans="1:6" x14ac:dyDescent="0.25">
      <c r="A1615" t="s">
        <v>736</v>
      </c>
      <c r="B1615">
        <v>6.2</v>
      </c>
      <c r="E1615" s="3" t="s">
        <v>355</v>
      </c>
      <c r="F1615" s="30">
        <v>7.666666666666667</v>
      </c>
    </row>
    <row r="1616" spans="1:6" x14ac:dyDescent="0.25">
      <c r="A1616" t="s">
        <v>4939</v>
      </c>
      <c r="B1616">
        <v>5.9</v>
      </c>
      <c r="E1616" s="3" t="s">
        <v>6490</v>
      </c>
      <c r="F1616" s="30">
        <v>5.833333333333333</v>
      </c>
    </row>
    <row r="1617" spans="1:6" x14ac:dyDescent="0.25">
      <c r="A1617" t="s">
        <v>4939</v>
      </c>
      <c r="B1617">
        <v>6</v>
      </c>
      <c r="E1617" s="3" t="s">
        <v>600</v>
      </c>
      <c r="F1617" s="30">
        <v>5.95</v>
      </c>
    </row>
    <row r="1618" spans="1:6" x14ac:dyDescent="0.25">
      <c r="A1618" t="s">
        <v>6805</v>
      </c>
      <c r="B1618">
        <v>7.1</v>
      </c>
      <c r="E1618" s="3" t="s">
        <v>737</v>
      </c>
      <c r="F1618" s="30">
        <v>6.2</v>
      </c>
    </row>
    <row r="1619" spans="1:6" x14ac:dyDescent="0.25">
      <c r="A1619" t="s">
        <v>4250</v>
      </c>
      <c r="B1619">
        <v>4.7</v>
      </c>
      <c r="E1619" s="3" t="s">
        <v>739</v>
      </c>
      <c r="F1619" s="30">
        <v>6.6</v>
      </c>
    </row>
    <row r="1620" spans="1:6" x14ac:dyDescent="0.25">
      <c r="A1620" t="s">
        <v>3686</v>
      </c>
      <c r="B1620">
        <v>6.1</v>
      </c>
      <c r="E1620" s="3" t="s">
        <v>2710</v>
      </c>
      <c r="F1620" s="30">
        <v>6.9312500000000004</v>
      </c>
    </row>
    <row r="1621" spans="1:6" x14ac:dyDescent="0.25">
      <c r="A1621" t="s">
        <v>4075</v>
      </c>
      <c r="B1621">
        <v>5.9</v>
      </c>
      <c r="E1621" s="3" t="s">
        <v>1862</v>
      </c>
      <c r="F1621" s="30">
        <v>6.5</v>
      </c>
    </row>
    <row r="1622" spans="1:6" x14ac:dyDescent="0.25">
      <c r="A1622" t="s">
        <v>1892</v>
      </c>
      <c r="B1622">
        <v>6.5</v>
      </c>
      <c r="E1622" s="3" t="s">
        <v>932</v>
      </c>
      <c r="F1622" s="30">
        <v>5.3</v>
      </c>
    </row>
    <row r="1623" spans="1:6" x14ac:dyDescent="0.25">
      <c r="A1623" t="s">
        <v>1892</v>
      </c>
      <c r="B1623">
        <v>7</v>
      </c>
      <c r="E1623" s="3" t="s">
        <v>4014</v>
      </c>
      <c r="F1623" s="30">
        <v>5.55</v>
      </c>
    </row>
    <row r="1624" spans="1:6" x14ac:dyDescent="0.25">
      <c r="A1624" t="s">
        <v>1892</v>
      </c>
      <c r="B1624">
        <v>7.8</v>
      </c>
      <c r="E1624" s="3" t="s">
        <v>2498</v>
      </c>
      <c r="F1624" s="30">
        <v>7.1</v>
      </c>
    </row>
    <row r="1625" spans="1:6" x14ac:dyDescent="0.25">
      <c r="A1625" t="s">
        <v>4289</v>
      </c>
      <c r="B1625">
        <v>5.3</v>
      </c>
      <c r="E1625" s="3" t="s">
        <v>7505</v>
      </c>
      <c r="F1625" s="30">
        <v>6.7249999999999996</v>
      </c>
    </row>
    <row r="1626" spans="1:6" x14ac:dyDescent="0.25">
      <c r="A1626" t="s">
        <v>3212</v>
      </c>
      <c r="B1626">
        <v>7.9</v>
      </c>
      <c r="E1626" s="3" t="s">
        <v>5741</v>
      </c>
      <c r="F1626" s="30">
        <v>7.6</v>
      </c>
    </row>
    <row r="1627" spans="1:6" x14ac:dyDescent="0.25">
      <c r="A1627" t="s">
        <v>3212</v>
      </c>
      <c r="B1627">
        <v>7.4</v>
      </c>
      <c r="E1627" s="3" t="s">
        <v>7806</v>
      </c>
      <c r="F1627" s="30">
        <v>8.1</v>
      </c>
    </row>
    <row r="1628" spans="1:6" x14ac:dyDescent="0.25">
      <c r="A1628" t="s">
        <v>3116</v>
      </c>
      <c r="B1628">
        <v>4.9000000000000004</v>
      </c>
      <c r="E1628" s="3" t="s">
        <v>2124</v>
      </c>
      <c r="F1628" s="30">
        <v>7.25</v>
      </c>
    </row>
    <row r="1629" spans="1:6" x14ac:dyDescent="0.25">
      <c r="A1629" t="s">
        <v>3116</v>
      </c>
      <c r="B1629">
        <v>7.3</v>
      </c>
      <c r="E1629" s="3" t="s">
        <v>6527</v>
      </c>
      <c r="F1629" s="30">
        <v>6.0500000000000007</v>
      </c>
    </row>
    <row r="1630" spans="1:6" x14ac:dyDescent="0.25">
      <c r="A1630" t="s">
        <v>3116</v>
      </c>
      <c r="B1630">
        <v>7.3</v>
      </c>
      <c r="E1630" s="3" t="s">
        <v>2815</v>
      </c>
      <c r="F1630" s="30">
        <v>5.8</v>
      </c>
    </row>
    <row r="1631" spans="1:6" x14ac:dyDescent="0.25">
      <c r="A1631" t="s">
        <v>3116</v>
      </c>
      <c r="B1631">
        <v>8.1999999999999993</v>
      </c>
      <c r="E1631" s="3" t="s">
        <v>253</v>
      </c>
      <c r="F1631" s="30">
        <v>7.5</v>
      </c>
    </row>
    <row r="1632" spans="1:6" x14ac:dyDescent="0.25">
      <c r="A1632" t="s">
        <v>3116</v>
      </c>
      <c r="B1632">
        <v>5.9</v>
      </c>
      <c r="E1632" s="3" t="s">
        <v>1752</v>
      </c>
      <c r="F1632" s="30">
        <v>6.3666666666666671</v>
      </c>
    </row>
    <row r="1633" spans="1:6" x14ac:dyDescent="0.25">
      <c r="A1633" t="s">
        <v>3116</v>
      </c>
      <c r="B1633">
        <v>6.1</v>
      </c>
      <c r="E1633" s="3" t="s">
        <v>3182</v>
      </c>
      <c r="F1633" s="30">
        <v>5.3</v>
      </c>
    </row>
    <row r="1634" spans="1:6" x14ac:dyDescent="0.25">
      <c r="A1634" t="s">
        <v>3116</v>
      </c>
      <c r="B1634">
        <v>6.8</v>
      </c>
      <c r="E1634" s="3" t="s">
        <v>2539</v>
      </c>
      <c r="F1634" s="30">
        <v>6.8</v>
      </c>
    </row>
    <row r="1635" spans="1:6" x14ac:dyDescent="0.25">
      <c r="A1635" t="s">
        <v>3116</v>
      </c>
      <c r="B1635">
        <v>6.8</v>
      </c>
      <c r="E1635" s="3" t="s">
        <v>6913</v>
      </c>
      <c r="F1635" s="30">
        <v>5.7</v>
      </c>
    </row>
    <row r="1636" spans="1:6" x14ac:dyDescent="0.25">
      <c r="A1636" t="s">
        <v>3116</v>
      </c>
      <c r="B1636">
        <v>7.2</v>
      </c>
      <c r="E1636" s="3" t="s">
        <v>2636</v>
      </c>
      <c r="F1636" s="30">
        <v>7.55</v>
      </c>
    </row>
    <row r="1637" spans="1:6" x14ac:dyDescent="0.25">
      <c r="A1637" t="s">
        <v>3116</v>
      </c>
      <c r="B1637">
        <v>5.7</v>
      </c>
      <c r="E1637" s="3" t="s">
        <v>2600</v>
      </c>
      <c r="F1637" s="30">
        <v>6.0500000000000007</v>
      </c>
    </row>
    <row r="1638" spans="1:6" x14ac:dyDescent="0.25">
      <c r="A1638" t="s">
        <v>3116</v>
      </c>
      <c r="B1638">
        <v>7.9</v>
      </c>
      <c r="E1638" s="3" t="s">
        <v>2361</v>
      </c>
      <c r="F1638" s="30">
        <v>7.2</v>
      </c>
    </row>
    <row r="1639" spans="1:6" x14ac:dyDescent="0.25">
      <c r="A1639" t="s">
        <v>3116</v>
      </c>
      <c r="B1639">
        <v>7.9</v>
      </c>
      <c r="E1639" s="3" t="s">
        <v>2551</v>
      </c>
      <c r="F1639" s="30">
        <v>4.0999999999999996</v>
      </c>
    </row>
    <row r="1640" spans="1:6" x14ac:dyDescent="0.25">
      <c r="A1640" t="s">
        <v>7193</v>
      </c>
      <c r="B1640">
        <v>5.5</v>
      </c>
      <c r="E1640" s="3" t="s">
        <v>4171</v>
      </c>
      <c r="F1640" s="30">
        <v>6.6571428571428575</v>
      </c>
    </row>
    <row r="1641" spans="1:6" x14ac:dyDescent="0.25">
      <c r="A1641" t="s">
        <v>5598</v>
      </c>
      <c r="B1641">
        <v>7.5</v>
      </c>
      <c r="E1641" s="3" t="s">
        <v>2163</v>
      </c>
      <c r="F1641" s="30">
        <v>7.65</v>
      </c>
    </row>
    <row r="1642" spans="1:6" x14ac:dyDescent="0.25">
      <c r="A1642" t="s">
        <v>1850</v>
      </c>
      <c r="B1642">
        <v>5.4</v>
      </c>
      <c r="E1642" s="3" t="s">
        <v>5394</v>
      </c>
      <c r="F1642" s="30">
        <v>6.3</v>
      </c>
    </row>
    <row r="1643" spans="1:6" x14ac:dyDescent="0.25">
      <c r="A1643" t="s">
        <v>1850</v>
      </c>
      <c r="B1643">
        <v>7.5</v>
      </c>
      <c r="E1643" s="3" t="s">
        <v>2014</v>
      </c>
      <c r="F1643" s="30">
        <v>3.3</v>
      </c>
    </row>
    <row r="1644" spans="1:6" x14ac:dyDescent="0.25">
      <c r="A1644" t="s">
        <v>2033</v>
      </c>
      <c r="B1644">
        <v>6.5</v>
      </c>
      <c r="E1644" s="3" t="s">
        <v>5315</v>
      </c>
      <c r="F1644" s="30">
        <v>5.4666666666666659</v>
      </c>
    </row>
    <row r="1645" spans="1:6" x14ac:dyDescent="0.25">
      <c r="A1645" t="s">
        <v>2033</v>
      </c>
      <c r="B1645">
        <v>6.7</v>
      </c>
      <c r="E1645" s="3" t="s">
        <v>3185</v>
      </c>
      <c r="F1645" s="30">
        <v>7.6</v>
      </c>
    </row>
    <row r="1646" spans="1:6" x14ac:dyDescent="0.25">
      <c r="A1646" t="s">
        <v>2033</v>
      </c>
      <c r="B1646">
        <v>6.6</v>
      </c>
      <c r="E1646" s="3" t="s">
        <v>4803</v>
      </c>
      <c r="F1646" s="30">
        <v>6.1</v>
      </c>
    </row>
    <row r="1647" spans="1:6" x14ac:dyDescent="0.25">
      <c r="A1647" t="s">
        <v>2033</v>
      </c>
      <c r="B1647">
        <v>7.4</v>
      </c>
      <c r="E1647" s="3" t="s">
        <v>3780</v>
      </c>
      <c r="F1647" s="30">
        <v>4.5</v>
      </c>
    </row>
    <row r="1648" spans="1:6" x14ac:dyDescent="0.25">
      <c r="A1648" t="s">
        <v>268</v>
      </c>
      <c r="B1648">
        <v>5.8</v>
      </c>
      <c r="E1648" s="3" t="s">
        <v>1385</v>
      </c>
      <c r="F1648" s="30">
        <v>6.5</v>
      </c>
    </row>
    <row r="1649" spans="1:6" x14ac:dyDescent="0.25">
      <c r="A1649" t="s">
        <v>5654</v>
      </c>
      <c r="B1649">
        <v>5.6</v>
      </c>
      <c r="E1649" s="3" t="s">
        <v>3903</v>
      </c>
      <c r="F1649" s="30">
        <v>6.1</v>
      </c>
    </row>
    <row r="1650" spans="1:6" x14ac:dyDescent="0.25">
      <c r="A1650" t="s">
        <v>4451</v>
      </c>
      <c r="B1650">
        <v>6.1</v>
      </c>
      <c r="E1650" s="3" t="s">
        <v>1212</v>
      </c>
      <c r="F1650" s="30">
        <v>7.7333333333333334</v>
      </c>
    </row>
    <row r="1651" spans="1:6" x14ac:dyDescent="0.25">
      <c r="A1651" t="s">
        <v>4451</v>
      </c>
      <c r="B1651">
        <v>6.8</v>
      </c>
      <c r="E1651" s="3" t="s">
        <v>1199</v>
      </c>
      <c r="F1651" s="30">
        <v>5.9</v>
      </c>
    </row>
    <row r="1652" spans="1:6" x14ac:dyDescent="0.25">
      <c r="A1652" t="s">
        <v>4451</v>
      </c>
      <c r="B1652">
        <v>6</v>
      </c>
      <c r="E1652" s="3" t="s">
        <v>2688</v>
      </c>
      <c r="F1652" s="30">
        <v>7.9</v>
      </c>
    </row>
    <row r="1653" spans="1:6" x14ac:dyDescent="0.25">
      <c r="A1653" t="s">
        <v>4451</v>
      </c>
      <c r="B1653">
        <v>6.3</v>
      </c>
      <c r="E1653" s="3" t="s">
        <v>7481</v>
      </c>
      <c r="F1653" s="30">
        <v>7.3</v>
      </c>
    </row>
    <row r="1654" spans="1:6" x14ac:dyDescent="0.25">
      <c r="A1654" t="s">
        <v>5073</v>
      </c>
      <c r="B1654">
        <v>6.2</v>
      </c>
      <c r="E1654" s="3" t="s">
        <v>4319</v>
      </c>
      <c r="F1654" s="30">
        <v>5.9</v>
      </c>
    </row>
    <row r="1655" spans="1:6" x14ac:dyDescent="0.25">
      <c r="A1655" t="s">
        <v>6366</v>
      </c>
      <c r="B1655">
        <v>6.1</v>
      </c>
      <c r="E1655" s="3" t="s">
        <v>720</v>
      </c>
      <c r="F1655" s="30">
        <v>7.5</v>
      </c>
    </row>
    <row r="1656" spans="1:6" x14ac:dyDescent="0.25">
      <c r="A1656" t="s">
        <v>4619</v>
      </c>
      <c r="B1656">
        <v>5.7</v>
      </c>
      <c r="E1656" s="3" t="s">
        <v>89</v>
      </c>
      <c r="F1656" s="30">
        <v>7.2</v>
      </c>
    </row>
    <row r="1657" spans="1:6" x14ac:dyDescent="0.25">
      <c r="A1657" t="s">
        <v>4619</v>
      </c>
      <c r="B1657">
        <v>4.4000000000000004</v>
      </c>
      <c r="E1657" s="3" t="s">
        <v>2292</v>
      </c>
      <c r="F1657" s="30">
        <v>5.3</v>
      </c>
    </row>
    <row r="1658" spans="1:6" x14ac:dyDescent="0.25">
      <c r="A1658" t="s">
        <v>4619</v>
      </c>
      <c r="B1658">
        <v>7.3</v>
      </c>
      <c r="E1658" s="3" t="s">
        <v>5038</v>
      </c>
      <c r="F1658" s="30">
        <v>6.3142857142857149</v>
      </c>
    </row>
    <row r="1659" spans="1:6" x14ac:dyDescent="0.25">
      <c r="A1659" t="s">
        <v>6985</v>
      </c>
      <c r="B1659">
        <v>7.2</v>
      </c>
      <c r="E1659" s="3" t="s">
        <v>1975</v>
      </c>
      <c r="F1659" s="30">
        <v>7.3250000000000002</v>
      </c>
    </row>
    <row r="1660" spans="1:6" x14ac:dyDescent="0.25">
      <c r="A1660" t="s">
        <v>6985</v>
      </c>
      <c r="B1660">
        <v>7.2</v>
      </c>
      <c r="E1660" s="3" t="s">
        <v>3509</v>
      </c>
      <c r="F1660" s="30">
        <v>6.3</v>
      </c>
    </row>
    <row r="1661" spans="1:6" x14ac:dyDescent="0.25">
      <c r="A1661" t="s">
        <v>6985</v>
      </c>
      <c r="B1661">
        <v>8.1</v>
      </c>
      <c r="E1661" s="3" t="s">
        <v>4652</v>
      </c>
      <c r="F1661" s="30">
        <v>7.1</v>
      </c>
    </row>
    <row r="1662" spans="1:6" x14ac:dyDescent="0.25">
      <c r="A1662" t="s">
        <v>4217</v>
      </c>
      <c r="B1662">
        <v>6.9</v>
      </c>
      <c r="E1662" s="3" t="s">
        <v>1405</v>
      </c>
      <c r="F1662" s="30">
        <v>7.7</v>
      </c>
    </row>
    <row r="1663" spans="1:6" x14ac:dyDescent="0.25">
      <c r="A1663" t="s">
        <v>5374</v>
      </c>
      <c r="B1663">
        <v>6.6</v>
      </c>
      <c r="E1663" s="3" t="s">
        <v>2040</v>
      </c>
      <c r="F1663" s="30">
        <v>7.05</v>
      </c>
    </row>
    <row r="1664" spans="1:6" x14ac:dyDescent="0.25">
      <c r="A1664" t="s">
        <v>5374</v>
      </c>
      <c r="B1664">
        <v>6.3</v>
      </c>
      <c r="E1664" s="3" t="s">
        <v>3815</v>
      </c>
      <c r="F1664" s="30">
        <v>4.5999999999999996</v>
      </c>
    </row>
    <row r="1665" spans="1:6" x14ac:dyDescent="0.25">
      <c r="A1665" t="s">
        <v>5374</v>
      </c>
      <c r="B1665">
        <v>6.7</v>
      </c>
      <c r="E1665" s="3" t="s">
        <v>3469</v>
      </c>
      <c r="F1665" s="30">
        <v>6.05</v>
      </c>
    </row>
    <row r="1666" spans="1:6" x14ac:dyDescent="0.25">
      <c r="A1666" t="s">
        <v>5374</v>
      </c>
      <c r="B1666">
        <v>6.8</v>
      </c>
      <c r="E1666" s="3" t="s">
        <v>454</v>
      </c>
      <c r="F1666" s="30">
        <v>6.25</v>
      </c>
    </row>
    <row r="1667" spans="1:6" x14ac:dyDescent="0.25">
      <c r="A1667" t="s">
        <v>5374</v>
      </c>
      <c r="B1667">
        <v>6.6</v>
      </c>
      <c r="E1667" s="3" t="s">
        <v>7289</v>
      </c>
      <c r="F1667" s="30">
        <v>7.5</v>
      </c>
    </row>
    <row r="1668" spans="1:6" x14ac:dyDescent="0.25">
      <c r="A1668" t="s">
        <v>4387</v>
      </c>
      <c r="B1668">
        <v>5.3</v>
      </c>
      <c r="E1668" s="3" t="s">
        <v>3637</v>
      </c>
      <c r="F1668" s="30">
        <v>6.6</v>
      </c>
    </row>
    <row r="1669" spans="1:6" x14ac:dyDescent="0.25">
      <c r="A1669" t="s">
        <v>401</v>
      </c>
      <c r="B1669">
        <v>6.8</v>
      </c>
      <c r="E1669" s="3" t="s">
        <v>5715</v>
      </c>
      <c r="F1669" s="30">
        <v>6.7333333333333334</v>
      </c>
    </row>
    <row r="1670" spans="1:6" x14ac:dyDescent="0.25">
      <c r="A1670" t="s">
        <v>327</v>
      </c>
      <c r="B1670">
        <v>6.1</v>
      </c>
      <c r="E1670" s="3" t="s">
        <v>2521</v>
      </c>
      <c r="F1670" s="30">
        <v>6.35</v>
      </c>
    </row>
    <row r="1671" spans="1:6" x14ac:dyDescent="0.25">
      <c r="A1671" t="s">
        <v>327</v>
      </c>
      <c r="B1671">
        <v>7.1</v>
      </c>
      <c r="E1671" s="3" t="s">
        <v>686</v>
      </c>
      <c r="F1671" s="30">
        <v>6.2</v>
      </c>
    </row>
    <row r="1672" spans="1:6" x14ac:dyDescent="0.25">
      <c r="A1672" t="s">
        <v>327</v>
      </c>
      <c r="B1672">
        <v>5.9</v>
      </c>
      <c r="E1672" s="3" t="s">
        <v>2855</v>
      </c>
      <c r="F1672" s="30">
        <v>8.6</v>
      </c>
    </row>
    <row r="1673" spans="1:6" x14ac:dyDescent="0.25">
      <c r="A1673" t="s">
        <v>4666</v>
      </c>
      <c r="B1673">
        <v>6.1</v>
      </c>
      <c r="E1673" s="3" t="s">
        <v>2632</v>
      </c>
      <c r="F1673" s="30">
        <v>6.2</v>
      </c>
    </row>
    <row r="1674" spans="1:6" x14ac:dyDescent="0.25">
      <c r="A1674" t="s">
        <v>518</v>
      </c>
      <c r="B1674">
        <v>7.3</v>
      </c>
      <c r="E1674" s="3" t="s">
        <v>2589</v>
      </c>
      <c r="F1674" s="30">
        <v>6</v>
      </c>
    </row>
    <row r="1675" spans="1:6" x14ac:dyDescent="0.25">
      <c r="A1675" t="s">
        <v>518</v>
      </c>
      <c r="B1675">
        <v>7.4</v>
      </c>
      <c r="E1675" s="3" t="s">
        <v>379</v>
      </c>
      <c r="F1675" s="30">
        <v>6.7916666666666679</v>
      </c>
    </row>
    <row r="1676" spans="1:6" x14ac:dyDescent="0.25">
      <c r="A1676" t="s">
        <v>518</v>
      </c>
      <c r="B1676">
        <v>6.3</v>
      </c>
      <c r="E1676" s="3" t="s">
        <v>4567</v>
      </c>
      <c r="F1676" s="30">
        <v>4.2</v>
      </c>
    </row>
    <row r="1677" spans="1:6" x14ac:dyDescent="0.25">
      <c r="A1677" t="s">
        <v>5536</v>
      </c>
      <c r="B1677">
        <v>5.0999999999999996</v>
      </c>
      <c r="E1677" s="3" t="s">
        <v>3943</v>
      </c>
      <c r="F1677" s="30">
        <v>3.1</v>
      </c>
    </row>
    <row r="1678" spans="1:6" x14ac:dyDescent="0.25">
      <c r="A1678" t="s">
        <v>4951</v>
      </c>
      <c r="B1678">
        <v>5.7</v>
      </c>
      <c r="E1678" s="3" t="s">
        <v>1310</v>
      </c>
      <c r="F1678" s="30">
        <v>7.0666666666666664</v>
      </c>
    </row>
    <row r="1679" spans="1:6" x14ac:dyDescent="0.25">
      <c r="A1679" t="s">
        <v>5784</v>
      </c>
      <c r="B1679">
        <v>5.5</v>
      </c>
      <c r="E1679" s="3" t="s">
        <v>3307</v>
      </c>
      <c r="F1679" s="30">
        <v>6.3</v>
      </c>
    </row>
    <row r="1680" spans="1:6" x14ac:dyDescent="0.25">
      <c r="A1680" t="s">
        <v>5784</v>
      </c>
      <c r="B1680">
        <v>7.9</v>
      </c>
      <c r="E1680" s="3" t="s">
        <v>4808</v>
      </c>
      <c r="F1680" s="30">
        <v>3.4</v>
      </c>
    </row>
    <row r="1681" spans="1:6" x14ac:dyDescent="0.25">
      <c r="A1681" t="s">
        <v>5784</v>
      </c>
      <c r="B1681">
        <v>7.6</v>
      </c>
      <c r="E1681" s="3" t="s">
        <v>4642</v>
      </c>
      <c r="F1681" s="30">
        <v>5.6</v>
      </c>
    </row>
    <row r="1682" spans="1:6" x14ac:dyDescent="0.25">
      <c r="A1682" t="s">
        <v>7531</v>
      </c>
      <c r="B1682">
        <v>7.2</v>
      </c>
      <c r="E1682" s="3" t="s">
        <v>3711</v>
      </c>
      <c r="F1682" s="30">
        <v>5.9</v>
      </c>
    </row>
    <row r="1683" spans="1:6" x14ac:dyDescent="0.25">
      <c r="A1683" t="s">
        <v>7531</v>
      </c>
      <c r="B1683">
        <v>6.3</v>
      </c>
      <c r="E1683" s="3" t="s">
        <v>6132</v>
      </c>
      <c r="F1683" s="30">
        <v>4.7666666666666666</v>
      </c>
    </row>
    <row r="1684" spans="1:6" x14ac:dyDescent="0.25">
      <c r="A1684" t="s">
        <v>7531</v>
      </c>
      <c r="B1684">
        <v>8.3000000000000007</v>
      </c>
      <c r="E1684" s="3" t="s">
        <v>1082</v>
      </c>
      <c r="F1684" s="30">
        <v>6.8</v>
      </c>
    </row>
    <row r="1685" spans="1:6" x14ac:dyDescent="0.25">
      <c r="A1685" t="s">
        <v>7531</v>
      </c>
      <c r="B1685">
        <v>7.2</v>
      </c>
      <c r="E1685" s="3" t="s">
        <v>1231</v>
      </c>
      <c r="F1685" s="30">
        <v>6.5500000000000007</v>
      </c>
    </row>
    <row r="1686" spans="1:6" x14ac:dyDescent="0.25">
      <c r="A1686" t="s">
        <v>7531</v>
      </c>
      <c r="B1686">
        <v>7.9</v>
      </c>
      <c r="E1686" s="3" t="s">
        <v>3672</v>
      </c>
      <c r="F1686" s="30">
        <v>6.3</v>
      </c>
    </row>
    <row r="1687" spans="1:6" x14ac:dyDescent="0.25">
      <c r="A1687" t="s">
        <v>4540</v>
      </c>
      <c r="B1687">
        <v>6</v>
      </c>
      <c r="E1687" s="3" t="s">
        <v>1774</v>
      </c>
      <c r="F1687" s="30">
        <v>3</v>
      </c>
    </row>
    <row r="1688" spans="1:6" x14ac:dyDescent="0.25">
      <c r="A1688" t="s">
        <v>4540</v>
      </c>
      <c r="B1688">
        <v>7</v>
      </c>
      <c r="E1688" s="3" t="s">
        <v>1066</v>
      </c>
      <c r="F1688" s="30">
        <v>7</v>
      </c>
    </row>
    <row r="1689" spans="1:6" x14ac:dyDescent="0.25">
      <c r="A1689" t="s">
        <v>4540</v>
      </c>
      <c r="B1689">
        <v>7.5</v>
      </c>
      <c r="E1689" s="3" t="s">
        <v>3747</v>
      </c>
      <c r="F1689" s="30">
        <v>3.1</v>
      </c>
    </row>
    <row r="1690" spans="1:6" x14ac:dyDescent="0.25">
      <c r="A1690" t="s">
        <v>4540</v>
      </c>
      <c r="B1690">
        <v>7.7</v>
      </c>
      <c r="E1690" s="3" t="s">
        <v>351</v>
      </c>
      <c r="F1690" s="30">
        <v>6.2</v>
      </c>
    </row>
    <row r="1691" spans="1:6" x14ac:dyDescent="0.25">
      <c r="A1691" t="s">
        <v>5352</v>
      </c>
      <c r="B1691">
        <v>4.8</v>
      </c>
      <c r="E1691" s="3" t="s">
        <v>2796</v>
      </c>
      <c r="F1691" s="30">
        <v>5.3</v>
      </c>
    </row>
    <row r="1692" spans="1:6" x14ac:dyDescent="0.25">
      <c r="A1692" t="s">
        <v>5352</v>
      </c>
      <c r="B1692">
        <v>6.2</v>
      </c>
      <c r="E1692" s="3" t="s">
        <v>4523</v>
      </c>
      <c r="F1692" s="30">
        <v>8.1499999999999986</v>
      </c>
    </row>
    <row r="1693" spans="1:6" x14ac:dyDescent="0.25">
      <c r="A1693" t="s">
        <v>4753</v>
      </c>
      <c r="B1693">
        <v>5.9</v>
      </c>
      <c r="E1693" s="3" t="s">
        <v>1539</v>
      </c>
      <c r="F1693" s="30">
        <v>7.15</v>
      </c>
    </row>
    <row r="1694" spans="1:6" x14ac:dyDescent="0.25">
      <c r="A1694" t="s">
        <v>4753</v>
      </c>
      <c r="B1694">
        <v>6.9</v>
      </c>
      <c r="E1694" s="3" t="s">
        <v>1578</v>
      </c>
      <c r="F1694" s="30">
        <v>6.333333333333333</v>
      </c>
    </row>
    <row r="1695" spans="1:6" x14ac:dyDescent="0.25">
      <c r="A1695" t="s">
        <v>4753</v>
      </c>
      <c r="B1695">
        <v>6.6</v>
      </c>
      <c r="E1695" s="3" t="s">
        <v>1128</v>
      </c>
      <c r="F1695" s="30">
        <v>6.25</v>
      </c>
    </row>
    <row r="1696" spans="1:6" x14ac:dyDescent="0.25">
      <c r="A1696" t="s">
        <v>4753</v>
      </c>
      <c r="B1696">
        <v>7.3</v>
      </c>
      <c r="E1696" s="3" t="s">
        <v>2473</v>
      </c>
      <c r="F1696" s="30">
        <v>8</v>
      </c>
    </row>
    <row r="1697" spans="1:6" x14ac:dyDescent="0.25">
      <c r="A1697" t="s">
        <v>4753</v>
      </c>
      <c r="B1697">
        <v>7.2</v>
      </c>
      <c r="E1697" s="3" t="s">
        <v>6251</v>
      </c>
      <c r="F1697" s="30">
        <v>7</v>
      </c>
    </row>
    <row r="1698" spans="1:6" x14ac:dyDescent="0.25">
      <c r="A1698" t="s">
        <v>2791</v>
      </c>
      <c r="B1698">
        <v>7.1</v>
      </c>
      <c r="E1698" s="3" t="s">
        <v>2146</v>
      </c>
      <c r="F1698" s="30">
        <v>7.1</v>
      </c>
    </row>
    <row r="1699" spans="1:6" x14ac:dyDescent="0.25">
      <c r="A1699" t="s">
        <v>5016</v>
      </c>
      <c r="B1699">
        <v>6.5</v>
      </c>
      <c r="E1699" s="3" t="s">
        <v>1247</v>
      </c>
      <c r="F1699" s="30">
        <v>6.55</v>
      </c>
    </row>
    <row r="1700" spans="1:6" x14ac:dyDescent="0.25">
      <c r="A1700" t="s">
        <v>4265</v>
      </c>
      <c r="B1700">
        <v>3</v>
      </c>
      <c r="E1700" s="3" t="s">
        <v>479</v>
      </c>
      <c r="F1700" s="30">
        <v>4.8</v>
      </c>
    </row>
    <row r="1701" spans="1:6" x14ac:dyDescent="0.25">
      <c r="A1701" t="s">
        <v>4265</v>
      </c>
      <c r="B1701">
        <v>6.5</v>
      </c>
      <c r="E1701" s="3" t="s">
        <v>2428</v>
      </c>
      <c r="F1701" s="30">
        <v>2.1</v>
      </c>
    </row>
    <row r="1702" spans="1:6" x14ac:dyDescent="0.25">
      <c r="A1702" t="s">
        <v>4265</v>
      </c>
      <c r="B1702">
        <v>6.6</v>
      </c>
      <c r="E1702" s="3" t="s">
        <v>3295</v>
      </c>
      <c r="F1702" s="30">
        <v>5.4</v>
      </c>
    </row>
    <row r="1703" spans="1:6" x14ac:dyDescent="0.25">
      <c r="A1703" t="s">
        <v>4265</v>
      </c>
      <c r="B1703">
        <v>6</v>
      </c>
      <c r="E1703" s="3" t="s">
        <v>4587</v>
      </c>
      <c r="F1703" s="30">
        <v>6.3</v>
      </c>
    </row>
    <row r="1704" spans="1:6" x14ac:dyDescent="0.25">
      <c r="A1704" t="s">
        <v>4265</v>
      </c>
      <c r="B1704">
        <v>6.2</v>
      </c>
      <c r="E1704" s="3" t="s">
        <v>4438</v>
      </c>
      <c r="F1704" s="30">
        <v>5.6000000000000005</v>
      </c>
    </row>
    <row r="1705" spans="1:6" x14ac:dyDescent="0.25">
      <c r="A1705" t="s">
        <v>4265</v>
      </c>
      <c r="B1705">
        <v>7.8</v>
      </c>
      <c r="E1705" s="3" t="s">
        <v>3221</v>
      </c>
      <c r="F1705" s="30">
        <v>5.5333333333333341</v>
      </c>
    </row>
    <row r="1706" spans="1:6" x14ac:dyDescent="0.25">
      <c r="A1706" t="s">
        <v>4265</v>
      </c>
      <c r="B1706">
        <v>6.8</v>
      </c>
      <c r="E1706" s="3" t="s">
        <v>1420</v>
      </c>
      <c r="F1706" s="30">
        <v>6.5666666666666664</v>
      </c>
    </row>
    <row r="1707" spans="1:6" x14ac:dyDescent="0.25">
      <c r="A1707" t="s">
        <v>4265</v>
      </c>
      <c r="B1707">
        <v>8.1999999999999993</v>
      </c>
      <c r="E1707" s="3" t="s">
        <v>4839</v>
      </c>
      <c r="F1707" s="30">
        <v>6.4499999999999993</v>
      </c>
    </row>
    <row r="1708" spans="1:6" x14ac:dyDescent="0.25">
      <c r="A1708" t="s">
        <v>4265</v>
      </c>
      <c r="B1708">
        <v>7.6</v>
      </c>
      <c r="E1708" s="3" t="s">
        <v>751</v>
      </c>
      <c r="F1708" s="30">
        <v>4.7</v>
      </c>
    </row>
    <row r="1709" spans="1:6" x14ac:dyDescent="0.25">
      <c r="A1709" t="s">
        <v>4265</v>
      </c>
      <c r="B1709">
        <v>7.6</v>
      </c>
      <c r="E1709" s="3" t="s">
        <v>1650</v>
      </c>
      <c r="F1709" s="30">
        <v>5.9</v>
      </c>
    </row>
    <row r="1710" spans="1:6" x14ac:dyDescent="0.25">
      <c r="A1710" t="s">
        <v>2620</v>
      </c>
      <c r="B1710">
        <v>7.3</v>
      </c>
      <c r="E1710" s="3" t="s">
        <v>2893</v>
      </c>
      <c r="F1710" s="30">
        <v>7.2</v>
      </c>
    </row>
    <row r="1711" spans="1:6" x14ac:dyDescent="0.25">
      <c r="A1711" t="s">
        <v>3834</v>
      </c>
      <c r="B1711">
        <v>5.7</v>
      </c>
      <c r="E1711" s="3" t="s">
        <v>1732</v>
      </c>
      <c r="F1711" s="30">
        <v>6.0200000000000005</v>
      </c>
    </row>
    <row r="1712" spans="1:6" x14ac:dyDescent="0.25">
      <c r="A1712" t="s">
        <v>3834</v>
      </c>
      <c r="B1712">
        <v>6.9</v>
      </c>
      <c r="E1712" s="3" t="s">
        <v>1817</v>
      </c>
      <c r="F1712" s="30">
        <v>7</v>
      </c>
    </row>
    <row r="1713" spans="1:6" x14ac:dyDescent="0.25">
      <c r="A1713" t="s">
        <v>3834</v>
      </c>
      <c r="B1713">
        <v>6.9</v>
      </c>
      <c r="E1713" s="3" t="s">
        <v>1565</v>
      </c>
      <c r="F1713" s="30">
        <v>7.628571428571429</v>
      </c>
    </row>
    <row r="1714" spans="1:6" x14ac:dyDescent="0.25">
      <c r="A1714" t="s">
        <v>4440</v>
      </c>
      <c r="B1714">
        <v>6.1</v>
      </c>
      <c r="E1714" s="3" t="s">
        <v>6852</v>
      </c>
      <c r="F1714" s="30">
        <v>6.6</v>
      </c>
    </row>
    <row r="1715" spans="1:6" x14ac:dyDescent="0.25">
      <c r="A1715" t="s">
        <v>4440</v>
      </c>
      <c r="B1715">
        <v>5.4</v>
      </c>
      <c r="E1715" s="3" t="s">
        <v>3845</v>
      </c>
      <c r="F1715" s="30">
        <v>6.1090909090909093</v>
      </c>
    </row>
    <row r="1716" spans="1:6" x14ac:dyDescent="0.25">
      <c r="A1716" t="s">
        <v>4440</v>
      </c>
      <c r="B1716">
        <v>6.4</v>
      </c>
      <c r="E1716" s="3" t="s">
        <v>2137</v>
      </c>
      <c r="F1716" s="30">
        <v>7.5</v>
      </c>
    </row>
    <row r="1717" spans="1:6" x14ac:dyDescent="0.25">
      <c r="A1717" t="s">
        <v>4440</v>
      </c>
      <c r="B1717">
        <v>5.3</v>
      </c>
      <c r="E1717" s="3" t="s">
        <v>3071</v>
      </c>
      <c r="F1717" s="30">
        <v>5.6</v>
      </c>
    </row>
    <row r="1718" spans="1:6" x14ac:dyDescent="0.25">
      <c r="A1718" t="s">
        <v>4480</v>
      </c>
      <c r="B1718">
        <v>4.0999999999999996</v>
      </c>
      <c r="E1718" s="3" t="s">
        <v>3119</v>
      </c>
      <c r="F1718" s="30">
        <v>5.5</v>
      </c>
    </row>
    <row r="1719" spans="1:6" x14ac:dyDescent="0.25">
      <c r="A1719" t="s">
        <v>4570</v>
      </c>
      <c r="B1719">
        <v>5.5</v>
      </c>
      <c r="E1719" s="3" t="s">
        <v>6265</v>
      </c>
      <c r="F1719" s="30">
        <v>6.3</v>
      </c>
    </row>
    <row r="1720" spans="1:6" x14ac:dyDescent="0.25">
      <c r="A1720" t="s">
        <v>4570</v>
      </c>
      <c r="B1720">
        <v>5</v>
      </c>
      <c r="E1720" s="3" t="s">
        <v>4018</v>
      </c>
      <c r="F1720" s="30">
        <v>4.5999999999999996</v>
      </c>
    </row>
    <row r="1721" spans="1:6" x14ac:dyDescent="0.25">
      <c r="A1721" t="s">
        <v>4570</v>
      </c>
      <c r="B1721">
        <v>6.4</v>
      </c>
      <c r="E1721" s="3" t="s">
        <v>3057</v>
      </c>
      <c r="F1721" s="30">
        <v>5</v>
      </c>
    </row>
    <row r="1722" spans="1:6" x14ac:dyDescent="0.25">
      <c r="A1722" t="s">
        <v>5294</v>
      </c>
      <c r="B1722">
        <v>7.5</v>
      </c>
      <c r="E1722" s="3" t="s">
        <v>2083</v>
      </c>
      <c r="F1722" s="30">
        <v>5.0999999999999996</v>
      </c>
    </row>
    <row r="1723" spans="1:6" x14ac:dyDescent="0.25">
      <c r="A1723" t="s">
        <v>4957</v>
      </c>
      <c r="B1723">
        <v>5</v>
      </c>
      <c r="E1723" s="3" t="s">
        <v>4596</v>
      </c>
      <c r="F1723" s="30">
        <v>5.1000000000000005</v>
      </c>
    </row>
    <row r="1724" spans="1:6" x14ac:dyDescent="0.25">
      <c r="A1724" t="s">
        <v>4957</v>
      </c>
      <c r="B1724">
        <v>5.9</v>
      </c>
      <c r="E1724" s="3" t="s">
        <v>7612</v>
      </c>
      <c r="F1724" s="30">
        <v>7.7</v>
      </c>
    </row>
    <row r="1725" spans="1:6" x14ac:dyDescent="0.25">
      <c r="A1725" t="s">
        <v>2255</v>
      </c>
      <c r="B1725">
        <v>5.5</v>
      </c>
      <c r="E1725" s="3" t="s">
        <v>1606</v>
      </c>
      <c r="F1725" s="30">
        <v>7</v>
      </c>
    </row>
    <row r="1726" spans="1:6" x14ac:dyDescent="0.25">
      <c r="A1726" t="s">
        <v>5440</v>
      </c>
      <c r="B1726">
        <v>3.7</v>
      </c>
      <c r="E1726" s="3" t="s">
        <v>1900</v>
      </c>
      <c r="F1726" s="30">
        <v>6.45</v>
      </c>
    </row>
    <row r="1727" spans="1:6" x14ac:dyDescent="0.25">
      <c r="A1727" t="s">
        <v>5440</v>
      </c>
      <c r="B1727">
        <v>5.4</v>
      </c>
      <c r="E1727" s="3" t="s">
        <v>427</v>
      </c>
      <c r="F1727" s="30">
        <v>7.5</v>
      </c>
    </row>
    <row r="1728" spans="1:6" x14ac:dyDescent="0.25">
      <c r="A1728" t="s">
        <v>895</v>
      </c>
      <c r="B1728">
        <v>5.8</v>
      </c>
      <c r="E1728" s="3" t="s">
        <v>3645</v>
      </c>
      <c r="F1728" s="30">
        <v>4.4499999999999993</v>
      </c>
    </row>
    <row r="1729" spans="1:6" x14ac:dyDescent="0.25">
      <c r="A1729" t="s">
        <v>895</v>
      </c>
      <c r="B1729">
        <v>7.1</v>
      </c>
      <c r="E1729" s="3" t="s">
        <v>6247</v>
      </c>
      <c r="F1729" s="30">
        <v>5.4</v>
      </c>
    </row>
    <row r="1730" spans="1:6" x14ac:dyDescent="0.25">
      <c r="A1730" t="s">
        <v>895</v>
      </c>
      <c r="B1730">
        <v>6.9</v>
      </c>
      <c r="E1730" s="3" t="s">
        <v>4630</v>
      </c>
      <c r="F1730" s="30">
        <v>8.1</v>
      </c>
    </row>
    <row r="1731" spans="1:6" x14ac:dyDescent="0.25">
      <c r="A1731" t="s">
        <v>895</v>
      </c>
      <c r="B1731">
        <v>7.6</v>
      </c>
      <c r="E1731" s="3" t="s">
        <v>1952</v>
      </c>
      <c r="F1731" s="30">
        <v>7.2</v>
      </c>
    </row>
    <row r="1732" spans="1:6" x14ac:dyDescent="0.25">
      <c r="A1732" t="s">
        <v>3871</v>
      </c>
      <c r="B1732">
        <v>4.7</v>
      </c>
      <c r="E1732" s="3" t="s">
        <v>2376</v>
      </c>
      <c r="F1732" s="30">
        <v>7.7</v>
      </c>
    </row>
    <row r="1733" spans="1:6" x14ac:dyDescent="0.25">
      <c r="A1733" t="s">
        <v>3871</v>
      </c>
      <c r="B1733">
        <v>6.1</v>
      </c>
      <c r="E1733" s="3" t="s">
        <v>3442</v>
      </c>
      <c r="F1733" s="30">
        <v>6.7666666666666666</v>
      </c>
    </row>
    <row r="1734" spans="1:6" x14ac:dyDescent="0.25">
      <c r="A1734" t="s">
        <v>4175</v>
      </c>
      <c r="B1734">
        <v>5.7</v>
      </c>
      <c r="E1734" s="3" t="s">
        <v>2225</v>
      </c>
      <c r="F1734" s="30">
        <v>6.9999999999999982</v>
      </c>
    </row>
    <row r="1735" spans="1:6" x14ac:dyDescent="0.25">
      <c r="A1735" t="s">
        <v>4175</v>
      </c>
      <c r="B1735">
        <v>5.4</v>
      </c>
      <c r="E1735" s="3" t="s">
        <v>3789</v>
      </c>
      <c r="F1735" s="30">
        <v>3.6</v>
      </c>
    </row>
    <row r="1736" spans="1:6" x14ac:dyDescent="0.25">
      <c r="A1736" t="s">
        <v>4175</v>
      </c>
      <c r="B1736">
        <v>5.0999999999999996</v>
      </c>
      <c r="E1736" s="3" t="s">
        <v>2348</v>
      </c>
      <c r="F1736" s="30">
        <v>7.2</v>
      </c>
    </row>
    <row r="1737" spans="1:6" x14ac:dyDescent="0.25">
      <c r="A1737" t="s">
        <v>4904</v>
      </c>
      <c r="B1737">
        <v>5.9</v>
      </c>
      <c r="E1737" s="3" t="s">
        <v>331</v>
      </c>
      <c r="F1737" s="30">
        <v>6.05</v>
      </c>
    </row>
    <row r="1738" spans="1:6" x14ac:dyDescent="0.25">
      <c r="A1738" t="s">
        <v>4904</v>
      </c>
      <c r="B1738">
        <v>5</v>
      </c>
      <c r="E1738" s="3" t="s">
        <v>7786</v>
      </c>
      <c r="F1738" s="30">
        <v>6.8</v>
      </c>
    </row>
    <row r="1739" spans="1:6" x14ac:dyDescent="0.25">
      <c r="A1739" t="s">
        <v>4904</v>
      </c>
      <c r="B1739">
        <v>6.4</v>
      </c>
      <c r="E1739" s="3" t="s">
        <v>2131</v>
      </c>
      <c r="F1739" s="30">
        <v>7.4</v>
      </c>
    </row>
    <row r="1740" spans="1:6" x14ac:dyDescent="0.25">
      <c r="A1740" t="s">
        <v>4904</v>
      </c>
      <c r="B1740">
        <v>7.8</v>
      </c>
      <c r="E1740" s="3" t="s">
        <v>179</v>
      </c>
      <c r="F1740" s="30">
        <v>7.5250000000000004</v>
      </c>
    </row>
    <row r="1741" spans="1:6" x14ac:dyDescent="0.25">
      <c r="A1741" t="s">
        <v>4904</v>
      </c>
      <c r="B1741">
        <v>5.9</v>
      </c>
      <c r="E1741" s="3" t="s">
        <v>2093</v>
      </c>
      <c r="F1741" s="30">
        <v>5.7</v>
      </c>
    </row>
    <row r="1742" spans="1:6" x14ac:dyDescent="0.25">
      <c r="A1742" t="s">
        <v>4904</v>
      </c>
      <c r="B1742">
        <v>6.9</v>
      </c>
      <c r="E1742" s="3" t="s">
        <v>2301</v>
      </c>
      <c r="F1742" s="30">
        <v>7.15</v>
      </c>
    </row>
    <row r="1743" spans="1:6" x14ac:dyDescent="0.25">
      <c r="A1743" t="s">
        <v>4904</v>
      </c>
      <c r="B1743">
        <v>5.9</v>
      </c>
      <c r="E1743" s="3" t="s">
        <v>2486</v>
      </c>
      <c r="F1743" s="30">
        <v>5.0999999999999996</v>
      </c>
    </row>
    <row r="1744" spans="1:6" x14ac:dyDescent="0.25">
      <c r="A1744" t="s">
        <v>4945</v>
      </c>
      <c r="B1744">
        <v>5.4</v>
      </c>
      <c r="E1744" s="3" t="s">
        <v>5471</v>
      </c>
      <c r="F1744" s="30">
        <v>7.1750000000000007</v>
      </c>
    </row>
    <row r="1745" spans="1:6" x14ac:dyDescent="0.25">
      <c r="A1745" t="s">
        <v>4059</v>
      </c>
      <c r="B1745">
        <v>6.5</v>
      </c>
      <c r="E1745" s="3" t="s">
        <v>424</v>
      </c>
      <c r="F1745" s="30">
        <v>6.6</v>
      </c>
    </row>
    <row r="1746" spans="1:6" x14ac:dyDescent="0.25">
      <c r="A1746" t="s">
        <v>4059</v>
      </c>
      <c r="B1746">
        <v>5.8</v>
      </c>
      <c r="E1746" s="3" t="s">
        <v>1991</v>
      </c>
      <c r="F1746" s="30">
        <v>6.9</v>
      </c>
    </row>
    <row r="1747" spans="1:6" x14ac:dyDescent="0.25">
      <c r="A1747" t="s">
        <v>4059</v>
      </c>
      <c r="B1747">
        <v>5.6</v>
      </c>
      <c r="E1747" s="3" t="s">
        <v>7840</v>
      </c>
      <c r="F1747" s="30">
        <v>6.4622008324661673</v>
      </c>
    </row>
    <row r="1748" spans="1:6" x14ac:dyDescent="0.25">
      <c r="A1748" t="s">
        <v>885</v>
      </c>
      <c r="B1748">
        <v>6.1</v>
      </c>
    </row>
    <row r="1749" spans="1:6" x14ac:dyDescent="0.25">
      <c r="A1749" t="s">
        <v>885</v>
      </c>
      <c r="B1749">
        <v>6.2</v>
      </c>
    </row>
    <row r="1750" spans="1:6" x14ac:dyDescent="0.25">
      <c r="A1750" t="s">
        <v>885</v>
      </c>
      <c r="B1750">
        <v>6.7</v>
      </c>
    </row>
    <row r="1751" spans="1:6" x14ac:dyDescent="0.25">
      <c r="A1751" t="s">
        <v>3708</v>
      </c>
      <c r="B1751">
        <v>6.6</v>
      </c>
    </row>
    <row r="1752" spans="1:6" x14ac:dyDescent="0.25">
      <c r="A1752" t="s">
        <v>3708</v>
      </c>
      <c r="B1752">
        <v>7.3</v>
      </c>
    </row>
    <row r="1753" spans="1:6" x14ac:dyDescent="0.25">
      <c r="A1753" t="s">
        <v>5288</v>
      </c>
      <c r="B1753">
        <v>5.4</v>
      </c>
    </row>
    <row r="1754" spans="1:6" x14ac:dyDescent="0.25">
      <c r="A1754" t="s">
        <v>5288</v>
      </c>
      <c r="B1754">
        <v>5.0999999999999996</v>
      </c>
    </row>
    <row r="1755" spans="1:6" x14ac:dyDescent="0.25">
      <c r="A1755" t="s">
        <v>5288</v>
      </c>
      <c r="B1755">
        <v>4.4000000000000004</v>
      </c>
    </row>
    <row r="1756" spans="1:6" x14ac:dyDescent="0.25">
      <c r="A1756" t="s">
        <v>5288</v>
      </c>
      <c r="B1756">
        <v>4.5999999999999996</v>
      </c>
    </row>
    <row r="1757" spans="1:6" x14ac:dyDescent="0.25">
      <c r="A1757" t="s">
        <v>1358</v>
      </c>
      <c r="B1757">
        <v>7.4</v>
      </c>
    </row>
    <row r="1758" spans="1:6" x14ac:dyDescent="0.25">
      <c r="A1758" t="s">
        <v>1358</v>
      </c>
      <c r="B1758">
        <v>6</v>
      </c>
    </row>
    <row r="1759" spans="1:6" x14ac:dyDescent="0.25">
      <c r="A1759" t="s">
        <v>1358</v>
      </c>
      <c r="B1759">
        <v>6.3</v>
      </c>
    </row>
    <row r="1760" spans="1:6" x14ac:dyDescent="0.25">
      <c r="A1760" t="s">
        <v>1358</v>
      </c>
      <c r="B1760">
        <v>6</v>
      </c>
    </row>
    <row r="1761" spans="1:2" x14ac:dyDescent="0.25">
      <c r="A1761" t="s">
        <v>1358</v>
      </c>
      <c r="B1761">
        <v>7.3</v>
      </c>
    </row>
    <row r="1762" spans="1:2" x14ac:dyDescent="0.25">
      <c r="A1762" t="s">
        <v>1358</v>
      </c>
      <c r="B1762">
        <v>6.1</v>
      </c>
    </row>
    <row r="1763" spans="1:2" x14ac:dyDescent="0.25">
      <c r="A1763" t="s">
        <v>484</v>
      </c>
      <c r="B1763">
        <v>7.3</v>
      </c>
    </row>
    <row r="1764" spans="1:2" x14ac:dyDescent="0.25">
      <c r="A1764" t="s">
        <v>640</v>
      </c>
      <c r="B1764">
        <v>5.6</v>
      </c>
    </row>
    <row r="1765" spans="1:2" x14ac:dyDescent="0.25">
      <c r="A1765" t="s">
        <v>3724</v>
      </c>
      <c r="B1765">
        <v>6.6</v>
      </c>
    </row>
    <row r="1766" spans="1:2" x14ac:dyDescent="0.25">
      <c r="A1766" t="s">
        <v>3724</v>
      </c>
      <c r="B1766">
        <v>5.4</v>
      </c>
    </row>
    <row r="1767" spans="1:2" x14ac:dyDescent="0.25">
      <c r="A1767" t="s">
        <v>3724</v>
      </c>
      <c r="B1767">
        <v>6.6</v>
      </c>
    </row>
    <row r="1768" spans="1:2" x14ac:dyDescent="0.25">
      <c r="A1768" t="s">
        <v>3724</v>
      </c>
      <c r="B1768">
        <v>6.2</v>
      </c>
    </row>
    <row r="1769" spans="1:2" x14ac:dyDescent="0.25">
      <c r="A1769" t="s">
        <v>4062</v>
      </c>
      <c r="B1769">
        <v>5.9</v>
      </c>
    </row>
    <row r="1770" spans="1:2" x14ac:dyDescent="0.25">
      <c r="A1770" t="s">
        <v>4062</v>
      </c>
      <c r="B1770">
        <v>6</v>
      </c>
    </row>
    <row r="1771" spans="1:2" x14ac:dyDescent="0.25">
      <c r="A1771" t="s">
        <v>4062</v>
      </c>
      <c r="B1771">
        <v>6.1</v>
      </c>
    </row>
    <row r="1772" spans="1:2" x14ac:dyDescent="0.25">
      <c r="A1772" t="s">
        <v>2445</v>
      </c>
      <c r="B1772">
        <v>6.4</v>
      </c>
    </row>
    <row r="1773" spans="1:2" x14ac:dyDescent="0.25">
      <c r="A1773" t="s">
        <v>2445</v>
      </c>
      <c r="B1773">
        <v>6.1</v>
      </c>
    </row>
    <row r="1774" spans="1:2" x14ac:dyDescent="0.25">
      <c r="A1774" t="s">
        <v>2445</v>
      </c>
      <c r="B1774">
        <v>6.9</v>
      </c>
    </row>
    <row r="1775" spans="1:2" x14ac:dyDescent="0.25">
      <c r="A1775" t="s">
        <v>2445</v>
      </c>
      <c r="B1775">
        <v>7</v>
      </c>
    </row>
    <row r="1776" spans="1:2" x14ac:dyDescent="0.25">
      <c r="A1776" t="s">
        <v>2445</v>
      </c>
      <c r="B1776">
        <v>7.9</v>
      </c>
    </row>
    <row r="1777" spans="1:2" x14ac:dyDescent="0.25">
      <c r="A1777" t="s">
        <v>2445</v>
      </c>
      <c r="B1777">
        <v>7.8</v>
      </c>
    </row>
    <row r="1778" spans="1:2" x14ac:dyDescent="0.25">
      <c r="A1778" t="s">
        <v>2445</v>
      </c>
      <c r="B1778">
        <v>7.8</v>
      </c>
    </row>
    <row r="1779" spans="1:2" x14ac:dyDescent="0.25">
      <c r="A1779" t="s">
        <v>613</v>
      </c>
      <c r="B1779">
        <v>6.6</v>
      </c>
    </row>
    <row r="1780" spans="1:2" x14ac:dyDescent="0.25">
      <c r="A1780" t="s">
        <v>613</v>
      </c>
      <c r="B1780">
        <v>5.6</v>
      </c>
    </row>
    <row r="1781" spans="1:2" x14ac:dyDescent="0.25">
      <c r="A1781" t="s">
        <v>613</v>
      </c>
      <c r="B1781">
        <v>5.9</v>
      </c>
    </row>
    <row r="1782" spans="1:2" x14ac:dyDescent="0.25">
      <c r="A1782" t="s">
        <v>1674</v>
      </c>
      <c r="B1782">
        <v>5.0999999999999996</v>
      </c>
    </row>
    <row r="1783" spans="1:2" x14ac:dyDescent="0.25">
      <c r="A1783" t="s">
        <v>5576</v>
      </c>
      <c r="B1783">
        <v>6.6</v>
      </c>
    </row>
    <row r="1784" spans="1:2" x14ac:dyDescent="0.25">
      <c r="A1784" t="s">
        <v>5576</v>
      </c>
      <c r="B1784">
        <v>6.7</v>
      </c>
    </row>
    <row r="1785" spans="1:2" x14ac:dyDescent="0.25">
      <c r="A1785" t="s">
        <v>3417</v>
      </c>
      <c r="B1785">
        <v>6.5</v>
      </c>
    </row>
    <row r="1786" spans="1:2" x14ac:dyDescent="0.25">
      <c r="A1786" t="s">
        <v>4778</v>
      </c>
      <c r="B1786">
        <v>5.9</v>
      </c>
    </row>
    <row r="1787" spans="1:2" x14ac:dyDescent="0.25">
      <c r="A1787" t="s">
        <v>4778</v>
      </c>
      <c r="B1787">
        <v>6.7</v>
      </c>
    </row>
    <row r="1788" spans="1:2" x14ac:dyDescent="0.25">
      <c r="A1788" t="s">
        <v>5774</v>
      </c>
      <c r="B1788">
        <v>6.2</v>
      </c>
    </row>
    <row r="1789" spans="1:2" x14ac:dyDescent="0.25">
      <c r="A1789" t="s">
        <v>5774</v>
      </c>
      <c r="B1789">
        <v>6.2</v>
      </c>
    </row>
    <row r="1790" spans="1:2" x14ac:dyDescent="0.25">
      <c r="A1790" t="s">
        <v>5774</v>
      </c>
      <c r="B1790">
        <v>6.9</v>
      </c>
    </row>
    <row r="1791" spans="1:2" x14ac:dyDescent="0.25">
      <c r="A1791" t="s">
        <v>5774</v>
      </c>
      <c r="B1791">
        <v>1.6</v>
      </c>
    </row>
    <row r="1792" spans="1:2" x14ac:dyDescent="0.25">
      <c r="A1792" t="s">
        <v>5774</v>
      </c>
      <c r="B1792">
        <v>5.8</v>
      </c>
    </row>
    <row r="1793" spans="1:2" x14ac:dyDescent="0.25">
      <c r="A1793" t="s">
        <v>2351</v>
      </c>
      <c r="B1793">
        <v>7</v>
      </c>
    </row>
    <row r="1794" spans="1:2" x14ac:dyDescent="0.25">
      <c r="A1794" t="s">
        <v>1552</v>
      </c>
      <c r="B1794">
        <v>7</v>
      </c>
    </row>
    <row r="1795" spans="1:2" x14ac:dyDescent="0.25">
      <c r="A1795" t="s">
        <v>2205</v>
      </c>
      <c r="B1795">
        <v>6.6</v>
      </c>
    </row>
    <row r="1796" spans="1:2" x14ac:dyDescent="0.25">
      <c r="A1796" t="s">
        <v>5338</v>
      </c>
      <c r="B1796">
        <v>6.5</v>
      </c>
    </row>
    <row r="1797" spans="1:2" x14ac:dyDescent="0.25">
      <c r="A1797" t="s">
        <v>5338</v>
      </c>
      <c r="B1797">
        <v>6.1</v>
      </c>
    </row>
    <row r="1798" spans="1:2" x14ac:dyDescent="0.25">
      <c r="A1798" t="s">
        <v>5338</v>
      </c>
      <c r="B1798">
        <v>6.6</v>
      </c>
    </row>
    <row r="1799" spans="1:2" x14ac:dyDescent="0.25">
      <c r="A1799" t="s">
        <v>5338</v>
      </c>
      <c r="B1799">
        <v>6.9</v>
      </c>
    </row>
    <row r="1800" spans="1:2" x14ac:dyDescent="0.25">
      <c r="A1800" t="s">
        <v>5338</v>
      </c>
      <c r="B1800">
        <v>6.1</v>
      </c>
    </row>
    <row r="1801" spans="1:2" x14ac:dyDescent="0.25">
      <c r="A1801" t="s">
        <v>5338</v>
      </c>
      <c r="B1801">
        <v>6.4</v>
      </c>
    </row>
    <row r="1802" spans="1:2" x14ac:dyDescent="0.25">
      <c r="A1802" t="s">
        <v>5338</v>
      </c>
      <c r="B1802">
        <v>6.9</v>
      </c>
    </row>
    <row r="1803" spans="1:2" x14ac:dyDescent="0.25">
      <c r="A1803" t="s">
        <v>1182</v>
      </c>
      <c r="B1803">
        <v>6.8</v>
      </c>
    </row>
    <row r="1804" spans="1:2" x14ac:dyDescent="0.25">
      <c r="A1804" t="s">
        <v>4046</v>
      </c>
      <c r="B1804">
        <v>5.6</v>
      </c>
    </row>
    <row r="1805" spans="1:2" x14ac:dyDescent="0.25">
      <c r="A1805" t="s">
        <v>1313</v>
      </c>
      <c r="B1805">
        <v>7.2</v>
      </c>
    </row>
    <row r="1806" spans="1:2" x14ac:dyDescent="0.25">
      <c r="A1806" t="s">
        <v>6392</v>
      </c>
      <c r="B1806">
        <v>7.9</v>
      </c>
    </row>
    <row r="1807" spans="1:2" x14ac:dyDescent="0.25">
      <c r="A1807" t="s">
        <v>4575</v>
      </c>
      <c r="B1807">
        <v>5.9</v>
      </c>
    </row>
    <row r="1808" spans="1:2" x14ac:dyDescent="0.25">
      <c r="A1808" t="s">
        <v>4575</v>
      </c>
      <c r="B1808">
        <v>6.6</v>
      </c>
    </row>
    <row r="1809" spans="1:2" x14ac:dyDescent="0.25">
      <c r="A1809" t="s">
        <v>4575</v>
      </c>
      <c r="B1809">
        <v>7.7</v>
      </c>
    </row>
    <row r="1810" spans="1:2" x14ac:dyDescent="0.25">
      <c r="A1810" t="s">
        <v>4575</v>
      </c>
      <c r="B1810">
        <v>8.6</v>
      </c>
    </row>
    <row r="1811" spans="1:2" x14ac:dyDescent="0.25">
      <c r="A1811" t="s">
        <v>2875</v>
      </c>
      <c r="B1811">
        <v>4.2</v>
      </c>
    </row>
    <row r="1812" spans="1:2" x14ac:dyDescent="0.25">
      <c r="A1812" t="s">
        <v>2875</v>
      </c>
      <c r="B1812">
        <v>5.2</v>
      </c>
    </row>
    <row r="1813" spans="1:2" x14ac:dyDescent="0.25">
      <c r="A1813" t="s">
        <v>2875</v>
      </c>
      <c r="B1813">
        <v>6.4</v>
      </c>
    </row>
    <row r="1814" spans="1:2" x14ac:dyDescent="0.25">
      <c r="A1814" t="s">
        <v>2875</v>
      </c>
      <c r="B1814">
        <v>7.6</v>
      </c>
    </row>
    <row r="1815" spans="1:2" x14ac:dyDescent="0.25">
      <c r="A1815" t="s">
        <v>2576</v>
      </c>
      <c r="B1815">
        <v>6.1</v>
      </c>
    </row>
    <row r="1816" spans="1:2" x14ac:dyDescent="0.25">
      <c r="A1816" t="s">
        <v>5317</v>
      </c>
      <c r="B1816">
        <v>6.5</v>
      </c>
    </row>
    <row r="1817" spans="1:2" x14ac:dyDescent="0.25">
      <c r="A1817" t="s">
        <v>3272</v>
      </c>
      <c r="B1817">
        <v>6.4</v>
      </c>
    </row>
    <row r="1818" spans="1:2" x14ac:dyDescent="0.25">
      <c r="A1818" t="s">
        <v>301</v>
      </c>
      <c r="B1818">
        <v>6.2</v>
      </c>
    </row>
    <row r="1819" spans="1:2" x14ac:dyDescent="0.25">
      <c r="A1819" t="s">
        <v>1940</v>
      </c>
      <c r="B1819">
        <v>7</v>
      </c>
    </row>
    <row r="1820" spans="1:2" x14ac:dyDescent="0.25">
      <c r="A1820" t="s">
        <v>1940</v>
      </c>
      <c r="B1820">
        <v>7.7</v>
      </c>
    </row>
    <row r="1821" spans="1:2" x14ac:dyDescent="0.25">
      <c r="A1821" t="s">
        <v>1940</v>
      </c>
      <c r="B1821">
        <v>6.9</v>
      </c>
    </row>
    <row r="1822" spans="1:2" x14ac:dyDescent="0.25">
      <c r="A1822" t="s">
        <v>5202</v>
      </c>
      <c r="B1822">
        <v>4.9000000000000004</v>
      </c>
    </row>
    <row r="1823" spans="1:2" x14ac:dyDescent="0.25">
      <c r="A1823" t="s">
        <v>5202</v>
      </c>
      <c r="B1823">
        <v>5.9</v>
      </c>
    </row>
    <row r="1824" spans="1:2" x14ac:dyDescent="0.25">
      <c r="A1824" t="s">
        <v>5202</v>
      </c>
      <c r="B1824">
        <v>5.8</v>
      </c>
    </row>
    <row r="1825" spans="1:2" x14ac:dyDescent="0.25">
      <c r="A1825" t="s">
        <v>5202</v>
      </c>
      <c r="B1825">
        <v>5.8</v>
      </c>
    </row>
    <row r="1826" spans="1:2" x14ac:dyDescent="0.25">
      <c r="A1826" t="s">
        <v>5202</v>
      </c>
      <c r="B1826">
        <v>5.9</v>
      </c>
    </row>
    <row r="1827" spans="1:2" x14ac:dyDescent="0.25">
      <c r="A1827" t="s">
        <v>5202</v>
      </c>
      <c r="B1827">
        <v>5.9</v>
      </c>
    </row>
    <row r="1828" spans="1:2" x14ac:dyDescent="0.25">
      <c r="A1828" t="s">
        <v>732</v>
      </c>
      <c r="B1828">
        <v>6.9</v>
      </c>
    </row>
    <row r="1829" spans="1:2" x14ac:dyDescent="0.25">
      <c r="A1829" t="s">
        <v>732</v>
      </c>
      <c r="B1829">
        <v>5.7</v>
      </c>
    </row>
    <row r="1830" spans="1:2" x14ac:dyDescent="0.25">
      <c r="A1830" t="s">
        <v>732</v>
      </c>
      <c r="B1830">
        <v>7.5</v>
      </c>
    </row>
    <row r="1831" spans="1:2" x14ac:dyDescent="0.25">
      <c r="A1831" t="s">
        <v>732</v>
      </c>
      <c r="B1831">
        <v>6.7</v>
      </c>
    </row>
    <row r="1832" spans="1:2" x14ac:dyDescent="0.25">
      <c r="A1832" t="s">
        <v>5614</v>
      </c>
      <c r="B1832">
        <v>6.3</v>
      </c>
    </row>
    <row r="1833" spans="1:2" x14ac:dyDescent="0.25">
      <c r="A1833" t="s">
        <v>5614</v>
      </c>
      <c r="B1833">
        <v>6.9</v>
      </c>
    </row>
    <row r="1834" spans="1:2" x14ac:dyDescent="0.25">
      <c r="A1834" t="s">
        <v>5614</v>
      </c>
      <c r="B1834">
        <v>6.6</v>
      </c>
    </row>
    <row r="1835" spans="1:2" x14ac:dyDescent="0.25">
      <c r="A1835" t="s">
        <v>5614</v>
      </c>
      <c r="B1835">
        <v>6.4</v>
      </c>
    </row>
    <row r="1836" spans="1:2" x14ac:dyDescent="0.25">
      <c r="A1836" t="s">
        <v>108</v>
      </c>
      <c r="B1836">
        <v>5.4</v>
      </c>
    </row>
    <row r="1837" spans="1:2" x14ac:dyDescent="0.25">
      <c r="A1837" t="s">
        <v>2468</v>
      </c>
      <c r="B1837">
        <v>7.1</v>
      </c>
    </row>
    <row r="1838" spans="1:2" x14ac:dyDescent="0.25">
      <c r="A1838" t="s">
        <v>2490</v>
      </c>
      <c r="B1838">
        <v>7</v>
      </c>
    </row>
    <row r="1839" spans="1:2" x14ac:dyDescent="0.25">
      <c r="A1839" t="s">
        <v>5765</v>
      </c>
      <c r="B1839">
        <v>6.1</v>
      </c>
    </row>
    <row r="1840" spans="1:2" x14ac:dyDescent="0.25">
      <c r="A1840" t="s">
        <v>6054</v>
      </c>
      <c r="B1840">
        <v>7.3</v>
      </c>
    </row>
    <row r="1841" spans="1:2" x14ac:dyDescent="0.25">
      <c r="A1841" t="s">
        <v>668</v>
      </c>
      <c r="B1841">
        <v>7.7</v>
      </c>
    </row>
    <row r="1842" spans="1:2" x14ac:dyDescent="0.25">
      <c r="A1842" t="s">
        <v>3123</v>
      </c>
      <c r="B1842">
        <v>5.5</v>
      </c>
    </row>
    <row r="1843" spans="1:2" x14ac:dyDescent="0.25">
      <c r="A1843" t="s">
        <v>1196</v>
      </c>
      <c r="B1843">
        <v>3.6</v>
      </c>
    </row>
    <row r="1844" spans="1:2" x14ac:dyDescent="0.25">
      <c r="A1844" t="s">
        <v>166</v>
      </c>
      <c r="B1844">
        <v>8.1</v>
      </c>
    </row>
    <row r="1845" spans="1:2" x14ac:dyDescent="0.25">
      <c r="A1845" t="s">
        <v>166</v>
      </c>
      <c r="B1845">
        <v>6.2</v>
      </c>
    </row>
    <row r="1846" spans="1:2" x14ac:dyDescent="0.25">
      <c r="A1846" t="s">
        <v>166</v>
      </c>
      <c r="B1846">
        <v>6.2</v>
      </c>
    </row>
    <row r="1847" spans="1:2" x14ac:dyDescent="0.25">
      <c r="A1847" t="s">
        <v>3931</v>
      </c>
      <c r="B1847">
        <v>7</v>
      </c>
    </row>
    <row r="1848" spans="1:2" x14ac:dyDescent="0.25">
      <c r="A1848" t="s">
        <v>1507</v>
      </c>
      <c r="B1848">
        <v>6.8</v>
      </c>
    </row>
    <row r="1849" spans="1:2" x14ac:dyDescent="0.25">
      <c r="A1849" t="s">
        <v>1156</v>
      </c>
      <c r="B1849">
        <v>6.6</v>
      </c>
    </row>
    <row r="1850" spans="1:2" x14ac:dyDescent="0.25">
      <c r="A1850" t="s">
        <v>4449</v>
      </c>
      <c r="B1850">
        <v>4</v>
      </c>
    </row>
    <row r="1851" spans="1:2" x14ac:dyDescent="0.25">
      <c r="A1851" t="s">
        <v>6953</v>
      </c>
      <c r="B1851">
        <v>7</v>
      </c>
    </row>
    <row r="1852" spans="1:2" x14ac:dyDescent="0.25">
      <c r="A1852" t="s">
        <v>6953</v>
      </c>
      <c r="B1852">
        <v>6.8</v>
      </c>
    </row>
    <row r="1853" spans="1:2" x14ac:dyDescent="0.25">
      <c r="A1853" t="s">
        <v>6953</v>
      </c>
      <c r="B1853">
        <v>6.8</v>
      </c>
    </row>
    <row r="1854" spans="1:2" x14ac:dyDescent="0.25">
      <c r="A1854" t="s">
        <v>6333</v>
      </c>
      <c r="B1854">
        <v>7</v>
      </c>
    </row>
    <row r="1855" spans="1:2" x14ac:dyDescent="0.25">
      <c r="A1855" t="s">
        <v>5415</v>
      </c>
      <c r="B1855">
        <v>5.6</v>
      </c>
    </row>
    <row r="1856" spans="1:2" x14ac:dyDescent="0.25">
      <c r="A1856" t="s">
        <v>4405</v>
      </c>
      <c r="B1856">
        <v>2.8</v>
      </c>
    </row>
    <row r="1857" spans="1:2" x14ac:dyDescent="0.25">
      <c r="A1857" t="s">
        <v>5240</v>
      </c>
      <c r="B1857">
        <v>5.9</v>
      </c>
    </row>
    <row r="1858" spans="1:2" x14ac:dyDescent="0.25">
      <c r="A1858" t="s">
        <v>7314</v>
      </c>
      <c r="B1858">
        <v>7.8</v>
      </c>
    </row>
    <row r="1859" spans="1:2" x14ac:dyDescent="0.25">
      <c r="A1859" t="s">
        <v>4920</v>
      </c>
      <c r="B1859">
        <v>6.1</v>
      </c>
    </row>
    <row r="1860" spans="1:2" x14ac:dyDescent="0.25">
      <c r="A1860" t="s">
        <v>4920</v>
      </c>
      <c r="B1860">
        <v>6.3</v>
      </c>
    </row>
    <row r="1861" spans="1:2" x14ac:dyDescent="0.25">
      <c r="A1861" t="s">
        <v>3207</v>
      </c>
      <c r="B1861">
        <v>5.4</v>
      </c>
    </row>
    <row r="1862" spans="1:2" x14ac:dyDescent="0.25">
      <c r="A1862" t="s">
        <v>6280</v>
      </c>
      <c r="B1862">
        <v>4.3</v>
      </c>
    </row>
    <row r="1863" spans="1:2" x14ac:dyDescent="0.25">
      <c r="A1863" t="s">
        <v>6280</v>
      </c>
      <c r="B1863">
        <v>7.1</v>
      </c>
    </row>
    <row r="1864" spans="1:2" x14ac:dyDescent="0.25">
      <c r="A1864" t="s">
        <v>2823</v>
      </c>
      <c r="B1864">
        <v>7.5</v>
      </c>
    </row>
    <row r="1865" spans="1:2" x14ac:dyDescent="0.25">
      <c r="A1865" t="s">
        <v>4012</v>
      </c>
      <c r="B1865">
        <v>6.1</v>
      </c>
    </row>
    <row r="1866" spans="1:2" x14ac:dyDescent="0.25">
      <c r="A1866" t="s">
        <v>1238</v>
      </c>
      <c r="B1866">
        <v>8.1999999999999993</v>
      </c>
    </row>
    <row r="1867" spans="1:2" x14ac:dyDescent="0.25">
      <c r="A1867" t="s">
        <v>1306</v>
      </c>
      <c r="B1867">
        <v>5.7</v>
      </c>
    </row>
    <row r="1868" spans="1:2" x14ac:dyDescent="0.25">
      <c r="A1868" t="s">
        <v>869</v>
      </c>
      <c r="B1868">
        <v>7.6</v>
      </c>
    </row>
    <row r="1869" spans="1:2" x14ac:dyDescent="0.25">
      <c r="A1869" t="s">
        <v>4735</v>
      </c>
      <c r="B1869">
        <v>8</v>
      </c>
    </row>
    <row r="1870" spans="1:2" x14ac:dyDescent="0.25">
      <c r="A1870" t="s">
        <v>4735</v>
      </c>
      <c r="B1870">
        <v>7.5</v>
      </c>
    </row>
    <row r="1871" spans="1:2" x14ac:dyDescent="0.25">
      <c r="A1871" t="s">
        <v>4735</v>
      </c>
      <c r="B1871">
        <v>8.1</v>
      </c>
    </row>
    <row r="1872" spans="1:2" x14ac:dyDescent="0.25">
      <c r="A1872" t="s">
        <v>4960</v>
      </c>
      <c r="B1872">
        <v>7</v>
      </c>
    </row>
    <row r="1873" spans="1:2" x14ac:dyDescent="0.25">
      <c r="A1873" t="s">
        <v>4357</v>
      </c>
      <c r="B1873">
        <v>8.1999999999999993</v>
      </c>
    </row>
    <row r="1874" spans="1:2" x14ac:dyDescent="0.25">
      <c r="A1874" t="s">
        <v>6138</v>
      </c>
      <c r="B1874">
        <v>6.4</v>
      </c>
    </row>
    <row r="1875" spans="1:2" x14ac:dyDescent="0.25">
      <c r="A1875" t="s">
        <v>6138</v>
      </c>
      <c r="B1875">
        <v>6.2</v>
      </c>
    </row>
    <row r="1876" spans="1:2" x14ac:dyDescent="0.25">
      <c r="A1876" t="s">
        <v>6138</v>
      </c>
      <c r="B1876">
        <v>7.1</v>
      </c>
    </row>
    <row r="1877" spans="1:2" x14ac:dyDescent="0.25">
      <c r="A1877" t="s">
        <v>6138</v>
      </c>
      <c r="B1877">
        <v>6.3</v>
      </c>
    </row>
    <row r="1878" spans="1:2" x14ac:dyDescent="0.25">
      <c r="A1878" t="s">
        <v>6138</v>
      </c>
      <c r="B1878">
        <v>7</v>
      </c>
    </row>
    <row r="1879" spans="1:2" x14ac:dyDescent="0.25">
      <c r="A1879" t="s">
        <v>4244</v>
      </c>
      <c r="B1879">
        <v>7.1</v>
      </c>
    </row>
    <row r="1880" spans="1:2" x14ac:dyDescent="0.25">
      <c r="A1880" t="s">
        <v>2154</v>
      </c>
      <c r="B1880">
        <v>6.9</v>
      </c>
    </row>
    <row r="1881" spans="1:2" x14ac:dyDescent="0.25">
      <c r="A1881" t="s">
        <v>4826</v>
      </c>
      <c r="B1881">
        <v>5.3</v>
      </c>
    </row>
    <row r="1882" spans="1:2" x14ac:dyDescent="0.25">
      <c r="A1882" t="s">
        <v>4826</v>
      </c>
      <c r="B1882">
        <v>5.8</v>
      </c>
    </row>
    <row r="1883" spans="1:2" x14ac:dyDescent="0.25">
      <c r="A1883" t="s">
        <v>1014</v>
      </c>
      <c r="B1883">
        <v>5.4</v>
      </c>
    </row>
    <row r="1884" spans="1:2" x14ac:dyDescent="0.25">
      <c r="A1884" t="s">
        <v>1014</v>
      </c>
      <c r="B1884">
        <v>7.4</v>
      </c>
    </row>
    <row r="1885" spans="1:2" x14ac:dyDescent="0.25">
      <c r="A1885" t="s">
        <v>1014</v>
      </c>
      <c r="B1885">
        <v>7.4</v>
      </c>
    </row>
    <row r="1886" spans="1:2" x14ac:dyDescent="0.25">
      <c r="A1886" t="s">
        <v>1014</v>
      </c>
      <c r="B1886">
        <v>7.4</v>
      </c>
    </row>
    <row r="1887" spans="1:2" x14ac:dyDescent="0.25">
      <c r="A1887" t="s">
        <v>671</v>
      </c>
      <c r="B1887">
        <v>5.9</v>
      </c>
    </row>
    <row r="1888" spans="1:2" x14ac:dyDescent="0.25">
      <c r="A1888" t="s">
        <v>5906</v>
      </c>
      <c r="B1888">
        <v>6.3</v>
      </c>
    </row>
    <row r="1889" spans="1:2" x14ac:dyDescent="0.25">
      <c r="A1889" t="s">
        <v>3100</v>
      </c>
      <c r="B1889">
        <v>7.1</v>
      </c>
    </row>
    <row r="1890" spans="1:2" x14ac:dyDescent="0.25">
      <c r="A1890" t="s">
        <v>3100</v>
      </c>
      <c r="B1890">
        <v>6.7</v>
      </c>
    </row>
    <row r="1891" spans="1:2" x14ac:dyDescent="0.25">
      <c r="A1891" t="s">
        <v>949</v>
      </c>
      <c r="B1891">
        <v>7.5</v>
      </c>
    </row>
    <row r="1892" spans="1:2" x14ac:dyDescent="0.25">
      <c r="A1892" t="s">
        <v>694</v>
      </c>
      <c r="B1892">
        <v>7.1</v>
      </c>
    </row>
    <row r="1893" spans="1:2" x14ac:dyDescent="0.25">
      <c r="A1893" t="s">
        <v>499</v>
      </c>
      <c r="B1893">
        <v>6.2</v>
      </c>
    </row>
    <row r="1894" spans="1:2" x14ac:dyDescent="0.25">
      <c r="A1894" t="s">
        <v>499</v>
      </c>
      <c r="B1894">
        <v>7.2</v>
      </c>
    </row>
    <row r="1895" spans="1:2" x14ac:dyDescent="0.25">
      <c r="A1895" t="s">
        <v>499</v>
      </c>
      <c r="B1895">
        <v>6</v>
      </c>
    </row>
    <row r="1896" spans="1:2" x14ac:dyDescent="0.25">
      <c r="A1896" t="s">
        <v>499</v>
      </c>
      <c r="B1896">
        <v>7.5</v>
      </c>
    </row>
    <row r="1897" spans="1:2" x14ac:dyDescent="0.25">
      <c r="A1897" t="s">
        <v>499</v>
      </c>
      <c r="B1897">
        <v>7.3</v>
      </c>
    </row>
    <row r="1898" spans="1:2" x14ac:dyDescent="0.25">
      <c r="A1898" t="s">
        <v>4498</v>
      </c>
      <c r="B1898">
        <v>5.6</v>
      </c>
    </row>
    <row r="1899" spans="1:2" x14ac:dyDescent="0.25">
      <c r="A1899" t="s">
        <v>1387</v>
      </c>
      <c r="B1899">
        <v>5.6</v>
      </c>
    </row>
    <row r="1900" spans="1:2" x14ac:dyDescent="0.25">
      <c r="A1900" t="s">
        <v>2242</v>
      </c>
      <c r="B1900">
        <v>6</v>
      </c>
    </row>
    <row r="1901" spans="1:2" x14ac:dyDescent="0.25">
      <c r="A1901" t="s">
        <v>2242</v>
      </c>
      <c r="B1901">
        <v>8</v>
      </c>
    </row>
    <row r="1902" spans="1:2" x14ac:dyDescent="0.25">
      <c r="A1902" t="s">
        <v>1219</v>
      </c>
      <c r="B1902">
        <v>6.7</v>
      </c>
    </row>
    <row r="1903" spans="1:2" x14ac:dyDescent="0.25">
      <c r="A1903" t="s">
        <v>3984</v>
      </c>
      <c r="B1903">
        <v>5.6</v>
      </c>
    </row>
    <row r="1904" spans="1:2" x14ac:dyDescent="0.25">
      <c r="A1904" t="s">
        <v>317</v>
      </c>
      <c r="B1904">
        <v>6.1</v>
      </c>
    </row>
    <row r="1905" spans="1:2" x14ac:dyDescent="0.25">
      <c r="A1905" t="s">
        <v>1011</v>
      </c>
      <c r="B1905">
        <v>7.5</v>
      </c>
    </row>
    <row r="1906" spans="1:2" x14ac:dyDescent="0.25">
      <c r="A1906" t="s">
        <v>1011</v>
      </c>
      <c r="B1906">
        <v>6.7</v>
      </c>
    </row>
    <row r="1907" spans="1:2" x14ac:dyDescent="0.25">
      <c r="A1907" t="s">
        <v>1011</v>
      </c>
      <c r="B1907">
        <v>6.5</v>
      </c>
    </row>
    <row r="1908" spans="1:2" x14ac:dyDescent="0.25">
      <c r="A1908" t="s">
        <v>4000</v>
      </c>
      <c r="B1908">
        <v>5.0999999999999996</v>
      </c>
    </row>
    <row r="1909" spans="1:2" x14ac:dyDescent="0.25">
      <c r="A1909" t="s">
        <v>4000</v>
      </c>
      <c r="B1909">
        <v>5.5</v>
      </c>
    </row>
    <row r="1910" spans="1:2" x14ac:dyDescent="0.25">
      <c r="A1910" t="s">
        <v>2921</v>
      </c>
      <c r="B1910">
        <v>4.4000000000000004</v>
      </c>
    </row>
    <row r="1911" spans="1:2" x14ac:dyDescent="0.25">
      <c r="A1911" t="s">
        <v>2921</v>
      </c>
      <c r="B1911">
        <v>7.3</v>
      </c>
    </row>
    <row r="1912" spans="1:2" x14ac:dyDescent="0.25">
      <c r="A1912" t="s">
        <v>306</v>
      </c>
      <c r="B1912">
        <v>5.7</v>
      </c>
    </row>
    <row r="1913" spans="1:2" x14ac:dyDescent="0.25">
      <c r="A1913" t="s">
        <v>309</v>
      </c>
      <c r="B1913">
        <v>5.8</v>
      </c>
    </row>
    <row r="1914" spans="1:2" x14ac:dyDescent="0.25">
      <c r="A1914" t="s">
        <v>578</v>
      </c>
      <c r="B1914">
        <v>5.9</v>
      </c>
    </row>
    <row r="1915" spans="1:2" x14ac:dyDescent="0.25">
      <c r="A1915" t="s">
        <v>629</v>
      </c>
      <c r="B1915">
        <v>4.7</v>
      </c>
    </row>
    <row r="1916" spans="1:2" x14ac:dyDescent="0.25">
      <c r="A1916" t="s">
        <v>3947</v>
      </c>
      <c r="B1916">
        <v>7.6</v>
      </c>
    </row>
    <row r="1917" spans="1:2" x14ac:dyDescent="0.25">
      <c r="A1917" t="s">
        <v>3947</v>
      </c>
      <c r="B1917">
        <v>6.7</v>
      </c>
    </row>
    <row r="1918" spans="1:2" x14ac:dyDescent="0.25">
      <c r="A1918" t="s">
        <v>3947</v>
      </c>
      <c r="B1918">
        <v>7.4</v>
      </c>
    </row>
    <row r="1919" spans="1:2" x14ac:dyDescent="0.25">
      <c r="A1919" t="s">
        <v>4160</v>
      </c>
      <c r="B1919">
        <v>4.5999999999999996</v>
      </c>
    </row>
    <row r="1920" spans="1:2" x14ac:dyDescent="0.25">
      <c r="A1920" t="s">
        <v>187</v>
      </c>
      <c r="B1920">
        <v>7.6</v>
      </c>
    </row>
    <row r="1921" spans="1:2" x14ac:dyDescent="0.25">
      <c r="A1921" t="s">
        <v>5008</v>
      </c>
      <c r="B1921">
        <v>5.8</v>
      </c>
    </row>
    <row r="1922" spans="1:2" x14ac:dyDescent="0.25">
      <c r="A1922" t="s">
        <v>5008</v>
      </c>
      <c r="B1922">
        <v>4.3</v>
      </c>
    </row>
    <row r="1923" spans="1:2" x14ac:dyDescent="0.25">
      <c r="A1923" t="s">
        <v>5008</v>
      </c>
      <c r="B1923">
        <v>5.4</v>
      </c>
    </row>
    <row r="1924" spans="1:2" x14ac:dyDescent="0.25">
      <c r="A1924" t="s">
        <v>5008</v>
      </c>
      <c r="B1924">
        <v>5.2</v>
      </c>
    </row>
    <row r="1925" spans="1:2" x14ac:dyDescent="0.25">
      <c r="A1925" t="s">
        <v>1110</v>
      </c>
      <c r="B1925">
        <v>5.6</v>
      </c>
    </row>
    <row r="1926" spans="1:2" x14ac:dyDescent="0.25">
      <c r="A1926" t="s">
        <v>6700</v>
      </c>
      <c r="B1926">
        <v>7</v>
      </c>
    </row>
    <row r="1927" spans="1:2" x14ac:dyDescent="0.25">
      <c r="A1927" t="s">
        <v>5326</v>
      </c>
      <c r="B1927">
        <v>5.8</v>
      </c>
    </row>
    <row r="1928" spans="1:2" x14ac:dyDescent="0.25">
      <c r="A1928" t="s">
        <v>1005</v>
      </c>
      <c r="B1928">
        <v>6.7</v>
      </c>
    </row>
    <row r="1929" spans="1:2" x14ac:dyDescent="0.25">
      <c r="A1929" t="s">
        <v>1005</v>
      </c>
      <c r="B1929">
        <v>7.1</v>
      </c>
    </row>
    <row r="1930" spans="1:2" x14ac:dyDescent="0.25">
      <c r="A1930" t="s">
        <v>4354</v>
      </c>
      <c r="B1930">
        <v>6.5</v>
      </c>
    </row>
    <row r="1931" spans="1:2" x14ac:dyDescent="0.25">
      <c r="A1931" t="s">
        <v>4354</v>
      </c>
      <c r="B1931">
        <v>6.6</v>
      </c>
    </row>
    <row r="1932" spans="1:2" x14ac:dyDescent="0.25">
      <c r="A1932" t="s">
        <v>4354</v>
      </c>
      <c r="B1932">
        <v>5.3</v>
      </c>
    </row>
    <row r="1933" spans="1:2" x14ac:dyDescent="0.25">
      <c r="A1933" t="s">
        <v>4354</v>
      </c>
      <c r="B1933">
        <v>6.4</v>
      </c>
    </row>
    <row r="1934" spans="1:2" x14ac:dyDescent="0.25">
      <c r="A1934" t="s">
        <v>3299</v>
      </c>
      <c r="B1934">
        <v>5.4</v>
      </c>
    </row>
    <row r="1935" spans="1:2" x14ac:dyDescent="0.25">
      <c r="A1935" t="s">
        <v>3299</v>
      </c>
      <c r="B1935">
        <v>6.4</v>
      </c>
    </row>
    <row r="1936" spans="1:2" x14ac:dyDescent="0.25">
      <c r="A1936" t="s">
        <v>2463</v>
      </c>
      <c r="B1936">
        <v>7.8</v>
      </c>
    </row>
    <row r="1937" spans="1:2" x14ac:dyDescent="0.25">
      <c r="A1937" t="s">
        <v>2463</v>
      </c>
      <c r="B1937">
        <v>7.7</v>
      </c>
    </row>
    <row r="1938" spans="1:2" x14ac:dyDescent="0.25">
      <c r="A1938" t="s">
        <v>2463</v>
      </c>
      <c r="B1938">
        <v>7.4</v>
      </c>
    </row>
    <row r="1939" spans="1:2" x14ac:dyDescent="0.25">
      <c r="A1939" t="s">
        <v>2463</v>
      </c>
      <c r="B1939">
        <v>6.2</v>
      </c>
    </row>
    <row r="1940" spans="1:2" x14ac:dyDescent="0.25">
      <c r="A1940" t="s">
        <v>2463</v>
      </c>
      <c r="B1940">
        <v>7</v>
      </c>
    </row>
    <row r="1941" spans="1:2" x14ac:dyDescent="0.25">
      <c r="A1941" t="s">
        <v>2463</v>
      </c>
      <c r="B1941">
        <v>7</v>
      </c>
    </row>
    <row r="1942" spans="1:2" x14ac:dyDescent="0.25">
      <c r="A1942" t="s">
        <v>2463</v>
      </c>
      <c r="B1942">
        <v>7</v>
      </c>
    </row>
    <row r="1943" spans="1:2" x14ac:dyDescent="0.25">
      <c r="A1943" t="s">
        <v>1808</v>
      </c>
      <c r="B1943">
        <v>2.8</v>
      </c>
    </row>
    <row r="1944" spans="1:2" x14ac:dyDescent="0.25">
      <c r="A1944" t="s">
        <v>467</v>
      </c>
      <c r="B1944">
        <v>6.5</v>
      </c>
    </row>
    <row r="1945" spans="1:2" x14ac:dyDescent="0.25">
      <c r="A1945" t="s">
        <v>467</v>
      </c>
      <c r="B1945">
        <v>7.7</v>
      </c>
    </row>
    <row r="1946" spans="1:2" x14ac:dyDescent="0.25">
      <c r="A1946" t="s">
        <v>5664</v>
      </c>
      <c r="B1946">
        <v>6.7</v>
      </c>
    </row>
    <row r="1947" spans="1:2" x14ac:dyDescent="0.25">
      <c r="A1947" t="s">
        <v>5664</v>
      </c>
      <c r="B1947">
        <v>7.3</v>
      </c>
    </row>
    <row r="1948" spans="1:2" x14ac:dyDescent="0.25">
      <c r="A1948" t="s">
        <v>5664</v>
      </c>
      <c r="B1948">
        <v>4.5</v>
      </c>
    </row>
    <row r="1949" spans="1:2" x14ac:dyDescent="0.25">
      <c r="A1949" t="s">
        <v>5303</v>
      </c>
      <c r="B1949">
        <v>5.8</v>
      </c>
    </row>
    <row r="1950" spans="1:2" x14ac:dyDescent="0.25">
      <c r="A1950" t="s">
        <v>5557</v>
      </c>
      <c r="B1950">
        <v>6.1</v>
      </c>
    </row>
    <row r="1951" spans="1:2" x14ac:dyDescent="0.25">
      <c r="A1951" t="s">
        <v>901</v>
      </c>
      <c r="B1951">
        <v>6.3</v>
      </c>
    </row>
    <row r="1952" spans="1:2" x14ac:dyDescent="0.25">
      <c r="A1952" t="s">
        <v>901</v>
      </c>
      <c r="B1952">
        <v>4.5</v>
      </c>
    </row>
    <row r="1953" spans="1:2" x14ac:dyDescent="0.25">
      <c r="A1953" t="s">
        <v>4749</v>
      </c>
      <c r="B1953">
        <v>5.7</v>
      </c>
    </row>
    <row r="1954" spans="1:2" x14ac:dyDescent="0.25">
      <c r="A1954" t="s">
        <v>4749</v>
      </c>
      <c r="B1954">
        <v>6.2</v>
      </c>
    </row>
    <row r="1955" spans="1:2" x14ac:dyDescent="0.25">
      <c r="A1955" t="s">
        <v>1956</v>
      </c>
      <c r="B1955">
        <v>6.3</v>
      </c>
    </row>
    <row r="1956" spans="1:2" x14ac:dyDescent="0.25">
      <c r="A1956" t="s">
        <v>4138</v>
      </c>
      <c r="B1956">
        <v>6</v>
      </c>
    </row>
    <row r="1957" spans="1:2" x14ac:dyDescent="0.25">
      <c r="A1957" t="s">
        <v>4138</v>
      </c>
      <c r="B1957">
        <v>7.5</v>
      </c>
    </row>
    <row r="1958" spans="1:2" x14ac:dyDescent="0.25">
      <c r="A1958" t="s">
        <v>4138</v>
      </c>
      <c r="B1958">
        <v>8</v>
      </c>
    </row>
    <row r="1959" spans="1:2" x14ac:dyDescent="0.25">
      <c r="A1959" t="s">
        <v>6058</v>
      </c>
      <c r="B1959">
        <v>5.3</v>
      </c>
    </row>
    <row r="1960" spans="1:2" x14ac:dyDescent="0.25">
      <c r="A1960" t="s">
        <v>4912</v>
      </c>
      <c r="B1960">
        <v>6</v>
      </c>
    </row>
    <row r="1961" spans="1:2" x14ac:dyDescent="0.25">
      <c r="A1961" t="s">
        <v>4912</v>
      </c>
      <c r="B1961">
        <v>5.6</v>
      </c>
    </row>
    <row r="1962" spans="1:2" x14ac:dyDescent="0.25">
      <c r="A1962" t="s">
        <v>4086</v>
      </c>
      <c r="B1962">
        <v>5.3</v>
      </c>
    </row>
    <row r="1963" spans="1:2" x14ac:dyDescent="0.25">
      <c r="A1963" t="s">
        <v>1038</v>
      </c>
      <c r="B1963">
        <v>7.6</v>
      </c>
    </row>
    <row r="1964" spans="1:2" x14ac:dyDescent="0.25">
      <c r="A1964" t="s">
        <v>6568</v>
      </c>
      <c r="B1964">
        <v>4.8</v>
      </c>
    </row>
    <row r="1965" spans="1:2" x14ac:dyDescent="0.25">
      <c r="A1965" t="s">
        <v>6568</v>
      </c>
      <c r="B1965">
        <v>7.1</v>
      </c>
    </row>
    <row r="1966" spans="1:2" x14ac:dyDescent="0.25">
      <c r="A1966" t="s">
        <v>4143</v>
      </c>
      <c r="B1966">
        <v>7.7</v>
      </c>
    </row>
    <row r="1967" spans="1:2" x14ac:dyDescent="0.25">
      <c r="A1967" t="s">
        <v>1653</v>
      </c>
      <c r="B1967">
        <v>5.0999999999999996</v>
      </c>
    </row>
    <row r="1968" spans="1:2" x14ac:dyDescent="0.25">
      <c r="A1968" t="s">
        <v>1653</v>
      </c>
      <c r="B1968">
        <v>6.3</v>
      </c>
    </row>
    <row r="1969" spans="1:2" x14ac:dyDescent="0.25">
      <c r="A1969" t="s">
        <v>1073</v>
      </c>
      <c r="B1969">
        <v>6.4</v>
      </c>
    </row>
    <row r="1970" spans="1:2" x14ac:dyDescent="0.25">
      <c r="A1970" t="s">
        <v>1073</v>
      </c>
      <c r="B1970">
        <v>6.3</v>
      </c>
    </row>
    <row r="1971" spans="1:2" x14ac:dyDescent="0.25">
      <c r="A1971" t="s">
        <v>1073</v>
      </c>
      <c r="B1971">
        <v>7.7</v>
      </c>
    </row>
    <row r="1972" spans="1:2" x14ac:dyDescent="0.25">
      <c r="A1972" t="s">
        <v>1073</v>
      </c>
      <c r="B1972">
        <v>6.1</v>
      </c>
    </row>
    <row r="1973" spans="1:2" x14ac:dyDescent="0.25">
      <c r="A1973" t="s">
        <v>1073</v>
      </c>
      <c r="B1973">
        <v>6.9</v>
      </c>
    </row>
    <row r="1974" spans="1:2" x14ac:dyDescent="0.25">
      <c r="A1974" t="s">
        <v>5549</v>
      </c>
      <c r="B1974">
        <v>5.5</v>
      </c>
    </row>
    <row r="1975" spans="1:2" x14ac:dyDescent="0.25">
      <c r="A1975" t="s">
        <v>5549</v>
      </c>
      <c r="B1975">
        <v>5.7</v>
      </c>
    </row>
    <row r="1976" spans="1:2" x14ac:dyDescent="0.25">
      <c r="A1976" t="s">
        <v>5549</v>
      </c>
      <c r="B1976">
        <v>5.9</v>
      </c>
    </row>
    <row r="1977" spans="1:2" x14ac:dyDescent="0.25">
      <c r="A1977" t="s">
        <v>1855</v>
      </c>
      <c r="B1977">
        <v>5.4</v>
      </c>
    </row>
    <row r="1978" spans="1:2" x14ac:dyDescent="0.25">
      <c r="A1978" t="s">
        <v>1855</v>
      </c>
      <c r="B1978">
        <v>7.2</v>
      </c>
    </row>
    <row r="1979" spans="1:2" x14ac:dyDescent="0.25">
      <c r="A1979" t="s">
        <v>1855</v>
      </c>
      <c r="B1979">
        <v>7.8</v>
      </c>
    </row>
    <row r="1980" spans="1:2" x14ac:dyDescent="0.25">
      <c r="A1980" t="s">
        <v>1855</v>
      </c>
      <c r="B1980">
        <v>7.3</v>
      </c>
    </row>
    <row r="1981" spans="1:2" x14ac:dyDescent="0.25">
      <c r="A1981" t="s">
        <v>1855</v>
      </c>
      <c r="B1981">
        <v>7.4</v>
      </c>
    </row>
    <row r="1982" spans="1:2" x14ac:dyDescent="0.25">
      <c r="A1982" t="s">
        <v>1855</v>
      </c>
      <c r="B1982">
        <v>6.2</v>
      </c>
    </row>
    <row r="1983" spans="1:2" x14ac:dyDescent="0.25">
      <c r="A1983" t="s">
        <v>1855</v>
      </c>
      <c r="B1983">
        <v>6.9</v>
      </c>
    </row>
    <row r="1984" spans="1:2" x14ac:dyDescent="0.25">
      <c r="A1984" t="s">
        <v>1855</v>
      </c>
      <c r="B1984">
        <v>7.4</v>
      </c>
    </row>
    <row r="1985" spans="1:2" x14ac:dyDescent="0.25">
      <c r="A1985" t="s">
        <v>1855</v>
      </c>
      <c r="B1985">
        <v>6.6</v>
      </c>
    </row>
    <row r="1986" spans="1:2" x14ac:dyDescent="0.25">
      <c r="A1986" t="s">
        <v>1855</v>
      </c>
      <c r="B1986">
        <v>5.6</v>
      </c>
    </row>
    <row r="1987" spans="1:2" x14ac:dyDescent="0.25">
      <c r="A1987" t="s">
        <v>1097</v>
      </c>
      <c r="B1987">
        <v>6.1</v>
      </c>
    </row>
    <row r="1988" spans="1:2" x14ac:dyDescent="0.25">
      <c r="A1988" t="s">
        <v>1097</v>
      </c>
      <c r="B1988">
        <v>6.7</v>
      </c>
    </row>
    <row r="1989" spans="1:2" x14ac:dyDescent="0.25">
      <c r="A1989" t="s">
        <v>3511</v>
      </c>
      <c r="B1989">
        <v>5.4</v>
      </c>
    </row>
    <row r="1990" spans="1:2" x14ac:dyDescent="0.25">
      <c r="A1990" t="s">
        <v>3511</v>
      </c>
      <c r="B1990">
        <v>5</v>
      </c>
    </row>
    <row r="1991" spans="1:2" x14ac:dyDescent="0.25">
      <c r="A1991" t="s">
        <v>2971</v>
      </c>
      <c r="B1991">
        <v>5.7</v>
      </c>
    </row>
    <row r="1992" spans="1:2" x14ac:dyDescent="0.25">
      <c r="A1992" t="s">
        <v>1330</v>
      </c>
      <c r="B1992">
        <v>6.2</v>
      </c>
    </row>
    <row r="1993" spans="1:2" x14ac:dyDescent="0.25">
      <c r="A1993" t="s">
        <v>1255</v>
      </c>
      <c r="B1993">
        <v>7.5</v>
      </c>
    </row>
    <row r="1994" spans="1:2" x14ac:dyDescent="0.25">
      <c r="A1994" t="s">
        <v>661</v>
      </c>
      <c r="B1994">
        <v>6.8</v>
      </c>
    </row>
    <row r="1995" spans="1:2" x14ac:dyDescent="0.25">
      <c r="A1995" t="s">
        <v>3391</v>
      </c>
      <c r="B1995">
        <v>6.5</v>
      </c>
    </row>
    <row r="1996" spans="1:2" x14ac:dyDescent="0.25">
      <c r="A1996" t="s">
        <v>3391</v>
      </c>
      <c r="B1996">
        <v>7.6</v>
      </c>
    </row>
    <row r="1997" spans="1:2" x14ac:dyDescent="0.25">
      <c r="A1997" t="s">
        <v>3391</v>
      </c>
      <c r="B1997">
        <v>5.9</v>
      </c>
    </row>
    <row r="1998" spans="1:2" x14ac:dyDescent="0.25">
      <c r="A1998" t="s">
        <v>3391</v>
      </c>
      <c r="B1998">
        <v>5.9</v>
      </c>
    </row>
    <row r="1999" spans="1:2" x14ac:dyDescent="0.25">
      <c r="A1999" t="s">
        <v>4385</v>
      </c>
      <c r="B1999">
        <v>6.9</v>
      </c>
    </row>
    <row r="2000" spans="1:2" x14ac:dyDescent="0.25">
      <c r="A2000" t="s">
        <v>5014</v>
      </c>
      <c r="B2000">
        <v>6</v>
      </c>
    </row>
    <row r="2001" spans="1:2" x14ac:dyDescent="0.25">
      <c r="A2001" t="s">
        <v>5048</v>
      </c>
      <c r="B2001">
        <v>4.5</v>
      </c>
    </row>
    <row r="2002" spans="1:2" x14ac:dyDescent="0.25">
      <c r="A2002" t="s">
        <v>5048</v>
      </c>
      <c r="B2002">
        <v>7.3</v>
      </c>
    </row>
    <row r="2003" spans="1:2" x14ac:dyDescent="0.25">
      <c r="A2003" t="s">
        <v>3152</v>
      </c>
      <c r="B2003">
        <v>7.2</v>
      </c>
    </row>
    <row r="2004" spans="1:2" x14ac:dyDescent="0.25">
      <c r="A2004" t="s">
        <v>3152</v>
      </c>
      <c r="B2004">
        <v>7.4</v>
      </c>
    </row>
    <row r="2005" spans="1:2" x14ac:dyDescent="0.25">
      <c r="A2005" t="s">
        <v>3152</v>
      </c>
      <c r="B2005">
        <v>5.7</v>
      </c>
    </row>
    <row r="2006" spans="1:2" x14ac:dyDescent="0.25">
      <c r="A2006" t="s">
        <v>3152</v>
      </c>
      <c r="B2006">
        <v>6.6</v>
      </c>
    </row>
    <row r="2007" spans="1:2" x14ac:dyDescent="0.25">
      <c r="A2007" t="s">
        <v>3152</v>
      </c>
      <c r="B2007">
        <v>6.1</v>
      </c>
    </row>
    <row r="2008" spans="1:2" x14ac:dyDescent="0.25">
      <c r="A2008" t="s">
        <v>4874</v>
      </c>
      <c r="B2008">
        <v>6.1</v>
      </c>
    </row>
    <row r="2009" spans="1:2" x14ac:dyDescent="0.25">
      <c r="A2009" t="s">
        <v>5164</v>
      </c>
      <c r="B2009">
        <v>7.5</v>
      </c>
    </row>
    <row r="2010" spans="1:2" x14ac:dyDescent="0.25">
      <c r="A2010" t="s">
        <v>632</v>
      </c>
      <c r="B2010">
        <v>7.4</v>
      </c>
    </row>
    <row r="2011" spans="1:2" x14ac:dyDescent="0.25">
      <c r="A2011" t="s">
        <v>271</v>
      </c>
      <c r="B2011">
        <v>3.3</v>
      </c>
    </row>
    <row r="2012" spans="1:2" x14ac:dyDescent="0.25">
      <c r="A2012" t="s">
        <v>4347</v>
      </c>
      <c r="B2012">
        <v>4.9000000000000004</v>
      </c>
    </row>
    <row r="2013" spans="1:2" x14ac:dyDescent="0.25">
      <c r="A2013" t="s">
        <v>1624</v>
      </c>
      <c r="B2013">
        <v>6</v>
      </c>
    </row>
    <row r="2014" spans="1:2" x14ac:dyDescent="0.25">
      <c r="A2014" t="s">
        <v>1624</v>
      </c>
      <c r="B2014">
        <v>6.4</v>
      </c>
    </row>
    <row r="2015" spans="1:2" x14ac:dyDescent="0.25">
      <c r="A2015" t="s">
        <v>524</v>
      </c>
      <c r="B2015">
        <v>6.1</v>
      </c>
    </row>
    <row r="2016" spans="1:2" x14ac:dyDescent="0.25">
      <c r="A2016" t="s">
        <v>1665</v>
      </c>
      <c r="B2016">
        <v>7.5</v>
      </c>
    </row>
    <row r="2017" spans="1:2" x14ac:dyDescent="0.25">
      <c r="A2017" t="s">
        <v>1665</v>
      </c>
      <c r="B2017">
        <v>4.4000000000000004</v>
      </c>
    </row>
    <row r="2018" spans="1:2" x14ac:dyDescent="0.25">
      <c r="A2018" t="s">
        <v>7792</v>
      </c>
      <c r="B2018">
        <v>6.4</v>
      </c>
    </row>
    <row r="2019" spans="1:2" x14ac:dyDescent="0.25">
      <c r="A2019" t="s">
        <v>2333</v>
      </c>
      <c r="B2019">
        <v>7.4</v>
      </c>
    </row>
    <row r="2020" spans="1:2" x14ac:dyDescent="0.25">
      <c r="A2020" t="s">
        <v>2333</v>
      </c>
      <c r="B2020">
        <v>6.1</v>
      </c>
    </row>
    <row r="2021" spans="1:2" x14ac:dyDescent="0.25">
      <c r="A2021" t="s">
        <v>2333</v>
      </c>
      <c r="B2021">
        <v>5.4</v>
      </c>
    </row>
    <row r="2022" spans="1:2" x14ac:dyDescent="0.25">
      <c r="A2022" t="s">
        <v>2333</v>
      </c>
      <c r="B2022">
        <v>6.7</v>
      </c>
    </row>
    <row r="2023" spans="1:2" x14ac:dyDescent="0.25">
      <c r="A2023" t="s">
        <v>2333</v>
      </c>
      <c r="B2023">
        <v>8.6999999999999993</v>
      </c>
    </row>
    <row r="2024" spans="1:2" x14ac:dyDescent="0.25">
      <c r="A2024" t="s">
        <v>2333</v>
      </c>
      <c r="B2024">
        <v>7.2</v>
      </c>
    </row>
    <row r="2025" spans="1:2" x14ac:dyDescent="0.25">
      <c r="A2025" t="s">
        <v>973</v>
      </c>
      <c r="B2025">
        <v>6.2</v>
      </c>
    </row>
    <row r="2026" spans="1:2" x14ac:dyDescent="0.25">
      <c r="A2026" t="s">
        <v>755</v>
      </c>
      <c r="B2026">
        <v>6.7</v>
      </c>
    </row>
    <row r="2027" spans="1:2" x14ac:dyDescent="0.25">
      <c r="A2027" t="s">
        <v>713</v>
      </c>
      <c r="B2027">
        <v>7</v>
      </c>
    </row>
    <row r="2028" spans="1:2" x14ac:dyDescent="0.25">
      <c r="A2028" t="s">
        <v>3617</v>
      </c>
      <c r="B2028">
        <v>7.7</v>
      </c>
    </row>
    <row r="2029" spans="1:2" x14ac:dyDescent="0.25">
      <c r="A2029" t="s">
        <v>3617</v>
      </c>
      <c r="B2029">
        <v>6.4</v>
      </c>
    </row>
    <row r="2030" spans="1:2" x14ac:dyDescent="0.25">
      <c r="A2030" t="s">
        <v>3617</v>
      </c>
      <c r="B2030">
        <v>5.8</v>
      </c>
    </row>
    <row r="2031" spans="1:2" x14ac:dyDescent="0.25">
      <c r="A2031" t="s">
        <v>3617</v>
      </c>
      <c r="B2031">
        <v>7.3</v>
      </c>
    </row>
    <row r="2032" spans="1:2" x14ac:dyDescent="0.25">
      <c r="A2032" t="s">
        <v>2978</v>
      </c>
      <c r="B2032">
        <v>7</v>
      </c>
    </row>
    <row r="2033" spans="1:2" x14ac:dyDescent="0.25">
      <c r="A2033" t="s">
        <v>582</v>
      </c>
      <c r="B2033">
        <v>7.4</v>
      </c>
    </row>
    <row r="2034" spans="1:2" x14ac:dyDescent="0.25">
      <c r="A2034" t="s">
        <v>582</v>
      </c>
      <c r="B2034">
        <v>7.1</v>
      </c>
    </row>
    <row r="2035" spans="1:2" x14ac:dyDescent="0.25">
      <c r="A2035" t="s">
        <v>582</v>
      </c>
      <c r="B2035">
        <v>8</v>
      </c>
    </row>
    <row r="2036" spans="1:2" x14ac:dyDescent="0.25">
      <c r="A2036" t="s">
        <v>2942</v>
      </c>
      <c r="B2036">
        <v>6.7</v>
      </c>
    </row>
    <row r="2037" spans="1:2" x14ac:dyDescent="0.25">
      <c r="A2037" t="s">
        <v>2942</v>
      </c>
      <c r="B2037">
        <v>7</v>
      </c>
    </row>
    <row r="2038" spans="1:2" x14ac:dyDescent="0.25">
      <c r="A2038" t="s">
        <v>2942</v>
      </c>
      <c r="B2038">
        <v>7.8</v>
      </c>
    </row>
    <row r="2039" spans="1:2" x14ac:dyDescent="0.25">
      <c r="A2039" t="s">
        <v>2942</v>
      </c>
      <c r="B2039">
        <v>6.8</v>
      </c>
    </row>
    <row r="2040" spans="1:2" x14ac:dyDescent="0.25">
      <c r="A2040" t="s">
        <v>2942</v>
      </c>
      <c r="B2040">
        <v>7.3</v>
      </c>
    </row>
    <row r="2041" spans="1:2" x14ac:dyDescent="0.25">
      <c r="A2041" t="s">
        <v>2942</v>
      </c>
      <c r="B2041">
        <v>7.3</v>
      </c>
    </row>
    <row r="2042" spans="1:2" x14ac:dyDescent="0.25">
      <c r="A2042" t="s">
        <v>2942</v>
      </c>
      <c r="B2042">
        <v>6.7</v>
      </c>
    </row>
    <row r="2043" spans="1:2" x14ac:dyDescent="0.25">
      <c r="A2043" t="s">
        <v>2942</v>
      </c>
      <c r="B2043">
        <v>6.3</v>
      </c>
    </row>
    <row r="2044" spans="1:2" x14ac:dyDescent="0.25">
      <c r="A2044" t="s">
        <v>1365</v>
      </c>
      <c r="B2044">
        <v>7.3</v>
      </c>
    </row>
    <row r="2045" spans="1:2" x14ac:dyDescent="0.25">
      <c r="A2045" t="s">
        <v>926</v>
      </c>
      <c r="B2045">
        <v>6.6</v>
      </c>
    </row>
    <row r="2046" spans="1:2" x14ac:dyDescent="0.25">
      <c r="A2046" t="s">
        <v>4078</v>
      </c>
      <c r="B2046">
        <v>2.2000000000000002</v>
      </c>
    </row>
    <row r="2047" spans="1:2" x14ac:dyDescent="0.25">
      <c r="A2047" t="s">
        <v>4078</v>
      </c>
      <c r="B2047">
        <v>5.2</v>
      </c>
    </row>
    <row r="2048" spans="1:2" x14ac:dyDescent="0.25">
      <c r="A2048" t="s">
        <v>2488</v>
      </c>
      <c r="B2048">
        <v>6.9</v>
      </c>
    </row>
    <row r="2049" spans="1:2" x14ac:dyDescent="0.25">
      <c r="A2049" t="s">
        <v>2488</v>
      </c>
      <c r="B2049">
        <v>6.6</v>
      </c>
    </row>
    <row r="2050" spans="1:2" x14ac:dyDescent="0.25">
      <c r="A2050" t="s">
        <v>2488</v>
      </c>
      <c r="B2050">
        <v>7.2</v>
      </c>
    </row>
    <row r="2051" spans="1:2" x14ac:dyDescent="0.25">
      <c r="A2051" t="s">
        <v>2488</v>
      </c>
      <c r="B2051">
        <v>5.5</v>
      </c>
    </row>
    <row r="2052" spans="1:2" x14ac:dyDescent="0.25">
      <c r="A2052" t="s">
        <v>5971</v>
      </c>
      <c r="B2052">
        <v>7.3</v>
      </c>
    </row>
    <row r="2053" spans="1:2" x14ac:dyDescent="0.25">
      <c r="A2053" t="s">
        <v>5971</v>
      </c>
      <c r="B2053">
        <v>7.3</v>
      </c>
    </row>
    <row r="2054" spans="1:2" x14ac:dyDescent="0.25">
      <c r="A2054" t="s">
        <v>5971</v>
      </c>
      <c r="B2054">
        <v>7.2</v>
      </c>
    </row>
    <row r="2055" spans="1:2" x14ac:dyDescent="0.25">
      <c r="A2055" t="s">
        <v>1734</v>
      </c>
      <c r="B2055">
        <v>7.1</v>
      </c>
    </row>
    <row r="2056" spans="1:2" x14ac:dyDescent="0.25">
      <c r="A2056" t="s">
        <v>1734</v>
      </c>
      <c r="B2056">
        <v>4.3</v>
      </c>
    </row>
    <row r="2057" spans="1:2" x14ac:dyDescent="0.25">
      <c r="A2057" t="s">
        <v>1734</v>
      </c>
      <c r="B2057">
        <v>6.3</v>
      </c>
    </row>
    <row r="2058" spans="1:2" x14ac:dyDescent="0.25">
      <c r="A2058" t="s">
        <v>1734</v>
      </c>
      <c r="B2058">
        <v>6.1</v>
      </c>
    </row>
    <row r="2059" spans="1:2" x14ac:dyDescent="0.25">
      <c r="A2059" t="s">
        <v>5778</v>
      </c>
      <c r="B2059">
        <v>7.2</v>
      </c>
    </row>
    <row r="2060" spans="1:2" x14ac:dyDescent="0.25">
      <c r="A2060" t="s">
        <v>7820</v>
      </c>
      <c r="B2060">
        <v>8.3000000000000007</v>
      </c>
    </row>
    <row r="2061" spans="1:2" x14ac:dyDescent="0.25">
      <c r="A2061" t="s">
        <v>6146</v>
      </c>
      <c r="B2061">
        <v>6.1</v>
      </c>
    </row>
    <row r="2062" spans="1:2" x14ac:dyDescent="0.25">
      <c r="A2062" t="s">
        <v>6123</v>
      </c>
      <c r="B2062">
        <v>7</v>
      </c>
    </row>
    <row r="2063" spans="1:2" x14ac:dyDescent="0.25">
      <c r="A2063" t="s">
        <v>6123</v>
      </c>
      <c r="B2063">
        <v>6.8</v>
      </c>
    </row>
    <row r="2064" spans="1:2" x14ac:dyDescent="0.25">
      <c r="A2064" t="s">
        <v>6123</v>
      </c>
      <c r="B2064">
        <v>7.2</v>
      </c>
    </row>
    <row r="2065" spans="1:2" x14ac:dyDescent="0.25">
      <c r="A2065" t="s">
        <v>601</v>
      </c>
      <c r="B2065">
        <v>6.3</v>
      </c>
    </row>
    <row r="2066" spans="1:2" x14ac:dyDescent="0.25">
      <c r="A2066" t="s">
        <v>3851</v>
      </c>
      <c r="B2066">
        <v>8.3000000000000007</v>
      </c>
    </row>
    <row r="2067" spans="1:2" x14ac:dyDescent="0.25">
      <c r="A2067" t="s">
        <v>4201</v>
      </c>
      <c r="B2067">
        <v>5.9</v>
      </c>
    </row>
    <row r="2068" spans="1:2" x14ac:dyDescent="0.25">
      <c r="A2068" t="s">
        <v>6248</v>
      </c>
      <c r="B2068">
        <v>6.6</v>
      </c>
    </row>
    <row r="2069" spans="1:2" x14ac:dyDescent="0.25">
      <c r="A2069" t="s">
        <v>6248</v>
      </c>
      <c r="B2069">
        <v>7.3</v>
      </c>
    </row>
    <row r="2070" spans="1:2" x14ac:dyDescent="0.25">
      <c r="A2070" t="s">
        <v>6248</v>
      </c>
      <c r="B2070">
        <v>5.9</v>
      </c>
    </row>
    <row r="2071" spans="1:2" x14ac:dyDescent="0.25">
      <c r="A2071" t="s">
        <v>3077</v>
      </c>
      <c r="B2071">
        <v>4.5</v>
      </c>
    </row>
    <row r="2072" spans="1:2" x14ac:dyDescent="0.25">
      <c r="A2072" t="s">
        <v>3077</v>
      </c>
      <c r="B2072">
        <v>5.5</v>
      </c>
    </row>
    <row r="2073" spans="1:2" x14ac:dyDescent="0.25">
      <c r="A2073" t="s">
        <v>3077</v>
      </c>
      <c r="B2073">
        <v>6</v>
      </c>
    </row>
    <row r="2074" spans="1:2" x14ac:dyDescent="0.25">
      <c r="A2074" t="s">
        <v>3077</v>
      </c>
      <c r="B2074">
        <v>6.3</v>
      </c>
    </row>
    <row r="2075" spans="1:2" x14ac:dyDescent="0.25">
      <c r="A2075" t="s">
        <v>3077</v>
      </c>
      <c r="B2075">
        <v>5.2</v>
      </c>
    </row>
    <row r="2076" spans="1:2" x14ac:dyDescent="0.25">
      <c r="A2076" t="s">
        <v>5211</v>
      </c>
      <c r="B2076">
        <v>6.7</v>
      </c>
    </row>
    <row r="2077" spans="1:2" x14ac:dyDescent="0.25">
      <c r="A2077" t="s">
        <v>1185</v>
      </c>
      <c r="B2077">
        <v>5.3</v>
      </c>
    </row>
    <row r="2078" spans="1:2" x14ac:dyDescent="0.25">
      <c r="A2078" t="s">
        <v>5147</v>
      </c>
      <c r="B2078">
        <v>5.7</v>
      </c>
    </row>
    <row r="2079" spans="1:2" x14ac:dyDescent="0.25">
      <c r="A2079" t="s">
        <v>5810</v>
      </c>
      <c r="B2079">
        <v>6.9</v>
      </c>
    </row>
    <row r="2080" spans="1:2" x14ac:dyDescent="0.25">
      <c r="A2080" t="s">
        <v>5810</v>
      </c>
      <c r="B2080">
        <v>7.1</v>
      </c>
    </row>
    <row r="2081" spans="1:2" x14ac:dyDescent="0.25">
      <c r="A2081" t="s">
        <v>5810</v>
      </c>
      <c r="B2081">
        <v>6.3</v>
      </c>
    </row>
    <row r="2082" spans="1:2" x14ac:dyDescent="0.25">
      <c r="A2082" t="s">
        <v>3047</v>
      </c>
      <c r="B2082">
        <v>6</v>
      </c>
    </row>
    <row r="2083" spans="1:2" x14ac:dyDescent="0.25">
      <c r="A2083" t="s">
        <v>774</v>
      </c>
      <c r="B2083">
        <v>6</v>
      </c>
    </row>
    <row r="2084" spans="1:2" x14ac:dyDescent="0.25">
      <c r="A2084" t="s">
        <v>4416</v>
      </c>
      <c r="B2084">
        <v>7.1</v>
      </c>
    </row>
    <row r="2085" spans="1:2" x14ac:dyDescent="0.25">
      <c r="A2085" t="s">
        <v>5378</v>
      </c>
      <c r="B2085">
        <v>6.7</v>
      </c>
    </row>
    <row r="2086" spans="1:2" x14ac:dyDescent="0.25">
      <c r="A2086" t="s">
        <v>1999</v>
      </c>
      <c r="B2086">
        <v>7.7</v>
      </c>
    </row>
    <row r="2087" spans="1:2" x14ac:dyDescent="0.25">
      <c r="A2087" t="s">
        <v>347</v>
      </c>
      <c r="B2087">
        <v>6.2</v>
      </c>
    </row>
    <row r="2088" spans="1:2" x14ac:dyDescent="0.25">
      <c r="A2088" t="s">
        <v>3574</v>
      </c>
      <c r="B2088">
        <v>7.3</v>
      </c>
    </row>
    <row r="2089" spans="1:2" x14ac:dyDescent="0.25">
      <c r="A2089" t="s">
        <v>3574</v>
      </c>
      <c r="B2089">
        <v>7</v>
      </c>
    </row>
    <row r="2090" spans="1:2" x14ac:dyDescent="0.25">
      <c r="A2090" t="s">
        <v>2848</v>
      </c>
      <c r="B2090">
        <v>6.7</v>
      </c>
    </row>
    <row r="2091" spans="1:2" x14ac:dyDescent="0.25">
      <c r="A2091" t="s">
        <v>2248</v>
      </c>
      <c r="B2091">
        <v>5.2</v>
      </c>
    </row>
    <row r="2092" spans="1:2" x14ac:dyDescent="0.25">
      <c r="A2092" t="s">
        <v>4675</v>
      </c>
      <c r="B2092">
        <v>7</v>
      </c>
    </row>
    <row r="2093" spans="1:2" x14ac:dyDescent="0.25">
      <c r="A2093" t="s">
        <v>4675</v>
      </c>
      <c r="B2093">
        <v>6.8</v>
      </c>
    </row>
    <row r="2094" spans="1:2" x14ac:dyDescent="0.25">
      <c r="A2094" t="s">
        <v>4675</v>
      </c>
      <c r="B2094">
        <v>6.3</v>
      </c>
    </row>
    <row r="2095" spans="1:2" x14ac:dyDescent="0.25">
      <c r="A2095" t="s">
        <v>4675</v>
      </c>
      <c r="B2095">
        <v>7.3</v>
      </c>
    </row>
    <row r="2096" spans="1:2" x14ac:dyDescent="0.25">
      <c r="A2096" t="s">
        <v>4675</v>
      </c>
      <c r="B2096">
        <v>6.8</v>
      </c>
    </row>
    <row r="2097" spans="1:2" x14ac:dyDescent="0.25">
      <c r="A2097" t="s">
        <v>4675</v>
      </c>
      <c r="B2097">
        <v>5.8</v>
      </c>
    </row>
    <row r="2098" spans="1:2" x14ac:dyDescent="0.25">
      <c r="A2098" t="s">
        <v>4675</v>
      </c>
      <c r="B2098">
        <v>5.8</v>
      </c>
    </row>
    <row r="2099" spans="1:2" x14ac:dyDescent="0.25">
      <c r="A2099" t="s">
        <v>3285</v>
      </c>
      <c r="B2099">
        <v>3.6</v>
      </c>
    </row>
    <row r="2100" spans="1:2" x14ac:dyDescent="0.25">
      <c r="A2100" t="s">
        <v>3772</v>
      </c>
      <c r="B2100">
        <v>6.4</v>
      </c>
    </row>
    <row r="2101" spans="1:2" x14ac:dyDescent="0.25">
      <c r="A2101" t="s">
        <v>3772</v>
      </c>
      <c r="B2101">
        <v>6</v>
      </c>
    </row>
    <row r="2102" spans="1:2" x14ac:dyDescent="0.25">
      <c r="A2102" t="s">
        <v>3772</v>
      </c>
      <c r="B2102">
        <v>7.7</v>
      </c>
    </row>
    <row r="2103" spans="1:2" x14ac:dyDescent="0.25">
      <c r="A2103" t="s">
        <v>3772</v>
      </c>
      <c r="B2103">
        <v>6.4</v>
      </c>
    </row>
    <row r="2104" spans="1:2" x14ac:dyDescent="0.25">
      <c r="A2104" t="s">
        <v>6779</v>
      </c>
      <c r="B2104">
        <v>7.6</v>
      </c>
    </row>
    <row r="2105" spans="1:2" x14ac:dyDescent="0.25">
      <c r="A2105" t="s">
        <v>2573</v>
      </c>
      <c r="B2105">
        <v>7</v>
      </c>
    </row>
    <row r="2106" spans="1:2" x14ac:dyDescent="0.25">
      <c r="A2106" t="s">
        <v>767</v>
      </c>
      <c r="B2106">
        <v>6.9</v>
      </c>
    </row>
    <row r="2107" spans="1:2" x14ac:dyDescent="0.25">
      <c r="A2107" t="s">
        <v>833</v>
      </c>
      <c r="B2107">
        <v>6.7</v>
      </c>
    </row>
    <row r="2108" spans="1:2" x14ac:dyDescent="0.25">
      <c r="A2108" t="s">
        <v>1069</v>
      </c>
      <c r="B2108">
        <v>6.7</v>
      </c>
    </row>
    <row r="2109" spans="1:2" x14ac:dyDescent="0.25">
      <c r="A2109" t="s">
        <v>6322</v>
      </c>
      <c r="B2109">
        <v>5.4</v>
      </c>
    </row>
    <row r="2110" spans="1:2" x14ac:dyDescent="0.25">
      <c r="A2110" t="s">
        <v>6322</v>
      </c>
      <c r="B2110">
        <v>4.5999999999999996</v>
      </c>
    </row>
    <row r="2111" spans="1:2" x14ac:dyDescent="0.25">
      <c r="A2111" t="s">
        <v>4645</v>
      </c>
      <c r="B2111">
        <v>5.6</v>
      </c>
    </row>
    <row r="2112" spans="1:2" x14ac:dyDescent="0.25">
      <c r="A2112" t="s">
        <v>4645</v>
      </c>
      <c r="B2112">
        <v>6.1</v>
      </c>
    </row>
    <row r="2113" spans="1:2" x14ac:dyDescent="0.25">
      <c r="A2113" t="s">
        <v>6213</v>
      </c>
      <c r="B2113">
        <v>6.8</v>
      </c>
    </row>
    <row r="2114" spans="1:2" x14ac:dyDescent="0.25">
      <c r="A2114" t="s">
        <v>3838</v>
      </c>
      <c r="B2114">
        <v>6.8</v>
      </c>
    </row>
    <row r="2115" spans="1:2" x14ac:dyDescent="0.25">
      <c r="A2115" t="s">
        <v>3838</v>
      </c>
      <c r="B2115">
        <v>5.9</v>
      </c>
    </row>
    <row r="2116" spans="1:2" x14ac:dyDescent="0.25">
      <c r="A2116" t="s">
        <v>3838</v>
      </c>
      <c r="B2116">
        <v>4.8</v>
      </c>
    </row>
    <row r="2117" spans="1:2" x14ac:dyDescent="0.25">
      <c r="A2117" t="s">
        <v>3838</v>
      </c>
      <c r="B2117">
        <v>6.5</v>
      </c>
    </row>
    <row r="2118" spans="1:2" x14ac:dyDescent="0.25">
      <c r="A2118" t="s">
        <v>1781</v>
      </c>
      <c r="B2118">
        <v>6.7</v>
      </c>
    </row>
    <row r="2119" spans="1:2" x14ac:dyDescent="0.25">
      <c r="A2119" t="s">
        <v>1830</v>
      </c>
      <c r="B2119">
        <v>7.5</v>
      </c>
    </row>
    <row r="2120" spans="1:2" x14ac:dyDescent="0.25">
      <c r="A2120" t="s">
        <v>5767</v>
      </c>
      <c r="B2120">
        <v>5.6</v>
      </c>
    </row>
    <row r="2121" spans="1:2" x14ac:dyDescent="0.25">
      <c r="A2121" t="s">
        <v>5767</v>
      </c>
      <c r="B2121">
        <v>4.9000000000000004</v>
      </c>
    </row>
    <row r="2122" spans="1:2" x14ac:dyDescent="0.25">
      <c r="A2122" t="s">
        <v>5767</v>
      </c>
      <c r="B2122">
        <v>5</v>
      </c>
    </row>
    <row r="2123" spans="1:2" x14ac:dyDescent="0.25">
      <c r="A2123" t="s">
        <v>5767</v>
      </c>
      <c r="B2123">
        <v>6.2</v>
      </c>
    </row>
    <row r="2124" spans="1:2" x14ac:dyDescent="0.25">
      <c r="A2124" t="s">
        <v>5767</v>
      </c>
      <c r="B2124">
        <v>7.2</v>
      </c>
    </row>
    <row r="2125" spans="1:2" x14ac:dyDescent="0.25">
      <c r="A2125" t="s">
        <v>5767</v>
      </c>
      <c r="B2125">
        <v>6.5</v>
      </c>
    </row>
    <row r="2126" spans="1:2" x14ac:dyDescent="0.25">
      <c r="A2126" t="s">
        <v>5767</v>
      </c>
      <c r="B2126">
        <v>4.2</v>
      </c>
    </row>
    <row r="2127" spans="1:2" x14ac:dyDescent="0.25">
      <c r="A2127" t="s">
        <v>5767</v>
      </c>
      <c r="B2127">
        <v>6.7</v>
      </c>
    </row>
    <row r="2128" spans="1:2" x14ac:dyDescent="0.25">
      <c r="A2128" t="s">
        <v>5767</v>
      </c>
      <c r="B2128">
        <v>8.1</v>
      </c>
    </row>
    <row r="2129" spans="1:2" x14ac:dyDescent="0.25">
      <c r="A2129" t="s">
        <v>6449</v>
      </c>
      <c r="B2129">
        <v>6.4</v>
      </c>
    </row>
    <row r="2130" spans="1:2" x14ac:dyDescent="0.25">
      <c r="A2130" t="s">
        <v>2323</v>
      </c>
      <c r="B2130">
        <v>4.9000000000000004</v>
      </c>
    </row>
    <row r="2131" spans="1:2" x14ac:dyDescent="0.25">
      <c r="A2131" t="s">
        <v>2274</v>
      </c>
      <c r="B2131">
        <v>5.8</v>
      </c>
    </row>
    <row r="2132" spans="1:2" x14ac:dyDescent="0.25">
      <c r="A2132" t="s">
        <v>2181</v>
      </c>
      <c r="B2132">
        <v>7.3</v>
      </c>
    </row>
    <row r="2133" spans="1:2" x14ac:dyDescent="0.25">
      <c r="A2133" t="s">
        <v>1510</v>
      </c>
      <c r="B2133">
        <v>8.5</v>
      </c>
    </row>
    <row r="2134" spans="1:2" x14ac:dyDescent="0.25">
      <c r="A2134" t="s">
        <v>5188</v>
      </c>
      <c r="B2134">
        <v>3.5</v>
      </c>
    </row>
    <row r="2135" spans="1:2" x14ac:dyDescent="0.25">
      <c r="A2135" t="s">
        <v>5188</v>
      </c>
      <c r="B2135">
        <v>6.7</v>
      </c>
    </row>
    <row r="2136" spans="1:2" x14ac:dyDescent="0.25">
      <c r="A2136" t="s">
        <v>5188</v>
      </c>
      <c r="B2136">
        <v>5.8</v>
      </c>
    </row>
    <row r="2137" spans="1:2" x14ac:dyDescent="0.25">
      <c r="A2137" t="s">
        <v>5188</v>
      </c>
      <c r="B2137">
        <v>5.3</v>
      </c>
    </row>
    <row r="2138" spans="1:2" x14ac:dyDescent="0.25">
      <c r="A2138" t="s">
        <v>5188</v>
      </c>
      <c r="B2138">
        <v>6.7</v>
      </c>
    </row>
    <row r="2139" spans="1:2" x14ac:dyDescent="0.25">
      <c r="A2139" t="s">
        <v>3233</v>
      </c>
      <c r="B2139">
        <v>5.9</v>
      </c>
    </row>
    <row r="2140" spans="1:2" x14ac:dyDescent="0.25">
      <c r="A2140" t="s">
        <v>2415</v>
      </c>
      <c r="B2140">
        <v>7</v>
      </c>
    </row>
    <row r="2141" spans="1:2" x14ac:dyDescent="0.25">
      <c r="A2141" t="s">
        <v>1259</v>
      </c>
      <c r="B2141">
        <v>4.4000000000000004</v>
      </c>
    </row>
    <row r="2142" spans="1:2" x14ac:dyDescent="0.25">
      <c r="A2142" t="s">
        <v>1494</v>
      </c>
      <c r="B2142">
        <v>6.2</v>
      </c>
    </row>
    <row r="2143" spans="1:2" x14ac:dyDescent="0.25">
      <c r="A2143" t="s">
        <v>1286</v>
      </c>
      <c r="B2143">
        <v>6.8</v>
      </c>
    </row>
    <row r="2144" spans="1:2" x14ac:dyDescent="0.25">
      <c r="A2144" t="s">
        <v>1286</v>
      </c>
      <c r="B2144">
        <v>7.6</v>
      </c>
    </row>
    <row r="2145" spans="1:2" x14ac:dyDescent="0.25">
      <c r="A2145" t="s">
        <v>1286</v>
      </c>
      <c r="B2145">
        <v>7.1</v>
      </c>
    </row>
    <row r="2146" spans="1:2" x14ac:dyDescent="0.25">
      <c r="A2146" t="s">
        <v>1286</v>
      </c>
      <c r="B2146">
        <v>7.6</v>
      </c>
    </row>
    <row r="2147" spans="1:2" x14ac:dyDescent="0.25">
      <c r="A2147" t="s">
        <v>1286</v>
      </c>
      <c r="B2147">
        <v>7.8</v>
      </c>
    </row>
    <row r="2148" spans="1:2" x14ac:dyDescent="0.25">
      <c r="A2148" t="s">
        <v>1286</v>
      </c>
      <c r="B2148">
        <v>6.7</v>
      </c>
    </row>
    <row r="2149" spans="1:2" x14ac:dyDescent="0.25">
      <c r="A2149" t="s">
        <v>1286</v>
      </c>
      <c r="B2149">
        <v>7</v>
      </c>
    </row>
    <row r="2150" spans="1:2" x14ac:dyDescent="0.25">
      <c r="A2150" t="s">
        <v>5012</v>
      </c>
      <c r="B2150">
        <v>4.7</v>
      </c>
    </row>
    <row r="2151" spans="1:2" x14ac:dyDescent="0.25">
      <c r="A2151" t="s">
        <v>5012</v>
      </c>
      <c r="B2151">
        <v>6.1</v>
      </c>
    </row>
    <row r="2152" spans="1:2" x14ac:dyDescent="0.25">
      <c r="A2152" t="s">
        <v>1526</v>
      </c>
      <c r="B2152">
        <v>7.2</v>
      </c>
    </row>
    <row r="2153" spans="1:2" x14ac:dyDescent="0.25">
      <c r="A2153" t="s">
        <v>706</v>
      </c>
      <c r="B2153">
        <v>6</v>
      </c>
    </row>
    <row r="2154" spans="1:2" x14ac:dyDescent="0.25">
      <c r="A2154" t="s">
        <v>5222</v>
      </c>
      <c r="B2154">
        <v>7.7</v>
      </c>
    </row>
    <row r="2155" spans="1:2" x14ac:dyDescent="0.25">
      <c r="A2155" t="s">
        <v>5222</v>
      </c>
      <c r="B2155">
        <v>6.7</v>
      </c>
    </row>
    <row r="2156" spans="1:2" x14ac:dyDescent="0.25">
      <c r="A2156" t="s">
        <v>5222</v>
      </c>
      <c r="B2156">
        <v>7</v>
      </c>
    </row>
    <row r="2157" spans="1:2" x14ac:dyDescent="0.25">
      <c r="A2157" t="s">
        <v>636</v>
      </c>
      <c r="B2157">
        <v>7.4</v>
      </c>
    </row>
    <row r="2158" spans="1:2" x14ac:dyDescent="0.25">
      <c r="A2158" t="s">
        <v>636</v>
      </c>
      <c r="B2158">
        <v>7.5</v>
      </c>
    </row>
    <row r="2159" spans="1:2" x14ac:dyDescent="0.25">
      <c r="A2159" t="s">
        <v>5209</v>
      </c>
      <c r="B2159">
        <v>3.8</v>
      </c>
    </row>
    <row r="2160" spans="1:2" x14ac:dyDescent="0.25">
      <c r="A2160" t="s">
        <v>2662</v>
      </c>
      <c r="B2160">
        <v>4.0999999999999996</v>
      </c>
    </row>
    <row r="2161" spans="1:2" x14ac:dyDescent="0.25">
      <c r="A2161" t="s">
        <v>2881</v>
      </c>
      <c r="B2161">
        <v>6.1</v>
      </c>
    </row>
    <row r="2162" spans="1:2" x14ac:dyDescent="0.25">
      <c r="A2162" t="s">
        <v>5261</v>
      </c>
      <c r="B2162">
        <v>5.8</v>
      </c>
    </row>
    <row r="2163" spans="1:2" x14ac:dyDescent="0.25">
      <c r="A2163" t="s">
        <v>1885</v>
      </c>
      <c r="B2163">
        <v>6.5</v>
      </c>
    </row>
    <row r="2164" spans="1:2" x14ac:dyDescent="0.25">
      <c r="A2164" t="s">
        <v>1749</v>
      </c>
      <c r="B2164">
        <v>6.9</v>
      </c>
    </row>
    <row r="2165" spans="1:2" x14ac:dyDescent="0.25">
      <c r="A2165" t="s">
        <v>795</v>
      </c>
      <c r="B2165">
        <v>8.4</v>
      </c>
    </row>
    <row r="2166" spans="1:2" x14ac:dyDescent="0.25">
      <c r="A2166" t="s">
        <v>6240</v>
      </c>
      <c r="B2166">
        <v>5.2</v>
      </c>
    </row>
    <row r="2167" spans="1:2" x14ac:dyDescent="0.25">
      <c r="A2167" t="s">
        <v>7704</v>
      </c>
      <c r="B2167">
        <v>7.2</v>
      </c>
    </row>
    <row r="2168" spans="1:2" x14ac:dyDescent="0.25">
      <c r="A2168" t="s">
        <v>623</v>
      </c>
      <c r="B2168">
        <v>4.3</v>
      </c>
    </row>
    <row r="2169" spans="1:2" x14ac:dyDescent="0.25">
      <c r="A2169" t="s">
        <v>623</v>
      </c>
      <c r="B2169">
        <v>6.1</v>
      </c>
    </row>
    <row r="2170" spans="1:2" x14ac:dyDescent="0.25">
      <c r="A2170" t="s">
        <v>4035</v>
      </c>
      <c r="B2170">
        <v>5.8</v>
      </c>
    </row>
    <row r="2171" spans="1:2" x14ac:dyDescent="0.25">
      <c r="A2171" t="s">
        <v>2295</v>
      </c>
      <c r="B2171">
        <v>6.9</v>
      </c>
    </row>
    <row r="2172" spans="1:2" x14ac:dyDescent="0.25">
      <c r="A2172" t="s">
        <v>2295</v>
      </c>
      <c r="B2172">
        <v>7.3</v>
      </c>
    </row>
    <row r="2173" spans="1:2" x14ac:dyDescent="0.25">
      <c r="A2173" t="s">
        <v>2295</v>
      </c>
      <c r="B2173">
        <v>5.8</v>
      </c>
    </row>
    <row r="2174" spans="1:2" x14ac:dyDescent="0.25">
      <c r="A2174" t="s">
        <v>5390</v>
      </c>
      <c r="B2174">
        <v>5.6</v>
      </c>
    </row>
    <row r="2175" spans="1:2" x14ac:dyDescent="0.25">
      <c r="A2175" t="s">
        <v>3170</v>
      </c>
      <c r="B2175">
        <v>7.8</v>
      </c>
    </row>
    <row r="2176" spans="1:2" x14ac:dyDescent="0.25">
      <c r="A2176" t="s">
        <v>1875</v>
      </c>
      <c r="B2176">
        <v>6.3</v>
      </c>
    </row>
    <row r="2177" spans="1:2" x14ac:dyDescent="0.25">
      <c r="A2177" t="s">
        <v>1993</v>
      </c>
      <c r="B2177">
        <v>6</v>
      </c>
    </row>
    <row r="2178" spans="1:2" x14ac:dyDescent="0.25">
      <c r="A2178" t="s">
        <v>1993</v>
      </c>
      <c r="B2178">
        <v>6</v>
      </c>
    </row>
    <row r="2179" spans="1:2" x14ac:dyDescent="0.25">
      <c r="A2179" t="s">
        <v>3745</v>
      </c>
      <c r="B2179">
        <v>6</v>
      </c>
    </row>
    <row r="2180" spans="1:2" x14ac:dyDescent="0.25">
      <c r="A2180" t="s">
        <v>1826</v>
      </c>
      <c r="B2180">
        <v>4.5</v>
      </c>
    </row>
    <row r="2181" spans="1:2" x14ac:dyDescent="0.25">
      <c r="A2181" t="s">
        <v>1826</v>
      </c>
      <c r="B2181">
        <v>6.2</v>
      </c>
    </row>
    <row r="2182" spans="1:2" x14ac:dyDescent="0.25">
      <c r="A2182" t="s">
        <v>1826</v>
      </c>
      <c r="B2182">
        <v>5.8</v>
      </c>
    </row>
    <row r="2183" spans="1:2" x14ac:dyDescent="0.25">
      <c r="A2183" t="s">
        <v>1826</v>
      </c>
      <c r="B2183">
        <v>7</v>
      </c>
    </row>
    <row r="2184" spans="1:2" x14ac:dyDescent="0.25">
      <c r="A2184" t="s">
        <v>1826</v>
      </c>
      <c r="B2184">
        <v>4.3</v>
      </c>
    </row>
    <row r="2185" spans="1:2" x14ac:dyDescent="0.25">
      <c r="A2185" t="s">
        <v>1729</v>
      </c>
      <c r="B2185">
        <v>7.8</v>
      </c>
    </row>
    <row r="2186" spans="1:2" x14ac:dyDescent="0.25">
      <c r="A2186" t="s">
        <v>1729</v>
      </c>
      <c r="B2186">
        <v>7.6</v>
      </c>
    </row>
    <row r="2187" spans="1:2" x14ac:dyDescent="0.25">
      <c r="A2187" t="s">
        <v>4664</v>
      </c>
      <c r="B2187">
        <v>7.2</v>
      </c>
    </row>
    <row r="2188" spans="1:2" x14ac:dyDescent="0.25">
      <c r="A2188" t="s">
        <v>4664</v>
      </c>
      <c r="B2188">
        <v>6.5</v>
      </c>
    </row>
    <row r="2189" spans="1:2" x14ac:dyDescent="0.25">
      <c r="A2189" t="s">
        <v>3337</v>
      </c>
      <c r="B2189">
        <v>5.0999999999999996</v>
      </c>
    </row>
    <row r="2190" spans="1:2" x14ac:dyDescent="0.25">
      <c r="A2190" t="s">
        <v>2030</v>
      </c>
      <c r="B2190">
        <v>7.2</v>
      </c>
    </row>
    <row r="2191" spans="1:2" x14ac:dyDescent="0.25">
      <c r="A2191" t="s">
        <v>2030</v>
      </c>
      <c r="B2191">
        <v>6.8</v>
      </c>
    </row>
    <row r="2192" spans="1:2" x14ac:dyDescent="0.25">
      <c r="A2192" t="s">
        <v>4004</v>
      </c>
      <c r="B2192">
        <v>5.5</v>
      </c>
    </row>
    <row r="2193" spans="1:2" x14ac:dyDescent="0.25">
      <c r="A2193" t="s">
        <v>4004</v>
      </c>
      <c r="B2193">
        <v>5.9</v>
      </c>
    </row>
    <row r="2194" spans="1:2" x14ac:dyDescent="0.25">
      <c r="A2194" t="s">
        <v>4998</v>
      </c>
      <c r="B2194">
        <v>6.9</v>
      </c>
    </row>
    <row r="2195" spans="1:2" x14ac:dyDescent="0.25">
      <c r="A2195" t="s">
        <v>2161</v>
      </c>
      <c r="B2195">
        <v>7.8</v>
      </c>
    </row>
    <row r="2196" spans="1:2" x14ac:dyDescent="0.25">
      <c r="A2196" t="s">
        <v>4199</v>
      </c>
      <c r="B2196">
        <v>6.9</v>
      </c>
    </row>
    <row r="2197" spans="1:2" x14ac:dyDescent="0.25">
      <c r="A2197" t="s">
        <v>4199</v>
      </c>
      <c r="B2197">
        <v>5.2</v>
      </c>
    </row>
    <row r="2198" spans="1:2" x14ac:dyDescent="0.25">
      <c r="A2198" t="s">
        <v>2455</v>
      </c>
      <c r="B2198">
        <v>5.3</v>
      </c>
    </row>
    <row r="2199" spans="1:2" x14ac:dyDescent="0.25">
      <c r="A2199" t="s">
        <v>5162</v>
      </c>
      <c r="B2199">
        <v>5.6</v>
      </c>
    </row>
    <row r="2200" spans="1:2" x14ac:dyDescent="0.25">
      <c r="A2200" t="s">
        <v>3319</v>
      </c>
      <c r="B2200">
        <v>5.4</v>
      </c>
    </row>
    <row r="2201" spans="1:2" x14ac:dyDescent="0.25">
      <c r="A2201" t="s">
        <v>3319</v>
      </c>
      <c r="B2201">
        <v>6.7</v>
      </c>
    </row>
    <row r="2202" spans="1:2" x14ac:dyDescent="0.25">
      <c r="A2202" t="s">
        <v>3319</v>
      </c>
      <c r="B2202">
        <v>6</v>
      </c>
    </row>
    <row r="2203" spans="1:2" x14ac:dyDescent="0.25">
      <c r="A2203" t="s">
        <v>3319</v>
      </c>
      <c r="B2203">
        <v>6.6</v>
      </c>
    </row>
    <row r="2204" spans="1:2" x14ac:dyDescent="0.25">
      <c r="A2204" t="s">
        <v>3319</v>
      </c>
      <c r="B2204">
        <v>7</v>
      </c>
    </row>
    <row r="2205" spans="1:2" x14ac:dyDescent="0.25">
      <c r="A2205" t="s">
        <v>3319</v>
      </c>
      <c r="B2205">
        <v>6.1</v>
      </c>
    </row>
    <row r="2206" spans="1:2" x14ac:dyDescent="0.25">
      <c r="A2206" t="s">
        <v>1299</v>
      </c>
      <c r="B2206">
        <v>7</v>
      </c>
    </row>
    <row r="2207" spans="1:2" x14ac:dyDescent="0.25">
      <c r="A2207" t="s">
        <v>2664</v>
      </c>
      <c r="B2207">
        <v>2.4</v>
      </c>
    </row>
    <row r="2208" spans="1:2" x14ac:dyDescent="0.25">
      <c r="A2208" t="s">
        <v>2664</v>
      </c>
      <c r="B2208">
        <v>7.6</v>
      </c>
    </row>
    <row r="2209" spans="1:2" x14ac:dyDescent="0.25">
      <c r="A2209" t="s">
        <v>2664</v>
      </c>
      <c r="B2209">
        <v>7.1</v>
      </c>
    </row>
    <row r="2210" spans="1:2" x14ac:dyDescent="0.25">
      <c r="A2210" t="s">
        <v>2664</v>
      </c>
      <c r="B2210">
        <v>7.3</v>
      </c>
    </row>
    <row r="2211" spans="1:2" x14ac:dyDescent="0.25">
      <c r="A2211" t="s">
        <v>2466</v>
      </c>
      <c r="B2211">
        <v>6.5</v>
      </c>
    </row>
    <row r="2212" spans="1:2" x14ac:dyDescent="0.25">
      <c r="A2212" t="s">
        <v>2466</v>
      </c>
      <c r="B2212">
        <v>6.6</v>
      </c>
    </row>
    <row r="2213" spans="1:2" x14ac:dyDescent="0.25">
      <c r="A2213" t="s">
        <v>2466</v>
      </c>
      <c r="B2213">
        <v>5.9</v>
      </c>
    </row>
    <row r="2214" spans="1:2" x14ac:dyDescent="0.25">
      <c r="A2214" t="s">
        <v>2466</v>
      </c>
      <c r="B2214">
        <v>5.9</v>
      </c>
    </row>
    <row r="2215" spans="1:2" x14ac:dyDescent="0.25">
      <c r="A2215" t="s">
        <v>2466</v>
      </c>
      <c r="B2215">
        <v>6.7</v>
      </c>
    </row>
    <row r="2216" spans="1:2" x14ac:dyDescent="0.25">
      <c r="A2216" t="s">
        <v>2466</v>
      </c>
      <c r="B2216">
        <v>7.2</v>
      </c>
    </row>
    <row r="2217" spans="1:2" x14ac:dyDescent="0.25">
      <c r="A2217" t="s">
        <v>2466</v>
      </c>
      <c r="B2217">
        <v>5.6</v>
      </c>
    </row>
    <row r="2218" spans="1:2" x14ac:dyDescent="0.25">
      <c r="A2218" t="s">
        <v>2466</v>
      </c>
      <c r="B2218">
        <v>8</v>
      </c>
    </row>
    <row r="2219" spans="1:2" x14ac:dyDescent="0.25">
      <c r="A2219" t="s">
        <v>2466</v>
      </c>
      <c r="B2219">
        <v>8</v>
      </c>
    </row>
    <row r="2220" spans="1:2" x14ac:dyDescent="0.25">
      <c r="A2220" t="s">
        <v>1288</v>
      </c>
      <c r="B2220">
        <v>7.1</v>
      </c>
    </row>
    <row r="2221" spans="1:2" x14ac:dyDescent="0.25">
      <c r="A2221" t="s">
        <v>5380</v>
      </c>
      <c r="B2221">
        <v>5.6</v>
      </c>
    </row>
    <row r="2222" spans="1:2" x14ac:dyDescent="0.25">
      <c r="A2222" t="s">
        <v>3019</v>
      </c>
      <c r="B2222">
        <v>8</v>
      </c>
    </row>
    <row r="2223" spans="1:2" x14ac:dyDescent="0.25">
      <c r="A2223" t="s">
        <v>3019</v>
      </c>
      <c r="B2223">
        <v>7.2</v>
      </c>
    </row>
    <row r="2224" spans="1:2" x14ac:dyDescent="0.25">
      <c r="A2224" t="s">
        <v>409</v>
      </c>
      <c r="B2224">
        <v>7.4</v>
      </c>
    </row>
    <row r="2225" spans="1:2" x14ac:dyDescent="0.25">
      <c r="A2225" t="s">
        <v>409</v>
      </c>
      <c r="B2225">
        <v>8.3000000000000007</v>
      </c>
    </row>
    <row r="2226" spans="1:2" x14ac:dyDescent="0.25">
      <c r="A2226" t="s">
        <v>409</v>
      </c>
      <c r="B2226">
        <v>7</v>
      </c>
    </row>
    <row r="2227" spans="1:2" x14ac:dyDescent="0.25">
      <c r="A2227" t="s">
        <v>409</v>
      </c>
      <c r="B2227">
        <v>7.6</v>
      </c>
    </row>
    <row r="2228" spans="1:2" x14ac:dyDescent="0.25">
      <c r="A2228" t="s">
        <v>409</v>
      </c>
      <c r="B2228">
        <v>6.8</v>
      </c>
    </row>
    <row r="2229" spans="1:2" x14ac:dyDescent="0.25">
      <c r="A2229" t="s">
        <v>409</v>
      </c>
      <c r="B2229">
        <v>7.2</v>
      </c>
    </row>
    <row r="2230" spans="1:2" x14ac:dyDescent="0.25">
      <c r="A2230" t="s">
        <v>409</v>
      </c>
      <c r="B2230">
        <v>8.1999999999999993</v>
      </c>
    </row>
    <row r="2231" spans="1:2" x14ac:dyDescent="0.25">
      <c r="A2231" t="s">
        <v>409</v>
      </c>
      <c r="B2231">
        <v>8.6999999999999993</v>
      </c>
    </row>
    <row r="2232" spans="1:2" x14ac:dyDescent="0.25">
      <c r="A2232" t="s">
        <v>409</v>
      </c>
      <c r="B2232">
        <v>7</v>
      </c>
    </row>
    <row r="2233" spans="1:2" x14ac:dyDescent="0.25">
      <c r="A2233" t="s">
        <v>409</v>
      </c>
      <c r="B2233">
        <v>7.5</v>
      </c>
    </row>
    <row r="2234" spans="1:2" x14ac:dyDescent="0.25">
      <c r="A2234" t="s">
        <v>409</v>
      </c>
      <c r="B2234">
        <v>7.5</v>
      </c>
    </row>
    <row r="2235" spans="1:2" x14ac:dyDescent="0.25">
      <c r="A2235" t="s">
        <v>409</v>
      </c>
      <c r="B2235">
        <v>7.3</v>
      </c>
    </row>
    <row r="2236" spans="1:2" x14ac:dyDescent="0.25">
      <c r="A2236" t="s">
        <v>409</v>
      </c>
      <c r="B2236">
        <v>7.5</v>
      </c>
    </row>
    <row r="2237" spans="1:2" x14ac:dyDescent="0.25">
      <c r="A2237" t="s">
        <v>409</v>
      </c>
      <c r="B2237">
        <v>8.1999999999999993</v>
      </c>
    </row>
    <row r="2238" spans="1:2" x14ac:dyDescent="0.25">
      <c r="A2238" t="s">
        <v>409</v>
      </c>
      <c r="B2238">
        <v>8.1</v>
      </c>
    </row>
    <row r="2239" spans="1:2" x14ac:dyDescent="0.25">
      <c r="A2239" t="s">
        <v>409</v>
      </c>
      <c r="B2239">
        <v>8.5</v>
      </c>
    </row>
    <row r="2240" spans="1:2" x14ac:dyDescent="0.25">
      <c r="A2240" t="s">
        <v>4413</v>
      </c>
      <c r="B2240">
        <v>5.0999999999999996</v>
      </c>
    </row>
    <row r="2241" spans="1:2" x14ac:dyDescent="0.25">
      <c r="A2241" t="s">
        <v>3879</v>
      </c>
      <c r="B2241">
        <v>7.6</v>
      </c>
    </row>
    <row r="2242" spans="1:2" x14ac:dyDescent="0.25">
      <c r="A2242" t="s">
        <v>2604</v>
      </c>
      <c r="B2242">
        <v>4.5999999999999996</v>
      </c>
    </row>
    <row r="2243" spans="1:2" x14ac:dyDescent="0.25">
      <c r="A2243" t="s">
        <v>2604</v>
      </c>
      <c r="B2243">
        <v>6.6</v>
      </c>
    </row>
    <row r="2244" spans="1:2" x14ac:dyDescent="0.25">
      <c r="A2244" t="s">
        <v>459</v>
      </c>
      <c r="B2244">
        <v>5.0999999999999996</v>
      </c>
    </row>
    <row r="2245" spans="1:2" x14ac:dyDescent="0.25">
      <c r="A2245" t="s">
        <v>4794</v>
      </c>
      <c r="B2245">
        <v>5.2</v>
      </c>
    </row>
    <row r="2246" spans="1:2" x14ac:dyDescent="0.25">
      <c r="A2246" t="s">
        <v>4556</v>
      </c>
      <c r="B2246">
        <v>5.6</v>
      </c>
    </row>
    <row r="2247" spans="1:2" x14ac:dyDescent="0.25">
      <c r="A2247" t="s">
        <v>4556</v>
      </c>
      <c r="B2247">
        <v>5.8</v>
      </c>
    </row>
    <row r="2248" spans="1:2" x14ac:dyDescent="0.25">
      <c r="A2248" t="s">
        <v>3960</v>
      </c>
      <c r="B2248">
        <v>4</v>
      </c>
    </row>
    <row r="2249" spans="1:2" x14ac:dyDescent="0.25">
      <c r="A2249" t="s">
        <v>1094</v>
      </c>
      <c r="B2249">
        <v>6</v>
      </c>
    </row>
    <row r="2250" spans="1:2" x14ac:dyDescent="0.25">
      <c r="A2250" t="s">
        <v>2650</v>
      </c>
      <c r="B2250">
        <v>6.9</v>
      </c>
    </row>
    <row r="2251" spans="1:2" x14ac:dyDescent="0.25">
      <c r="A2251" t="s">
        <v>2713</v>
      </c>
      <c r="B2251">
        <v>5.5</v>
      </c>
    </row>
    <row r="2252" spans="1:2" x14ac:dyDescent="0.25">
      <c r="A2252" t="s">
        <v>3530</v>
      </c>
      <c r="B2252">
        <v>7.2</v>
      </c>
    </row>
    <row r="2253" spans="1:2" x14ac:dyDescent="0.25">
      <c r="A2253" t="s">
        <v>3530</v>
      </c>
      <c r="B2253">
        <v>7</v>
      </c>
    </row>
    <row r="2254" spans="1:2" x14ac:dyDescent="0.25">
      <c r="A2254" t="s">
        <v>3530</v>
      </c>
      <c r="B2254">
        <v>7.6</v>
      </c>
    </row>
    <row r="2255" spans="1:2" x14ac:dyDescent="0.25">
      <c r="A2255" t="s">
        <v>5321</v>
      </c>
      <c r="B2255">
        <v>6.8</v>
      </c>
    </row>
    <row r="2256" spans="1:2" x14ac:dyDescent="0.25">
      <c r="A2256" t="s">
        <v>1589</v>
      </c>
      <c r="B2256">
        <v>6.7</v>
      </c>
    </row>
    <row r="2257" spans="1:2" x14ac:dyDescent="0.25">
      <c r="A2257" t="s">
        <v>6352</v>
      </c>
      <c r="B2257">
        <v>6.6</v>
      </c>
    </row>
    <row r="2258" spans="1:2" x14ac:dyDescent="0.25">
      <c r="A2258" t="s">
        <v>2738</v>
      </c>
      <c r="B2258">
        <v>6.7</v>
      </c>
    </row>
    <row r="2259" spans="1:2" x14ac:dyDescent="0.25">
      <c r="A2259" t="s">
        <v>2017</v>
      </c>
      <c r="B2259">
        <v>7.4</v>
      </c>
    </row>
    <row r="2260" spans="1:2" x14ac:dyDescent="0.25">
      <c r="A2260" t="s">
        <v>2017</v>
      </c>
      <c r="B2260">
        <v>7.7</v>
      </c>
    </row>
    <row r="2261" spans="1:2" x14ac:dyDescent="0.25">
      <c r="A2261" t="s">
        <v>2017</v>
      </c>
      <c r="B2261">
        <v>7.7</v>
      </c>
    </row>
    <row r="2262" spans="1:2" x14ac:dyDescent="0.25">
      <c r="A2262" t="s">
        <v>2017</v>
      </c>
      <c r="B2262">
        <v>7.8</v>
      </c>
    </row>
    <row r="2263" spans="1:2" x14ac:dyDescent="0.25">
      <c r="A2263" t="s">
        <v>2074</v>
      </c>
      <c r="B2263">
        <v>5.9</v>
      </c>
    </row>
    <row r="2264" spans="1:2" x14ac:dyDescent="0.25">
      <c r="A2264" t="s">
        <v>4311</v>
      </c>
      <c r="B2264">
        <v>5</v>
      </c>
    </row>
    <row r="2265" spans="1:2" x14ac:dyDescent="0.25">
      <c r="A2265" t="s">
        <v>1152</v>
      </c>
      <c r="B2265">
        <v>7.2</v>
      </c>
    </row>
    <row r="2266" spans="1:2" x14ac:dyDescent="0.25">
      <c r="A2266" t="s">
        <v>1513</v>
      </c>
      <c r="B2266">
        <v>7.3</v>
      </c>
    </row>
    <row r="2267" spans="1:2" x14ac:dyDescent="0.25">
      <c r="A2267" t="s">
        <v>2304</v>
      </c>
      <c r="B2267">
        <v>6.1</v>
      </c>
    </row>
    <row r="2268" spans="1:2" x14ac:dyDescent="0.25">
      <c r="A2268" t="s">
        <v>5093</v>
      </c>
      <c r="B2268">
        <v>6.2</v>
      </c>
    </row>
    <row r="2269" spans="1:2" x14ac:dyDescent="0.25">
      <c r="A2269" t="s">
        <v>5093</v>
      </c>
      <c r="B2269">
        <v>7.1</v>
      </c>
    </row>
    <row r="2270" spans="1:2" x14ac:dyDescent="0.25">
      <c r="A2270" t="s">
        <v>5093</v>
      </c>
      <c r="B2270">
        <v>6.3</v>
      </c>
    </row>
    <row r="2271" spans="1:2" x14ac:dyDescent="0.25">
      <c r="A2271" t="s">
        <v>5093</v>
      </c>
      <c r="B2271">
        <v>4.8</v>
      </c>
    </row>
    <row r="2272" spans="1:2" x14ac:dyDescent="0.25">
      <c r="A2272" t="s">
        <v>5093</v>
      </c>
      <c r="B2272">
        <v>5.5</v>
      </c>
    </row>
    <row r="2273" spans="1:2" x14ac:dyDescent="0.25">
      <c r="A2273" t="s">
        <v>5093</v>
      </c>
      <c r="B2273">
        <v>6.6</v>
      </c>
    </row>
    <row r="2274" spans="1:2" x14ac:dyDescent="0.25">
      <c r="A2274" t="s">
        <v>1567</v>
      </c>
      <c r="B2274">
        <v>4.2</v>
      </c>
    </row>
    <row r="2275" spans="1:2" x14ac:dyDescent="0.25">
      <c r="A2275" t="s">
        <v>5581</v>
      </c>
      <c r="B2275">
        <v>7.1</v>
      </c>
    </row>
    <row r="2276" spans="1:2" x14ac:dyDescent="0.25">
      <c r="A2276" t="s">
        <v>5581</v>
      </c>
      <c r="B2276">
        <v>8</v>
      </c>
    </row>
    <row r="2277" spans="1:2" x14ac:dyDescent="0.25">
      <c r="A2277" t="s">
        <v>5581</v>
      </c>
      <c r="B2277">
        <v>7.8</v>
      </c>
    </row>
    <row r="2278" spans="1:2" x14ac:dyDescent="0.25">
      <c r="A2278" t="s">
        <v>1251</v>
      </c>
      <c r="B2278">
        <v>7.1</v>
      </c>
    </row>
    <row r="2279" spans="1:2" x14ac:dyDescent="0.25">
      <c r="A2279" t="s">
        <v>1251</v>
      </c>
      <c r="B2279">
        <v>7.8</v>
      </c>
    </row>
    <row r="2280" spans="1:2" x14ac:dyDescent="0.25">
      <c r="A2280" t="s">
        <v>1251</v>
      </c>
      <c r="B2280">
        <v>8.4</v>
      </c>
    </row>
    <row r="2281" spans="1:2" x14ac:dyDescent="0.25">
      <c r="A2281" t="s">
        <v>966</v>
      </c>
      <c r="B2281">
        <v>6.2</v>
      </c>
    </row>
    <row r="2282" spans="1:2" x14ac:dyDescent="0.25">
      <c r="A2282" t="s">
        <v>3905</v>
      </c>
      <c r="B2282">
        <v>5.5</v>
      </c>
    </row>
    <row r="2283" spans="1:2" x14ac:dyDescent="0.25">
      <c r="A2283" t="s">
        <v>5981</v>
      </c>
      <c r="B2283">
        <v>5.9</v>
      </c>
    </row>
    <row r="2284" spans="1:2" x14ac:dyDescent="0.25">
      <c r="A2284" t="s">
        <v>2990</v>
      </c>
      <c r="B2284">
        <v>6.8</v>
      </c>
    </row>
    <row r="2285" spans="1:2" x14ac:dyDescent="0.25">
      <c r="A2285" t="s">
        <v>3330</v>
      </c>
      <c r="B2285">
        <v>4.0999999999999996</v>
      </c>
    </row>
    <row r="2286" spans="1:2" x14ac:dyDescent="0.25">
      <c r="A2286" t="s">
        <v>4699</v>
      </c>
      <c r="B2286">
        <v>6.8</v>
      </c>
    </row>
    <row r="2287" spans="1:2" x14ac:dyDescent="0.25">
      <c r="A2287" t="s">
        <v>2741</v>
      </c>
      <c r="B2287">
        <v>7.2</v>
      </c>
    </row>
    <row r="2288" spans="1:2" x14ac:dyDescent="0.25">
      <c r="A2288" t="s">
        <v>2741</v>
      </c>
      <c r="B2288">
        <v>6.1</v>
      </c>
    </row>
    <row r="2289" spans="1:2" x14ac:dyDescent="0.25">
      <c r="A2289" t="s">
        <v>2741</v>
      </c>
      <c r="B2289">
        <v>5.6</v>
      </c>
    </row>
    <row r="2290" spans="1:2" x14ac:dyDescent="0.25">
      <c r="A2290" t="s">
        <v>2741</v>
      </c>
      <c r="B2290">
        <v>6.3</v>
      </c>
    </row>
    <row r="2291" spans="1:2" x14ac:dyDescent="0.25">
      <c r="A2291" t="s">
        <v>2741</v>
      </c>
      <c r="B2291">
        <v>6.4</v>
      </c>
    </row>
    <row r="2292" spans="1:2" x14ac:dyDescent="0.25">
      <c r="A2292" t="s">
        <v>5433</v>
      </c>
      <c r="B2292">
        <v>6.9</v>
      </c>
    </row>
    <row r="2293" spans="1:2" x14ac:dyDescent="0.25">
      <c r="A2293" t="s">
        <v>5433</v>
      </c>
      <c r="B2293">
        <v>6.9</v>
      </c>
    </row>
    <row r="2294" spans="1:2" x14ac:dyDescent="0.25">
      <c r="A2294" t="s">
        <v>5433</v>
      </c>
      <c r="B2294">
        <v>6.5</v>
      </c>
    </row>
    <row r="2295" spans="1:2" x14ac:dyDescent="0.25">
      <c r="A2295" t="s">
        <v>5433</v>
      </c>
      <c r="B2295">
        <v>7.4</v>
      </c>
    </row>
    <row r="2296" spans="1:2" x14ac:dyDescent="0.25">
      <c r="A2296" t="s">
        <v>5433</v>
      </c>
      <c r="B2296">
        <v>6.8</v>
      </c>
    </row>
    <row r="2297" spans="1:2" x14ac:dyDescent="0.25">
      <c r="A2297" t="s">
        <v>5433</v>
      </c>
      <c r="B2297">
        <v>7.4</v>
      </c>
    </row>
    <row r="2298" spans="1:2" x14ac:dyDescent="0.25">
      <c r="A2298" t="s">
        <v>5433</v>
      </c>
      <c r="B2298">
        <v>6.6</v>
      </c>
    </row>
    <row r="2299" spans="1:2" x14ac:dyDescent="0.25">
      <c r="A2299" t="s">
        <v>5433</v>
      </c>
      <c r="B2299">
        <v>6.1</v>
      </c>
    </row>
    <row r="2300" spans="1:2" x14ac:dyDescent="0.25">
      <c r="A2300" t="s">
        <v>5433</v>
      </c>
      <c r="B2300">
        <v>6.6</v>
      </c>
    </row>
    <row r="2301" spans="1:2" x14ac:dyDescent="0.25">
      <c r="A2301" t="s">
        <v>5433</v>
      </c>
      <c r="B2301">
        <v>5.7</v>
      </c>
    </row>
    <row r="2302" spans="1:2" x14ac:dyDescent="0.25">
      <c r="A2302" t="s">
        <v>5433</v>
      </c>
      <c r="B2302">
        <v>7.1</v>
      </c>
    </row>
    <row r="2303" spans="1:2" x14ac:dyDescent="0.25">
      <c r="A2303" t="s">
        <v>5433</v>
      </c>
      <c r="B2303">
        <v>6.3</v>
      </c>
    </row>
    <row r="2304" spans="1:2" x14ac:dyDescent="0.25">
      <c r="A2304" t="s">
        <v>5433</v>
      </c>
      <c r="B2304">
        <v>6</v>
      </c>
    </row>
    <row r="2305" spans="1:2" x14ac:dyDescent="0.25">
      <c r="A2305" t="s">
        <v>2704</v>
      </c>
      <c r="B2305">
        <v>4.2</v>
      </c>
    </row>
    <row r="2306" spans="1:2" x14ac:dyDescent="0.25">
      <c r="A2306" t="s">
        <v>2704</v>
      </c>
      <c r="B2306">
        <v>6.2</v>
      </c>
    </row>
    <row r="2307" spans="1:2" x14ac:dyDescent="0.25">
      <c r="A2307" t="s">
        <v>2704</v>
      </c>
      <c r="B2307">
        <v>6.9</v>
      </c>
    </row>
    <row r="2308" spans="1:2" x14ac:dyDescent="0.25">
      <c r="A2308" t="s">
        <v>2704</v>
      </c>
      <c r="B2308">
        <v>6.3</v>
      </c>
    </row>
    <row r="2309" spans="1:2" x14ac:dyDescent="0.25">
      <c r="A2309" t="s">
        <v>1879</v>
      </c>
      <c r="B2309">
        <v>5.3</v>
      </c>
    </row>
    <row r="2310" spans="1:2" x14ac:dyDescent="0.25">
      <c r="A2310" t="s">
        <v>1758</v>
      </c>
      <c r="B2310">
        <v>6.8</v>
      </c>
    </row>
    <row r="2311" spans="1:2" x14ac:dyDescent="0.25">
      <c r="A2311" t="s">
        <v>559</v>
      </c>
      <c r="B2311">
        <v>6.7</v>
      </c>
    </row>
    <row r="2312" spans="1:2" x14ac:dyDescent="0.25">
      <c r="A2312" t="s">
        <v>1164</v>
      </c>
      <c r="B2312">
        <v>6.4</v>
      </c>
    </row>
    <row r="2313" spans="1:2" x14ac:dyDescent="0.25">
      <c r="A2313" t="s">
        <v>1164</v>
      </c>
      <c r="B2313">
        <v>6.4</v>
      </c>
    </row>
    <row r="2314" spans="1:2" x14ac:dyDescent="0.25">
      <c r="A2314" t="s">
        <v>4008</v>
      </c>
      <c r="B2314">
        <v>6</v>
      </c>
    </row>
    <row r="2315" spans="1:2" x14ac:dyDescent="0.25">
      <c r="A2315" t="s">
        <v>1638</v>
      </c>
      <c r="B2315">
        <v>7.2</v>
      </c>
    </row>
    <row r="2316" spans="1:2" x14ac:dyDescent="0.25">
      <c r="A2316" t="s">
        <v>1638</v>
      </c>
      <c r="B2316">
        <v>7</v>
      </c>
    </row>
    <row r="2317" spans="1:2" x14ac:dyDescent="0.25">
      <c r="A2317" t="s">
        <v>566</v>
      </c>
      <c r="B2317">
        <v>5.7</v>
      </c>
    </row>
    <row r="2318" spans="1:2" x14ac:dyDescent="0.25">
      <c r="A2318" t="s">
        <v>3627</v>
      </c>
      <c r="B2318">
        <v>5.6</v>
      </c>
    </row>
    <row r="2319" spans="1:2" x14ac:dyDescent="0.25">
      <c r="A2319" t="s">
        <v>5782</v>
      </c>
      <c r="B2319">
        <v>6.2</v>
      </c>
    </row>
    <row r="2320" spans="1:2" x14ac:dyDescent="0.25">
      <c r="A2320" t="s">
        <v>2899</v>
      </c>
      <c r="B2320">
        <v>6.3</v>
      </c>
    </row>
    <row r="2321" spans="1:2" x14ac:dyDescent="0.25">
      <c r="A2321" t="s">
        <v>3750</v>
      </c>
      <c r="B2321">
        <v>6</v>
      </c>
    </row>
    <row r="2322" spans="1:2" x14ac:dyDescent="0.25">
      <c r="A2322" t="s">
        <v>963</v>
      </c>
      <c r="B2322">
        <v>7.9</v>
      </c>
    </row>
    <row r="2323" spans="1:2" x14ac:dyDescent="0.25">
      <c r="A2323" t="s">
        <v>963</v>
      </c>
      <c r="B2323">
        <v>6.5</v>
      </c>
    </row>
    <row r="2324" spans="1:2" x14ac:dyDescent="0.25">
      <c r="A2324" t="s">
        <v>963</v>
      </c>
      <c r="B2324">
        <v>7.8</v>
      </c>
    </row>
    <row r="2325" spans="1:2" x14ac:dyDescent="0.25">
      <c r="A2325" t="s">
        <v>1436</v>
      </c>
      <c r="B2325">
        <v>5.0999999999999996</v>
      </c>
    </row>
    <row r="2326" spans="1:2" x14ac:dyDescent="0.25">
      <c r="A2326" t="s">
        <v>2845</v>
      </c>
      <c r="B2326">
        <v>7</v>
      </c>
    </row>
    <row r="2327" spans="1:2" x14ac:dyDescent="0.25">
      <c r="A2327" t="s">
        <v>2845</v>
      </c>
      <c r="B2327">
        <v>6.9</v>
      </c>
    </row>
    <row r="2328" spans="1:2" x14ac:dyDescent="0.25">
      <c r="A2328" t="s">
        <v>2845</v>
      </c>
      <c r="B2328">
        <v>6.7</v>
      </c>
    </row>
    <row r="2329" spans="1:2" x14ac:dyDescent="0.25">
      <c r="A2329" t="s">
        <v>4132</v>
      </c>
      <c r="B2329">
        <v>5</v>
      </c>
    </row>
    <row r="2330" spans="1:2" x14ac:dyDescent="0.25">
      <c r="A2330" t="s">
        <v>1001</v>
      </c>
      <c r="B2330">
        <v>7.2</v>
      </c>
    </row>
    <row r="2331" spans="1:2" x14ac:dyDescent="0.25">
      <c r="A2331" t="s">
        <v>1001</v>
      </c>
      <c r="B2331">
        <v>5.9</v>
      </c>
    </row>
    <row r="2332" spans="1:2" x14ac:dyDescent="0.25">
      <c r="A2332" t="s">
        <v>4098</v>
      </c>
      <c r="B2332">
        <v>5.7</v>
      </c>
    </row>
    <row r="2333" spans="1:2" x14ac:dyDescent="0.25">
      <c r="A2333" t="s">
        <v>4098</v>
      </c>
      <c r="B2333">
        <v>5.6</v>
      </c>
    </row>
    <row r="2334" spans="1:2" x14ac:dyDescent="0.25">
      <c r="A2334" t="s">
        <v>3065</v>
      </c>
      <c r="B2334">
        <v>6.3</v>
      </c>
    </row>
    <row r="2335" spans="1:2" x14ac:dyDescent="0.25">
      <c r="A2335" t="s">
        <v>3065</v>
      </c>
      <c r="B2335">
        <v>5.5</v>
      </c>
    </row>
    <row r="2336" spans="1:2" x14ac:dyDescent="0.25">
      <c r="A2336" t="s">
        <v>2932</v>
      </c>
      <c r="B2336">
        <v>5.4</v>
      </c>
    </row>
    <row r="2337" spans="1:2" x14ac:dyDescent="0.25">
      <c r="A2337" t="s">
        <v>2932</v>
      </c>
      <c r="B2337">
        <v>7.9</v>
      </c>
    </row>
    <row r="2338" spans="1:2" x14ac:dyDescent="0.25">
      <c r="A2338" t="s">
        <v>2932</v>
      </c>
      <c r="B2338">
        <v>6.8</v>
      </c>
    </row>
    <row r="2339" spans="1:2" x14ac:dyDescent="0.25">
      <c r="A2339" t="s">
        <v>2932</v>
      </c>
      <c r="B2339">
        <v>7.8</v>
      </c>
    </row>
    <row r="2340" spans="1:2" x14ac:dyDescent="0.25">
      <c r="A2340" t="s">
        <v>2932</v>
      </c>
      <c r="B2340">
        <v>7</v>
      </c>
    </row>
    <row r="2341" spans="1:2" x14ac:dyDescent="0.25">
      <c r="A2341" t="s">
        <v>2932</v>
      </c>
      <c r="B2341">
        <v>7.6</v>
      </c>
    </row>
    <row r="2342" spans="1:2" x14ac:dyDescent="0.25">
      <c r="A2342" t="s">
        <v>3312</v>
      </c>
      <c r="B2342">
        <v>3.9</v>
      </c>
    </row>
    <row r="2343" spans="1:2" x14ac:dyDescent="0.25">
      <c r="A2343" t="s">
        <v>1560</v>
      </c>
      <c r="B2343">
        <v>6.8</v>
      </c>
    </row>
    <row r="2344" spans="1:2" x14ac:dyDescent="0.25">
      <c r="A2344" t="s">
        <v>1560</v>
      </c>
      <c r="B2344">
        <v>6.2</v>
      </c>
    </row>
    <row r="2345" spans="1:2" x14ac:dyDescent="0.25">
      <c r="A2345" t="s">
        <v>6408</v>
      </c>
      <c r="B2345">
        <v>6</v>
      </c>
    </row>
    <row r="2346" spans="1:2" x14ac:dyDescent="0.25">
      <c r="A2346" t="s">
        <v>1440</v>
      </c>
      <c r="B2346">
        <v>7.6</v>
      </c>
    </row>
    <row r="2347" spans="1:2" x14ac:dyDescent="0.25">
      <c r="A2347" t="s">
        <v>298</v>
      </c>
      <c r="B2347">
        <v>5.5</v>
      </c>
    </row>
    <row r="2348" spans="1:2" x14ac:dyDescent="0.25">
      <c r="A2348" t="s">
        <v>2853</v>
      </c>
      <c r="B2348">
        <v>7.5</v>
      </c>
    </row>
    <row r="2349" spans="1:2" x14ac:dyDescent="0.25">
      <c r="A2349" t="s">
        <v>2853</v>
      </c>
      <c r="B2349">
        <v>8</v>
      </c>
    </row>
    <row r="2350" spans="1:2" x14ac:dyDescent="0.25">
      <c r="A2350" t="s">
        <v>2853</v>
      </c>
      <c r="B2350">
        <v>8</v>
      </c>
    </row>
    <row r="2351" spans="1:2" x14ac:dyDescent="0.25">
      <c r="A2351" t="s">
        <v>2853</v>
      </c>
      <c r="B2351">
        <v>7.5</v>
      </c>
    </row>
    <row r="2352" spans="1:2" x14ac:dyDescent="0.25">
      <c r="A2352" t="s">
        <v>3675</v>
      </c>
      <c r="B2352">
        <v>6.3</v>
      </c>
    </row>
    <row r="2353" spans="1:2" x14ac:dyDescent="0.25">
      <c r="A2353" t="s">
        <v>3354</v>
      </c>
      <c r="B2353">
        <v>6.5</v>
      </c>
    </row>
    <row r="2354" spans="1:2" x14ac:dyDescent="0.25">
      <c r="A2354" t="s">
        <v>7038</v>
      </c>
      <c r="B2354">
        <v>4.3</v>
      </c>
    </row>
    <row r="2355" spans="1:2" x14ac:dyDescent="0.25">
      <c r="A2355" t="s">
        <v>1529</v>
      </c>
      <c r="B2355">
        <v>7.3</v>
      </c>
    </row>
    <row r="2356" spans="1:2" x14ac:dyDescent="0.25">
      <c r="A2356" t="s">
        <v>1529</v>
      </c>
      <c r="B2356">
        <v>6.4</v>
      </c>
    </row>
    <row r="2357" spans="1:2" x14ac:dyDescent="0.25">
      <c r="A2357" t="s">
        <v>1529</v>
      </c>
      <c r="B2357">
        <v>4.5999999999999996</v>
      </c>
    </row>
    <row r="2358" spans="1:2" x14ac:dyDescent="0.25">
      <c r="A2358" t="s">
        <v>1529</v>
      </c>
      <c r="B2358">
        <v>6.3</v>
      </c>
    </row>
    <row r="2359" spans="1:2" x14ac:dyDescent="0.25">
      <c r="A2359" t="s">
        <v>6791</v>
      </c>
      <c r="B2359">
        <v>6</v>
      </c>
    </row>
    <row r="2360" spans="1:2" x14ac:dyDescent="0.25">
      <c r="A2360" t="s">
        <v>2326</v>
      </c>
      <c r="B2360">
        <v>7.1</v>
      </c>
    </row>
    <row r="2361" spans="1:2" x14ac:dyDescent="0.25">
      <c r="A2361" t="s">
        <v>3085</v>
      </c>
      <c r="B2361">
        <v>5.4</v>
      </c>
    </row>
    <row r="2362" spans="1:2" x14ac:dyDescent="0.25">
      <c r="A2362" t="s">
        <v>3085</v>
      </c>
      <c r="B2362">
        <v>5.9</v>
      </c>
    </row>
    <row r="2363" spans="1:2" x14ac:dyDescent="0.25">
      <c r="A2363" t="s">
        <v>221</v>
      </c>
      <c r="B2363">
        <v>8.1</v>
      </c>
    </row>
    <row r="2364" spans="1:2" x14ac:dyDescent="0.25">
      <c r="A2364" t="s">
        <v>3752</v>
      </c>
      <c r="B2364">
        <v>6.1</v>
      </c>
    </row>
    <row r="2365" spans="1:2" x14ac:dyDescent="0.25">
      <c r="A2365" t="s">
        <v>3752</v>
      </c>
      <c r="B2365">
        <v>5.2</v>
      </c>
    </row>
    <row r="2366" spans="1:2" x14ac:dyDescent="0.25">
      <c r="A2366" t="s">
        <v>5263</v>
      </c>
      <c r="B2366">
        <v>6.9</v>
      </c>
    </row>
    <row r="2367" spans="1:2" x14ac:dyDescent="0.25">
      <c r="A2367" t="s">
        <v>5023</v>
      </c>
      <c r="B2367">
        <v>6.5</v>
      </c>
    </row>
    <row r="2368" spans="1:2" x14ac:dyDescent="0.25">
      <c r="A2368" t="s">
        <v>7321</v>
      </c>
      <c r="B2368">
        <v>6.8</v>
      </c>
    </row>
    <row r="2369" spans="1:2" x14ac:dyDescent="0.25">
      <c r="A2369" t="s">
        <v>3485</v>
      </c>
      <c r="B2369">
        <v>3.5</v>
      </c>
    </row>
    <row r="2370" spans="1:2" x14ac:dyDescent="0.25">
      <c r="A2370" t="s">
        <v>3485</v>
      </c>
      <c r="B2370">
        <v>4.7</v>
      </c>
    </row>
    <row r="2371" spans="1:2" x14ac:dyDescent="0.25">
      <c r="A2371" t="s">
        <v>3485</v>
      </c>
      <c r="B2371">
        <v>5.0999999999999996</v>
      </c>
    </row>
    <row r="2372" spans="1:2" x14ac:dyDescent="0.25">
      <c r="A2372" t="s">
        <v>4333</v>
      </c>
      <c r="B2372">
        <v>4.9000000000000004</v>
      </c>
    </row>
    <row r="2373" spans="1:2" x14ac:dyDescent="0.25">
      <c r="A2373" t="s">
        <v>4333</v>
      </c>
      <c r="B2373">
        <v>6.9</v>
      </c>
    </row>
    <row r="2374" spans="1:2" x14ac:dyDescent="0.25">
      <c r="A2374" t="s">
        <v>3657</v>
      </c>
      <c r="B2374">
        <v>8.1</v>
      </c>
    </row>
    <row r="2375" spans="1:2" x14ac:dyDescent="0.25">
      <c r="A2375" t="s">
        <v>924</v>
      </c>
      <c r="B2375">
        <v>6.3</v>
      </c>
    </row>
    <row r="2376" spans="1:2" x14ac:dyDescent="0.25">
      <c r="A2376" t="s">
        <v>924</v>
      </c>
      <c r="B2376">
        <v>6.1</v>
      </c>
    </row>
    <row r="2377" spans="1:2" x14ac:dyDescent="0.25">
      <c r="A2377" t="s">
        <v>924</v>
      </c>
      <c r="B2377">
        <v>6.5</v>
      </c>
    </row>
    <row r="2378" spans="1:2" x14ac:dyDescent="0.25">
      <c r="A2378" t="s">
        <v>924</v>
      </c>
      <c r="B2378">
        <v>6.8</v>
      </c>
    </row>
    <row r="2379" spans="1:2" x14ac:dyDescent="0.25">
      <c r="A2379" t="s">
        <v>924</v>
      </c>
      <c r="B2379">
        <v>6.7</v>
      </c>
    </row>
    <row r="2380" spans="1:2" x14ac:dyDescent="0.25">
      <c r="A2380" t="s">
        <v>3428</v>
      </c>
      <c r="B2380">
        <v>6.4</v>
      </c>
    </row>
    <row r="2381" spans="1:2" x14ac:dyDescent="0.25">
      <c r="A2381" t="s">
        <v>3428</v>
      </c>
      <c r="B2381">
        <v>7.2</v>
      </c>
    </row>
    <row r="2382" spans="1:2" x14ac:dyDescent="0.25">
      <c r="A2382" t="s">
        <v>3428</v>
      </c>
      <c r="B2382">
        <v>8.3000000000000007</v>
      </c>
    </row>
    <row r="2383" spans="1:2" x14ac:dyDescent="0.25">
      <c r="A2383" t="s">
        <v>3428</v>
      </c>
      <c r="B2383">
        <v>5.8</v>
      </c>
    </row>
    <row r="2384" spans="1:2" x14ac:dyDescent="0.25">
      <c r="A2384" t="s">
        <v>5873</v>
      </c>
      <c r="B2384">
        <v>8</v>
      </c>
    </row>
    <row r="2385" spans="1:2" x14ac:dyDescent="0.25">
      <c r="A2385" t="s">
        <v>1262</v>
      </c>
      <c r="B2385">
        <v>7.2</v>
      </c>
    </row>
    <row r="2386" spans="1:2" x14ac:dyDescent="0.25">
      <c r="A2386" t="s">
        <v>851</v>
      </c>
      <c r="B2386">
        <v>7.4</v>
      </c>
    </row>
    <row r="2387" spans="1:2" x14ac:dyDescent="0.25">
      <c r="A2387" t="s">
        <v>5969</v>
      </c>
      <c r="B2387">
        <v>5.4</v>
      </c>
    </row>
    <row r="2388" spans="1:2" x14ac:dyDescent="0.25">
      <c r="A2388" t="s">
        <v>5969</v>
      </c>
      <c r="B2388">
        <v>6.1</v>
      </c>
    </row>
    <row r="2389" spans="1:2" x14ac:dyDescent="0.25">
      <c r="A2389" t="s">
        <v>3664</v>
      </c>
      <c r="B2389">
        <v>3.8</v>
      </c>
    </row>
    <row r="2390" spans="1:2" x14ac:dyDescent="0.25">
      <c r="A2390" t="s">
        <v>1575</v>
      </c>
      <c r="B2390">
        <v>6.6</v>
      </c>
    </row>
    <row r="2391" spans="1:2" x14ac:dyDescent="0.25">
      <c r="A2391" t="s">
        <v>1575</v>
      </c>
      <c r="B2391">
        <v>6.5</v>
      </c>
    </row>
    <row r="2392" spans="1:2" x14ac:dyDescent="0.25">
      <c r="A2392" t="s">
        <v>1575</v>
      </c>
      <c r="B2392">
        <v>6.5</v>
      </c>
    </row>
    <row r="2393" spans="1:2" x14ac:dyDescent="0.25">
      <c r="A2393" t="s">
        <v>1575</v>
      </c>
      <c r="B2393">
        <v>6.2</v>
      </c>
    </row>
    <row r="2394" spans="1:2" x14ac:dyDescent="0.25">
      <c r="A2394" t="s">
        <v>3719</v>
      </c>
      <c r="B2394">
        <v>6.3</v>
      </c>
    </row>
    <row r="2395" spans="1:2" x14ac:dyDescent="0.25">
      <c r="A2395" t="s">
        <v>4717</v>
      </c>
      <c r="B2395">
        <v>6.7</v>
      </c>
    </row>
    <row r="2396" spans="1:2" x14ac:dyDescent="0.25">
      <c r="A2396" t="s">
        <v>4717</v>
      </c>
      <c r="B2396">
        <v>6</v>
      </c>
    </row>
    <row r="2397" spans="1:2" x14ac:dyDescent="0.25">
      <c r="A2397" t="s">
        <v>4717</v>
      </c>
      <c r="B2397">
        <v>6.6</v>
      </c>
    </row>
    <row r="2398" spans="1:2" x14ac:dyDescent="0.25">
      <c r="A2398" t="s">
        <v>4717</v>
      </c>
      <c r="B2398">
        <v>6.8</v>
      </c>
    </row>
    <row r="2399" spans="1:2" x14ac:dyDescent="0.25">
      <c r="A2399" t="s">
        <v>4340</v>
      </c>
      <c r="B2399">
        <v>5.8</v>
      </c>
    </row>
    <row r="2400" spans="1:2" x14ac:dyDescent="0.25">
      <c r="A2400" t="s">
        <v>4529</v>
      </c>
      <c r="B2400">
        <v>4.5999999999999996</v>
      </c>
    </row>
    <row r="2401" spans="1:2" x14ac:dyDescent="0.25">
      <c r="A2401" t="s">
        <v>4246</v>
      </c>
      <c r="B2401">
        <v>6.9</v>
      </c>
    </row>
    <row r="2402" spans="1:2" x14ac:dyDescent="0.25">
      <c r="A2402" t="s">
        <v>4246</v>
      </c>
      <c r="B2402">
        <v>7.5</v>
      </c>
    </row>
    <row r="2403" spans="1:2" x14ac:dyDescent="0.25">
      <c r="A2403" t="s">
        <v>4246</v>
      </c>
      <c r="B2403">
        <v>6.6</v>
      </c>
    </row>
    <row r="2404" spans="1:2" x14ac:dyDescent="0.25">
      <c r="A2404" t="s">
        <v>994</v>
      </c>
      <c r="B2404">
        <v>4.0999999999999996</v>
      </c>
    </row>
    <row r="2405" spans="1:2" x14ac:dyDescent="0.25">
      <c r="A2405" t="s">
        <v>1722</v>
      </c>
      <c r="B2405">
        <v>7</v>
      </c>
    </row>
    <row r="2406" spans="1:2" x14ac:dyDescent="0.25">
      <c r="A2406" t="s">
        <v>3275</v>
      </c>
      <c r="B2406">
        <v>4.8</v>
      </c>
    </row>
    <row r="2407" spans="1:2" x14ac:dyDescent="0.25">
      <c r="A2407" t="s">
        <v>1170</v>
      </c>
      <c r="B2407">
        <v>5.4</v>
      </c>
    </row>
    <row r="2408" spans="1:2" x14ac:dyDescent="0.25">
      <c r="A2408" t="s">
        <v>1170</v>
      </c>
      <c r="B2408">
        <v>7.6</v>
      </c>
    </row>
    <row r="2409" spans="1:2" x14ac:dyDescent="0.25">
      <c r="A2409" t="s">
        <v>4914</v>
      </c>
      <c r="B2409">
        <v>6.5</v>
      </c>
    </row>
    <row r="2410" spans="1:2" x14ac:dyDescent="0.25">
      <c r="A2410" t="s">
        <v>7445</v>
      </c>
      <c r="B2410">
        <v>6.6</v>
      </c>
    </row>
    <row r="2411" spans="1:2" x14ac:dyDescent="0.25">
      <c r="A2411" t="s">
        <v>3382</v>
      </c>
      <c r="B2411">
        <v>6.2</v>
      </c>
    </row>
    <row r="2412" spans="1:2" x14ac:dyDescent="0.25">
      <c r="A2412" t="s">
        <v>3382</v>
      </c>
      <c r="B2412">
        <v>7.8</v>
      </c>
    </row>
    <row r="2413" spans="1:2" x14ac:dyDescent="0.25">
      <c r="A2413" t="s">
        <v>3382</v>
      </c>
      <c r="B2413">
        <v>6.8</v>
      </c>
    </row>
    <row r="2414" spans="1:2" x14ac:dyDescent="0.25">
      <c r="A2414" t="s">
        <v>723</v>
      </c>
      <c r="B2414">
        <v>7.6</v>
      </c>
    </row>
    <row r="2415" spans="1:2" x14ac:dyDescent="0.25">
      <c r="A2415" t="s">
        <v>723</v>
      </c>
      <c r="B2415">
        <v>7.3</v>
      </c>
    </row>
    <row r="2416" spans="1:2" x14ac:dyDescent="0.25">
      <c r="A2416" t="s">
        <v>723</v>
      </c>
      <c r="B2416">
        <v>7.7</v>
      </c>
    </row>
    <row r="2417" spans="1:2" x14ac:dyDescent="0.25">
      <c r="A2417" t="s">
        <v>723</v>
      </c>
      <c r="B2417">
        <v>6.8</v>
      </c>
    </row>
    <row r="2418" spans="1:2" x14ac:dyDescent="0.25">
      <c r="A2418" t="s">
        <v>723</v>
      </c>
      <c r="B2418">
        <v>7.4</v>
      </c>
    </row>
    <row r="2419" spans="1:2" x14ac:dyDescent="0.25">
      <c r="A2419" t="s">
        <v>2283</v>
      </c>
      <c r="B2419">
        <v>5.9</v>
      </c>
    </row>
    <row r="2420" spans="1:2" x14ac:dyDescent="0.25">
      <c r="A2420" t="s">
        <v>6620</v>
      </c>
      <c r="B2420">
        <v>6.5</v>
      </c>
    </row>
    <row r="2421" spans="1:2" x14ac:dyDescent="0.25">
      <c r="A2421" t="s">
        <v>1725</v>
      </c>
      <c r="B2421">
        <v>6.6</v>
      </c>
    </row>
    <row r="2422" spans="1:2" x14ac:dyDescent="0.25">
      <c r="A2422" t="s">
        <v>1725</v>
      </c>
      <c r="B2422">
        <v>7.2</v>
      </c>
    </row>
    <row r="2423" spans="1:2" x14ac:dyDescent="0.25">
      <c r="A2423" t="s">
        <v>6485</v>
      </c>
      <c r="B2423">
        <v>6.2</v>
      </c>
    </row>
    <row r="2424" spans="1:2" x14ac:dyDescent="0.25">
      <c r="A2424" t="s">
        <v>6485</v>
      </c>
      <c r="B2424">
        <v>5.7</v>
      </c>
    </row>
    <row r="2425" spans="1:2" x14ac:dyDescent="0.25">
      <c r="A2425" t="s">
        <v>6485</v>
      </c>
      <c r="B2425">
        <v>4.4000000000000004</v>
      </c>
    </row>
    <row r="2426" spans="1:2" x14ac:dyDescent="0.25">
      <c r="A2426" t="s">
        <v>6485</v>
      </c>
      <c r="B2426">
        <v>6.4</v>
      </c>
    </row>
    <row r="2427" spans="1:2" x14ac:dyDescent="0.25">
      <c r="A2427" t="s">
        <v>3588</v>
      </c>
      <c r="B2427">
        <v>5.7</v>
      </c>
    </row>
    <row r="2428" spans="1:2" x14ac:dyDescent="0.25">
      <c r="A2428" t="s">
        <v>3588</v>
      </c>
      <c r="B2428">
        <v>6.6</v>
      </c>
    </row>
    <row r="2429" spans="1:2" x14ac:dyDescent="0.25">
      <c r="A2429" t="s">
        <v>2492</v>
      </c>
      <c r="B2429">
        <v>6.4</v>
      </c>
    </row>
    <row r="2430" spans="1:2" x14ac:dyDescent="0.25">
      <c r="A2430" t="s">
        <v>2492</v>
      </c>
      <c r="B2430">
        <v>6</v>
      </c>
    </row>
    <row r="2431" spans="1:2" x14ac:dyDescent="0.25">
      <c r="A2431" t="s">
        <v>2492</v>
      </c>
      <c r="B2431">
        <v>7.8</v>
      </c>
    </row>
    <row r="2432" spans="1:2" x14ac:dyDescent="0.25">
      <c r="A2432" t="s">
        <v>2492</v>
      </c>
      <c r="B2432">
        <v>7.1</v>
      </c>
    </row>
    <row r="2433" spans="1:2" x14ac:dyDescent="0.25">
      <c r="A2433" t="s">
        <v>2492</v>
      </c>
      <c r="B2433">
        <v>6.4</v>
      </c>
    </row>
    <row r="2434" spans="1:2" x14ac:dyDescent="0.25">
      <c r="A2434" t="s">
        <v>2492</v>
      </c>
      <c r="B2434">
        <v>6.6</v>
      </c>
    </row>
    <row r="2435" spans="1:2" x14ac:dyDescent="0.25">
      <c r="A2435" t="s">
        <v>2492</v>
      </c>
      <c r="B2435">
        <v>7.6</v>
      </c>
    </row>
    <row r="2436" spans="1:2" x14ac:dyDescent="0.25">
      <c r="A2436" t="s">
        <v>2789</v>
      </c>
      <c r="B2436">
        <v>5.6</v>
      </c>
    </row>
    <row r="2437" spans="1:2" x14ac:dyDescent="0.25">
      <c r="A2437" t="s">
        <v>2789</v>
      </c>
      <c r="B2437">
        <v>7.3</v>
      </c>
    </row>
    <row r="2438" spans="1:2" x14ac:dyDescent="0.25">
      <c r="A2438" t="s">
        <v>2789</v>
      </c>
      <c r="B2438">
        <v>6.7</v>
      </c>
    </row>
    <row r="2439" spans="1:2" x14ac:dyDescent="0.25">
      <c r="A2439" t="s">
        <v>2789</v>
      </c>
      <c r="B2439">
        <v>6.2</v>
      </c>
    </row>
    <row r="2440" spans="1:2" x14ac:dyDescent="0.25">
      <c r="A2440" t="s">
        <v>2789</v>
      </c>
      <c r="B2440">
        <v>7.1</v>
      </c>
    </row>
    <row r="2441" spans="1:2" x14ac:dyDescent="0.25">
      <c r="A2441" t="s">
        <v>1417</v>
      </c>
      <c r="B2441">
        <v>7.8</v>
      </c>
    </row>
    <row r="2442" spans="1:2" x14ac:dyDescent="0.25">
      <c r="A2442" t="s">
        <v>5368</v>
      </c>
      <c r="B2442">
        <v>7.4</v>
      </c>
    </row>
    <row r="2443" spans="1:2" x14ac:dyDescent="0.25">
      <c r="A2443" t="s">
        <v>5368</v>
      </c>
      <c r="B2443">
        <v>8.3000000000000007</v>
      </c>
    </row>
    <row r="2444" spans="1:2" x14ac:dyDescent="0.25">
      <c r="A2444" t="s">
        <v>5368</v>
      </c>
      <c r="B2444">
        <v>8.6999999999999993</v>
      </c>
    </row>
    <row r="2445" spans="1:2" x14ac:dyDescent="0.25">
      <c r="A2445" t="s">
        <v>5305</v>
      </c>
      <c r="B2445">
        <v>7.2</v>
      </c>
    </row>
    <row r="2446" spans="1:2" x14ac:dyDescent="0.25">
      <c r="A2446" t="s">
        <v>5305</v>
      </c>
      <c r="B2446">
        <v>5.9</v>
      </c>
    </row>
    <row r="2447" spans="1:2" x14ac:dyDescent="0.25">
      <c r="A2447" t="s">
        <v>5305</v>
      </c>
      <c r="B2447">
        <v>6.1</v>
      </c>
    </row>
    <row r="2448" spans="1:2" x14ac:dyDescent="0.25">
      <c r="A2448" t="s">
        <v>2091</v>
      </c>
      <c r="B2448">
        <v>6.2</v>
      </c>
    </row>
    <row r="2449" spans="1:2" x14ac:dyDescent="0.25">
      <c r="A2449" t="s">
        <v>2091</v>
      </c>
      <c r="B2449">
        <v>6</v>
      </c>
    </row>
    <row r="2450" spans="1:2" x14ac:dyDescent="0.25">
      <c r="A2450" t="s">
        <v>2091</v>
      </c>
      <c r="B2450">
        <v>7.4</v>
      </c>
    </row>
    <row r="2451" spans="1:2" x14ac:dyDescent="0.25">
      <c r="A2451" t="s">
        <v>2091</v>
      </c>
      <c r="B2451">
        <v>6.2</v>
      </c>
    </row>
    <row r="2452" spans="1:2" x14ac:dyDescent="0.25">
      <c r="A2452" t="s">
        <v>2338</v>
      </c>
      <c r="B2452">
        <v>7.4</v>
      </c>
    </row>
    <row r="2453" spans="1:2" x14ac:dyDescent="0.25">
      <c r="A2453" t="s">
        <v>2515</v>
      </c>
      <c r="B2453">
        <v>6.5</v>
      </c>
    </row>
    <row r="2454" spans="1:2" x14ac:dyDescent="0.25">
      <c r="A2454" t="s">
        <v>843</v>
      </c>
      <c r="B2454">
        <v>7.1</v>
      </c>
    </row>
    <row r="2455" spans="1:2" x14ac:dyDescent="0.25">
      <c r="A2455" t="s">
        <v>413</v>
      </c>
      <c r="B2455">
        <v>7.2</v>
      </c>
    </row>
    <row r="2456" spans="1:2" x14ac:dyDescent="0.25">
      <c r="A2456" t="s">
        <v>651</v>
      </c>
      <c r="B2456">
        <v>6.2</v>
      </c>
    </row>
    <row r="2457" spans="1:2" x14ac:dyDescent="0.25">
      <c r="A2457" t="s">
        <v>651</v>
      </c>
      <c r="B2457">
        <v>6.5</v>
      </c>
    </row>
    <row r="2458" spans="1:2" x14ac:dyDescent="0.25">
      <c r="A2458" t="s">
        <v>2554</v>
      </c>
      <c r="B2458">
        <v>7.4</v>
      </c>
    </row>
    <row r="2459" spans="1:2" x14ac:dyDescent="0.25">
      <c r="A2459" t="s">
        <v>1369</v>
      </c>
      <c r="B2459">
        <v>6.6</v>
      </c>
    </row>
    <row r="2460" spans="1:2" x14ac:dyDescent="0.25">
      <c r="A2460" t="s">
        <v>1369</v>
      </c>
      <c r="B2460">
        <v>7.3</v>
      </c>
    </row>
    <row r="2461" spans="1:2" x14ac:dyDescent="0.25">
      <c r="A2461" t="s">
        <v>1369</v>
      </c>
      <c r="B2461">
        <v>4.0999999999999996</v>
      </c>
    </row>
    <row r="2462" spans="1:2" x14ac:dyDescent="0.25">
      <c r="A2462" t="s">
        <v>3133</v>
      </c>
      <c r="B2462">
        <v>4.9000000000000004</v>
      </c>
    </row>
    <row r="2463" spans="1:2" x14ac:dyDescent="0.25">
      <c r="A2463" t="s">
        <v>1668</v>
      </c>
      <c r="B2463">
        <v>7.6</v>
      </c>
    </row>
    <row r="2464" spans="1:2" x14ac:dyDescent="0.25">
      <c r="A2464" t="s">
        <v>1668</v>
      </c>
      <c r="B2464">
        <v>8.1</v>
      </c>
    </row>
    <row r="2465" spans="1:2" x14ac:dyDescent="0.25">
      <c r="A2465" t="s">
        <v>1282</v>
      </c>
      <c r="B2465">
        <v>5.3</v>
      </c>
    </row>
    <row r="2466" spans="1:2" x14ac:dyDescent="0.25">
      <c r="A2466" t="s">
        <v>435</v>
      </c>
      <c r="B2466">
        <v>7.2</v>
      </c>
    </row>
    <row r="2467" spans="1:2" x14ac:dyDescent="0.25">
      <c r="A2467" t="s">
        <v>1585</v>
      </c>
      <c r="B2467">
        <v>7.2</v>
      </c>
    </row>
    <row r="2468" spans="1:2" x14ac:dyDescent="0.25">
      <c r="A2468" t="s">
        <v>6471</v>
      </c>
      <c r="B2468">
        <v>6.9</v>
      </c>
    </row>
    <row r="2469" spans="1:2" x14ac:dyDescent="0.25">
      <c r="A2469" t="s">
        <v>6471</v>
      </c>
      <c r="B2469">
        <v>7.2</v>
      </c>
    </row>
    <row r="2470" spans="1:2" x14ac:dyDescent="0.25">
      <c r="A2470" t="s">
        <v>6471</v>
      </c>
      <c r="B2470">
        <v>6.6</v>
      </c>
    </row>
    <row r="2471" spans="1:2" x14ac:dyDescent="0.25">
      <c r="A2471" t="s">
        <v>6471</v>
      </c>
      <c r="B2471">
        <v>6.7</v>
      </c>
    </row>
    <row r="2472" spans="1:2" x14ac:dyDescent="0.25">
      <c r="A2472" t="s">
        <v>6471</v>
      </c>
      <c r="B2472">
        <v>6.4</v>
      </c>
    </row>
    <row r="2473" spans="1:2" x14ac:dyDescent="0.25">
      <c r="A2473" t="s">
        <v>1909</v>
      </c>
      <c r="B2473">
        <v>4.5</v>
      </c>
    </row>
    <row r="2474" spans="1:2" x14ac:dyDescent="0.25">
      <c r="A2474" t="s">
        <v>4168</v>
      </c>
      <c r="B2474">
        <v>6.3</v>
      </c>
    </row>
    <row r="2475" spans="1:2" x14ac:dyDescent="0.25">
      <c r="A2475" t="s">
        <v>4490</v>
      </c>
      <c r="B2475">
        <v>7.4</v>
      </c>
    </row>
    <row r="2476" spans="1:2" x14ac:dyDescent="0.25">
      <c r="A2476" t="s">
        <v>7645</v>
      </c>
      <c r="B2476">
        <v>7.8</v>
      </c>
    </row>
    <row r="2477" spans="1:2" x14ac:dyDescent="0.25">
      <c r="A2477" t="s">
        <v>991</v>
      </c>
      <c r="B2477">
        <v>5.3</v>
      </c>
    </row>
    <row r="2478" spans="1:2" x14ac:dyDescent="0.25">
      <c r="A2478" t="s">
        <v>470</v>
      </c>
      <c r="B2478">
        <v>6.6</v>
      </c>
    </row>
    <row r="2479" spans="1:2" x14ac:dyDescent="0.25">
      <c r="A2479" t="s">
        <v>470</v>
      </c>
      <c r="B2479">
        <v>7</v>
      </c>
    </row>
    <row r="2480" spans="1:2" x14ac:dyDescent="0.25">
      <c r="A2480" t="s">
        <v>470</v>
      </c>
      <c r="B2480">
        <v>7.6</v>
      </c>
    </row>
    <row r="2481" spans="1:2" x14ac:dyDescent="0.25">
      <c r="A2481" t="s">
        <v>470</v>
      </c>
      <c r="B2481">
        <v>6.7</v>
      </c>
    </row>
    <row r="2482" spans="1:2" x14ac:dyDescent="0.25">
      <c r="A2482" t="s">
        <v>1294</v>
      </c>
      <c r="B2482">
        <v>6.8</v>
      </c>
    </row>
    <row r="2483" spans="1:2" x14ac:dyDescent="0.25">
      <c r="A2483" t="s">
        <v>1294</v>
      </c>
      <c r="B2483">
        <v>6.6</v>
      </c>
    </row>
    <row r="2484" spans="1:2" x14ac:dyDescent="0.25">
      <c r="A2484" t="s">
        <v>1294</v>
      </c>
      <c r="B2484">
        <v>6</v>
      </c>
    </row>
    <row r="2485" spans="1:2" x14ac:dyDescent="0.25">
      <c r="A2485" t="s">
        <v>1294</v>
      </c>
      <c r="B2485">
        <v>7.2</v>
      </c>
    </row>
    <row r="2486" spans="1:2" x14ac:dyDescent="0.25">
      <c r="A2486" t="s">
        <v>1294</v>
      </c>
      <c r="B2486">
        <v>7.1</v>
      </c>
    </row>
    <row r="2487" spans="1:2" x14ac:dyDescent="0.25">
      <c r="A2487" t="s">
        <v>1294</v>
      </c>
      <c r="B2487">
        <v>5.5</v>
      </c>
    </row>
    <row r="2488" spans="1:2" x14ac:dyDescent="0.25">
      <c r="A2488" t="s">
        <v>1294</v>
      </c>
      <c r="B2488">
        <v>7.3</v>
      </c>
    </row>
    <row r="2489" spans="1:2" x14ac:dyDescent="0.25">
      <c r="A2489" t="s">
        <v>1294</v>
      </c>
      <c r="B2489">
        <v>7.6</v>
      </c>
    </row>
    <row r="2490" spans="1:2" x14ac:dyDescent="0.25">
      <c r="A2490" t="s">
        <v>2111</v>
      </c>
      <c r="B2490">
        <v>7.3</v>
      </c>
    </row>
    <row r="2491" spans="1:2" x14ac:dyDescent="0.25">
      <c r="A2491" t="s">
        <v>2111</v>
      </c>
      <c r="B2491">
        <v>6.3</v>
      </c>
    </row>
    <row r="2492" spans="1:2" x14ac:dyDescent="0.25">
      <c r="A2492" t="s">
        <v>2111</v>
      </c>
      <c r="B2492">
        <v>6.1</v>
      </c>
    </row>
    <row r="2493" spans="1:2" x14ac:dyDescent="0.25">
      <c r="A2493" t="s">
        <v>3393</v>
      </c>
      <c r="B2493">
        <v>6</v>
      </c>
    </row>
    <row r="2494" spans="1:2" x14ac:dyDescent="0.25">
      <c r="A2494" t="s">
        <v>3393</v>
      </c>
      <c r="B2494">
        <v>7.2</v>
      </c>
    </row>
    <row r="2495" spans="1:2" x14ac:dyDescent="0.25">
      <c r="A2495" t="s">
        <v>5150</v>
      </c>
      <c r="B2495">
        <v>6.9</v>
      </c>
    </row>
    <row r="2496" spans="1:2" x14ac:dyDescent="0.25">
      <c r="A2496" t="s">
        <v>5150</v>
      </c>
      <c r="B2496">
        <v>6.6</v>
      </c>
    </row>
    <row r="2497" spans="1:2" x14ac:dyDescent="0.25">
      <c r="A2497" t="s">
        <v>5150</v>
      </c>
      <c r="B2497">
        <v>8</v>
      </c>
    </row>
    <row r="2498" spans="1:2" x14ac:dyDescent="0.25">
      <c r="A2498" t="s">
        <v>555</v>
      </c>
      <c r="B2498">
        <v>6.3</v>
      </c>
    </row>
    <row r="2499" spans="1:2" x14ac:dyDescent="0.25">
      <c r="A2499" t="s">
        <v>5841</v>
      </c>
      <c r="B2499">
        <v>3.9</v>
      </c>
    </row>
    <row r="2500" spans="1:2" x14ac:dyDescent="0.25">
      <c r="A2500" t="s">
        <v>3505</v>
      </c>
      <c r="B2500">
        <v>6.8</v>
      </c>
    </row>
    <row r="2501" spans="1:2" x14ac:dyDescent="0.25">
      <c r="A2501" t="s">
        <v>759</v>
      </c>
      <c r="B2501">
        <v>7.3</v>
      </c>
    </row>
    <row r="2502" spans="1:2" x14ac:dyDescent="0.25">
      <c r="A2502" t="s">
        <v>2066</v>
      </c>
      <c r="B2502">
        <v>6.9</v>
      </c>
    </row>
    <row r="2503" spans="1:2" x14ac:dyDescent="0.25">
      <c r="A2503" t="s">
        <v>2066</v>
      </c>
      <c r="B2503">
        <v>6.7</v>
      </c>
    </row>
    <row r="2504" spans="1:2" x14ac:dyDescent="0.25">
      <c r="A2504" t="s">
        <v>2066</v>
      </c>
      <c r="B2504">
        <v>6</v>
      </c>
    </row>
    <row r="2505" spans="1:2" x14ac:dyDescent="0.25">
      <c r="A2505" t="s">
        <v>3044</v>
      </c>
      <c r="B2505">
        <v>6.6</v>
      </c>
    </row>
    <row r="2506" spans="1:2" x14ac:dyDescent="0.25">
      <c r="A2506" t="s">
        <v>6723</v>
      </c>
      <c r="B2506">
        <v>7.2</v>
      </c>
    </row>
    <row r="2507" spans="1:2" x14ac:dyDescent="0.25">
      <c r="A2507" t="s">
        <v>6723</v>
      </c>
      <c r="B2507">
        <v>7.7</v>
      </c>
    </row>
    <row r="2508" spans="1:2" x14ac:dyDescent="0.25">
      <c r="A2508" t="s">
        <v>4962</v>
      </c>
      <c r="B2508">
        <v>6.2</v>
      </c>
    </row>
    <row r="2509" spans="1:2" x14ac:dyDescent="0.25">
      <c r="A2509" t="s">
        <v>4962</v>
      </c>
      <c r="B2509">
        <v>6</v>
      </c>
    </row>
    <row r="2510" spans="1:2" x14ac:dyDescent="0.25">
      <c r="A2510" t="s">
        <v>4962</v>
      </c>
      <c r="B2510">
        <v>7.2</v>
      </c>
    </row>
    <row r="2511" spans="1:2" x14ac:dyDescent="0.25">
      <c r="A2511" t="s">
        <v>4962</v>
      </c>
      <c r="B2511">
        <v>6.4</v>
      </c>
    </row>
    <row r="2512" spans="1:2" x14ac:dyDescent="0.25">
      <c r="A2512" t="s">
        <v>541</v>
      </c>
      <c r="B2512">
        <v>7.9</v>
      </c>
    </row>
    <row r="2513" spans="1:2" x14ac:dyDescent="0.25">
      <c r="A2513" t="s">
        <v>541</v>
      </c>
      <c r="B2513">
        <v>7.4</v>
      </c>
    </row>
    <row r="2514" spans="1:2" x14ac:dyDescent="0.25">
      <c r="A2514" t="s">
        <v>541</v>
      </c>
      <c r="B2514">
        <v>7</v>
      </c>
    </row>
    <row r="2515" spans="1:2" x14ac:dyDescent="0.25">
      <c r="A2515" t="s">
        <v>541</v>
      </c>
      <c r="B2515">
        <v>6</v>
      </c>
    </row>
    <row r="2516" spans="1:2" x14ac:dyDescent="0.25">
      <c r="A2516" t="s">
        <v>3925</v>
      </c>
      <c r="B2516">
        <v>5.6</v>
      </c>
    </row>
    <row r="2517" spans="1:2" x14ac:dyDescent="0.25">
      <c r="A2517" t="s">
        <v>3792</v>
      </c>
      <c r="B2517">
        <v>4.8</v>
      </c>
    </row>
    <row r="2518" spans="1:2" x14ac:dyDescent="0.25">
      <c r="A2518" t="s">
        <v>4389</v>
      </c>
      <c r="B2518">
        <v>5.2</v>
      </c>
    </row>
    <row r="2519" spans="1:2" x14ac:dyDescent="0.25">
      <c r="A2519" t="s">
        <v>372</v>
      </c>
      <c r="B2519">
        <v>6.1</v>
      </c>
    </row>
    <row r="2520" spans="1:2" x14ac:dyDescent="0.25">
      <c r="A2520" t="s">
        <v>473</v>
      </c>
      <c r="B2520">
        <v>6.8</v>
      </c>
    </row>
    <row r="2521" spans="1:2" x14ac:dyDescent="0.25">
      <c r="A2521" t="s">
        <v>1434</v>
      </c>
      <c r="B2521">
        <v>5.7</v>
      </c>
    </row>
    <row r="2522" spans="1:2" x14ac:dyDescent="0.25">
      <c r="A2522" t="s">
        <v>1434</v>
      </c>
      <c r="B2522">
        <v>7</v>
      </c>
    </row>
    <row r="2523" spans="1:2" x14ac:dyDescent="0.25">
      <c r="A2523" t="s">
        <v>1434</v>
      </c>
      <c r="B2523">
        <v>7.8</v>
      </c>
    </row>
    <row r="2524" spans="1:2" x14ac:dyDescent="0.25">
      <c r="A2524" t="s">
        <v>1701</v>
      </c>
      <c r="B2524">
        <v>6.8</v>
      </c>
    </row>
    <row r="2525" spans="1:2" x14ac:dyDescent="0.25">
      <c r="A2525" t="s">
        <v>1701</v>
      </c>
      <c r="B2525">
        <v>6.9</v>
      </c>
    </row>
    <row r="2526" spans="1:2" x14ac:dyDescent="0.25">
      <c r="A2526" t="s">
        <v>1701</v>
      </c>
      <c r="B2526">
        <v>5.9</v>
      </c>
    </row>
    <row r="2527" spans="1:2" x14ac:dyDescent="0.25">
      <c r="A2527" t="s">
        <v>1701</v>
      </c>
      <c r="B2527">
        <v>7.1</v>
      </c>
    </row>
    <row r="2528" spans="1:2" x14ac:dyDescent="0.25">
      <c r="A2528" t="s">
        <v>3386</v>
      </c>
      <c r="B2528">
        <v>6.5</v>
      </c>
    </row>
    <row r="2529" spans="1:2" x14ac:dyDescent="0.25">
      <c r="A2529" t="s">
        <v>1609</v>
      </c>
      <c r="B2529">
        <v>7.2</v>
      </c>
    </row>
    <row r="2530" spans="1:2" x14ac:dyDescent="0.25">
      <c r="A2530" t="s">
        <v>1609</v>
      </c>
      <c r="B2530">
        <v>6.6</v>
      </c>
    </row>
    <row r="2531" spans="1:2" x14ac:dyDescent="0.25">
      <c r="A2531" t="s">
        <v>4209</v>
      </c>
      <c r="B2531">
        <v>7.3</v>
      </c>
    </row>
    <row r="2532" spans="1:2" x14ac:dyDescent="0.25">
      <c r="A2532" t="s">
        <v>4209</v>
      </c>
      <c r="B2532">
        <v>7.6</v>
      </c>
    </row>
    <row r="2533" spans="1:2" x14ac:dyDescent="0.25">
      <c r="A2533" t="s">
        <v>4209</v>
      </c>
      <c r="B2533">
        <v>7.4</v>
      </c>
    </row>
    <row r="2534" spans="1:2" x14ac:dyDescent="0.25">
      <c r="A2534" t="s">
        <v>6234</v>
      </c>
      <c r="B2534">
        <v>6.7</v>
      </c>
    </row>
    <row r="2535" spans="1:2" x14ac:dyDescent="0.25">
      <c r="A2535" t="s">
        <v>3969</v>
      </c>
      <c r="B2535">
        <v>5.7</v>
      </c>
    </row>
    <row r="2536" spans="1:2" x14ac:dyDescent="0.25">
      <c r="A2536" t="s">
        <v>3969</v>
      </c>
      <c r="B2536">
        <v>6.4</v>
      </c>
    </row>
    <row r="2537" spans="1:2" x14ac:dyDescent="0.25">
      <c r="A2537" t="s">
        <v>2927</v>
      </c>
      <c r="B2537">
        <v>3</v>
      </c>
    </row>
    <row r="2538" spans="1:2" x14ac:dyDescent="0.25">
      <c r="A2538" t="s">
        <v>2968</v>
      </c>
      <c r="B2538">
        <v>7.4</v>
      </c>
    </row>
    <row r="2539" spans="1:2" x14ac:dyDescent="0.25">
      <c r="A2539" t="s">
        <v>2968</v>
      </c>
      <c r="B2539">
        <v>6.3</v>
      </c>
    </row>
    <row r="2540" spans="1:2" x14ac:dyDescent="0.25">
      <c r="A2540" t="s">
        <v>280</v>
      </c>
      <c r="B2540">
        <v>6.2</v>
      </c>
    </row>
    <row r="2541" spans="1:2" x14ac:dyDescent="0.25">
      <c r="A2541" t="s">
        <v>7151</v>
      </c>
      <c r="B2541">
        <v>6.2</v>
      </c>
    </row>
    <row r="2542" spans="1:2" x14ac:dyDescent="0.25">
      <c r="A2542" t="s">
        <v>1905</v>
      </c>
      <c r="B2542">
        <v>6.4</v>
      </c>
    </row>
    <row r="2543" spans="1:2" x14ac:dyDescent="0.25">
      <c r="A2543" t="s">
        <v>3256</v>
      </c>
      <c r="B2543">
        <v>5</v>
      </c>
    </row>
    <row r="2544" spans="1:2" x14ac:dyDescent="0.25">
      <c r="A2544" t="s">
        <v>3256</v>
      </c>
      <c r="B2544">
        <v>7</v>
      </c>
    </row>
    <row r="2545" spans="1:2" x14ac:dyDescent="0.25">
      <c r="A2545" t="s">
        <v>3256</v>
      </c>
      <c r="B2545">
        <v>6.5</v>
      </c>
    </row>
    <row r="2546" spans="1:2" x14ac:dyDescent="0.25">
      <c r="A2546" t="s">
        <v>6906</v>
      </c>
      <c r="B2546">
        <v>7.5</v>
      </c>
    </row>
    <row r="2547" spans="1:2" x14ac:dyDescent="0.25">
      <c r="A2547" t="s">
        <v>1424</v>
      </c>
      <c r="B2547">
        <v>6.2</v>
      </c>
    </row>
    <row r="2548" spans="1:2" x14ac:dyDescent="0.25">
      <c r="A2548" t="s">
        <v>1424</v>
      </c>
      <c r="B2548">
        <v>5.3</v>
      </c>
    </row>
    <row r="2549" spans="1:2" x14ac:dyDescent="0.25">
      <c r="A2549" t="s">
        <v>1424</v>
      </c>
      <c r="B2549">
        <v>8</v>
      </c>
    </row>
    <row r="2550" spans="1:2" x14ac:dyDescent="0.25">
      <c r="A2550" t="s">
        <v>1424</v>
      </c>
      <c r="B2550">
        <v>7.6</v>
      </c>
    </row>
    <row r="2551" spans="1:2" x14ac:dyDescent="0.25">
      <c r="A2551" t="s">
        <v>1395</v>
      </c>
      <c r="B2551">
        <v>6.9</v>
      </c>
    </row>
    <row r="2552" spans="1:2" x14ac:dyDescent="0.25">
      <c r="A2552" t="s">
        <v>4745</v>
      </c>
      <c r="B2552">
        <v>5.9</v>
      </c>
    </row>
    <row r="2553" spans="1:2" x14ac:dyDescent="0.25">
      <c r="A2553" t="s">
        <v>6019</v>
      </c>
      <c r="B2553">
        <v>5.9</v>
      </c>
    </row>
    <row r="2554" spans="1:2" x14ac:dyDescent="0.25">
      <c r="A2554" t="s">
        <v>828</v>
      </c>
      <c r="B2554">
        <v>7.3</v>
      </c>
    </row>
    <row r="2555" spans="1:2" x14ac:dyDescent="0.25">
      <c r="A2555" t="s">
        <v>286</v>
      </c>
      <c r="B2555">
        <v>5.2</v>
      </c>
    </row>
    <row r="2556" spans="1:2" x14ac:dyDescent="0.25">
      <c r="A2556" t="s">
        <v>2644</v>
      </c>
      <c r="B2556">
        <v>8.3000000000000007</v>
      </c>
    </row>
    <row r="2557" spans="1:2" x14ac:dyDescent="0.25">
      <c r="A2557" t="s">
        <v>2644</v>
      </c>
      <c r="B2557">
        <v>5.9</v>
      </c>
    </row>
    <row r="2558" spans="1:2" x14ac:dyDescent="0.25">
      <c r="A2558" t="s">
        <v>3088</v>
      </c>
      <c r="B2558">
        <v>6.3</v>
      </c>
    </row>
    <row r="2559" spans="1:2" x14ac:dyDescent="0.25">
      <c r="A2559" t="s">
        <v>3088</v>
      </c>
      <c r="B2559">
        <v>6.9</v>
      </c>
    </row>
    <row r="2560" spans="1:2" x14ac:dyDescent="0.25">
      <c r="A2560" t="s">
        <v>3088</v>
      </c>
      <c r="B2560">
        <v>6.9</v>
      </c>
    </row>
    <row r="2561" spans="1:2" x14ac:dyDescent="0.25">
      <c r="A2561" t="s">
        <v>2277</v>
      </c>
      <c r="B2561">
        <v>7.3</v>
      </c>
    </row>
    <row r="2562" spans="1:2" x14ac:dyDescent="0.25">
      <c r="A2562" t="s">
        <v>2277</v>
      </c>
      <c r="B2562">
        <v>7.1</v>
      </c>
    </row>
    <row r="2563" spans="1:2" x14ac:dyDescent="0.25">
      <c r="A2563" t="s">
        <v>2277</v>
      </c>
      <c r="B2563">
        <v>6.4</v>
      </c>
    </row>
    <row r="2564" spans="1:2" x14ac:dyDescent="0.25">
      <c r="A2564" t="s">
        <v>2277</v>
      </c>
      <c r="B2564">
        <v>5.5</v>
      </c>
    </row>
    <row r="2565" spans="1:2" x14ac:dyDescent="0.25">
      <c r="A2565" t="s">
        <v>2277</v>
      </c>
      <c r="B2565">
        <v>7.2</v>
      </c>
    </row>
    <row r="2566" spans="1:2" x14ac:dyDescent="0.25">
      <c r="A2566" t="s">
        <v>2277</v>
      </c>
      <c r="B2566">
        <v>7.4</v>
      </c>
    </row>
    <row r="2567" spans="1:2" x14ac:dyDescent="0.25">
      <c r="A2567" t="s">
        <v>2277</v>
      </c>
      <c r="B2567">
        <v>6.5</v>
      </c>
    </row>
    <row r="2568" spans="1:2" x14ac:dyDescent="0.25">
      <c r="A2568" t="s">
        <v>2277</v>
      </c>
      <c r="B2568">
        <v>6.3</v>
      </c>
    </row>
    <row r="2569" spans="1:2" x14ac:dyDescent="0.25">
      <c r="A2569" t="s">
        <v>2277</v>
      </c>
      <c r="B2569">
        <v>7.2</v>
      </c>
    </row>
    <row r="2570" spans="1:2" x14ac:dyDescent="0.25">
      <c r="A2570" t="s">
        <v>2277</v>
      </c>
      <c r="B2570">
        <v>6</v>
      </c>
    </row>
    <row r="2571" spans="1:2" x14ac:dyDescent="0.25">
      <c r="A2571" t="s">
        <v>2277</v>
      </c>
      <c r="B2571">
        <v>8</v>
      </c>
    </row>
    <row r="2572" spans="1:2" x14ac:dyDescent="0.25">
      <c r="A2572" t="s">
        <v>2277</v>
      </c>
      <c r="B2572">
        <v>6.8</v>
      </c>
    </row>
    <row r="2573" spans="1:2" x14ac:dyDescent="0.25">
      <c r="A2573" t="s">
        <v>2277</v>
      </c>
      <c r="B2573">
        <v>8.1</v>
      </c>
    </row>
    <row r="2574" spans="1:2" x14ac:dyDescent="0.25">
      <c r="A2574" t="s">
        <v>802</v>
      </c>
      <c r="B2574">
        <v>6.9</v>
      </c>
    </row>
    <row r="2575" spans="1:2" x14ac:dyDescent="0.25">
      <c r="A2575" t="s">
        <v>802</v>
      </c>
      <c r="B2575">
        <v>7.3</v>
      </c>
    </row>
    <row r="2576" spans="1:2" x14ac:dyDescent="0.25">
      <c r="A2576" t="s">
        <v>5482</v>
      </c>
      <c r="B2576">
        <v>6.4</v>
      </c>
    </row>
    <row r="2577" spans="1:2" x14ac:dyDescent="0.25">
      <c r="A2577" t="s">
        <v>5482</v>
      </c>
      <c r="B2577">
        <v>6</v>
      </c>
    </row>
    <row r="2578" spans="1:2" x14ac:dyDescent="0.25">
      <c r="A2578" t="s">
        <v>5482</v>
      </c>
      <c r="B2578">
        <v>6.3</v>
      </c>
    </row>
    <row r="2579" spans="1:2" x14ac:dyDescent="0.25">
      <c r="A2579" t="s">
        <v>552</v>
      </c>
      <c r="B2579">
        <v>7.2</v>
      </c>
    </row>
    <row r="2580" spans="1:2" x14ac:dyDescent="0.25">
      <c r="A2580" t="s">
        <v>7178</v>
      </c>
      <c r="B2580">
        <v>6.3</v>
      </c>
    </row>
    <row r="2581" spans="1:2" x14ac:dyDescent="0.25">
      <c r="A2581" t="s">
        <v>161</v>
      </c>
      <c r="B2581">
        <v>7.7</v>
      </c>
    </row>
    <row r="2582" spans="1:2" x14ac:dyDescent="0.25">
      <c r="A2582" t="s">
        <v>7340</v>
      </c>
      <c r="B2582">
        <v>6.3</v>
      </c>
    </row>
    <row r="2583" spans="1:2" x14ac:dyDescent="0.25">
      <c r="A2583" t="s">
        <v>515</v>
      </c>
      <c r="B2583">
        <v>6.1</v>
      </c>
    </row>
    <row r="2584" spans="1:2" x14ac:dyDescent="0.25">
      <c r="A2584" t="s">
        <v>2096</v>
      </c>
      <c r="B2584">
        <v>7.7</v>
      </c>
    </row>
    <row r="2585" spans="1:2" x14ac:dyDescent="0.25">
      <c r="A2585" t="s">
        <v>290</v>
      </c>
      <c r="B2585">
        <v>5.8</v>
      </c>
    </row>
    <row r="2586" spans="1:2" x14ac:dyDescent="0.25">
      <c r="A2586" t="s">
        <v>4723</v>
      </c>
      <c r="B2586">
        <v>6.7</v>
      </c>
    </row>
    <row r="2587" spans="1:2" x14ac:dyDescent="0.25">
      <c r="A2587" t="s">
        <v>2183</v>
      </c>
      <c r="B2587">
        <v>7.3</v>
      </c>
    </row>
    <row r="2588" spans="1:2" x14ac:dyDescent="0.25">
      <c r="A2588" t="s">
        <v>2701</v>
      </c>
      <c r="B2588">
        <v>7</v>
      </c>
    </row>
    <row r="2589" spans="1:2" x14ac:dyDescent="0.25">
      <c r="A2589" t="s">
        <v>3535</v>
      </c>
      <c r="B2589">
        <v>6.9</v>
      </c>
    </row>
    <row r="2590" spans="1:2" x14ac:dyDescent="0.25">
      <c r="A2590" t="s">
        <v>3535</v>
      </c>
      <c r="B2590">
        <v>6.8</v>
      </c>
    </row>
    <row r="2591" spans="1:2" x14ac:dyDescent="0.25">
      <c r="A2591" t="s">
        <v>4149</v>
      </c>
      <c r="B2591">
        <v>6.7</v>
      </c>
    </row>
    <row r="2592" spans="1:2" x14ac:dyDescent="0.25">
      <c r="A2592" t="s">
        <v>4819</v>
      </c>
      <c r="B2592">
        <v>6.7</v>
      </c>
    </row>
    <row r="2593" spans="1:2" x14ac:dyDescent="0.25">
      <c r="A2593" t="s">
        <v>5651</v>
      </c>
      <c r="B2593">
        <v>6.1</v>
      </c>
    </row>
    <row r="2594" spans="1:2" x14ac:dyDescent="0.25">
      <c r="A2594" t="s">
        <v>3369</v>
      </c>
      <c r="B2594">
        <v>5.5</v>
      </c>
    </row>
    <row r="2595" spans="1:2" x14ac:dyDescent="0.25">
      <c r="A2595" t="s">
        <v>3369</v>
      </c>
      <c r="B2595">
        <v>4.9000000000000004</v>
      </c>
    </row>
    <row r="2596" spans="1:2" x14ac:dyDescent="0.25">
      <c r="A2596" t="s">
        <v>3369</v>
      </c>
      <c r="B2596">
        <v>5.5</v>
      </c>
    </row>
    <row r="2597" spans="1:2" x14ac:dyDescent="0.25">
      <c r="A2597" t="s">
        <v>3916</v>
      </c>
      <c r="B2597">
        <v>5.3</v>
      </c>
    </row>
    <row r="2598" spans="1:2" x14ac:dyDescent="0.25">
      <c r="A2598" t="s">
        <v>3916</v>
      </c>
      <c r="B2598">
        <v>5.9</v>
      </c>
    </row>
    <row r="2599" spans="1:2" x14ac:dyDescent="0.25">
      <c r="A2599" t="s">
        <v>3027</v>
      </c>
      <c r="B2599">
        <v>5.9</v>
      </c>
    </row>
    <row r="2600" spans="1:2" x14ac:dyDescent="0.25">
      <c r="A2600" t="s">
        <v>5911</v>
      </c>
      <c r="B2600">
        <v>6.6</v>
      </c>
    </row>
    <row r="2601" spans="1:2" x14ac:dyDescent="0.25">
      <c r="A2601" t="s">
        <v>5357</v>
      </c>
      <c r="B2601">
        <v>7.3</v>
      </c>
    </row>
    <row r="2602" spans="1:2" x14ac:dyDescent="0.25">
      <c r="A2602" t="s">
        <v>3950</v>
      </c>
      <c r="B2602">
        <v>5.8</v>
      </c>
    </row>
    <row r="2603" spans="1:2" x14ac:dyDescent="0.25">
      <c r="A2603" t="s">
        <v>3933</v>
      </c>
      <c r="B2603">
        <v>4.5</v>
      </c>
    </row>
    <row r="2604" spans="1:2" x14ac:dyDescent="0.25">
      <c r="A2604" t="s">
        <v>57</v>
      </c>
      <c r="B2604">
        <v>5.7</v>
      </c>
    </row>
    <row r="2605" spans="1:2" x14ac:dyDescent="0.25">
      <c r="A2605" t="s">
        <v>822</v>
      </c>
      <c r="B2605">
        <v>7.3</v>
      </c>
    </row>
    <row r="2606" spans="1:2" x14ac:dyDescent="0.25">
      <c r="A2606" t="s">
        <v>4037</v>
      </c>
      <c r="B2606">
        <v>5.0999999999999996</v>
      </c>
    </row>
    <row r="2607" spans="1:2" x14ac:dyDescent="0.25">
      <c r="A2607" t="s">
        <v>4037</v>
      </c>
      <c r="B2607">
        <v>5.5</v>
      </c>
    </row>
    <row r="2608" spans="1:2" x14ac:dyDescent="0.25">
      <c r="A2608" t="s">
        <v>4037</v>
      </c>
      <c r="B2608">
        <v>5.5</v>
      </c>
    </row>
    <row r="2609" spans="1:2" x14ac:dyDescent="0.25">
      <c r="A2609" t="s">
        <v>4037</v>
      </c>
      <c r="B2609">
        <v>6.6</v>
      </c>
    </row>
    <row r="2610" spans="1:2" x14ac:dyDescent="0.25">
      <c r="A2610" t="s">
        <v>4037</v>
      </c>
      <c r="B2610">
        <v>6.8</v>
      </c>
    </row>
    <row r="2611" spans="1:2" x14ac:dyDescent="0.25">
      <c r="A2611" t="s">
        <v>1429</v>
      </c>
      <c r="B2611">
        <v>7.7</v>
      </c>
    </row>
    <row r="2612" spans="1:2" x14ac:dyDescent="0.25">
      <c r="A2612" t="s">
        <v>1429</v>
      </c>
      <c r="B2612">
        <v>7.6</v>
      </c>
    </row>
    <row r="2613" spans="1:2" x14ac:dyDescent="0.25">
      <c r="A2613" t="s">
        <v>1429</v>
      </c>
      <c r="B2613">
        <v>6.9</v>
      </c>
    </row>
    <row r="2614" spans="1:2" x14ac:dyDescent="0.25">
      <c r="A2614" t="s">
        <v>1429</v>
      </c>
      <c r="B2614">
        <v>7.9</v>
      </c>
    </row>
    <row r="2615" spans="1:2" x14ac:dyDescent="0.25">
      <c r="A2615" t="s">
        <v>1429</v>
      </c>
      <c r="B2615">
        <v>7.1</v>
      </c>
    </row>
    <row r="2616" spans="1:2" x14ac:dyDescent="0.25">
      <c r="A2616" t="s">
        <v>1429</v>
      </c>
      <c r="B2616">
        <v>7.8</v>
      </c>
    </row>
    <row r="2617" spans="1:2" x14ac:dyDescent="0.25">
      <c r="A2617" t="s">
        <v>1429</v>
      </c>
      <c r="B2617">
        <v>8.1</v>
      </c>
    </row>
    <row r="2618" spans="1:2" x14ac:dyDescent="0.25">
      <c r="A2618" t="s">
        <v>2421</v>
      </c>
      <c r="B2618">
        <v>6</v>
      </c>
    </row>
    <row r="2619" spans="1:2" x14ac:dyDescent="0.25">
      <c r="A2619" t="s">
        <v>4445</v>
      </c>
      <c r="B2619">
        <v>7.4</v>
      </c>
    </row>
    <row r="2620" spans="1:2" x14ac:dyDescent="0.25">
      <c r="A2620" t="s">
        <v>4445</v>
      </c>
      <c r="B2620">
        <v>7.9</v>
      </c>
    </row>
    <row r="2621" spans="1:2" x14ac:dyDescent="0.25">
      <c r="A2621" t="s">
        <v>4590</v>
      </c>
      <c r="B2621">
        <v>5.5</v>
      </c>
    </row>
    <row r="2622" spans="1:2" x14ac:dyDescent="0.25">
      <c r="A2622" t="s">
        <v>6758</v>
      </c>
      <c r="B2622">
        <v>7.2</v>
      </c>
    </row>
    <row r="2623" spans="1:2" x14ac:dyDescent="0.25">
      <c r="A2623" t="s">
        <v>1945</v>
      </c>
      <c r="B2623">
        <v>5.9</v>
      </c>
    </row>
    <row r="2624" spans="1:2" x14ac:dyDescent="0.25">
      <c r="A2624" t="s">
        <v>2693</v>
      </c>
      <c r="B2624">
        <v>6</v>
      </c>
    </row>
    <row r="2625" spans="1:2" x14ac:dyDescent="0.25">
      <c r="A2625" t="s">
        <v>2693</v>
      </c>
      <c r="B2625">
        <v>6</v>
      </c>
    </row>
    <row r="2626" spans="1:2" x14ac:dyDescent="0.25">
      <c r="A2626" t="s">
        <v>2693</v>
      </c>
      <c r="B2626">
        <v>7</v>
      </c>
    </row>
    <row r="2627" spans="1:2" x14ac:dyDescent="0.25">
      <c r="A2627" t="s">
        <v>2693</v>
      </c>
      <c r="B2627">
        <v>7.8</v>
      </c>
    </row>
    <row r="2628" spans="1:2" x14ac:dyDescent="0.25">
      <c r="A2628" t="s">
        <v>2693</v>
      </c>
      <c r="B2628">
        <v>7.8</v>
      </c>
    </row>
    <row r="2629" spans="1:2" x14ac:dyDescent="0.25">
      <c r="A2629" t="s">
        <v>5587</v>
      </c>
      <c r="B2629">
        <v>6.6</v>
      </c>
    </row>
    <row r="2630" spans="1:2" x14ac:dyDescent="0.25">
      <c r="A2630" t="s">
        <v>489</v>
      </c>
      <c r="B2630">
        <v>3.9</v>
      </c>
    </row>
    <row r="2631" spans="1:2" x14ac:dyDescent="0.25">
      <c r="A2631" t="s">
        <v>489</v>
      </c>
      <c r="B2631">
        <v>6.8</v>
      </c>
    </row>
    <row r="2632" spans="1:2" x14ac:dyDescent="0.25">
      <c r="A2632" t="s">
        <v>489</v>
      </c>
      <c r="B2632">
        <v>6.6</v>
      </c>
    </row>
    <row r="2633" spans="1:2" x14ac:dyDescent="0.25">
      <c r="A2633" t="s">
        <v>3074</v>
      </c>
      <c r="B2633">
        <v>6.7</v>
      </c>
    </row>
    <row r="2634" spans="1:2" x14ac:dyDescent="0.25">
      <c r="A2634" t="s">
        <v>3074</v>
      </c>
      <c r="B2634">
        <v>7.1</v>
      </c>
    </row>
    <row r="2635" spans="1:2" x14ac:dyDescent="0.25">
      <c r="A2635" t="s">
        <v>3074</v>
      </c>
      <c r="B2635">
        <v>7.3</v>
      </c>
    </row>
    <row r="2636" spans="1:2" x14ac:dyDescent="0.25">
      <c r="A2636" t="s">
        <v>3074</v>
      </c>
      <c r="B2636">
        <v>8</v>
      </c>
    </row>
    <row r="2637" spans="1:2" x14ac:dyDescent="0.25">
      <c r="A2637" t="s">
        <v>3074</v>
      </c>
      <c r="B2637">
        <v>7.9</v>
      </c>
    </row>
    <row r="2638" spans="1:2" x14ac:dyDescent="0.25">
      <c r="A2638" t="s">
        <v>3074</v>
      </c>
      <c r="B2638">
        <v>8.1</v>
      </c>
    </row>
    <row r="2639" spans="1:2" x14ac:dyDescent="0.25">
      <c r="A2639" t="s">
        <v>7527</v>
      </c>
      <c r="B2639">
        <v>6</v>
      </c>
    </row>
    <row r="2640" spans="1:2" x14ac:dyDescent="0.25">
      <c r="A2640" t="s">
        <v>2457</v>
      </c>
      <c r="B2640">
        <v>7.8</v>
      </c>
    </row>
    <row r="2641" spans="1:2" x14ac:dyDescent="0.25">
      <c r="A2641" t="s">
        <v>2457</v>
      </c>
      <c r="B2641">
        <v>4.5999999999999996</v>
      </c>
    </row>
    <row r="2642" spans="1:2" x14ac:dyDescent="0.25">
      <c r="A2642" t="s">
        <v>2457</v>
      </c>
      <c r="B2642">
        <v>7.2</v>
      </c>
    </row>
    <row r="2643" spans="1:2" x14ac:dyDescent="0.25">
      <c r="A2643" t="s">
        <v>2457</v>
      </c>
      <c r="B2643">
        <v>5.7</v>
      </c>
    </row>
    <row r="2644" spans="1:2" x14ac:dyDescent="0.25">
      <c r="A2644" t="s">
        <v>2457</v>
      </c>
      <c r="B2644">
        <v>7.5</v>
      </c>
    </row>
    <row r="2645" spans="1:2" x14ac:dyDescent="0.25">
      <c r="A2645" t="s">
        <v>3830</v>
      </c>
      <c r="B2645">
        <v>6</v>
      </c>
    </row>
    <row r="2646" spans="1:2" x14ac:dyDescent="0.25">
      <c r="A2646" t="s">
        <v>3830</v>
      </c>
      <c r="B2646">
        <v>5.8</v>
      </c>
    </row>
    <row r="2647" spans="1:2" x14ac:dyDescent="0.25">
      <c r="A2647" t="s">
        <v>3830</v>
      </c>
      <c r="B2647">
        <v>5.6</v>
      </c>
    </row>
    <row r="2648" spans="1:2" x14ac:dyDescent="0.25">
      <c r="A2648" t="s">
        <v>3830</v>
      </c>
      <c r="B2648">
        <v>6.7</v>
      </c>
    </row>
    <row r="2649" spans="1:2" x14ac:dyDescent="0.25">
      <c r="A2649" t="s">
        <v>3830</v>
      </c>
      <c r="B2649">
        <v>6.4</v>
      </c>
    </row>
    <row r="2650" spans="1:2" x14ac:dyDescent="0.25">
      <c r="A2650" t="s">
        <v>3830</v>
      </c>
      <c r="B2650">
        <v>6.7</v>
      </c>
    </row>
    <row r="2651" spans="1:2" x14ac:dyDescent="0.25">
      <c r="A2651" t="s">
        <v>3830</v>
      </c>
      <c r="B2651">
        <v>5.4</v>
      </c>
    </row>
    <row r="2652" spans="1:2" x14ac:dyDescent="0.25">
      <c r="A2652" t="s">
        <v>3830</v>
      </c>
      <c r="B2652">
        <v>5.9</v>
      </c>
    </row>
    <row r="2653" spans="1:2" x14ac:dyDescent="0.25">
      <c r="A2653" t="s">
        <v>3830</v>
      </c>
      <c r="B2653">
        <v>5.8</v>
      </c>
    </row>
    <row r="2654" spans="1:2" x14ac:dyDescent="0.25">
      <c r="A2654" t="s">
        <v>3830</v>
      </c>
      <c r="B2654">
        <v>5.6</v>
      </c>
    </row>
    <row r="2655" spans="1:2" x14ac:dyDescent="0.25">
      <c r="A2655" t="s">
        <v>5918</v>
      </c>
      <c r="B2655">
        <v>5.8</v>
      </c>
    </row>
    <row r="2656" spans="1:2" x14ac:dyDescent="0.25">
      <c r="A2656" t="s">
        <v>2940</v>
      </c>
      <c r="B2656">
        <v>5.5</v>
      </c>
    </row>
    <row r="2657" spans="1:2" x14ac:dyDescent="0.25">
      <c r="A2657" t="s">
        <v>2940</v>
      </c>
      <c r="B2657">
        <v>5.9</v>
      </c>
    </row>
    <row r="2658" spans="1:2" x14ac:dyDescent="0.25">
      <c r="A2658" t="s">
        <v>2940</v>
      </c>
      <c r="B2658">
        <v>5.7</v>
      </c>
    </row>
    <row r="2659" spans="1:2" x14ac:dyDescent="0.25">
      <c r="A2659" t="s">
        <v>2940</v>
      </c>
      <c r="B2659">
        <v>6.5</v>
      </c>
    </row>
    <row r="2660" spans="1:2" x14ac:dyDescent="0.25">
      <c r="A2660" t="s">
        <v>2940</v>
      </c>
      <c r="B2660">
        <v>7</v>
      </c>
    </row>
    <row r="2661" spans="1:2" x14ac:dyDescent="0.25">
      <c r="A2661" t="s">
        <v>2940</v>
      </c>
      <c r="B2661">
        <v>5.5</v>
      </c>
    </row>
    <row r="2662" spans="1:2" x14ac:dyDescent="0.25">
      <c r="A2662" t="s">
        <v>1532</v>
      </c>
      <c r="B2662">
        <v>6.8</v>
      </c>
    </row>
    <row r="2663" spans="1:2" x14ac:dyDescent="0.25">
      <c r="A2663" t="s">
        <v>7296</v>
      </c>
      <c r="B2663">
        <v>7</v>
      </c>
    </row>
    <row r="2664" spans="1:2" x14ac:dyDescent="0.25">
      <c r="A2664" t="s">
        <v>4660</v>
      </c>
      <c r="B2664">
        <v>6.1</v>
      </c>
    </row>
    <row r="2665" spans="1:2" x14ac:dyDescent="0.25">
      <c r="A2665" t="s">
        <v>4660</v>
      </c>
      <c r="B2665">
        <v>6.4</v>
      </c>
    </row>
    <row r="2666" spans="1:2" x14ac:dyDescent="0.25">
      <c r="A2666" t="s">
        <v>4660</v>
      </c>
      <c r="B2666">
        <v>7.2</v>
      </c>
    </row>
    <row r="2667" spans="1:2" x14ac:dyDescent="0.25">
      <c r="A2667" t="s">
        <v>4660</v>
      </c>
      <c r="B2667">
        <v>7.3</v>
      </c>
    </row>
    <row r="2668" spans="1:2" x14ac:dyDescent="0.25">
      <c r="A2668" t="s">
        <v>5710</v>
      </c>
      <c r="B2668">
        <v>3.3</v>
      </c>
    </row>
    <row r="2669" spans="1:2" x14ac:dyDescent="0.25">
      <c r="A2669" t="s">
        <v>7755</v>
      </c>
      <c r="B2669">
        <v>8.1</v>
      </c>
    </row>
    <row r="2670" spans="1:2" x14ac:dyDescent="0.25">
      <c r="A2670" t="s">
        <v>7755</v>
      </c>
      <c r="B2670">
        <v>8.3000000000000007</v>
      </c>
    </row>
    <row r="2671" spans="1:2" x14ac:dyDescent="0.25">
      <c r="A2671" t="s">
        <v>7755</v>
      </c>
      <c r="B2671">
        <v>8.3000000000000007</v>
      </c>
    </row>
    <row r="2672" spans="1:2" x14ac:dyDescent="0.25">
      <c r="A2672" t="s">
        <v>742</v>
      </c>
      <c r="B2672">
        <v>6.5</v>
      </c>
    </row>
    <row r="2673" spans="1:2" x14ac:dyDescent="0.25">
      <c r="A2673" t="s">
        <v>3680</v>
      </c>
      <c r="B2673">
        <v>7.1</v>
      </c>
    </row>
    <row r="2674" spans="1:2" x14ac:dyDescent="0.25">
      <c r="A2674" t="s">
        <v>3680</v>
      </c>
      <c r="B2674">
        <v>7.1</v>
      </c>
    </row>
    <row r="2675" spans="1:2" x14ac:dyDescent="0.25">
      <c r="A2675" t="s">
        <v>3680</v>
      </c>
      <c r="B2675">
        <v>6.6</v>
      </c>
    </row>
    <row r="2676" spans="1:2" x14ac:dyDescent="0.25">
      <c r="A2676" t="s">
        <v>4396</v>
      </c>
      <c r="B2676">
        <v>6.4</v>
      </c>
    </row>
    <row r="2677" spans="1:2" x14ac:dyDescent="0.25">
      <c r="A2677" t="s">
        <v>3249</v>
      </c>
      <c r="B2677">
        <v>6.3</v>
      </c>
    </row>
    <row r="2678" spans="1:2" x14ac:dyDescent="0.25">
      <c r="A2678" t="s">
        <v>3249</v>
      </c>
      <c r="B2678">
        <v>7.1</v>
      </c>
    </row>
    <row r="2679" spans="1:2" x14ac:dyDescent="0.25">
      <c r="A2679" t="s">
        <v>3249</v>
      </c>
      <c r="B2679">
        <v>6.7</v>
      </c>
    </row>
    <row r="2680" spans="1:2" x14ac:dyDescent="0.25">
      <c r="A2680" t="s">
        <v>3249</v>
      </c>
      <c r="B2680">
        <v>5.9</v>
      </c>
    </row>
    <row r="2681" spans="1:2" x14ac:dyDescent="0.25">
      <c r="A2681" t="s">
        <v>3249</v>
      </c>
      <c r="B2681">
        <v>7.6</v>
      </c>
    </row>
    <row r="2682" spans="1:2" x14ac:dyDescent="0.25">
      <c r="A2682" t="s">
        <v>3249</v>
      </c>
      <c r="B2682">
        <v>6.4</v>
      </c>
    </row>
    <row r="2683" spans="1:2" x14ac:dyDescent="0.25">
      <c r="A2683" t="s">
        <v>7190</v>
      </c>
      <c r="B2683">
        <v>5.5</v>
      </c>
    </row>
    <row r="2684" spans="1:2" x14ac:dyDescent="0.25">
      <c r="A2684" t="s">
        <v>1845</v>
      </c>
      <c r="B2684">
        <v>7.1</v>
      </c>
    </row>
    <row r="2685" spans="1:2" x14ac:dyDescent="0.25">
      <c r="A2685" t="s">
        <v>248</v>
      </c>
      <c r="B2685">
        <v>6.6</v>
      </c>
    </row>
    <row r="2686" spans="1:2" x14ac:dyDescent="0.25">
      <c r="A2686" t="s">
        <v>248</v>
      </c>
      <c r="B2686">
        <v>6.2</v>
      </c>
    </row>
    <row r="2687" spans="1:2" x14ac:dyDescent="0.25">
      <c r="A2687" t="s">
        <v>248</v>
      </c>
      <c r="B2687">
        <v>6.2</v>
      </c>
    </row>
    <row r="2688" spans="1:2" x14ac:dyDescent="0.25">
      <c r="A2688" t="s">
        <v>248</v>
      </c>
      <c r="B2688">
        <v>7.2</v>
      </c>
    </row>
    <row r="2689" spans="1:2" x14ac:dyDescent="0.25">
      <c r="A2689" t="s">
        <v>2857</v>
      </c>
      <c r="B2689">
        <v>4.4000000000000004</v>
      </c>
    </row>
    <row r="2690" spans="1:2" x14ac:dyDescent="0.25">
      <c r="A2690" t="s">
        <v>2857</v>
      </c>
      <c r="B2690">
        <v>6.9</v>
      </c>
    </row>
    <row r="2691" spans="1:2" x14ac:dyDescent="0.25">
      <c r="A2691" t="s">
        <v>2857</v>
      </c>
      <c r="B2691">
        <v>6.1</v>
      </c>
    </row>
    <row r="2692" spans="1:2" x14ac:dyDescent="0.25">
      <c r="A2692" t="s">
        <v>2857</v>
      </c>
      <c r="B2692">
        <v>4.2</v>
      </c>
    </row>
    <row r="2693" spans="1:2" x14ac:dyDescent="0.25">
      <c r="A2693" t="s">
        <v>7570</v>
      </c>
      <c r="B2693">
        <v>6.5</v>
      </c>
    </row>
    <row r="2694" spans="1:2" x14ac:dyDescent="0.25">
      <c r="A2694" t="s">
        <v>7348</v>
      </c>
      <c r="B2694">
        <v>7.3</v>
      </c>
    </row>
    <row r="2695" spans="1:2" x14ac:dyDescent="0.25">
      <c r="A2695" t="s">
        <v>4070</v>
      </c>
      <c r="B2695">
        <v>4</v>
      </c>
    </row>
    <row r="2696" spans="1:2" x14ac:dyDescent="0.25">
      <c r="A2696" t="s">
        <v>2025</v>
      </c>
      <c r="B2696">
        <v>7.1</v>
      </c>
    </row>
    <row r="2697" spans="1:2" x14ac:dyDescent="0.25">
      <c r="A2697" t="s">
        <v>2025</v>
      </c>
      <c r="B2697">
        <v>6.6</v>
      </c>
    </row>
    <row r="2698" spans="1:2" x14ac:dyDescent="0.25">
      <c r="A2698" t="s">
        <v>3477</v>
      </c>
      <c r="B2698">
        <v>4.2</v>
      </c>
    </row>
    <row r="2699" spans="1:2" x14ac:dyDescent="0.25">
      <c r="A2699" t="s">
        <v>3477</v>
      </c>
      <c r="B2699">
        <v>5.8</v>
      </c>
    </row>
    <row r="2700" spans="1:2" x14ac:dyDescent="0.25">
      <c r="A2700" t="s">
        <v>3477</v>
      </c>
      <c r="B2700">
        <v>6.2</v>
      </c>
    </row>
    <row r="2701" spans="1:2" x14ac:dyDescent="0.25">
      <c r="A2701" t="s">
        <v>3477</v>
      </c>
      <c r="B2701">
        <v>5</v>
      </c>
    </row>
    <row r="2702" spans="1:2" x14ac:dyDescent="0.25">
      <c r="A2702" t="s">
        <v>782</v>
      </c>
      <c r="B2702">
        <v>7.1</v>
      </c>
    </row>
    <row r="2703" spans="1:2" x14ac:dyDescent="0.25">
      <c r="A2703" t="s">
        <v>3400</v>
      </c>
      <c r="B2703">
        <v>6.1</v>
      </c>
    </row>
    <row r="2704" spans="1:2" x14ac:dyDescent="0.25">
      <c r="A2704" t="s">
        <v>3400</v>
      </c>
      <c r="B2704">
        <v>6.8</v>
      </c>
    </row>
    <row r="2705" spans="1:2" x14ac:dyDescent="0.25">
      <c r="A2705" t="s">
        <v>3400</v>
      </c>
      <c r="B2705">
        <v>5.9</v>
      </c>
    </row>
    <row r="2706" spans="1:2" x14ac:dyDescent="0.25">
      <c r="A2706" t="s">
        <v>3400</v>
      </c>
      <c r="B2706">
        <v>6.1</v>
      </c>
    </row>
    <row r="2707" spans="1:2" x14ac:dyDescent="0.25">
      <c r="A2707" t="s">
        <v>1865</v>
      </c>
      <c r="B2707">
        <v>4.2</v>
      </c>
    </row>
    <row r="2708" spans="1:2" x14ac:dyDescent="0.25">
      <c r="A2708" t="s">
        <v>1865</v>
      </c>
      <c r="B2708">
        <v>4.7</v>
      </c>
    </row>
    <row r="2709" spans="1:2" x14ac:dyDescent="0.25">
      <c r="A2709" t="s">
        <v>1865</v>
      </c>
      <c r="B2709">
        <v>5.7</v>
      </c>
    </row>
    <row r="2710" spans="1:2" x14ac:dyDescent="0.25">
      <c r="A2710" t="s">
        <v>1865</v>
      </c>
      <c r="B2710">
        <v>5.8</v>
      </c>
    </row>
    <row r="2711" spans="1:2" x14ac:dyDescent="0.25">
      <c r="A2711" t="s">
        <v>1865</v>
      </c>
      <c r="B2711">
        <v>5.7</v>
      </c>
    </row>
    <row r="2712" spans="1:2" x14ac:dyDescent="0.25">
      <c r="A2712" t="s">
        <v>2178</v>
      </c>
      <c r="B2712">
        <v>7.4</v>
      </c>
    </row>
    <row r="2713" spans="1:2" x14ac:dyDescent="0.25">
      <c r="A2713" t="s">
        <v>2178</v>
      </c>
      <c r="B2713">
        <v>6.7</v>
      </c>
    </row>
    <row r="2714" spans="1:2" x14ac:dyDescent="0.25">
      <c r="A2714" t="s">
        <v>2178</v>
      </c>
      <c r="B2714">
        <v>6.7</v>
      </c>
    </row>
    <row r="2715" spans="1:2" x14ac:dyDescent="0.25">
      <c r="A2715" t="s">
        <v>2178</v>
      </c>
      <c r="B2715">
        <v>7.2</v>
      </c>
    </row>
    <row r="2716" spans="1:2" x14ac:dyDescent="0.25">
      <c r="A2716" t="s">
        <v>2178</v>
      </c>
      <c r="B2716">
        <v>7.2</v>
      </c>
    </row>
    <row r="2717" spans="1:2" x14ac:dyDescent="0.25">
      <c r="A2717" t="s">
        <v>2178</v>
      </c>
      <c r="B2717">
        <v>7.2</v>
      </c>
    </row>
    <row r="2718" spans="1:2" x14ac:dyDescent="0.25">
      <c r="A2718" t="s">
        <v>2178</v>
      </c>
      <c r="B2718">
        <v>7.5</v>
      </c>
    </row>
    <row r="2719" spans="1:2" x14ac:dyDescent="0.25">
      <c r="A2719" t="s">
        <v>2178</v>
      </c>
      <c r="B2719">
        <v>7.9</v>
      </c>
    </row>
    <row r="2720" spans="1:2" x14ac:dyDescent="0.25">
      <c r="A2720" t="s">
        <v>2178</v>
      </c>
      <c r="B2720">
        <v>7.9</v>
      </c>
    </row>
    <row r="2721" spans="1:2" x14ac:dyDescent="0.25">
      <c r="A2721" t="s">
        <v>2178</v>
      </c>
      <c r="B2721">
        <v>8.8000000000000007</v>
      </c>
    </row>
    <row r="2722" spans="1:2" x14ac:dyDescent="0.25">
      <c r="A2722" t="s">
        <v>2178</v>
      </c>
      <c r="B2722">
        <v>8.6999999999999993</v>
      </c>
    </row>
    <row r="2723" spans="1:2" x14ac:dyDescent="0.25">
      <c r="A2723" t="s">
        <v>2178</v>
      </c>
      <c r="B2723">
        <v>8.9</v>
      </c>
    </row>
    <row r="2724" spans="1:2" x14ac:dyDescent="0.25">
      <c r="A2724" t="s">
        <v>2557</v>
      </c>
      <c r="B2724">
        <v>6.5</v>
      </c>
    </row>
    <row r="2725" spans="1:2" x14ac:dyDescent="0.25">
      <c r="A2725" t="s">
        <v>4027</v>
      </c>
      <c r="B2725">
        <v>7.2</v>
      </c>
    </row>
    <row r="2726" spans="1:2" x14ac:dyDescent="0.25">
      <c r="A2726" t="s">
        <v>5363</v>
      </c>
      <c r="B2726">
        <v>7.1</v>
      </c>
    </row>
    <row r="2727" spans="1:2" x14ac:dyDescent="0.25">
      <c r="A2727" t="s">
        <v>6495</v>
      </c>
      <c r="B2727">
        <v>5.8</v>
      </c>
    </row>
    <row r="2728" spans="1:2" x14ac:dyDescent="0.25">
      <c r="A2728" t="s">
        <v>5110</v>
      </c>
      <c r="B2728">
        <v>6.7</v>
      </c>
    </row>
    <row r="2729" spans="1:2" x14ac:dyDescent="0.25">
      <c r="A2729" t="s">
        <v>5110</v>
      </c>
      <c r="B2729">
        <v>7</v>
      </c>
    </row>
    <row r="2730" spans="1:2" x14ac:dyDescent="0.25">
      <c r="A2730" t="s">
        <v>2397</v>
      </c>
      <c r="B2730">
        <v>4.4000000000000004</v>
      </c>
    </row>
    <row r="2731" spans="1:2" x14ac:dyDescent="0.25">
      <c r="A2731" t="s">
        <v>6191</v>
      </c>
      <c r="B2731">
        <v>5.7</v>
      </c>
    </row>
    <row r="2732" spans="1:2" x14ac:dyDescent="0.25">
      <c r="A2732" t="s">
        <v>2244</v>
      </c>
      <c r="B2732">
        <v>6.6</v>
      </c>
    </row>
    <row r="2733" spans="1:2" x14ac:dyDescent="0.25">
      <c r="A2733" t="s">
        <v>4572</v>
      </c>
      <c r="B2733">
        <v>6.8</v>
      </c>
    </row>
    <row r="2734" spans="1:2" x14ac:dyDescent="0.25">
      <c r="A2734" t="s">
        <v>7126</v>
      </c>
      <c r="B2734">
        <v>7.3</v>
      </c>
    </row>
    <row r="2735" spans="1:2" x14ac:dyDescent="0.25">
      <c r="A2735" t="s">
        <v>4532</v>
      </c>
      <c r="B2735">
        <v>6.5</v>
      </c>
    </row>
    <row r="2736" spans="1:2" x14ac:dyDescent="0.25">
      <c r="A2736" t="s">
        <v>4532</v>
      </c>
      <c r="B2736">
        <v>6.4</v>
      </c>
    </row>
    <row r="2737" spans="1:2" x14ac:dyDescent="0.25">
      <c r="A2737" t="s">
        <v>4532</v>
      </c>
      <c r="B2737">
        <v>6.4</v>
      </c>
    </row>
    <row r="2738" spans="1:2" x14ac:dyDescent="0.25">
      <c r="A2738" t="s">
        <v>4532</v>
      </c>
      <c r="B2738">
        <v>6.8</v>
      </c>
    </row>
    <row r="2739" spans="1:2" x14ac:dyDescent="0.25">
      <c r="A2739" t="s">
        <v>4532</v>
      </c>
      <c r="B2739">
        <v>4.3</v>
      </c>
    </row>
    <row r="2740" spans="1:2" x14ac:dyDescent="0.25">
      <c r="A2740" t="s">
        <v>4532</v>
      </c>
      <c r="B2740">
        <v>6.5</v>
      </c>
    </row>
    <row r="2741" spans="1:2" x14ac:dyDescent="0.25">
      <c r="A2741" t="s">
        <v>4532</v>
      </c>
      <c r="B2741">
        <v>6.4</v>
      </c>
    </row>
    <row r="2742" spans="1:2" x14ac:dyDescent="0.25">
      <c r="A2742" t="s">
        <v>1276</v>
      </c>
      <c r="B2742">
        <v>6.5</v>
      </c>
    </row>
    <row r="2743" spans="1:2" x14ac:dyDescent="0.25">
      <c r="A2743" t="s">
        <v>1276</v>
      </c>
      <c r="B2743">
        <v>7.2</v>
      </c>
    </row>
    <row r="2744" spans="1:2" x14ac:dyDescent="0.25">
      <c r="A2744" t="s">
        <v>1276</v>
      </c>
      <c r="B2744">
        <v>6.7</v>
      </c>
    </row>
    <row r="2745" spans="1:2" x14ac:dyDescent="0.25">
      <c r="A2745" t="s">
        <v>431</v>
      </c>
      <c r="B2745">
        <v>6.8</v>
      </c>
    </row>
    <row r="2746" spans="1:2" x14ac:dyDescent="0.25">
      <c r="A2746" t="s">
        <v>4910</v>
      </c>
      <c r="B2746">
        <v>6.2</v>
      </c>
    </row>
    <row r="2747" spans="1:2" x14ac:dyDescent="0.25">
      <c r="A2747" t="s">
        <v>6532</v>
      </c>
      <c r="B2747">
        <v>7.4</v>
      </c>
    </row>
    <row r="2748" spans="1:2" x14ac:dyDescent="0.25">
      <c r="A2748" t="s">
        <v>6532</v>
      </c>
      <c r="B2748">
        <v>7.4</v>
      </c>
    </row>
    <row r="2749" spans="1:2" x14ac:dyDescent="0.25">
      <c r="A2749" t="s">
        <v>6532</v>
      </c>
      <c r="B2749">
        <v>8</v>
      </c>
    </row>
    <row r="2750" spans="1:2" x14ac:dyDescent="0.25">
      <c r="A2750" t="s">
        <v>6532</v>
      </c>
      <c r="B2750">
        <v>8.1</v>
      </c>
    </row>
    <row r="2751" spans="1:2" x14ac:dyDescent="0.25">
      <c r="A2751" t="s">
        <v>1079</v>
      </c>
      <c r="B2751">
        <v>7.6</v>
      </c>
    </row>
    <row r="2752" spans="1:2" x14ac:dyDescent="0.25">
      <c r="A2752" t="s">
        <v>6593</v>
      </c>
      <c r="B2752">
        <v>5.9</v>
      </c>
    </row>
    <row r="2753" spans="1:2" x14ac:dyDescent="0.25">
      <c r="A2753" t="s">
        <v>6593</v>
      </c>
      <c r="B2753">
        <v>6.8</v>
      </c>
    </row>
    <row r="2754" spans="1:2" x14ac:dyDescent="0.25">
      <c r="A2754" t="s">
        <v>6593</v>
      </c>
      <c r="B2754">
        <v>5.8</v>
      </c>
    </row>
    <row r="2755" spans="1:2" x14ac:dyDescent="0.25">
      <c r="A2755" t="s">
        <v>6593</v>
      </c>
      <c r="B2755">
        <v>7.4</v>
      </c>
    </row>
    <row r="2756" spans="1:2" x14ac:dyDescent="0.25">
      <c r="A2756" t="s">
        <v>7265</v>
      </c>
      <c r="B2756">
        <v>6.4</v>
      </c>
    </row>
    <row r="2757" spans="1:2" x14ac:dyDescent="0.25">
      <c r="A2757" t="s">
        <v>5607</v>
      </c>
      <c r="B2757">
        <v>6.9</v>
      </c>
    </row>
    <row r="2758" spans="1:2" x14ac:dyDescent="0.25">
      <c r="A2758" t="s">
        <v>7316</v>
      </c>
      <c r="B2758">
        <v>7</v>
      </c>
    </row>
    <row r="2759" spans="1:2" x14ac:dyDescent="0.25">
      <c r="A2759" t="s">
        <v>7316</v>
      </c>
      <c r="B2759">
        <v>7.2</v>
      </c>
    </row>
    <row r="2760" spans="1:2" x14ac:dyDescent="0.25">
      <c r="A2760" t="s">
        <v>7316</v>
      </c>
      <c r="B2760">
        <v>7.1</v>
      </c>
    </row>
    <row r="2761" spans="1:2" x14ac:dyDescent="0.25">
      <c r="A2761" t="s">
        <v>7316</v>
      </c>
      <c r="B2761">
        <v>7.8</v>
      </c>
    </row>
    <row r="2762" spans="1:2" x14ac:dyDescent="0.25">
      <c r="A2762" t="s">
        <v>5324</v>
      </c>
      <c r="B2762">
        <v>4.8</v>
      </c>
    </row>
    <row r="2763" spans="1:2" x14ac:dyDescent="0.25">
      <c r="A2763" t="s">
        <v>4548</v>
      </c>
      <c r="B2763">
        <v>6.3</v>
      </c>
    </row>
    <row r="2764" spans="1:2" x14ac:dyDescent="0.25">
      <c r="A2764" t="s">
        <v>2930</v>
      </c>
      <c r="B2764">
        <v>7.4</v>
      </c>
    </row>
    <row r="2765" spans="1:2" x14ac:dyDescent="0.25">
      <c r="A2765" t="s">
        <v>2930</v>
      </c>
      <c r="B2765">
        <v>7.9</v>
      </c>
    </row>
    <row r="2766" spans="1:2" x14ac:dyDescent="0.25">
      <c r="A2766" t="s">
        <v>2382</v>
      </c>
      <c r="B2766">
        <v>7.7</v>
      </c>
    </row>
    <row r="2767" spans="1:2" x14ac:dyDescent="0.25">
      <c r="A2767" t="s">
        <v>2434</v>
      </c>
      <c r="B2767">
        <v>6.7</v>
      </c>
    </row>
    <row r="2768" spans="1:2" x14ac:dyDescent="0.25">
      <c r="A2768" t="s">
        <v>2434</v>
      </c>
      <c r="B2768">
        <v>7.5</v>
      </c>
    </row>
    <row r="2769" spans="1:2" x14ac:dyDescent="0.25">
      <c r="A2769" t="s">
        <v>2434</v>
      </c>
      <c r="B2769">
        <v>7.1</v>
      </c>
    </row>
    <row r="2770" spans="1:2" x14ac:dyDescent="0.25">
      <c r="A2770" t="s">
        <v>2434</v>
      </c>
      <c r="B2770">
        <v>6.5</v>
      </c>
    </row>
    <row r="2771" spans="1:2" x14ac:dyDescent="0.25">
      <c r="A2771" t="s">
        <v>2434</v>
      </c>
      <c r="B2771">
        <v>6.2</v>
      </c>
    </row>
    <row r="2772" spans="1:2" x14ac:dyDescent="0.25">
      <c r="A2772" t="s">
        <v>2434</v>
      </c>
      <c r="B2772">
        <v>6.7</v>
      </c>
    </row>
    <row r="2773" spans="1:2" x14ac:dyDescent="0.25">
      <c r="A2773" t="s">
        <v>2434</v>
      </c>
      <c r="B2773">
        <v>6.9</v>
      </c>
    </row>
    <row r="2774" spans="1:2" x14ac:dyDescent="0.25">
      <c r="A2774" t="s">
        <v>2434</v>
      </c>
      <c r="B2774">
        <v>6.4</v>
      </c>
    </row>
    <row r="2775" spans="1:2" x14ac:dyDescent="0.25">
      <c r="A2775" t="s">
        <v>2434</v>
      </c>
      <c r="B2775">
        <v>6.9</v>
      </c>
    </row>
    <row r="2776" spans="1:2" x14ac:dyDescent="0.25">
      <c r="A2776" t="s">
        <v>5021</v>
      </c>
      <c r="B2776">
        <v>6.4</v>
      </c>
    </row>
    <row r="2777" spans="1:2" x14ac:dyDescent="0.25">
      <c r="A2777" t="s">
        <v>5021</v>
      </c>
      <c r="B2777">
        <v>6.3</v>
      </c>
    </row>
    <row r="2778" spans="1:2" x14ac:dyDescent="0.25">
      <c r="A2778" t="s">
        <v>7725</v>
      </c>
      <c r="B2778">
        <v>7.7</v>
      </c>
    </row>
    <row r="2779" spans="1:2" x14ac:dyDescent="0.25">
      <c r="A2779" t="s">
        <v>7725</v>
      </c>
      <c r="B2779">
        <v>7.5</v>
      </c>
    </row>
    <row r="2780" spans="1:2" x14ac:dyDescent="0.25">
      <c r="A2780" t="s">
        <v>1671</v>
      </c>
      <c r="B2780">
        <v>7.2</v>
      </c>
    </row>
    <row r="2781" spans="1:2" x14ac:dyDescent="0.25">
      <c r="A2781" t="s">
        <v>1671</v>
      </c>
      <c r="B2781">
        <v>5.8</v>
      </c>
    </row>
    <row r="2782" spans="1:2" x14ac:dyDescent="0.25">
      <c r="A2782" t="s">
        <v>1671</v>
      </c>
      <c r="B2782">
        <v>6.5</v>
      </c>
    </row>
    <row r="2783" spans="1:2" x14ac:dyDescent="0.25">
      <c r="A2783" t="s">
        <v>1671</v>
      </c>
      <c r="B2783">
        <v>7.9</v>
      </c>
    </row>
    <row r="2784" spans="1:2" x14ac:dyDescent="0.25">
      <c r="A2784" t="s">
        <v>5697</v>
      </c>
      <c r="B2784">
        <v>3.3</v>
      </c>
    </row>
    <row r="2785" spans="1:2" x14ac:dyDescent="0.25">
      <c r="A2785" t="s">
        <v>1504</v>
      </c>
      <c r="B2785">
        <v>6.7</v>
      </c>
    </row>
    <row r="2786" spans="1:2" x14ac:dyDescent="0.25">
      <c r="A2786" t="s">
        <v>3517</v>
      </c>
      <c r="B2786">
        <v>7.1</v>
      </c>
    </row>
    <row r="2787" spans="1:2" x14ac:dyDescent="0.25">
      <c r="A2787" t="s">
        <v>2917</v>
      </c>
      <c r="B2787">
        <v>2.1</v>
      </c>
    </row>
    <row r="2788" spans="1:2" x14ac:dyDescent="0.25">
      <c r="A2788" t="s">
        <v>2917</v>
      </c>
      <c r="B2788">
        <v>6.1</v>
      </c>
    </row>
    <row r="2789" spans="1:2" x14ac:dyDescent="0.25">
      <c r="A2789" t="s">
        <v>647</v>
      </c>
      <c r="B2789">
        <v>5.8</v>
      </c>
    </row>
    <row r="2790" spans="1:2" x14ac:dyDescent="0.25">
      <c r="A2790" t="s">
        <v>1370</v>
      </c>
      <c r="B2790">
        <v>8.4</v>
      </c>
    </row>
    <row r="2791" spans="1:2" x14ac:dyDescent="0.25">
      <c r="A2791" t="s">
        <v>1370</v>
      </c>
      <c r="B2791">
        <v>7.5</v>
      </c>
    </row>
    <row r="2792" spans="1:2" x14ac:dyDescent="0.25">
      <c r="A2792" t="s">
        <v>1370</v>
      </c>
      <c r="B2792">
        <v>7.9</v>
      </c>
    </row>
    <row r="2793" spans="1:2" x14ac:dyDescent="0.25">
      <c r="A2793" t="s">
        <v>1370</v>
      </c>
      <c r="B2793">
        <v>8</v>
      </c>
    </row>
    <row r="2794" spans="1:2" x14ac:dyDescent="0.25">
      <c r="A2794" t="s">
        <v>1370</v>
      </c>
      <c r="B2794">
        <v>8.1</v>
      </c>
    </row>
    <row r="2795" spans="1:2" x14ac:dyDescent="0.25">
      <c r="A2795" t="s">
        <v>1370</v>
      </c>
      <c r="B2795">
        <v>8.9</v>
      </c>
    </row>
    <row r="2796" spans="1:2" x14ac:dyDescent="0.25">
      <c r="A2796" t="s">
        <v>1370</v>
      </c>
      <c r="B2796">
        <v>8.3000000000000007</v>
      </c>
    </row>
    <row r="2797" spans="1:2" x14ac:dyDescent="0.25">
      <c r="A2797" t="s">
        <v>1370</v>
      </c>
      <c r="B2797">
        <v>8.5</v>
      </c>
    </row>
    <row r="2798" spans="1:2" x14ac:dyDescent="0.25">
      <c r="A2798" t="s">
        <v>929</v>
      </c>
      <c r="B2798">
        <v>7.2</v>
      </c>
    </row>
    <row r="2799" spans="1:2" x14ac:dyDescent="0.25">
      <c r="A2799" t="s">
        <v>6065</v>
      </c>
      <c r="B2799">
        <v>6.8</v>
      </c>
    </row>
    <row r="2800" spans="1:2" x14ac:dyDescent="0.25">
      <c r="A2800" t="s">
        <v>709</v>
      </c>
      <c r="B2800">
        <v>6.3</v>
      </c>
    </row>
    <row r="2801" spans="1:2" x14ac:dyDescent="0.25">
      <c r="A2801" t="s">
        <v>2379</v>
      </c>
      <c r="B2801">
        <v>5.2</v>
      </c>
    </row>
    <row r="2802" spans="1:2" x14ac:dyDescent="0.25">
      <c r="A2802" t="s">
        <v>2379</v>
      </c>
      <c r="B2802">
        <v>4.9000000000000004</v>
      </c>
    </row>
    <row r="2803" spans="1:2" x14ac:dyDescent="0.25">
      <c r="A2803" t="s">
        <v>860</v>
      </c>
      <c r="B2803">
        <v>6.2</v>
      </c>
    </row>
    <row r="2804" spans="1:2" x14ac:dyDescent="0.25">
      <c r="A2804" t="s">
        <v>6646</v>
      </c>
      <c r="B2804">
        <v>5.4</v>
      </c>
    </row>
    <row r="2805" spans="1:2" x14ac:dyDescent="0.25">
      <c r="A2805" t="s">
        <v>6646</v>
      </c>
      <c r="B2805">
        <v>4.9000000000000004</v>
      </c>
    </row>
    <row r="2806" spans="1:2" x14ac:dyDescent="0.25">
      <c r="A2806" t="s">
        <v>6646</v>
      </c>
      <c r="B2806">
        <v>3.7</v>
      </c>
    </row>
    <row r="2807" spans="1:2" x14ac:dyDescent="0.25">
      <c r="A2807" t="s">
        <v>6646</v>
      </c>
      <c r="B2807">
        <v>5.0999999999999996</v>
      </c>
    </row>
    <row r="2808" spans="1:2" x14ac:dyDescent="0.25">
      <c r="A2808" t="s">
        <v>6646</v>
      </c>
      <c r="B2808">
        <v>5.5</v>
      </c>
    </row>
    <row r="2809" spans="1:2" x14ac:dyDescent="0.25">
      <c r="A2809" t="s">
        <v>6646</v>
      </c>
      <c r="B2809">
        <v>4.9000000000000004</v>
      </c>
    </row>
    <row r="2810" spans="1:2" x14ac:dyDescent="0.25">
      <c r="A2810" t="s">
        <v>117</v>
      </c>
      <c r="B2810">
        <v>7.8</v>
      </c>
    </row>
    <row r="2811" spans="1:2" x14ac:dyDescent="0.25">
      <c r="A2811" t="s">
        <v>149</v>
      </c>
      <c r="B2811">
        <v>6.4</v>
      </c>
    </row>
    <row r="2812" spans="1:2" x14ac:dyDescent="0.25">
      <c r="A2812" t="s">
        <v>3362</v>
      </c>
      <c r="B2812">
        <v>5.3</v>
      </c>
    </row>
    <row r="2813" spans="1:2" x14ac:dyDescent="0.25">
      <c r="A2813" t="s">
        <v>3362</v>
      </c>
      <c r="B2813">
        <v>5.3</v>
      </c>
    </row>
    <row r="2814" spans="1:2" x14ac:dyDescent="0.25">
      <c r="A2814" t="s">
        <v>5383</v>
      </c>
      <c r="B2814">
        <v>6.7</v>
      </c>
    </row>
    <row r="2815" spans="1:2" x14ac:dyDescent="0.25">
      <c r="A2815" t="s">
        <v>5383</v>
      </c>
      <c r="B2815">
        <v>7.2</v>
      </c>
    </row>
    <row r="2816" spans="1:2" x14ac:dyDescent="0.25">
      <c r="A2816" t="s">
        <v>1100</v>
      </c>
      <c r="B2816">
        <v>7.1</v>
      </c>
    </row>
    <row r="2817" spans="1:2" x14ac:dyDescent="0.25">
      <c r="A2817" t="s">
        <v>1100</v>
      </c>
      <c r="B2817">
        <v>6.8</v>
      </c>
    </row>
    <row r="2818" spans="1:2" x14ac:dyDescent="0.25">
      <c r="A2818" t="s">
        <v>6312</v>
      </c>
      <c r="B2818">
        <v>6.4</v>
      </c>
    </row>
    <row r="2819" spans="1:2" x14ac:dyDescent="0.25">
      <c r="A2819" t="s">
        <v>6312</v>
      </c>
      <c r="B2819">
        <v>7.2</v>
      </c>
    </row>
    <row r="2820" spans="1:2" x14ac:dyDescent="0.25">
      <c r="A2820" t="s">
        <v>6312</v>
      </c>
      <c r="B2820">
        <v>7.1</v>
      </c>
    </row>
    <row r="2821" spans="1:2" x14ac:dyDescent="0.25">
      <c r="A2821" t="s">
        <v>6312</v>
      </c>
      <c r="B2821">
        <v>5.8</v>
      </c>
    </row>
    <row r="2822" spans="1:2" x14ac:dyDescent="0.25">
      <c r="A2822" t="s">
        <v>7233</v>
      </c>
      <c r="B2822">
        <v>6.7</v>
      </c>
    </row>
    <row r="2823" spans="1:2" x14ac:dyDescent="0.25">
      <c r="A2823" t="s">
        <v>7233</v>
      </c>
      <c r="B2823">
        <v>6.7</v>
      </c>
    </row>
    <row r="2824" spans="1:2" x14ac:dyDescent="0.25">
      <c r="A2824" t="s">
        <v>7233</v>
      </c>
      <c r="B2824">
        <v>6.6</v>
      </c>
    </row>
    <row r="2825" spans="1:2" x14ac:dyDescent="0.25">
      <c r="A2825" t="s">
        <v>7233</v>
      </c>
      <c r="B2825">
        <v>7</v>
      </c>
    </row>
    <row r="2826" spans="1:2" x14ac:dyDescent="0.25">
      <c r="A2826" t="s">
        <v>1193</v>
      </c>
      <c r="B2826">
        <v>5.0999999999999996</v>
      </c>
    </row>
    <row r="2827" spans="1:2" x14ac:dyDescent="0.25">
      <c r="A2827" t="s">
        <v>1173</v>
      </c>
      <c r="B2827">
        <v>6.4</v>
      </c>
    </row>
    <row r="2828" spans="1:2" x14ac:dyDescent="0.25">
      <c r="A2828" t="s">
        <v>2851</v>
      </c>
      <c r="B2828">
        <v>7.4</v>
      </c>
    </row>
    <row r="2829" spans="1:2" x14ac:dyDescent="0.25">
      <c r="A2829" t="s">
        <v>1414</v>
      </c>
      <c r="B2829">
        <v>6.7</v>
      </c>
    </row>
    <row r="2830" spans="1:2" x14ac:dyDescent="0.25">
      <c r="A2830" t="s">
        <v>658</v>
      </c>
      <c r="B2830">
        <v>7.1</v>
      </c>
    </row>
    <row r="2831" spans="1:2" x14ac:dyDescent="0.25">
      <c r="A2831" t="s">
        <v>3696</v>
      </c>
      <c r="B2831">
        <v>5.0999999999999996</v>
      </c>
    </row>
    <row r="2832" spans="1:2" x14ac:dyDescent="0.25">
      <c r="A2832" t="s">
        <v>3696</v>
      </c>
      <c r="B2832">
        <v>5.3</v>
      </c>
    </row>
    <row r="2833" spans="1:2" x14ac:dyDescent="0.25">
      <c r="A2833" t="s">
        <v>3696</v>
      </c>
      <c r="B2833">
        <v>5.4</v>
      </c>
    </row>
    <row r="2834" spans="1:2" x14ac:dyDescent="0.25">
      <c r="A2834" t="s">
        <v>275</v>
      </c>
      <c r="B2834">
        <v>5.6</v>
      </c>
    </row>
    <row r="2835" spans="1:2" x14ac:dyDescent="0.25">
      <c r="A2835" t="s">
        <v>275</v>
      </c>
      <c r="B2835">
        <v>5.9</v>
      </c>
    </row>
    <row r="2836" spans="1:2" x14ac:dyDescent="0.25">
      <c r="A2836" t="s">
        <v>275</v>
      </c>
      <c r="B2836">
        <v>6.4</v>
      </c>
    </row>
    <row r="2837" spans="1:2" x14ac:dyDescent="0.25">
      <c r="A2837" t="s">
        <v>275</v>
      </c>
      <c r="B2837">
        <v>5.6</v>
      </c>
    </row>
    <row r="2838" spans="1:2" x14ac:dyDescent="0.25">
      <c r="A2838" t="s">
        <v>275</v>
      </c>
      <c r="B2838">
        <v>5.6</v>
      </c>
    </row>
    <row r="2839" spans="1:2" x14ac:dyDescent="0.25">
      <c r="A2839" t="s">
        <v>275</v>
      </c>
      <c r="B2839">
        <v>4.2</v>
      </c>
    </row>
    <row r="2840" spans="1:2" x14ac:dyDescent="0.25">
      <c r="A2840" t="s">
        <v>275</v>
      </c>
      <c r="B2840">
        <v>6.3</v>
      </c>
    </row>
    <row r="2841" spans="1:2" x14ac:dyDescent="0.25">
      <c r="A2841" t="s">
        <v>275</v>
      </c>
      <c r="B2841">
        <v>5.3</v>
      </c>
    </row>
    <row r="2842" spans="1:2" x14ac:dyDescent="0.25">
      <c r="A2842" t="s">
        <v>275</v>
      </c>
      <c r="B2842">
        <v>4.5</v>
      </c>
    </row>
    <row r="2843" spans="1:2" x14ac:dyDescent="0.25">
      <c r="A2843" t="s">
        <v>275</v>
      </c>
      <c r="B2843">
        <v>6.7</v>
      </c>
    </row>
    <row r="2844" spans="1:2" x14ac:dyDescent="0.25">
      <c r="A2844" t="s">
        <v>275</v>
      </c>
      <c r="B2844">
        <v>5.0999999999999996</v>
      </c>
    </row>
    <row r="2845" spans="1:2" x14ac:dyDescent="0.25">
      <c r="A2845" t="s">
        <v>275</v>
      </c>
      <c r="B2845">
        <v>5.7</v>
      </c>
    </row>
    <row r="2846" spans="1:2" x14ac:dyDescent="0.25">
      <c r="A2846" t="s">
        <v>275</v>
      </c>
      <c r="B2846">
        <v>5.8</v>
      </c>
    </row>
    <row r="2847" spans="1:2" x14ac:dyDescent="0.25">
      <c r="A2847" t="s">
        <v>275</v>
      </c>
      <c r="B2847">
        <v>6.4</v>
      </c>
    </row>
    <row r="2848" spans="1:2" x14ac:dyDescent="0.25">
      <c r="A2848" t="s">
        <v>275</v>
      </c>
      <c r="B2848">
        <v>7.1</v>
      </c>
    </row>
    <row r="2849" spans="1:2" x14ac:dyDescent="0.25">
      <c r="A2849" t="s">
        <v>2288</v>
      </c>
      <c r="B2849">
        <v>6.9</v>
      </c>
    </row>
    <row r="2850" spans="1:2" x14ac:dyDescent="0.25">
      <c r="A2850" t="s">
        <v>2288</v>
      </c>
      <c r="B2850">
        <v>7.4</v>
      </c>
    </row>
    <row r="2851" spans="1:2" x14ac:dyDescent="0.25">
      <c r="A2851" t="s">
        <v>5804</v>
      </c>
      <c r="B2851">
        <v>6.5</v>
      </c>
    </row>
    <row r="2852" spans="1:2" x14ac:dyDescent="0.25">
      <c r="A2852" t="s">
        <v>5804</v>
      </c>
      <c r="B2852">
        <v>6.5</v>
      </c>
    </row>
    <row r="2853" spans="1:2" x14ac:dyDescent="0.25">
      <c r="A2853" t="s">
        <v>261</v>
      </c>
      <c r="B2853">
        <v>5.6</v>
      </c>
    </row>
    <row r="2854" spans="1:2" x14ac:dyDescent="0.25">
      <c r="A2854" t="s">
        <v>1325</v>
      </c>
      <c r="B2854">
        <v>6.5</v>
      </c>
    </row>
    <row r="2855" spans="1:2" x14ac:dyDescent="0.25">
      <c r="A2855" t="s">
        <v>7622</v>
      </c>
      <c r="B2855">
        <v>7.8</v>
      </c>
    </row>
    <row r="2856" spans="1:2" x14ac:dyDescent="0.25">
      <c r="A2856" t="s">
        <v>2716</v>
      </c>
      <c r="B2856">
        <v>7.5</v>
      </c>
    </row>
    <row r="2857" spans="1:2" x14ac:dyDescent="0.25">
      <c r="A2857" t="s">
        <v>2716</v>
      </c>
      <c r="B2857">
        <v>7.4</v>
      </c>
    </row>
    <row r="2858" spans="1:2" x14ac:dyDescent="0.25">
      <c r="A2858" t="s">
        <v>2716</v>
      </c>
      <c r="B2858">
        <v>7.4</v>
      </c>
    </row>
    <row r="2859" spans="1:2" x14ac:dyDescent="0.25">
      <c r="A2859" t="s">
        <v>1792</v>
      </c>
      <c r="B2859">
        <v>2.8</v>
      </c>
    </row>
    <row r="2860" spans="1:2" x14ac:dyDescent="0.25">
      <c r="A2860" t="s">
        <v>1792</v>
      </c>
      <c r="B2860">
        <v>6.2</v>
      </c>
    </row>
    <row r="2861" spans="1:2" x14ac:dyDescent="0.25">
      <c r="A2861" t="s">
        <v>1792</v>
      </c>
      <c r="B2861">
        <v>5.2</v>
      </c>
    </row>
    <row r="2862" spans="1:2" x14ac:dyDescent="0.25">
      <c r="A2862" t="s">
        <v>3910</v>
      </c>
      <c r="B2862">
        <v>7.8</v>
      </c>
    </row>
    <row r="2863" spans="1:2" x14ac:dyDescent="0.25">
      <c r="A2863" t="s">
        <v>3910</v>
      </c>
      <c r="B2863">
        <v>7.7</v>
      </c>
    </row>
    <row r="2864" spans="1:2" x14ac:dyDescent="0.25">
      <c r="A2864" t="s">
        <v>2500</v>
      </c>
      <c r="B2864">
        <v>6.9</v>
      </c>
    </row>
    <row r="2865" spans="1:2" x14ac:dyDescent="0.25">
      <c r="A2865" t="s">
        <v>2500</v>
      </c>
      <c r="B2865">
        <v>5.6</v>
      </c>
    </row>
    <row r="2866" spans="1:2" x14ac:dyDescent="0.25">
      <c r="A2866" t="s">
        <v>2500</v>
      </c>
      <c r="B2866">
        <v>6.3</v>
      </c>
    </row>
    <row r="2867" spans="1:2" x14ac:dyDescent="0.25">
      <c r="A2867" t="s">
        <v>2500</v>
      </c>
      <c r="B2867">
        <v>6.6</v>
      </c>
    </row>
    <row r="2868" spans="1:2" x14ac:dyDescent="0.25">
      <c r="A2868" t="s">
        <v>2500</v>
      </c>
      <c r="B2868">
        <v>7</v>
      </c>
    </row>
    <row r="2869" spans="1:2" x14ac:dyDescent="0.25">
      <c r="A2869" t="s">
        <v>2500</v>
      </c>
      <c r="B2869">
        <v>6.7</v>
      </c>
    </row>
    <row r="2870" spans="1:2" x14ac:dyDescent="0.25">
      <c r="A2870" t="s">
        <v>2500</v>
      </c>
      <c r="B2870">
        <v>6.6</v>
      </c>
    </row>
    <row r="2871" spans="1:2" x14ac:dyDescent="0.25">
      <c r="A2871" t="s">
        <v>2500</v>
      </c>
      <c r="B2871">
        <v>7.3</v>
      </c>
    </row>
    <row r="2872" spans="1:2" x14ac:dyDescent="0.25">
      <c r="A2872" t="s">
        <v>2500</v>
      </c>
      <c r="B2872">
        <v>6.7</v>
      </c>
    </row>
    <row r="2873" spans="1:2" x14ac:dyDescent="0.25">
      <c r="A2873" t="s">
        <v>1443</v>
      </c>
      <c r="B2873">
        <v>7.2</v>
      </c>
    </row>
    <row r="2874" spans="1:2" x14ac:dyDescent="0.25">
      <c r="A2874" t="s">
        <v>979</v>
      </c>
      <c r="B2874">
        <v>6.9</v>
      </c>
    </row>
    <row r="2875" spans="1:2" x14ac:dyDescent="0.25">
      <c r="A2875" t="s">
        <v>1708</v>
      </c>
      <c r="B2875">
        <v>7.1</v>
      </c>
    </row>
    <row r="2876" spans="1:2" x14ac:dyDescent="0.25">
      <c r="A2876" t="s">
        <v>1708</v>
      </c>
      <c r="B2876">
        <v>7.4</v>
      </c>
    </row>
    <row r="2877" spans="1:2" x14ac:dyDescent="0.25">
      <c r="A2877" t="s">
        <v>3822</v>
      </c>
      <c r="B2877">
        <v>7.5</v>
      </c>
    </row>
    <row r="2878" spans="1:2" x14ac:dyDescent="0.25">
      <c r="A2878" t="s">
        <v>3822</v>
      </c>
      <c r="B2878">
        <v>5.8</v>
      </c>
    </row>
    <row r="2879" spans="1:2" x14ac:dyDescent="0.25">
      <c r="A2879" t="s">
        <v>1814</v>
      </c>
      <c r="B2879">
        <v>7.1</v>
      </c>
    </row>
    <row r="2880" spans="1:2" x14ac:dyDescent="0.25">
      <c r="A2880" t="s">
        <v>1814</v>
      </c>
      <c r="B2880">
        <v>7.5</v>
      </c>
    </row>
    <row r="2881" spans="1:2" x14ac:dyDescent="0.25">
      <c r="A2881" t="s">
        <v>1024</v>
      </c>
      <c r="B2881">
        <v>5.5</v>
      </c>
    </row>
    <row r="2882" spans="1:2" x14ac:dyDescent="0.25">
      <c r="A2882" t="s">
        <v>1024</v>
      </c>
      <c r="B2882">
        <v>8.1</v>
      </c>
    </row>
    <row r="2883" spans="1:2" x14ac:dyDescent="0.25">
      <c r="A2883" t="s">
        <v>1024</v>
      </c>
      <c r="B2883">
        <v>5.6</v>
      </c>
    </row>
    <row r="2884" spans="1:2" x14ac:dyDescent="0.25">
      <c r="A2884" t="s">
        <v>1545</v>
      </c>
      <c r="B2884">
        <v>7.2</v>
      </c>
    </row>
    <row r="2885" spans="1:2" x14ac:dyDescent="0.25">
      <c r="A2885" t="s">
        <v>3609</v>
      </c>
      <c r="B2885">
        <v>6.6</v>
      </c>
    </row>
    <row r="2886" spans="1:2" x14ac:dyDescent="0.25">
      <c r="A2886" t="s">
        <v>3609</v>
      </c>
      <c r="B2886">
        <v>6.2</v>
      </c>
    </row>
    <row r="2887" spans="1:2" x14ac:dyDescent="0.25">
      <c r="A2887" t="s">
        <v>3609</v>
      </c>
      <c r="B2887">
        <v>7.5</v>
      </c>
    </row>
    <row r="2888" spans="1:2" x14ac:dyDescent="0.25">
      <c r="A2888" t="s">
        <v>3609</v>
      </c>
      <c r="B2888">
        <v>7.1</v>
      </c>
    </row>
    <row r="2889" spans="1:2" x14ac:dyDescent="0.25">
      <c r="A2889" t="s">
        <v>1265</v>
      </c>
      <c r="B2889">
        <v>7.7</v>
      </c>
    </row>
    <row r="2890" spans="1:2" x14ac:dyDescent="0.25">
      <c r="A2890" t="s">
        <v>1265</v>
      </c>
      <c r="B2890">
        <v>4.9000000000000004</v>
      </c>
    </row>
    <row r="2891" spans="1:2" x14ac:dyDescent="0.25">
      <c r="A2891" t="s">
        <v>1265</v>
      </c>
      <c r="B2891">
        <v>6.8</v>
      </c>
    </row>
    <row r="2892" spans="1:2" x14ac:dyDescent="0.25">
      <c r="A2892" t="s">
        <v>1662</v>
      </c>
      <c r="B2892">
        <v>6.8</v>
      </c>
    </row>
    <row r="2893" spans="1:2" x14ac:dyDescent="0.25">
      <c r="A2893" t="s">
        <v>1662</v>
      </c>
      <c r="B2893">
        <v>7.1</v>
      </c>
    </row>
    <row r="2894" spans="1:2" x14ac:dyDescent="0.25">
      <c r="A2894" t="s">
        <v>1662</v>
      </c>
      <c r="B2894">
        <v>8.1</v>
      </c>
    </row>
    <row r="2895" spans="1:2" x14ac:dyDescent="0.25">
      <c r="A2895" t="s">
        <v>1662</v>
      </c>
      <c r="B2895">
        <v>7.1</v>
      </c>
    </row>
    <row r="2896" spans="1:2" x14ac:dyDescent="0.25">
      <c r="A2896" t="s">
        <v>1662</v>
      </c>
      <c r="B2896">
        <v>8</v>
      </c>
    </row>
    <row r="2897" spans="1:2" x14ac:dyDescent="0.25">
      <c r="A2897" t="s">
        <v>1662</v>
      </c>
      <c r="B2897">
        <v>7.7</v>
      </c>
    </row>
    <row r="2898" spans="1:2" x14ac:dyDescent="0.25">
      <c r="A2898" t="s">
        <v>1662</v>
      </c>
      <c r="B2898">
        <v>7.9</v>
      </c>
    </row>
    <row r="2899" spans="1:2" x14ac:dyDescent="0.25">
      <c r="A2899" t="s">
        <v>1662</v>
      </c>
      <c r="B2899">
        <v>6.8</v>
      </c>
    </row>
    <row r="2900" spans="1:2" x14ac:dyDescent="0.25">
      <c r="A2900" t="s">
        <v>1662</v>
      </c>
      <c r="B2900">
        <v>6</v>
      </c>
    </row>
    <row r="2901" spans="1:2" x14ac:dyDescent="0.25">
      <c r="A2901" t="s">
        <v>1662</v>
      </c>
      <c r="B2901">
        <v>8</v>
      </c>
    </row>
    <row r="2902" spans="1:2" x14ac:dyDescent="0.25">
      <c r="A2902" t="s">
        <v>1662</v>
      </c>
      <c r="B2902">
        <v>7.1</v>
      </c>
    </row>
    <row r="2903" spans="1:2" x14ac:dyDescent="0.25">
      <c r="A2903" t="s">
        <v>2058</v>
      </c>
      <c r="B2903">
        <v>7.5</v>
      </c>
    </row>
    <row r="2904" spans="1:2" x14ac:dyDescent="0.25">
      <c r="A2904" t="s">
        <v>2058</v>
      </c>
      <c r="B2904">
        <v>6.3</v>
      </c>
    </row>
    <row r="2905" spans="1:2" x14ac:dyDescent="0.25">
      <c r="A2905" t="s">
        <v>2058</v>
      </c>
      <c r="B2905">
        <v>5.8</v>
      </c>
    </row>
    <row r="2906" spans="1:2" x14ac:dyDescent="0.25">
      <c r="A2906" t="s">
        <v>7775</v>
      </c>
      <c r="B2906">
        <v>8.4</v>
      </c>
    </row>
    <row r="2907" spans="1:2" x14ac:dyDescent="0.25">
      <c r="A2907" t="s">
        <v>819</v>
      </c>
      <c r="B2907">
        <v>6</v>
      </c>
    </row>
    <row r="2908" spans="1:2" x14ac:dyDescent="0.25">
      <c r="A2908" t="s">
        <v>1483</v>
      </c>
      <c r="B2908">
        <v>6.9</v>
      </c>
    </row>
    <row r="2909" spans="1:2" x14ac:dyDescent="0.25">
      <c r="A2909" t="s">
        <v>1483</v>
      </c>
      <c r="B2909">
        <v>6.8</v>
      </c>
    </row>
    <row r="2910" spans="1:2" x14ac:dyDescent="0.25">
      <c r="A2910" t="s">
        <v>1391</v>
      </c>
      <c r="B2910">
        <v>7.2</v>
      </c>
    </row>
    <row r="2911" spans="1:2" x14ac:dyDescent="0.25">
      <c r="A2911" t="s">
        <v>1167</v>
      </c>
      <c r="B2911">
        <v>5.7</v>
      </c>
    </row>
    <row r="2912" spans="1:2" x14ac:dyDescent="0.25">
      <c r="A2912" t="s">
        <v>2320</v>
      </c>
      <c r="B2912">
        <v>2.7</v>
      </c>
    </row>
    <row r="2913" spans="1:2" x14ac:dyDescent="0.25">
      <c r="A2913" t="s">
        <v>4126</v>
      </c>
      <c r="B2913">
        <v>7.3</v>
      </c>
    </row>
    <row r="2914" spans="1:2" x14ac:dyDescent="0.25">
      <c r="A2914" t="s">
        <v>4126</v>
      </c>
      <c r="B2914">
        <v>4.9000000000000004</v>
      </c>
    </row>
    <row r="2915" spans="1:2" x14ac:dyDescent="0.25">
      <c r="A2915" t="s">
        <v>4126</v>
      </c>
      <c r="B2915">
        <v>6.9</v>
      </c>
    </row>
    <row r="2916" spans="1:2" x14ac:dyDescent="0.25">
      <c r="A2916" t="s">
        <v>4126</v>
      </c>
      <c r="B2916">
        <v>6.5</v>
      </c>
    </row>
    <row r="2917" spans="1:2" x14ac:dyDescent="0.25">
      <c r="A2917" t="s">
        <v>4870</v>
      </c>
      <c r="B2917">
        <v>5.3</v>
      </c>
    </row>
    <row r="2918" spans="1:2" x14ac:dyDescent="0.25">
      <c r="A2918" t="s">
        <v>5065</v>
      </c>
      <c r="B2918">
        <v>4.0999999999999996</v>
      </c>
    </row>
    <row r="2919" spans="1:2" x14ac:dyDescent="0.25">
      <c r="A2919" t="s">
        <v>43</v>
      </c>
      <c r="B2919">
        <v>7.7</v>
      </c>
    </row>
    <row r="2920" spans="1:2" x14ac:dyDescent="0.25">
      <c r="A2920" t="s">
        <v>4219</v>
      </c>
      <c r="B2920">
        <v>6.4</v>
      </c>
    </row>
    <row r="2921" spans="1:2" x14ac:dyDescent="0.25">
      <c r="A2921" t="s">
        <v>2988</v>
      </c>
      <c r="B2921">
        <v>6.9</v>
      </c>
    </row>
    <row r="2922" spans="1:2" x14ac:dyDescent="0.25">
      <c r="A2922" t="s">
        <v>2988</v>
      </c>
      <c r="B2922">
        <v>6.6</v>
      </c>
    </row>
    <row r="2923" spans="1:2" x14ac:dyDescent="0.25">
      <c r="A2923" t="s">
        <v>2988</v>
      </c>
      <c r="B2923">
        <v>5.3</v>
      </c>
    </row>
    <row r="2924" spans="1:2" x14ac:dyDescent="0.25">
      <c r="A2924" t="s">
        <v>2988</v>
      </c>
      <c r="B2924">
        <v>8.1999999999999993</v>
      </c>
    </row>
    <row r="2925" spans="1:2" x14ac:dyDescent="0.25">
      <c r="A2925" t="s">
        <v>2988</v>
      </c>
      <c r="B2925">
        <v>7.1</v>
      </c>
    </row>
    <row r="2926" spans="1:2" x14ac:dyDescent="0.25">
      <c r="A2926" t="s">
        <v>2988</v>
      </c>
      <c r="B2926">
        <v>6.6</v>
      </c>
    </row>
    <row r="2927" spans="1:2" x14ac:dyDescent="0.25">
      <c r="A2927" t="s">
        <v>2988</v>
      </c>
      <c r="B2927">
        <v>7.2</v>
      </c>
    </row>
    <row r="2928" spans="1:2" x14ac:dyDescent="0.25">
      <c r="A2928" t="s">
        <v>2988</v>
      </c>
      <c r="B2928">
        <v>5.8</v>
      </c>
    </row>
    <row r="2929" spans="1:2" x14ac:dyDescent="0.25">
      <c r="A2929" t="s">
        <v>2988</v>
      </c>
      <c r="B2929">
        <v>6.1</v>
      </c>
    </row>
    <row r="2930" spans="1:2" x14ac:dyDescent="0.25">
      <c r="A2930" t="s">
        <v>2988</v>
      </c>
      <c r="B2930">
        <v>6.1</v>
      </c>
    </row>
    <row r="2931" spans="1:2" x14ac:dyDescent="0.25">
      <c r="A2931" t="s">
        <v>2988</v>
      </c>
      <c r="B2931">
        <v>8.5</v>
      </c>
    </row>
    <row r="2932" spans="1:2" x14ac:dyDescent="0.25">
      <c r="A2932" t="s">
        <v>2988</v>
      </c>
      <c r="B2932">
        <v>6.7</v>
      </c>
    </row>
    <row r="2933" spans="1:2" x14ac:dyDescent="0.25">
      <c r="A2933" t="s">
        <v>2988</v>
      </c>
      <c r="B2933">
        <v>7.7</v>
      </c>
    </row>
    <row r="2934" spans="1:2" x14ac:dyDescent="0.25">
      <c r="A2934" t="s">
        <v>2988</v>
      </c>
      <c r="B2934">
        <v>7</v>
      </c>
    </row>
    <row r="2935" spans="1:2" x14ac:dyDescent="0.25">
      <c r="A2935" t="s">
        <v>2988</v>
      </c>
      <c r="B2935">
        <v>7.8</v>
      </c>
    </row>
    <row r="2936" spans="1:2" x14ac:dyDescent="0.25">
      <c r="A2936" t="s">
        <v>2988</v>
      </c>
      <c r="B2936">
        <v>8.5</v>
      </c>
    </row>
    <row r="2937" spans="1:2" x14ac:dyDescent="0.25">
      <c r="A2937" t="s">
        <v>2988</v>
      </c>
      <c r="B2937">
        <v>8.1</v>
      </c>
    </row>
    <row r="2938" spans="1:2" x14ac:dyDescent="0.25">
      <c r="A2938" t="s">
        <v>3760</v>
      </c>
      <c r="B2938">
        <v>5.4</v>
      </c>
    </row>
    <row r="2939" spans="1:2" x14ac:dyDescent="0.25">
      <c r="A2939" t="s">
        <v>2885</v>
      </c>
      <c r="B2939">
        <v>5.9</v>
      </c>
    </row>
    <row r="2940" spans="1:2" x14ac:dyDescent="0.25">
      <c r="A2940" t="s">
        <v>2412</v>
      </c>
      <c r="B2940">
        <v>7.8</v>
      </c>
    </row>
    <row r="2941" spans="1:2" x14ac:dyDescent="0.25">
      <c r="A2941" t="s">
        <v>2107</v>
      </c>
      <c r="B2941">
        <v>6.2</v>
      </c>
    </row>
    <row r="2942" spans="1:2" x14ac:dyDescent="0.25">
      <c r="A2942" t="s">
        <v>2107</v>
      </c>
      <c r="B2942">
        <v>4.8</v>
      </c>
    </row>
    <row r="2943" spans="1:2" x14ac:dyDescent="0.25">
      <c r="A2943" t="s">
        <v>2107</v>
      </c>
      <c r="B2943">
        <v>6.2</v>
      </c>
    </row>
    <row r="2944" spans="1:2" x14ac:dyDescent="0.25">
      <c r="A2944" t="s">
        <v>2107</v>
      </c>
      <c r="B2944">
        <v>7</v>
      </c>
    </row>
    <row r="2945" spans="1:2" x14ac:dyDescent="0.25">
      <c r="A2945" t="s">
        <v>4790</v>
      </c>
      <c r="B2945">
        <v>5.0999999999999996</v>
      </c>
    </row>
    <row r="2946" spans="1:2" x14ac:dyDescent="0.25">
      <c r="A2946" t="s">
        <v>4790</v>
      </c>
      <c r="B2946">
        <v>5</v>
      </c>
    </row>
    <row r="2947" spans="1:2" x14ac:dyDescent="0.25">
      <c r="A2947" t="s">
        <v>4790</v>
      </c>
      <c r="B2947">
        <v>5.8</v>
      </c>
    </row>
    <row r="2948" spans="1:2" x14ac:dyDescent="0.25">
      <c r="A2948" t="s">
        <v>4790</v>
      </c>
      <c r="B2948">
        <v>5.6</v>
      </c>
    </row>
    <row r="2949" spans="1:2" x14ac:dyDescent="0.25">
      <c r="A2949" t="s">
        <v>4790</v>
      </c>
      <c r="B2949">
        <v>4.5999999999999996</v>
      </c>
    </row>
    <row r="2950" spans="1:2" x14ac:dyDescent="0.25">
      <c r="A2950" t="s">
        <v>4790</v>
      </c>
      <c r="B2950">
        <v>6.4</v>
      </c>
    </row>
    <row r="2951" spans="1:2" x14ac:dyDescent="0.25">
      <c r="A2951" t="s">
        <v>4790</v>
      </c>
      <c r="B2951">
        <v>5.2</v>
      </c>
    </row>
    <row r="2952" spans="1:2" x14ac:dyDescent="0.25">
      <c r="A2952" t="s">
        <v>4790</v>
      </c>
      <c r="B2952">
        <v>5.8</v>
      </c>
    </row>
    <row r="2953" spans="1:2" x14ac:dyDescent="0.25">
      <c r="A2953" t="s">
        <v>4790</v>
      </c>
      <c r="B2953">
        <v>6.7</v>
      </c>
    </row>
    <row r="2954" spans="1:2" x14ac:dyDescent="0.25">
      <c r="A2954" t="s">
        <v>4790</v>
      </c>
      <c r="B2954">
        <v>6.7</v>
      </c>
    </row>
    <row r="2955" spans="1:2" x14ac:dyDescent="0.25">
      <c r="A2955" t="s">
        <v>3797</v>
      </c>
      <c r="B2955">
        <v>4.5</v>
      </c>
    </row>
    <row r="2956" spans="1:2" x14ac:dyDescent="0.25">
      <c r="A2956" t="s">
        <v>5800</v>
      </c>
      <c r="B2956">
        <v>4.9000000000000004</v>
      </c>
    </row>
    <row r="2957" spans="1:2" x14ac:dyDescent="0.25">
      <c r="A2957" t="s">
        <v>5800</v>
      </c>
      <c r="B2957">
        <v>6.4</v>
      </c>
    </row>
    <row r="2958" spans="1:2" x14ac:dyDescent="0.25">
      <c r="A2958" t="s">
        <v>5800</v>
      </c>
      <c r="B2958">
        <v>6.4</v>
      </c>
    </row>
    <row r="2959" spans="1:2" x14ac:dyDescent="0.25">
      <c r="A2959" t="s">
        <v>5800</v>
      </c>
      <c r="B2959">
        <v>6.5</v>
      </c>
    </row>
    <row r="2960" spans="1:2" x14ac:dyDescent="0.25">
      <c r="A2960" t="s">
        <v>4327</v>
      </c>
      <c r="B2960">
        <v>5.8</v>
      </c>
    </row>
    <row r="2961" spans="1:2" x14ac:dyDescent="0.25">
      <c r="A2961" t="s">
        <v>4327</v>
      </c>
      <c r="B2961">
        <v>7.3</v>
      </c>
    </row>
    <row r="2962" spans="1:2" x14ac:dyDescent="0.25">
      <c r="A2962" t="s">
        <v>4327</v>
      </c>
      <c r="B2962">
        <v>6</v>
      </c>
    </row>
    <row r="2963" spans="1:2" x14ac:dyDescent="0.25">
      <c r="A2963" t="s">
        <v>4327</v>
      </c>
      <c r="B2963">
        <v>7.2</v>
      </c>
    </row>
    <row r="2964" spans="1:2" x14ac:dyDescent="0.25">
      <c r="A2964" t="s">
        <v>4327</v>
      </c>
      <c r="B2964">
        <v>6.7</v>
      </c>
    </row>
    <row r="2965" spans="1:2" x14ac:dyDescent="0.25">
      <c r="A2965" t="s">
        <v>3990</v>
      </c>
      <c r="B2965">
        <v>6.8</v>
      </c>
    </row>
    <row r="2966" spans="1:2" x14ac:dyDescent="0.25">
      <c r="A2966" t="s">
        <v>4704</v>
      </c>
      <c r="B2966">
        <v>6.6</v>
      </c>
    </row>
    <row r="2967" spans="1:2" x14ac:dyDescent="0.25">
      <c r="A2967" t="s">
        <v>4704</v>
      </c>
      <c r="B2967">
        <v>5.4</v>
      </c>
    </row>
    <row r="2968" spans="1:2" x14ac:dyDescent="0.25">
      <c r="A2968" t="s">
        <v>4704</v>
      </c>
      <c r="B2968">
        <v>4.9000000000000004</v>
      </c>
    </row>
    <row r="2969" spans="1:2" x14ac:dyDescent="0.25">
      <c r="A2969" t="s">
        <v>4704</v>
      </c>
      <c r="B2969">
        <v>6.9</v>
      </c>
    </row>
    <row r="2970" spans="1:2" x14ac:dyDescent="0.25">
      <c r="A2970" t="s">
        <v>4704</v>
      </c>
      <c r="B2970">
        <v>5.9</v>
      </c>
    </row>
    <row r="2971" spans="1:2" x14ac:dyDescent="0.25">
      <c r="A2971" t="s">
        <v>4633</v>
      </c>
      <c r="B2971">
        <v>4.5999999999999996</v>
      </c>
    </row>
    <row r="2972" spans="1:2" x14ac:dyDescent="0.25">
      <c r="A2972" t="s">
        <v>1836</v>
      </c>
      <c r="B2972">
        <v>7.7</v>
      </c>
    </row>
    <row r="2973" spans="1:2" x14ac:dyDescent="0.25">
      <c r="A2973" t="s">
        <v>1836</v>
      </c>
      <c r="B2973">
        <v>6.7</v>
      </c>
    </row>
    <row r="2974" spans="1:2" x14ac:dyDescent="0.25">
      <c r="A2974" t="s">
        <v>1836</v>
      </c>
      <c r="B2974">
        <v>5.6</v>
      </c>
    </row>
    <row r="2975" spans="1:2" x14ac:dyDescent="0.25">
      <c r="A2975" t="s">
        <v>1836</v>
      </c>
      <c r="B2975">
        <v>5.7</v>
      </c>
    </row>
    <row r="2976" spans="1:2" x14ac:dyDescent="0.25">
      <c r="A2976" t="s">
        <v>1836</v>
      </c>
      <c r="B2976">
        <v>5.9</v>
      </c>
    </row>
    <row r="2977" spans="1:2" x14ac:dyDescent="0.25">
      <c r="A2977" t="s">
        <v>1836</v>
      </c>
      <c r="B2977">
        <v>8.1</v>
      </c>
    </row>
    <row r="2978" spans="1:2" x14ac:dyDescent="0.25">
      <c r="A2978" t="s">
        <v>1836</v>
      </c>
      <c r="B2978">
        <v>8.1</v>
      </c>
    </row>
    <row r="2979" spans="1:2" x14ac:dyDescent="0.25">
      <c r="A2979" t="s">
        <v>1836</v>
      </c>
      <c r="B2979">
        <v>6.8</v>
      </c>
    </row>
    <row r="2980" spans="1:2" x14ac:dyDescent="0.25">
      <c r="A2980" t="s">
        <v>1836</v>
      </c>
      <c r="B2980">
        <v>7.6</v>
      </c>
    </row>
    <row r="2981" spans="1:2" x14ac:dyDescent="0.25">
      <c r="A2981" t="s">
        <v>1836</v>
      </c>
      <c r="B2981">
        <v>7.4</v>
      </c>
    </row>
    <row r="2982" spans="1:2" x14ac:dyDescent="0.25">
      <c r="A2982" t="s">
        <v>1836</v>
      </c>
      <c r="B2982">
        <v>7.6</v>
      </c>
    </row>
    <row r="2983" spans="1:2" x14ac:dyDescent="0.25">
      <c r="A2983" t="s">
        <v>3923</v>
      </c>
      <c r="B2983">
        <v>6.1</v>
      </c>
    </row>
    <row r="2984" spans="1:2" x14ac:dyDescent="0.25">
      <c r="A2984" t="s">
        <v>1645</v>
      </c>
      <c r="B2984">
        <v>5.0999999999999996</v>
      </c>
    </row>
    <row r="2985" spans="1:2" x14ac:dyDescent="0.25">
      <c r="A2985" t="s">
        <v>1645</v>
      </c>
      <c r="B2985">
        <v>6</v>
      </c>
    </row>
    <row r="2986" spans="1:2" x14ac:dyDescent="0.25">
      <c r="A2986" t="s">
        <v>1645</v>
      </c>
      <c r="B2986">
        <v>6.9</v>
      </c>
    </row>
    <row r="2987" spans="1:2" x14ac:dyDescent="0.25">
      <c r="A2987" t="s">
        <v>1645</v>
      </c>
      <c r="B2987">
        <v>4.9000000000000004</v>
      </c>
    </row>
    <row r="2988" spans="1:2" x14ac:dyDescent="0.25">
      <c r="A2988" t="s">
        <v>1522</v>
      </c>
      <c r="B2988">
        <v>5.0999999999999996</v>
      </c>
    </row>
    <row r="2989" spans="1:2" x14ac:dyDescent="0.25">
      <c r="A2989" t="s">
        <v>1711</v>
      </c>
      <c r="B2989">
        <v>6.3</v>
      </c>
    </row>
    <row r="2990" spans="1:2" x14ac:dyDescent="0.25">
      <c r="A2990" t="s">
        <v>1711</v>
      </c>
      <c r="B2990">
        <v>6.8</v>
      </c>
    </row>
    <row r="2991" spans="1:2" x14ac:dyDescent="0.25">
      <c r="A2991" t="s">
        <v>1711</v>
      </c>
      <c r="B2991">
        <v>7.3</v>
      </c>
    </row>
    <row r="2992" spans="1:2" x14ac:dyDescent="0.25">
      <c r="A2992" t="s">
        <v>2077</v>
      </c>
      <c r="B2992">
        <v>6.5</v>
      </c>
    </row>
    <row r="2993" spans="1:2" x14ac:dyDescent="0.25">
      <c r="A2993" t="s">
        <v>4377</v>
      </c>
      <c r="B2993">
        <v>5.9</v>
      </c>
    </row>
    <row r="2994" spans="1:2" x14ac:dyDescent="0.25">
      <c r="A2994" t="s">
        <v>3449</v>
      </c>
      <c r="B2994">
        <v>4.7</v>
      </c>
    </row>
    <row r="2995" spans="1:2" x14ac:dyDescent="0.25">
      <c r="A2995" t="s">
        <v>953</v>
      </c>
      <c r="B2995">
        <v>6.5</v>
      </c>
    </row>
    <row r="2996" spans="1:2" x14ac:dyDescent="0.25">
      <c r="A2996" t="s">
        <v>4402</v>
      </c>
      <c r="B2996">
        <v>7.2</v>
      </c>
    </row>
    <row r="2997" spans="1:2" x14ac:dyDescent="0.25">
      <c r="A2997" t="s">
        <v>4720</v>
      </c>
      <c r="B2997">
        <v>6.8</v>
      </c>
    </row>
    <row r="2998" spans="1:2" x14ac:dyDescent="0.25">
      <c r="A2998" t="s">
        <v>77</v>
      </c>
      <c r="B2998">
        <v>7.2</v>
      </c>
    </row>
    <row r="2999" spans="1:2" x14ac:dyDescent="0.25">
      <c r="A2999" t="s">
        <v>3585</v>
      </c>
      <c r="B2999">
        <v>4.8</v>
      </c>
    </row>
    <row r="3000" spans="1:2" x14ac:dyDescent="0.25">
      <c r="A3000" t="s">
        <v>3585</v>
      </c>
      <c r="B3000">
        <v>5.5</v>
      </c>
    </row>
    <row r="3001" spans="1:2" x14ac:dyDescent="0.25">
      <c r="A3001" t="s">
        <v>2548</v>
      </c>
      <c r="B3001">
        <v>2.1</v>
      </c>
    </row>
    <row r="3002" spans="1:2" x14ac:dyDescent="0.25">
      <c r="A3002" t="s">
        <v>2548</v>
      </c>
      <c r="B3002">
        <v>5.3</v>
      </c>
    </row>
    <row r="3003" spans="1:2" x14ac:dyDescent="0.25">
      <c r="A3003" t="s">
        <v>2548</v>
      </c>
      <c r="B3003">
        <v>5.8</v>
      </c>
    </row>
    <row r="3004" spans="1:2" x14ac:dyDescent="0.25">
      <c r="A3004" t="s">
        <v>1017</v>
      </c>
      <c r="B3004">
        <v>6.3</v>
      </c>
    </row>
    <row r="3005" spans="1:2" x14ac:dyDescent="0.25">
      <c r="A3005" t="s">
        <v>4067</v>
      </c>
      <c r="B3005">
        <v>5.6</v>
      </c>
    </row>
    <row r="3006" spans="1:2" x14ac:dyDescent="0.25">
      <c r="A3006" t="s">
        <v>4067</v>
      </c>
      <c r="B3006">
        <v>5.4</v>
      </c>
    </row>
    <row r="3007" spans="1:2" x14ac:dyDescent="0.25">
      <c r="A3007" t="s">
        <v>4067</v>
      </c>
      <c r="B3007">
        <v>6.8</v>
      </c>
    </row>
    <row r="3008" spans="1:2" x14ac:dyDescent="0.25">
      <c r="A3008" t="s">
        <v>4067</v>
      </c>
      <c r="B3008">
        <v>5.5</v>
      </c>
    </row>
    <row r="3009" spans="1:2" x14ac:dyDescent="0.25">
      <c r="A3009" t="s">
        <v>4067</v>
      </c>
      <c r="B3009">
        <v>6.5</v>
      </c>
    </row>
    <row r="3010" spans="1:2" x14ac:dyDescent="0.25">
      <c r="A3010" t="s">
        <v>4067</v>
      </c>
      <c r="B3010">
        <v>6.2</v>
      </c>
    </row>
    <row r="3011" spans="1:2" x14ac:dyDescent="0.25">
      <c r="A3011" t="s">
        <v>3577</v>
      </c>
      <c r="B3011">
        <v>3.5</v>
      </c>
    </row>
    <row r="3012" spans="1:2" x14ac:dyDescent="0.25">
      <c r="A3012" t="s">
        <v>505</v>
      </c>
      <c r="B3012">
        <v>6.4</v>
      </c>
    </row>
    <row r="3013" spans="1:2" x14ac:dyDescent="0.25">
      <c r="A3013" t="s">
        <v>2787</v>
      </c>
      <c r="B3013">
        <v>7</v>
      </c>
    </row>
    <row r="3014" spans="1:2" x14ac:dyDescent="0.25">
      <c r="A3014" t="s">
        <v>2787</v>
      </c>
      <c r="B3014">
        <v>6.2</v>
      </c>
    </row>
    <row r="3015" spans="1:2" x14ac:dyDescent="0.25">
      <c r="A3015" t="s">
        <v>2787</v>
      </c>
      <c r="B3015">
        <v>6.7</v>
      </c>
    </row>
    <row r="3016" spans="1:2" x14ac:dyDescent="0.25">
      <c r="A3016" t="s">
        <v>2787</v>
      </c>
      <c r="B3016">
        <v>7.8</v>
      </c>
    </row>
    <row r="3017" spans="1:2" x14ac:dyDescent="0.25">
      <c r="A3017" t="s">
        <v>2787</v>
      </c>
      <c r="B3017">
        <v>6.5</v>
      </c>
    </row>
    <row r="3018" spans="1:2" x14ac:dyDescent="0.25">
      <c r="A3018" t="s">
        <v>1925</v>
      </c>
      <c r="B3018">
        <v>6.9</v>
      </c>
    </row>
    <row r="3019" spans="1:2" x14ac:dyDescent="0.25">
      <c r="A3019" t="s">
        <v>1925</v>
      </c>
      <c r="B3019">
        <v>5.6</v>
      </c>
    </row>
    <row r="3020" spans="1:2" x14ac:dyDescent="0.25">
      <c r="A3020" t="s">
        <v>1925</v>
      </c>
      <c r="B3020">
        <v>4.9000000000000004</v>
      </c>
    </row>
    <row r="3021" spans="1:2" x14ac:dyDescent="0.25">
      <c r="A3021" t="s">
        <v>1925</v>
      </c>
      <c r="B3021">
        <v>7.6</v>
      </c>
    </row>
    <row r="3022" spans="1:2" x14ac:dyDescent="0.25">
      <c r="A3022" t="s">
        <v>1925</v>
      </c>
      <c r="B3022">
        <v>7.2</v>
      </c>
    </row>
    <row r="3023" spans="1:2" x14ac:dyDescent="0.25">
      <c r="A3023" t="s">
        <v>1925</v>
      </c>
      <c r="B3023">
        <v>7.3</v>
      </c>
    </row>
    <row r="3024" spans="1:2" x14ac:dyDescent="0.25">
      <c r="A3024" t="s">
        <v>1925</v>
      </c>
      <c r="B3024">
        <v>3.6</v>
      </c>
    </row>
    <row r="3025" spans="1:2" x14ac:dyDescent="0.25">
      <c r="A3025" t="s">
        <v>1925</v>
      </c>
      <c r="B3025">
        <v>3.5</v>
      </c>
    </row>
    <row r="3026" spans="1:2" x14ac:dyDescent="0.25">
      <c r="A3026" t="s">
        <v>1925</v>
      </c>
      <c r="B3026">
        <v>6.4</v>
      </c>
    </row>
    <row r="3027" spans="1:2" x14ac:dyDescent="0.25">
      <c r="A3027" t="s">
        <v>1925</v>
      </c>
      <c r="B3027">
        <v>6.4</v>
      </c>
    </row>
    <row r="3028" spans="1:2" x14ac:dyDescent="0.25">
      <c r="A3028" t="s">
        <v>1925</v>
      </c>
      <c r="B3028">
        <v>5.0999999999999996</v>
      </c>
    </row>
    <row r="3029" spans="1:2" x14ac:dyDescent="0.25">
      <c r="A3029" t="s">
        <v>1925</v>
      </c>
      <c r="B3029">
        <v>4.0999999999999996</v>
      </c>
    </row>
    <row r="3030" spans="1:2" x14ac:dyDescent="0.25">
      <c r="A3030" t="s">
        <v>1925</v>
      </c>
      <c r="B3030">
        <v>5.4</v>
      </c>
    </row>
    <row r="3031" spans="1:2" x14ac:dyDescent="0.25">
      <c r="A3031" t="s">
        <v>5311</v>
      </c>
      <c r="B3031">
        <v>5.6</v>
      </c>
    </row>
    <row r="3032" spans="1:2" x14ac:dyDescent="0.25">
      <c r="A3032" t="s">
        <v>5311</v>
      </c>
      <c r="B3032">
        <v>7.1</v>
      </c>
    </row>
    <row r="3033" spans="1:2" x14ac:dyDescent="0.25">
      <c r="A3033" t="s">
        <v>5311</v>
      </c>
      <c r="B3033">
        <v>5.8</v>
      </c>
    </row>
    <row r="3034" spans="1:2" x14ac:dyDescent="0.25">
      <c r="A3034" t="s">
        <v>5311</v>
      </c>
      <c r="B3034">
        <v>6.2</v>
      </c>
    </row>
    <row r="3035" spans="1:2" x14ac:dyDescent="0.25">
      <c r="A3035" t="s">
        <v>5311</v>
      </c>
      <c r="B3035">
        <v>7.1</v>
      </c>
    </row>
    <row r="3036" spans="1:2" x14ac:dyDescent="0.25">
      <c r="A3036" t="s">
        <v>5311</v>
      </c>
      <c r="B3036">
        <v>6.3</v>
      </c>
    </row>
    <row r="3037" spans="1:2" x14ac:dyDescent="0.25">
      <c r="A3037" t="s">
        <v>7104</v>
      </c>
      <c r="B3037">
        <v>7.8</v>
      </c>
    </row>
    <row r="3038" spans="1:2" x14ac:dyDescent="0.25">
      <c r="A3038" t="s">
        <v>7708</v>
      </c>
      <c r="B3038">
        <v>7</v>
      </c>
    </row>
    <row r="3039" spans="1:2" x14ac:dyDescent="0.25">
      <c r="A3039" t="s">
        <v>1431</v>
      </c>
      <c r="B3039">
        <v>7.2</v>
      </c>
    </row>
    <row r="3040" spans="1:2" x14ac:dyDescent="0.25">
      <c r="A3040" t="s">
        <v>2607</v>
      </c>
      <c r="B3040">
        <v>7</v>
      </c>
    </row>
    <row r="3041" spans="1:2" x14ac:dyDescent="0.25">
      <c r="A3041" t="s">
        <v>6863</v>
      </c>
      <c r="B3041">
        <v>6.4</v>
      </c>
    </row>
    <row r="3042" spans="1:2" x14ac:dyDescent="0.25">
      <c r="A3042" t="s">
        <v>6863</v>
      </c>
      <c r="B3042">
        <v>8</v>
      </c>
    </row>
    <row r="3043" spans="1:2" x14ac:dyDescent="0.25">
      <c r="A3043" t="s">
        <v>1383</v>
      </c>
      <c r="B3043">
        <v>6.6</v>
      </c>
    </row>
    <row r="3044" spans="1:2" x14ac:dyDescent="0.25">
      <c r="A3044" t="s">
        <v>1383</v>
      </c>
      <c r="B3044">
        <v>7.4</v>
      </c>
    </row>
    <row r="3045" spans="1:2" x14ac:dyDescent="0.25">
      <c r="A3045" t="s">
        <v>1383</v>
      </c>
      <c r="B3045">
        <v>6.4</v>
      </c>
    </row>
    <row r="3046" spans="1:2" x14ac:dyDescent="0.25">
      <c r="A3046" t="s">
        <v>1383</v>
      </c>
      <c r="B3046">
        <v>6.3</v>
      </c>
    </row>
    <row r="3047" spans="1:2" x14ac:dyDescent="0.25">
      <c r="A3047" t="s">
        <v>1383</v>
      </c>
      <c r="B3047">
        <v>7.4</v>
      </c>
    </row>
    <row r="3048" spans="1:2" x14ac:dyDescent="0.25">
      <c r="A3048" t="s">
        <v>1383</v>
      </c>
      <c r="B3048">
        <v>7.3</v>
      </c>
    </row>
    <row r="3049" spans="1:2" x14ac:dyDescent="0.25">
      <c r="A3049" t="s">
        <v>1383</v>
      </c>
      <c r="B3049">
        <v>7.4</v>
      </c>
    </row>
    <row r="3050" spans="1:2" x14ac:dyDescent="0.25">
      <c r="A3050" t="s">
        <v>1383</v>
      </c>
      <c r="B3050">
        <v>7.8</v>
      </c>
    </row>
    <row r="3051" spans="1:2" x14ac:dyDescent="0.25">
      <c r="A3051" t="s">
        <v>1383</v>
      </c>
      <c r="B3051">
        <v>6.8</v>
      </c>
    </row>
    <row r="3052" spans="1:2" x14ac:dyDescent="0.25">
      <c r="A3052" t="s">
        <v>1383</v>
      </c>
      <c r="B3052">
        <v>6.6</v>
      </c>
    </row>
    <row r="3053" spans="1:2" x14ac:dyDescent="0.25">
      <c r="A3053" t="s">
        <v>1383</v>
      </c>
      <c r="B3053">
        <v>8.5</v>
      </c>
    </row>
    <row r="3054" spans="1:2" x14ac:dyDescent="0.25">
      <c r="A3054" t="s">
        <v>1383</v>
      </c>
      <c r="B3054">
        <v>7.7</v>
      </c>
    </row>
    <row r="3055" spans="1:2" x14ac:dyDescent="0.25">
      <c r="A3055" t="s">
        <v>1383</v>
      </c>
      <c r="B3055">
        <v>8.8000000000000007</v>
      </c>
    </row>
    <row r="3056" spans="1:2" x14ac:dyDescent="0.25">
      <c r="A3056" t="s">
        <v>6007</v>
      </c>
      <c r="B3056">
        <v>5.8</v>
      </c>
    </row>
    <row r="3057" spans="1:2" x14ac:dyDescent="0.25">
      <c r="A3057" t="s">
        <v>717</v>
      </c>
      <c r="B3057">
        <v>7.3</v>
      </c>
    </row>
    <row r="3058" spans="1:2" x14ac:dyDescent="0.25">
      <c r="A3058" t="s">
        <v>825</v>
      </c>
      <c r="B3058">
        <v>6.5</v>
      </c>
    </row>
    <row r="3059" spans="1:2" x14ac:dyDescent="0.25">
      <c r="A3059" t="s">
        <v>825</v>
      </c>
      <c r="B3059">
        <v>6.8</v>
      </c>
    </row>
    <row r="3060" spans="1:2" x14ac:dyDescent="0.25">
      <c r="A3060" t="s">
        <v>825</v>
      </c>
      <c r="B3060">
        <v>5.8</v>
      </c>
    </row>
    <row r="3061" spans="1:2" x14ac:dyDescent="0.25">
      <c r="A3061" t="s">
        <v>825</v>
      </c>
      <c r="B3061">
        <v>7</v>
      </c>
    </row>
    <row r="3062" spans="1:2" x14ac:dyDescent="0.25">
      <c r="A3062" t="s">
        <v>825</v>
      </c>
      <c r="B3062">
        <v>6.9</v>
      </c>
    </row>
    <row r="3063" spans="1:2" x14ac:dyDescent="0.25">
      <c r="A3063" t="s">
        <v>2363</v>
      </c>
      <c r="B3063">
        <v>6.2</v>
      </c>
    </row>
    <row r="3064" spans="1:2" x14ac:dyDescent="0.25">
      <c r="A3064" t="s">
        <v>1557</v>
      </c>
      <c r="B3064">
        <v>7</v>
      </c>
    </row>
    <row r="3065" spans="1:2" x14ac:dyDescent="0.25">
      <c r="A3065" t="s">
        <v>1621</v>
      </c>
      <c r="B3065">
        <v>7.2</v>
      </c>
    </row>
    <row r="3066" spans="1:2" x14ac:dyDescent="0.25">
      <c r="A3066" t="s">
        <v>1621</v>
      </c>
      <c r="B3066">
        <v>6.7</v>
      </c>
    </row>
    <row r="3067" spans="1:2" x14ac:dyDescent="0.25">
      <c r="A3067" t="s">
        <v>6910</v>
      </c>
      <c r="B3067">
        <v>6.2</v>
      </c>
    </row>
    <row r="3068" spans="1:2" x14ac:dyDescent="0.25">
      <c r="A3068" t="s">
        <v>6910</v>
      </c>
      <c r="B3068">
        <v>8.5</v>
      </c>
    </row>
    <row r="3069" spans="1:2" x14ac:dyDescent="0.25">
      <c r="A3069" t="s">
        <v>1188</v>
      </c>
      <c r="B3069">
        <v>6.5</v>
      </c>
    </row>
    <row r="3070" spans="1:2" x14ac:dyDescent="0.25">
      <c r="A3070" t="s">
        <v>1188</v>
      </c>
      <c r="B3070">
        <v>6.7</v>
      </c>
    </row>
    <row r="3071" spans="1:2" x14ac:dyDescent="0.25">
      <c r="A3071" t="s">
        <v>4483</v>
      </c>
      <c r="B3071">
        <v>2.4</v>
      </c>
    </row>
    <row r="3072" spans="1:2" x14ac:dyDescent="0.25">
      <c r="A3072" t="s">
        <v>2593</v>
      </c>
      <c r="B3072">
        <v>7.9</v>
      </c>
    </row>
    <row r="3073" spans="1:2" x14ac:dyDescent="0.25">
      <c r="A3073" t="s">
        <v>2593</v>
      </c>
      <c r="B3073">
        <v>7</v>
      </c>
    </row>
    <row r="3074" spans="1:2" x14ac:dyDescent="0.25">
      <c r="A3074" t="s">
        <v>2593</v>
      </c>
      <c r="B3074">
        <v>6.3</v>
      </c>
    </row>
    <row r="3075" spans="1:2" x14ac:dyDescent="0.25">
      <c r="A3075" t="s">
        <v>2593</v>
      </c>
      <c r="B3075">
        <v>7.3</v>
      </c>
    </row>
    <row r="3076" spans="1:2" x14ac:dyDescent="0.25">
      <c r="A3076" t="s">
        <v>2593</v>
      </c>
      <c r="B3076">
        <v>7.3</v>
      </c>
    </row>
    <row r="3077" spans="1:2" x14ac:dyDescent="0.25">
      <c r="A3077" t="s">
        <v>2593</v>
      </c>
      <c r="B3077">
        <v>5.8</v>
      </c>
    </row>
    <row r="3078" spans="1:2" x14ac:dyDescent="0.25">
      <c r="A3078" t="s">
        <v>2593</v>
      </c>
      <c r="B3078">
        <v>5.8</v>
      </c>
    </row>
    <row r="3079" spans="1:2" x14ac:dyDescent="0.25">
      <c r="A3079" t="s">
        <v>4141</v>
      </c>
      <c r="B3079">
        <v>3.8</v>
      </c>
    </row>
    <row r="3080" spans="1:2" x14ac:dyDescent="0.25">
      <c r="A3080" t="s">
        <v>4141</v>
      </c>
      <c r="B3080">
        <v>5.0999999999999996</v>
      </c>
    </row>
    <row r="3081" spans="1:2" x14ac:dyDescent="0.25">
      <c r="A3081" t="s">
        <v>4141</v>
      </c>
      <c r="B3081">
        <v>6.9</v>
      </c>
    </row>
    <row r="3082" spans="1:2" x14ac:dyDescent="0.25">
      <c r="A3082" t="s">
        <v>5107</v>
      </c>
      <c r="B3082">
        <v>6.5</v>
      </c>
    </row>
    <row r="3083" spans="1:2" x14ac:dyDescent="0.25">
      <c r="A3083" t="s">
        <v>5107</v>
      </c>
      <c r="B3083">
        <v>6.5</v>
      </c>
    </row>
    <row r="3084" spans="1:2" x14ac:dyDescent="0.25">
      <c r="A3084" t="s">
        <v>5107</v>
      </c>
      <c r="B3084">
        <v>7</v>
      </c>
    </row>
    <row r="3085" spans="1:2" x14ac:dyDescent="0.25">
      <c r="A3085" t="s">
        <v>1341</v>
      </c>
      <c r="B3085">
        <v>7</v>
      </c>
    </row>
    <row r="3086" spans="1:2" x14ac:dyDescent="0.25">
      <c r="A3086" t="s">
        <v>1555</v>
      </c>
      <c r="B3086">
        <v>7.1</v>
      </c>
    </row>
    <row r="3087" spans="1:2" x14ac:dyDescent="0.25">
      <c r="A3087" t="s">
        <v>1555</v>
      </c>
      <c r="B3087">
        <v>5.9</v>
      </c>
    </row>
    <row r="3088" spans="1:2" x14ac:dyDescent="0.25">
      <c r="A3088" t="s">
        <v>1555</v>
      </c>
      <c r="B3088">
        <v>6.5</v>
      </c>
    </row>
    <row r="3089" spans="1:2" x14ac:dyDescent="0.25">
      <c r="A3089" t="s">
        <v>904</v>
      </c>
      <c r="B3089">
        <v>4.5</v>
      </c>
    </row>
    <row r="3090" spans="1:2" x14ac:dyDescent="0.25">
      <c r="A3090" t="s">
        <v>904</v>
      </c>
      <c r="B3090">
        <v>6.9</v>
      </c>
    </row>
    <row r="3091" spans="1:2" x14ac:dyDescent="0.25">
      <c r="A3091" t="s">
        <v>904</v>
      </c>
      <c r="B3091">
        <v>6.4</v>
      </c>
    </row>
    <row r="3092" spans="1:2" x14ac:dyDescent="0.25">
      <c r="A3092" t="s">
        <v>904</v>
      </c>
      <c r="B3092">
        <v>5.5</v>
      </c>
    </row>
    <row r="3093" spans="1:2" x14ac:dyDescent="0.25">
      <c r="A3093" t="s">
        <v>904</v>
      </c>
      <c r="B3093">
        <v>7.1</v>
      </c>
    </row>
    <row r="3094" spans="1:2" x14ac:dyDescent="0.25">
      <c r="A3094" t="s">
        <v>904</v>
      </c>
      <c r="B3094">
        <v>5.8</v>
      </c>
    </row>
    <row r="3095" spans="1:2" x14ac:dyDescent="0.25">
      <c r="A3095" t="s">
        <v>904</v>
      </c>
      <c r="B3095">
        <v>6.4</v>
      </c>
    </row>
    <row r="3096" spans="1:2" x14ac:dyDescent="0.25">
      <c r="A3096" t="s">
        <v>904</v>
      </c>
      <c r="B3096">
        <v>6.9</v>
      </c>
    </row>
    <row r="3097" spans="1:2" x14ac:dyDescent="0.25">
      <c r="A3097" t="s">
        <v>1596</v>
      </c>
      <c r="B3097">
        <v>5.9</v>
      </c>
    </row>
    <row r="3098" spans="1:2" x14ac:dyDescent="0.25">
      <c r="A3098" t="s">
        <v>1596</v>
      </c>
      <c r="B3098">
        <v>5.0999999999999996</v>
      </c>
    </row>
    <row r="3099" spans="1:2" x14ac:dyDescent="0.25">
      <c r="A3099" t="s">
        <v>1897</v>
      </c>
      <c r="B3099">
        <v>6.9</v>
      </c>
    </row>
    <row r="3100" spans="1:2" x14ac:dyDescent="0.25">
      <c r="A3100" t="s">
        <v>1897</v>
      </c>
      <c r="B3100">
        <v>7.2</v>
      </c>
    </row>
    <row r="3101" spans="1:2" x14ac:dyDescent="0.25">
      <c r="A3101" t="s">
        <v>1897</v>
      </c>
      <c r="B3101">
        <v>6.7</v>
      </c>
    </row>
    <row r="3102" spans="1:2" x14ac:dyDescent="0.25">
      <c r="A3102" t="s">
        <v>1897</v>
      </c>
      <c r="B3102">
        <v>8.5</v>
      </c>
    </row>
    <row r="3103" spans="1:2" x14ac:dyDescent="0.25">
      <c r="A3103" t="s">
        <v>5584</v>
      </c>
      <c r="B3103">
        <v>7.1</v>
      </c>
    </row>
    <row r="3104" spans="1:2" x14ac:dyDescent="0.25">
      <c r="A3104" t="s">
        <v>5584</v>
      </c>
      <c r="B3104">
        <v>7.1</v>
      </c>
    </row>
    <row r="3105" spans="1:2" x14ac:dyDescent="0.25">
      <c r="A3105" t="s">
        <v>5584</v>
      </c>
      <c r="B3105">
        <v>8</v>
      </c>
    </row>
    <row r="3106" spans="1:2" x14ac:dyDescent="0.25">
      <c r="A3106" t="s">
        <v>2060</v>
      </c>
      <c r="B3106">
        <v>8.5</v>
      </c>
    </row>
    <row r="3107" spans="1:2" x14ac:dyDescent="0.25">
      <c r="A3107" t="s">
        <v>3700</v>
      </c>
      <c r="B3107">
        <v>7.7</v>
      </c>
    </row>
    <row r="3108" spans="1:2" x14ac:dyDescent="0.25">
      <c r="A3108" t="s">
        <v>3700</v>
      </c>
      <c r="B3108">
        <v>6.1</v>
      </c>
    </row>
    <row r="3109" spans="1:2" x14ac:dyDescent="0.25">
      <c r="A3109" t="s">
        <v>3700</v>
      </c>
      <c r="B3109">
        <v>7</v>
      </c>
    </row>
    <row r="3110" spans="1:2" x14ac:dyDescent="0.25">
      <c r="A3110" t="s">
        <v>3700</v>
      </c>
      <c r="B3110">
        <v>8.1</v>
      </c>
    </row>
    <row r="3111" spans="1:2" x14ac:dyDescent="0.25">
      <c r="A3111" t="s">
        <v>3700</v>
      </c>
      <c r="B3111">
        <v>5.3</v>
      </c>
    </row>
    <row r="3112" spans="1:2" x14ac:dyDescent="0.25">
      <c r="A3112" t="s">
        <v>3700</v>
      </c>
      <c r="B3112">
        <v>8</v>
      </c>
    </row>
    <row r="3113" spans="1:2" x14ac:dyDescent="0.25">
      <c r="A3113" t="s">
        <v>3700</v>
      </c>
      <c r="B3113">
        <v>6.2</v>
      </c>
    </row>
    <row r="3114" spans="1:2" x14ac:dyDescent="0.25">
      <c r="A3114" t="s">
        <v>3700</v>
      </c>
      <c r="B3114">
        <v>6.7</v>
      </c>
    </row>
    <row r="3115" spans="1:2" x14ac:dyDescent="0.25">
      <c r="A3115" t="s">
        <v>3700</v>
      </c>
      <c r="B3115">
        <v>6.6</v>
      </c>
    </row>
    <row r="3116" spans="1:2" x14ac:dyDescent="0.25">
      <c r="A3116" t="s">
        <v>3700</v>
      </c>
      <c r="B3116">
        <v>8.1999999999999993</v>
      </c>
    </row>
    <row r="3117" spans="1:2" x14ac:dyDescent="0.25">
      <c r="A3117" t="s">
        <v>3700</v>
      </c>
      <c r="B3117">
        <v>7.6</v>
      </c>
    </row>
    <row r="3118" spans="1:2" x14ac:dyDescent="0.25">
      <c r="A3118" t="s">
        <v>3700</v>
      </c>
      <c r="B3118">
        <v>6.6</v>
      </c>
    </row>
    <row r="3119" spans="1:2" x14ac:dyDescent="0.25">
      <c r="A3119" t="s">
        <v>3700</v>
      </c>
      <c r="B3119">
        <v>6</v>
      </c>
    </row>
    <row r="3120" spans="1:2" x14ac:dyDescent="0.25">
      <c r="A3120" t="s">
        <v>3380</v>
      </c>
      <c r="B3120">
        <v>7.7</v>
      </c>
    </row>
    <row r="3121" spans="1:2" x14ac:dyDescent="0.25">
      <c r="A3121" t="s">
        <v>3380</v>
      </c>
      <c r="B3121">
        <v>6.3</v>
      </c>
    </row>
    <row r="3122" spans="1:2" x14ac:dyDescent="0.25">
      <c r="A3122" t="s">
        <v>3113</v>
      </c>
      <c r="B3122">
        <v>5.4</v>
      </c>
    </row>
    <row r="3123" spans="1:2" x14ac:dyDescent="0.25">
      <c r="A3123" t="s">
        <v>3113</v>
      </c>
      <c r="B3123">
        <v>6.6</v>
      </c>
    </row>
    <row r="3124" spans="1:2" x14ac:dyDescent="0.25">
      <c r="A3124" t="s">
        <v>3113</v>
      </c>
      <c r="B3124">
        <v>5.3</v>
      </c>
    </row>
    <row r="3125" spans="1:2" x14ac:dyDescent="0.25">
      <c r="A3125" t="s">
        <v>3113</v>
      </c>
      <c r="B3125">
        <v>6.3</v>
      </c>
    </row>
    <row r="3126" spans="1:2" x14ac:dyDescent="0.25">
      <c r="A3126" t="s">
        <v>2461</v>
      </c>
      <c r="B3126">
        <v>3.8</v>
      </c>
    </row>
    <row r="3127" spans="1:2" x14ac:dyDescent="0.25">
      <c r="A3127" t="s">
        <v>2461</v>
      </c>
      <c r="B3127">
        <v>7.1</v>
      </c>
    </row>
    <row r="3128" spans="1:2" x14ac:dyDescent="0.25">
      <c r="A3128" t="s">
        <v>2461</v>
      </c>
      <c r="B3128">
        <v>5.6</v>
      </c>
    </row>
    <row r="3129" spans="1:2" x14ac:dyDescent="0.25">
      <c r="A3129" t="s">
        <v>2385</v>
      </c>
      <c r="B3129">
        <v>6.9</v>
      </c>
    </row>
    <row r="3130" spans="1:2" x14ac:dyDescent="0.25">
      <c r="A3130" t="s">
        <v>2598</v>
      </c>
      <c r="B3130">
        <v>6.3</v>
      </c>
    </row>
    <row r="3131" spans="1:2" x14ac:dyDescent="0.25">
      <c r="A3131" t="s">
        <v>2598</v>
      </c>
      <c r="B3131">
        <v>4.5999999999999996</v>
      </c>
    </row>
    <row r="3132" spans="1:2" x14ac:dyDescent="0.25">
      <c r="A3132" t="s">
        <v>2598</v>
      </c>
      <c r="B3132">
        <v>5.3</v>
      </c>
    </row>
    <row r="3133" spans="1:2" x14ac:dyDescent="0.25">
      <c r="A3133" t="s">
        <v>2598</v>
      </c>
      <c r="B3133">
        <v>5.8</v>
      </c>
    </row>
    <row r="3134" spans="1:2" x14ac:dyDescent="0.25">
      <c r="A3134" t="s">
        <v>2157</v>
      </c>
      <c r="B3134">
        <v>6.3</v>
      </c>
    </row>
    <row r="3135" spans="1:2" x14ac:dyDescent="0.25">
      <c r="A3135" t="s">
        <v>5035</v>
      </c>
      <c r="B3135">
        <v>6.5</v>
      </c>
    </row>
    <row r="3136" spans="1:2" x14ac:dyDescent="0.25">
      <c r="A3136" t="s">
        <v>360</v>
      </c>
      <c r="B3136">
        <v>5.5</v>
      </c>
    </row>
    <row r="3137" spans="1:2" x14ac:dyDescent="0.25">
      <c r="A3137" t="s">
        <v>93</v>
      </c>
      <c r="B3137">
        <v>5.2</v>
      </c>
    </row>
    <row r="3138" spans="1:2" x14ac:dyDescent="0.25">
      <c r="A3138" t="s">
        <v>5507</v>
      </c>
      <c r="B3138">
        <v>6.1</v>
      </c>
    </row>
    <row r="3139" spans="1:2" x14ac:dyDescent="0.25">
      <c r="A3139" t="s">
        <v>5507</v>
      </c>
      <c r="B3139">
        <v>6.7</v>
      </c>
    </row>
    <row r="3140" spans="1:2" x14ac:dyDescent="0.25">
      <c r="A3140" t="s">
        <v>5507</v>
      </c>
      <c r="B3140">
        <v>7.7</v>
      </c>
    </row>
    <row r="3141" spans="1:2" x14ac:dyDescent="0.25">
      <c r="A3141" t="s">
        <v>1450</v>
      </c>
      <c r="B3141">
        <v>4.8</v>
      </c>
    </row>
    <row r="3142" spans="1:2" x14ac:dyDescent="0.25">
      <c r="A3142" t="s">
        <v>7507</v>
      </c>
      <c r="B3142">
        <v>6.1</v>
      </c>
    </row>
    <row r="3143" spans="1:2" x14ac:dyDescent="0.25">
      <c r="A3143" t="s">
        <v>6050</v>
      </c>
      <c r="B3143">
        <v>6.2</v>
      </c>
    </row>
    <row r="3144" spans="1:2" x14ac:dyDescent="0.25">
      <c r="A3144" t="s">
        <v>5313</v>
      </c>
      <c r="B3144">
        <v>6</v>
      </c>
    </row>
    <row r="3145" spans="1:2" x14ac:dyDescent="0.25">
      <c r="A3145" t="s">
        <v>5313</v>
      </c>
      <c r="B3145">
        <v>6</v>
      </c>
    </row>
    <row r="3146" spans="1:2" x14ac:dyDescent="0.25">
      <c r="A3146" t="s">
        <v>5313</v>
      </c>
      <c r="B3146">
        <v>7.6</v>
      </c>
    </row>
    <row r="3147" spans="1:2" x14ac:dyDescent="0.25">
      <c r="A3147" t="s">
        <v>3160</v>
      </c>
      <c r="B3147">
        <v>6.2</v>
      </c>
    </row>
    <row r="3148" spans="1:2" x14ac:dyDescent="0.25">
      <c r="A3148" t="s">
        <v>2407</v>
      </c>
      <c r="B3148">
        <v>7.1</v>
      </c>
    </row>
    <row r="3149" spans="1:2" x14ac:dyDescent="0.25">
      <c r="A3149" t="s">
        <v>2261</v>
      </c>
      <c r="B3149">
        <v>6.9</v>
      </c>
    </row>
    <row r="3150" spans="1:2" x14ac:dyDescent="0.25">
      <c r="A3150" t="s">
        <v>2719</v>
      </c>
      <c r="B3150">
        <v>7.2</v>
      </c>
    </row>
    <row r="3151" spans="1:2" x14ac:dyDescent="0.25">
      <c r="A3151" t="s">
        <v>2719</v>
      </c>
      <c r="B3151">
        <v>6</v>
      </c>
    </row>
    <row r="3152" spans="1:2" x14ac:dyDescent="0.25">
      <c r="A3152" t="s">
        <v>2719</v>
      </c>
      <c r="B3152">
        <v>6.3</v>
      </c>
    </row>
    <row r="3153" spans="1:2" x14ac:dyDescent="0.25">
      <c r="A3153" t="s">
        <v>3499</v>
      </c>
      <c r="B3153">
        <v>6.1</v>
      </c>
    </row>
    <row r="3154" spans="1:2" x14ac:dyDescent="0.25">
      <c r="A3154" t="s">
        <v>574</v>
      </c>
      <c r="B3154">
        <v>6.1</v>
      </c>
    </row>
    <row r="3155" spans="1:2" x14ac:dyDescent="0.25">
      <c r="A3155" t="s">
        <v>3987</v>
      </c>
      <c r="B3155">
        <v>7.5</v>
      </c>
    </row>
    <row r="3156" spans="1:2" x14ac:dyDescent="0.25">
      <c r="A3156" t="s">
        <v>3987</v>
      </c>
      <c r="B3156">
        <v>7.7</v>
      </c>
    </row>
    <row r="3157" spans="1:2" x14ac:dyDescent="0.25">
      <c r="A3157" t="s">
        <v>2064</v>
      </c>
      <c r="B3157">
        <v>7.2</v>
      </c>
    </row>
    <row r="3158" spans="1:2" x14ac:dyDescent="0.25">
      <c r="A3158" t="s">
        <v>1718</v>
      </c>
      <c r="B3158">
        <v>6.8</v>
      </c>
    </row>
    <row r="3159" spans="1:2" x14ac:dyDescent="0.25">
      <c r="A3159" t="s">
        <v>2869</v>
      </c>
      <c r="B3159">
        <v>6.2</v>
      </c>
    </row>
    <row r="3160" spans="1:2" x14ac:dyDescent="0.25">
      <c r="A3160" t="s">
        <v>2869</v>
      </c>
      <c r="B3160">
        <v>5.7</v>
      </c>
    </row>
    <row r="3161" spans="1:2" x14ac:dyDescent="0.25">
      <c r="A3161" t="s">
        <v>3941</v>
      </c>
      <c r="B3161">
        <v>5.4</v>
      </c>
    </row>
    <row r="3162" spans="1:2" x14ac:dyDescent="0.25">
      <c r="A3162" t="s">
        <v>421</v>
      </c>
      <c r="B3162">
        <v>4.7</v>
      </c>
    </row>
    <row r="3163" spans="1:2" x14ac:dyDescent="0.25">
      <c r="A3163" t="s">
        <v>2818</v>
      </c>
      <c r="B3163">
        <v>8.4</v>
      </c>
    </row>
    <row r="3164" spans="1:2" x14ac:dyDescent="0.25">
      <c r="A3164" t="s">
        <v>4668</v>
      </c>
      <c r="B3164">
        <v>5.7</v>
      </c>
    </row>
    <row r="3165" spans="1:2" x14ac:dyDescent="0.25">
      <c r="A3165" t="s">
        <v>4668</v>
      </c>
      <c r="B3165">
        <v>5.7</v>
      </c>
    </row>
    <row r="3166" spans="1:2" x14ac:dyDescent="0.25">
      <c r="A3166" t="s">
        <v>1162</v>
      </c>
      <c r="B3166">
        <v>6.9</v>
      </c>
    </row>
    <row r="3167" spans="1:2" x14ac:dyDescent="0.25">
      <c r="A3167" t="s">
        <v>1497</v>
      </c>
      <c r="B3167">
        <v>6.8</v>
      </c>
    </row>
    <row r="3168" spans="1:2" x14ac:dyDescent="0.25">
      <c r="A3168" t="s">
        <v>6088</v>
      </c>
      <c r="B3168">
        <v>6.1</v>
      </c>
    </row>
    <row r="3169" spans="1:2" x14ac:dyDescent="0.25">
      <c r="A3169" t="s">
        <v>2355</v>
      </c>
      <c r="B3169">
        <v>4.7</v>
      </c>
    </row>
    <row r="3170" spans="1:2" x14ac:dyDescent="0.25">
      <c r="A3170" t="s">
        <v>3210</v>
      </c>
      <c r="B3170">
        <v>7.1</v>
      </c>
    </row>
    <row r="3171" spans="1:2" x14ac:dyDescent="0.25">
      <c r="A3171" t="s">
        <v>3210</v>
      </c>
      <c r="B3171">
        <v>7.3</v>
      </c>
    </row>
    <row r="3172" spans="1:2" x14ac:dyDescent="0.25">
      <c r="A3172" t="s">
        <v>3210</v>
      </c>
      <c r="B3172">
        <v>7.1</v>
      </c>
    </row>
    <row r="3173" spans="1:2" x14ac:dyDescent="0.25">
      <c r="A3173" t="s">
        <v>3210</v>
      </c>
      <c r="B3173">
        <v>7.7</v>
      </c>
    </row>
    <row r="3174" spans="1:2" x14ac:dyDescent="0.25">
      <c r="A3174" t="s">
        <v>3210</v>
      </c>
      <c r="B3174">
        <v>8.4</v>
      </c>
    </row>
    <row r="3175" spans="1:2" x14ac:dyDescent="0.25">
      <c r="A3175" t="s">
        <v>3210</v>
      </c>
      <c r="B3175">
        <v>6.8</v>
      </c>
    </row>
    <row r="3176" spans="1:2" x14ac:dyDescent="0.25">
      <c r="A3176" t="s">
        <v>3210</v>
      </c>
      <c r="B3176">
        <v>7.8</v>
      </c>
    </row>
    <row r="3177" spans="1:2" x14ac:dyDescent="0.25">
      <c r="A3177" t="s">
        <v>3210</v>
      </c>
      <c r="B3177">
        <v>7.8</v>
      </c>
    </row>
    <row r="3178" spans="1:2" x14ac:dyDescent="0.25">
      <c r="A3178" t="s">
        <v>543</v>
      </c>
      <c r="B3178">
        <v>5.9</v>
      </c>
    </row>
    <row r="3179" spans="1:2" x14ac:dyDescent="0.25">
      <c r="A3179" t="s">
        <v>543</v>
      </c>
      <c r="B3179">
        <v>5.6</v>
      </c>
    </row>
    <row r="3180" spans="1:2" x14ac:dyDescent="0.25">
      <c r="A3180" t="s">
        <v>256</v>
      </c>
      <c r="B3180">
        <v>6.8</v>
      </c>
    </row>
    <row r="3181" spans="1:2" x14ac:dyDescent="0.25">
      <c r="A3181" t="s">
        <v>2722</v>
      </c>
      <c r="B3181">
        <v>7.8</v>
      </c>
    </row>
    <row r="3182" spans="1:2" x14ac:dyDescent="0.25">
      <c r="A3182" t="s">
        <v>2722</v>
      </c>
      <c r="B3182">
        <v>7.6</v>
      </c>
    </row>
    <row r="3183" spans="1:2" x14ac:dyDescent="0.25">
      <c r="A3183" t="s">
        <v>2722</v>
      </c>
      <c r="B3183">
        <v>7.5</v>
      </c>
    </row>
    <row r="3184" spans="1:2" x14ac:dyDescent="0.25">
      <c r="A3184" t="s">
        <v>2722</v>
      </c>
      <c r="B3184">
        <v>6.4</v>
      </c>
    </row>
    <row r="3185" spans="1:2" x14ac:dyDescent="0.25">
      <c r="A3185" t="s">
        <v>2722</v>
      </c>
      <c r="B3185">
        <v>6.5</v>
      </c>
    </row>
    <row r="3186" spans="1:2" x14ac:dyDescent="0.25">
      <c r="A3186" t="s">
        <v>2722</v>
      </c>
      <c r="B3186">
        <v>6.6</v>
      </c>
    </row>
    <row r="3187" spans="1:2" x14ac:dyDescent="0.25">
      <c r="A3187" t="s">
        <v>2722</v>
      </c>
      <c r="B3187">
        <v>6.4</v>
      </c>
    </row>
    <row r="3188" spans="1:2" x14ac:dyDescent="0.25">
      <c r="A3188" t="s">
        <v>2722</v>
      </c>
      <c r="B3188">
        <v>6.4</v>
      </c>
    </row>
    <row r="3189" spans="1:2" x14ac:dyDescent="0.25">
      <c r="A3189" t="s">
        <v>2722</v>
      </c>
      <c r="B3189">
        <v>6.2</v>
      </c>
    </row>
    <row r="3190" spans="1:2" x14ac:dyDescent="0.25">
      <c r="A3190" t="s">
        <v>2722</v>
      </c>
      <c r="B3190">
        <v>6.2</v>
      </c>
    </row>
    <row r="3191" spans="1:2" x14ac:dyDescent="0.25">
      <c r="A3191" t="s">
        <v>2722</v>
      </c>
      <c r="B3191">
        <v>7.3</v>
      </c>
    </row>
    <row r="3192" spans="1:2" x14ac:dyDescent="0.25">
      <c r="A3192" t="s">
        <v>2722</v>
      </c>
      <c r="B3192">
        <v>7.3</v>
      </c>
    </row>
    <row r="3193" spans="1:2" x14ac:dyDescent="0.25">
      <c r="A3193" t="s">
        <v>7545</v>
      </c>
      <c r="B3193">
        <v>4.0999999999999996</v>
      </c>
    </row>
    <row r="3194" spans="1:2" x14ac:dyDescent="0.25">
      <c r="A3194" t="s">
        <v>4562</v>
      </c>
      <c r="B3194">
        <v>5.6</v>
      </c>
    </row>
    <row r="3195" spans="1:2" x14ac:dyDescent="0.25">
      <c r="A3195" t="s">
        <v>4562</v>
      </c>
      <c r="B3195">
        <v>5.3</v>
      </c>
    </row>
    <row r="3196" spans="1:2" x14ac:dyDescent="0.25">
      <c r="A3196" t="s">
        <v>4562</v>
      </c>
      <c r="B3196">
        <v>5.5</v>
      </c>
    </row>
    <row r="3197" spans="1:2" x14ac:dyDescent="0.25">
      <c r="A3197" t="s">
        <v>4562</v>
      </c>
      <c r="B3197">
        <v>5.4</v>
      </c>
    </row>
    <row r="3198" spans="1:2" x14ac:dyDescent="0.25">
      <c r="A3198" t="s">
        <v>138</v>
      </c>
      <c r="B3198">
        <v>7.1</v>
      </c>
    </row>
    <row r="3199" spans="1:2" x14ac:dyDescent="0.25">
      <c r="A3199" t="s">
        <v>5003</v>
      </c>
      <c r="B3199">
        <v>4.5999999999999996</v>
      </c>
    </row>
    <row r="3200" spans="1:2" x14ac:dyDescent="0.25">
      <c r="A3200" t="s">
        <v>5928</v>
      </c>
      <c r="B3200">
        <v>7.1</v>
      </c>
    </row>
    <row r="3201" spans="1:2" x14ac:dyDescent="0.25">
      <c r="A3201" t="s">
        <v>3726</v>
      </c>
      <c r="B3201">
        <v>6.9</v>
      </c>
    </row>
    <row r="3202" spans="1:2" x14ac:dyDescent="0.25">
      <c r="A3202" t="s">
        <v>2902</v>
      </c>
      <c r="B3202">
        <v>5.7</v>
      </c>
    </row>
    <row r="3203" spans="1:2" x14ac:dyDescent="0.25">
      <c r="A3203" t="s">
        <v>3439</v>
      </c>
      <c r="B3203">
        <v>6.8</v>
      </c>
    </row>
    <row r="3204" spans="1:2" x14ac:dyDescent="0.25">
      <c r="A3204" t="s">
        <v>3439</v>
      </c>
      <c r="B3204">
        <v>7.3</v>
      </c>
    </row>
    <row r="3205" spans="1:2" x14ac:dyDescent="0.25">
      <c r="A3205" t="s">
        <v>3439</v>
      </c>
      <c r="B3205">
        <v>7</v>
      </c>
    </row>
    <row r="3206" spans="1:2" x14ac:dyDescent="0.25">
      <c r="A3206" t="s">
        <v>5085</v>
      </c>
      <c r="B3206">
        <v>6.2</v>
      </c>
    </row>
    <row r="3207" spans="1:2" x14ac:dyDescent="0.25">
      <c r="A3207" t="s">
        <v>5085</v>
      </c>
      <c r="B3207">
        <v>6.8</v>
      </c>
    </row>
    <row r="3208" spans="1:2" x14ac:dyDescent="0.25">
      <c r="A3208" t="s">
        <v>5085</v>
      </c>
      <c r="B3208">
        <v>6.7</v>
      </c>
    </row>
    <row r="3209" spans="1:2" x14ac:dyDescent="0.25">
      <c r="A3209" t="s">
        <v>5085</v>
      </c>
      <c r="B3209">
        <v>5.5</v>
      </c>
    </row>
    <row r="3210" spans="1:2" x14ac:dyDescent="0.25">
      <c r="A3210" t="s">
        <v>5085</v>
      </c>
      <c r="B3210">
        <v>5.5</v>
      </c>
    </row>
    <row r="3211" spans="1:2" x14ac:dyDescent="0.25">
      <c r="A3211" t="s">
        <v>4797</v>
      </c>
      <c r="B3211">
        <v>6.5</v>
      </c>
    </row>
    <row r="3212" spans="1:2" x14ac:dyDescent="0.25">
      <c r="A3212" t="s">
        <v>3812</v>
      </c>
      <c r="B3212">
        <v>6.8</v>
      </c>
    </row>
    <row r="3213" spans="1:2" x14ac:dyDescent="0.25">
      <c r="A3213" t="s">
        <v>3812</v>
      </c>
      <c r="B3213">
        <v>6.9</v>
      </c>
    </row>
    <row r="3214" spans="1:2" x14ac:dyDescent="0.25">
      <c r="A3214" t="s">
        <v>3812</v>
      </c>
      <c r="B3214">
        <v>7.7</v>
      </c>
    </row>
    <row r="3215" spans="1:2" x14ac:dyDescent="0.25">
      <c r="A3215" t="s">
        <v>3812</v>
      </c>
      <c r="B3215">
        <v>6.3</v>
      </c>
    </row>
    <row r="3216" spans="1:2" x14ac:dyDescent="0.25">
      <c r="A3216" t="s">
        <v>3812</v>
      </c>
      <c r="B3216">
        <v>6.5</v>
      </c>
    </row>
    <row r="3217" spans="1:2" x14ac:dyDescent="0.25">
      <c r="A3217" t="s">
        <v>2745</v>
      </c>
      <c r="B3217">
        <v>5.6</v>
      </c>
    </row>
    <row r="3218" spans="1:2" x14ac:dyDescent="0.25">
      <c r="A3218" t="s">
        <v>130</v>
      </c>
      <c r="B3218">
        <v>3.9</v>
      </c>
    </row>
    <row r="3219" spans="1:2" x14ac:dyDescent="0.25">
      <c r="A3219" t="s">
        <v>5397</v>
      </c>
      <c r="B3219">
        <v>6.5</v>
      </c>
    </row>
    <row r="3220" spans="1:2" x14ac:dyDescent="0.25">
      <c r="A3220" t="s">
        <v>4995</v>
      </c>
      <c r="B3220">
        <v>5.7</v>
      </c>
    </row>
    <row r="3221" spans="1:2" x14ac:dyDescent="0.25">
      <c r="A3221" t="s">
        <v>4995</v>
      </c>
      <c r="B3221">
        <v>5.2</v>
      </c>
    </row>
    <row r="3222" spans="1:2" x14ac:dyDescent="0.25">
      <c r="A3222" t="s">
        <v>5822</v>
      </c>
      <c r="B3222">
        <v>6.5</v>
      </c>
    </row>
    <row r="3223" spans="1:2" x14ac:dyDescent="0.25">
      <c r="A3223" t="s">
        <v>245</v>
      </c>
      <c r="B3223">
        <v>6.6</v>
      </c>
    </row>
    <row r="3224" spans="1:2" x14ac:dyDescent="0.25">
      <c r="A3224" t="s">
        <v>3108</v>
      </c>
      <c r="B3224">
        <v>6.5</v>
      </c>
    </row>
    <row r="3225" spans="1:2" x14ac:dyDescent="0.25">
      <c r="A3225" t="s">
        <v>3108</v>
      </c>
      <c r="B3225">
        <v>5.6</v>
      </c>
    </row>
    <row r="3226" spans="1:2" x14ac:dyDescent="0.25">
      <c r="A3226" t="s">
        <v>3108</v>
      </c>
      <c r="B3226">
        <v>6.3</v>
      </c>
    </row>
    <row r="3227" spans="1:2" x14ac:dyDescent="0.25">
      <c r="A3227" t="s">
        <v>3108</v>
      </c>
      <c r="B3227">
        <v>6.1</v>
      </c>
    </row>
    <row r="3228" spans="1:2" x14ac:dyDescent="0.25">
      <c r="A3228" t="s">
        <v>3324</v>
      </c>
      <c r="B3228">
        <v>5.9</v>
      </c>
    </row>
    <row r="3229" spans="1:2" x14ac:dyDescent="0.25">
      <c r="A3229" t="s">
        <v>3324</v>
      </c>
      <c r="B3229">
        <v>7.1</v>
      </c>
    </row>
    <row r="3230" spans="1:2" x14ac:dyDescent="0.25">
      <c r="A3230" t="s">
        <v>4212</v>
      </c>
      <c r="B3230">
        <v>8.1999999999999993</v>
      </c>
    </row>
    <row r="3231" spans="1:2" x14ac:dyDescent="0.25">
      <c r="A3231" t="s">
        <v>4212</v>
      </c>
      <c r="B3231">
        <v>6.8</v>
      </c>
    </row>
    <row r="3232" spans="1:2" x14ac:dyDescent="0.25">
      <c r="A3232" t="s">
        <v>596</v>
      </c>
      <c r="B3232">
        <v>6</v>
      </c>
    </row>
    <row r="3233" spans="1:2" x14ac:dyDescent="0.25">
      <c r="A3233" t="s">
        <v>596</v>
      </c>
      <c r="B3233">
        <v>7.3</v>
      </c>
    </row>
    <row r="3234" spans="1:2" x14ac:dyDescent="0.25">
      <c r="A3234" t="s">
        <v>596</v>
      </c>
      <c r="B3234">
        <v>5.5</v>
      </c>
    </row>
    <row r="3235" spans="1:2" x14ac:dyDescent="0.25">
      <c r="A3235" t="s">
        <v>2280</v>
      </c>
      <c r="B3235">
        <v>8</v>
      </c>
    </row>
    <row r="3236" spans="1:2" x14ac:dyDescent="0.25">
      <c r="A3236" t="s">
        <v>2280</v>
      </c>
      <c r="B3236">
        <v>8.4</v>
      </c>
    </row>
    <row r="3237" spans="1:2" x14ac:dyDescent="0.25">
      <c r="A3237" t="s">
        <v>2280</v>
      </c>
      <c r="B3237">
        <v>8.9</v>
      </c>
    </row>
    <row r="3238" spans="1:2" x14ac:dyDescent="0.25">
      <c r="A3238" t="s">
        <v>7257</v>
      </c>
      <c r="B3238">
        <v>6.9</v>
      </c>
    </row>
    <row r="3239" spans="1:2" x14ac:dyDescent="0.25">
      <c r="A3239" t="s">
        <v>7257</v>
      </c>
      <c r="B3239">
        <v>5.6</v>
      </c>
    </row>
    <row r="3240" spans="1:2" x14ac:dyDescent="0.25">
      <c r="A3240" t="s">
        <v>7257</v>
      </c>
      <c r="B3240">
        <v>5.7</v>
      </c>
    </row>
    <row r="3241" spans="1:2" x14ac:dyDescent="0.25">
      <c r="A3241" t="s">
        <v>5786</v>
      </c>
      <c r="B3241">
        <v>6.1</v>
      </c>
    </row>
    <row r="3242" spans="1:2" x14ac:dyDescent="0.25">
      <c r="A3242" t="s">
        <v>5786</v>
      </c>
      <c r="B3242">
        <v>6.4</v>
      </c>
    </row>
    <row r="3243" spans="1:2" x14ac:dyDescent="0.25">
      <c r="A3243" t="s">
        <v>5786</v>
      </c>
      <c r="B3243">
        <v>7</v>
      </c>
    </row>
    <row r="3244" spans="1:2" x14ac:dyDescent="0.25">
      <c r="A3244" t="s">
        <v>729</v>
      </c>
      <c r="B3244">
        <v>6.7</v>
      </c>
    </row>
    <row r="3245" spans="1:2" x14ac:dyDescent="0.25">
      <c r="A3245" t="s">
        <v>729</v>
      </c>
      <c r="B3245">
        <v>6.3</v>
      </c>
    </row>
    <row r="3246" spans="1:2" x14ac:dyDescent="0.25">
      <c r="A3246" t="s">
        <v>729</v>
      </c>
      <c r="B3246">
        <v>6.3</v>
      </c>
    </row>
    <row r="3247" spans="1:2" x14ac:dyDescent="0.25">
      <c r="A3247" t="s">
        <v>5171</v>
      </c>
      <c r="B3247">
        <v>7.1</v>
      </c>
    </row>
    <row r="3248" spans="1:2" x14ac:dyDescent="0.25">
      <c r="A3248" t="s">
        <v>2418</v>
      </c>
      <c r="B3248">
        <v>7.6</v>
      </c>
    </row>
    <row r="3249" spans="1:2" x14ac:dyDescent="0.25">
      <c r="A3249" t="s">
        <v>2418</v>
      </c>
      <c r="B3249">
        <v>7.2</v>
      </c>
    </row>
    <row r="3250" spans="1:2" x14ac:dyDescent="0.25">
      <c r="A3250" t="s">
        <v>1191</v>
      </c>
      <c r="B3250">
        <v>7</v>
      </c>
    </row>
    <row r="3251" spans="1:2" x14ac:dyDescent="0.25">
      <c r="A3251" t="s">
        <v>419</v>
      </c>
      <c r="B3251">
        <v>5.0999999999999996</v>
      </c>
    </row>
    <row r="3252" spans="1:2" x14ac:dyDescent="0.25">
      <c r="A3252" t="s">
        <v>141</v>
      </c>
      <c r="B3252">
        <v>7.7</v>
      </c>
    </row>
    <row r="3253" spans="1:2" x14ac:dyDescent="0.25">
      <c r="A3253" t="s">
        <v>141</v>
      </c>
      <c r="B3253">
        <v>7.7</v>
      </c>
    </row>
    <row r="3254" spans="1:2" x14ac:dyDescent="0.25">
      <c r="A3254" t="s">
        <v>1214</v>
      </c>
      <c r="B3254">
        <v>5.9</v>
      </c>
    </row>
    <row r="3255" spans="1:2" x14ac:dyDescent="0.25">
      <c r="A3255" t="s">
        <v>6661</v>
      </c>
      <c r="B3255">
        <v>6.7</v>
      </c>
    </row>
    <row r="3256" spans="1:2" x14ac:dyDescent="0.25">
      <c r="A3256" t="s">
        <v>5345</v>
      </c>
      <c r="B3256">
        <v>6.6</v>
      </c>
    </row>
    <row r="3257" spans="1:2" x14ac:dyDescent="0.25">
      <c r="A3257" t="s">
        <v>5345</v>
      </c>
      <c r="B3257">
        <v>6.3</v>
      </c>
    </row>
    <row r="3258" spans="1:2" x14ac:dyDescent="0.25">
      <c r="A3258" t="s">
        <v>5345</v>
      </c>
      <c r="B3258">
        <v>5.4</v>
      </c>
    </row>
    <row r="3259" spans="1:2" x14ac:dyDescent="0.25">
      <c r="A3259" t="s">
        <v>5345</v>
      </c>
      <c r="B3259">
        <v>5.4</v>
      </c>
    </row>
    <row r="3260" spans="1:2" x14ac:dyDescent="0.25">
      <c r="A3260" t="s">
        <v>5345</v>
      </c>
      <c r="B3260">
        <v>5.6</v>
      </c>
    </row>
    <row r="3261" spans="1:2" x14ac:dyDescent="0.25">
      <c r="A3261" t="s">
        <v>5345</v>
      </c>
      <c r="B3261">
        <v>7.1</v>
      </c>
    </row>
    <row r="3262" spans="1:2" x14ac:dyDescent="0.25">
      <c r="A3262" t="s">
        <v>5345</v>
      </c>
      <c r="B3262">
        <v>6.3</v>
      </c>
    </row>
    <row r="3263" spans="1:2" x14ac:dyDescent="0.25">
      <c r="A3263" t="s">
        <v>5345</v>
      </c>
      <c r="B3263">
        <v>6.2</v>
      </c>
    </row>
    <row r="3264" spans="1:2" x14ac:dyDescent="0.25">
      <c r="A3264" t="s">
        <v>5345</v>
      </c>
      <c r="B3264">
        <v>5.8</v>
      </c>
    </row>
    <row r="3265" spans="1:2" x14ac:dyDescent="0.25">
      <c r="A3265" t="s">
        <v>5345</v>
      </c>
      <c r="B3265">
        <v>5.9</v>
      </c>
    </row>
    <row r="3266" spans="1:2" x14ac:dyDescent="0.25">
      <c r="A3266" t="s">
        <v>5345</v>
      </c>
      <c r="B3266">
        <v>6.4</v>
      </c>
    </row>
    <row r="3267" spans="1:2" x14ac:dyDescent="0.25">
      <c r="A3267" t="s">
        <v>4010</v>
      </c>
      <c r="B3267">
        <v>6.9</v>
      </c>
    </row>
    <row r="3268" spans="1:2" x14ac:dyDescent="0.25">
      <c r="A3268" t="s">
        <v>4010</v>
      </c>
      <c r="B3268">
        <v>6.5</v>
      </c>
    </row>
    <row r="3269" spans="1:2" x14ac:dyDescent="0.25">
      <c r="A3269" t="s">
        <v>4010</v>
      </c>
      <c r="B3269">
        <v>7.5</v>
      </c>
    </row>
    <row r="3270" spans="1:2" x14ac:dyDescent="0.25">
      <c r="A3270" t="s">
        <v>2239</v>
      </c>
      <c r="B3270">
        <v>6.7</v>
      </c>
    </row>
    <row r="3271" spans="1:2" x14ac:dyDescent="0.25">
      <c r="A3271" t="s">
        <v>2239</v>
      </c>
      <c r="B3271">
        <v>5.5</v>
      </c>
    </row>
    <row r="3272" spans="1:2" x14ac:dyDescent="0.25">
      <c r="A3272" t="s">
        <v>872</v>
      </c>
      <c r="B3272">
        <v>6.9</v>
      </c>
    </row>
    <row r="3273" spans="1:2" x14ac:dyDescent="0.25">
      <c r="A3273" t="s">
        <v>1479</v>
      </c>
      <c r="B3273">
        <v>5.4</v>
      </c>
    </row>
    <row r="3274" spans="1:2" x14ac:dyDescent="0.25">
      <c r="A3274" t="s">
        <v>1630</v>
      </c>
      <c r="B3274">
        <v>7.4</v>
      </c>
    </row>
    <row r="3275" spans="1:2" x14ac:dyDescent="0.25">
      <c r="A3275" t="s">
        <v>3945</v>
      </c>
      <c r="B3275">
        <v>3.6</v>
      </c>
    </row>
    <row r="3276" spans="1:2" x14ac:dyDescent="0.25">
      <c r="A3276" t="s">
        <v>813</v>
      </c>
      <c r="B3276">
        <v>6</v>
      </c>
    </row>
    <row r="3277" spans="1:2" x14ac:dyDescent="0.25">
      <c r="A3277" t="s">
        <v>813</v>
      </c>
      <c r="B3277">
        <v>7.1</v>
      </c>
    </row>
    <row r="3278" spans="1:2" x14ac:dyDescent="0.25">
      <c r="A3278" t="s">
        <v>813</v>
      </c>
      <c r="B3278">
        <v>5.2</v>
      </c>
    </row>
    <row r="3279" spans="1:2" x14ac:dyDescent="0.25">
      <c r="A3279" t="s">
        <v>813</v>
      </c>
      <c r="B3279">
        <v>7.8</v>
      </c>
    </row>
    <row r="3280" spans="1:2" x14ac:dyDescent="0.25">
      <c r="A3280" t="s">
        <v>3841</v>
      </c>
      <c r="B3280">
        <v>7</v>
      </c>
    </row>
    <row r="3281" spans="1:2" x14ac:dyDescent="0.25">
      <c r="A3281" t="s">
        <v>3841</v>
      </c>
      <c r="B3281">
        <v>7.3</v>
      </c>
    </row>
    <row r="3282" spans="1:2" x14ac:dyDescent="0.25">
      <c r="A3282" t="s">
        <v>4468</v>
      </c>
      <c r="B3282">
        <v>5.4</v>
      </c>
    </row>
    <row r="3283" spans="1:2" x14ac:dyDescent="0.25">
      <c r="A3283" t="s">
        <v>4468</v>
      </c>
      <c r="B3283">
        <v>5.9</v>
      </c>
    </row>
    <row r="3284" spans="1:2" x14ac:dyDescent="0.25">
      <c r="A3284" t="s">
        <v>892</v>
      </c>
      <c r="B3284">
        <v>5.5</v>
      </c>
    </row>
    <row r="3285" spans="1:2" x14ac:dyDescent="0.25">
      <c r="A3285" t="s">
        <v>892</v>
      </c>
      <c r="B3285">
        <v>6.6</v>
      </c>
    </row>
    <row r="3286" spans="1:2" x14ac:dyDescent="0.25">
      <c r="A3286" t="s">
        <v>892</v>
      </c>
      <c r="B3286">
        <v>5</v>
      </c>
    </row>
    <row r="3287" spans="1:2" x14ac:dyDescent="0.25">
      <c r="A3287" t="s">
        <v>892</v>
      </c>
      <c r="B3287">
        <v>6.7</v>
      </c>
    </row>
    <row r="3288" spans="1:2" x14ac:dyDescent="0.25">
      <c r="A3288" t="s">
        <v>892</v>
      </c>
      <c r="B3288">
        <v>6.8</v>
      </c>
    </row>
    <row r="3289" spans="1:2" x14ac:dyDescent="0.25">
      <c r="A3289" t="s">
        <v>892</v>
      </c>
      <c r="B3289">
        <v>6.3</v>
      </c>
    </row>
    <row r="3290" spans="1:2" x14ac:dyDescent="0.25">
      <c r="A3290" t="s">
        <v>892</v>
      </c>
      <c r="B3290">
        <v>5.7</v>
      </c>
    </row>
    <row r="3291" spans="1:2" x14ac:dyDescent="0.25">
      <c r="A3291" t="s">
        <v>2980</v>
      </c>
      <c r="B3291">
        <v>6</v>
      </c>
    </row>
    <row r="3292" spans="1:2" x14ac:dyDescent="0.25">
      <c r="A3292" t="s">
        <v>2980</v>
      </c>
      <c r="B3292">
        <v>4.9000000000000004</v>
      </c>
    </row>
    <row r="3293" spans="1:2" x14ac:dyDescent="0.25">
      <c r="A3293" t="s">
        <v>2980</v>
      </c>
      <c r="B3293">
        <v>6.8</v>
      </c>
    </row>
    <row r="3294" spans="1:2" x14ac:dyDescent="0.25">
      <c r="A3294" t="s">
        <v>2980</v>
      </c>
      <c r="B3294">
        <v>4.8</v>
      </c>
    </row>
    <row r="3295" spans="1:2" x14ac:dyDescent="0.25">
      <c r="A3295" t="s">
        <v>2667</v>
      </c>
      <c r="B3295">
        <v>6.3</v>
      </c>
    </row>
    <row r="3296" spans="1:2" x14ac:dyDescent="0.25">
      <c r="A3296" t="s">
        <v>1842</v>
      </c>
      <c r="B3296">
        <v>6.3</v>
      </c>
    </row>
    <row r="3297" spans="1:2" x14ac:dyDescent="0.25">
      <c r="A3297" t="s">
        <v>1842</v>
      </c>
      <c r="B3297">
        <v>7.2</v>
      </c>
    </row>
    <row r="3298" spans="1:2" x14ac:dyDescent="0.25">
      <c r="A3298" t="s">
        <v>1842</v>
      </c>
      <c r="B3298">
        <v>6.4</v>
      </c>
    </row>
    <row r="3299" spans="1:2" x14ac:dyDescent="0.25">
      <c r="A3299" t="s">
        <v>1842</v>
      </c>
      <c r="B3299">
        <v>7.8</v>
      </c>
    </row>
    <row r="3300" spans="1:2" x14ac:dyDescent="0.25">
      <c r="A3300" t="s">
        <v>218</v>
      </c>
      <c r="B3300">
        <v>6.5</v>
      </c>
    </row>
    <row r="3301" spans="1:2" x14ac:dyDescent="0.25">
      <c r="A3301" t="s">
        <v>1155</v>
      </c>
      <c r="B3301">
        <v>7.1</v>
      </c>
    </row>
    <row r="3302" spans="1:2" x14ac:dyDescent="0.25">
      <c r="A3302" t="s">
        <v>4527</v>
      </c>
      <c r="B3302">
        <v>7.7</v>
      </c>
    </row>
    <row r="3303" spans="1:2" x14ac:dyDescent="0.25">
      <c r="A3303" t="s">
        <v>4527</v>
      </c>
      <c r="B3303">
        <v>7.8</v>
      </c>
    </row>
    <row r="3304" spans="1:2" x14ac:dyDescent="0.25">
      <c r="A3304" t="s">
        <v>4527</v>
      </c>
      <c r="B3304">
        <v>8</v>
      </c>
    </row>
    <row r="3305" spans="1:2" x14ac:dyDescent="0.25">
      <c r="A3305" t="s">
        <v>4527</v>
      </c>
      <c r="B3305">
        <v>6.8</v>
      </c>
    </row>
    <row r="3306" spans="1:2" x14ac:dyDescent="0.25">
      <c r="A3306" t="s">
        <v>1966</v>
      </c>
      <c r="B3306">
        <v>6.5</v>
      </c>
    </row>
    <row r="3307" spans="1:2" x14ac:dyDescent="0.25">
      <c r="A3307" t="s">
        <v>1966</v>
      </c>
      <c r="B3307">
        <v>5</v>
      </c>
    </row>
    <row r="3308" spans="1:2" x14ac:dyDescent="0.25">
      <c r="A3308" t="s">
        <v>1966</v>
      </c>
      <c r="B3308">
        <v>6.8</v>
      </c>
    </row>
    <row r="3309" spans="1:2" x14ac:dyDescent="0.25">
      <c r="A3309" t="s">
        <v>1966</v>
      </c>
      <c r="B3309">
        <v>6.5</v>
      </c>
    </row>
    <row r="3310" spans="1:2" x14ac:dyDescent="0.25">
      <c r="A3310" t="s">
        <v>1966</v>
      </c>
      <c r="B3310">
        <v>6</v>
      </c>
    </row>
    <row r="3311" spans="1:2" x14ac:dyDescent="0.25">
      <c r="A3311" t="s">
        <v>1966</v>
      </c>
      <c r="B3311">
        <v>7.7</v>
      </c>
    </row>
    <row r="3312" spans="1:2" x14ac:dyDescent="0.25">
      <c r="A3312" t="s">
        <v>1966</v>
      </c>
      <c r="B3312">
        <v>6.9</v>
      </c>
    </row>
    <row r="3313" spans="1:2" x14ac:dyDescent="0.25">
      <c r="A3313" t="s">
        <v>1966</v>
      </c>
      <c r="B3313">
        <v>5.8</v>
      </c>
    </row>
    <row r="3314" spans="1:2" x14ac:dyDescent="0.25">
      <c r="A3314" t="s">
        <v>1966</v>
      </c>
      <c r="B3314">
        <v>6.5</v>
      </c>
    </row>
    <row r="3315" spans="1:2" x14ac:dyDescent="0.25">
      <c r="A3315" t="s">
        <v>1966</v>
      </c>
      <c r="B3315">
        <v>6.6</v>
      </c>
    </row>
    <row r="3316" spans="1:2" x14ac:dyDescent="0.25">
      <c r="A3316" t="s">
        <v>1966</v>
      </c>
      <c r="B3316">
        <v>6.9</v>
      </c>
    </row>
    <row r="3317" spans="1:2" x14ac:dyDescent="0.25">
      <c r="A3317" t="s">
        <v>1966</v>
      </c>
      <c r="B3317">
        <v>7.9</v>
      </c>
    </row>
    <row r="3318" spans="1:2" x14ac:dyDescent="0.25">
      <c r="A3318" t="s">
        <v>1966</v>
      </c>
      <c r="B3318">
        <v>6.6</v>
      </c>
    </row>
    <row r="3319" spans="1:2" x14ac:dyDescent="0.25">
      <c r="A3319" t="s">
        <v>1966</v>
      </c>
      <c r="B3319">
        <v>7.7</v>
      </c>
    </row>
    <row r="3320" spans="1:2" x14ac:dyDescent="0.25">
      <c r="A3320" t="s">
        <v>1966</v>
      </c>
      <c r="B3320">
        <v>7.6</v>
      </c>
    </row>
    <row r="3321" spans="1:2" x14ac:dyDescent="0.25">
      <c r="A3321" t="s">
        <v>562</v>
      </c>
      <c r="B3321">
        <v>7.9</v>
      </c>
    </row>
    <row r="3322" spans="1:2" x14ac:dyDescent="0.25">
      <c r="A3322" t="s">
        <v>5921</v>
      </c>
      <c r="B3322">
        <v>7.6</v>
      </c>
    </row>
    <row r="3323" spans="1:2" x14ac:dyDescent="0.25">
      <c r="A3323" t="s">
        <v>6258</v>
      </c>
      <c r="B3323">
        <v>7.3</v>
      </c>
    </row>
    <row r="3324" spans="1:2" x14ac:dyDescent="0.25">
      <c r="A3324" t="s">
        <v>6258</v>
      </c>
      <c r="B3324">
        <v>8.3000000000000007</v>
      </c>
    </row>
    <row r="3325" spans="1:2" x14ac:dyDescent="0.25">
      <c r="A3325" t="s">
        <v>5216</v>
      </c>
      <c r="B3325">
        <v>6.7</v>
      </c>
    </row>
    <row r="3326" spans="1:2" x14ac:dyDescent="0.25">
      <c r="A3326" t="s">
        <v>134</v>
      </c>
      <c r="B3326">
        <v>6.1</v>
      </c>
    </row>
    <row r="3327" spans="1:2" x14ac:dyDescent="0.25">
      <c r="A3327" t="s">
        <v>134</v>
      </c>
      <c r="B3327">
        <v>4.5</v>
      </c>
    </row>
    <row r="3328" spans="1:2" x14ac:dyDescent="0.25">
      <c r="A3328" t="s">
        <v>134</v>
      </c>
      <c r="B3328">
        <v>6.3</v>
      </c>
    </row>
    <row r="3329" spans="1:2" x14ac:dyDescent="0.25">
      <c r="A3329" t="s">
        <v>1063</v>
      </c>
      <c r="B3329">
        <v>6.6</v>
      </c>
    </row>
    <row r="3330" spans="1:2" x14ac:dyDescent="0.25">
      <c r="A3330" t="s">
        <v>6725</v>
      </c>
      <c r="B3330">
        <v>5.0999999999999996</v>
      </c>
    </row>
    <row r="3331" spans="1:2" x14ac:dyDescent="0.25">
      <c r="A3331" t="s">
        <v>4031</v>
      </c>
      <c r="B3331">
        <v>4.9000000000000004</v>
      </c>
    </row>
    <row r="3332" spans="1:2" x14ac:dyDescent="0.25">
      <c r="A3332" t="s">
        <v>2208</v>
      </c>
      <c r="B3332">
        <v>3.9</v>
      </c>
    </row>
    <row r="3333" spans="1:2" x14ac:dyDescent="0.25">
      <c r="A3333" t="s">
        <v>4157</v>
      </c>
      <c r="B3333">
        <v>8</v>
      </c>
    </row>
    <row r="3334" spans="1:2" x14ac:dyDescent="0.25">
      <c r="A3334" t="s">
        <v>1243</v>
      </c>
      <c r="B3334">
        <v>7.3</v>
      </c>
    </row>
    <row r="3335" spans="1:2" x14ac:dyDescent="0.25">
      <c r="A3335" t="s">
        <v>1243</v>
      </c>
      <c r="B3335">
        <v>7.8</v>
      </c>
    </row>
    <row r="3336" spans="1:2" x14ac:dyDescent="0.25">
      <c r="A3336" t="s">
        <v>4505</v>
      </c>
      <c r="B3336">
        <v>7.7</v>
      </c>
    </row>
    <row r="3337" spans="1:2" x14ac:dyDescent="0.25">
      <c r="A3337" t="s">
        <v>4505</v>
      </c>
      <c r="B3337">
        <v>6.9</v>
      </c>
    </row>
    <row r="3338" spans="1:2" x14ac:dyDescent="0.25">
      <c r="A3338" t="s">
        <v>4505</v>
      </c>
      <c r="B3338">
        <v>7.6</v>
      </c>
    </row>
    <row r="3339" spans="1:2" x14ac:dyDescent="0.25">
      <c r="A3339" t="s">
        <v>4505</v>
      </c>
      <c r="B3339">
        <v>7.6</v>
      </c>
    </row>
    <row r="3340" spans="1:2" x14ac:dyDescent="0.25">
      <c r="A3340" t="s">
        <v>2069</v>
      </c>
      <c r="B3340">
        <v>6.2</v>
      </c>
    </row>
    <row r="3341" spans="1:2" x14ac:dyDescent="0.25">
      <c r="A3341" t="s">
        <v>2069</v>
      </c>
      <c r="B3341">
        <v>5.8</v>
      </c>
    </row>
    <row r="3342" spans="1:2" x14ac:dyDescent="0.25">
      <c r="A3342" t="s">
        <v>2069</v>
      </c>
      <c r="B3342">
        <v>7.4</v>
      </c>
    </row>
    <row r="3343" spans="1:2" x14ac:dyDescent="0.25">
      <c r="A3343" t="s">
        <v>2069</v>
      </c>
      <c r="B3343">
        <v>7.1</v>
      </c>
    </row>
    <row r="3344" spans="1:2" x14ac:dyDescent="0.25">
      <c r="A3344" t="s">
        <v>2069</v>
      </c>
      <c r="B3344">
        <v>7.6</v>
      </c>
    </row>
    <row r="3345" spans="1:2" x14ac:dyDescent="0.25">
      <c r="A3345" t="s">
        <v>2069</v>
      </c>
      <c r="B3345">
        <v>7.7</v>
      </c>
    </row>
    <row r="3346" spans="1:2" x14ac:dyDescent="0.25">
      <c r="A3346" t="s">
        <v>2069</v>
      </c>
      <c r="B3346">
        <v>7.6</v>
      </c>
    </row>
    <row r="3347" spans="1:2" x14ac:dyDescent="0.25">
      <c r="A3347" t="s">
        <v>2069</v>
      </c>
      <c r="B3347">
        <v>7.3</v>
      </c>
    </row>
    <row r="3348" spans="1:2" x14ac:dyDescent="0.25">
      <c r="A3348" t="s">
        <v>3372</v>
      </c>
      <c r="B3348">
        <v>4.9000000000000004</v>
      </c>
    </row>
    <row r="3349" spans="1:2" x14ac:dyDescent="0.25">
      <c r="A3349" t="s">
        <v>3372</v>
      </c>
      <c r="B3349">
        <v>7</v>
      </c>
    </row>
    <row r="3350" spans="1:2" x14ac:dyDescent="0.25">
      <c r="A3350" t="s">
        <v>3372</v>
      </c>
      <c r="B3350">
        <v>7</v>
      </c>
    </row>
    <row r="3351" spans="1:2" x14ac:dyDescent="0.25">
      <c r="A3351" t="s">
        <v>3527</v>
      </c>
      <c r="B3351">
        <v>4.9000000000000004</v>
      </c>
    </row>
    <row r="3352" spans="1:2" x14ac:dyDescent="0.25">
      <c r="A3352" t="s">
        <v>3527</v>
      </c>
      <c r="B3352">
        <v>5.8</v>
      </c>
    </row>
    <row r="3353" spans="1:2" x14ac:dyDescent="0.25">
      <c r="A3353" t="s">
        <v>3527</v>
      </c>
      <c r="B3353">
        <v>6.2</v>
      </c>
    </row>
    <row r="3354" spans="1:2" x14ac:dyDescent="0.25">
      <c r="A3354" t="s">
        <v>3527</v>
      </c>
      <c r="B3354">
        <v>5.4</v>
      </c>
    </row>
    <row r="3355" spans="1:2" x14ac:dyDescent="0.25">
      <c r="A3355" t="s">
        <v>3527</v>
      </c>
      <c r="B3355">
        <v>6.9</v>
      </c>
    </row>
    <row r="3356" spans="1:2" x14ac:dyDescent="0.25">
      <c r="A3356" t="s">
        <v>3527</v>
      </c>
      <c r="B3356">
        <v>6.4</v>
      </c>
    </row>
    <row r="3357" spans="1:2" x14ac:dyDescent="0.25">
      <c r="A3357" t="s">
        <v>3527</v>
      </c>
      <c r="B3357">
        <v>7.3</v>
      </c>
    </row>
    <row r="3358" spans="1:2" x14ac:dyDescent="0.25">
      <c r="A3358" t="s">
        <v>6920</v>
      </c>
      <c r="B3358">
        <v>7</v>
      </c>
    </row>
    <row r="3359" spans="1:2" x14ac:dyDescent="0.25">
      <c r="A3359" t="s">
        <v>4513</v>
      </c>
      <c r="B3359">
        <v>5.0999999999999996</v>
      </c>
    </row>
    <row r="3360" spans="1:2" x14ac:dyDescent="0.25">
      <c r="A3360" t="s">
        <v>4513</v>
      </c>
      <c r="B3360">
        <v>5.7</v>
      </c>
    </row>
    <row r="3361" spans="1:2" x14ac:dyDescent="0.25">
      <c r="A3361" t="s">
        <v>4513</v>
      </c>
      <c r="B3361">
        <v>6.2</v>
      </c>
    </row>
    <row r="3362" spans="1:2" x14ac:dyDescent="0.25">
      <c r="A3362" t="s">
        <v>4513</v>
      </c>
      <c r="B3362">
        <v>6.8</v>
      </c>
    </row>
    <row r="3363" spans="1:2" x14ac:dyDescent="0.25">
      <c r="A3363" t="s">
        <v>4513</v>
      </c>
      <c r="B3363">
        <v>5.0999999999999996</v>
      </c>
    </row>
    <row r="3364" spans="1:2" x14ac:dyDescent="0.25">
      <c r="A3364" t="s">
        <v>4853</v>
      </c>
      <c r="B3364">
        <v>7.3</v>
      </c>
    </row>
    <row r="3365" spans="1:2" x14ac:dyDescent="0.25">
      <c r="A3365" t="s">
        <v>230</v>
      </c>
      <c r="B3365">
        <v>5.8</v>
      </c>
    </row>
    <row r="3366" spans="1:2" x14ac:dyDescent="0.25">
      <c r="A3366" t="s">
        <v>230</v>
      </c>
      <c r="B3366">
        <v>5.0999999999999996</v>
      </c>
    </row>
    <row r="3367" spans="1:2" x14ac:dyDescent="0.25">
      <c r="A3367" t="s">
        <v>230</v>
      </c>
      <c r="B3367">
        <v>4.0999999999999996</v>
      </c>
    </row>
    <row r="3368" spans="1:2" x14ac:dyDescent="0.25">
      <c r="A3368" t="s">
        <v>463</v>
      </c>
      <c r="B3368">
        <v>6</v>
      </c>
    </row>
    <row r="3369" spans="1:2" x14ac:dyDescent="0.25">
      <c r="A3369" t="s">
        <v>6551</v>
      </c>
      <c r="B3369">
        <v>5.8</v>
      </c>
    </row>
    <row r="3370" spans="1:2" x14ac:dyDescent="0.25">
      <c r="A3370" t="s">
        <v>6551</v>
      </c>
      <c r="B3370">
        <v>7.1</v>
      </c>
    </row>
    <row r="3371" spans="1:2" x14ac:dyDescent="0.25">
      <c r="A3371" t="s">
        <v>3425</v>
      </c>
      <c r="B3371">
        <v>6</v>
      </c>
    </row>
    <row r="3372" spans="1:2" x14ac:dyDescent="0.25">
      <c r="A3372" t="s">
        <v>3425</v>
      </c>
      <c r="B3372">
        <v>6.2</v>
      </c>
    </row>
    <row r="3373" spans="1:2" x14ac:dyDescent="0.25">
      <c r="A3373" t="s">
        <v>3425</v>
      </c>
      <c r="B3373">
        <v>5.8</v>
      </c>
    </row>
    <row r="3374" spans="1:2" x14ac:dyDescent="0.25">
      <c r="A3374" t="s">
        <v>3425</v>
      </c>
      <c r="B3374">
        <v>6.3</v>
      </c>
    </row>
    <row r="3375" spans="1:2" x14ac:dyDescent="0.25">
      <c r="A3375" t="s">
        <v>1913</v>
      </c>
      <c r="B3375">
        <v>6.6</v>
      </c>
    </row>
    <row r="3376" spans="1:2" x14ac:dyDescent="0.25">
      <c r="A3376" t="s">
        <v>5658</v>
      </c>
      <c r="B3376">
        <v>6.4</v>
      </c>
    </row>
    <row r="3377" spans="1:2" x14ac:dyDescent="0.25">
      <c r="A3377" t="s">
        <v>3888</v>
      </c>
      <c r="B3377">
        <v>5.3</v>
      </c>
    </row>
    <row r="3378" spans="1:2" x14ac:dyDescent="0.25">
      <c r="A3378" t="s">
        <v>5042</v>
      </c>
      <c r="B3378">
        <v>5.5</v>
      </c>
    </row>
    <row r="3379" spans="1:2" x14ac:dyDescent="0.25">
      <c r="A3379" t="s">
        <v>5042</v>
      </c>
      <c r="B3379">
        <v>5.5</v>
      </c>
    </row>
    <row r="3380" spans="1:2" x14ac:dyDescent="0.25">
      <c r="A3380" t="s">
        <v>5235</v>
      </c>
      <c r="B3380">
        <v>6.3</v>
      </c>
    </row>
    <row r="3381" spans="1:2" x14ac:dyDescent="0.25">
      <c r="A3381" t="s">
        <v>6277</v>
      </c>
      <c r="B3381">
        <v>7.5</v>
      </c>
    </row>
    <row r="3382" spans="1:2" x14ac:dyDescent="0.25">
      <c r="A3382" t="s">
        <v>2440</v>
      </c>
      <c r="B3382">
        <v>3.9</v>
      </c>
    </row>
    <row r="3383" spans="1:2" x14ac:dyDescent="0.25">
      <c r="A3383" t="s">
        <v>553</v>
      </c>
      <c r="B3383">
        <v>6.6</v>
      </c>
    </row>
    <row r="3384" spans="1:2" x14ac:dyDescent="0.25">
      <c r="A3384" t="s">
        <v>553</v>
      </c>
      <c r="B3384">
        <v>7.2</v>
      </c>
    </row>
    <row r="3385" spans="1:2" x14ac:dyDescent="0.25">
      <c r="A3385" t="s">
        <v>4418</v>
      </c>
      <c r="B3385">
        <v>5.2</v>
      </c>
    </row>
    <row r="3386" spans="1:2" x14ac:dyDescent="0.25">
      <c r="A3386" t="s">
        <v>4418</v>
      </c>
      <c r="B3386">
        <v>6.1</v>
      </c>
    </row>
    <row r="3387" spans="1:2" x14ac:dyDescent="0.25">
      <c r="A3387" t="s">
        <v>4418</v>
      </c>
      <c r="B3387">
        <v>5.5</v>
      </c>
    </row>
    <row r="3388" spans="1:2" x14ac:dyDescent="0.25">
      <c r="A3388" t="s">
        <v>4418</v>
      </c>
      <c r="B3388">
        <v>4.5999999999999996</v>
      </c>
    </row>
    <row r="3389" spans="1:2" x14ac:dyDescent="0.25">
      <c r="A3389" t="s">
        <v>3542</v>
      </c>
      <c r="B3389">
        <v>6.3</v>
      </c>
    </row>
    <row r="3390" spans="1:2" x14ac:dyDescent="0.25">
      <c r="A3390" t="s">
        <v>3421</v>
      </c>
      <c r="B3390">
        <v>2.8</v>
      </c>
    </row>
    <row r="3391" spans="1:2" x14ac:dyDescent="0.25">
      <c r="A3391" t="s">
        <v>7338</v>
      </c>
      <c r="B3391">
        <v>6.2</v>
      </c>
    </row>
    <row r="3392" spans="1:2" x14ac:dyDescent="0.25">
      <c r="A3392" t="s">
        <v>1272</v>
      </c>
      <c r="B3392">
        <v>6.8</v>
      </c>
    </row>
    <row r="3393" spans="1:2" x14ac:dyDescent="0.25">
      <c r="A3393" t="s">
        <v>1272</v>
      </c>
      <c r="B3393">
        <v>8.3000000000000007</v>
      </c>
    </row>
    <row r="3394" spans="1:2" x14ac:dyDescent="0.25">
      <c r="A3394" t="s">
        <v>7371</v>
      </c>
      <c r="B3394">
        <v>7.2</v>
      </c>
    </row>
    <row r="3395" spans="1:2" x14ac:dyDescent="0.25">
      <c r="A3395" t="s">
        <v>7371</v>
      </c>
      <c r="B3395">
        <v>6.6</v>
      </c>
    </row>
    <row r="3396" spans="1:2" x14ac:dyDescent="0.25">
      <c r="A3396" t="s">
        <v>2358</v>
      </c>
      <c r="B3396">
        <v>7.3</v>
      </c>
    </row>
    <row r="3397" spans="1:2" x14ac:dyDescent="0.25">
      <c r="A3397" t="s">
        <v>2358</v>
      </c>
      <c r="B3397">
        <v>8.1</v>
      </c>
    </row>
    <row r="3398" spans="1:2" x14ac:dyDescent="0.25">
      <c r="A3398" t="s">
        <v>1354</v>
      </c>
      <c r="B3398">
        <v>5.2</v>
      </c>
    </row>
    <row r="3399" spans="1:2" x14ac:dyDescent="0.25">
      <c r="A3399" t="s">
        <v>1354</v>
      </c>
      <c r="B3399">
        <v>6.2</v>
      </c>
    </row>
    <row r="3400" spans="1:2" x14ac:dyDescent="0.25">
      <c r="A3400" t="s">
        <v>1354</v>
      </c>
      <c r="B3400">
        <v>6.1</v>
      </c>
    </row>
    <row r="3401" spans="1:2" x14ac:dyDescent="0.25">
      <c r="A3401" t="s">
        <v>1354</v>
      </c>
      <c r="B3401">
        <v>5.6</v>
      </c>
    </row>
    <row r="3402" spans="1:2" x14ac:dyDescent="0.25">
      <c r="A3402" t="s">
        <v>1354</v>
      </c>
      <c r="B3402">
        <v>5.7</v>
      </c>
    </row>
    <row r="3403" spans="1:2" x14ac:dyDescent="0.25">
      <c r="A3403" t="s">
        <v>3979</v>
      </c>
      <c r="B3403">
        <v>6.2</v>
      </c>
    </row>
    <row r="3404" spans="1:2" x14ac:dyDescent="0.25">
      <c r="A3404" t="s">
        <v>3979</v>
      </c>
      <c r="B3404">
        <v>6.7</v>
      </c>
    </row>
    <row r="3405" spans="1:2" x14ac:dyDescent="0.25">
      <c r="A3405" t="s">
        <v>3979</v>
      </c>
      <c r="B3405">
        <v>5.6</v>
      </c>
    </row>
    <row r="3406" spans="1:2" x14ac:dyDescent="0.25">
      <c r="A3406" t="s">
        <v>3979</v>
      </c>
      <c r="B3406">
        <v>6.3</v>
      </c>
    </row>
    <row r="3407" spans="1:2" x14ac:dyDescent="0.25">
      <c r="A3407" t="s">
        <v>3553</v>
      </c>
      <c r="B3407">
        <v>5.0999999999999996</v>
      </c>
    </row>
    <row r="3408" spans="1:2" x14ac:dyDescent="0.25">
      <c r="A3408" t="s">
        <v>3553</v>
      </c>
      <c r="B3408">
        <v>6.1</v>
      </c>
    </row>
    <row r="3409" spans="1:2" x14ac:dyDescent="0.25">
      <c r="A3409" t="s">
        <v>3553</v>
      </c>
      <c r="B3409">
        <v>6.4</v>
      </c>
    </row>
    <row r="3410" spans="1:2" x14ac:dyDescent="0.25">
      <c r="A3410" t="s">
        <v>2505</v>
      </c>
      <c r="B3410">
        <v>5.0999999999999996</v>
      </c>
    </row>
    <row r="3411" spans="1:2" x14ac:dyDescent="0.25">
      <c r="A3411" t="s">
        <v>2505</v>
      </c>
      <c r="B3411">
        <v>5.4</v>
      </c>
    </row>
    <row r="3412" spans="1:2" x14ac:dyDescent="0.25">
      <c r="A3412" t="s">
        <v>1317</v>
      </c>
      <c r="B3412">
        <v>6</v>
      </c>
    </row>
    <row r="3413" spans="1:2" x14ac:dyDescent="0.25">
      <c r="A3413" t="s">
        <v>5984</v>
      </c>
      <c r="B3413">
        <v>5.4</v>
      </c>
    </row>
    <row r="3414" spans="1:2" x14ac:dyDescent="0.25">
      <c r="A3414" t="s">
        <v>5256</v>
      </c>
      <c r="B3414">
        <v>5.7</v>
      </c>
    </row>
    <row r="3415" spans="1:2" x14ac:dyDescent="0.25">
      <c r="A3415" t="s">
        <v>5256</v>
      </c>
      <c r="B3415">
        <v>5.3</v>
      </c>
    </row>
    <row r="3416" spans="1:2" x14ac:dyDescent="0.25">
      <c r="A3416" t="s">
        <v>5256</v>
      </c>
      <c r="B3416">
        <v>5.9</v>
      </c>
    </row>
    <row r="3417" spans="1:2" x14ac:dyDescent="0.25">
      <c r="A3417" t="s">
        <v>5256</v>
      </c>
      <c r="B3417">
        <v>5.8</v>
      </c>
    </row>
    <row r="3418" spans="1:2" x14ac:dyDescent="0.25">
      <c r="A3418" t="s">
        <v>5298</v>
      </c>
      <c r="B3418">
        <v>3.8</v>
      </c>
    </row>
    <row r="3419" spans="1:2" x14ac:dyDescent="0.25">
      <c r="A3419" t="s">
        <v>5780</v>
      </c>
      <c r="B3419">
        <v>5.9</v>
      </c>
    </row>
    <row r="3420" spans="1:2" x14ac:dyDescent="0.25">
      <c r="A3420" t="s">
        <v>5780</v>
      </c>
      <c r="B3420">
        <v>5.8</v>
      </c>
    </row>
    <row r="3421" spans="1:2" x14ac:dyDescent="0.25">
      <c r="A3421" t="s">
        <v>626</v>
      </c>
      <c r="B3421">
        <v>6.3</v>
      </c>
    </row>
    <row r="3422" spans="1:2" x14ac:dyDescent="0.25">
      <c r="A3422" t="s">
        <v>5620</v>
      </c>
      <c r="B3422">
        <v>4.4000000000000004</v>
      </c>
    </row>
    <row r="3423" spans="1:2" x14ac:dyDescent="0.25">
      <c r="A3423" t="s">
        <v>956</v>
      </c>
      <c r="B3423">
        <v>6.5</v>
      </c>
    </row>
    <row r="3424" spans="1:2" x14ac:dyDescent="0.25">
      <c r="A3424" t="s">
        <v>956</v>
      </c>
      <c r="B3424">
        <v>7.1</v>
      </c>
    </row>
    <row r="3425" spans="1:2" x14ac:dyDescent="0.25">
      <c r="A3425" t="s">
        <v>1715</v>
      </c>
      <c r="B3425">
        <v>6.1</v>
      </c>
    </row>
    <row r="3426" spans="1:2" x14ac:dyDescent="0.25">
      <c r="A3426" t="s">
        <v>1715</v>
      </c>
      <c r="B3426">
        <v>4.7</v>
      </c>
    </row>
    <row r="3427" spans="1:2" x14ac:dyDescent="0.25">
      <c r="A3427" t="s">
        <v>1715</v>
      </c>
      <c r="B3427">
        <v>7.1</v>
      </c>
    </row>
    <row r="3428" spans="1:2" x14ac:dyDescent="0.25">
      <c r="A3428" t="s">
        <v>1715</v>
      </c>
      <c r="B3428">
        <v>5.8</v>
      </c>
    </row>
    <row r="3429" spans="1:2" x14ac:dyDescent="0.25">
      <c r="A3429" t="s">
        <v>1715</v>
      </c>
      <c r="B3429">
        <v>7.2</v>
      </c>
    </row>
    <row r="3430" spans="1:2" x14ac:dyDescent="0.25">
      <c r="A3430" t="s">
        <v>1715</v>
      </c>
      <c r="B3430">
        <v>7.1</v>
      </c>
    </row>
    <row r="3431" spans="1:2" x14ac:dyDescent="0.25">
      <c r="A3431" t="s">
        <v>1715</v>
      </c>
      <c r="B3431">
        <v>7.1</v>
      </c>
    </row>
    <row r="3432" spans="1:2" x14ac:dyDescent="0.25">
      <c r="A3432" t="s">
        <v>1715</v>
      </c>
      <c r="B3432">
        <v>6.5</v>
      </c>
    </row>
    <row r="3433" spans="1:2" x14ac:dyDescent="0.25">
      <c r="A3433" t="s">
        <v>1715</v>
      </c>
      <c r="B3433">
        <v>7</v>
      </c>
    </row>
    <row r="3434" spans="1:2" x14ac:dyDescent="0.25">
      <c r="A3434" t="s">
        <v>1715</v>
      </c>
      <c r="B3434">
        <v>6.6</v>
      </c>
    </row>
    <row r="3435" spans="1:2" x14ac:dyDescent="0.25">
      <c r="A3435" t="s">
        <v>1715</v>
      </c>
      <c r="B3435">
        <v>6.1</v>
      </c>
    </row>
    <row r="3436" spans="1:2" x14ac:dyDescent="0.25">
      <c r="A3436" t="s">
        <v>1715</v>
      </c>
      <c r="B3436">
        <v>6.9</v>
      </c>
    </row>
    <row r="3437" spans="1:2" x14ac:dyDescent="0.25">
      <c r="A3437" t="s">
        <v>1715</v>
      </c>
      <c r="B3437">
        <v>7.6</v>
      </c>
    </row>
    <row r="3438" spans="1:2" x14ac:dyDescent="0.25">
      <c r="A3438" t="s">
        <v>1715</v>
      </c>
      <c r="B3438">
        <v>6.4</v>
      </c>
    </row>
    <row r="3439" spans="1:2" x14ac:dyDescent="0.25">
      <c r="A3439" t="s">
        <v>1715</v>
      </c>
      <c r="B3439">
        <v>7.3</v>
      </c>
    </row>
    <row r="3440" spans="1:2" x14ac:dyDescent="0.25">
      <c r="A3440" t="s">
        <v>1715</v>
      </c>
      <c r="B3440">
        <v>7.8</v>
      </c>
    </row>
    <row r="3441" spans="1:2" x14ac:dyDescent="0.25">
      <c r="A3441" t="s">
        <v>5857</v>
      </c>
      <c r="B3441">
        <v>7.2</v>
      </c>
    </row>
    <row r="3442" spans="1:2" x14ac:dyDescent="0.25">
      <c r="A3442" t="s">
        <v>5857</v>
      </c>
      <c r="B3442">
        <v>7.6</v>
      </c>
    </row>
    <row r="3443" spans="1:2" x14ac:dyDescent="0.25">
      <c r="A3443" t="s">
        <v>5857</v>
      </c>
      <c r="B3443">
        <v>6.8</v>
      </c>
    </row>
    <row r="3444" spans="1:2" x14ac:dyDescent="0.25">
      <c r="A3444" t="s">
        <v>5857</v>
      </c>
      <c r="B3444">
        <v>7.6</v>
      </c>
    </row>
    <row r="3445" spans="1:2" x14ac:dyDescent="0.25">
      <c r="A3445" t="s">
        <v>5857</v>
      </c>
      <c r="B3445">
        <v>7.3</v>
      </c>
    </row>
    <row r="3446" spans="1:2" x14ac:dyDescent="0.25">
      <c r="A3446" t="s">
        <v>5857</v>
      </c>
      <c r="B3446">
        <v>7.4</v>
      </c>
    </row>
    <row r="3447" spans="1:2" x14ac:dyDescent="0.25">
      <c r="A3447" t="s">
        <v>5857</v>
      </c>
      <c r="B3447">
        <v>7.1</v>
      </c>
    </row>
    <row r="3448" spans="1:2" x14ac:dyDescent="0.25">
      <c r="A3448" t="s">
        <v>5857</v>
      </c>
      <c r="B3448">
        <v>7.2</v>
      </c>
    </row>
    <row r="3449" spans="1:2" x14ac:dyDescent="0.25">
      <c r="A3449" t="s">
        <v>5857</v>
      </c>
      <c r="B3449">
        <v>7.8</v>
      </c>
    </row>
    <row r="3450" spans="1:2" x14ac:dyDescent="0.25">
      <c r="A3450" t="s">
        <v>5857</v>
      </c>
      <c r="B3450">
        <v>8.9</v>
      </c>
    </row>
    <row r="3451" spans="1:2" x14ac:dyDescent="0.25">
      <c r="A3451" t="s">
        <v>5857</v>
      </c>
      <c r="B3451">
        <v>6.7</v>
      </c>
    </row>
    <row r="3452" spans="1:2" x14ac:dyDescent="0.25">
      <c r="A3452" t="s">
        <v>5857</v>
      </c>
      <c r="B3452">
        <v>7.7</v>
      </c>
    </row>
    <row r="3453" spans="1:2" x14ac:dyDescent="0.25">
      <c r="A3453" t="s">
        <v>5857</v>
      </c>
      <c r="B3453">
        <v>7.7</v>
      </c>
    </row>
    <row r="3454" spans="1:2" x14ac:dyDescent="0.25">
      <c r="A3454" t="s">
        <v>5857</v>
      </c>
      <c r="B3454">
        <v>8</v>
      </c>
    </row>
    <row r="3455" spans="1:2" x14ac:dyDescent="0.25">
      <c r="A3455" t="s">
        <v>5857</v>
      </c>
      <c r="B3455">
        <v>7.6</v>
      </c>
    </row>
    <row r="3456" spans="1:2" x14ac:dyDescent="0.25">
      <c r="A3456" t="s">
        <v>5857</v>
      </c>
      <c r="B3456">
        <v>7.4</v>
      </c>
    </row>
    <row r="3457" spans="1:2" x14ac:dyDescent="0.25">
      <c r="A3457" t="s">
        <v>5857</v>
      </c>
      <c r="B3457">
        <v>8.3000000000000007</v>
      </c>
    </row>
    <row r="3458" spans="1:2" x14ac:dyDescent="0.25">
      <c r="A3458" t="s">
        <v>5857</v>
      </c>
      <c r="B3458">
        <v>8.6</v>
      </c>
    </row>
    <row r="3459" spans="1:2" x14ac:dyDescent="0.25">
      <c r="A3459" t="s">
        <v>5857</v>
      </c>
      <c r="B3459">
        <v>6.5</v>
      </c>
    </row>
    <row r="3460" spans="1:2" x14ac:dyDescent="0.25">
      <c r="A3460" t="s">
        <v>5857</v>
      </c>
      <c r="B3460">
        <v>6.5</v>
      </c>
    </row>
    <row r="3461" spans="1:2" x14ac:dyDescent="0.25">
      <c r="A3461" t="s">
        <v>5857</v>
      </c>
      <c r="B3461">
        <v>8.5</v>
      </c>
    </row>
    <row r="3462" spans="1:2" x14ac:dyDescent="0.25">
      <c r="A3462" t="s">
        <v>5857</v>
      </c>
      <c r="B3462">
        <v>8</v>
      </c>
    </row>
    <row r="3463" spans="1:2" x14ac:dyDescent="0.25">
      <c r="A3463" t="s">
        <v>5857</v>
      </c>
      <c r="B3463">
        <v>6.2</v>
      </c>
    </row>
    <row r="3464" spans="1:2" x14ac:dyDescent="0.25">
      <c r="A3464" t="s">
        <v>5857</v>
      </c>
      <c r="B3464">
        <v>8.1</v>
      </c>
    </row>
    <row r="3465" spans="1:2" x14ac:dyDescent="0.25">
      <c r="A3465" t="s">
        <v>5857</v>
      </c>
      <c r="B3465">
        <v>7.9</v>
      </c>
    </row>
    <row r="3466" spans="1:2" x14ac:dyDescent="0.25">
      <c r="A3466" t="s">
        <v>2956</v>
      </c>
      <c r="B3466">
        <v>6.2</v>
      </c>
    </row>
    <row r="3467" spans="1:2" x14ac:dyDescent="0.25">
      <c r="A3467" t="s">
        <v>2956</v>
      </c>
      <c r="B3467">
        <v>6.5</v>
      </c>
    </row>
    <row r="3468" spans="1:2" x14ac:dyDescent="0.25">
      <c r="A3468" t="s">
        <v>3520</v>
      </c>
      <c r="B3468">
        <v>5.0999999999999996</v>
      </c>
    </row>
    <row r="3469" spans="1:2" x14ac:dyDescent="0.25">
      <c r="A3469" t="s">
        <v>6766</v>
      </c>
      <c r="B3469">
        <v>6.1</v>
      </c>
    </row>
    <row r="3470" spans="1:2" x14ac:dyDescent="0.25">
      <c r="A3470" t="s">
        <v>6091</v>
      </c>
      <c r="B3470">
        <v>4.4000000000000004</v>
      </c>
    </row>
    <row r="3471" spans="1:2" x14ac:dyDescent="0.25">
      <c r="A3471" t="s">
        <v>5812</v>
      </c>
      <c r="B3471">
        <v>6.4</v>
      </c>
    </row>
    <row r="3472" spans="1:2" x14ac:dyDescent="0.25">
      <c r="A3472" t="s">
        <v>5812</v>
      </c>
      <c r="B3472">
        <v>6.4</v>
      </c>
    </row>
    <row r="3473" spans="1:2" x14ac:dyDescent="0.25">
      <c r="A3473" t="s">
        <v>4271</v>
      </c>
      <c r="B3473">
        <v>5.0999999999999996</v>
      </c>
    </row>
    <row r="3474" spans="1:2" x14ac:dyDescent="0.25">
      <c r="A3474" t="s">
        <v>5792</v>
      </c>
      <c r="B3474">
        <v>4.8</v>
      </c>
    </row>
    <row r="3475" spans="1:2" x14ac:dyDescent="0.25">
      <c r="A3475" t="s">
        <v>792</v>
      </c>
      <c r="B3475">
        <v>6.3</v>
      </c>
    </row>
    <row r="3476" spans="1:2" x14ac:dyDescent="0.25">
      <c r="A3476" t="s">
        <v>792</v>
      </c>
      <c r="B3476">
        <v>5.9</v>
      </c>
    </row>
    <row r="3477" spans="1:2" x14ac:dyDescent="0.25">
      <c r="A3477" t="s">
        <v>208</v>
      </c>
      <c r="B3477">
        <v>4.7</v>
      </c>
    </row>
    <row r="3478" spans="1:2" x14ac:dyDescent="0.25">
      <c r="A3478" t="s">
        <v>2214</v>
      </c>
      <c r="B3478">
        <v>6.5</v>
      </c>
    </row>
    <row r="3479" spans="1:2" x14ac:dyDescent="0.25">
      <c r="A3479" t="s">
        <v>4305</v>
      </c>
      <c r="B3479">
        <v>6.4</v>
      </c>
    </row>
    <row r="3480" spans="1:2" x14ac:dyDescent="0.25">
      <c r="A3480" t="s">
        <v>4989</v>
      </c>
      <c r="B3480">
        <v>6.1</v>
      </c>
    </row>
    <row r="3481" spans="1:2" x14ac:dyDescent="0.25">
      <c r="A3481" t="s">
        <v>2104</v>
      </c>
      <c r="B3481">
        <v>7.2</v>
      </c>
    </row>
    <row r="3482" spans="1:2" x14ac:dyDescent="0.25">
      <c r="A3482" t="s">
        <v>5112</v>
      </c>
      <c r="B3482">
        <v>5.0999999999999996</v>
      </c>
    </row>
    <row r="3483" spans="1:2" x14ac:dyDescent="0.25">
      <c r="A3483" t="s">
        <v>5112</v>
      </c>
      <c r="B3483">
        <v>6.4</v>
      </c>
    </row>
    <row r="3484" spans="1:2" x14ac:dyDescent="0.25">
      <c r="A3484" t="s">
        <v>5112</v>
      </c>
      <c r="B3484">
        <v>7.2</v>
      </c>
    </row>
    <row r="3485" spans="1:2" x14ac:dyDescent="0.25">
      <c r="A3485" t="s">
        <v>5112</v>
      </c>
      <c r="B3485">
        <v>6.8</v>
      </c>
    </row>
    <row r="3486" spans="1:2" x14ac:dyDescent="0.25">
      <c r="A3486" t="s">
        <v>5112</v>
      </c>
      <c r="B3486">
        <v>7.4</v>
      </c>
    </row>
    <row r="3487" spans="1:2" x14ac:dyDescent="0.25">
      <c r="A3487" t="s">
        <v>2913</v>
      </c>
      <c r="B3487">
        <v>7.8</v>
      </c>
    </row>
    <row r="3488" spans="1:2" x14ac:dyDescent="0.25">
      <c r="A3488" t="s">
        <v>4625</v>
      </c>
      <c r="B3488">
        <v>6.4</v>
      </c>
    </row>
    <row r="3489" spans="1:2" x14ac:dyDescent="0.25">
      <c r="A3489" t="s">
        <v>4625</v>
      </c>
      <c r="B3489">
        <v>5.2</v>
      </c>
    </row>
    <row r="3490" spans="1:2" x14ac:dyDescent="0.25">
      <c r="A3490" t="s">
        <v>3222</v>
      </c>
      <c r="B3490">
        <v>7.2</v>
      </c>
    </row>
    <row r="3491" spans="1:2" x14ac:dyDescent="0.25">
      <c r="A3491" t="s">
        <v>3222</v>
      </c>
      <c r="B3491">
        <v>6.5</v>
      </c>
    </row>
    <row r="3492" spans="1:2" x14ac:dyDescent="0.25">
      <c r="A3492" t="s">
        <v>1470</v>
      </c>
      <c r="B3492">
        <v>3.8</v>
      </c>
    </row>
    <row r="3493" spans="1:2" x14ac:dyDescent="0.25">
      <c r="A3493" t="s">
        <v>5637</v>
      </c>
      <c r="B3493">
        <v>5</v>
      </c>
    </row>
    <row r="3494" spans="1:2" x14ac:dyDescent="0.25">
      <c r="A3494" t="s">
        <v>5637</v>
      </c>
      <c r="B3494">
        <v>5.9</v>
      </c>
    </row>
    <row r="3495" spans="1:2" x14ac:dyDescent="0.25">
      <c r="A3495" t="s">
        <v>1209</v>
      </c>
      <c r="B3495">
        <v>7.2</v>
      </c>
    </row>
    <row r="3496" spans="1:2" x14ac:dyDescent="0.25">
      <c r="A3496" t="s">
        <v>2638</v>
      </c>
      <c r="B3496">
        <v>6.6</v>
      </c>
    </row>
    <row r="3497" spans="1:2" x14ac:dyDescent="0.25">
      <c r="A3497" t="s">
        <v>4104</v>
      </c>
      <c r="B3497">
        <v>6.7</v>
      </c>
    </row>
    <row r="3498" spans="1:2" x14ac:dyDescent="0.25">
      <c r="A3498" t="s">
        <v>4104</v>
      </c>
      <c r="B3498">
        <v>3.3</v>
      </c>
    </row>
    <row r="3499" spans="1:2" x14ac:dyDescent="0.25">
      <c r="A3499" t="s">
        <v>3549</v>
      </c>
      <c r="B3499">
        <v>6.5</v>
      </c>
    </row>
    <row r="3500" spans="1:2" x14ac:dyDescent="0.25">
      <c r="A3500" t="s">
        <v>3549</v>
      </c>
      <c r="B3500">
        <v>6.3</v>
      </c>
    </row>
    <row r="3501" spans="1:2" x14ac:dyDescent="0.25">
      <c r="A3501" t="s">
        <v>3549</v>
      </c>
      <c r="B3501">
        <v>5.6</v>
      </c>
    </row>
    <row r="3502" spans="1:2" x14ac:dyDescent="0.25">
      <c r="A3502" t="s">
        <v>3549</v>
      </c>
      <c r="B3502">
        <v>6.1</v>
      </c>
    </row>
    <row r="3503" spans="1:2" x14ac:dyDescent="0.25">
      <c r="A3503" t="s">
        <v>5082</v>
      </c>
      <c r="B3503">
        <v>6.9</v>
      </c>
    </row>
    <row r="3504" spans="1:2" x14ac:dyDescent="0.25">
      <c r="A3504" t="s">
        <v>5082</v>
      </c>
      <c r="B3504">
        <v>8.1</v>
      </c>
    </row>
    <row r="3505" spans="1:2" x14ac:dyDescent="0.25">
      <c r="A3505" t="s">
        <v>799</v>
      </c>
      <c r="B3505">
        <v>5.7</v>
      </c>
    </row>
    <row r="3506" spans="1:2" x14ac:dyDescent="0.25">
      <c r="A3506" t="s">
        <v>799</v>
      </c>
      <c r="B3506">
        <v>8</v>
      </c>
    </row>
    <row r="3507" spans="1:2" x14ac:dyDescent="0.25">
      <c r="A3507" t="s">
        <v>799</v>
      </c>
      <c r="B3507">
        <v>6.2</v>
      </c>
    </row>
    <row r="3508" spans="1:2" x14ac:dyDescent="0.25">
      <c r="A3508" t="s">
        <v>799</v>
      </c>
      <c r="B3508">
        <v>6.2</v>
      </c>
    </row>
    <row r="3509" spans="1:2" x14ac:dyDescent="0.25">
      <c r="A3509" t="s">
        <v>799</v>
      </c>
      <c r="B3509">
        <v>7.5</v>
      </c>
    </row>
    <row r="3510" spans="1:2" x14ac:dyDescent="0.25">
      <c r="A3510" t="s">
        <v>799</v>
      </c>
      <c r="B3510">
        <v>7.7</v>
      </c>
    </row>
    <row r="3511" spans="1:2" x14ac:dyDescent="0.25">
      <c r="A3511" t="s">
        <v>6175</v>
      </c>
      <c r="B3511">
        <v>7.6</v>
      </c>
    </row>
    <row r="3512" spans="1:2" x14ac:dyDescent="0.25">
      <c r="A3512" t="s">
        <v>785</v>
      </c>
      <c r="B3512">
        <v>6.5</v>
      </c>
    </row>
    <row r="3513" spans="1:2" x14ac:dyDescent="0.25">
      <c r="A3513" t="s">
        <v>2175</v>
      </c>
      <c r="B3513">
        <v>7.1</v>
      </c>
    </row>
    <row r="3514" spans="1:2" x14ac:dyDescent="0.25">
      <c r="A3514" t="s">
        <v>3981</v>
      </c>
      <c r="B3514">
        <v>7.3</v>
      </c>
    </row>
    <row r="3515" spans="1:2" x14ac:dyDescent="0.25">
      <c r="A3515" t="s">
        <v>3981</v>
      </c>
      <c r="B3515">
        <v>7.5</v>
      </c>
    </row>
    <row r="3516" spans="1:2" x14ac:dyDescent="0.25">
      <c r="A3516" t="s">
        <v>3981</v>
      </c>
      <c r="B3516">
        <v>7</v>
      </c>
    </row>
    <row r="3517" spans="1:2" x14ac:dyDescent="0.25">
      <c r="A3517" t="s">
        <v>3592</v>
      </c>
      <c r="B3517">
        <v>6.7</v>
      </c>
    </row>
    <row r="3518" spans="1:2" x14ac:dyDescent="0.25">
      <c r="A3518" t="s">
        <v>3592</v>
      </c>
      <c r="B3518">
        <v>6.7</v>
      </c>
    </row>
    <row r="3519" spans="1:2" x14ac:dyDescent="0.25">
      <c r="A3519" t="s">
        <v>3592</v>
      </c>
      <c r="B3519">
        <v>7.6</v>
      </c>
    </row>
    <row r="3520" spans="1:2" x14ac:dyDescent="0.25">
      <c r="A3520" t="s">
        <v>4623</v>
      </c>
      <c r="B3520">
        <v>8.1</v>
      </c>
    </row>
    <row r="3521" spans="1:2" x14ac:dyDescent="0.25">
      <c r="A3521" t="s">
        <v>1688</v>
      </c>
      <c r="B3521">
        <v>8.3000000000000007</v>
      </c>
    </row>
    <row r="3522" spans="1:2" x14ac:dyDescent="0.25">
      <c r="A3522" t="s">
        <v>1688</v>
      </c>
      <c r="B3522">
        <v>6.8</v>
      </c>
    </row>
    <row r="3523" spans="1:2" x14ac:dyDescent="0.25">
      <c r="A3523" t="s">
        <v>1688</v>
      </c>
      <c r="B3523">
        <v>8</v>
      </c>
    </row>
    <row r="3524" spans="1:2" x14ac:dyDescent="0.25">
      <c r="A3524" t="s">
        <v>1688</v>
      </c>
      <c r="B3524">
        <v>7.7</v>
      </c>
    </row>
    <row r="3525" spans="1:2" x14ac:dyDescent="0.25">
      <c r="A3525" t="s">
        <v>1688</v>
      </c>
      <c r="B3525">
        <v>5.9</v>
      </c>
    </row>
    <row r="3526" spans="1:2" x14ac:dyDescent="0.25">
      <c r="A3526" t="s">
        <v>1688</v>
      </c>
      <c r="B3526">
        <v>7.6</v>
      </c>
    </row>
    <row r="3527" spans="1:2" x14ac:dyDescent="0.25">
      <c r="A3527" t="s">
        <v>1688</v>
      </c>
      <c r="B3527">
        <v>7</v>
      </c>
    </row>
    <row r="3528" spans="1:2" x14ac:dyDescent="0.25">
      <c r="A3528" t="s">
        <v>2779</v>
      </c>
      <c r="B3528">
        <v>7.4</v>
      </c>
    </row>
    <row r="3529" spans="1:2" x14ac:dyDescent="0.25">
      <c r="A3529" t="s">
        <v>2779</v>
      </c>
      <c r="B3529">
        <v>7.1</v>
      </c>
    </row>
    <row r="3530" spans="1:2" x14ac:dyDescent="0.25">
      <c r="A3530" t="s">
        <v>921</v>
      </c>
      <c r="B3530">
        <v>6.7</v>
      </c>
    </row>
    <row r="3531" spans="1:2" x14ac:dyDescent="0.25">
      <c r="A3531" t="s">
        <v>6284</v>
      </c>
      <c r="B3531">
        <v>7.6</v>
      </c>
    </row>
    <row r="3532" spans="1:2" x14ac:dyDescent="0.25">
      <c r="A3532" t="s">
        <v>5855</v>
      </c>
      <c r="B3532">
        <v>7.3</v>
      </c>
    </row>
    <row r="3533" spans="1:2" x14ac:dyDescent="0.25">
      <c r="A3533" t="s">
        <v>3563</v>
      </c>
      <c r="B3533">
        <v>7.4</v>
      </c>
    </row>
    <row r="3534" spans="1:2" x14ac:dyDescent="0.25">
      <c r="A3534" t="s">
        <v>2750</v>
      </c>
      <c r="B3534">
        <v>6.3</v>
      </c>
    </row>
    <row r="3535" spans="1:2" x14ac:dyDescent="0.25">
      <c r="A3535" t="s">
        <v>2750</v>
      </c>
      <c r="B3535">
        <v>5.8</v>
      </c>
    </row>
    <row r="3536" spans="1:2" x14ac:dyDescent="0.25">
      <c r="A3536" t="s">
        <v>5052</v>
      </c>
      <c r="B3536">
        <v>6.7</v>
      </c>
    </row>
    <row r="3537" spans="1:2" x14ac:dyDescent="0.25">
      <c r="A3537" t="s">
        <v>5052</v>
      </c>
      <c r="B3537">
        <v>7.2</v>
      </c>
    </row>
    <row r="3538" spans="1:2" x14ac:dyDescent="0.25">
      <c r="A3538" t="s">
        <v>5052</v>
      </c>
      <c r="B3538">
        <v>6.1</v>
      </c>
    </row>
    <row r="3539" spans="1:2" x14ac:dyDescent="0.25">
      <c r="A3539" t="s">
        <v>355</v>
      </c>
      <c r="B3539">
        <v>6.6</v>
      </c>
    </row>
    <row r="3540" spans="1:2" x14ac:dyDescent="0.25">
      <c r="A3540" t="s">
        <v>355</v>
      </c>
      <c r="B3540">
        <v>8.3000000000000007</v>
      </c>
    </row>
    <row r="3541" spans="1:2" x14ac:dyDescent="0.25">
      <c r="A3541" t="s">
        <v>355</v>
      </c>
      <c r="B3541">
        <v>8.1</v>
      </c>
    </row>
    <row r="3542" spans="1:2" x14ac:dyDescent="0.25">
      <c r="A3542" t="s">
        <v>6490</v>
      </c>
      <c r="B3542">
        <v>6.2</v>
      </c>
    </row>
    <row r="3543" spans="1:2" x14ac:dyDescent="0.25">
      <c r="A3543" t="s">
        <v>6490</v>
      </c>
      <c r="B3543">
        <v>5.9</v>
      </c>
    </row>
    <row r="3544" spans="1:2" x14ac:dyDescent="0.25">
      <c r="A3544" t="s">
        <v>6490</v>
      </c>
      <c r="B3544">
        <v>5.4</v>
      </c>
    </row>
    <row r="3545" spans="1:2" x14ac:dyDescent="0.25">
      <c r="A3545" t="s">
        <v>600</v>
      </c>
      <c r="B3545">
        <v>5.5</v>
      </c>
    </row>
    <row r="3546" spans="1:2" x14ac:dyDescent="0.25">
      <c r="A3546" t="s">
        <v>600</v>
      </c>
      <c r="B3546">
        <v>6.4</v>
      </c>
    </row>
    <row r="3547" spans="1:2" x14ac:dyDescent="0.25">
      <c r="A3547" t="s">
        <v>737</v>
      </c>
      <c r="B3547">
        <v>6.2</v>
      </c>
    </row>
    <row r="3548" spans="1:2" x14ac:dyDescent="0.25">
      <c r="A3548" t="s">
        <v>739</v>
      </c>
      <c r="B3548">
        <v>6.6</v>
      </c>
    </row>
    <row r="3549" spans="1:2" x14ac:dyDescent="0.25">
      <c r="A3549" t="s">
        <v>2710</v>
      </c>
      <c r="B3549">
        <v>7.9</v>
      </c>
    </row>
    <row r="3550" spans="1:2" x14ac:dyDescent="0.25">
      <c r="A3550" t="s">
        <v>2710</v>
      </c>
      <c r="B3550">
        <v>7</v>
      </c>
    </row>
    <row r="3551" spans="1:2" x14ac:dyDescent="0.25">
      <c r="A3551" t="s">
        <v>2710</v>
      </c>
      <c r="B3551">
        <v>7</v>
      </c>
    </row>
    <row r="3552" spans="1:2" x14ac:dyDescent="0.25">
      <c r="A3552" t="s">
        <v>2710</v>
      </c>
      <c r="B3552">
        <v>6.3</v>
      </c>
    </row>
    <row r="3553" spans="1:2" x14ac:dyDescent="0.25">
      <c r="A3553" t="s">
        <v>2710</v>
      </c>
      <c r="B3553">
        <v>7.4</v>
      </c>
    </row>
    <row r="3554" spans="1:2" x14ac:dyDescent="0.25">
      <c r="A3554" t="s">
        <v>2710</v>
      </c>
      <c r="B3554">
        <v>7.9</v>
      </c>
    </row>
    <row r="3555" spans="1:2" x14ac:dyDescent="0.25">
      <c r="A3555" t="s">
        <v>2710</v>
      </c>
      <c r="B3555">
        <v>8</v>
      </c>
    </row>
    <row r="3556" spans="1:2" x14ac:dyDescent="0.25">
      <c r="A3556" t="s">
        <v>2710</v>
      </c>
      <c r="B3556">
        <v>7.5</v>
      </c>
    </row>
    <row r="3557" spans="1:2" x14ac:dyDescent="0.25">
      <c r="A3557" t="s">
        <v>2710</v>
      </c>
      <c r="B3557">
        <v>6.2</v>
      </c>
    </row>
    <row r="3558" spans="1:2" x14ac:dyDescent="0.25">
      <c r="A3558" t="s">
        <v>2710</v>
      </c>
      <c r="B3558">
        <v>7</v>
      </c>
    </row>
    <row r="3559" spans="1:2" x14ac:dyDescent="0.25">
      <c r="A3559" t="s">
        <v>2710</v>
      </c>
      <c r="B3559">
        <v>5.7</v>
      </c>
    </row>
    <row r="3560" spans="1:2" x14ac:dyDescent="0.25">
      <c r="A3560" t="s">
        <v>2710</v>
      </c>
      <c r="B3560">
        <v>5.7</v>
      </c>
    </row>
    <row r="3561" spans="1:2" x14ac:dyDescent="0.25">
      <c r="A3561" t="s">
        <v>2710</v>
      </c>
      <c r="B3561">
        <v>6.7</v>
      </c>
    </row>
    <row r="3562" spans="1:2" x14ac:dyDescent="0.25">
      <c r="A3562" t="s">
        <v>2710</v>
      </c>
      <c r="B3562">
        <v>7.6</v>
      </c>
    </row>
    <row r="3563" spans="1:2" x14ac:dyDescent="0.25">
      <c r="A3563" t="s">
        <v>2710</v>
      </c>
      <c r="B3563">
        <v>6.5</v>
      </c>
    </row>
    <row r="3564" spans="1:2" x14ac:dyDescent="0.25">
      <c r="A3564" t="s">
        <v>2710</v>
      </c>
      <c r="B3564">
        <v>6.5</v>
      </c>
    </row>
    <row r="3565" spans="1:2" x14ac:dyDescent="0.25">
      <c r="A3565" t="s">
        <v>1862</v>
      </c>
      <c r="B3565">
        <v>6.5</v>
      </c>
    </row>
    <row r="3566" spans="1:2" x14ac:dyDescent="0.25">
      <c r="A3566" t="s">
        <v>932</v>
      </c>
      <c r="B3566">
        <v>5.3</v>
      </c>
    </row>
    <row r="3567" spans="1:2" x14ac:dyDescent="0.25">
      <c r="A3567" t="s">
        <v>4014</v>
      </c>
      <c r="B3567">
        <v>6.2</v>
      </c>
    </row>
    <row r="3568" spans="1:2" x14ac:dyDescent="0.25">
      <c r="A3568" t="s">
        <v>4014</v>
      </c>
      <c r="B3568">
        <v>5.3</v>
      </c>
    </row>
    <row r="3569" spans="1:2" x14ac:dyDescent="0.25">
      <c r="A3569" t="s">
        <v>4014</v>
      </c>
      <c r="B3569">
        <v>5.5</v>
      </c>
    </row>
    <row r="3570" spans="1:2" x14ac:dyDescent="0.25">
      <c r="A3570" t="s">
        <v>4014</v>
      </c>
      <c r="B3570">
        <v>5.2</v>
      </c>
    </row>
    <row r="3571" spans="1:2" x14ac:dyDescent="0.25">
      <c r="A3571" t="s">
        <v>2498</v>
      </c>
      <c r="B3571">
        <v>7.1</v>
      </c>
    </row>
    <row r="3572" spans="1:2" x14ac:dyDescent="0.25">
      <c r="A3572" t="s">
        <v>7505</v>
      </c>
      <c r="B3572">
        <v>6.8</v>
      </c>
    </row>
    <row r="3573" spans="1:2" x14ac:dyDescent="0.25">
      <c r="A3573" t="s">
        <v>7505</v>
      </c>
      <c r="B3573">
        <v>6.7</v>
      </c>
    </row>
    <row r="3574" spans="1:2" x14ac:dyDescent="0.25">
      <c r="A3574" t="s">
        <v>7505</v>
      </c>
      <c r="B3574">
        <v>6.7</v>
      </c>
    </row>
    <row r="3575" spans="1:2" x14ac:dyDescent="0.25">
      <c r="A3575" t="s">
        <v>7505</v>
      </c>
      <c r="B3575">
        <v>6.7</v>
      </c>
    </row>
    <row r="3576" spans="1:2" x14ac:dyDescent="0.25">
      <c r="A3576" t="s">
        <v>5741</v>
      </c>
      <c r="B3576">
        <v>7.6</v>
      </c>
    </row>
    <row r="3577" spans="1:2" x14ac:dyDescent="0.25">
      <c r="A3577" t="s">
        <v>7806</v>
      </c>
      <c r="B3577">
        <v>8.1</v>
      </c>
    </row>
    <row r="3578" spans="1:2" x14ac:dyDescent="0.25">
      <c r="A3578" t="s">
        <v>2124</v>
      </c>
      <c r="B3578">
        <v>6.9</v>
      </c>
    </row>
    <row r="3579" spans="1:2" x14ac:dyDescent="0.25">
      <c r="A3579" t="s">
        <v>2124</v>
      </c>
      <c r="B3579">
        <v>7.6</v>
      </c>
    </row>
    <row r="3580" spans="1:2" x14ac:dyDescent="0.25">
      <c r="A3580" t="s">
        <v>6527</v>
      </c>
      <c r="B3580">
        <v>5.7</v>
      </c>
    </row>
    <row r="3581" spans="1:2" x14ac:dyDescent="0.25">
      <c r="A3581" t="s">
        <v>6527</v>
      </c>
      <c r="B3581">
        <v>6.3</v>
      </c>
    </row>
    <row r="3582" spans="1:2" x14ac:dyDescent="0.25">
      <c r="A3582" t="s">
        <v>6527</v>
      </c>
      <c r="B3582">
        <v>5.9</v>
      </c>
    </row>
    <row r="3583" spans="1:2" x14ac:dyDescent="0.25">
      <c r="A3583" t="s">
        <v>6527</v>
      </c>
      <c r="B3583">
        <v>6.6</v>
      </c>
    </row>
    <row r="3584" spans="1:2" x14ac:dyDescent="0.25">
      <c r="A3584" t="s">
        <v>6527</v>
      </c>
      <c r="B3584">
        <v>5.6</v>
      </c>
    </row>
    <row r="3585" spans="1:2" x14ac:dyDescent="0.25">
      <c r="A3585" t="s">
        <v>6527</v>
      </c>
      <c r="B3585">
        <v>6.2</v>
      </c>
    </row>
    <row r="3586" spans="1:2" x14ac:dyDescent="0.25">
      <c r="A3586" t="s">
        <v>2815</v>
      </c>
      <c r="B3586">
        <v>5.8</v>
      </c>
    </row>
    <row r="3587" spans="1:2" x14ac:dyDescent="0.25">
      <c r="A3587" t="s">
        <v>253</v>
      </c>
      <c r="B3587">
        <v>7.5</v>
      </c>
    </row>
    <row r="3588" spans="1:2" x14ac:dyDescent="0.25">
      <c r="A3588" t="s">
        <v>1752</v>
      </c>
      <c r="B3588">
        <v>6.5</v>
      </c>
    </row>
    <row r="3589" spans="1:2" x14ac:dyDescent="0.25">
      <c r="A3589" t="s">
        <v>1752</v>
      </c>
      <c r="B3589">
        <v>5.9</v>
      </c>
    </row>
    <row r="3590" spans="1:2" x14ac:dyDescent="0.25">
      <c r="A3590" t="s">
        <v>1752</v>
      </c>
      <c r="B3590">
        <v>6.7</v>
      </c>
    </row>
    <row r="3591" spans="1:2" x14ac:dyDescent="0.25">
      <c r="A3591" t="s">
        <v>3182</v>
      </c>
      <c r="B3591">
        <v>5.3</v>
      </c>
    </row>
    <row r="3592" spans="1:2" x14ac:dyDescent="0.25">
      <c r="A3592" t="s">
        <v>2539</v>
      </c>
      <c r="B3592">
        <v>5.5</v>
      </c>
    </row>
    <row r="3593" spans="1:2" x14ac:dyDescent="0.25">
      <c r="A3593" t="s">
        <v>2539</v>
      </c>
      <c r="B3593">
        <v>5.5</v>
      </c>
    </row>
    <row r="3594" spans="1:2" x14ac:dyDescent="0.25">
      <c r="A3594" t="s">
        <v>2539</v>
      </c>
      <c r="B3594">
        <v>7.5</v>
      </c>
    </row>
    <row r="3595" spans="1:2" x14ac:dyDescent="0.25">
      <c r="A3595" t="s">
        <v>2539</v>
      </c>
      <c r="B3595">
        <v>7.5</v>
      </c>
    </row>
    <row r="3596" spans="1:2" x14ac:dyDescent="0.25">
      <c r="A3596" t="s">
        <v>2539</v>
      </c>
      <c r="B3596">
        <v>7.4</v>
      </c>
    </row>
    <row r="3597" spans="1:2" x14ac:dyDescent="0.25">
      <c r="A3597" t="s">
        <v>2539</v>
      </c>
      <c r="B3597">
        <v>7.4</v>
      </c>
    </row>
    <row r="3598" spans="1:2" x14ac:dyDescent="0.25">
      <c r="A3598" t="s">
        <v>6913</v>
      </c>
      <c r="B3598">
        <v>5.7</v>
      </c>
    </row>
    <row r="3599" spans="1:2" x14ac:dyDescent="0.25">
      <c r="A3599" t="s">
        <v>2636</v>
      </c>
      <c r="B3599">
        <v>7.6</v>
      </c>
    </row>
    <row r="3600" spans="1:2" x14ac:dyDescent="0.25">
      <c r="A3600" t="s">
        <v>2636</v>
      </c>
      <c r="B3600">
        <v>7.5</v>
      </c>
    </row>
    <row r="3601" spans="1:2" x14ac:dyDescent="0.25">
      <c r="A3601" t="s">
        <v>2600</v>
      </c>
      <c r="B3601">
        <v>6.4</v>
      </c>
    </row>
    <row r="3602" spans="1:2" x14ac:dyDescent="0.25">
      <c r="A3602" t="s">
        <v>2600</v>
      </c>
      <c r="B3602">
        <v>5.7</v>
      </c>
    </row>
    <row r="3603" spans="1:2" x14ac:dyDescent="0.25">
      <c r="A3603" t="s">
        <v>2361</v>
      </c>
      <c r="B3603">
        <v>7</v>
      </c>
    </row>
    <row r="3604" spans="1:2" x14ac:dyDescent="0.25">
      <c r="A3604" t="s">
        <v>2361</v>
      </c>
      <c r="B3604">
        <v>7.4</v>
      </c>
    </row>
    <row r="3605" spans="1:2" x14ac:dyDescent="0.25">
      <c r="A3605" t="s">
        <v>2551</v>
      </c>
      <c r="B3605">
        <v>4.0999999999999996</v>
      </c>
    </row>
    <row r="3606" spans="1:2" x14ac:dyDescent="0.25">
      <c r="A3606" t="s">
        <v>4171</v>
      </c>
      <c r="B3606">
        <v>5.9</v>
      </c>
    </row>
    <row r="3607" spans="1:2" x14ac:dyDescent="0.25">
      <c r="A3607" t="s">
        <v>4171</v>
      </c>
      <c r="B3607">
        <v>6.5</v>
      </c>
    </row>
    <row r="3608" spans="1:2" x14ac:dyDescent="0.25">
      <c r="A3608" t="s">
        <v>4171</v>
      </c>
      <c r="B3608">
        <v>7.2</v>
      </c>
    </row>
    <row r="3609" spans="1:2" x14ac:dyDescent="0.25">
      <c r="A3609" t="s">
        <v>4171</v>
      </c>
      <c r="B3609">
        <v>6.1</v>
      </c>
    </row>
    <row r="3610" spans="1:2" x14ac:dyDescent="0.25">
      <c r="A3610" t="s">
        <v>4171</v>
      </c>
      <c r="B3610">
        <v>6.6</v>
      </c>
    </row>
    <row r="3611" spans="1:2" x14ac:dyDescent="0.25">
      <c r="A3611" t="s">
        <v>4171</v>
      </c>
      <c r="B3611">
        <v>6.5</v>
      </c>
    </row>
    <row r="3612" spans="1:2" x14ac:dyDescent="0.25">
      <c r="A3612" t="s">
        <v>4171</v>
      </c>
      <c r="B3612">
        <v>7.8</v>
      </c>
    </row>
    <row r="3613" spans="1:2" x14ac:dyDescent="0.25">
      <c r="A3613" t="s">
        <v>2163</v>
      </c>
      <c r="B3613">
        <v>7.8</v>
      </c>
    </row>
    <row r="3614" spans="1:2" x14ac:dyDescent="0.25">
      <c r="A3614" t="s">
        <v>2163</v>
      </c>
      <c r="B3614">
        <v>7.5</v>
      </c>
    </row>
    <row r="3615" spans="1:2" x14ac:dyDescent="0.25">
      <c r="A3615" t="s">
        <v>5394</v>
      </c>
      <c r="B3615">
        <v>6.3</v>
      </c>
    </row>
    <row r="3616" spans="1:2" x14ac:dyDescent="0.25">
      <c r="A3616" t="s">
        <v>2014</v>
      </c>
      <c r="B3616">
        <v>3.3</v>
      </c>
    </row>
    <row r="3617" spans="1:2" x14ac:dyDescent="0.25">
      <c r="A3617" t="s">
        <v>5315</v>
      </c>
      <c r="B3617">
        <v>4.2</v>
      </c>
    </row>
    <row r="3618" spans="1:2" x14ac:dyDescent="0.25">
      <c r="A3618" t="s">
        <v>5315</v>
      </c>
      <c r="B3618">
        <v>6.6</v>
      </c>
    </row>
    <row r="3619" spans="1:2" x14ac:dyDescent="0.25">
      <c r="A3619" t="s">
        <v>5315</v>
      </c>
      <c r="B3619">
        <v>5.6</v>
      </c>
    </row>
    <row r="3620" spans="1:2" x14ac:dyDescent="0.25">
      <c r="A3620" t="s">
        <v>3185</v>
      </c>
      <c r="B3620">
        <v>7.6</v>
      </c>
    </row>
    <row r="3621" spans="1:2" x14ac:dyDescent="0.25">
      <c r="A3621" t="s">
        <v>4803</v>
      </c>
      <c r="B3621">
        <v>6.1</v>
      </c>
    </row>
    <row r="3622" spans="1:2" x14ac:dyDescent="0.25">
      <c r="A3622" t="s">
        <v>3780</v>
      </c>
      <c r="B3622">
        <v>4.5</v>
      </c>
    </row>
    <row r="3623" spans="1:2" x14ac:dyDescent="0.25">
      <c r="A3623" t="s">
        <v>1385</v>
      </c>
      <c r="B3623">
        <v>6.9</v>
      </c>
    </row>
    <row r="3624" spans="1:2" x14ac:dyDescent="0.25">
      <c r="A3624" t="s">
        <v>1385</v>
      </c>
      <c r="B3624">
        <v>6.1</v>
      </c>
    </row>
    <row r="3625" spans="1:2" x14ac:dyDescent="0.25">
      <c r="A3625" t="s">
        <v>3903</v>
      </c>
      <c r="B3625">
        <v>5.7</v>
      </c>
    </row>
    <row r="3626" spans="1:2" x14ac:dyDescent="0.25">
      <c r="A3626" t="s">
        <v>3903</v>
      </c>
      <c r="B3626">
        <v>6.5</v>
      </c>
    </row>
    <row r="3627" spans="1:2" x14ac:dyDescent="0.25">
      <c r="A3627" t="s">
        <v>1212</v>
      </c>
      <c r="B3627">
        <v>7.6</v>
      </c>
    </row>
    <row r="3628" spans="1:2" x14ac:dyDescent="0.25">
      <c r="A3628" t="s">
        <v>1212</v>
      </c>
      <c r="B3628">
        <v>8</v>
      </c>
    </row>
    <row r="3629" spans="1:2" x14ac:dyDescent="0.25">
      <c r="A3629" t="s">
        <v>1212</v>
      </c>
      <c r="B3629">
        <v>7.6</v>
      </c>
    </row>
    <row r="3630" spans="1:2" x14ac:dyDescent="0.25">
      <c r="A3630" t="s">
        <v>1199</v>
      </c>
      <c r="B3630">
        <v>5.9</v>
      </c>
    </row>
    <row r="3631" spans="1:2" x14ac:dyDescent="0.25">
      <c r="A3631" t="s">
        <v>2688</v>
      </c>
      <c r="B3631">
        <v>7.7</v>
      </c>
    </row>
    <row r="3632" spans="1:2" x14ac:dyDescent="0.25">
      <c r="A3632" t="s">
        <v>2688</v>
      </c>
      <c r="B3632">
        <v>8.1</v>
      </c>
    </row>
    <row r="3633" spans="1:2" x14ac:dyDescent="0.25">
      <c r="A3633" t="s">
        <v>7481</v>
      </c>
      <c r="B3633">
        <v>7.3</v>
      </c>
    </row>
    <row r="3634" spans="1:2" x14ac:dyDescent="0.25">
      <c r="A3634" t="s">
        <v>4319</v>
      </c>
      <c r="B3634">
        <v>5.9</v>
      </c>
    </row>
    <row r="3635" spans="1:2" x14ac:dyDescent="0.25">
      <c r="A3635" t="s">
        <v>720</v>
      </c>
      <c r="B3635">
        <v>7.5</v>
      </c>
    </row>
    <row r="3636" spans="1:2" x14ac:dyDescent="0.25">
      <c r="A3636" t="s">
        <v>89</v>
      </c>
      <c r="B3636">
        <v>7.2</v>
      </c>
    </row>
    <row r="3637" spans="1:2" x14ac:dyDescent="0.25">
      <c r="A3637" t="s">
        <v>2292</v>
      </c>
      <c r="B3637">
        <v>5.3</v>
      </c>
    </row>
    <row r="3638" spans="1:2" x14ac:dyDescent="0.25">
      <c r="A3638" t="s">
        <v>5038</v>
      </c>
      <c r="B3638">
        <v>6.1</v>
      </c>
    </row>
    <row r="3639" spans="1:2" x14ac:dyDescent="0.25">
      <c r="A3639" t="s">
        <v>5038</v>
      </c>
      <c r="B3639">
        <v>6.9</v>
      </c>
    </row>
    <row r="3640" spans="1:2" x14ac:dyDescent="0.25">
      <c r="A3640" t="s">
        <v>5038</v>
      </c>
      <c r="B3640">
        <v>5.4</v>
      </c>
    </row>
    <row r="3641" spans="1:2" x14ac:dyDescent="0.25">
      <c r="A3641" t="s">
        <v>5038</v>
      </c>
      <c r="B3641">
        <v>5.6</v>
      </c>
    </row>
    <row r="3642" spans="1:2" x14ac:dyDescent="0.25">
      <c r="A3642" t="s">
        <v>5038</v>
      </c>
      <c r="B3642">
        <v>6.7</v>
      </c>
    </row>
    <row r="3643" spans="1:2" x14ac:dyDescent="0.25">
      <c r="A3643" t="s">
        <v>5038</v>
      </c>
      <c r="B3643">
        <v>6.8</v>
      </c>
    </row>
    <row r="3644" spans="1:2" x14ac:dyDescent="0.25">
      <c r="A3644" t="s">
        <v>5038</v>
      </c>
      <c r="B3644">
        <v>6.7</v>
      </c>
    </row>
    <row r="3645" spans="1:2" x14ac:dyDescent="0.25">
      <c r="A3645" t="s">
        <v>1975</v>
      </c>
      <c r="B3645">
        <v>7.5</v>
      </c>
    </row>
    <row r="3646" spans="1:2" x14ac:dyDescent="0.25">
      <c r="A3646" t="s">
        <v>1975</v>
      </c>
      <c r="B3646">
        <v>7.8</v>
      </c>
    </row>
    <row r="3647" spans="1:2" x14ac:dyDescent="0.25">
      <c r="A3647" t="s">
        <v>1975</v>
      </c>
      <c r="B3647">
        <v>6.5</v>
      </c>
    </row>
    <row r="3648" spans="1:2" x14ac:dyDescent="0.25">
      <c r="A3648" t="s">
        <v>1975</v>
      </c>
      <c r="B3648">
        <v>7.5</v>
      </c>
    </row>
    <row r="3649" spans="1:2" x14ac:dyDescent="0.25">
      <c r="A3649" t="s">
        <v>3509</v>
      </c>
      <c r="B3649">
        <v>6.5</v>
      </c>
    </row>
    <row r="3650" spans="1:2" x14ac:dyDescent="0.25">
      <c r="A3650" t="s">
        <v>3509</v>
      </c>
      <c r="B3650">
        <v>6.1</v>
      </c>
    </row>
    <row r="3651" spans="1:2" x14ac:dyDescent="0.25">
      <c r="A3651" t="s">
        <v>4652</v>
      </c>
      <c r="B3651">
        <v>7.1</v>
      </c>
    </row>
    <row r="3652" spans="1:2" x14ac:dyDescent="0.25">
      <c r="A3652" t="s">
        <v>1405</v>
      </c>
      <c r="B3652">
        <v>7.7</v>
      </c>
    </row>
    <row r="3653" spans="1:2" x14ac:dyDescent="0.25">
      <c r="A3653" t="s">
        <v>2040</v>
      </c>
      <c r="B3653">
        <v>6.6</v>
      </c>
    </row>
    <row r="3654" spans="1:2" x14ac:dyDescent="0.25">
      <c r="A3654" t="s">
        <v>2040</v>
      </c>
      <c r="B3654">
        <v>7.5</v>
      </c>
    </row>
    <row r="3655" spans="1:2" x14ac:dyDescent="0.25">
      <c r="A3655" t="s">
        <v>3815</v>
      </c>
      <c r="B3655">
        <v>4.5999999999999996</v>
      </c>
    </row>
    <row r="3656" spans="1:2" x14ac:dyDescent="0.25">
      <c r="A3656" t="s">
        <v>3469</v>
      </c>
      <c r="B3656">
        <v>5.8</v>
      </c>
    </row>
    <row r="3657" spans="1:2" x14ac:dyDescent="0.25">
      <c r="A3657" t="s">
        <v>3469</v>
      </c>
      <c r="B3657">
        <v>6.3</v>
      </c>
    </row>
    <row r="3658" spans="1:2" x14ac:dyDescent="0.25">
      <c r="A3658" t="s">
        <v>454</v>
      </c>
      <c r="B3658">
        <v>6.4</v>
      </c>
    </row>
    <row r="3659" spans="1:2" x14ac:dyDescent="0.25">
      <c r="A3659" t="s">
        <v>454</v>
      </c>
      <c r="B3659">
        <v>6.1</v>
      </c>
    </row>
    <row r="3660" spans="1:2" x14ac:dyDescent="0.25">
      <c r="A3660" t="s">
        <v>7289</v>
      </c>
      <c r="B3660">
        <v>7.5</v>
      </c>
    </row>
    <row r="3661" spans="1:2" x14ac:dyDescent="0.25">
      <c r="A3661" t="s">
        <v>3637</v>
      </c>
      <c r="B3661">
        <v>6.6</v>
      </c>
    </row>
    <row r="3662" spans="1:2" x14ac:dyDescent="0.25">
      <c r="A3662" t="s">
        <v>5715</v>
      </c>
      <c r="B3662">
        <v>6.2</v>
      </c>
    </row>
    <row r="3663" spans="1:2" x14ac:dyDescent="0.25">
      <c r="A3663" t="s">
        <v>5715</v>
      </c>
      <c r="B3663">
        <v>7.3</v>
      </c>
    </row>
    <row r="3664" spans="1:2" x14ac:dyDescent="0.25">
      <c r="A3664" t="s">
        <v>5715</v>
      </c>
      <c r="B3664">
        <v>6.7</v>
      </c>
    </row>
    <row r="3665" spans="1:2" x14ac:dyDescent="0.25">
      <c r="A3665" t="s">
        <v>2521</v>
      </c>
      <c r="B3665">
        <v>6.6</v>
      </c>
    </row>
    <row r="3666" spans="1:2" x14ac:dyDescent="0.25">
      <c r="A3666" t="s">
        <v>2521</v>
      </c>
      <c r="B3666">
        <v>6.1</v>
      </c>
    </row>
    <row r="3667" spans="1:2" x14ac:dyDescent="0.25">
      <c r="A3667" t="s">
        <v>686</v>
      </c>
      <c r="B3667">
        <v>6.2</v>
      </c>
    </row>
    <row r="3668" spans="1:2" x14ac:dyDescent="0.25">
      <c r="A3668" t="s">
        <v>2855</v>
      </c>
      <c r="B3668">
        <v>8.6</v>
      </c>
    </row>
    <row r="3669" spans="1:2" x14ac:dyDescent="0.25">
      <c r="A3669" t="s">
        <v>2632</v>
      </c>
      <c r="B3669">
        <v>6.2</v>
      </c>
    </row>
    <row r="3670" spans="1:2" x14ac:dyDescent="0.25">
      <c r="A3670" t="s">
        <v>2589</v>
      </c>
      <c r="B3670">
        <v>6</v>
      </c>
    </row>
    <row r="3671" spans="1:2" x14ac:dyDescent="0.25">
      <c r="A3671" t="s">
        <v>379</v>
      </c>
      <c r="B3671">
        <v>7</v>
      </c>
    </row>
    <row r="3672" spans="1:2" x14ac:dyDescent="0.25">
      <c r="A3672" t="s">
        <v>379</v>
      </c>
      <c r="B3672">
        <v>6</v>
      </c>
    </row>
    <row r="3673" spans="1:2" x14ac:dyDescent="0.25">
      <c r="A3673" t="s">
        <v>379</v>
      </c>
      <c r="B3673">
        <v>8</v>
      </c>
    </row>
    <row r="3674" spans="1:2" x14ac:dyDescent="0.25">
      <c r="A3674" t="s">
        <v>379</v>
      </c>
      <c r="B3674">
        <v>5.8</v>
      </c>
    </row>
    <row r="3675" spans="1:2" x14ac:dyDescent="0.25">
      <c r="A3675" t="s">
        <v>379</v>
      </c>
      <c r="B3675">
        <v>6.4</v>
      </c>
    </row>
    <row r="3676" spans="1:2" x14ac:dyDescent="0.25">
      <c r="A3676" t="s">
        <v>379</v>
      </c>
      <c r="B3676">
        <v>7.7</v>
      </c>
    </row>
    <row r="3677" spans="1:2" x14ac:dyDescent="0.25">
      <c r="A3677" t="s">
        <v>379</v>
      </c>
      <c r="B3677">
        <v>6.8</v>
      </c>
    </row>
    <row r="3678" spans="1:2" x14ac:dyDescent="0.25">
      <c r="A3678" t="s">
        <v>379</v>
      </c>
      <c r="B3678">
        <v>5.9</v>
      </c>
    </row>
    <row r="3679" spans="1:2" x14ac:dyDescent="0.25">
      <c r="A3679" t="s">
        <v>379</v>
      </c>
      <c r="B3679">
        <v>7.3</v>
      </c>
    </row>
    <row r="3680" spans="1:2" x14ac:dyDescent="0.25">
      <c r="A3680" t="s">
        <v>379</v>
      </c>
      <c r="B3680">
        <v>7.3</v>
      </c>
    </row>
    <row r="3681" spans="1:2" x14ac:dyDescent="0.25">
      <c r="A3681" t="s">
        <v>379</v>
      </c>
      <c r="B3681">
        <v>6.4</v>
      </c>
    </row>
    <row r="3682" spans="1:2" x14ac:dyDescent="0.25">
      <c r="A3682" t="s">
        <v>379</v>
      </c>
      <c r="B3682">
        <v>6.9</v>
      </c>
    </row>
    <row r="3683" spans="1:2" x14ac:dyDescent="0.25">
      <c r="A3683" t="s">
        <v>4567</v>
      </c>
      <c r="B3683">
        <v>4.2</v>
      </c>
    </row>
    <row r="3684" spans="1:2" x14ac:dyDescent="0.25">
      <c r="A3684" t="s">
        <v>3943</v>
      </c>
      <c r="B3684">
        <v>3.1</v>
      </c>
    </row>
    <row r="3685" spans="1:2" x14ac:dyDescent="0.25">
      <c r="A3685" t="s">
        <v>1310</v>
      </c>
      <c r="B3685">
        <v>6.2</v>
      </c>
    </row>
    <row r="3686" spans="1:2" x14ac:dyDescent="0.25">
      <c r="A3686" t="s">
        <v>1310</v>
      </c>
      <c r="B3686">
        <v>7.2</v>
      </c>
    </row>
    <row r="3687" spans="1:2" x14ac:dyDescent="0.25">
      <c r="A3687" t="s">
        <v>1310</v>
      </c>
      <c r="B3687">
        <v>7.8</v>
      </c>
    </row>
    <row r="3688" spans="1:2" x14ac:dyDescent="0.25">
      <c r="A3688" t="s">
        <v>3307</v>
      </c>
      <c r="B3688">
        <v>6.3</v>
      </c>
    </row>
    <row r="3689" spans="1:2" x14ac:dyDescent="0.25">
      <c r="A3689" t="s">
        <v>4808</v>
      </c>
      <c r="B3689">
        <v>3.4</v>
      </c>
    </row>
    <row r="3690" spans="1:2" x14ac:dyDescent="0.25">
      <c r="A3690" t="s">
        <v>4642</v>
      </c>
      <c r="B3690">
        <v>5.6</v>
      </c>
    </row>
    <row r="3691" spans="1:2" x14ac:dyDescent="0.25">
      <c r="A3691" t="s">
        <v>3711</v>
      </c>
      <c r="B3691">
        <v>5.9</v>
      </c>
    </row>
    <row r="3692" spans="1:2" x14ac:dyDescent="0.25">
      <c r="A3692" t="s">
        <v>6132</v>
      </c>
      <c r="B3692">
        <v>4.0999999999999996</v>
      </c>
    </row>
    <row r="3693" spans="1:2" x14ac:dyDescent="0.25">
      <c r="A3693" t="s">
        <v>6132</v>
      </c>
      <c r="B3693">
        <v>4.7</v>
      </c>
    </row>
    <row r="3694" spans="1:2" x14ac:dyDescent="0.25">
      <c r="A3694" t="s">
        <v>6132</v>
      </c>
      <c r="B3694">
        <v>5.6</v>
      </c>
    </row>
    <row r="3695" spans="1:2" x14ac:dyDescent="0.25">
      <c r="A3695" t="s">
        <v>6132</v>
      </c>
      <c r="B3695">
        <v>4.4000000000000004</v>
      </c>
    </row>
    <row r="3696" spans="1:2" x14ac:dyDescent="0.25">
      <c r="A3696" t="s">
        <v>6132</v>
      </c>
      <c r="B3696">
        <v>5</v>
      </c>
    </row>
    <row r="3697" spans="1:2" x14ac:dyDescent="0.25">
      <c r="A3697" t="s">
        <v>6132</v>
      </c>
      <c r="B3697">
        <v>4.8</v>
      </c>
    </row>
    <row r="3698" spans="1:2" x14ac:dyDescent="0.25">
      <c r="A3698" t="s">
        <v>1082</v>
      </c>
      <c r="B3698">
        <v>6.8</v>
      </c>
    </row>
    <row r="3699" spans="1:2" x14ac:dyDescent="0.25">
      <c r="A3699" t="s">
        <v>1231</v>
      </c>
      <c r="B3699">
        <v>7.4</v>
      </c>
    </row>
    <row r="3700" spans="1:2" x14ac:dyDescent="0.25">
      <c r="A3700" t="s">
        <v>1231</v>
      </c>
      <c r="B3700">
        <v>5.7</v>
      </c>
    </row>
    <row r="3701" spans="1:2" x14ac:dyDescent="0.25">
      <c r="A3701" t="s">
        <v>3672</v>
      </c>
      <c r="B3701">
        <v>6.3</v>
      </c>
    </row>
    <row r="3702" spans="1:2" x14ac:dyDescent="0.25">
      <c r="A3702" t="s">
        <v>1774</v>
      </c>
      <c r="B3702">
        <v>2.9</v>
      </c>
    </row>
    <row r="3703" spans="1:2" x14ac:dyDescent="0.25">
      <c r="A3703" t="s">
        <v>1774</v>
      </c>
      <c r="B3703">
        <v>3.8</v>
      </c>
    </row>
    <row r="3704" spans="1:2" x14ac:dyDescent="0.25">
      <c r="A3704" t="s">
        <v>1774</v>
      </c>
      <c r="B3704">
        <v>2.2999999999999998</v>
      </c>
    </row>
    <row r="3705" spans="1:2" x14ac:dyDescent="0.25">
      <c r="A3705" t="s">
        <v>1066</v>
      </c>
      <c r="B3705">
        <v>6.4</v>
      </c>
    </row>
    <row r="3706" spans="1:2" x14ac:dyDescent="0.25">
      <c r="A3706" t="s">
        <v>1066</v>
      </c>
      <c r="B3706">
        <v>7.6</v>
      </c>
    </row>
    <row r="3707" spans="1:2" x14ac:dyDescent="0.25">
      <c r="A3707" t="s">
        <v>3747</v>
      </c>
      <c r="B3707">
        <v>3.1</v>
      </c>
    </row>
    <row r="3708" spans="1:2" x14ac:dyDescent="0.25">
      <c r="A3708" t="s">
        <v>351</v>
      </c>
      <c r="B3708">
        <v>6.2</v>
      </c>
    </row>
    <row r="3709" spans="1:2" x14ac:dyDescent="0.25">
      <c r="A3709" t="s">
        <v>2796</v>
      </c>
      <c r="B3709">
        <v>5.3</v>
      </c>
    </row>
    <row r="3710" spans="1:2" x14ac:dyDescent="0.25">
      <c r="A3710" t="s">
        <v>4523</v>
      </c>
      <c r="B3710">
        <v>8.1</v>
      </c>
    </row>
    <row r="3711" spans="1:2" x14ac:dyDescent="0.25">
      <c r="A3711" t="s">
        <v>4523</v>
      </c>
      <c r="B3711">
        <v>8.1999999999999993</v>
      </c>
    </row>
    <row r="3712" spans="1:2" x14ac:dyDescent="0.25">
      <c r="A3712" t="s">
        <v>1539</v>
      </c>
      <c r="B3712">
        <v>7.2</v>
      </c>
    </row>
    <row r="3713" spans="1:2" x14ac:dyDescent="0.25">
      <c r="A3713" t="s">
        <v>1539</v>
      </c>
      <c r="B3713">
        <v>7.1</v>
      </c>
    </row>
    <row r="3714" spans="1:2" x14ac:dyDescent="0.25">
      <c r="A3714" t="s">
        <v>1578</v>
      </c>
      <c r="B3714">
        <v>7.3</v>
      </c>
    </row>
    <row r="3715" spans="1:2" x14ac:dyDescent="0.25">
      <c r="A3715" t="s">
        <v>1578</v>
      </c>
      <c r="B3715">
        <v>5.6</v>
      </c>
    </row>
    <row r="3716" spans="1:2" x14ac:dyDescent="0.25">
      <c r="A3716" t="s">
        <v>1578</v>
      </c>
      <c r="B3716">
        <v>6.1</v>
      </c>
    </row>
    <row r="3717" spans="1:2" x14ac:dyDescent="0.25">
      <c r="A3717" t="s">
        <v>1128</v>
      </c>
      <c r="B3717">
        <v>5</v>
      </c>
    </row>
    <row r="3718" spans="1:2" x14ac:dyDescent="0.25">
      <c r="A3718" t="s">
        <v>1128</v>
      </c>
      <c r="B3718">
        <v>7.5</v>
      </c>
    </row>
    <row r="3719" spans="1:2" x14ac:dyDescent="0.25">
      <c r="A3719" t="s">
        <v>2473</v>
      </c>
      <c r="B3719">
        <v>8</v>
      </c>
    </row>
    <row r="3720" spans="1:2" x14ac:dyDescent="0.25">
      <c r="A3720" t="s">
        <v>6251</v>
      </c>
      <c r="B3720">
        <v>7</v>
      </c>
    </row>
    <row r="3721" spans="1:2" x14ac:dyDescent="0.25">
      <c r="A3721" t="s">
        <v>2146</v>
      </c>
      <c r="B3721">
        <v>7.1</v>
      </c>
    </row>
    <row r="3722" spans="1:2" x14ac:dyDescent="0.25">
      <c r="A3722" t="s">
        <v>1247</v>
      </c>
      <c r="B3722">
        <v>7.3</v>
      </c>
    </row>
    <row r="3723" spans="1:2" x14ac:dyDescent="0.25">
      <c r="A3723" t="s">
        <v>1247</v>
      </c>
      <c r="B3723">
        <v>5.8</v>
      </c>
    </row>
    <row r="3724" spans="1:2" x14ac:dyDescent="0.25">
      <c r="A3724" t="s">
        <v>479</v>
      </c>
      <c r="B3724">
        <v>4.8</v>
      </c>
    </row>
    <row r="3725" spans="1:2" x14ac:dyDescent="0.25">
      <c r="A3725" t="s">
        <v>2428</v>
      </c>
      <c r="B3725">
        <v>2.1</v>
      </c>
    </row>
    <row r="3726" spans="1:2" x14ac:dyDescent="0.25">
      <c r="A3726" t="s">
        <v>3295</v>
      </c>
      <c r="B3726">
        <v>5.4</v>
      </c>
    </row>
    <row r="3727" spans="1:2" x14ac:dyDescent="0.25">
      <c r="A3727" t="s">
        <v>4587</v>
      </c>
      <c r="B3727">
        <v>6.3</v>
      </c>
    </row>
    <row r="3728" spans="1:2" x14ac:dyDescent="0.25">
      <c r="A3728" t="s">
        <v>4438</v>
      </c>
      <c r="B3728">
        <v>6.4</v>
      </c>
    </row>
    <row r="3729" spans="1:2" x14ac:dyDescent="0.25">
      <c r="A3729" t="s">
        <v>4438</v>
      </c>
      <c r="B3729">
        <v>5.4</v>
      </c>
    </row>
    <row r="3730" spans="1:2" x14ac:dyDescent="0.25">
      <c r="A3730" t="s">
        <v>4438</v>
      </c>
      <c r="B3730">
        <v>5</v>
      </c>
    </row>
    <row r="3731" spans="1:2" x14ac:dyDescent="0.25">
      <c r="A3731" t="s">
        <v>3221</v>
      </c>
      <c r="B3731">
        <v>5.7</v>
      </c>
    </row>
    <row r="3732" spans="1:2" x14ac:dyDescent="0.25">
      <c r="A3732" t="s">
        <v>3221</v>
      </c>
      <c r="B3732">
        <v>6.1</v>
      </c>
    </row>
    <row r="3733" spans="1:2" x14ac:dyDescent="0.25">
      <c r="A3733" t="s">
        <v>3221</v>
      </c>
      <c r="B3733">
        <v>4.8</v>
      </c>
    </row>
    <row r="3734" spans="1:2" x14ac:dyDescent="0.25">
      <c r="A3734" t="s">
        <v>1420</v>
      </c>
      <c r="B3734">
        <v>6.1</v>
      </c>
    </row>
    <row r="3735" spans="1:2" x14ac:dyDescent="0.25">
      <c r="A3735" t="s">
        <v>1420</v>
      </c>
      <c r="B3735">
        <v>8</v>
      </c>
    </row>
    <row r="3736" spans="1:2" x14ac:dyDescent="0.25">
      <c r="A3736" t="s">
        <v>1420</v>
      </c>
      <c r="B3736">
        <v>5.6</v>
      </c>
    </row>
    <row r="3737" spans="1:2" x14ac:dyDescent="0.25">
      <c r="A3737" t="s">
        <v>4839</v>
      </c>
      <c r="B3737">
        <v>6.8</v>
      </c>
    </row>
    <row r="3738" spans="1:2" x14ac:dyDescent="0.25">
      <c r="A3738" t="s">
        <v>4839</v>
      </c>
      <c r="B3738">
        <v>6.1</v>
      </c>
    </row>
    <row r="3739" spans="1:2" x14ac:dyDescent="0.25">
      <c r="A3739" t="s">
        <v>751</v>
      </c>
      <c r="B3739">
        <v>4.7</v>
      </c>
    </row>
    <row r="3740" spans="1:2" x14ac:dyDescent="0.25">
      <c r="A3740" t="s">
        <v>1650</v>
      </c>
      <c r="B3740">
        <v>5.9</v>
      </c>
    </row>
    <row r="3741" spans="1:2" x14ac:dyDescent="0.25">
      <c r="A3741" t="s">
        <v>2893</v>
      </c>
      <c r="B3741">
        <v>7.4</v>
      </c>
    </row>
    <row r="3742" spans="1:2" x14ac:dyDescent="0.25">
      <c r="A3742" t="s">
        <v>2893</v>
      </c>
      <c r="B3742">
        <v>7</v>
      </c>
    </row>
    <row r="3743" spans="1:2" x14ac:dyDescent="0.25">
      <c r="A3743" t="s">
        <v>1732</v>
      </c>
      <c r="B3743">
        <v>6.1</v>
      </c>
    </row>
    <row r="3744" spans="1:2" x14ac:dyDescent="0.25">
      <c r="A3744" t="s">
        <v>1732</v>
      </c>
      <c r="B3744">
        <v>6.1</v>
      </c>
    </row>
    <row r="3745" spans="1:2" x14ac:dyDescent="0.25">
      <c r="A3745" t="s">
        <v>1732</v>
      </c>
      <c r="B3745">
        <v>6.4</v>
      </c>
    </row>
    <row r="3746" spans="1:2" x14ac:dyDescent="0.25">
      <c r="A3746" t="s">
        <v>1732</v>
      </c>
      <c r="B3746">
        <v>6.4</v>
      </c>
    </row>
    <row r="3747" spans="1:2" x14ac:dyDescent="0.25">
      <c r="A3747" t="s">
        <v>1732</v>
      </c>
      <c r="B3747">
        <v>5.0999999999999996</v>
      </c>
    </row>
    <row r="3748" spans="1:2" x14ac:dyDescent="0.25">
      <c r="A3748" t="s">
        <v>1817</v>
      </c>
      <c r="B3748">
        <v>6.7</v>
      </c>
    </row>
    <row r="3749" spans="1:2" x14ac:dyDescent="0.25">
      <c r="A3749" t="s">
        <v>1817</v>
      </c>
      <c r="B3749">
        <v>7.3</v>
      </c>
    </row>
    <row r="3750" spans="1:2" x14ac:dyDescent="0.25">
      <c r="A3750" t="s">
        <v>1565</v>
      </c>
      <c r="B3750">
        <v>7.1</v>
      </c>
    </row>
    <row r="3751" spans="1:2" x14ac:dyDescent="0.25">
      <c r="A3751" t="s">
        <v>1565</v>
      </c>
      <c r="B3751">
        <v>7.7</v>
      </c>
    </row>
    <row r="3752" spans="1:2" x14ac:dyDescent="0.25">
      <c r="A3752" t="s">
        <v>1565</v>
      </c>
      <c r="B3752">
        <v>7.8</v>
      </c>
    </row>
    <row r="3753" spans="1:2" x14ac:dyDescent="0.25">
      <c r="A3753" t="s">
        <v>1565</v>
      </c>
      <c r="B3753">
        <v>7.3</v>
      </c>
    </row>
    <row r="3754" spans="1:2" x14ac:dyDescent="0.25">
      <c r="A3754" t="s">
        <v>1565</v>
      </c>
      <c r="B3754">
        <v>7.8</v>
      </c>
    </row>
    <row r="3755" spans="1:2" x14ac:dyDescent="0.25">
      <c r="A3755" t="s">
        <v>1565</v>
      </c>
      <c r="B3755">
        <v>7.6</v>
      </c>
    </row>
    <row r="3756" spans="1:2" x14ac:dyDescent="0.25">
      <c r="A3756" t="s">
        <v>1565</v>
      </c>
      <c r="B3756">
        <v>8.1</v>
      </c>
    </row>
    <row r="3757" spans="1:2" x14ac:dyDescent="0.25">
      <c r="A3757" t="s">
        <v>6852</v>
      </c>
      <c r="B3757">
        <v>6.4</v>
      </c>
    </row>
    <row r="3758" spans="1:2" x14ac:dyDescent="0.25">
      <c r="A3758" t="s">
        <v>6852</v>
      </c>
      <c r="B3758">
        <v>6.8</v>
      </c>
    </row>
    <row r="3759" spans="1:2" x14ac:dyDescent="0.25">
      <c r="A3759" t="s">
        <v>3845</v>
      </c>
      <c r="B3759">
        <v>4.8</v>
      </c>
    </row>
    <row r="3760" spans="1:2" x14ac:dyDescent="0.25">
      <c r="A3760" t="s">
        <v>3845</v>
      </c>
      <c r="B3760">
        <v>6.4</v>
      </c>
    </row>
    <row r="3761" spans="1:2" x14ac:dyDescent="0.25">
      <c r="A3761" t="s">
        <v>3845</v>
      </c>
      <c r="B3761">
        <v>5</v>
      </c>
    </row>
    <row r="3762" spans="1:2" x14ac:dyDescent="0.25">
      <c r="A3762" t="s">
        <v>3845</v>
      </c>
      <c r="B3762">
        <v>4.5</v>
      </c>
    </row>
    <row r="3763" spans="1:2" x14ac:dyDescent="0.25">
      <c r="A3763" t="s">
        <v>3845</v>
      </c>
      <c r="B3763">
        <v>7.5</v>
      </c>
    </row>
    <row r="3764" spans="1:2" x14ac:dyDescent="0.25">
      <c r="A3764" t="s">
        <v>3845</v>
      </c>
      <c r="B3764">
        <v>7.5</v>
      </c>
    </row>
    <row r="3765" spans="1:2" x14ac:dyDescent="0.25">
      <c r="A3765" t="s">
        <v>3845</v>
      </c>
      <c r="B3765">
        <v>6.2</v>
      </c>
    </row>
    <row r="3766" spans="1:2" x14ac:dyDescent="0.25">
      <c r="A3766" t="s">
        <v>3845</v>
      </c>
      <c r="B3766">
        <v>6.5</v>
      </c>
    </row>
    <row r="3767" spans="1:2" x14ac:dyDescent="0.25">
      <c r="A3767" t="s">
        <v>3845</v>
      </c>
      <c r="B3767">
        <v>5.5</v>
      </c>
    </row>
    <row r="3768" spans="1:2" x14ac:dyDescent="0.25">
      <c r="A3768" t="s">
        <v>3845</v>
      </c>
      <c r="B3768">
        <v>6.1</v>
      </c>
    </row>
    <row r="3769" spans="1:2" x14ac:dyDescent="0.25">
      <c r="A3769" t="s">
        <v>3845</v>
      </c>
      <c r="B3769">
        <v>7.2</v>
      </c>
    </row>
    <row r="3770" spans="1:2" x14ac:dyDescent="0.25">
      <c r="A3770" t="s">
        <v>2137</v>
      </c>
      <c r="B3770">
        <v>7.5</v>
      </c>
    </row>
    <row r="3771" spans="1:2" x14ac:dyDescent="0.25">
      <c r="A3771" t="s">
        <v>3071</v>
      </c>
      <c r="B3771">
        <v>5.6</v>
      </c>
    </row>
    <row r="3772" spans="1:2" x14ac:dyDescent="0.25">
      <c r="A3772" t="s">
        <v>3119</v>
      </c>
      <c r="B3772">
        <v>5.6</v>
      </c>
    </row>
    <row r="3773" spans="1:2" x14ac:dyDescent="0.25">
      <c r="A3773" t="s">
        <v>3119</v>
      </c>
      <c r="B3773">
        <v>5.4</v>
      </c>
    </row>
    <row r="3774" spans="1:2" x14ac:dyDescent="0.25">
      <c r="A3774" t="s">
        <v>6265</v>
      </c>
      <c r="B3774">
        <v>6.6</v>
      </c>
    </row>
    <row r="3775" spans="1:2" x14ac:dyDescent="0.25">
      <c r="A3775" t="s">
        <v>6265</v>
      </c>
      <c r="B3775">
        <v>7.1</v>
      </c>
    </row>
    <row r="3776" spans="1:2" x14ac:dyDescent="0.25">
      <c r="A3776" t="s">
        <v>6265</v>
      </c>
      <c r="B3776">
        <v>5.2</v>
      </c>
    </row>
    <row r="3777" spans="1:2" x14ac:dyDescent="0.25">
      <c r="A3777" t="s">
        <v>4018</v>
      </c>
      <c r="B3777">
        <v>4.5999999999999996</v>
      </c>
    </row>
    <row r="3778" spans="1:2" x14ac:dyDescent="0.25">
      <c r="A3778" t="s">
        <v>3057</v>
      </c>
      <c r="B3778">
        <v>5</v>
      </c>
    </row>
    <row r="3779" spans="1:2" x14ac:dyDescent="0.25">
      <c r="A3779" t="s">
        <v>2083</v>
      </c>
      <c r="B3779">
        <v>5.0999999999999996</v>
      </c>
    </row>
    <row r="3780" spans="1:2" x14ac:dyDescent="0.25">
      <c r="A3780" t="s">
        <v>4596</v>
      </c>
      <c r="B3780">
        <v>5.0999999999999996</v>
      </c>
    </row>
    <row r="3781" spans="1:2" x14ac:dyDescent="0.25">
      <c r="A3781" t="s">
        <v>4596</v>
      </c>
      <c r="B3781">
        <v>6</v>
      </c>
    </row>
    <row r="3782" spans="1:2" x14ac:dyDescent="0.25">
      <c r="A3782" t="s">
        <v>4596</v>
      </c>
      <c r="B3782">
        <v>4.2</v>
      </c>
    </row>
    <row r="3783" spans="1:2" x14ac:dyDescent="0.25">
      <c r="A3783" t="s">
        <v>7612</v>
      </c>
      <c r="B3783">
        <v>7.7</v>
      </c>
    </row>
    <row r="3784" spans="1:2" x14ac:dyDescent="0.25">
      <c r="A3784" t="s">
        <v>1606</v>
      </c>
      <c r="B3784">
        <v>7</v>
      </c>
    </row>
    <row r="3785" spans="1:2" x14ac:dyDescent="0.25">
      <c r="A3785" t="s">
        <v>1900</v>
      </c>
      <c r="B3785">
        <v>6.7</v>
      </c>
    </row>
    <row r="3786" spans="1:2" x14ac:dyDescent="0.25">
      <c r="A3786" t="s">
        <v>1900</v>
      </c>
      <c r="B3786">
        <v>5.0999999999999996</v>
      </c>
    </row>
    <row r="3787" spans="1:2" x14ac:dyDescent="0.25">
      <c r="A3787" t="s">
        <v>1900</v>
      </c>
      <c r="B3787">
        <v>6</v>
      </c>
    </row>
    <row r="3788" spans="1:2" x14ac:dyDescent="0.25">
      <c r="A3788" t="s">
        <v>1900</v>
      </c>
      <c r="B3788">
        <v>8</v>
      </c>
    </row>
    <row r="3789" spans="1:2" x14ac:dyDescent="0.25">
      <c r="A3789" t="s">
        <v>427</v>
      </c>
      <c r="B3789">
        <v>7.5</v>
      </c>
    </row>
    <row r="3790" spans="1:2" x14ac:dyDescent="0.25">
      <c r="A3790" t="s">
        <v>3645</v>
      </c>
      <c r="B3790">
        <v>3.3</v>
      </c>
    </row>
    <row r="3791" spans="1:2" x14ac:dyDescent="0.25">
      <c r="A3791" t="s">
        <v>3645</v>
      </c>
      <c r="B3791">
        <v>5.6</v>
      </c>
    </row>
    <row r="3792" spans="1:2" x14ac:dyDescent="0.25">
      <c r="A3792" t="s">
        <v>6247</v>
      </c>
      <c r="B3792">
        <v>5.4</v>
      </c>
    </row>
    <row r="3793" spans="1:2" x14ac:dyDescent="0.25">
      <c r="A3793" t="s">
        <v>4630</v>
      </c>
      <c r="B3793">
        <v>8.1</v>
      </c>
    </row>
    <row r="3794" spans="1:2" x14ac:dyDescent="0.25">
      <c r="A3794" t="s">
        <v>1952</v>
      </c>
      <c r="B3794">
        <v>7.2</v>
      </c>
    </row>
    <row r="3795" spans="1:2" x14ac:dyDescent="0.25">
      <c r="A3795" t="s">
        <v>2376</v>
      </c>
      <c r="B3795">
        <v>7.7</v>
      </c>
    </row>
    <row r="3796" spans="1:2" x14ac:dyDescent="0.25">
      <c r="A3796" t="s">
        <v>3442</v>
      </c>
      <c r="B3796">
        <v>8.4</v>
      </c>
    </row>
    <row r="3797" spans="1:2" x14ac:dyDescent="0.25">
      <c r="A3797" t="s">
        <v>3442</v>
      </c>
      <c r="B3797">
        <v>5.6</v>
      </c>
    </row>
    <row r="3798" spans="1:2" x14ac:dyDescent="0.25">
      <c r="A3798" t="s">
        <v>3442</v>
      </c>
      <c r="B3798">
        <v>6.6</v>
      </c>
    </row>
    <row r="3799" spans="1:2" x14ac:dyDescent="0.25">
      <c r="A3799" t="s">
        <v>3442</v>
      </c>
      <c r="B3799">
        <v>7.2</v>
      </c>
    </row>
    <row r="3800" spans="1:2" x14ac:dyDescent="0.25">
      <c r="A3800" t="s">
        <v>3442</v>
      </c>
      <c r="B3800">
        <v>6.4</v>
      </c>
    </row>
    <row r="3801" spans="1:2" x14ac:dyDescent="0.25">
      <c r="A3801" t="s">
        <v>3442</v>
      </c>
      <c r="B3801">
        <v>6.4</v>
      </c>
    </row>
    <row r="3802" spans="1:2" x14ac:dyDescent="0.25">
      <c r="A3802" t="s">
        <v>2225</v>
      </c>
      <c r="B3802">
        <v>6.4</v>
      </c>
    </row>
    <row r="3803" spans="1:2" x14ac:dyDescent="0.25">
      <c r="A3803" t="s">
        <v>2225</v>
      </c>
      <c r="B3803">
        <v>6.3</v>
      </c>
    </row>
    <row r="3804" spans="1:2" x14ac:dyDescent="0.25">
      <c r="A3804" t="s">
        <v>2225</v>
      </c>
      <c r="B3804">
        <v>6.6</v>
      </c>
    </row>
    <row r="3805" spans="1:2" x14ac:dyDescent="0.25">
      <c r="A3805" t="s">
        <v>2225</v>
      </c>
      <c r="B3805">
        <v>6.3</v>
      </c>
    </row>
    <row r="3806" spans="1:2" x14ac:dyDescent="0.25">
      <c r="A3806" t="s">
        <v>2225</v>
      </c>
      <c r="B3806">
        <v>7.2</v>
      </c>
    </row>
    <row r="3807" spans="1:2" x14ac:dyDescent="0.25">
      <c r="A3807" t="s">
        <v>2225</v>
      </c>
      <c r="B3807">
        <v>6.8</v>
      </c>
    </row>
    <row r="3808" spans="1:2" x14ac:dyDescent="0.25">
      <c r="A3808" t="s">
        <v>2225</v>
      </c>
      <c r="B3808">
        <v>6.8</v>
      </c>
    </row>
    <row r="3809" spans="1:2" x14ac:dyDescent="0.25">
      <c r="A3809" t="s">
        <v>2225</v>
      </c>
      <c r="B3809">
        <v>6.7</v>
      </c>
    </row>
    <row r="3810" spans="1:2" x14ac:dyDescent="0.25">
      <c r="A3810" t="s">
        <v>2225</v>
      </c>
      <c r="B3810">
        <v>7.4</v>
      </c>
    </row>
    <row r="3811" spans="1:2" x14ac:dyDescent="0.25">
      <c r="A3811" t="s">
        <v>2225</v>
      </c>
      <c r="B3811">
        <v>6.4</v>
      </c>
    </row>
    <row r="3812" spans="1:2" x14ac:dyDescent="0.25">
      <c r="A3812" t="s">
        <v>2225</v>
      </c>
      <c r="B3812">
        <v>7.5</v>
      </c>
    </row>
    <row r="3813" spans="1:2" x14ac:dyDescent="0.25">
      <c r="A3813" t="s">
        <v>2225</v>
      </c>
      <c r="B3813">
        <v>7.6</v>
      </c>
    </row>
    <row r="3814" spans="1:2" x14ac:dyDescent="0.25">
      <c r="A3814" t="s">
        <v>2225</v>
      </c>
      <c r="B3814">
        <v>6.3</v>
      </c>
    </row>
    <row r="3815" spans="1:2" x14ac:dyDescent="0.25">
      <c r="A3815" t="s">
        <v>2225</v>
      </c>
      <c r="B3815">
        <v>6.7</v>
      </c>
    </row>
    <row r="3816" spans="1:2" x14ac:dyDescent="0.25">
      <c r="A3816" t="s">
        <v>2225</v>
      </c>
      <c r="B3816">
        <v>7.7</v>
      </c>
    </row>
    <row r="3817" spans="1:2" x14ac:dyDescent="0.25">
      <c r="A3817" t="s">
        <v>2225</v>
      </c>
      <c r="B3817">
        <v>7.2</v>
      </c>
    </row>
    <row r="3818" spans="1:2" x14ac:dyDescent="0.25">
      <c r="A3818" t="s">
        <v>2225</v>
      </c>
      <c r="B3818">
        <v>7.3</v>
      </c>
    </row>
    <row r="3819" spans="1:2" x14ac:dyDescent="0.25">
      <c r="A3819" t="s">
        <v>2225</v>
      </c>
      <c r="B3819">
        <v>8.1</v>
      </c>
    </row>
    <row r="3820" spans="1:2" x14ac:dyDescent="0.25">
      <c r="A3820" t="s">
        <v>2225</v>
      </c>
      <c r="B3820">
        <v>7.7</v>
      </c>
    </row>
    <row r="3821" spans="1:2" x14ac:dyDescent="0.25">
      <c r="A3821" t="s">
        <v>3789</v>
      </c>
      <c r="B3821">
        <v>3.6</v>
      </c>
    </row>
    <row r="3822" spans="1:2" x14ac:dyDescent="0.25">
      <c r="A3822" t="s">
        <v>2348</v>
      </c>
      <c r="B3822">
        <v>7.2</v>
      </c>
    </row>
    <row r="3823" spans="1:2" x14ac:dyDescent="0.25">
      <c r="A3823" t="s">
        <v>331</v>
      </c>
      <c r="B3823">
        <v>5.8</v>
      </c>
    </row>
    <row r="3824" spans="1:2" x14ac:dyDescent="0.25">
      <c r="A3824" t="s">
        <v>331</v>
      </c>
      <c r="B3824">
        <v>6.3</v>
      </c>
    </row>
    <row r="3825" spans="1:2" x14ac:dyDescent="0.25">
      <c r="A3825" t="s">
        <v>7786</v>
      </c>
      <c r="B3825">
        <v>6.8</v>
      </c>
    </row>
    <row r="3826" spans="1:2" x14ac:dyDescent="0.25">
      <c r="A3826" t="s">
        <v>2131</v>
      </c>
      <c r="B3826">
        <v>7.9</v>
      </c>
    </row>
    <row r="3827" spans="1:2" x14ac:dyDescent="0.25">
      <c r="A3827" t="s">
        <v>2131</v>
      </c>
      <c r="B3827">
        <v>6.9</v>
      </c>
    </row>
    <row r="3828" spans="1:2" x14ac:dyDescent="0.25">
      <c r="A3828" t="s">
        <v>179</v>
      </c>
      <c r="B3828">
        <v>7.6</v>
      </c>
    </row>
    <row r="3829" spans="1:2" x14ac:dyDescent="0.25">
      <c r="A3829" t="s">
        <v>179</v>
      </c>
      <c r="B3829">
        <v>7.9</v>
      </c>
    </row>
    <row r="3830" spans="1:2" x14ac:dyDescent="0.25">
      <c r="A3830" t="s">
        <v>179</v>
      </c>
      <c r="B3830">
        <v>7</v>
      </c>
    </row>
    <row r="3831" spans="1:2" x14ac:dyDescent="0.25">
      <c r="A3831" t="s">
        <v>179</v>
      </c>
      <c r="B3831">
        <v>7.6</v>
      </c>
    </row>
    <row r="3832" spans="1:2" x14ac:dyDescent="0.25">
      <c r="A3832" t="s">
        <v>2093</v>
      </c>
      <c r="B3832">
        <v>5.7</v>
      </c>
    </row>
    <row r="3833" spans="1:2" x14ac:dyDescent="0.25">
      <c r="A3833" t="s">
        <v>2301</v>
      </c>
      <c r="B3833">
        <v>6.7</v>
      </c>
    </row>
    <row r="3834" spans="1:2" x14ac:dyDescent="0.25">
      <c r="A3834" t="s">
        <v>2301</v>
      </c>
      <c r="B3834">
        <v>7.6</v>
      </c>
    </row>
    <row r="3835" spans="1:2" x14ac:dyDescent="0.25">
      <c r="A3835" t="s">
        <v>2486</v>
      </c>
      <c r="B3835">
        <v>5.0999999999999996</v>
      </c>
    </row>
    <row r="3836" spans="1:2" x14ac:dyDescent="0.25">
      <c r="A3836" t="s">
        <v>5471</v>
      </c>
      <c r="B3836">
        <v>6.1</v>
      </c>
    </row>
    <row r="3837" spans="1:2" x14ac:dyDescent="0.25">
      <c r="A3837" t="s">
        <v>5471</v>
      </c>
      <c r="B3837">
        <v>7</v>
      </c>
    </row>
    <row r="3838" spans="1:2" x14ac:dyDescent="0.25">
      <c r="A3838" t="s">
        <v>5471</v>
      </c>
      <c r="B3838">
        <v>7.4</v>
      </c>
    </row>
    <row r="3839" spans="1:2" x14ac:dyDescent="0.25">
      <c r="A3839" t="s">
        <v>5471</v>
      </c>
      <c r="B3839">
        <v>7.4</v>
      </c>
    </row>
    <row r="3840" spans="1:2" x14ac:dyDescent="0.25">
      <c r="A3840" t="s">
        <v>5471</v>
      </c>
      <c r="B3840">
        <v>7.7</v>
      </c>
    </row>
    <row r="3841" spans="1:2" x14ac:dyDescent="0.25">
      <c r="A3841" t="s">
        <v>5471</v>
      </c>
      <c r="B3841">
        <v>7.7</v>
      </c>
    </row>
    <row r="3842" spans="1:2" x14ac:dyDescent="0.25">
      <c r="A3842" t="s">
        <v>5471</v>
      </c>
      <c r="B3842">
        <v>7.2</v>
      </c>
    </row>
    <row r="3843" spans="1:2" x14ac:dyDescent="0.25">
      <c r="A3843" t="s">
        <v>5471</v>
      </c>
      <c r="B3843">
        <v>6.9</v>
      </c>
    </row>
    <row r="3844" spans="1:2" x14ac:dyDescent="0.25">
      <c r="A3844" t="s">
        <v>424</v>
      </c>
      <c r="B3844">
        <v>6.6</v>
      </c>
    </row>
    <row r="3845" spans="1:2" x14ac:dyDescent="0.25">
      <c r="A3845" t="s">
        <v>1991</v>
      </c>
      <c r="B3845">
        <v>6.9</v>
      </c>
    </row>
  </sheetData>
  <conditionalFormatting pivot="1" sqref="F2:F174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845"/>
  <sheetViews>
    <sheetView tabSelected="1" workbookViewId="0">
      <selection activeCell="D2" sqref="D2"/>
    </sheetView>
  </sheetViews>
  <sheetFormatPr defaultRowHeight="15" x14ac:dyDescent="0.25"/>
  <cols>
    <col min="1" max="1" width="35" customWidth="1"/>
    <col min="2" max="2" width="18" customWidth="1"/>
    <col min="3" max="3" width="17.140625" customWidth="1"/>
    <col min="4" max="4" width="15.7109375" customWidth="1"/>
    <col min="5" max="5" width="10" bestFit="1" customWidth="1"/>
    <col min="6" max="6" width="14.28515625" customWidth="1"/>
  </cols>
  <sheetData>
    <row r="1" spans="1:6" x14ac:dyDescent="0.25">
      <c r="A1" t="s">
        <v>6</v>
      </c>
      <c r="B1" t="s">
        <v>11</v>
      </c>
      <c r="C1" t="s">
        <v>3</v>
      </c>
      <c r="D1" t="s">
        <v>7863</v>
      </c>
      <c r="E1" s="15" t="s">
        <v>7862</v>
      </c>
      <c r="F1" s="15" t="s">
        <v>5791</v>
      </c>
    </row>
    <row r="2" spans="1:6" x14ac:dyDescent="0.25">
      <c r="A2" t="s">
        <v>7838</v>
      </c>
      <c r="B2" s="1">
        <v>237000000</v>
      </c>
      <c r="C2" s="1">
        <v>760505847</v>
      </c>
      <c r="D2" s="1">
        <f t="shared" ref="D2:D65" si="0">C2-B2</f>
        <v>523505847</v>
      </c>
      <c r="E2" s="16">
        <f>CORREL(Table8[budget],Table8[gross])</f>
        <v>0.56934613469540318</v>
      </c>
      <c r="F2" s="17">
        <f>MAX(Table8[profit margin])</f>
        <v>523505847</v>
      </c>
    </row>
    <row r="3" spans="1:6" x14ac:dyDescent="0.25">
      <c r="A3" t="s">
        <v>7837</v>
      </c>
      <c r="B3" s="1">
        <v>200000000</v>
      </c>
      <c r="C3" s="1">
        <v>658672302</v>
      </c>
      <c r="D3" s="1">
        <f t="shared" si="0"/>
        <v>458672302</v>
      </c>
    </row>
    <row r="4" spans="1:6" x14ac:dyDescent="0.25">
      <c r="A4" t="s">
        <v>7836</v>
      </c>
      <c r="B4" s="1">
        <v>150000000</v>
      </c>
      <c r="C4" s="1">
        <v>652177271</v>
      </c>
      <c r="D4" s="1">
        <f t="shared" si="0"/>
        <v>502177271</v>
      </c>
    </row>
    <row r="5" spans="1:6" x14ac:dyDescent="0.25">
      <c r="A5" t="s">
        <v>7835</v>
      </c>
      <c r="B5" s="1">
        <v>220000000</v>
      </c>
      <c r="C5" s="1">
        <v>623279547</v>
      </c>
      <c r="D5" s="1">
        <f t="shared" si="0"/>
        <v>403279547</v>
      </c>
    </row>
    <row r="6" spans="1:6" x14ac:dyDescent="0.25">
      <c r="A6" t="s">
        <v>7834</v>
      </c>
      <c r="B6" s="1">
        <v>185000000</v>
      </c>
      <c r="C6" s="1">
        <v>533316061</v>
      </c>
      <c r="D6" s="1">
        <f t="shared" si="0"/>
        <v>348316061</v>
      </c>
    </row>
    <row r="7" spans="1:6" x14ac:dyDescent="0.25">
      <c r="A7" t="s">
        <v>7833</v>
      </c>
      <c r="B7" s="1">
        <v>115000000</v>
      </c>
      <c r="C7" s="1">
        <v>474544677</v>
      </c>
      <c r="D7" s="1">
        <f t="shared" si="0"/>
        <v>359544677</v>
      </c>
    </row>
    <row r="8" spans="1:6" x14ac:dyDescent="0.25">
      <c r="A8" t="s">
        <v>7832</v>
      </c>
      <c r="B8" s="1">
        <v>11000000</v>
      </c>
      <c r="C8" s="1">
        <v>460935665</v>
      </c>
      <c r="D8" s="1">
        <f t="shared" si="0"/>
        <v>449935665</v>
      </c>
    </row>
    <row r="9" spans="1:6" x14ac:dyDescent="0.25">
      <c r="A9" t="s">
        <v>7831</v>
      </c>
      <c r="B9" s="1">
        <v>250000000</v>
      </c>
      <c r="C9" s="1">
        <v>458991599</v>
      </c>
      <c r="D9" s="1">
        <f t="shared" si="0"/>
        <v>208991599</v>
      </c>
    </row>
    <row r="10" spans="1:6" x14ac:dyDescent="0.25">
      <c r="A10" t="s">
        <v>7830</v>
      </c>
      <c r="B10" s="1">
        <v>250000000</v>
      </c>
      <c r="C10" s="1">
        <v>448130642</v>
      </c>
      <c r="D10" s="1">
        <f t="shared" si="0"/>
        <v>198130642</v>
      </c>
    </row>
    <row r="11" spans="1:6" x14ac:dyDescent="0.25">
      <c r="A11" t="s">
        <v>7829</v>
      </c>
      <c r="B11" s="1">
        <v>150000000</v>
      </c>
      <c r="C11" s="1">
        <v>436471036</v>
      </c>
      <c r="D11" s="1">
        <f t="shared" si="0"/>
        <v>286471036</v>
      </c>
    </row>
    <row r="12" spans="1:6" x14ac:dyDescent="0.25">
      <c r="A12" t="s">
        <v>7827</v>
      </c>
      <c r="B12" s="1">
        <v>10500000</v>
      </c>
      <c r="C12" s="1">
        <v>434949459</v>
      </c>
      <c r="D12" s="1">
        <f t="shared" si="0"/>
        <v>424449459</v>
      </c>
    </row>
    <row r="13" spans="1:6" x14ac:dyDescent="0.25">
      <c r="A13" t="s">
        <v>7825</v>
      </c>
      <c r="B13" s="1">
        <v>130000000</v>
      </c>
      <c r="C13" s="1">
        <v>424645577</v>
      </c>
      <c r="D13" s="1">
        <f t="shared" si="0"/>
        <v>294645577</v>
      </c>
    </row>
    <row r="14" spans="1:6" x14ac:dyDescent="0.25">
      <c r="A14" t="s">
        <v>7824</v>
      </c>
      <c r="B14" s="1">
        <v>225000000</v>
      </c>
      <c r="C14" s="1">
        <v>423032628</v>
      </c>
      <c r="D14" s="1">
        <f t="shared" si="0"/>
        <v>198032628</v>
      </c>
    </row>
    <row r="15" spans="1:6" x14ac:dyDescent="0.25">
      <c r="A15" t="s">
        <v>7823</v>
      </c>
      <c r="B15" s="1">
        <v>45000000</v>
      </c>
      <c r="C15" s="1">
        <v>422783777</v>
      </c>
      <c r="D15" s="1">
        <f t="shared" si="0"/>
        <v>377783777</v>
      </c>
    </row>
    <row r="16" spans="1:6" x14ac:dyDescent="0.25">
      <c r="A16" t="s">
        <v>7821</v>
      </c>
      <c r="B16" s="1">
        <v>200000000</v>
      </c>
      <c r="C16" s="1">
        <v>414984497</v>
      </c>
      <c r="D16" s="1">
        <f t="shared" si="0"/>
        <v>214984497</v>
      </c>
    </row>
    <row r="17" spans="1:4" x14ac:dyDescent="0.25">
      <c r="A17" t="s">
        <v>7819</v>
      </c>
      <c r="B17" s="1">
        <v>200000000</v>
      </c>
      <c r="C17" s="1">
        <v>408992272</v>
      </c>
      <c r="D17" s="1">
        <f t="shared" si="0"/>
        <v>208992272</v>
      </c>
    </row>
    <row r="18" spans="1:4" x14ac:dyDescent="0.25">
      <c r="A18" t="s">
        <v>7818</v>
      </c>
      <c r="B18" s="1">
        <v>78000000</v>
      </c>
      <c r="C18" s="1">
        <v>407999255</v>
      </c>
      <c r="D18" s="1">
        <f t="shared" si="0"/>
        <v>329999255</v>
      </c>
    </row>
    <row r="19" spans="1:4" x14ac:dyDescent="0.25">
      <c r="A19" t="s">
        <v>7817</v>
      </c>
      <c r="B19" s="1">
        <v>250000000</v>
      </c>
      <c r="C19" s="1">
        <v>407197282</v>
      </c>
      <c r="D19" s="1">
        <f t="shared" si="0"/>
        <v>157197282</v>
      </c>
    </row>
    <row r="20" spans="1:4" x14ac:dyDescent="0.25">
      <c r="A20" t="s">
        <v>7816</v>
      </c>
      <c r="B20" s="1">
        <v>139000000</v>
      </c>
      <c r="C20" s="1">
        <v>403706375</v>
      </c>
      <c r="D20" s="1">
        <f t="shared" si="0"/>
        <v>264706375</v>
      </c>
    </row>
    <row r="21" spans="1:4" x14ac:dyDescent="0.25">
      <c r="A21" t="s">
        <v>7815</v>
      </c>
      <c r="B21" s="1">
        <v>200000000</v>
      </c>
      <c r="C21" s="1">
        <v>402076689</v>
      </c>
      <c r="D21" s="1">
        <f t="shared" si="0"/>
        <v>202076689</v>
      </c>
    </row>
    <row r="22" spans="1:4" x14ac:dyDescent="0.25">
      <c r="A22" t="s">
        <v>7814</v>
      </c>
      <c r="B22" s="1">
        <v>150000000</v>
      </c>
      <c r="C22" s="1">
        <v>400736600</v>
      </c>
      <c r="D22" s="1">
        <f t="shared" si="0"/>
        <v>250736600</v>
      </c>
    </row>
    <row r="23" spans="1:4" x14ac:dyDescent="0.25">
      <c r="A23" t="s">
        <v>7812</v>
      </c>
      <c r="B23" s="1">
        <v>94000000</v>
      </c>
      <c r="C23" s="1">
        <v>380838870</v>
      </c>
      <c r="D23" s="1">
        <f t="shared" si="0"/>
        <v>286838870</v>
      </c>
    </row>
    <row r="24" spans="1:4" x14ac:dyDescent="0.25">
      <c r="A24" t="s">
        <v>7811</v>
      </c>
      <c r="B24" s="1">
        <v>113000000</v>
      </c>
      <c r="C24" s="1">
        <v>380262555</v>
      </c>
      <c r="D24" s="1">
        <f t="shared" si="0"/>
        <v>267262555</v>
      </c>
    </row>
    <row r="25" spans="1:4" x14ac:dyDescent="0.25">
      <c r="A25" t="s">
        <v>7810</v>
      </c>
      <c r="B25" s="1">
        <v>94000000</v>
      </c>
      <c r="C25" s="1">
        <v>377019252</v>
      </c>
      <c r="D25" s="1">
        <f t="shared" si="0"/>
        <v>283019252</v>
      </c>
    </row>
    <row r="26" spans="1:4" x14ac:dyDescent="0.25">
      <c r="A26" t="s">
        <v>7809</v>
      </c>
      <c r="B26" s="1">
        <v>200000000</v>
      </c>
      <c r="C26" s="1">
        <v>373377893</v>
      </c>
      <c r="D26" s="1">
        <f t="shared" si="0"/>
        <v>173377893</v>
      </c>
    </row>
    <row r="27" spans="1:4" x14ac:dyDescent="0.25">
      <c r="A27" t="s">
        <v>7808</v>
      </c>
      <c r="B27" s="1">
        <v>76000000</v>
      </c>
      <c r="C27" s="1">
        <v>368049635</v>
      </c>
      <c r="D27" s="1">
        <f t="shared" si="0"/>
        <v>292049635</v>
      </c>
    </row>
    <row r="28" spans="1:4" x14ac:dyDescent="0.25">
      <c r="A28" t="s">
        <v>7807</v>
      </c>
      <c r="B28" s="1">
        <v>58000000</v>
      </c>
      <c r="C28" s="1">
        <v>363024263</v>
      </c>
      <c r="D28" s="1">
        <f t="shared" si="0"/>
        <v>305024263</v>
      </c>
    </row>
    <row r="29" spans="1:4" x14ac:dyDescent="0.25">
      <c r="A29" t="s">
        <v>7805</v>
      </c>
      <c r="B29" s="1">
        <v>175000000</v>
      </c>
      <c r="C29" s="1">
        <v>362645141</v>
      </c>
      <c r="D29" s="1">
        <f t="shared" si="0"/>
        <v>187645141</v>
      </c>
    </row>
    <row r="30" spans="1:4" x14ac:dyDescent="0.25">
      <c r="A30" t="s">
        <v>7805</v>
      </c>
      <c r="B30" s="1">
        <v>175000000</v>
      </c>
      <c r="C30" s="1">
        <v>362645141</v>
      </c>
      <c r="D30" s="1">
        <f t="shared" si="0"/>
        <v>187645141</v>
      </c>
    </row>
    <row r="31" spans="1:4" x14ac:dyDescent="0.25">
      <c r="A31" t="s">
        <v>7804</v>
      </c>
      <c r="B31" s="1">
        <v>63000000</v>
      </c>
      <c r="C31" s="1">
        <v>356784000</v>
      </c>
      <c r="D31" s="1">
        <f t="shared" si="0"/>
        <v>293784000</v>
      </c>
    </row>
    <row r="32" spans="1:4" x14ac:dyDescent="0.25">
      <c r="A32" t="s">
        <v>7802</v>
      </c>
      <c r="B32" s="1">
        <v>175000000</v>
      </c>
      <c r="C32" s="1">
        <v>356454367</v>
      </c>
      <c r="D32" s="1">
        <f t="shared" si="0"/>
        <v>181454367</v>
      </c>
    </row>
    <row r="33" spans="1:4" x14ac:dyDescent="0.25">
      <c r="A33" t="s">
        <v>7800</v>
      </c>
      <c r="B33" s="1">
        <v>195000000</v>
      </c>
      <c r="C33" s="1">
        <v>352358779</v>
      </c>
      <c r="D33" s="1">
        <f t="shared" si="0"/>
        <v>157358779</v>
      </c>
    </row>
    <row r="34" spans="1:4" x14ac:dyDescent="0.25">
      <c r="A34" t="s">
        <v>7799</v>
      </c>
      <c r="B34" s="1">
        <v>58800000</v>
      </c>
      <c r="C34" s="1">
        <v>350123553</v>
      </c>
      <c r="D34" s="1">
        <f t="shared" si="0"/>
        <v>291323553</v>
      </c>
    </row>
    <row r="35" spans="1:4" x14ac:dyDescent="0.25">
      <c r="A35" t="s">
        <v>7797</v>
      </c>
      <c r="B35" s="1">
        <v>190000000</v>
      </c>
      <c r="C35" s="1">
        <v>350034110</v>
      </c>
      <c r="D35" s="1">
        <f t="shared" si="0"/>
        <v>160034110</v>
      </c>
    </row>
    <row r="36" spans="1:4" x14ac:dyDescent="0.25">
      <c r="A36" t="s">
        <v>7796</v>
      </c>
      <c r="B36" s="1">
        <v>94000000</v>
      </c>
      <c r="C36" s="1">
        <v>340478898</v>
      </c>
      <c r="D36" s="1">
        <f t="shared" si="0"/>
        <v>246478898</v>
      </c>
    </row>
    <row r="37" spans="1:4" x14ac:dyDescent="0.25">
      <c r="A37" t="s">
        <v>7795</v>
      </c>
      <c r="B37" s="1">
        <v>125000000</v>
      </c>
      <c r="C37" s="1">
        <v>337103873</v>
      </c>
      <c r="D37" s="1">
        <f t="shared" si="0"/>
        <v>212103873</v>
      </c>
    </row>
    <row r="38" spans="1:4" x14ac:dyDescent="0.25">
      <c r="A38" t="s">
        <v>7794</v>
      </c>
      <c r="B38" s="1">
        <v>258000000</v>
      </c>
      <c r="C38" s="1">
        <v>336530303</v>
      </c>
      <c r="D38" s="1">
        <f t="shared" si="0"/>
        <v>78530303</v>
      </c>
    </row>
    <row r="39" spans="1:4" x14ac:dyDescent="0.25">
      <c r="A39" t="s">
        <v>7794</v>
      </c>
      <c r="B39" s="1">
        <v>258000000</v>
      </c>
      <c r="C39" s="1">
        <v>336530303</v>
      </c>
      <c r="D39" s="1">
        <f t="shared" si="0"/>
        <v>78530303</v>
      </c>
    </row>
    <row r="40" spans="1:4" x14ac:dyDescent="0.25">
      <c r="A40" t="s">
        <v>7793</v>
      </c>
      <c r="B40" s="1">
        <v>74000000</v>
      </c>
      <c r="C40" s="1">
        <v>336029560</v>
      </c>
      <c r="D40" s="1">
        <f t="shared" si="0"/>
        <v>262029560</v>
      </c>
    </row>
    <row r="41" spans="1:4" x14ac:dyDescent="0.25">
      <c r="A41" t="s">
        <v>7791</v>
      </c>
      <c r="B41" s="1">
        <v>200000000</v>
      </c>
      <c r="C41" s="1">
        <v>334185206</v>
      </c>
      <c r="D41" s="1">
        <f t="shared" si="0"/>
        <v>134185206</v>
      </c>
    </row>
    <row r="42" spans="1:4" x14ac:dyDescent="0.25">
      <c r="A42" t="s">
        <v>7791</v>
      </c>
      <c r="B42" s="1">
        <v>200000000</v>
      </c>
      <c r="C42" s="1">
        <v>334185206</v>
      </c>
      <c r="D42" s="1">
        <f t="shared" si="0"/>
        <v>134185206</v>
      </c>
    </row>
    <row r="43" spans="1:4" x14ac:dyDescent="0.25">
      <c r="A43" t="s">
        <v>7790</v>
      </c>
      <c r="B43" s="1">
        <v>170000000</v>
      </c>
      <c r="C43" s="1">
        <v>333130696</v>
      </c>
      <c r="D43" s="1">
        <f t="shared" si="0"/>
        <v>163130696</v>
      </c>
    </row>
    <row r="44" spans="1:4" x14ac:dyDescent="0.25">
      <c r="A44" t="s">
        <v>7789</v>
      </c>
      <c r="B44" s="1">
        <v>250000000</v>
      </c>
      <c r="C44" s="1">
        <v>330249062</v>
      </c>
      <c r="D44" s="1">
        <f t="shared" si="0"/>
        <v>80249062</v>
      </c>
    </row>
    <row r="45" spans="1:4" x14ac:dyDescent="0.25">
      <c r="A45" t="s">
        <v>7788</v>
      </c>
      <c r="B45" s="1">
        <v>55000000</v>
      </c>
      <c r="C45" s="1">
        <v>329691196</v>
      </c>
      <c r="D45" s="1">
        <f t="shared" si="0"/>
        <v>274691196</v>
      </c>
    </row>
    <row r="46" spans="1:4" x14ac:dyDescent="0.25">
      <c r="A46" t="s">
        <v>7787</v>
      </c>
      <c r="B46" s="1">
        <v>75000000</v>
      </c>
      <c r="C46" s="1">
        <v>323505540</v>
      </c>
      <c r="D46" s="1">
        <f t="shared" si="0"/>
        <v>248505540</v>
      </c>
    </row>
    <row r="47" spans="1:4" x14ac:dyDescent="0.25">
      <c r="A47" t="s">
        <v>7785</v>
      </c>
      <c r="B47" s="1">
        <v>160000000</v>
      </c>
      <c r="C47" s="1">
        <v>320706665</v>
      </c>
      <c r="D47" s="1">
        <f t="shared" si="0"/>
        <v>160706665</v>
      </c>
    </row>
    <row r="48" spans="1:4" x14ac:dyDescent="0.25">
      <c r="A48" t="s">
        <v>7784</v>
      </c>
      <c r="B48" s="1">
        <v>150000000</v>
      </c>
      <c r="C48" s="1">
        <v>318759914</v>
      </c>
      <c r="D48" s="1">
        <f t="shared" si="0"/>
        <v>168759914</v>
      </c>
    </row>
    <row r="49" spans="1:4" x14ac:dyDescent="0.25">
      <c r="A49" t="s">
        <v>7783</v>
      </c>
      <c r="B49" s="1">
        <v>140000000</v>
      </c>
      <c r="C49" s="1">
        <v>318298180</v>
      </c>
      <c r="D49" s="1">
        <f t="shared" si="0"/>
        <v>178298180</v>
      </c>
    </row>
    <row r="50" spans="1:4" x14ac:dyDescent="0.25">
      <c r="A50" t="s">
        <v>7782</v>
      </c>
      <c r="B50" s="1">
        <v>125000000</v>
      </c>
      <c r="C50" s="1">
        <v>317557891</v>
      </c>
      <c r="D50" s="1">
        <f t="shared" si="0"/>
        <v>192557891</v>
      </c>
    </row>
    <row r="51" spans="1:4" x14ac:dyDescent="0.25">
      <c r="A51" t="s">
        <v>7781</v>
      </c>
      <c r="B51" s="1">
        <v>185000000</v>
      </c>
      <c r="C51" s="1">
        <v>317011114</v>
      </c>
      <c r="D51" s="1">
        <f t="shared" si="0"/>
        <v>132011114</v>
      </c>
    </row>
    <row r="52" spans="1:4" x14ac:dyDescent="0.25">
      <c r="A52" t="s">
        <v>7780</v>
      </c>
      <c r="B52" s="1">
        <v>93000000</v>
      </c>
      <c r="C52" s="1">
        <v>313837577</v>
      </c>
      <c r="D52" s="1">
        <f t="shared" si="0"/>
        <v>220837577</v>
      </c>
    </row>
    <row r="53" spans="1:4" x14ac:dyDescent="0.25">
      <c r="A53" t="s">
        <v>7779</v>
      </c>
      <c r="B53" s="1">
        <v>200000000</v>
      </c>
      <c r="C53" s="1">
        <v>312057433</v>
      </c>
      <c r="D53" s="1">
        <f t="shared" si="0"/>
        <v>112057433</v>
      </c>
    </row>
    <row r="54" spans="1:4" x14ac:dyDescent="0.25">
      <c r="A54" t="s">
        <v>7778</v>
      </c>
      <c r="B54" s="1">
        <v>115000000</v>
      </c>
      <c r="C54" s="1">
        <v>310675583</v>
      </c>
      <c r="D54" s="1">
        <f t="shared" si="0"/>
        <v>195675583</v>
      </c>
    </row>
    <row r="55" spans="1:4" x14ac:dyDescent="0.25">
      <c r="A55" t="s">
        <v>7777</v>
      </c>
      <c r="B55" s="1">
        <v>300000000</v>
      </c>
      <c r="C55" s="1">
        <v>309404152</v>
      </c>
      <c r="D55" s="1">
        <f t="shared" si="0"/>
        <v>9404152</v>
      </c>
    </row>
    <row r="56" spans="1:4" x14ac:dyDescent="0.25">
      <c r="A56" t="s">
        <v>7776</v>
      </c>
      <c r="B56" s="1">
        <v>32500000</v>
      </c>
      <c r="C56" s="1">
        <v>309125409</v>
      </c>
      <c r="D56" s="1">
        <f t="shared" si="0"/>
        <v>276625409</v>
      </c>
    </row>
    <row r="57" spans="1:4" x14ac:dyDescent="0.25">
      <c r="A57" t="s">
        <v>7774</v>
      </c>
      <c r="B57" s="1">
        <v>75000000</v>
      </c>
      <c r="C57" s="1">
        <v>306124059</v>
      </c>
      <c r="D57" s="1">
        <f t="shared" si="0"/>
        <v>231124059</v>
      </c>
    </row>
    <row r="58" spans="1:4" x14ac:dyDescent="0.25">
      <c r="A58" t="s">
        <v>7773</v>
      </c>
      <c r="B58" s="1">
        <v>140000000</v>
      </c>
      <c r="C58" s="1">
        <v>305388685</v>
      </c>
      <c r="D58" s="1">
        <f t="shared" si="0"/>
        <v>165388685</v>
      </c>
    </row>
    <row r="59" spans="1:4" x14ac:dyDescent="0.25">
      <c r="A59" t="s">
        <v>7772</v>
      </c>
      <c r="B59" s="1">
        <v>200000000</v>
      </c>
      <c r="C59" s="1">
        <v>304360277</v>
      </c>
      <c r="D59" s="1">
        <f t="shared" si="0"/>
        <v>104360277</v>
      </c>
    </row>
    <row r="60" spans="1:4" x14ac:dyDescent="0.25">
      <c r="A60" t="s">
        <v>7772</v>
      </c>
      <c r="B60" s="1">
        <v>200000000</v>
      </c>
      <c r="C60" s="1">
        <v>304360277</v>
      </c>
      <c r="D60" s="1">
        <f t="shared" si="0"/>
        <v>104360277</v>
      </c>
    </row>
    <row r="61" spans="1:4" x14ac:dyDescent="0.25">
      <c r="A61" t="s">
        <v>7770</v>
      </c>
      <c r="B61" s="1">
        <v>180000000</v>
      </c>
      <c r="C61" s="1">
        <v>303001229</v>
      </c>
      <c r="D61" s="1">
        <f t="shared" si="0"/>
        <v>123001229</v>
      </c>
    </row>
    <row r="62" spans="1:4" x14ac:dyDescent="0.25">
      <c r="A62" t="s">
        <v>7769</v>
      </c>
      <c r="B62" s="1">
        <v>250000000</v>
      </c>
      <c r="C62" s="1">
        <v>301956980</v>
      </c>
      <c r="D62" s="1">
        <f t="shared" si="0"/>
        <v>51956980</v>
      </c>
    </row>
    <row r="63" spans="1:4" x14ac:dyDescent="0.25">
      <c r="A63" t="s">
        <v>7768</v>
      </c>
      <c r="B63" s="1">
        <v>68000000</v>
      </c>
      <c r="C63" s="1">
        <v>300523113</v>
      </c>
      <c r="D63" s="1">
        <f t="shared" si="0"/>
        <v>232523113</v>
      </c>
    </row>
    <row r="64" spans="1:4" x14ac:dyDescent="0.25">
      <c r="A64" t="s">
        <v>7767</v>
      </c>
      <c r="B64" s="1">
        <v>50000000</v>
      </c>
      <c r="C64" s="1">
        <v>296623634</v>
      </c>
      <c r="D64" s="1">
        <f t="shared" si="0"/>
        <v>246623634</v>
      </c>
    </row>
    <row r="65" spans="1:4" x14ac:dyDescent="0.25">
      <c r="A65" t="s">
        <v>7766</v>
      </c>
      <c r="B65" s="1">
        <v>40000000</v>
      </c>
      <c r="C65" s="1">
        <v>293501675</v>
      </c>
      <c r="D65" s="1">
        <f t="shared" si="0"/>
        <v>253501675</v>
      </c>
    </row>
    <row r="66" spans="1:4" x14ac:dyDescent="0.25">
      <c r="A66" t="s">
        <v>7765</v>
      </c>
      <c r="B66" s="1">
        <v>175000000</v>
      </c>
      <c r="C66" s="1">
        <v>292979556</v>
      </c>
      <c r="D66" s="1">
        <f t="shared" ref="D66:D129" si="1">C66-B66</f>
        <v>117979556</v>
      </c>
    </row>
    <row r="67" spans="1:4" x14ac:dyDescent="0.25">
      <c r="A67" t="s">
        <v>7764</v>
      </c>
      <c r="B67" s="1">
        <v>160000000</v>
      </c>
      <c r="C67" s="1">
        <v>292568851</v>
      </c>
      <c r="D67" s="1">
        <f t="shared" si="1"/>
        <v>132568851</v>
      </c>
    </row>
    <row r="68" spans="1:4" x14ac:dyDescent="0.25">
      <c r="A68" t="s">
        <v>7763</v>
      </c>
      <c r="B68" s="1">
        <v>120000000</v>
      </c>
      <c r="C68" s="1">
        <v>292298923</v>
      </c>
      <c r="D68" s="1">
        <f t="shared" si="1"/>
        <v>172298923</v>
      </c>
    </row>
    <row r="69" spans="1:4" x14ac:dyDescent="0.25">
      <c r="A69" t="s">
        <v>7761</v>
      </c>
      <c r="B69" s="1">
        <v>150000000</v>
      </c>
      <c r="C69" s="1">
        <v>292000866</v>
      </c>
      <c r="D69" s="1">
        <f t="shared" si="1"/>
        <v>142000866</v>
      </c>
    </row>
    <row r="70" spans="1:4" x14ac:dyDescent="0.25">
      <c r="A70" t="s">
        <v>7760</v>
      </c>
      <c r="B70" s="1">
        <v>180000000</v>
      </c>
      <c r="C70" s="1">
        <v>291709845</v>
      </c>
      <c r="D70" s="1">
        <f t="shared" si="1"/>
        <v>111709845</v>
      </c>
    </row>
    <row r="71" spans="1:4" x14ac:dyDescent="0.25">
      <c r="A71" t="s">
        <v>7759</v>
      </c>
      <c r="B71" s="1">
        <v>225000000</v>
      </c>
      <c r="C71" s="1">
        <v>291021565</v>
      </c>
      <c r="D71" s="1">
        <f t="shared" si="1"/>
        <v>66021565</v>
      </c>
    </row>
    <row r="72" spans="1:4" x14ac:dyDescent="0.25">
      <c r="A72" t="s">
        <v>7758</v>
      </c>
      <c r="B72" s="1">
        <v>18000000</v>
      </c>
      <c r="C72" s="1">
        <v>290158751</v>
      </c>
      <c r="D72" s="1">
        <f t="shared" si="1"/>
        <v>272158751</v>
      </c>
    </row>
    <row r="73" spans="1:4" x14ac:dyDescent="0.25">
      <c r="A73" t="s">
        <v>7757</v>
      </c>
      <c r="B73" s="1">
        <v>150000000</v>
      </c>
      <c r="C73" s="1">
        <v>289994397</v>
      </c>
      <c r="D73" s="1">
        <f t="shared" si="1"/>
        <v>139994397</v>
      </c>
    </row>
    <row r="74" spans="1:4" x14ac:dyDescent="0.25">
      <c r="A74" t="s">
        <v>7756</v>
      </c>
      <c r="B74" s="1">
        <v>115000000</v>
      </c>
      <c r="C74" s="1">
        <v>289907418</v>
      </c>
      <c r="D74" s="1">
        <f t="shared" si="1"/>
        <v>174907418</v>
      </c>
    </row>
    <row r="75" spans="1:4" x14ac:dyDescent="0.25">
      <c r="A75" t="s">
        <v>7754</v>
      </c>
      <c r="B75" s="1">
        <v>18000000</v>
      </c>
      <c r="C75" s="1">
        <v>285761243</v>
      </c>
      <c r="D75" s="1">
        <f t="shared" si="1"/>
        <v>267761243</v>
      </c>
    </row>
    <row r="76" spans="1:4" x14ac:dyDescent="0.25">
      <c r="A76" t="s">
        <v>7753</v>
      </c>
      <c r="B76" s="1">
        <v>160000000</v>
      </c>
      <c r="C76" s="1">
        <v>281666058</v>
      </c>
      <c r="D76" s="1">
        <f t="shared" si="1"/>
        <v>121666058</v>
      </c>
    </row>
    <row r="77" spans="1:4" x14ac:dyDescent="0.25">
      <c r="A77" t="s">
        <v>7751</v>
      </c>
      <c r="B77" s="1">
        <v>150000000</v>
      </c>
      <c r="C77" s="1">
        <v>281492479</v>
      </c>
      <c r="D77" s="1">
        <f t="shared" si="1"/>
        <v>131492479</v>
      </c>
    </row>
    <row r="78" spans="1:4" x14ac:dyDescent="0.25">
      <c r="A78" t="s">
        <v>7749</v>
      </c>
      <c r="B78" s="1">
        <v>80000000</v>
      </c>
      <c r="C78" s="1">
        <v>279167575</v>
      </c>
      <c r="D78" s="1">
        <f t="shared" si="1"/>
        <v>199167575</v>
      </c>
    </row>
    <row r="79" spans="1:4" x14ac:dyDescent="0.25">
      <c r="A79" t="s">
        <v>7748</v>
      </c>
      <c r="B79" s="1">
        <v>35000000</v>
      </c>
      <c r="C79" s="1">
        <v>277313371</v>
      </c>
      <c r="D79" s="1">
        <f t="shared" si="1"/>
        <v>242313371</v>
      </c>
    </row>
    <row r="80" spans="1:4" x14ac:dyDescent="0.25">
      <c r="A80" t="s">
        <v>7747</v>
      </c>
      <c r="B80" s="1">
        <v>100000000</v>
      </c>
      <c r="C80" s="1">
        <v>274084951</v>
      </c>
      <c r="D80" s="1">
        <f t="shared" si="1"/>
        <v>174084951</v>
      </c>
    </row>
    <row r="81" spans="1:4" x14ac:dyDescent="0.25">
      <c r="A81" t="s">
        <v>7745</v>
      </c>
      <c r="B81" s="1">
        <v>200000000</v>
      </c>
      <c r="C81" s="1">
        <v>268488329</v>
      </c>
      <c r="D81" s="1">
        <f t="shared" si="1"/>
        <v>68488329</v>
      </c>
    </row>
    <row r="82" spans="1:4" x14ac:dyDescent="0.25">
      <c r="A82" t="s">
        <v>7743</v>
      </c>
      <c r="B82" s="1">
        <v>60000000</v>
      </c>
      <c r="C82" s="1">
        <v>267652016</v>
      </c>
      <c r="D82" s="1">
        <f t="shared" si="1"/>
        <v>207652016</v>
      </c>
    </row>
    <row r="83" spans="1:4" x14ac:dyDescent="0.25">
      <c r="A83" t="s">
        <v>7741</v>
      </c>
      <c r="B83" s="1">
        <v>230000000</v>
      </c>
      <c r="C83" s="1">
        <v>262030663</v>
      </c>
      <c r="D83" s="1">
        <f t="shared" si="1"/>
        <v>32030663</v>
      </c>
    </row>
    <row r="84" spans="1:4" x14ac:dyDescent="0.25">
      <c r="A84" t="s">
        <v>7740</v>
      </c>
      <c r="B84" s="1">
        <v>100000000</v>
      </c>
      <c r="C84" s="1">
        <v>261970615</v>
      </c>
      <c r="D84" s="1">
        <f t="shared" si="1"/>
        <v>161970615</v>
      </c>
    </row>
    <row r="85" spans="1:4" x14ac:dyDescent="0.25">
      <c r="A85" t="s">
        <v>7739</v>
      </c>
      <c r="B85" s="1">
        <v>92000000</v>
      </c>
      <c r="C85" s="1">
        <v>261437578</v>
      </c>
      <c r="D85" s="1">
        <f t="shared" si="1"/>
        <v>169437578</v>
      </c>
    </row>
    <row r="86" spans="1:4" x14ac:dyDescent="0.25">
      <c r="A86" t="s">
        <v>7737</v>
      </c>
      <c r="B86" s="1">
        <v>123000000</v>
      </c>
      <c r="C86" s="1">
        <v>260031035</v>
      </c>
      <c r="D86" s="1">
        <f t="shared" si="1"/>
        <v>137031035</v>
      </c>
    </row>
    <row r="87" spans="1:4" x14ac:dyDescent="0.25">
      <c r="A87" t="s">
        <v>7736</v>
      </c>
      <c r="B87" s="1">
        <v>8000000</v>
      </c>
      <c r="C87" s="1">
        <v>260000000</v>
      </c>
      <c r="D87" s="1">
        <f t="shared" si="1"/>
        <v>252000000</v>
      </c>
    </row>
    <row r="88" spans="1:4" x14ac:dyDescent="0.25">
      <c r="A88" t="s">
        <v>7735</v>
      </c>
      <c r="B88" s="1">
        <v>170000000</v>
      </c>
      <c r="C88" s="1">
        <v>259746958</v>
      </c>
      <c r="D88" s="1">
        <f t="shared" si="1"/>
        <v>89746958</v>
      </c>
    </row>
    <row r="89" spans="1:4" x14ac:dyDescent="0.25">
      <c r="A89" t="s">
        <v>7734</v>
      </c>
      <c r="B89" s="1">
        <v>225000000</v>
      </c>
      <c r="C89" s="1">
        <v>258355354</v>
      </c>
      <c r="D89" s="1">
        <f t="shared" si="1"/>
        <v>33355354</v>
      </c>
    </row>
    <row r="90" spans="1:4" x14ac:dyDescent="0.25">
      <c r="A90" t="s">
        <v>7733</v>
      </c>
      <c r="B90" s="1">
        <v>60000000</v>
      </c>
      <c r="C90" s="1">
        <v>257756197</v>
      </c>
      <c r="D90" s="1">
        <f t="shared" si="1"/>
        <v>197756197</v>
      </c>
    </row>
    <row r="91" spans="1:4" x14ac:dyDescent="0.25">
      <c r="A91" t="s">
        <v>7732</v>
      </c>
      <c r="B91" s="1">
        <v>150000000</v>
      </c>
      <c r="C91" s="1">
        <v>257704099</v>
      </c>
      <c r="D91" s="1">
        <f t="shared" si="1"/>
        <v>107704099</v>
      </c>
    </row>
    <row r="92" spans="1:4" x14ac:dyDescent="0.25">
      <c r="A92" t="s">
        <v>7731</v>
      </c>
      <c r="B92" s="1">
        <v>150000000</v>
      </c>
      <c r="C92" s="1">
        <v>256386216</v>
      </c>
      <c r="D92" s="1">
        <f t="shared" si="1"/>
        <v>106386216</v>
      </c>
    </row>
    <row r="93" spans="1:4" x14ac:dyDescent="0.25">
      <c r="A93" t="s">
        <v>7730</v>
      </c>
      <c r="B93" s="1">
        <v>29000000</v>
      </c>
      <c r="C93" s="1">
        <v>255950375</v>
      </c>
      <c r="D93" s="1">
        <f t="shared" si="1"/>
        <v>226950375</v>
      </c>
    </row>
    <row r="94" spans="1:4" x14ac:dyDescent="0.25">
      <c r="A94" t="s">
        <v>7728</v>
      </c>
      <c r="B94" s="1">
        <v>250000000</v>
      </c>
      <c r="C94" s="1">
        <v>255108370</v>
      </c>
      <c r="D94" s="1">
        <f t="shared" si="1"/>
        <v>5108370</v>
      </c>
    </row>
    <row r="95" spans="1:4" x14ac:dyDescent="0.25">
      <c r="A95" t="s">
        <v>7727</v>
      </c>
      <c r="B95" s="1">
        <v>80000000</v>
      </c>
      <c r="C95" s="1">
        <v>254455986</v>
      </c>
      <c r="D95" s="1">
        <f t="shared" si="1"/>
        <v>174455986</v>
      </c>
    </row>
    <row r="96" spans="1:4" x14ac:dyDescent="0.25">
      <c r="A96" t="s">
        <v>7726</v>
      </c>
      <c r="B96" s="1">
        <v>69000000</v>
      </c>
      <c r="C96" s="1">
        <v>251501645</v>
      </c>
      <c r="D96" s="1">
        <f t="shared" si="1"/>
        <v>182501645</v>
      </c>
    </row>
    <row r="97" spans="1:4" x14ac:dyDescent="0.25">
      <c r="A97" t="s">
        <v>7724</v>
      </c>
      <c r="B97" s="1">
        <v>35000000</v>
      </c>
      <c r="C97" s="1">
        <v>251188924</v>
      </c>
      <c r="D97" s="1">
        <f t="shared" si="1"/>
        <v>216188924</v>
      </c>
    </row>
    <row r="98" spans="1:4" x14ac:dyDescent="0.25">
      <c r="A98" t="s">
        <v>7723</v>
      </c>
      <c r="B98" s="1">
        <v>110000000</v>
      </c>
      <c r="C98" s="1">
        <v>250863268</v>
      </c>
      <c r="D98" s="1">
        <f t="shared" si="1"/>
        <v>140863268</v>
      </c>
    </row>
    <row r="99" spans="1:4" x14ac:dyDescent="0.25">
      <c r="A99" t="s">
        <v>7721</v>
      </c>
      <c r="B99" s="1">
        <v>90000000</v>
      </c>
      <c r="C99" s="1">
        <v>250147615</v>
      </c>
      <c r="D99" s="1">
        <f t="shared" si="1"/>
        <v>160147615</v>
      </c>
    </row>
    <row r="100" spans="1:4" x14ac:dyDescent="0.25">
      <c r="A100" t="s">
        <v>7719</v>
      </c>
      <c r="B100" s="1">
        <v>130000000</v>
      </c>
      <c r="C100" s="1">
        <v>249358727</v>
      </c>
      <c r="D100" s="1">
        <f t="shared" si="1"/>
        <v>119358727</v>
      </c>
    </row>
    <row r="101" spans="1:4" x14ac:dyDescent="0.25">
      <c r="A101" t="s">
        <v>7717</v>
      </c>
      <c r="B101" s="1">
        <v>90000000</v>
      </c>
      <c r="C101" s="1">
        <v>245823397</v>
      </c>
      <c r="D101" s="1">
        <f t="shared" si="1"/>
        <v>155823397</v>
      </c>
    </row>
    <row r="102" spans="1:4" x14ac:dyDescent="0.25">
      <c r="A102" t="s">
        <v>7716</v>
      </c>
      <c r="B102" s="1">
        <v>210000000</v>
      </c>
      <c r="C102" s="1">
        <v>245428137</v>
      </c>
      <c r="D102" s="1">
        <f t="shared" si="1"/>
        <v>35428137</v>
      </c>
    </row>
    <row r="103" spans="1:4" x14ac:dyDescent="0.25">
      <c r="A103" t="s">
        <v>7715</v>
      </c>
      <c r="B103" s="1">
        <v>120000000</v>
      </c>
      <c r="C103" s="1">
        <v>244052771</v>
      </c>
      <c r="D103" s="1">
        <f t="shared" si="1"/>
        <v>124052771</v>
      </c>
    </row>
    <row r="104" spans="1:4" x14ac:dyDescent="0.25">
      <c r="A104" t="s">
        <v>7714</v>
      </c>
      <c r="B104" s="1">
        <v>81000000</v>
      </c>
      <c r="C104" s="1">
        <v>242589580</v>
      </c>
      <c r="D104" s="1">
        <f t="shared" si="1"/>
        <v>161589580</v>
      </c>
    </row>
    <row r="105" spans="1:4" x14ac:dyDescent="0.25">
      <c r="A105" t="s">
        <v>7713</v>
      </c>
      <c r="B105" s="1">
        <v>18000000</v>
      </c>
      <c r="C105" s="1">
        <v>242374454</v>
      </c>
      <c r="D105" s="1">
        <f t="shared" si="1"/>
        <v>224374454</v>
      </c>
    </row>
    <row r="106" spans="1:4" x14ac:dyDescent="0.25">
      <c r="A106" t="s">
        <v>7712</v>
      </c>
      <c r="B106" s="1">
        <v>92000000</v>
      </c>
      <c r="C106" s="1">
        <v>241688385</v>
      </c>
      <c r="D106" s="1">
        <f t="shared" si="1"/>
        <v>149688385</v>
      </c>
    </row>
    <row r="107" spans="1:4" x14ac:dyDescent="0.25">
      <c r="A107" t="s">
        <v>7711</v>
      </c>
      <c r="B107" s="1">
        <v>5000000</v>
      </c>
      <c r="C107" s="1">
        <v>241437427</v>
      </c>
      <c r="D107" s="1">
        <f t="shared" si="1"/>
        <v>236437427</v>
      </c>
    </row>
    <row r="108" spans="1:4" x14ac:dyDescent="0.25">
      <c r="A108" t="s">
        <v>7710</v>
      </c>
      <c r="B108" s="1">
        <v>180000000</v>
      </c>
      <c r="C108" s="1">
        <v>241407328</v>
      </c>
      <c r="D108" s="1">
        <f t="shared" si="1"/>
        <v>61407328</v>
      </c>
    </row>
    <row r="109" spans="1:4" x14ac:dyDescent="0.25">
      <c r="A109" t="s">
        <v>7707</v>
      </c>
      <c r="B109" s="1">
        <v>250000000</v>
      </c>
      <c r="C109" s="1">
        <v>241063875</v>
      </c>
      <c r="D109" s="1">
        <f t="shared" si="1"/>
        <v>-8936125</v>
      </c>
    </row>
    <row r="110" spans="1:4" x14ac:dyDescent="0.25">
      <c r="A110" t="s">
        <v>7706</v>
      </c>
      <c r="B110" s="1">
        <v>165000000</v>
      </c>
      <c r="C110" s="1">
        <v>238371987</v>
      </c>
      <c r="D110" s="1">
        <f t="shared" si="1"/>
        <v>73371987</v>
      </c>
    </row>
    <row r="111" spans="1:4" x14ac:dyDescent="0.25">
      <c r="A111" t="s">
        <v>7705</v>
      </c>
      <c r="B111" s="1">
        <v>185000000</v>
      </c>
      <c r="C111" s="1">
        <v>237282182</v>
      </c>
      <c r="D111" s="1">
        <f t="shared" si="1"/>
        <v>52282182</v>
      </c>
    </row>
    <row r="112" spans="1:4" x14ac:dyDescent="0.25">
      <c r="A112" t="s">
        <v>7703</v>
      </c>
      <c r="B112" s="1">
        <v>215000000</v>
      </c>
      <c r="C112" s="1">
        <v>234903076</v>
      </c>
      <c r="D112" s="1">
        <f t="shared" si="1"/>
        <v>19903076</v>
      </c>
    </row>
    <row r="113" spans="1:4" x14ac:dyDescent="0.25">
      <c r="A113" t="s">
        <v>7703</v>
      </c>
      <c r="B113" s="1">
        <v>215000000</v>
      </c>
      <c r="C113" s="1">
        <v>234903076</v>
      </c>
      <c r="D113" s="1">
        <f t="shared" si="1"/>
        <v>19903076</v>
      </c>
    </row>
    <row r="114" spans="1:4" x14ac:dyDescent="0.25">
      <c r="A114" t="s">
        <v>7701</v>
      </c>
      <c r="B114" s="1">
        <v>14000000</v>
      </c>
      <c r="C114" s="1">
        <v>234760500</v>
      </c>
      <c r="D114" s="1">
        <f t="shared" si="1"/>
        <v>220760500</v>
      </c>
    </row>
    <row r="115" spans="1:4" x14ac:dyDescent="0.25">
      <c r="A115" t="s">
        <v>7700</v>
      </c>
      <c r="B115" s="1">
        <v>210000000</v>
      </c>
      <c r="C115" s="1">
        <v>234360014</v>
      </c>
      <c r="D115" s="1">
        <f t="shared" si="1"/>
        <v>24360014</v>
      </c>
    </row>
    <row r="116" spans="1:4" x14ac:dyDescent="0.25">
      <c r="A116" t="s">
        <v>7699</v>
      </c>
      <c r="B116" s="1">
        <v>132000000</v>
      </c>
      <c r="C116" s="1">
        <v>234277056</v>
      </c>
      <c r="D116" s="1">
        <f t="shared" si="1"/>
        <v>102277056</v>
      </c>
    </row>
    <row r="117" spans="1:4" x14ac:dyDescent="0.25">
      <c r="A117" t="s">
        <v>7698</v>
      </c>
      <c r="B117" s="1">
        <v>200000000</v>
      </c>
      <c r="C117" s="1">
        <v>233914986</v>
      </c>
      <c r="D117" s="1">
        <f t="shared" si="1"/>
        <v>33914986</v>
      </c>
    </row>
    <row r="118" spans="1:4" x14ac:dyDescent="0.25">
      <c r="A118" t="s">
        <v>7697</v>
      </c>
      <c r="B118" s="1">
        <v>90000000</v>
      </c>
      <c r="C118" s="1">
        <v>233630478</v>
      </c>
      <c r="D118" s="1">
        <f t="shared" si="1"/>
        <v>143630478</v>
      </c>
    </row>
    <row r="119" spans="1:4" x14ac:dyDescent="0.25">
      <c r="A119" t="s">
        <v>7696</v>
      </c>
      <c r="B119" s="1">
        <v>73000000</v>
      </c>
      <c r="C119" s="1">
        <v>229074524</v>
      </c>
      <c r="D119" s="1">
        <f t="shared" si="1"/>
        <v>156074524</v>
      </c>
    </row>
    <row r="120" spans="1:4" x14ac:dyDescent="0.25">
      <c r="A120" t="s">
        <v>7695</v>
      </c>
      <c r="B120" s="1">
        <v>190000000</v>
      </c>
      <c r="C120" s="1">
        <v>228756232</v>
      </c>
      <c r="D120" s="1">
        <f t="shared" si="1"/>
        <v>38756232</v>
      </c>
    </row>
    <row r="121" spans="1:4" x14ac:dyDescent="0.25">
      <c r="A121" t="s">
        <v>7694</v>
      </c>
      <c r="B121" s="1">
        <v>108000000</v>
      </c>
      <c r="C121" s="1">
        <v>228430993</v>
      </c>
      <c r="D121" s="1">
        <f t="shared" si="1"/>
        <v>120430993</v>
      </c>
    </row>
    <row r="122" spans="1:4" x14ac:dyDescent="0.25">
      <c r="A122" t="s">
        <v>7693</v>
      </c>
      <c r="B122" s="1">
        <v>72000000</v>
      </c>
      <c r="C122" s="1">
        <v>227965690</v>
      </c>
      <c r="D122" s="1">
        <f t="shared" si="1"/>
        <v>155965690</v>
      </c>
    </row>
    <row r="123" spans="1:4" x14ac:dyDescent="0.25">
      <c r="A123" t="s">
        <v>7692</v>
      </c>
      <c r="B123" s="1">
        <v>150000000</v>
      </c>
      <c r="C123" s="1">
        <v>227946274</v>
      </c>
      <c r="D123" s="1">
        <f t="shared" si="1"/>
        <v>77946274</v>
      </c>
    </row>
    <row r="124" spans="1:4" x14ac:dyDescent="0.25">
      <c r="A124" t="s">
        <v>7691</v>
      </c>
      <c r="B124" s="1">
        <v>110000000</v>
      </c>
      <c r="C124" s="1">
        <v>227137090</v>
      </c>
      <c r="D124" s="1">
        <f t="shared" si="1"/>
        <v>117137090</v>
      </c>
    </row>
    <row r="125" spans="1:4" x14ac:dyDescent="0.25">
      <c r="A125" t="s">
        <v>7690</v>
      </c>
      <c r="B125" s="1">
        <v>90000000</v>
      </c>
      <c r="C125" s="1">
        <v>226138454</v>
      </c>
      <c r="D125" s="1">
        <f t="shared" si="1"/>
        <v>136138454</v>
      </c>
    </row>
    <row r="126" spans="1:4" x14ac:dyDescent="0.25">
      <c r="A126" t="s">
        <v>7688</v>
      </c>
      <c r="B126" s="1">
        <v>180000000</v>
      </c>
      <c r="C126" s="1">
        <v>223806889</v>
      </c>
      <c r="D126" s="1">
        <f t="shared" si="1"/>
        <v>43806889</v>
      </c>
    </row>
    <row r="127" spans="1:4" x14ac:dyDescent="0.25">
      <c r="A127" t="s">
        <v>7686</v>
      </c>
      <c r="B127" s="1">
        <v>165000000</v>
      </c>
      <c r="C127" s="1">
        <v>222487711</v>
      </c>
      <c r="D127" s="1">
        <f t="shared" si="1"/>
        <v>57487711</v>
      </c>
    </row>
    <row r="128" spans="1:4" x14ac:dyDescent="0.25">
      <c r="A128" t="s">
        <v>7684</v>
      </c>
      <c r="B128" s="1">
        <v>75000000</v>
      </c>
      <c r="C128" s="1">
        <v>219613391</v>
      </c>
      <c r="D128" s="1">
        <f t="shared" si="1"/>
        <v>144613391</v>
      </c>
    </row>
    <row r="129" spans="1:4" x14ac:dyDescent="0.25">
      <c r="A129" t="s">
        <v>7683</v>
      </c>
      <c r="B129" s="1">
        <v>25000000</v>
      </c>
      <c r="C129" s="1">
        <v>219200000</v>
      </c>
      <c r="D129" s="1">
        <f t="shared" si="1"/>
        <v>194200000</v>
      </c>
    </row>
    <row r="130" spans="1:4" x14ac:dyDescent="0.25">
      <c r="A130" t="s">
        <v>7682</v>
      </c>
      <c r="B130" s="1">
        <v>50000000</v>
      </c>
      <c r="C130" s="1">
        <v>218628680</v>
      </c>
      <c r="D130" s="1">
        <f t="shared" ref="D130:D193" si="2">C130-B130</f>
        <v>168628680</v>
      </c>
    </row>
    <row r="131" spans="1:4" x14ac:dyDescent="0.25">
      <c r="A131" t="s">
        <v>7681</v>
      </c>
      <c r="B131" s="1">
        <v>207000000</v>
      </c>
      <c r="C131" s="1">
        <v>218051260</v>
      </c>
      <c r="D131" s="1">
        <f t="shared" si="2"/>
        <v>11051260</v>
      </c>
    </row>
    <row r="132" spans="1:4" x14ac:dyDescent="0.25">
      <c r="A132" t="s">
        <v>7681</v>
      </c>
      <c r="B132" s="1">
        <v>207000000</v>
      </c>
      <c r="C132" s="1">
        <v>218051260</v>
      </c>
      <c r="D132" s="1">
        <f t="shared" si="2"/>
        <v>11051260</v>
      </c>
    </row>
    <row r="133" spans="1:4" x14ac:dyDescent="0.25">
      <c r="A133" t="s">
        <v>7681</v>
      </c>
      <c r="B133" s="1">
        <v>207000000</v>
      </c>
      <c r="C133" s="1">
        <v>218051260</v>
      </c>
      <c r="D133" s="1">
        <f t="shared" si="2"/>
        <v>11051260</v>
      </c>
    </row>
    <row r="134" spans="1:4" x14ac:dyDescent="0.25">
      <c r="A134" t="s">
        <v>7680</v>
      </c>
      <c r="B134" s="1">
        <v>22000000</v>
      </c>
      <c r="C134" s="1">
        <v>217631306</v>
      </c>
      <c r="D134" s="1">
        <f t="shared" si="2"/>
        <v>195631306</v>
      </c>
    </row>
    <row r="135" spans="1:4" x14ac:dyDescent="0.25">
      <c r="A135" t="s">
        <v>7678</v>
      </c>
      <c r="B135" s="1">
        <v>125000000</v>
      </c>
      <c r="C135" s="1">
        <v>217536138</v>
      </c>
      <c r="D135" s="1">
        <f t="shared" si="2"/>
        <v>92536138</v>
      </c>
    </row>
    <row r="136" spans="1:4" x14ac:dyDescent="0.25">
      <c r="A136" t="s">
        <v>7677</v>
      </c>
      <c r="B136" s="1">
        <v>165000000</v>
      </c>
      <c r="C136" s="1">
        <v>217387997</v>
      </c>
      <c r="D136" s="1">
        <f t="shared" si="2"/>
        <v>52387997</v>
      </c>
    </row>
    <row r="137" spans="1:4" x14ac:dyDescent="0.25">
      <c r="A137" t="s">
        <v>7676</v>
      </c>
      <c r="B137" s="1">
        <v>28000000</v>
      </c>
      <c r="C137" s="1">
        <v>217350219</v>
      </c>
      <c r="D137" s="1">
        <f t="shared" si="2"/>
        <v>189350219</v>
      </c>
    </row>
    <row r="138" spans="1:4" x14ac:dyDescent="0.25">
      <c r="A138" t="s">
        <v>7675</v>
      </c>
      <c r="B138" s="1">
        <v>60000000</v>
      </c>
      <c r="C138" s="1">
        <v>217326336</v>
      </c>
      <c r="D138" s="1">
        <f t="shared" si="2"/>
        <v>157326336</v>
      </c>
    </row>
    <row r="139" spans="1:4" x14ac:dyDescent="0.25">
      <c r="A139" t="s">
        <v>7673</v>
      </c>
      <c r="B139" s="1">
        <v>145000000</v>
      </c>
      <c r="C139" s="1">
        <v>216366733</v>
      </c>
      <c r="D139" s="1">
        <f t="shared" si="2"/>
        <v>71366733</v>
      </c>
    </row>
    <row r="140" spans="1:4" x14ac:dyDescent="0.25">
      <c r="A140" t="s">
        <v>7672</v>
      </c>
      <c r="B140" s="1">
        <v>70000000</v>
      </c>
      <c r="C140" s="1">
        <v>216119491</v>
      </c>
      <c r="D140" s="1">
        <f t="shared" si="2"/>
        <v>146119491</v>
      </c>
    </row>
    <row r="141" spans="1:4" x14ac:dyDescent="0.25">
      <c r="A141" t="s">
        <v>7671</v>
      </c>
      <c r="B141" s="1">
        <v>125000000</v>
      </c>
      <c r="C141" s="1">
        <v>215397307</v>
      </c>
      <c r="D141" s="1">
        <f t="shared" si="2"/>
        <v>90397307</v>
      </c>
    </row>
    <row r="142" spans="1:4" x14ac:dyDescent="0.25">
      <c r="A142" t="s">
        <v>7670</v>
      </c>
      <c r="B142" s="1">
        <v>130000000</v>
      </c>
      <c r="C142" s="1">
        <v>215395021</v>
      </c>
      <c r="D142" s="1">
        <f t="shared" si="2"/>
        <v>85395021</v>
      </c>
    </row>
    <row r="143" spans="1:4" x14ac:dyDescent="0.25">
      <c r="A143" t="s">
        <v>7669</v>
      </c>
      <c r="B143" s="1">
        <v>110000000</v>
      </c>
      <c r="C143" s="1">
        <v>214948780</v>
      </c>
      <c r="D143" s="1">
        <f t="shared" si="2"/>
        <v>104948780</v>
      </c>
    </row>
    <row r="144" spans="1:4" x14ac:dyDescent="0.25">
      <c r="A144" t="s">
        <v>7668</v>
      </c>
      <c r="B144" s="1">
        <v>63000000</v>
      </c>
      <c r="C144" s="1">
        <v>213079163</v>
      </c>
      <c r="D144" s="1">
        <f t="shared" si="2"/>
        <v>150079163</v>
      </c>
    </row>
    <row r="145" spans="1:4" x14ac:dyDescent="0.25">
      <c r="A145" t="s">
        <v>7666</v>
      </c>
      <c r="B145" s="1">
        <v>19000000</v>
      </c>
      <c r="C145" s="1">
        <v>210609762</v>
      </c>
      <c r="D145" s="1">
        <f t="shared" si="2"/>
        <v>191609762</v>
      </c>
    </row>
    <row r="146" spans="1:4" x14ac:dyDescent="0.25">
      <c r="A146">
        <v>300</v>
      </c>
      <c r="B146" s="1">
        <v>65000000</v>
      </c>
      <c r="C146" s="1">
        <v>210592590</v>
      </c>
      <c r="D146" s="1">
        <f t="shared" si="2"/>
        <v>145592590</v>
      </c>
    </row>
    <row r="147" spans="1:4" x14ac:dyDescent="0.25">
      <c r="A147" t="s">
        <v>7665</v>
      </c>
      <c r="B147" s="1">
        <v>125000000</v>
      </c>
      <c r="C147" s="1">
        <v>209805005</v>
      </c>
      <c r="D147" s="1">
        <f t="shared" si="2"/>
        <v>84805005</v>
      </c>
    </row>
    <row r="148" spans="1:4" x14ac:dyDescent="0.25">
      <c r="A148" t="s">
        <v>7664</v>
      </c>
      <c r="B148" s="1">
        <v>145000000</v>
      </c>
      <c r="C148" s="1">
        <v>209364921</v>
      </c>
      <c r="D148" s="1">
        <f t="shared" si="2"/>
        <v>64364921</v>
      </c>
    </row>
    <row r="149" spans="1:4" x14ac:dyDescent="0.25">
      <c r="A149" t="s">
        <v>7663</v>
      </c>
      <c r="B149" s="1">
        <v>90000000</v>
      </c>
      <c r="C149" s="1">
        <v>209019489</v>
      </c>
      <c r="D149" s="1">
        <f t="shared" si="2"/>
        <v>119019489</v>
      </c>
    </row>
    <row r="150" spans="1:4" x14ac:dyDescent="0.25">
      <c r="A150" t="s">
        <v>7662</v>
      </c>
      <c r="B150" s="1">
        <v>170000000</v>
      </c>
      <c r="C150" s="1">
        <v>208543795</v>
      </c>
      <c r="D150" s="1">
        <f t="shared" si="2"/>
        <v>38543795</v>
      </c>
    </row>
    <row r="151" spans="1:4" x14ac:dyDescent="0.25">
      <c r="A151" t="s">
        <v>7661</v>
      </c>
      <c r="B151" s="1">
        <v>150000000</v>
      </c>
      <c r="C151" s="1">
        <v>206456431</v>
      </c>
      <c r="D151" s="1">
        <f t="shared" si="2"/>
        <v>56456431</v>
      </c>
    </row>
    <row r="152" spans="1:4" x14ac:dyDescent="0.25">
      <c r="A152" t="s">
        <v>7660</v>
      </c>
      <c r="B152" s="1">
        <v>150000000</v>
      </c>
      <c r="C152" s="1">
        <v>206435493</v>
      </c>
      <c r="D152" s="1">
        <f t="shared" si="2"/>
        <v>56435493</v>
      </c>
    </row>
    <row r="153" spans="1:4" x14ac:dyDescent="0.25">
      <c r="A153" t="s">
        <v>7659</v>
      </c>
      <c r="B153" s="1">
        <v>170000000</v>
      </c>
      <c r="C153" s="1">
        <v>206360018</v>
      </c>
      <c r="D153" s="1">
        <f t="shared" si="2"/>
        <v>36360018</v>
      </c>
    </row>
    <row r="154" spans="1:4" x14ac:dyDescent="0.25">
      <c r="A154" t="s">
        <v>7658</v>
      </c>
      <c r="B154" s="1">
        <v>33000000</v>
      </c>
      <c r="C154" s="1">
        <v>205399422</v>
      </c>
      <c r="D154" s="1">
        <f t="shared" si="2"/>
        <v>172399422</v>
      </c>
    </row>
    <row r="155" spans="1:4" x14ac:dyDescent="0.25">
      <c r="A155" t="s">
        <v>7657</v>
      </c>
      <c r="B155" s="1">
        <v>150000000</v>
      </c>
      <c r="C155" s="1">
        <v>205343774</v>
      </c>
      <c r="D155" s="1">
        <f t="shared" si="2"/>
        <v>55343774</v>
      </c>
    </row>
    <row r="156" spans="1:4" x14ac:dyDescent="0.25">
      <c r="A156" t="s">
        <v>7656</v>
      </c>
      <c r="B156" s="1">
        <v>102000000</v>
      </c>
      <c r="C156" s="1">
        <v>204843350</v>
      </c>
      <c r="D156" s="1">
        <f t="shared" si="2"/>
        <v>102843350</v>
      </c>
    </row>
    <row r="157" spans="1:4" x14ac:dyDescent="0.25">
      <c r="A157" t="s">
        <v>7655</v>
      </c>
      <c r="B157" s="1">
        <v>8000000</v>
      </c>
      <c r="C157" s="1">
        <v>204565000</v>
      </c>
      <c r="D157" s="1">
        <f t="shared" si="2"/>
        <v>196565000</v>
      </c>
    </row>
    <row r="158" spans="1:4" x14ac:dyDescent="0.25">
      <c r="A158" t="s">
        <v>7654</v>
      </c>
      <c r="B158" s="1">
        <v>200000000</v>
      </c>
      <c r="C158" s="1">
        <v>202853933</v>
      </c>
      <c r="D158" s="1">
        <f t="shared" si="2"/>
        <v>2853933</v>
      </c>
    </row>
    <row r="159" spans="1:4" x14ac:dyDescent="0.25">
      <c r="A159" t="s">
        <v>7653</v>
      </c>
      <c r="B159" s="1">
        <v>190000000</v>
      </c>
      <c r="C159" s="1">
        <v>202351611</v>
      </c>
      <c r="D159" s="1">
        <f t="shared" si="2"/>
        <v>12351611</v>
      </c>
    </row>
    <row r="160" spans="1:4" x14ac:dyDescent="0.25">
      <c r="A160" t="s">
        <v>7651</v>
      </c>
      <c r="B160" s="1">
        <v>98000000</v>
      </c>
      <c r="C160" s="1">
        <v>202007640</v>
      </c>
      <c r="D160" s="1">
        <f t="shared" si="2"/>
        <v>104007640</v>
      </c>
    </row>
    <row r="161" spans="1:4" x14ac:dyDescent="0.25">
      <c r="A161" t="s">
        <v>7650</v>
      </c>
      <c r="B161" s="1">
        <v>140000000</v>
      </c>
      <c r="C161" s="1">
        <v>201573391</v>
      </c>
      <c r="D161" s="1">
        <f t="shared" si="2"/>
        <v>61573391</v>
      </c>
    </row>
    <row r="162" spans="1:4" x14ac:dyDescent="0.25">
      <c r="A162" t="s">
        <v>7649</v>
      </c>
      <c r="B162" s="1">
        <v>95000000</v>
      </c>
      <c r="C162" s="1">
        <v>201148159</v>
      </c>
      <c r="D162" s="1">
        <f t="shared" si="2"/>
        <v>106148159</v>
      </c>
    </row>
    <row r="163" spans="1:4" x14ac:dyDescent="0.25">
      <c r="A163" t="s">
        <v>7649</v>
      </c>
      <c r="B163" s="1">
        <v>95000000</v>
      </c>
      <c r="C163" s="1">
        <v>201148159</v>
      </c>
      <c r="D163" s="1">
        <f t="shared" si="2"/>
        <v>106148159</v>
      </c>
    </row>
    <row r="164" spans="1:4" x14ac:dyDescent="0.25">
      <c r="A164" t="s">
        <v>7648</v>
      </c>
      <c r="B164" s="1">
        <v>260000000</v>
      </c>
      <c r="C164" s="1">
        <v>200807262</v>
      </c>
      <c r="D164" s="1">
        <f t="shared" si="2"/>
        <v>-59192738</v>
      </c>
    </row>
    <row r="165" spans="1:4" x14ac:dyDescent="0.25">
      <c r="A165" t="s">
        <v>7644</v>
      </c>
      <c r="B165" s="1">
        <v>245000000</v>
      </c>
      <c r="C165" s="1">
        <v>200074175</v>
      </c>
      <c r="D165" s="1">
        <f t="shared" si="2"/>
        <v>-44925825</v>
      </c>
    </row>
    <row r="166" spans="1:4" x14ac:dyDescent="0.25">
      <c r="A166" t="s">
        <v>7643</v>
      </c>
      <c r="B166" s="1">
        <v>209000000</v>
      </c>
      <c r="C166" s="1">
        <v>200069408</v>
      </c>
      <c r="D166" s="1">
        <f t="shared" si="2"/>
        <v>-8930592</v>
      </c>
    </row>
    <row r="167" spans="1:4" x14ac:dyDescent="0.25">
      <c r="A167" t="s">
        <v>7642</v>
      </c>
      <c r="B167" s="1">
        <v>3977000</v>
      </c>
      <c r="C167" s="1">
        <v>198655278</v>
      </c>
      <c r="D167" s="1">
        <f t="shared" si="2"/>
        <v>194678278</v>
      </c>
    </row>
    <row r="168" spans="1:4" x14ac:dyDescent="0.25">
      <c r="A168" t="s">
        <v>7640</v>
      </c>
      <c r="B168" s="1">
        <v>140000000</v>
      </c>
      <c r="C168" s="1">
        <v>198539855</v>
      </c>
      <c r="D168" s="1">
        <f t="shared" si="2"/>
        <v>58539855</v>
      </c>
    </row>
    <row r="169" spans="1:4" x14ac:dyDescent="0.25">
      <c r="A169" t="s">
        <v>7639</v>
      </c>
      <c r="B169" s="1">
        <v>175000000</v>
      </c>
      <c r="C169" s="1">
        <v>198332128</v>
      </c>
      <c r="D169" s="1">
        <f t="shared" si="2"/>
        <v>23332128</v>
      </c>
    </row>
    <row r="170" spans="1:4" x14ac:dyDescent="0.25">
      <c r="A170" t="s">
        <v>7638</v>
      </c>
      <c r="B170" s="1">
        <v>100000000</v>
      </c>
      <c r="C170" s="1">
        <v>197992827</v>
      </c>
      <c r="D170" s="1">
        <f t="shared" si="2"/>
        <v>97992827</v>
      </c>
    </row>
    <row r="171" spans="1:4" x14ac:dyDescent="0.25">
      <c r="A171" t="s">
        <v>7636</v>
      </c>
      <c r="B171" s="1">
        <v>48000000</v>
      </c>
      <c r="C171" s="1">
        <v>197171806</v>
      </c>
      <c r="D171" s="1">
        <f t="shared" si="2"/>
        <v>149171806</v>
      </c>
    </row>
    <row r="172" spans="1:4" x14ac:dyDescent="0.25">
      <c r="A172" t="s">
        <v>7635</v>
      </c>
      <c r="B172" s="1">
        <v>90000000</v>
      </c>
      <c r="C172" s="1">
        <v>196573705</v>
      </c>
      <c r="D172" s="1">
        <f t="shared" si="2"/>
        <v>106573705</v>
      </c>
    </row>
    <row r="173" spans="1:4" x14ac:dyDescent="0.25">
      <c r="A173" t="s">
        <v>7634</v>
      </c>
      <c r="B173" s="1">
        <v>80000000</v>
      </c>
      <c r="C173" s="1">
        <v>195329763</v>
      </c>
      <c r="D173" s="1">
        <f t="shared" si="2"/>
        <v>115329763</v>
      </c>
    </row>
    <row r="174" spans="1:4" x14ac:dyDescent="0.25">
      <c r="A174" t="s">
        <v>7632</v>
      </c>
      <c r="B174" s="1">
        <v>150000000</v>
      </c>
      <c r="C174" s="1">
        <v>195000874</v>
      </c>
      <c r="D174" s="1">
        <f t="shared" si="2"/>
        <v>45000874</v>
      </c>
    </row>
    <row r="175" spans="1:4" x14ac:dyDescent="0.25">
      <c r="A175" t="s">
        <v>7631</v>
      </c>
      <c r="B175" s="1">
        <v>75000000</v>
      </c>
      <c r="C175" s="1">
        <v>193136719</v>
      </c>
      <c r="D175" s="1">
        <f t="shared" si="2"/>
        <v>118136719</v>
      </c>
    </row>
    <row r="176" spans="1:4" x14ac:dyDescent="0.25">
      <c r="A176" t="s">
        <v>7630</v>
      </c>
      <c r="B176" s="1">
        <v>30000000</v>
      </c>
      <c r="C176" s="1">
        <v>191796233</v>
      </c>
      <c r="D176" s="1">
        <f t="shared" si="2"/>
        <v>161796233</v>
      </c>
    </row>
    <row r="177" spans="1:4" x14ac:dyDescent="0.25">
      <c r="A177" t="s">
        <v>7629</v>
      </c>
      <c r="B177" s="1">
        <v>50000000</v>
      </c>
      <c r="C177" s="1">
        <v>191616238</v>
      </c>
      <c r="D177" s="1">
        <f t="shared" si="2"/>
        <v>141616238</v>
      </c>
    </row>
    <row r="178" spans="1:4" x14ac:dyDescent="0.25">
      <c r="A178" t="s">
        <v>7628</v>
      </c>
      <c r="B178" s="1">
        <v>200000000</v>
      </c>
      <c r="C178" s="1">
        <v>191450875</v>
      </c>
      <c r="D178" s="1">
        <f t="shared" si="2"/>
        <v>-8549125</v>
      </c>
    </row>
    <row r="179" spans="1:4" x14ac:dyDescent="0.25">
      <c r="A179" t="s">
        <v>7627</v>
      </c>
      <c r="B179" s="1">
        <v>37000000</v>
      </c>
      <c r="C179" s="1">
        <v>191449475</v>
      </c>
      <c r="D179" s="1">
        <f t="shared" si="2"/>
        <v>154449475</v>
      </c>
    </row>
    <row r="180" spans="1:4" x14ac:dyDescent="0.25">
      <c r="A180" t="s">
        <v>7627</v>
      </c>
      <c r="B180" s="1">
        <v>37000000</v>
      </c>
      <c r="C180" s="1">
        <v>191449475</v>
      </c>
      <c r="D180" s="1">
        <f t="shared" si="2"/>
        <v>154449475</v>
      </c>
    </row>
    <row r="181" spans="1:4" x14ac:dyDescent="0.25">
      <c r="A181" t="s">
        <v>7626</v>
      </c>
      <c r="B181" s="1">
        <v>125000000</v>
      </c>
      <c r="C181" s="1">
        <v>190871240</v>
      </c>
      <c r="D181" s="1">
        <f t="shared" si="2"/>
        <v>65871240</v>
      </c>
    </row>
    <row r="182" spans="1:4" x14ac:dyDescent="0.25">
      <c r="A182" t="s">
        <v>7626</v>
      </c>
      <c r="B182" s="1">
        <v>125000000</v>
      </c>
      <c r="C182" s="1">
        <v>190871240</v>
      </c>
      <c r="D182" s="1">
        <f t="shared" si="2"/>
        <v>65871240</v>
      </c>
    </row>
    <row r="183" spans="1:4" x14ac:dyDescent="0.25">
      <c r="A183" t="s">
        <v>7625</v>
      </c>
      <c r="B183" s="1">
        <v>140000000</v>
      </c>
      <c r="C183" s="1">
        <v>190418803</v>
      </c>
      <c r="D183" s="1">
        <f t="shared" si="2"/>
        <v>50418803</v>
      </c>
    </row>
    <row r="184" spans="1:4" x14ac:dyDescent="0.25">
      <c r="A184" t="s">
        <v>7623</v>
      </c>
      <c r="B184" s="1">
        <v>165000000</v>
      </c>
      <c r="C184" s="1">
        <v>189412677</v>
      </c>
      <c r="D184" s="1">
        <f t="shared" si="2"/>
        <v>24412677</v>
      </c>
    </row>
    <row r="185" spans="1:4" x14ac:dyDescent="0.25">
      <c r="A185" t="s">
        <v>7621</v>
      </c>
      <c r="B185" s="1">
        <v>165000000</v>
      </c>
      <c r="C185" s="1">
        <v>187991439</v>
      </c>
      <c r="D185" s="1">
        <f t="shared" si="2"/>
        <v>22991439</v>
      </c>
    </row>
    <row r="186" spans="1:4" x14ac:dyDescent="0.25">
      <c r="A186" t="s">
        <v>7620</v>
      </c>
      <c r="B186" s="1">
        <v>103000000</v>
      </c>
      <c r="C186" s="1">
        <v>187670866</v>
      </c>
      <c r="D186" s="1">
        <f t="shared" si="2"/>
        <v>84670866</v>
      </c>
    </row>
    <row r="187" spans="1:4" x14ac:dyDescent="0.25">
      <c r="A187" t="s">
        <v>7619</v>
      </c>
      <c r="B187" s="1">
        <v>135000000</v>
      </c>
      <c r="C187" s="1">
        <v>187165546</v>
      </c>
      <c r="D187" s="1">
        <f t="shared" si="2"/>
        <v>52165546</v>
      </c>
    </row>
    <row r="188" spans="1:4" x14ac:dyDescent="0.25">
      <c r="A188" t="s">
        <v>7618</v>
      </c>
      <c r="B188" s="1">
        <v>125000000</v>
      </c>
      <c r="C188" s="1">
        <v>186830669</v>
      </c>
      <c r="D188" s="1">
        <f t="shared" si="2"/>
        <v>61830669</v>
      </c>
    </row>
    <row r="189" spans="1:4" x14ac:dyDescent="0.25">
      <c r="A189" t="s">
        <v>7616</v>
      </c>
      <c r="B189" s="1">
        <v>125000000</v>
      </c>
      <c r="C189" s="1">
        <v>186739919</v>
      </c>
      <c r="D189" s="1">
        <f t="shared" si="2"/>
        <v>61739919</v>
      </c>
    </row>
    <row r="190" spans="1:4" x14ac:dyDescent="0.25">
      <c r="A190" t="s">
        <v>7615</v>
      </c>
      <c r="B190" s="1">
        <v>120000000</v>
      </c>
      <c r="C190" s="1">
        <v>186336103</v>
      </c>
      <c r="D190" s="1">
        <f t="shared" si="2"/>
        <v>66336103</v>
      </c>
    </row>
    <row r="191" spans="1:4" x14ac:dyDescent="0.25">
      <c r="A191" t="s">
        <v>7614</v>
      </c>
      <c r="B191" s="1">
        <v>2000000</v>
      </c>
      <c r="C191" s="1">
        <v>184925485</v>
      </c>
      <c r="D191" s="1">
        <f t="shared" si="2"/>
        <v>182925485</v>
      </c>
    </row>
    <row r="192" spans="1:4" x14ac:dyDescent="0.25">
      <c r="A192" t="s">
        <v>7611</v>
      </c>
      <c r="B192" s="1">
        <v>22000000</v>
      </c>
      <c r="C192" s="1">
        <v>184208848</v>
      </c>
      <c r="D192" s="1">
        <f t="shared" si="2"/>
        <v>162208848</v>
      </c>
    </row>
    <row r="193" spans="1:4" x14ac:dyDescent="0.25">
      <c r="A193" t="s">
        <v>7609</v>
      </c>
      <c r="B193" s="1">
        <v>100000000</v>
      </c>
      <c r="C193" s="1">
        <v>184031112</v>
      </c>
      <c r="D193" s="1">
        <f t="shared" si="2"/>
        <v>84031112</v>
      </c>
    </row>
    <row r="194" spans="1:4" x14ac:dyDescent="0.25">
      <c r="A194" t="s">
        <v>7608</v>
      </c>
      <c r="B194" s="1">
        <v>44000000</v>
      </c>
      <c r="C194" s="1">
        <v>183875760</v>
      </c>
      <c r="D194" s="1">
        <f t="shared" ref="D194:D257" si="3">C194-B194</f>
        <v>139875760</v>
      </c>
    </row>
    <row r="195" spans="1:4" x14ac:dyDescent="0.25">
      <c r="A195" t="s">
        <v>7606</v>
      </c>
      <c r="B195" s="1">
        <v>135000000</v>
      </c>
      <c r="C195" s="1">
        <v>183635922</v>
      </c>
      <c r="D195" s="1">
        <f t="shared" si="3"/>
        <v>48635922</v>
      </c>
    </row>
    <row r="196" spans="1:4" x14ac:dyDescent="0.25">
      <c r="A196" t="s">
        <v>7604</v>
      </c>
      <c r="B196" s="1">
        <v>29000000</v>
      </c>
      <c r="C196" s="1">
        <v>183436380</v>
      </c>
      <c r="D196" s="1">
        <f t="shared" si="3"/>
        <v>154436380</v>
      </c>
    </row>
    <row r="197" spans="1:4" x14ac:dyDescent="0.25">
      <c r="A197" t="s">
        <v>7603</v>
      </c>
      <c r="B197" s="1">
        <v>85000000</v>
      </c>
      <c r="C197" s="1">
        <v>183405771</v>
      </c>
      <c r="D197" s="1">
        <f t="shared" si="3"/>
        <v>98405771</v>
      </c>
    </row>
    <row r="198" spans="1:4" x14ac:dyDescent="0.25">
      <c r="A198" t="s">
        <v>7602</v>
      </c>
      <c r="B198" s="1">
        <v>75000000</v>
      </c>
      <c r="C198" s="1">
        <v>183132370</v>
      </c>
      <c r="D198" s="1">
        <f t="shared" si="3"/>
        <v>108132370</v>
      </c>
    </row>
    <row r="199" spans="1:4" x14ac:dyDescent="0.25">
      <c r="A199" t="s">
        <v>7599</v>
      </c>
      <c r="B199" s="1">
        <v>70000000</v>
      </c>
      <c r="C199" s="1">
        <v>182805123</v>
      </c>
      <c r="D199" s="1">
        <f t="shared" si="3"/>
        <v>112805123</v>
      </c>
    </row>
    <row r="200" spans="1:4" x14ac:dyDescent="0.25">
      <c r="A200" t="s">
        <v>7598</v>
      </c>
      <c r="B200" s="1">
        <v>140000000</v>
      </c>
      <c r="C200" s="1">
        <v>182618434</v>
      </c>
      <c r="D200" s="1">
        <f t="shared" si="3"/>
        <v>42618434</v>
      </c>
    </row>
    <row r="201" spans="1:4" x14ac:dyDescent="0.25">
      <c r="A201" t="s">
        <v>7596</v>
      </c>
      <c r="B201" s="1">
        <v>65000000</v>
      </c>
      <c r="C201" s="1">
        <v>182204440</v>
      </c>
      <c r="D201" s="1">
        <f t="shared" si="3"/>
        <v>117204440</v>
      </c>
    </row>
    <row r="202" spans="1:4" x14ac:dyDescent="0.25">
      <c r="A202" t="s">
        <v>7595</v>
      </c>
      <c r="B202" s="1">
        <v>45000000</v>
      </c>
      <c r="C202" s="1">
        <v>181395380</v>
      </c>
      <c r="D202" s="1">
        <f t="shared" si="3"/>
        <v>136395380</v>
      </c>
    </row>
    <row r="203" spans="1:4" x14ac:dyDescent="0.25">
      <c r="A203" t="s">
        <v>7594</v>
      </c>
      <c r="B203" s="1">
        <v>6000000</v>
      </c>
      <c r="C203" s="1">
        <v>181360000</v>
      </c>
      <c r="D203" s="1">
        <f t="shared" si="3"/>
        <v>175360000</v>
      </c>
    </row>
    <row r="204" spans="1:4" x14ac:dyDescent="0.25">
      <c r="A204" t="s">
        <v>7592</v>
      </c>
      <c r="B204" s="1">
        <v>93000000</v>
      </c>
      <c r="C204" s="1">
        <v>181166115</v>
      </c>
      <c r="D204" s="1">
        <f t="shared" si="3"/>
        <v>88166115</v>
      </c>
    </row>
    <row r="205" spans="1:4" x14ac:dyDescent="0.25">
      <c r="A205" t="s">
        <v>7591</v>
      </c>
      <c r="B205" s="1">
        <v>150000000</v>
      </c>
      <c r="C205" s="1">
        <v>181015141</v>
      </c>
      <c r="D205" s="1">
        <f t="shared" si="3"/>
        <v>31015141</v>
      </c>
    </row>
    <row r="206" spans="1:4" x14ac:dyDescent="0.25">
      <c r="A206" t="s">
        <v>7590</v>
      </c>
      <c r="B206" s="1">
        <v>80000000</v>
      </c>
      <c r="C206" s="1">
        <v>180965237</v>
      </c>
      <c r="D206" s="1">
        <f t="shared" si="3"/>
        <v>100965237</v>
      </c>
    </row>
    <row r="207" spans="1:4" x14ac:dyDescent="0.25">
      <c r="A207" t="s">
        <v>7589</v>
      </c>
      <c r="B207" s="1">
        <v>130000000</v>
      </c>
      <c r="C207" s="1">
        <v>180191634</v>
      </c>
      <c r="D207" s="1">
        <f t="shared" si="3"/>
        <v>50191634</v>
      </c>
    </row>
    <row r="208" spans="1:4" x14ac:dyDescent="0.25">
      <c r="A208" t="s">
        <v>7588</v>
      </c>
      <c r="B208" s="1">
        <v>100000000</v>
      </c>
      <c r="C208" s="1">
        <v>180011740</v>
      </c>
      <c r="D208" s="1">
        <f t="shared" si="3"/>
        <v>80011740</v>
      </c>
    </row>
    <row r="209" spans="1:4" x14ac:dyDescent="0.25">
      <c r="A209" t="s">
        <v>7588</v>
      </c>
      <c r="B209" s="1">
        <v>100000000</v>
      </c>
      <c r="C209" s="1">
        <v>180011740</v>
      </c>
      <c r="D209" s="1">
        <f t="shared" si="3"/>
        <v>80011740</v>
      </c>
    </row>
    <row r="210" spans="1:4" x14ac:dyDescent="0.25">
      <c r="A210" t="s">
        <v>7587</v>
      </c>
      <c r="B210" s="1">
        <v>150000000</v>
      </c>
      <c r="C210" s="1">
        <v>179982968</v>
      </c>
      <c r="D210" s="1">
        <f t="shared" si="3"/>
        <v>29982968</v>
      </c>
    </row>
    <row r="211" spans="1:4" x14ac:dyDescent="0.25">
      <c r="A211" t="s">
        <v>7586</v>
      </c>
      <c r="B211" s="1">
        <v>150000000</v>
      </c>
      <c r="C211" s="1">
        <v>179883016</v>
      </c>
      <c r="D211" s="1">
        <f t="shared" si="3"/>
        <v>29883016</v>
      </c>
    </row>
    <row r="212" spans="1:4" x14ac:dyDescent="0.25">
      <c r="A212" t="s">
        <v>7585</v>
      </c>
      <c r="B212" s="1">
        <v>28000000</v>
      </c>
      <c r="C212" s="1">
        <v>179870271</v>
      </c>
      <c r="D212" s="1">
        <f t="shared" si="3"/>
        <v>151870271</v>
      </c>
    </row>
    <row r="213" spans="1:4" x14ac:dyDescent="0.25">
      <c r="A213" t="s">
        <v>7584</v>
      </c>
      <c r="B213" s="1">
        <v>225000000</v>
      </c>
      <c r="C213" s="1">
        <v>179020854</v>
      </c>
      <c r="D213" s="1">
        <f t="shared" si="3"/>
        <v>-45979146</v>
      </c>
    </row>
    <row r="214" spans="1:4" x14ac:dyDescent="0.25">
      <c r="A214" t="s">
        <v>7583</v>
      </c>
      <c r="B214" s="1">
        <v>14000000</v>
      </c>
      <c r="C214" s="1">
        <v>178406268</v>
      </c>
      <c r="D214" s="1">
        <f t="shared" si="3"/>
        <v>164406268</v>
      </c>
    </row>
    <row r="215" spans="1:4" x14ac:dyDescent="0.25">
      <c r="A215" t="s">
        <v>7582</v>
      </c>
      <c r="B215" s="1">
        <v>70000000</v>
      </c>
      <c r="C215" s="1">
        <v>177575142</v>
      </c>
      <c r="D215" s="1">
        <f t="shared" si="3"/>
        <v>107575142</v>
      </c>
    </row>
    <row r="216" spans="1:4" x14ac:dyDescent="0.25">
      <c r="A216" t="s">
        <v>7581</v>
      </c>
      <c r="B216" s="1">
        <v>135000000</v>
      </c>
      <c r="C216" s="1">
        <v>177343675</v>
      </c>
      <c r="D216" s="1">
        <f t="shared" si="3"/>
        <v>42343675</v>
      </c>
    </row>
    <row r="217" spans="1:4" x14ac:dyDescent="0.25">
      <c r="A217" t="s">
        <v>7581</v>
      </c>
      <c r="B217" s="1">
        <v>135000000</v>
      </c>
      <c r="C217" s="1">
        <v>177343675</v>
      </c>
      <c r="D217" s="1">
        <f t="shared" si="3"/>
        <v>42343675</v>
      </c>
    </row>
    <row r="218" spans="1:4" x14ac:dyDescent="0.25">
      <c r="A218" t="s">
        <v>7581</v>
      </c>
      <c r="B218" s="1">
        <v>135000000</v>
      </c>
      <c r="C218" s="1">
        <v>177343675</v>
      </c>
      <c r="D218" s="1">
        <f t="shared" si="3"/>
        <v>42343675</v>
      </c>
    </row>
    <row r="219" spans="1:4" x14ac:dyDescent="0.25">
      <c r="A219" t="s">
        <v>7580</v>
      </c>
      <c r="B219" s="1">
        <v>150000000</v>
      </c>
      <c r="C219" s="1">
        <v>177243721</v>
      </c>
      <c r="D219" s="1">
        <f t="shared" si="3"/>
        <v>27243721</v>
      </c>
    </row>
    <row r="220" spans="1:4" x14ac:dyDescent="0.25">
      <c r="A220" t="s">
        <v>7579</v>
      </c>
      <c r="B220" s="1">
        <v>22000000</v>
      </c>
      <c r="C220" s="1">
        <v>177200000</v>
      </c>
      <c r="D220" s="1">
        <f t="shared" si="3"/>
        <v>155200000</v>
      </c>
    </row>
    <row r="221" spans="1:4" x14ac:dyDescent="0.25">
      <c r="A221" t="s">
        <v>7578</v>
      </c>
      <c r="B221" s="1">
        <v>145000000</v>
      </c>
      <c r="C221" s="1">
        <v>176997107</v>
      </c>
      <c r="D221" s="1">
        <f t="shared" si="3"/>
        <v>31997107</v>
      </c>
    </row>
    <row r="222" spans="1:4" x14ac:dyDescent="0.25">
      <c r="A222" t="s">
        <v>7577</v>
      </c>
      <c r="B222" s="1">
        <v>15000000</v>
      </c>
      <c r="C222" s="1">
        <v>176781728</v>
      </c>
      <c r="D222" s="1">
        <f t="shared" si="3"/>
        <v>161781728</v>
      </c>
    </row>
    <row r="223" spans="1:4" x14ac:dyDescent="0.25">
      <c r="A223" t="s">
        <v>7576</v>
      </c>
      <c r="B223" s="1">
        <v>93000000</v>
      </c>
      <c r="C223" s="1">
        <v>176740650</v>
      </c>
      <c r="D223" s="1">
        <f t="shared" si="3"/>
        <v>83740650</v>
      </c>
    </row>
    <row r="224" spans="1:4" x14ac:dyDescent="0.25">
      <c r="A224" t="s">
        <v>7575</v>
      </c>
      <c r="B224" s="1">
        <v>140000000</v>
      </c>
      <c r="C224" s="1">
        <v>176636816</v>
      </c>
      <c r="D224" s="1">
        <f t="shared" si="3"/>
        <v>36636816</v>
      </c>
    </row>
    <row r="225" spans="1:4" x14ac:dyDescent="0.25">
      <c r="A225" t="s">
        <v>7574</v>
      </c>
      <c r="B225" s="1">
        <v>23000000</v>
      </c>
      <c r="C225" s="1">
        <v>176483808</v>
      </c>
      <c r="D225" s="1">
        <f t="shared" si="3"/>
        <v>153483808</v>
      </c>
    </row>
    <row r="226" spans="1:4" x14ac:dyDescent="0.25">
      <c r="A226" t="s">
        <v>7573</v>
      </c>
      <c r="B226" s="1">
        <v>59000000</v>
      </c>
      <c r="C226" s="1">
        <v>176387405</v>
      </c>
      <c r="D226" s="1">
        <f t="shared" si="3"/>
        <v>117387405</v>
      </c>
    </row>
    <row r="227" spans="1:4" x14ac:dyDescent="0.25">
      <c r="A227" t="s">
        <v>7572</v>
      </c>
      <c r="B227" s="1">
        <v>75000000</v>
      </c>
      <c r="C227" s="1">
        <v>176049130</v>
      </c>
      <c r="D227" s="1">
        <f t="shared" si="3"/>
        <v>101049130</v>
      </c>
    </row>
    <row r="228" spans="1:4" x14ac:dyDescent="0.25">
      <c r="A228" t="s">
        <v>7571</v>
      </c>
      <c r="B228" s="1">
        <v>8800000</v>
      </c>
      <c r="C228" s="1">
        <v>174635000</v>
      </c>
      <c r="D228" s="1">
        <f t="shared" si="3"/>
        <v>165835000</v>
      </c>
    </row>
    <row r="229" spans="1:4" x14ac:dyDescent="0.25">
      <c r="A229" t="s">
        <v>7569</v>
      </c>
      <c r="B229" s="1">
        <v>18000000</v>
      </c>
      <c r="C229" s="1">
        <v>173585516</v>
      </c>
      <c r="D229" s="1">
        <f t="shared" si="3"/>
        <v>155585516</v>
      </c>
    </row>
    <row r="230" spans="1:4" x14ac:dyDescent="0.25">
      <c r="A230" t="s">
        <v>7568</v>
      </c>
      <c r="B230" s="1">
        <v>33000000</v>
      </c>
      <c r="C230" s="1">
        <v>173381405</v>
      </c>
      <c r="D230" s="1">
        <f t="shared" si="3"/>
        <v>140381405</v>
      </c>
    </row>
    <row r="231" spans="1:4" x14ac:dyDescent="0.25">
      <c r="A231" t="s">
        <v>7567</v>
      </c>
      <c r="B231" s="1">
        <v>100000000</v>
      </c>
      <c r="C231" s="1">
        <v>173005002</v>
      </c>
      <c r="D231" s="1">
        <f t="shared" si="3"/>
        <v>73005002</v>
      </c>
    </row>
    <row r="232" spans="1:4" x14ac:dyDescent="0.25">
      <c r="A232" t="s">
        <v>7565</v>
      </c>
      <c r="B232" s="1">
        <v>25000000</v>
      </c>
      <c r="C232" s="1">
        <v>172825435</v>
      </c>
      <c r="D232" s="1">
        <f t="shared" si="3"/>
        <v>147825435</v>
      </c>
    </row>
    <row r="233" spans="1:4" x14ac:dyDescent="0.25">
      <c r="A233" t="s">
        <v>7564</v>
      </c>
      <c r="B233" s="1">
        <v>85000000</v>
      </c>
      <c r="C233" s="1">
        <v>172620724</v>
      </c>
      <c r="D233" s="1">
        <f t="shared" si="3"/>
        <v>87620724</v>
      </c>
    </row>
    <row r="234" spans="1:4" x14ac:dyDescent="0.25">
      <c r="A234" t="s">
        <v>7563</v>
      </c>
      <c r="B234" s="1">
        <v>62000000</v>
      </c>
      <c r="C234" s="1">
        <v>172071312</v>
      </c>
      <c r="D234" s="1">
        <f t="shared" si="3"/>
        <v>110071312</v>
      </c>
    </row>
    <row r="235" spans="1:4" x14ac:dyDescent="0.25">
      <c r="A235" t="s">
        <v>7562</v>
      </c>
      <c r="B235" s="1">
        <v>170000000</v>
      </c>
      <c r="C235" s="1">
        <v>172051787</v>
      </c>
      <c r="D235" s="1">
        <f t="shared" si="3"/>
        <v>2051787</v>
      </c>
    </row>
    <row r="236" spans="1:4" x14ac:dyDescent="0.25">
      <c r="A236" t="s">
        <v>7562</v>
      </c>
      <c r="B236" s="1">
        <v>170000000</v>
      </c>
      <c r="C236" s="1">
        <v>172051787</v>
      </c>
      <c r="D236" s="1">
        <f t="shared" si="3"/>
        <v>2051787</v>
      </c>
    </row>
    <row r="237" spans="1:4" x14ac:dyDescent="0.25">
      <c r="A237" t="s">
        <v>7561</v>
      </c>
      <c r="B237" s="1">
        <v>63000000</v>
      </c>
      <c r="C237" s="1">
        <v>171383253</v>
      </c>
      <c r="D237" s="1">
        <f t="shared" si="3"/>
        <v>108383253</v>
      </c>
    </row>
    <row r="238" spans="1:4" x14ac:dyDescent="0.25">
      <c r="A238" t="s">
        <v>7560</v>
      </c>
      <c r="B238" s="1">
        <v>38000000</v>
      </c>
      <c r="C238" s="1">
        <v>171031347</v>
      </c>
      <c r="D238" s="1">
        <f t="shared" si="3"/>
        <v>133031347</v>
      </c>
    </row>
    <row r="239" spans="1:4" x14ac:dyDescent="0.25">
      <c r="A239" t="s">
        <v>7559</v>
      </c>
      <c r="B239" s="1">
        <v>58000000</v>
      </c>
      <c r="C239" s="1">
        <v>170708996</v>
      </c>
      <c r="D239" s="1">
        <f t="shared" si="3"/>
        <v>112708996</v>
      </c>
    </row>
    <row r="240" spans="1:4" x14ac:dyDescent="0.25">
      <c r="A240" t="s">
        <v>7558</v>
      </c>
      <c r="B240" s="1">
        <v>45000000</v>
      </c>
      <c r="C240" s="1">
        <v>170684505</v>
      </c>
      <c r="D240" s="1">
        <f t="shared" si="3"/>
        <v>125684505</v>
      </c>
    </row>
    <row r="241" spans="1:4" x14ac:dyDescent="0.25">
      <c r="A241" t="s">
        <v>7556</v>
      </c>
      <c r="B241" s="1">
        <v>25000000</v>
      </c>
      <c r="C241" s="1">
        <v>169705587</v>
      </c>
      <c r="D241" s="1">
        <f t="shared" si="3"/>
        <v>144705587</v>
      </c>
    </row>
    <row r="242" spans="1:4" x14ac:dyDescent="0.25">
      <c r="A242" t="s">
        <v>7555</v>
      </c>
      <c r="B242" s="1">
        <v>80000000</v>
      </c>
      <c r="C242" s="1">
        <v>169692572</v>
      </c>
      <c r="D242" s="1">
        <f t="shared" si="3"/>
        <v>89692572</v>
      </c>
    </row>
    <row r="243" spans="1:4" x14ac:dyDescent="0.25">
      <c r="A243" t="s">
        <v>7554</v>
      </c>
      <c r="B243" s="1">
        <v>32500000</v>
      </c>
      <c r="C243" s="1">
        <v>169076745</v>
      </c>
      <c r="D243" s="1">
        <f t="shared" si="3"/>
        <v>136576745</v>
      </c>
    </row>
    <row r="244" spans="1:4" x14ac:dyDescent="0.25">
      <c r="A244" t="s">
        <v>7552</v>
      </c>
      <c r="B244" s="1">
        <v>200000000</v>
      </c>
      <c r="C244" s="1">
        <v>168368427</v>
      </c>
      <c r="D244" s="1">
        <f t="shared" si="3"/>
        <v>-31631573</v>
      </c>
    </row>
    <row r="245" spans="1:4" x14ac:dyDescent="0.25">
      <c r="A245" t="s">
        <v>7550</v>
      </c>
      <c r="B245" s="1">
        <v>11000000</v>
      </c>
      <c r="C245" s="1">
        <v>167780960</v>
      </c>
      <c r="D245" s="1">
        <f t="shared" si="3"/>
        <v>156780960</v>
      </c>
    </row>
    <row r="246" spans="1:4" x14ac:dyDescent="0.25">
      <c r="A246" t="s">
        <v>7549</v>
      </c>
      <c r="B246" s="1">
        <v>61000000</v>
      </c>
      <c r="C246" s="1">
        <v>167735396</v>
      </c>
      <c r="D246" s="1">
        <f t="shared" si="3"/>
        <v>106735396</v>
      </c>
    </row>
    <row r="247" spans="1:4" x14ac:dyDescent="0.25">
      <c r="A247" t="s">
        <v>7548</v>
      </c>
      <c r="B247" s="1">
        <v>150000000</v>
      </c>
      <c r="C247" s="1">
        <v>167007184</v>
      </c>
      <c r="D247" s="1">
        <f t="shared" si="3"/>
        <v>17007184</v>
      </c>
    </row>
    <row r="248" spans="1:4" x14ac:dyDescent="0.25">
      <c r="A248" t="s">
        <v>7548</v>
      </c>
      <c r="B248" s="1">
        <v>150000000</v>
      </c>
      <c r="C248" s="1">
        <v>167007184</v>
      </c>
      <c r="D248" s="1">
        <f t="shared" si="3"/>
        <v>17007184</v>
      </c>
    </row>
    <row r="249" spans="1:4" x14ac:dyDescent="0.25">
      <c r="A249" t="s">
        <v>7547</v>
      </c>
      <c r="B249" s="1">
        <v>55000000</v>
      </c>
      <c r="C249" s="1">
        <v>166225040</v>
      </c>
      <c r="D249" s="1">
        <f t="shared" si="3"/>
        <v>111225040</v>
      </c>
    </row>
    <row r="250" spans="1:4" x14ac:dyDescent="0.25">
      <c r="A250" t="s">
        <v>7546</v>
      </c>
      <c r="B250" s="1">
        <v>40000000</v>
      </c>
      <c r="C250" s="1">
        <v>166147885</v>
      </c>
      <c r="D250" s="1">
        <f t="shared" si="3"/>
        <v>126147885</v>
      </c>
    </row>
    <row r="251" spans="1:4" x14ac:dyDescent="0.25">
      <c r="A251">
        <v>2012</v>
      </c>
      <c r="B251" s="1">
        <v>200000000</v>
      </c>
      <c r="C251" s="1">
        <v>166112167</v>
      </c>
      <c r="D251" s="1">
        <f t="shared" si="3"/>
        <v>-33887833</v>
      </c>
    </row>
    <row r="252" spans="1:4" x14ac:dyDescent="0.25">
      <c r="A252" t="s">
        <v>7544</v>
      </c>
      <c r="B252" s="1">
        <v>48000000</v>
      </c>
      <c r="C252" s="1">
        <v>165500000</v>
      </c>
      <c r="D252" s="1">
        <f t="shared" si="3"/>
        <v>117500000</v>
      </c>
    </row>
    <row r="253" spans="1:4" x14ac:dyDescent="0.25">
      <c r="A253" t="s">
        <v>7543</v>
      </c>
      <c r="B253" s="1">
        <v>150000000</v>
      </c>
      <c r="C253" s="1">
        <v>165230261</v>
      </c>
      <c r="D253" s="1">
        <f t="shared" si="3"/>
        <v>15230261</v>
      </c>
    </row>
    <row r="254" spans="1:4" x14ac:dyDescent="0.25">
      <c r="A254" t="s">
        <v>7541</v>
      </c>
      <c r="B254" s="1">
        <v>52000000</v>
      </c>
      <c r="C254" s="1">
        <v>164435221</v>
      </c>
      <c r="D254" s="1">
        <f t="shared" si="3"/>
        <v>112435221</v>
      </c>
    </row>
    <row r="255" spans="1:4" x14ac:dyDescent="0.25">
      <c r="A255" t="s">
        <v>7540</v>
      </c>
      <c r="B255" s="1">
        <v>40000000</v>
      </c>
      <c r="C255" s="1">
        <v>163947053</v>
      </c>
      <c r="D255" s="1">
        <f t="shared" si="3"/>
        <v>123947053</v>
      </c>
    </row>
    <row r="256" spans="1:4" x14ac:dyDescent="0.25">
      <c r="A256" t="s">
        <v>7539</v>
      </c>
      <c r="B256" s="1">
        <v>34200000</v>
      </c>
      <c r="C256" s="1">
        <v>163479795</v>
      </c>
      <c r="D256" s="1">
        <f t="shared" si="3"/>
        <v>129279795</v>
      </c>
    </row>
    <row r="257" spans="1:4" x14ac:dyDescent="0.25">
      <c r="A257" t="s">
        <v>7538</v>
      </c>
      <c r="B257" s="1">
        <v>8200000</v>
      </c>
      <c r="C257" s="1">
        <v>163214286</v>
      </c>
      <c r="D257" s="1">
        <f t="shared" si="3"/>
        <v>155014286</v>
      </c>
    </row>
    <row r="258" spans="1:4" x14ac:dyDescent="0.25">
      <c r="A258" t="s">
        <v>7535</v>
      </c>
      <c r="B258" s="1">
        <v>125000000</v>
      </c>
      <c r="C258" s="1">
        <v>163192114</v>
      </c>
      <c r="D258" s="1">
        <f t="shared" ref="D258:D321" si="4">C258-B258</f>
        <v>38192114</v>
      </c>
    </row>
    <row r="259" spans="1:4" x14ac:dyDescent="0.25">
      <c r="A259" t="s">
        <v>7535</v>
      </c>
      <c r="B259" s="1">
        <v>125000000</v>
      </c>
      <c r="C259" s="1">
        <v>163192114</v>
      </c>
      <c r="D259" s="1">
        <f t="shared" si="4"/>
        <v>38192114</v>
      </c>
    </row>
    <row r="260" spans="1:4" x14ac:dyDescent="0.25">
      <c r="A260" t="s">
        <v>7534</v>
      </c>
      <c r="B260" s="1">
        <v>80000000</v>
      </c>
      <c r="C260" s="1">
        <v>162831698</v>
      </c>
      <c r="D260" s="1">
        <f t="shared" si="4"/>
        <v>82831698</v>
      </c>
    </row>
    <row r="261" spans="1:4" x14ac:dyDescent="0.25">
      <c r="A261" t="s">
        <v>7533</v>
      </c>
      <c r="B261" s="1">
        <v>100000000</v>
      </c>
      <c r="C261" s="1">
        <v>162804648</v>
      </c>
      <c r="D261" s="1">
        <f t="shared" si="4"/>
        <v>62804648</v>
      </c>
    </row>
    <row r="262" spans="1:4" x14ac:dyDescent="0.25">
      <c r="A262" t="s">
        <v>7532</v>
      </c>
      <c r="B262" s="1">
        <v>120000000</v>
      </c>
      <c r="C262" s="1">
        <v>162792677</v>
      </c>
      <c r="D262" s="1">
        <f t="shared" si="4"/>
        <v>42792677</v>
      </c>
    </row>
    <row r="263" spans="1:4" x14ac:dyDescent="0.25">
      <c r="A263" t="s">
        <v>7530</v>
      </c>
      <c r="B263" s="1">
        <v>55000000</v>
      </c>
      <c r="C263" s="1">
        <v>162586036</v>
      </c>
      <c r="D263" s="1">
        <f t="shared" si="4"/>
        <v>107586036</v>
      </c>
    </row>
    <row r="264" spans="1:4" x14ac:dyDescent="0.25">
      <c r="A264" t="s">
        <v>7529</v>
      </c>
      <c r="B264" s="1">
        <v>74000000</v>
      </c>
      <c r="C264" s="1">
        <v>162495848</v>
      </c>
      <c r="D264" s="1">
        <f t="shared" si="4"/>
        <v>88495848</v>
      </c>
    </row>
    <row r="265" spans="1:4" x14ac:dyDescent="0.25">
      <c r="A265" t="s">
        <v>7526</v>
      </c>
      <c r="B265" s="1">
        <v>80000000</v>
      </c>
      <c r="C265" s="1">
        <v>162001186</v>
      </c>
      <c r="D265" s="1">
        <f t="shared" si="4"/>
        <v>82001186</v>
      </c>
    </row>
    <row r="266" spans="1:4" x14ac:dyDescent="0.25">
      <c r="A266" t="s">
        <v>7525</v>
      </c>
      <c r="B266" s="1">
        <v>20000000</v>
      </c>
      <c r="C266" s="1">
        <v>161487252</v>
      </c>
      <c r="D266" s="1">
        <f t="shared" si="4"/>
        <v>141487252</v>
      </c>
    </row>
    <row r="267" spans="1:4" x14ac:dyDescent="0.25">
      <c r="A267" t="s">
        <v>7524</v>
      </c>
      <c r="B267" s="1">
        <v>95000000</v>
      </c>
      <c r="C267" s="1">
        <v>161317423</v>
      </c>
      <c r="D267" s="1">
        <f t="shared" si="4"/>
        <v>66317423</v>
      </c>
    </row>
    <row r="268" spans="1:4" x14ac:dyDescent="0.25">
      <c r="A268" t="s">
        <v>7523</v>
      </c>
      <c r="B268" s="1">
        <v>175000000</v>
      </c>
      <c r="C268" s="1">
        <v>161087183</v>
      </c>
      <c r="D268" s="1">
        <f t="shared" si="4"/>
        <v>-13912817</v>
      </c>
    </row>
    <row r="269" spans="1:4" x14ac:dyDescent="0.25">
      <c r="A269" t="s">
        <v>7522</v>
      </c>
      <c r="B269" s="1">
        <v>28000000</v>
      </c>
      <c r="C269" s="1">
        <v>161029270</v>
      </c>
      <c r="D269" s="1">
        <f t="shared" si="4"/>
        <v>133029270</v>
      </c>
    </row>
    <row r="270" spans="1:4" x14ac:dyDescent="0.25">
      <c r="A270" t="s">
        <v>7519</v>
      </c>
      <c r="B270" s="1">
        <v>75000000</v>
      </c>
      <c r="C270" s="1">
        <v>160762022</v>
      </c>
      <c r="D270" s="1">
        <f t="shared" si="4"/>
        <v>85762022</v>
      </c>
    </row>
    <row r="271" spans="1:4" x14ac:dyDescent="0.25">
      <c r="A271" t="s">
        <v>7518</v>
      </c>
      <c r="B271" s="1">
        <v>142000000</v>
      </c>
      <c r="C271" s="1">
        <v>160201106</v>
      </c>
      <c r="D271" s="1">
        <f t="shared" si="4"/>
        <v>18201106</v>
      </c>
    </row>
    <row r="272" spans="1:4" x14ac:dyDescent="0.25">
      <c r="A272" t="s">
        <v>7517</v>
      </c>
      <c r="B272" s="1">
        <v>5500000</v>
      </c>
      <c r="C272" s="1">
        <v>159600000</v>
      </c>
      <c r="D272" s="1">
        <f t="shared" si="4"/>
        <v>154100000</v>
      </c>
    </row>
    <row r="273" spans="1:4" x14ac:dyDescent="0.25">
      <c r="A273" t="s">
        <v>7516</v>
      </c>
      <c r="B273" s="1">
        <v>43000000</v>
      </c>
      <c r="C273" s="1">
        <v>159578352</v>
      </c>
      <c r="D273" s="1">
        <f t="shared" si="4"/>
        <v>116578352</v>
      </c>
    </row>
    <row r="274" spans="1:4" x14ac:dyDescent="0.25">
      <c r="A274" t="s">
        <v>7515</v>
      </c>
      <c r="B274" s="1">
        <v>42000000</v>
      </c>
      <c r="C274" s="1">
        <v>158348400</v>
      </c>
      <c r="D274" s="1">
        <f t="shared" si="4"/>
        <v>116348400</v>
      </c>
    </row>
    <row r="275" spans="1:4" x14ac:dyDescent="0.25">
      <c r="A275" t="s">
        <v>7514</v>
      </c>
      <c r="B275" s="1">
        <v>82000000</v>
      </c>
      <c r="C275" s="1">
        <v>158115031</v>
      </c>
      <c r="D275" s="1">
        <f t="shared" si="4"/>
        <v>76115031</v>
      </c>
    </row>
    <row r="276" spans="1:4" x14ac:dyDescent="0.25">
      <c r="A276" t="s">
        <v>7512</v>
      </c>
      <c r="B276" s="1">
        <v>75000000</v>
      </c>
      <c r="C276" s="1">
        <v>157299717</v>
      </c>
      <c r="D276" s="1">
        <f t="shared" si="4"/>
        <v>82299717</v>
      </c>
    </row>
    <row r="277" spans="1:4" x14ac:dyDescent="0.25">
      <c r="A277" t="s">
        <v>7511</v>
      </c>
      <c r="B277" s="1">
        <v>14000000</v>
      </c>
      <c r="C277" s="1">
        <v>156645693</v>
      </c>
      <c r="D277" s="1">
        <f t="shared" si="4"/>
        <v>142645693</v>
      </c>
    </row>
    <row r="278" spans="1:4" x14ac:dyDescent="0.25">
      <c r="A278" t="s">
        <v>7510</v>
      </c>
      <c r="B278" s="1">
        <v>100000000</v>
      </c>
      <c r="C278" s="1">
        <v>155370362</v>
      </c>
      <c r="D278" s="1">
        <f t="shared" si="4"/>
        <v>55370362</v>
      </c>
    </row>
    <row r="279" spans="1:4" x14ac:dyDescent="0.25">
      <c r="A279" t="s">
        <v>7509</v>
      </c>
      <c r="B279" s="1">
        <v>110000000</v>
      </c>
      <c r="C279" s="1">
        <v>155181732</v>
      </c>
      <c r="D279" s="1">
        <f t="shared" si="4"/>
        <v>45181732</v>
      </c>
    </row>
    <row r="280" spans="1:4" x14ac:dyDescent="0.25">
      <c r="A280" t="s">
        <v>7508</v>
      </c>
      <c r="B280" s="1">
        <v>170000000</v>
      </c>
      <c r="C280" s="1">
        <v>155111815</v>
      </c>
      <c r="D280" s="1">
        <f t="shared" si="4"/>
        <v>-14888185</v>
      </c>
    </row>
    <row r="281" spans="1:4" x14ac:dyDescent="0.25">
      <c r="A281" t="s">
        <v>7506</v>
      </c>
      <c r="B281" s="1">
        <v>80000000</v>
      </c>
      <c r="C281" s="1">
        <v>155019340</v>
      </c>
      <c r="D281" s="1">
        <f t="shared" si="4"/>
        <v>75019340</v>
      </c>
    </row>
    <row r="282" spans="1:4" x14ac:dyDescent="0.25">
      <c r="A282" t="s">
        <v>7504</v>
      </c>
      <c r="B282" s="1">
        <v>178000000</v>
      </c>
      <c r="C282" s="1">
        <v>154985087</v>
      </c>
      <c r="D282" s="1">
        <f t="shared" si="4"/>
        <v>-23014913</v>
      </c>
    </row>
    <row r="283" spans="1:4" x14ac:dyDescent="0.25">
      <c r="A283" t="s">
        <v>7503</v>
      </c>
      <c r="B283" s="1">
        <v>28000000</v>
      </c>
      <c r="C283" s="1">
        <v>153665036</v>
      </c>
      <c r="D283" s="1">
        <f t="shared" si="4"/>
        <v>125665036</v>
      </c>
    </row>
    <row r="284" spans="1:4" x14ac:dyDescent="0.25">
      <c r="A284" t="s">
        <v>7502</v>
      </c>
      <c r="B284" s="1">
        <v>150000000</v>
      </c>
      <c r="C284" s="1">
        <v>153629485</v>
      </c>
      <c r="D284" s="1">
        <f t="shared" si="4"/>
        <v>3629485</v>
      </c>
    </row>
    <row r="285" spans="1:4" x14ac:dyDescent="0.25">
      <c r="A285" t="s">
        <v>7501</v>
      </c>
      <c r="B285" s="1">
        <v>50000000</v>
      </c>
      <c r="C285" s="1">
        <v>153620822</v>
      </c>
      <c r="D285" s="1">
        <f t="shared" si="4"/>
        <v>103620822</v>
      </c>
    </row>
    <row r="286" spans="1:4" x14ac:dyDescent="0.25">
      <c r="A286" t="s">
        <v>7500</v>
      </c>
      <c r="B286" s="1">
        <v>84000000</v>
      </c>
      <c r="C286" s="1">
        <v>153288182</v>
      </c>
      <c r="D286" s="1">
        <f t="shared" si="4"/>
        <v>69288182</v>
      </c>
    </row>
    <row r="287" spans="1:4" x14ac:dyDescent="0.25">
      <c r="A287" t="s">
        <v>7499</v>
      </c>
      <c r="B287" s="1">
        <v>70000000</v>
      </c>
      <c r="C287" s="1">
        <v>152149590</v>
      </c>
      <c r="D287" s="1">
        <f t="shared" si="4"/>
        <v>82149590</v>
      </c>
    </row>
    <row r="288" spans="1:4" x14ac:dyDescent="0.25">
      <c r="A288" t="s">
        <v>7498</v>
      </c>
      <c r="B288" s="1">
        <v>85000000</v>
      </c>
      <c r="C288" s="1">
        <v>150832203</v>
      </c>
      <c r="D288" s="1">
        <f t="shared" si="4"/>
        <v>65832203</v>
      </c>
    </row>
    <row r="289" spans="1:4" x14ac:dyDescent="0.25">
      <c r="A289" t="s">
        <v>7497</v>
      </c>
      <c r="B289" s="1">
        <v>44000000</v>
      </c>
      <c r="C289" s="1">
        <v>150415432</v>
      </c>
      <c r="D289" s="1">
        <f t="shared" si="4"/>
        <v>106415432</v>
      </c>
    </row>
    <row r="290" spans="1:4" x14ac:dyDescent="0.25">
      <c r="A290" t="s">
        <v>7496</v>
      </c>
      <c r="B290" s="1">
        <v>37000000</v>
      </c>
      <c r="C290" s="1">
        <v>150368971</v>
      </c>
      <c r="D290" s="1">
        <f t="shared" si="4"/>
        <v>113368971</v>
      </c>
    </row>
    <row r="291" spans="1:4" x14ac:dyDescent="0.25">
      <c r="A291" t="s">
        <v>7494</v>
      </c>
      <c r="B291" s="1">
        <v>200000000</v>
      </c>
      <c r="C291" s="1">
        <v>150350192</v>
      </c>
      <c r="D291" s="1">
        <f t="shared" si="4"/>
        <v>-49649808</v>
      </c>
    </row>
    <row r="292" spans="1:4" x14ac:dyDescent="0.25">
      <c r="A292" t="s">
        <v>7493</v>
      </c>
      <c r="B292" s="1">
        <v>50000000</v>
      </c>
      <c r="C292" s="1">
        <v>150315155</v>
      </c>
      <c r="D292" s="1">
        <f t="shared" si="4"/>
        <v>100315155</v>
      </c>
    </row>
    <row r="293" spans="1:4" x14ac:dyDescent="0.25">
      <c r="A293" t="s">
        <v>7492</v>
      </c>
      <c r="B293" s="1">
        <v>175000000</v>
      </c>
      <c r="C293" s="1">
        <v>150167630</v>
      </c>
      <c r="D293" s="1">
        <f t="shared" si="4"/>
        <v>-24832370</v>
      </c>
    </row>
    <row r="294" spans="1:4" x14ac:dyDescent="0.25">
      <c r="A294" t="s">
        <v>7491</v>
      </c>
      <c r="B294" s="1">
        <v>40000000</v>
      </c>
      <c r="C294" s="1">
        <v>150117807</v>
      </c>
      <c r="D294" s="1">
        <f t="shared" si="4"/>
        <v>110117807</v>
      </c>
    </row>
    <row r="295" spans="1:4" x14ac:dyDescent="0.25">
      <c r="A295" t="s">
        <v>7490</v>
      </c>
      <c r="B295" s="1">
        <v>18000000</v>
      </c>
      <c r="C295" s="1">
        <v>150056505</v>
      </c>
      <c r="D295" s="1">
        <f t="shared" si="4"/>
        <v>132056505</v>
      </c>
    </row>
    <row r="296" spans="1:4" x14ac:dyDescent="0.25">
      <c r="A296" t="s">
        <v>7488</v>
      </c>
      <c r="B296" s="1">
        <v>130000000</v>
      </c>
      <c r="C296" s="1">
        <v>149234747</v>
      </c>
      <c r="D296" s="1">
        <f t="shared" si="4"/>
        <v>19234747</v>
      </c>
    </row>
    <row r="297" spans="1:4" x14ac:dyDescent="0.25">
      <c r="A297" t="s">
        <v>7485</v>
      </c>
      <c r="B297" s="1">
        <v>61000000</v>
      </c>
      <c r="C297" s="1">
        <v>148775460</v>
      </c>
      <c r="D297" s="1">
        <f t="shared" si="4"/>
        <v>87775460</v>
      </c>
    </row>
    <row r="298" spans="1:4" x14ac:dyDescent="0.25">
      <c r="A298" t="s">
        <v>7484</v>
      </c>
      <c r="B298" s="1">
        <v>30000000</v>
      </c>
      <c r="C298" s="1">
        <v>148734225</v>
      </c>
      <c r="D298" s="1">
        <f t="shared" si="4"/>
        <v>118734225</v>
      </c>
    </row>
    <row r="299" spans="1:4" x14ac:dyDescent="0.25">
      <c r="A299" t="s">
        <v>7483</v>
      </c>
      <c r="B299" s="1">
        <v>100000000</v>
      </c>
      <c r="C299" s="1">
        <v>148383780</v>
      </c>
      <c r="D299" s="1">
        <f t="shared" si="4"/>
        <v>48383780</v>
      </c>
    </row>
    <row r="300" spans="1:4" x14ac:dyDescent="0.25">
      <c r="A300" t="s">
        <v>7482</v>
      </c>
      <c r="B300" s="1">
        <v>130000000</v>
      </c>
      <c r="C300" s="1">
        <v>148337537</v>
      </c>
      <c r="D300" s="1">
        <f t="shared" si="4"/>
        <v>18337537</v>
      </c>
    </row>
    <row r="301" spans="1:4" x14ac:dyDescent="0.25">
      <c r="A301" t="s">
        <v>7480</v>
      </c>
      <c r="B301" s="1">
        <v>85000000</v>
      </c>
      <c r="C301" s="1">
        <v>148313048</v>
      </c>
      <c r="D301" s="1">
        <f t="shared" si="4"/>
        <v>63313048</v>
      </c>
    </row>
    <row r="302" spans="1:4" x14ac:dyDescent="0.25">
      <c r="A302" t="s">
        <v>7478</v>
      </c>
      <c r="B302" s="1">
        <v>73000000</v>
      </c>
      <c r="C302" s="1">
        <v>148213377</v>
      </c>
      <c r="D302" s="1">
        <f t="shared" si="4"/>
        <v>75213377</v>
      </c>
    </row>
    <row r="303" spans="1:4" x14ac:dyDescent="0.25">
      <c r="A303" t="s">
        <v>7477</v>
      </c>
      <c r="B303" s="1">
        <v>11000000</v>
      </c>
      <c r="C303" s="1">
        <v>148170000</v>
      </c>
      <c r="D303" s="1">
        <f t="shared" si="4"/>
        <v>137170000</v>
      </c>
    </row>
    <row r="304" spans="1:4" x14ac:dyDescent="0.25">
      <c r="A304" t="s">
        <v>7475</v>
      </c>
      <c r="B304" s="1">
        <v>33000000</v>
      </c>
      <c r="C304" s="1">
        <v>148085755</v>
      </c>
      <c r="D304" s="1">
        <f t="shared" si="4"/>
        <v>115085755</v>
      </c>
    </row>
    <row r="305" spans="1:4" x14ac:dyDescent="0.25">
      <c r="A305" t="s">
        <v>7474</v>
      </c>
      <c r="B305" s="1">
        <v>50000000</v>
      </c>
      <c r="C305" s="1">
        <v>147637474</v>
      </c>
      <c r="D305" s="1">
        <f t="shared" si="4"/>
        <v>97637474</v>
      </c>
    </row>
    <row r="306" spans="1:4" x14ac:dyDescent="0.25">
      <c r="A306" t="s">
        <v>7473</v>
      </c>
      <c r="B306" s="1">
        <v>160000000</v>
      </c>
      <c r="C306" s="1">
        <v>146405371</v>
      </c>
      <c r="D306" s="1">
        <f t="shared" si="4"/>
        <v>-13594629</v>
      </c>
    </row>
    <row r="307" spans="1:4" x14ac:dyDescent="0.25">
      <c r="A307" t="s">
        <v>7472</v>
      </c>
      <c r="B307" s="1">
        <v>115000000</v>
      </c>
      <c r="C307" s="1">
        <v>146282411</v>
      </c>
      <c r="D307" s="1">
        <f t="shared" si="4"/>
        <v>31282411</v>
      </c>
    </row>
    <row r="308" spans="1:4" x14ac:dyDescent="0.25">
      <c r="A308" t="s">
        <v>7471</v>
      </c>
      <c r="B308" s="1">
        <v>80000000</v>
      </c>
      <c r="C308" s="1">
        <v>145771527</v>
      </c>
      <c r="D308" s="1">
        <f t="shared" si="4"/>
        <v>65771527</v>
      </c>
    </row>
    <row r="309" spans="1:4" x14ac:dyDescent="0.25">
      <c r="A309" t="s">
        <v>7468</v>
      </c>
      <c r="B309" s="1">
        <v>30000000</v>
      </c>
      <c r="C309" s="1">
        <v>145096820</v>
      </c>
      <c r="D309" s="1">
        <f t="shared" si="4"/>
        <v>115096820</v>
      </c>
    </row>
    <row r="310" spans="1:4" x14ac:dyDescent="0.25">
      <c r="A310" t="s">
        <v>7467</v>
      </c>
      <c r="B310" s="1">
        <v>25000000</v>
      </c>
      <c r="C310" s="1">
        <v>145000989</v>
      </c>
      <c r="D310" s="1">
        <f t="shared" si="4"/>
        <v>120000989</v>
      </c>
    </row>
    <row r="311" spans="1:4" x14ac:dyDescent="0.25">
      <c r="A311" t="s">
        <v>7466</v>
      </c>
      <c r="B311" s="1">
        <v>22000000</v>
      </c>
      <c r="C311" s="1">
        <v>144833357</v>
      </c>
      <c r="D311" s="1">
        <f t="shared" si="4"/>
        <v>122833357</v>
      </c>
    </row>
    <row r="312" spans="1:4" x14ac:dyDescent="0.25">
      <c r="A312" t="s">
        <v>7465</v>
      </c>
      <c r="B312" s="1">
        <v>105000000</v>
      </c>
      <c r="C312" s="1">
        <v>144812796</v>
      </c>
      <c r="D312" s="1">
        <f t="shared" si="4"/>
        <v>39812796</v>
      </c>
    </row>
    <row r="313" spans="1:4" x14ac:dyDescent="0.25">
      <c r="A313" t="s">
        <v>7465</v>
      </c>
      <c r="B313" s="1">
        <v>105000000</v>
      </c>
      <c r="C313" s="1">
        <v>144812796</v>
      </c>
      <c r="D313" s="1">
        <f t="shared" si="4"/>
        <v>39812796</v>
      </c>
    </row>
    <row r="314" spans="1:4" x14ac:dyDescent="0.25">
      <c r="A314" t="s">
        <v>7464</v>
      </c>
      <c r="B314" s="1">
        <v>120000000</v>
      </c>
      <c r="C314" s="1">
        <v>144795350</v>
      </c>
      <c r="D314" s="1">
        <f t="shared" si="4"/>
        <v>24795350</v>
      </c>
    </row>
    <row r="315" spans="1:4" x14ac:dyDescent="0.25">
      <c r="A315" t="s">
        <v>7463</v>
      </c>
      <c r="B315" s="1">
        <v>35000000</v>
      </c>
      <c r="C315" s="1">
        <v>144731527</v>
      </c>
      <c r="D315" s="1">
        <f t="shared" si="4"/>
        <v>109731527</v>
      </c>
    </row>
    <row r="316" spans="1:4" x14ac:dyDescent="0.25">
      <c r="A316" t="s">
        <v>7461</v>
      </c>
      <c r="B316" s="1">
        <v>38000000</v>
      </c>
      <c r="C316" s="1">
        <v>144512310</v>
      </c>
      <c r="D316" s="1">
        <f t="shared" si="4"/>
        <v>106512310</v>
      </c>
    </row>
    <row r="317" spans="1:4" x14ac:dyDescent="0.25">
      <c r="A317" t="s">
        <v>7461</v>
      </c>
      <c r="B317" s="1">
        <v>38000000</v>
      </c>
      <c r="C317" s="1">
        <v>144512310</v>
      </c>
      <c r="D317" s="1">
        <f t="shared" si="4"/>
        <v>106512310</v>
      </c>
    </row>
    <row r="318" spans="1:4" x14ac:dyDescent="0.25">
      <c r="A318" t="s">
        <v>7460</v>
      </c>
      <c r="B318" s="1">
        <v>71500000</v>
      </c>
      <c r="C318" s="1">
        <v>144156464</v>
      </c>
      <c r="D318" s="1">
        <f t="shared" si="4"/>
        <v>72656464</v>
      </c>
    </row>
    <row r="319" spans="1:4" x14ac:dyDescent="0.25">
      <c r="A319" t="s">
        <v>7459</v>
      </c>
      <c r="B319" s="1">
        <v>52000000</v>
      </c>
      <c r="C319" s="1">
        <v>143704210</v>
      </c>
      <c r="D319" s="1">
        <f t="shared" si="4"/>
        <v>91704210</v>
      </c>
    </row>
    <row r="320" spans="1:4" x14ac:dyDescent="0.25">
      <c r="A320" t="s">
        <v>7457</v>
      </c>
      <c r="B320" s="1">
        <v>90000000</v>
      </c>
      <c r="C320" s="1">
        <v>143618384</v>
      </c>
      <c r="D320" s="1">
        <f t="shared" si="4"/>
        <v>53618384</v>
      </c>
    </row>
    <row r="321" spans="1:4" x14ac:dyDescent="0.25">
      <c r="A321" t="s">
        <v>7456</v>
      </c>
      <c r="B321" s="1">
        <v>145000000</v>
      </c>
      <c r="C321" s="1">
        <v>143523463</v>
      </c>
      <c r="D321" s="1">
        <f t="shared" si="4"/>
        <v>-1476537</v>
      </c>
    </row>
    <row r="322" spans="1:4" x14ac:dyDescent="0.25">
      <c r="A322" t="s">
        <v>7453</v>
      </c>
      <c r="B322" s="1">
        <v>7500000</v>
      </c>
      <c r="C322" s="1">
        <v>143492840</v>
      </c>
      <c r="D322" s="1">
        <f t="shared" ref="D322:D385" si="5">C322-B322</f>
        <v>135992840</v>
      </c>
    </row>
    <row r="323" spans="1:4" x14ac:dyDescent="0.25">
      <c r="A323" t="s">
        <v>7453</v>
      </c>
      <c r="B323" s="1">
        <v>7500000</v>
      </c>
      <c r="C323" s="1">
        <v>143492840</v>
      </c>
      <c r="D323" s="1">
        <f t="shared" si="5"/>
        <v>135992840</v>
      </c>
    </row>
    <row r="324" spans="1:4" x14ac:dyDescent="0.25">
      <c r="A324" t="s">
        <v>7452</v>
      </c>
      <c r="B324" s="1">
        <v>60000000</v>
      </c>
      <c r="C324" s="1">
        <v>143151473</v>
      </c>
      <c r="D324" s="1">
        <f t="shared" si="5"/>
        <v>83151473</v>
      </c>
    </row>
    <row r="325" spans="1:4" x14ac:dyDescent="0.25">
      <c r="A325" t="s">
        <v>7451</v>
      </c>
      <c r="B325" s="1">
        <v>110000000</v>
      </c>
      <c r="C325" s="1">
        <v>142614158</v>
      </c>
      <c r="D325" s="1">
        <f t="shared" si="5"/>
        <v>32614158</v>
      </c>
    </row>
    <row r="326" spans="1:4" x14ac:dyDescent="0.25">
      <c r="A326" t="s">
        <v>7449</v>
      </c>
      <c r="B326" s="1">
        <v>225000000</v>
      </c>
      <c r="C326" s="1">
        <v>141614023</v>
      </c>
      <c r="D326" s="1">
        <f t="shared" si="5"/>
        <v>-83385977</v>
      </c>
    </row>
    <row r="327" spans="1:4" x14ac:dyDescent="0.25">
      <c r="A327" t="s">
        <v>7444</v>
      </c>
      <c r="B327" s="1">
        <v>3000000</v>
      </c>
      <c r="C327" s="1">
        <v>141600000</v>
      </c>
      <c r="D327" s="1">
        <f t="shared" si="5"/>
        <v>138600000</v>
      </c>
    </row>
    <row r="328" spans="1:4" x14ac:dyDescent="0.25">
      <c r="A328" t="s">
        <v>7447</v>
      </c>
      <c r="B328" s="1">
        <v>55000000</v>
      </c>
      <c r="C328" s="1">
        <v>141600000</v>
      </c>
      <c r="D328" s="1">
        <f t="shared" si="5"/>
        <v>86600000</v>
      </c>
    </row>
    <row r="329" spans="1:4" x14ac:dyDescent="0.25">
      <c r="A329" t="s">
        <v>7443</v>
      </c>
      <c r="B329" s="1">
        <v>40000000</v>
      </c>
      <c r="C329" s="1">
        <v>141340178</v>
      </c>
      <c r="D329" s="1">
        <f t="shared" si="5"/>
        <v>101340178</v>
      </c>
    </row>
    <row r="330" spans="1:4" x14ac:dyDescent="0.25">
      <c r="A330" t="s">
        <v>7442</v>
      </c>
      <c r="B330" s="1">
        <v>15000000</v>
      </c>
      <c r="C330" s="1">
        <v>141319195</v>
      </c>
      <c r="D330" s="1">
        <f t="shared" si="5"/>
        <v>126319195</v>
      </c>
    </row>
    <row r="331" spans="1:4" x14ac:dyDescent="0.25">
      <c r="A331" t="s">
        <v>7440</v>
      </c>
      <c r="B331" s="1">
        <v>70000000</v>
      </c>
      <c r="C331" s="1">
        <v>141204016</v>
      </c>
      <c r="D331" s="1">
        <f t="shared" si="5"/>
        <v>71204016</v>
      </c>
    </row>
    <row r="332" spans="1:4" x14ac:dyDescent="0.25">
      <c r="A332" t="s">
        <v>7439</v>
      </c>
      <c r="B332" s="1">
        <v>60000</v>
      </c>
      <c r="C332" s="1">
        <v>140530114</v>
      </c>
      <c r="D332" s="1">
        <f t="shared" si="5"/>
        <v>140470114</v>
      </c>
    </row>
    <row r="333" spans="1:4" x14ac:dyDescent="0.25">
      <c r="A333" t="s">
        <v>7436</v>
      </c>
      <c r="B333" s="1">
        <v>75000000</v>
      </c>
      <c r="C333" s="1">
        <v>140459099</v>
      </c>
      <c r="D333" s="1">
        <f t="shared" si="5"/>
        <v>65459099</v>
      </c>
    </row>
    <row r="334" spans="1:4" x14ac:dyDescent="0.25">
      <c r="A334" t="s">
        <v>7434</v>
      </c>
      <c r="B334" s="1">
        <v>140000000</v>
      </c>
      <c r="C334" s="1">
        <v>140080850</v>
      </c>
      <c r="D334" s="1">
        <f t="shared" si="5"/>
        <v>80850</v>
      </c>
    </row>
    <row r="335" spans="1:4" x14ac:dyDescent="0.25">
      <c r="A335" t="s">
        <v>7432</v>
      </c>
      <c r="B335" s="1">
        <v>133000000</v>
      </c>
      <c r="C335" s="1">
        <v>140015224</v>
      </c>
      <c r="D335" s="1">
        <f t="shared" si="5"/>
        <v>7015224</v>
      </c>
    </row>
    <row r="336" spans="1:4" x14ac:dyDescent="0.25">
      <c r="A336" t="s">
        <v>7431</v>
      </c>
      <c r="B336" s="1">
        <v>45000000</v>
      </c>
      <c r="C336" s="1">
        <v>139852971</v>
      </c>
      <c r="D336" s="1">
        <f t="shared" si="5"/>
        <v>94852971</v>
      </c>
    </row>
    <row r="337" spans="1:4" x14ac:dyDescent="0.25">
      <c r="A337" t="s">
        <v>7430</v>
      </c>
      <c r="B337" s="1">
        <v>150000000</v>
      </c>
      <c r="C337" s="1">
        <v>139259759</v>
      </c>
      <c r="D337" s="1">
        <f t="shared" si="5"/>
        <v>-10740241</v>
      </c>
    </row>
    <row r="338" spans="1:4" x14ac:dyDescent="0.25">
      <c r="A338" t="s">
        <v>7429</v>
      </c>
      <c r="B338" s="1">
        <v>60000000</v>
      </c>
      <c r="C338" s="1">
        <v>139225854</v>
      </c>
      <c r="D338" s="1">
        <f t="shared" si="5"/>
        <v>79225854</v>
      </c>
    </row>
    <row r="339" spans="1:4" x14ac:dyDescent="0.25">
      <c r="A339" t="s">
        <v>7427</v>
      </c>
      <c r="B339" s="1">
        <v>15000000</v>
      </c>
      <c r="C339" s="1">
        <v>138795342</v>
      </c>
      <c r="D339" s="1">
        <f t="shared" si="5"/>
        <v>123795342</v>
      </c>
    </row>
    <row r="340" spans="1:4" x14ac:dyDescent="0.25">
      <c r="A340" t="s">
        <v>7426</v>
      </c>
      <c r="B340" s="1">
        <v>40000000</v>
      </c>
      <c r="C340" s="1">
        <v>138614544</v>
      </c>
      <c r="D340" s="1">
        <f t="shared" si="5"/>
        <v>98614544</v>
      </c>
    </row>
    <row r="341" spans="1:4" x14ac:dyDescent="0.25">
      <c r="A341" t="s">
        <v>7424</v>
      </c>
      <c r="B341" s="1">
        <v>42000000</v>
      </c>
      <c r="C341" s="1">
        <v>138447667</v>
      </c>
      <c r="D341" s="1">
        <f t="shared" si="5"/>
        <v>96447667</v>
      </c>
    </row>
    <row r="342" spans="1:4" x14ac:dyDescent="0.25">
      <c r="A342" t="s">
        <v>7423</v>
      </c>
      <c r="B342" s="1">
        <v>130000000</v>
      </c>
      <c r="C342" s="1">
        <v>138396624</v>
      </c>
      <c r="D342" s="1">
        <f t="shared" si="5"/>
        <v>8396624</v>
      </c>
    </row>
    <row r="343" spans="1:4" x14ac:dyDescent="0.25">
      <c r="A343" t="s">
        <v>7422</v>
      </c>
      <c r="B343" s="1">
        <v>10000000</v>
      </c>
      <c r="C343" s="1">
        <v>138339411</v>
      </c>
      <c r="D343" s="1">
        <f t="shared" si="5"/>
        <v>128339411</v>
      </c>
    </row>
    <row r="344" spans="1:4" x14ac:dyDescent="0.25">
      <c r="A344" t="s">
        <v>7421</v>
      </c>
      <c r="B344" s="1">
        <v>6000000</v>
      </c>
      <c r="C344" s="1">
        <v>137963328</v>
      </c>
      <c r="D344" s="1">
        <f t="shared" si="5"/>
        <v>131963328</v>
      </c>
    </row>
    <row r="345" spans="1:4" x14ac:dyDescent="0.25">
      <c r="A345" t="s">
        <v>7420</v>
      </c>
      <c r="B345" s="1">
        <v>200000000</v>
      </c>
      <c r="C345" s="1">
        <v>137850096</v>
      </c>
      <c r="D345" s="1">
        <f t="shared" si="5"/>
        <v>-62149904</v>
      </c>
    </row>
    <row r="346" spans="1:4" x14ac:dyDescent="0.25">
      <c r="A346" t="s">
        <v>7418</v>
      </c>
      <c r="B346" s="1">
        <v>127500000</v>
      </c>
      <c r="C346" s="1">
        <v>137748063</v>
      </c>
      <c r="D346" s="1">
        <f t="shared" si="5"/>
        <v>10248063</v>
      </c>
    </row>
    <row r="347" spans="1:4" x14ac:dyDescent="0.25">
      <c r="A347" t="s">
        <v>7415</v>
      </c>
      <c r="B347" s="1">
        <v>20000000</v>
      </c>
      <c r="C347" s="1">
        <v>137387272</v>
      </c>
      <c r="D347" s="1">
        <f t="shared" si="5"/>
        <v>117387272</v>
      </c>
    </row>
    <row r="348" spans="1:4" x14ac:dyDescent="0.25">
      <c r="A348" t="s">
        <v>7414</v>
      </c>
      <c r="B348" s="1">
        <v>70000000</v>
      </c>
      <c r="C348" s="1">
        <v>137340146</v>
      </c>
      <c r="D348" s="1">
        <f t="shared" si="5"/>
        <v>67340146</v>
      </c>
    </row>
    <row r="349" spans="1:4" x14ac:dyDescent="0.25">
      <c r="A349" t="s">
        <v>7413</v>
      </c>
      <c r="B349" s="1">
        <v>60000000</v>
      </c>
      <c r="C349" s="1">
        <v>136801374</v>
      </c>
      <c r="D349" s="1">
        <f t="shared" si="5"/>
        <v>76801374</v>
      </c>
    </row>
    <row r="350" spans="1:4" x14ac:dyDescent="0.25">
      <c r="A350" t="s">
        <v>7411</v>
      </c>
      <c r="B350" s="1">
        <v>80000000</v>
      </c>
      <c r="C350" s="1">
        <v>136448821</v>
      </c>
      <c r="D350" s="1">
        <f t="shared" si="5"/>
        <v>56448821</v>
      </c>
    </row>
    <row r="351" spans="1:4" x14ac:dyDescent="0.25">
      <c r="A351" t="s">
        <v>7409</v>
      </c>
      <c r="B351" s="1">
        <v>44500000</v>
      </c>
      <c r="C351" s="1">
        <v>136019448</v>
      </c>
      <c r="D351" s="1">
        <f t="shared" si="5"/>
        <v>91519448</v>
      </c>
    </row>
    <row r="352" spans="1:4" x14ac:dyDescent="0.25">
      <c r="A352" t="s">
        <v>7408</v>
      </c>
      <c r="B352" s="1">
        <v>150000000</v>
      </c>
      <c r="C352" s="1">
        <v>135381507</v>
      </c>
      <c r="D352" s="1">
        <f t="shared" si="5"/>
        <v>-14618493</v>
      </c>
    </row>
    <row r="353" spans="1:4" x14ac:dyDescent="0.25">
      <c r="A353" t="s">
        <v>7407</v>
      </c>
      <c r="B353" s="1">
        <v>50000000</v>
      </c>
      <c r="C353" s="1">
        <v>135014968</v>
      </c>
      <c r="D353" s="1">
        <f t="shared" si="5"/>
        <v>85014968</v>
      </c>
    </row>
    <row r="354" spans="1:4" x14ac:dyDescent="0.25">
      <c r="A354" t="s">
        <v>7406</v>
      </c>
      <c r="B354" s="1">
        <v>6000000</v>
      </c>
      <c r="C354" s="1">
        <v>134821952</v>
      </c>
      <c r="D354" s="1">
        <f t="shared" si="5"/>
        <v>128821952</v>
      </c>
    </row>
    <row r="355" spans="1:4" x14ac:dyDescent="0.25">
      <c r="A355" t="s">
        <v>7405</v>
      </c>
      <c r="B355" s="1">
        <v>75000000</v>
      </c>
      <c r="C355" s="1">
        <v>134568845</v>
      </c>
      <c r="D355" s="1">
        <f t="shared" si="5"/>
        <v>59568845</v>
      </c>
    </row>
    <row r="356" spans="1:4" x14ac:dyDescent="0.25">
      <c r="A356" t="s">
        <v>7404</v>
      </c>
      <c r="B356" s="1">
        <v>110000000</v>
      </c>
      <c r="C356" s="1">
        <v>134520804</v>
      </c>
      <c r="D356" s="1">
        <f t="shared" si="5"/>
        <v>24520804</v>
      </c>
    </row>
    <row r="357" spans="1:4" x14ac:dyDescent="0.25">
      <c r="A357" t="s">
        <v>7403</v>
      </c>
      <c r="B357" s="1">
        <v>150000000</v>
      </c>
      <c r="C357" s="1">
        <v>134518390</v>
      </c>
      <c r="D357" s="1">
        <f t="shared" si="5"/>
        <v>-15481610</v>
      </c>
    </row>
    <row r="358" spans="1:4" x14ac:dyDescent="0.25">
      <c r="A358" t="s">
        <v>7402</v>
      </c>
      <c r="B358" s="1">
        <v>35000000</v>
      </c>
      <c r="C358" s="1">
        <v>134455175</v>
      </c>
      <c r="D358" s="1">
        <f t="shared" si="5"/>
        <v>99455175</v>
      </c>
    </row>
    <row r="359" spans="1:4" x14ac:dyDescent="0.25">
      <c r="A359" t="s">
        <v>7401</v>
      </c>
      <c r="B359" s="1">
        <v>55000000</v>
      </c>
      <c r="C359" s="1">
        <v>134218018</v>
      </c>
      <c r="D359" s="1">
        <f t="shared" si="5"/>
        <v>79218018</v>
      </c>
    </row>
    <row r="360" spans="1:4" x14ac:dyDescent="0.25">
      <c r="A360" t="s">
        <v>7399</v>
      </c>
      <c r="B360" s="1">
        <v>25000000</v>
      </c>
      <c r="C360" s="1">
        <v>134141530</v>
      </c>
      <c r="D360" s="1">
        <f t="shared" si="5"/>
        <v>109141530</v>
      </c>
    </row>
    <row r="361" spans="1:4" x14ac:dyDescent="0.25">
      <c r="A361" t="s">
        <v>7398</v>
      </c>
      <c r="B361" s="1">
        <v>75000000</v>
      </c>
      <c r="C361" s="1">
        <v>134006721</v>
      </c>
      <c r="D361" s="1">
        <f t="shared" si="5"/>
        <v>59006721</v>
      </c>
    </row>
    <row r="362" spans="1:4" x14ac:dyDescent="0.25">
      <c r="A362" t="s">
        <v>7397</v>
      </c>
      <c r="B362" s="1">
        <v>80000000</v>
      </c>
      <c r="C362" s="1">
        <v>133668525</v>
      </c>
      <c r="D362" s="1">
        <f t="shared" si="5"/>
        <v>53668525</v>
      </c>
    </row>
    <row r="363" spans="1:4" x14ac:dyDescent="0.25">
      <c r="A363" t="s">
        <v>7396</v>
      </c>
      <c r="B363" s="1">
        <v>150000000</v>
      </c>
      <c r="C363" s="1">
        <v>133382309</v>
      </c>
      <c r="D363" s="1">
        <f t="shared" si="5"/>
        <v>-16617691</v>
      </c>
    </row>
    <row r="364" spans="1:4" x14ac:dyDescent="0.25">
      <c r="A364" t="s">
        <v>7395</v>
      </c>
      <c r="B364" s="1">
        <v>150000000</v>
      </c>
      <c r="C364" s="1">
        <v>133375846</v>
      </c>
      <c r="D364" s="1">
        <f t="shared" si="5"/>
        <v>-16624154</v>
      </c>
    </row>
    <row r="365" spans="1:4" x14ac:dyDescent="0.25">
      <c r="A365" t="s">
        <v>7394</v>
      </c>
      <c r="B365" s="1">
        <v>175000000</v>
      </c>
      <c r="C365" s="1">
        <v>133228348</v>
      </c>
      <c r="D365" s="1">
        <f t="shared" si="5"/>
        <v>-41771652</v>
      </c>
    </row>
    <row r="366" spans="1:4" x14ac:dyDescent="0.25">
      <c r="A366" t="s">
        <v>7393</v>
      </c>
      <c r="B366" s="1">
        <v>75000000</v>
      </c>
      <c r="C366" s="1">
        <v>133103929</v>
      </c>
      <c r="D366" s="1">
        <f t="shared" si="5"/>
        <v>58103929</v>
      </c>
    </row>
    <row r="367" spans="1:4" x14ac:dyDescent="0.25">
      <c r="A367" t="s">
        <v>7392</v>
      </c>
      <c r="B367" s="1">
        <v>120000000</v>
      </c>
      <c r="C367" s="1">
        <v>132550960</v>
      </c>
      <c r="D367" s="1">
        <f t="shared" si="5"/>
        <v>12550960</v>
      </c>
    </row>
    <row r="368" spans="1:4" x14ac:dyDescent="0.25">
      <c r="A368" t="s">
        <v>7391</v>
      </c>
      <c r="B368" s="1">
        <v>33000000</v>
      </c>
      <c r="C368" s="1">
        <v>132541238</v>
      </c>
      <c r="D368" s="1">
        <f t="shared" si="5"/>
        <v>99541238</v>
      </c>
    </row>
    <row r="369" spans="1:4" x14ac:dyDescent="0.25">
      <c r="A369" t="s">
        <v>7389</v>
      </c>
      <c r="B369" s="1">
        <v>90000000</v>
      </c>
      <c r="C369" s="1">
        <v>132373442</v>
      </c>
      <c r="D369" s="1">
        <f t="shared" si="5"/>
        <v>42373442</v>
      </c>
    </row>
    <row r="370" spans="1:4" x14ac:dyDescent="0.25">
      <c r="A370" t="s">
        <v>7388</v>
      </c>
      <c r="B370" s="1">
        <v>137000000</v>
      </c>
      <c r="C370" s="1">
        <v>132122995</v>
      </c>
      <c r="D370" s="1">
        <f t="shared" si="5"/>
        <v>-4877005</v>
      </c>
    </row>
    <row r="371" spans="1:4" x14ac:dyDescent="0.25">
      <c r="A371" t="s">
        <v>7386</v>
      </c>
      <c r="B371" s="1">
        <v>21000000</v>
      </c>
      <c r="C371" s="1">
        <v>132088910</v>
      </c>
      <c r="D371" s="1">
        <f t="shared" si="5"/>
        <v>111088910</v>
      </c>
    </row>
    <row r="372" spans="1:4" x14ac:dyDescent="0.25">
      <c r="A372" t="s">
        <v>7385</v>
      </c>
      <c r="B372" s="1">
        <v>102000000</v>
      </c>
      <c r="C372" s="1">
        <v>132014112</v>
      </c>
      <c r="D372" s="1">
        <f t="shared" si="5"/>
        <v>30014112</v>
      </c>
    </row>
    <row r="373" spans="1:4" x14ac:dyDescent="0.25">
      <c r="A373" t="s">
        <v>7384</v>
      </c>
      <c r="B373" s="1">
        <v>130000000</v>
      </c>
      <c r="C373" s="1">
        <v>131920333</v>
      </c>
      <c r="D373" s="1">
        <f t="shared" si="5"/>
        <v>1920333</v>
      </c>
    </row>
    <row r="374" spans="1:4" x14ac:dyDescent="0.25">
      <c r="A374" t="s">
        <v>7383</v>
      </c>
      <c r="B374" s="1">
        <v>150000000</v>
      </c>
      <c r="C374" s="1">
        <v>131564731</v>
      </c>
      <c r="D374" s="1">
        <f t="shared" si="5"/>
        <v>-18435269</v>
      </c>
    </row>
    <row r="375" spans="1:4" x14ac:dyDescent="0.25">
      <c r="A375" t="s">
        <v>7381</v>
      </c>
      <c r="B375" s="1">
        <v>103000000</v>
      </c>
      <c r="C375" s="1">
        <v>131536019</v>
      </c>
      <c r="D375" s="1">
        <f t="shared" si="5"/>
        <v>28536019</v>
      </c>
    </row>
    <row r="376" spans="1:4" x14ac:dyDescent="0.25">
      <c r="A376" t="s">
        <v>7379</v>
      </c>
      <c r="B376" s="1">
        <v>115000000</v>
      </c>
      <c r="C376" s="1">
        <v>131144183</v>
      </c>
      <c r="D376" s="1">
        <f t="shared" si="5"/>
        <v>16144183</v>
      </c>
    </row>
    <row r="377" spans="1:4" x14ac:dyDescent="0.25">
      <c r="A377" t="s">
        <v>7378</v>
      </c>
      <c r="B377" s="1">
        <v>19000000</v>
      </c>
      <c r="C377" s="1">
        <v>130727000</v>
      </c>
      <c r="D377" s="1">
        <f t="shared" si="5"/>
        <v>111727000</v>
      </c>
    </row>
    <row r="378" spans="1:4" x14ac:dyDescent="0.25">
      <c r="A378" t="s">
        <v>7377</v>
      </c>
      <c r="B378" s="1">
        <v>45000000</v>
      </c>
      <c r="C378" s="1">
        <v>130512915</v>
      </c>
      <c r="D378" s="1">
        <f t="shared" si="5"/>
        <v>85512915</v>
      </c>
    </row>
    <row r="379" spans="1:4" x14ac:dyDescent="0.25">
      <c r="A379" t="s">
        <v>7376</v>
      </c>
      <c r="B379" s="1">
        <v>185000000</v>
      </c>
      <c r="C379" s="1">
        <v>130468626</v>
      </c>
      <c r="D379" s="1">
        <f t="shared" si="5"/>
        <v>-54531374</v>
      </c>
    </row>
    <row r="380" spans="1:4" x14ac:dyDescent="0.25">
      <c r="A380" t="s">
        <v>7374</v>
      </c>
      <c r="B380" s="1">
        <v>80000000</v>
      </c>
      <c r="C380" s="1">
        <v>130313314</v>
      </c>
      <c r="D380" s="1">
        <f t="shared" si="5"/>
        <v>50313314</v>
      </c>
    </row>
    <row r="381" spans="1:4" x14ac:dyDescent="0.25">
      <c r="A381" t="s">
        <v>7373</v>
      </c>
      <c r="B381" s="1">
        <v>99000000</v>
      </c>
      <c r="C381" s="1">
        <v>130174897</v>
      </c>
      <c r="D381" s="1">
        <f t="shared" si="5"/>
        <v>31174897</v>
      </c>
    </row>
    <row r="382" spans="1:4" x14ac:dyDescent="0.25">
      <c r="A382" t="s">
        <v>7370</v>
      </c>
      <c r="B382" s="1">
        <v>100000000</v>
      </c>
      <c r="C382" s="1">
        <v>130127620</v>
      </c>
      <c r="D382" s="1">
        <f t="shared" si="5"/>
        <v>30127620</v>
      </c>
    </row>
    <row r="383" spans="1:4" x14ac:dyDescent="0.25">
      <c r="A383" t="s">
        <v>7369</v>
      </c>
      <c r="B383" s="1">
        <v>15000000</v>
      </c>
      <c r="C383" s="1">
        <v>130058047</v>
      </c>
      <c r="D383" s="1">
        <f t="shared" si="5"/>
        <v>115058047</v>
      </c>
    </row>
    <row r="384" spans="1:4" x14ac:dyDescent="0.25">
      <c r="A384" t="s">
        <v>7368</v>
      </c>
      <c r="B384" s="1">
        <v>110000000</v>
      </c>
      <c r="C384" s="1">
        <v>129995817</v>
      </c>
      <c r="D384" s="1">
        <f t="shared" si="5"/>
        <v>19995817</v>
      </c>
    </row>
    <row r="385" spans="1:4" x14ac:dyDescent="0.25">
      <c r="A385" t="s">
        <v>7367</v>
      </c>
      <c r="B385" s="1">
        <v>140000000</v>
      </c>
      <c r="C385" s="1">
        <v>129734803</v>
      </c>
      <c r="D385" s="1">
        <f t="shared" si="5"/>
        <v>-10265197</v>
      </c>
    </row>
    <row r="386" spans="1:4" x14ac:dyDescent="0.25">
      <c r="A386" t="s">
        <v>7366</v>
      </c>
      <c r="B386" s="1">
        <v>54000000</v>
      </c>
      <c r="C386" s="1">
        <v>128769345</v>
      </c>
      <c r="D386" s="1">
        <f t="shared" ref="D386:D449" si="6">C386-B386</f>
        <v>74769345</v>
      </c>
    </row>
    <row r="387" spans="1:4" x14ac:dyDescent="0.25">
      <c r="A387" t="s">
        <v>7365</v>
      </c>
      <c r="B387" s="1">
        <v>18000000</v>
      </c>
      <c r="C387" s="1">
        <v>128505958</v>
      </c>
      <c r="D387" s="1">
        <f t="shared" si="6"/>
        <v>110505958</v>
      </c>
    </row>
    <row r="388" spans="1:4" x14ac:dyDescent="0.25">
      <c r="A388" t="s">
        <v>7363</v>
      </c>
      <c r="B388" s="1">
        <v>19400870</v>
      </c>
      <c r="C388" s="1">
        <v>128300000</v>
      </c>
      <c r="D388" s="1">
        <f t="shared" si="6"/>
        <v>108899130</v>
      </c>
    </row>
    <row r="389" spans="1:4" x14ac:dyDescent="0.25">
      <c r="A389" t="s">
        <v>7361</v>
      </c>
      <c r="B389" s="1">
        <v>75000000</v>
      </c>
      <c r="C389" s="1">
        <v>128200012</v>
      </c>
      <c r="D389" s="1">
        <f t="shared" si="6"/>
        <v>53200012</v>
      </c>
    </row>
    <row r="390" spans="1:4" x14ac:dyDescent="0.25">
      <c r="A390" t="s">
        <v>7360</v>
      </c>
      <c r="B390" s="1">
        <v>15000000</v>
      </c>
      <c r="C390" s="1">
        <v>128067808</v>
      </c>
      <c r="D390" s="1">
        <f t="shared" si="6"/>
        <v>113067808</v>
      </c>
    </row>
    <row r="391" spans="1:4" x14ac:dyDescent="0.25">
      <c r="A391" t="s">
        <v>7357</v>
      </c>
      <c r="B391" s="1">
        <v>50000000</v>
      </c>
      <c r="C391" s="1">
        <v>127997349</v>
      </c>
      <c r="D391" s="1">
        <f t="shared" si="6"/>
        <v>77997349</v>
      </c>
    </row>
    <row r="392" spans="1:4" x14ac:dyDescent="0.25">
      <c r="A392" t="s">
        <v>7355</v>
      </c>
      <c r="B392" s="1">
        <v>80000000</v>
      </c>
      <c r="C392" s="1">
        <v>127968405</v>
      </c>
      <c r="D392" s="1">
        <f t="shared" si="6"/>
        <v>47968405</v>
      </c>
    </row>
    <row r="393" spans="1:4" x14ac:dyDescent="0.25">
      <c r="A393" t="s">
        <v>7354</v>
      </c>
      <c r="B393" s="1">
        <v>85000000</v>
      </c>
      <c r="C393" s="1">
        <v>127706877</v>
      </c>
      <c r="D393" s="1">
        <f t="shared" si="6"/>
        <v>42706877</v>
      </c>
    </row>
    <row r="394" spans="1:4" x14ac:dyDescent="0.25">
      <c r="A394" t="s">
        <v>7351</v>
      </c>
      <c r="B394" s="1">
        <v>150000000</v>
      </c>
      <c r="C394" s="1">
        <v>127490802</v>
      </c>
      <c r="D394" s="1">
        <f t="shared" si="6"/>
        <v>-22509198</v>
      </c>
    </row>
    <row r="395" spans="1:4" x14ac:dyDescent="0.25">
      <c r="A395" t="s">
        <v>7350</v>
      </c>
      <c r="B395" s="1">
        <v>38000000</v>
      </c>
      <c r="C395" s="1">
        <v>127214072</v>
      </c>
      <c r="D395" s="1">
        <f t="shared" si="6"/>
        <v>89214072</v>
      </c>
    </row>
    <row r="396" spans="1:4" x14ac:dyDescent="0.25">
      <c r="A396" t="s">
        <v>7349</v>
      </c>
      <c r="B396" s="1">
        <v>16000000</v>
      </c>
      <c r="C396" s="1">
        <v>127175354</v>
      </c>
      <c r="D396" s="1">
        <f t="shared" si="6"/>
        <v>111175354</v>
      </c>
    </row>
    <row r="397" spans="1:4" x14ac:dyDescent="0.25">
      <c r="A397" t="s">
        <v>7347</v>
      </c>
      <c r="B397" s="1">
        <v>76000000</v>
      </c>
      <c r="C397" s="1">
        <v>127083765</v>
      </c>
      <c r="D397" s="1">
        <f t="shared" si="6"/>
        <v>51083765</v>
      </c>
    </row>
    <row r="398" spans="1:4" x14ac:dyDescent="0.25">
      <c r="A398" t="s">
        <v>7346</v>
      </c>
      <c r="B398" s="1">
        <v>50000000</v>
      </c>
      <c r="C398" s="1">
        <v>126975169</v>
      </c>
      <c r="D398" s="1">
        <f t="shared" si="6"/>
        <v>76975169</v>
      </c>
    </row>
    <row r="399" spans="1:4" x14ac:dyDescent="0.25">
      <c r="A399" t="s">
        <v>7343</v>
      </c>
      <c r="B399" s="1">
        <v>135000000</v>
      </c>
      <c r="C399" s="1">
        <v>126930660</v>
      </c>
      <c r="D399" s="1">
        <f t="shared" si="6"/>
        <v>-8069340</v>
      </c>
    </row>
    <row r="400" spans="1:4" x14ac:dyDescent="0.25">
      <c r="A400" t="s">
        <v>7341</v>
      </c>
      <c r="B400" s="1">
        <v>46000000</v>
      </c>
      <c r="C400" s="1">
        <v>126805112</v>
      </c>
      <c r="D400" s="1">
        <f t="shared" si="6"/>
        <v>80805112</v>
      </c>
    </row>
    <row r="401" spans="1:4" x14ac:dyDescent="0.25">
      <c r="A401" t="s">
        <v>7339</v>
      </c>
      <c r="B401" s="1">
        <v>150000000</v>
      </c>
      <c r="C401" s="1">
        <v>126597121</v>
      </c>
      <c r="D401" s="1">
        <f t="shared" si="6"/>
        <v>-23402879</v>
      </c>
    </row>
    <row r="402" spans="1:4" x14ac:dyDescent="0.25">
      <c r="A402" t="s">
        <v>7337</v>
      </c>
      <c r="B402" s="1">
        <v>40000000</v>
      </c>
      <c r="C402" s="1">
        <v>126546825</v>
      </c>
      <c r="D402" s="1">
        <f t="shared" si="6"/>
        <v>86546825</v>
      </c>
    </row>
    <row r="403" spans="1:4" x14ac:dyDescent="0.25">
      <c r="A403" t="s">
        <v>7336</v>
      </c>
      <c r="B403" s="1">
        <v>130000000</v>
      </c>
      <c r="C403" s="1">
        <v>126464904</v>
      </c>
      <c r="D403" s="1">
        <f t="shared" si="6"/>
        <v>-3535096</v>
      </c>
    </row>
    <row r="404" spans="1:4" x14ac:dyDescent="0.25">
      <c r="A404" t="s">
        <v>7335</v>
      </c>
      <c r="B404" s="1">
        <v>50000000</v>
      </c>
      <c r="C404" s="1">
        <v>126203320</v>
      </c>
      <c r="D404" s="1">
        <f t="shared" si="6"/>
        <v>76203320</v>
      </c>
    </row>
    <row r="405" spans="1:4" x14ac:dyDescent="0.25">
      <c r="A405" t="s">
        <v>7334</v>
      </c>
      <c r="B405" s="1">
        <v>85000000</v>
      </c>
      <c r="C405" s="1">
        <v>126149655</v>
      </c>
      <c r="D405" s="1">
        <f t="shared" si="6"/>
        <v>41149655</v>
      </c>
    </row>
    <row r="406" spans="1:4" x14ac:dyDescent="0.25">
      <c r="A406" t="s">
        <v>7333</v>
      </c>
      <c r="B406" s="1">
        <v>50000000</v>
      </c>
      <c r="C406" s="1">
        <v>126088877</v>
      </c>
      <c r="D406" s="1">
        <f t="shared" si="6"/>
        <v>76088877</v>
      </c>
    </row>
    <row r="407" spans="1:4" x14ac:dyDescent="0.25">
      <c r="A407" t="s">
        <v>7332</v>
      </c>
      <c r="B407" s="1">
        <v>60000000</v>
      </c>
      <c r="C407" s="1">
        <v>125603360</v>
      </c>
      <c r="D407" s="1">
        <f t="shared" si="6"/>
        <v>65603360</v>
      </c>
    </row>
    <row r="408" spans="1:4" x14ac:dyDescent="0.25">
      <c r="A408" t="s">
        <v>7331</v>
      </c>
      <c r="B408" s="1">
        <v>52000000</v>
      </c>
      <c r="C408" s="1">
        <v>125548685</v>
      </c>
      <c r="D408" s="1">
        <f t="shared" si="6"/>
        <v>73548685</v>
      </c>
    </row>
    <row r="409" spans="1:4" x14ac:dyDescent="0.25">
      <c r="A409" t="s">
        <v>7330</v>
      </c>
      <c r="B409" s="1">
        <v>110000000</v>
      </c>
      <c r="C409" s="1">
        <v>125531634</v>
      </c>
      <c r="D409" s="1">
        <f t="shared" si="6"/>
        <v>15531634</v>
      </c>
    </row>
    <row r="410" spans="1:4" x14ac:dyDescent="0.25">
      <c r="A410" t="s">
        <v>7329</v>
      </c>
      <c r="B410" s="1">
        <v>110000000</v>
      </c>
      <c r="C410" s="1">
        <v>125332007</v>
      </c>
      <c r="D410" s="1">
        <f t="shared" si="6"/>
        <v>15332007</v>
      </c>
    </row>
    <row r="411" spans="1:4" x14ac:dyDescent="0.25">
      <c r="A411" t="s">
        <v>7327</v>
      </c>
      <c r="B411" s="1">
        <v>200000000</v>
      </c>
      <c r="C411" s="1">
        <v>125320003</v>
      </c>
      <c r="D411" s="1">
        <f t="shared" si="6"/>
        <v>-74679997</v>
      </c>
    </row>
    <row r="412" spans="1:4" x14ac:dyDescent="0.25">
      <c r="A412" t="s">
        <v>7326</v>
      </c>
      <c r="B412" s="1">
        <v>92000000</v>
      </c>
      <c r="C412" s="1">
        <v>125305545</v>
      </c>
      <c r="D412" s="1">
        <f t="shared" si="6"/>
        <v>33305545</v>
      </c>
    </row>
    <row r="413" spans="1:4" x14ac:dyDescent="0.25">
      <c r="A413" t="s">
        <v>7324</v>
      </c>
      <c r="B413" s="1">
        <v>40000000</v>
      </c>
      <c r="C413" s="1">
        <v>125069696</v>
      </c>
      <c r="D413" s="1">
        <f t="shared" si="6"/>
        <v>85069696</v>
      </c>
    </row>
    <row r="414" spans="1:4" x14ac:dyDescent="0.25">
      <c r="A414" t="s">
        <v>7322</v>
      </c>
      <c r="B414" s="1">
        <v>30000000</v>
      </c>
      <c r="C414" s="1">
        <v>125014030</v>
      </c>
      <c r="D414" s="1">
        <f t="shared" si="6"/>
        <v>95014030</v>
      </c>
    </row>
    <row r="415" spans="1:4" x14ac:dyDescent="0.25">
      <c r="A415" t="s">
        <v>7320</v>
      </c>
      <c r="B415" s="1">
        <v>120000000</v>
      </c>
      <c r="C415" s="1">
        <v>124976634</v>
      </c>
      <c r="D415" s="1">
        <f t="shared" si="6"/>
        <v>4976634</v>
      </c>
    </row>
    <row r="416" spans="1:4" x14ac:dyDescent="0.25">
      <c r="A416" t="s">
        <v>7318</v>
      </c>
      <c r="B416" s="1">
        <v>100000000</v>
      </c>
      <c r="C416" s="1">
        <v>124870275</v>
      </c>
      <c r="D416" s="1">
        <f t="shared" si="6"/>
        <v>24870275</v>
      </c>
    </row>
    <row r="417" spans="1:4" x14ac:dyDescent="0.25">
      <c r="A417" t="s">
        <v>7315</v>
      </c>
      <c r="B417" s="1">
        <v>12000000</v>
      </c>
      <c r="C417" s="1">
        <v>124868837</v>
      </c>
      <c r="D417" s="1">
        <f t="shared" si="6"/>
        <v>112868837</v>
      </c>
    </row>
    <row r="418" spans="1:4" x14ac:dyDescent="0.25">
      <c r="A418" t="s">
        <v>7313</v>
      </c>
      <c r="B418" s="1">
        <v>35000000</v>
      </c>
      <c r="C418" s="1">
        <v>124732962</v>
      </c>
      <c r="D418" s="1">
        <f t="shared" si="6"/>
        <v>89732962</v>
      </c>
    </row>
    <row r="419" spans="1:4" x14ac:dyDescent="0.25">
      <c r="A419" t="s">
        <v>7312</v>
      </c>
      <c r="B419" s="1">
        <v>80000000</v>
      </c>
      <c r="C419" s="1">
        <v>124590960</v>
      </c>
      <c r="D419" s="1">
        <f t="shared" si="6"/>
        <v>44590960</v>
      </c>
    </row>
    <row r="420" spans="1:4" x14ac:dyDescent="0.25">
      <c r="A420" t="s">
        <v>7311</v>
      </c>
      <c r="B420" s="1">
        <v>48000000</v>
      </c>
      <c r="C420" s="1">
        <v>124107476</v>
      </c>
      <c r="D420" s="1">
        <f t="shared" si="6"/>
        <v>76107476</v>
      </c>
    </row>
    <row r="421" spans="1:4" x14ac:dyDescent="0.25">
      <c r="A421" t="s">
        <v>7309</v>
      </c>
      <c r="B421" s="1">
        <v>180000000</v>
      </c>
      <c r="C421" s="1">
        <v>124051759</v>
      </c>
      <c r="D421" s="1">
        <f t="shared" si="6"/>
        <v>-55948241</v>
      </c>
    </row>
    <row r="422" spans="1:4" x14ac:dyDescent="0.25">
      <c r="A422" t="s">
        <v>7307</v>
      </c>
      <c r="B422" s="1">
        <v>13000000</v>
      </c>
      <c r="C422" s="1">
        <v>123922370</v>
      </c>
      <c r="D422" s="1">
        <f t="shared" si="6"/>
        <v>110922370</v>
      </c>
    </row>
    <row r="423" spans="1:4" x14ac:dyDescent="0.25">
      <c r="A423" t="s">
        <v>7305</v>
      </c>
      <c r="B423" s="1">
        <v>65000000</v>
      </c>
      <c r="C423" s="1">
        <v>123307945</v>
      </c>
      <c r="D423" s="1">
        <f t="shared" si="6"/>
        <v>58307945</v>
      </c>
    </row>
    <row r="424" spans="1:4" x14ac:dyDescent="0.25">
      <c r="A424" t="s">
        <v>7304</v>
      </c>
      <c r="B424" s="1">
        <v>135000000</v>
      </c>
      <c r="C424" s="1">
        <v>123207194</v>
      </c>
      <c r="D424" s="1">
        <f t="shared" si="6"/>
        <v>-11792806</v>
      </c>
    </row>
    <row r="425" spans="1:4" x14ac:dyDescent="0.25">
      <c r="A425" t="s">
        <v>7302</v>
      </c>
      <c r="B425" s="1">
        <v>130000000</v>
      </c>
      <c r="C425" s="1">
        <v>122512052</v>
      </c>
      <c r="D425" s="1">
        <f t="shared" si="6"/>
        <v>-7487948</v>
      </c>
    </row>
    <row r="426" spans="1:4" x14ac:dyDescent="0.25">
      <c r="A426" t="s">
        <v>7301</v>
      </c>
      <c r="B426" s="1">
        <v>62000000</v>
      </c>
      <c r="C426" s="1">
        <v>122012710</v>
      </c>
      <c r="D426" s="1">
        <f t="shared" si="6"/>
        <v>60012710</v>
      </c>
    </row>
    <row r="427" spans="1:4" x14ac:dyDescent="0.25">
      <c r="A427" t="s">
        <v>7300</v>
      </c>
      <c r="B427" s="1">
        <v>30000000</v>
      </c>
      <c r="C427" s="1">
        <v>122012643</v>
      </c>
      <c r="D427" s="1">
        <f t="shared" si="6"/>
        <v>92012643</v>
      </c>
    </row>
    <row r="428" spans="1:4" x14ac:dyDescent="0.25">
      <c r="A428" t="s">
        <v>7299</v>
      </c>
      <c r="B428" s="1">
        <v>25000000</v>
      </c>
      <c r="C428" s="1">
        <v>121945720</v>
      </c>
      <c r="D428" s="1">
        <f t="shared" si="6"/>
        <v>96945720</v>
      </c>
    </row>
    <row r="429" spans="1:4" x14ac:dyDescent="0.25">
      <c r="A429" t="s">
        <v>7297</v>
      </c>
      <c r="B429" s="1">
        <v>20000000</v>
      </c>
      <c r="C429" s="1">
        <v>121697350</v>
      </c>
      <c r="D429" s="1">
        <f t="shared" si="6"/>
        <v>101697350</v>
      </c>
    </row>
    <row r="430" spans="1:4" x14ac:dyDescent="0.25">
      <c r="A430" t="s">
        <v>7295</v>
      </c>
      <c r="B430" s="1">
        <v>60000000</v>
      </c>
      <c r="C430" s="1">
        <v>121468960</v>
      </c>
      <c r="D430" s="1">
        <f t="shared" si="6"/>
        <v>61468960</v>
      </c>
    </row>
    <row r="431" spans="1:4" x14ac:dyDescent="0.25">
      <c r="A431" t="s">
        <v>7294</v>
      </c>
      <c r="B431" s="1">
        <v>20000000</v>
      </c>
      <c r="C431" s="1">
        <v>121463226</v>
      </c>
      <c r="D431" s="1">
        <f t="shared" si="6"/>
        <v>101463226</v>
      </c>
    </row>
    <row r="432" spans="1:4" x14ac:dyDescent="0.25">
      <c r="A432" t="s">
        <v>7293</v>
      </c>
      <c r="B432" s="1">
        <v>25000000</v>
      </c>
      <c r="C432" s="1">
        <v>121248145</v>
      </c>
      <c r="D432" s="1">
        <f t="shared" si="6"/>
        <v>96248145</v>
      </c>
    </row>
    <row r="433" spans="1:4" x14ac:dyDescent="0.25">
      <c r="A433" t="s">
        <v>7292</v>
      </c>
      <c r="B433" s="1">
        <v>75000000</v>
      </c>
      <c r="C433" s="1">
        <v>120776832</v>
      </c>
      <c r="D433" s="1">
        <f t="shared" si="6"/>
        <v>45776832</v>
      </c>
    </row>
    <row r="434" spans="1:4" x14ac:dyDescent="0.25">
      <c r="A434" t="s">
        <v>7291</v>
      </c>
      <c r="B434" s="1">
        <v>90000000</v>
      </c>
      <c r="C434" s="1">
        <v>120618403</v>
      </c>
      <c r="D434" s="1">
        <f t="shared" si="6"/>
        <v>30618403</v>
      </c>
    </row>
    <row r="435" spans="1:4" x14ac:dyDescent="0.25">
      <c r="A435" t="s">
        <v>7288</v>
      </c>
      <c r="B435" s="1">
        <v>75000000</v>
      </c>
      <c r="C435" s="1">
        <v>120523073</v>
      </c>
      <c r="D435" s="1">
        <f t="shared" si="6"/>
        <v>45523073</v>
      </c>
    </row>
    <row r="436" spans="1:4" x14ac:dyDescent="0.25">
      <c r="A436" t="s">
        <v>7287</v>
      </c>
      <c r="B436" s="1">
        <v>87000000</v>
      </c>
      <c r="C436" s="1">
        <v>120147445</v>
      </c>
      <c r="D436" s="1">
        <f t="shared" si="6"/>
        <v>33147445</v>
      </c>
    </row>
    <row r="437" spans="1:4" x14ac:dyDescent="0.25">
      <c r="A437" t="s">
        <v>7286</v>
      </c>
      <c r="B437" s="1">
        <v>80000000</v>
      </c>
      <c r="C437" s="1">
        <v>120136047</v>
      </c>
      <c r="D437" s="1">
        <f t="shared" si="6"/>
        <v>40136047</v>
      </c>
    </row>
    <row r="438" spans="1:4" x14ac:dyDescent="0.25">
      <c r="A438" t="s">
        <v>7285</v>
      </c>
      <c r="B438" s="1">
        <v>18000000</v>
      </c>
      <c r="C438" s="1">
        <v>119938730</v>
      </c>
      <c r="D438" s="1">
        <f t="shared" si="6"/>
        <v>101938730</v>
      </c>
    </row>
    <row r="439" spans="1:4" x14ac:dyDescent="0.25">
      <c r="A439" t="s">
        <v>7284</v>
      </c>
      <c r="B439" s="1">
        <v>78000000</v>
      </c>
      <c r="C439" s="1">
        <v>119793567</v>
      </c>
      <c r="D439" s="1">
        <f t="shared" si="6"/>
        <v>41793567</v>
      </c>
    </row>
    <row r="440" spans="1:4" x14ac:dyDescent="0.25">
      <c r="A440" t="s">
        <v>7281</v>
      </c>
      <c r="B440" s="1">
        <v>70000000</v>
      </c>
      <c r="C440" s="1">
        <v>119654900</v>
      </c>
      <c r="D440" s="1">
        <f t="shared" si="6"/>
        <v>49654900</v>
      </c>
    </row>
    <row r="441" spans="1:4" x14ac:dyDescent="0.25">
      <c r="A441" t="s">
        <v>7280</v>
      </c>
      <c r="B441" s="1">
        <v>28000000</v>
      </c>
      <c r="C441" s="1">
        <v>119518352</v>
      </c>
      <c r="D441" s="1">
        <f t="shared" si="6"/>
        <v>91518352</v>
      </c>
    </row>
    <row r="442" spans="1:4" x14ac:dyDescent="0.25">
      <c r="A442" t="s">
        <v>7278</v>
      </c>
      <c r="B442" s="1">
        <v>2600000</v>
      </c>
      <c r="C442" s="1">
        <v>119500000</v>
      </c>
      <c r="D442" s="1">
        <f t="shared" si="6"/>
        <v>116900000</v>
      </c>
    </row>
    <row r="443" spans="1:4" x14ac:dyDescent="0.25">
      <c r="A443" t="s">
        <v>7277</v>
      </c>
      <c r="B443" s="1">
        <v>150000000</v>
      </c>
      <c r="C443" s="1">
        <v>119420252</v>
      </c>
      <c r="D443" s="1">
        <f t="shared" si="6"/>
        <v>-30579748</v>
      </c>
    </row>
    <row r="444" spans="1:4" x14ac:dyDescent="0.25">
      <c r="A444" t="s">
        <v>7275</v>
      </c>
      <c r="B444" s="1">
        <v>65000000</v>
      </c>
      <c r="C444" s="1">
        <v>119412921</v>
      </c>
      <c r="D444" s="1">
        <f t="shared" si="6"/>
        <v>54412921</v>
      </c>
    </row>
    <row r="445" spans="1:4" x14ac:dyDescent="0.25">
      <c r="A445" t="s">
        <v>7273</v>
      </c>
      <c r="B445" s="1">
        <v>100000000</v>
      </c>
      <c r="C445" s="1">
        <v>119219978</v>
      </c>
      <c r="D445" s="1">
        <f t="shared" si="6"/>
        <v>19219978</v>
      </c>
    </row>
    <row r="446" spans="1:4" x14ac:dyDescent="0.25">
      <c r="A446" t="s">
        <v>7272</v>
      </c>
      <c r="B446" s="1">
        <v>6000000</v>
      </c>
      <c r="C446" s="1">
        <v>119078393</v>
      </c>
      <c r="D446" s="1">
        <f t="shared" si="6"/>
        <v>113078393</v>
      </c>
    </row>
    <row r="447" spans="1:4" x14ac:dyDescent="0.25">
      <c r="A447" t="s">
        <v>7269</v>
      </c>
      <c r="B447" s="1">
        <v>75000000</v>
      </c>
      <c r="C447" s="1">
        <v>118823091</v>
      </c>
      <c r="D447" s="1">
        <f t="shared" si="6"/>
        <v>43823091</v>
      </c>
    </row>
    <row r="448" spans="1:4" x14ac:dyDescent="0.25">
      <c r="A448" t="s">
        <v>7268</v>
      </c>
      <c r="B448" s="1">
        <v>52000000</v>
      </c>
      <c r="C448" s="1">
        <v>118683135</v>
      </c>
      <c r="D448" s="1">
        <f t="shared" si="6"/>
        <v>66683135</v>
      </c>
    </row>
    <row r="449" spans="1:4" x14ac:dyDescent="0.25">
      <c r="A449" t="s">
        <v>7267</v>
      </c>
      <c r="B449" s="1">
        <v>40000000</v>
      </c>
      <c r="C449" s="1">
        <v>118500000</v>
      </c>
      <c r="D449" s="1">
        <f t="shared" si="6"/>
        <v>78500000</v>
      </c>
    </row>
    <row r="450" spans="1:4" x14ac:dyDescent="0.25">
      <c r="A450" t="s">
        <v>7266</v>
      </c>
      <c r="B450" s="1">
        <v>68000000</v>
      </c>
      <c r="C450" s="1">
        <v>118471320</v>
      </c>
      <c r="D450" s="1">
        <f t="shared" ref="D450:D513" si="7">C450-B450</f>
        <v>50471320</v>
      </c>
    </row>
    <row r="451" spans="1:4" x14ac:dyDescent="0.25">
      <c r="A451" t="s">
        <v>7264</v>
      </c>
      <c r="B451" s="1">
        <v>110000000</v>
      </c>
      <c r="C451" s="1">
        <v>118311368</v>
      </c>
      <c r="D451" s="1">
        <f t="shared" si="7"/>
        <v>8311368</v>
      </c>
    </row>
    <row r="452" spans="1:4" x14ac:dyDescent="0.25">
      <c r="A452" t="s">
        <v>7263</v>
      </c>
      <c r="B452" s="1">
        <v>61000000</v>
      </c>
      <c r="C452" s="1">
        <v>118153533</v>
      </c>
      <c r="D452" s="1">
        <f t="shared" si="7"/>
        <v>57153533</v>
      </c>
    </row>
    <row r="453" spans="1:4" x14ac:dyDescent="0.25">
      <c r="A453" t="s">
        <v>7262</v>
      </c>
      <c r="B453" s="1">
        <v>144000000</v>
      </c>
      <c r="C453" s="1">
        <v>118099659</v>
      </c>
      <c r="D453" s="1">
        <f t="shared" si="7"/>
        <v>-25900341</v>
      </c>
    </row>
    <row r="454" spans="1:4" x14ac:dyDescent="0.25">
      <c r="A454" t="s">
        <v>7262</v>
      </c>
      <c r="B454" s="1">
        <v>144000000</v>
      </c>
      <c r="C454" s="1">
        <v>118099659</v>
      </c>
      <c r="D454" s="1">
        <f t="shared" si="7"/>
        <v>-25900341</v>
      </c>
    </row>
    <row r="455" spans="1:4" x14ac:dyDescent="0.25">
      <c r="A455" t="s">
        <v>7261</v>
      </c>
      <c r="B455" s="1">
        <v>75000000</v>
      </c>
      <c r="C455" s="1">
        <v>117698894</v>
      </c>
      <c r="D455" s="1">
        <f t="shared" si="7"/>
        <v>42698894</v>
      </c>
    </row>
    <row r="456" spans="1:4" x14ac:dyDescent="0.25">
      <c r="A456" t="s">
        <v>7260</v>
      </c>
      <c r="B456" s="1">
        <v>30000000</v>
      </c>
      <c r="C456" s="1">
        <v>117559438</v>
      </c>
      <c r="D456" s="1">
        <f t="shared" si="7"/>
        <v>87559438</v>
      </c>
    </row>
    <row r="457" spans="1:4" x14ac:dyDescent="0.25">
      <c r="A457" t="s">
        <v>7259</v>
      </c>
      <c r="B457" s="1">
        <v>70000000</v>
      </c>
      <c r="C457" s="1">
        <v>117541000</v>
      </c>
      <c r="D457" s="1">
        <f t="shared" si="7"/>
        <v>47541000</v>
      </c>
    </row>
    <row r="458" spans="1:4" x14ac:dyDescent="0.25">
      <c r="A458" t="s">
        <v>7258</v>
      </c>
      <c r="B458" s="1">
        <v>35000000</v>
      </c>
      <c r="C458" s="1">
        <v>117528646</v>
      </c>
      <c r="D458" s="1">
        <f t="shared" si="7"/>
        <v>82528646</v>
      </c>
    </row>
    <row r="459" spans="1:4" x14ac:dyDescent="0.25">
      <c r="A459" t="s">
        <v>7256</v>
      </c>
      <c r="B459" s="1">
        <v>960000</v>
      </c>
      <c r="C459" s="1">
        <v>117235247</v>
      </c>
      <c r="D459" s="1">
        <f t="shared" si="7"/>
        <v>116275247</v>
      </c>
    </row>
    <row r="460" spans="1:4" x14ac:dyDescent="0.25">
      <c r="A460" t="s">
        <v>7255</v>
      </c>
      <c r="B460" s="1">
        <v>20000000</v>
      </c>
      <c r="C460" s="1">
        <v>117224271</v>
      </c>
      <c r="D460" s="1">
        <f t="shared" si="7"/>
        <v>97224271</v>
      </c>
    </row>
    <row r="461" spans="1:4" x14ac:dyDescent="0.25">
      <c r="A461" t="s">
        <v>7253</v>
      </c>
      <c r="B461" s="1">
        <v>85000000</v>
      </c>
      <c r="C461" s="1">
        <v>117144465</v>
      </c>
      <c r="D461" s="1">
        <f t="shared" si="7"/>
        <v>32144465</v>
      </c>
    </row>
    <row r="462" spans="1:4" x14ac:dyDescent="0.25">
      <c r="A462" t="s">
        <v>7252</v>
      </c>
      <c r="B462" s="1">
        <v>100000000</v>
      </c>
      <c r="C462" s="1">
        <v>116866727</v>
      </c>
      <c r="D462" s="1">
        <f t="shared" si="7"/>
        <v>16866727</v>
      </c>
    </row>
    <row r="463" spans="1:4" x14ac:dyDescent="0.25">
      <c r="A463" t="s">
        <v>7251</v>
      </c>
      <c r="B463" s="1">
        <v>70000000</v>
      </c>
      <c r="C463" s="1">
        <v>116735231</v>
      </c>
      <c r="D463" s="1">
        <f t="shared" si="7"/>
        <v>46735231</v>
      </c>
    </row>
    <row r="464" spans="1:4" x14ac:dyDescent="0.25">
      <c r="A464" t="s">
        <v>7250</v>
      </c>
      <c r="B464" s="1">
        <v>41000000</v>
      </c>
      <c r="C464" s="1">
        <v>116724075</v>
      </c>
      <c r="D464" s="1">
        <f t="shared" si="7"/>
        <v>75724075</v>
      </c>
    </row>
    <row r="465" spans="1:4" x14ac:dyDescent="0.25">
      <c r="A465" t="s">
        <v>7249</v>
      </c>
      <c r="B465" s="1">
        <v>80000000</v>
      </c>
      <c r="C465" s="1">
        <v>116643346</v>
      </c>
      <c r="D465" s="1">
        <f t="shared" si="7"/>
        <v>36643346</v>
      </c>
    </row>
    <row r="466" spans="1:4" x14ac:dyDescent="0.25">
      <c r="A466" t="s">
        <v>7248</v>
      </c>
      <c r="B466" s="1">
        <v>30000000</v>
      </c>
      <c r="C466" s="1">
        <v>116631310</v>
      </c>
      <c r="D466" s="1">
        <f t="shared" si="7"/>
        <v>86631310</v>
      </c>
    </row>
    <row r="467" spans="1:4" x14ac:dyDescent="0.25">
      <c r="A467" t="s">
        <v>7247</v>
      </c>
      <c r="B467" s="1">
        <v>200000000</v>
      </c>
      <c r="C467" s="1">
        <v>116593191</v>
      </c>
      <c r="D467" s="1">
        <f t="shared" si="7"/>
        <v>-83406809</v>
      </c>
    </row>
    <row r="468" spans="1:4" x14ac:dyDescent="0.25">
      <c r="A468" t="s">
        <v>7246</v>
      </c>
      <c r="B468" s="1">
        <v>42000000</v>
      </c>
      <c r="C468" s="1">
        <v>116006080</v>
      </c>
      <c r="D468" s="1">
        <f t="shared" si="7"/>
        <v>74006080</v>
      </c>
    </row>
    <row r="469" spans="1:4" x14ac:dyDescent="0.25">
      <c r="A469" t="s">
        <v>7245</v>
      </c>
      <c r="B469" s="1">
        <v>110000000</v>
      </c>
      <c r="C469" s="1">
        <v>115802596</v>
      </c>
      <c r="D469" s="1">
        <f t="shared" si="7"/>
        <v>5802596</v>
      </c>
    </row>
    <row r="470" spans="1:4" x14ac:dyDescent="0.25">
      <c r="A470" t="s">
        <v>7244</v>
      </c>
      <c r="B470" s="1">
        <v>65000000</v>
      </c>
      <c r="C470" s="1">
        <v>115731542</v>
      </c>
      <c r="D470" s="1">
        <f t="shared" si="7"/>
        <v>50731542</v>
      </c>
    </row>
    <row r="471" spans="1:4" x14ac:dyDescent="0.25">
      <c r="A471" t="s">
        <v>7243</v>
      </c>
      <c r="B471" s="1">
        <v>30000000</v>
      </c>
      <c r="C471" s="1">
        <v>115648585</v>
      </c>
      <c r="D471" s="1">
        <f t="shared" si="7"/>
        <v>85648585</v>
      </c>
    </row>
    <row r="472" spans="1:4" x14ac:dyDescent="0.25">
      <c r="A472" t="s">
        <v>7242</v>
      </c>
      <c r="B472" s="1">
        <v>30000000</v>
      </c>
      <c r="C472" s="1">
        <v>115646235</v>
      </c>
      <c r="D472" s="1">
        <f t="shared" si="7"/>
        <v>85646235</v>
      </c>
    </row>
    <row r="473" spans="1:4" x14ac:dyDescent="0.25">
      <c r="A473" t="s">
        <v>7240</v>
      </c>
      <c r="B473" s="1">
        <v>65000000</v>
      </c>
      <c r="C473" s="1">
        <v>115603980</v>
      </c>
      <c r="D473" s="1">
        <f t="shared" si="7"/>
        <v>50603980</v>
      </c>
    </row>
    <row r="474" spans="1:4" x14ac:dyDescent="0.25">
      <c r="A474" t="s">
        <v>7237</v>
      </c>
      <c r="B474" s="1">
        <v>777000</v>
      </c>
      <c r="C474" s="1">
        <v>115000000</v>
      </c>
      <c r="D474" s="1">
        <f t="shared" si="7"/>
        <v>114223000</v>
      </c>
    </row>
    <row r="475" spans="1:4" x14ac:dyDescent="0.25">
      <c r="A475" t="s">
        <v>7235</v>
      </c>
      <c r="B475" s="1">
        <v>18000000</v>
      </c>
      <c r="C475" s="1">
        <v>114968774</v>
      </c>
      <c r="D475" s="1">
        <f t="shared" si="7"/>
        <v>96968774</v>
      </c>
    </row>
    <row r="476" spans="1:4" x14ac:dyDescent="0.25">
      <c r="A476" t="s">
        <v>7234</v>
      </c>
      <c r="B476" s="1">
        <v>20000000</v>
      </c>
      <c r="C476" s="1">
        <v>114324072</v>
      </c>
      <c r="D476" s="1">
        <f t="shared" si="7"/>
        <v>94324072</v>
      </c>
    </row>
    <row r="477" spans="1:4" x14ac:dyDescent="0.25">
      <c r="A477" t="s">
        <v>7234</v>
      </c>
      <c r="B477" s="1">
        <v>20000000</v>
      </c>
      <c r="C477" s="1">
        <v>114324072</v>
      </c>
      <c r="D477" s="1">
        <f t="shared" si="7"/>
        <v>94324072</v>
      </c>
    </row>
    <row r="478" spans="1:4" x14ac:dyDescent="0.25">
      <c r="A478" t="s">
        <v>7232</v>
      </c>
      <c r="B478" s="1">
        <v>60000000</v>
      </c>
      <c r="C478" s="1">
        <v>114195633</v>
      </c>
      <c r="D478" s="1">
        <f t="shared" si="7"/>
        <v>54195633</v>
      </c>
    </row>
    <row r="479" spans="1:4" x14ac:dyDescent="0.25">
      <c r="A479" t="s">
        <v>7231</v>
      </c>
      <c r="B479" s="1">
        <v>150000000</v>
      </c>
      <c r="C479" s="1">
        <v>114053579</v>
      </c>
      <c r="D479" s="1">
        <f t="shared" si="7"/>
        <v>-35946421</v>
      </c>
    </row>
    <row r="480" spans="1:4" x14ac:dyDescent="0.25">
      <c r="A480" t="s">
        <v>7229</v>
      </c>
      <c r="B480" s="1">
        <v>170000000</v>
      </c>
      <c r="C480" s="1">
        <v>113745408</v>
      </c>
      <c r="D480" s="1">
        <f t="shared" si="7"/>
        <v>-56254592</v>
      </c>
    </row>
    <row r="481" spans="1:4" x14ac:dyDescent="0.25">
      <c r="A481" t="s">
        <v>7227</v>
      </c>
      <c r="B481" s="1">
        <v>127000000</v>
      </c>
      <c r="C481" s="1">
        <v>113733726</v>
      </c>
      <c r="D481" s="1">
        <f t="shared" si="7"/>
        <v>-13266274</v>
      </c>
    </row>
    <row r="482" spans="1:4" x14ac:dyDescent="0.25">
      <c r="A482" t="s">
        <v>7226</v>
      </c>
      <c r="B482" s="1">
        <v>7000000</v>
      </c>
      <c r="C482" s="1">
        <v>113709992</v>
      </c>
      <c r="D482" s="1">
        <f t="shared" si="7"/>
        <v>106709992</v>
      </c>
    </row>
    <row r="483" spans="1:4" x14ac:dyDescent="0.25">
      <c r="A483" t="s">
        <v>7225</v>
      </c>
      <c r="B483" s="1">
        <v>38000000</v>
      </c>
      <c r="C483" s="1">
        <v>113502246</v>
      </c>
      <c r="D483" s="1">
        <f t="shared" si="7"/>
        <v>75502246</v>
      </c>
    </row>
    <row r="484" spans="1:4" x14ac:dyDescent="0.25">
      <c r="A484" t="s">
        <v>7224</v>
      </c>
      <c r="B484" s="1">
        <v>110000000</v>
      </c>
      <c r="C484" s="1">
        <v>113330342</v>
      </c>
      <c r="D484" s="1">
        <f t="shared" si="7"/>
        <v>3330342</v>
      </c>
    </row>
    <row r="485" spans="1:4" x14ac:dyDescent="0.25">
      <c r="A485" t="s">
        <v>7223</v>
      </c>
      <c r="B485" s="1">
        <v>125000000</v>
      </c>
      <c r="C485" s="1">
        <v>113165635</v>
      </c>
      <c r="D485" s="1">
        <f t="shared" si="7"/>
        <v>-11834365</v>
      </c>
    </row>
    <row r="486" spans="1:4" x14ac:dyDescent="0.25">
      <c r="A486" t="s">
        <v>7222</v>
      </c>
      <c r="B486" s="1">
        <v>56000000</v>
      </c>
      <c r="C486" s="1">
        <v>113006880</v>
      </c>
      <c r="D486" s="1">
        <f t="shared" si="7"/>
        <v>57006880</v>
      </c>
    </row>
    <row r="487" spans="1:4" x14ac:dyDescent="0.25">
      <c r="A487" t="s">
        <v>7220</v>
      </c>
      <c r="B487" s="1">
        <v>72000000</v>
      </c>
      <c r="C487" s="1">
        <v>112950721</v>
      </c>
      <c r="D487" s="1">
        <f t="shared" si="7"/>
        <v>40950721</v>
      </c>
    </row>
    <row r="488" spans="1:4" x14ac:dyDescent="0.25">
      <c r="A488" t="s">
        <v>7218</v>
      </c>
      <c r="B488" s="1">
        <v>85000000</v>
      </c>
      <c r="C488" s="1">
        <v>112703470</v>
      </c>
      <c r="D488" s="1">
        <f t="shared" si="7"/>
        <v>27703470</v>
      </c>
    </row>
    <row r="489" spans="1:4" x14ac:dyDescent="0.25">
      <c r="A489" t="s">
        <v>7217</v>
      </c>
      <c r="B489" s="1">
        <v>35000000</v>
      </c>
      <c r="C489" s="1">
        <v>112692062</v>
      </c>
      <c r="D489" s="1">
        <f t="shared" si="7"/>
        <v>77692062</v>
      </c>
    </row>
    <row r="490" spans="1:4" x14ac:dyDescent="0.25">
      <c r="A490" t="s">
        <v>7216</v>
      </c>
      <c r="B490" s="1">
        <v>80000000</v>
      </c>
      <c r="C490" s="1">
        <v>112225777</v>
      </c>
      <c r="D490" s="1">
        <f t="shared" si="7"/>
        <v>32225777</v>
      </c>
    </row>
    <row r="491" spans="1:4" x14ac:dyDescent="0.25">
      <c r="A491" t="s">
        <v>7215</v>
      </c>
      <c r="B491" s="1">
        <v>4400000</v>
      </c>
      <c r="C491" s="1">
        <v>112000000</v>
      </c>
      <c r="D491" s="1">
        <f t="shared" si="7"/>
        <v>107600000</v>
      </c>
    </row>
    <row r="492" spans="1:4" x14ac:dyDescent="0.25">
      <c r="A492" t="s">
        <v>7213</v>
      </c>
      <c r="B492" s="1">
        <v>15000000</v>
      </c>
      <c r="C492" s="1">
        <v>111936400</v>
      </c>
      <c r="D492" s="1">
        <f t="shared" si="7"/>
        <v>96936400</v>
      </c>
    </row>
    <row r="493" spans="1:4" x14ac:dyDescent="0.25">
      <c r="A493" t="s">
        <v>7212</v>
      </c>
      <c r="B493" s="1">
        <v>38000000</v>
      </c>
      <c r="C493" s="1">
        <v>111760631</v>
      </c>
      <c r="D493" s="1">
        <f t="shared" si="7"/>
        <v>73760631</v>
      </c>
    </row>
    <row r="494" spans="1:4" x14ac:dyDescent="0.25">
      <c r="A494" t="s">
        <v>7211</v>
      </c>
      <c r="B494" s="1">
        <v>11000000</v>
      </c>
      <c r="C494" s="1">
        <v>111722000</v>
      </c>
      <c r="D494" s="1">
        <f t="shared" si="7"/>
        <v>100722000</v>
      </c>
    </row>
    <row r="495" spans="1:4" x14ac:dyDescent="0.25">
      <c r="A495" t="s">
        <v>7210</v>
      </c>
      <c r="B495" s="1">
        <v>90000000</v>
      </c>
      <c r="C495" s="1">
        <v>111544445</v>
      </c>
      <c r="D495" s="1">
        <f t="shared" si="7"/>
        <v>21544445</v>
      </c>
    </row>
    <row r="496" spans="1:4" x14ac:dyDescent="0.25">
      <c r="A496" t="s">
        <v>7209</v>
      </c>
      <c r="B496" s="1">
        <v>145000000</v>
      </c>
      <c r="C496" s="1">
        <v>111505642</v>
      </c>
      <c r="D496" s="1">
        <f t="shared" si="7"/>
        <v>-33494358</v>
      </c>
    </row>
    <row r="497" spans="1:4" x14ac:dyDescent="0.25">
      <c r="A497" t="s">
        <v>7208</v>
      </c>
      <c r="B497" s="1">
        <v>140000000</v>
      </c>
      <c r="C497" s="1">
        <v>111110575</v>
      </c>
      <c r="D497" s="1">
        <f t="shared" si="7"/>
        <v>-28889425</v>
      </c>
    </row>
    <row r="498" spans="1:4" x14ac:dyDescent="0.25">
      <c r="A498" t="s">
        <v>7207</v>
      </c>
      <c r="B498" s="1">
        <v>52000000</v>
      </c>
      <c r="C498" s="1">
        <v>110476776</v>
      </c>
      <c r="D498" s="1">
        <f t="shared" si="7"/>
        <v>58476776</v>
      </c>
    </row>
    <row r="499" spans="1:4" x14ac:dyDescent="0.25">
      <c r="A499" t="s">
        <v>7206</v>
      </c>
      <c r="B499" s="1">
        <v>92000000</v>
      </c>
      <c r="C499" s="1">
        <v>110416702</v>
      </c>
      <c r="D499" s="1">
        <f t="shared" si="7"/>
        <v>18416702</v>
      </c>
    </row>
    <row r="500" spans="1:4" x14ac:dyDescent="0.25">
      <c r="A500" t="s">
        <v>7205</v>
      </c>
      <c r="B500" s="1">
        <v>100000000</v>
      </c>
      <c r="C500" s="1">
        <v>110332737</v>
      </c>
      <c r="D500" s="1">
        <f t="shared" si="7"/>
        <v>10332737</v>
      </c>
    </row>
    <row r="501" spans="1:4" x14ac:dyDescent="0.25">
      <c r="A501" t="s">
        <v>7204</v>
      </c>
      <c r="B501" s="1">
        <v>26000000</v>
      </c>
      <c r="C501" s="1">
        <v>110222438</v>
      </c>
      <c r="D501" s="1">
        <f t="shared" si="7"/>
        <v>84222438</v>
      </c>
    </row>
    <row r="502" spans="1:4" x14ac:dyDescent="0.25">
      <c r="A502" t="s">
        <v>7202</v>
      </c>
      <c r="B502" s="1">
        <v>10000000</v>
      </c>
      <c r="C502" s="1">
        <v>110175871</v>
      </c>
      <c r="D502" s="1">
        <f t="shared" si="7"/>
        <v>100175871</v>
      </c>
    </row>
    <row r="503" spans="1:4" x14ac:dyDescent="0.25">
      <c r="A503" t="s">
        <v>7201</v>
      </c>
      <c r="B503" s="1">
        <v>35000000</v>
      </c>
      <c r="C503" s="1">
        <v>110008260</v>
      </c>
      <c r="D503" s="1">
        <f t="shared" si="7"/>
        <v>75008260</v>
      </c>
    </row>
    <row r="504" spans="1:4" x14ac:dyDescent="0.25">
      <c r="A504" t="s">
        <v>7199</v>
      </c>
      <c r="B504" s="1">
        <v>48000000</v>
      </c>
      <c r="C504" s="1">
        <v>110000082</v>
      </c>
      <c r="D504" s="1">
        <f t="shared" si="7"/>
        <v>62000082</v>
      </c>
    </row>
    <row r="505" spans="1:4" x14ac:dyDescent="0.25">
      <c r="A505" t="s">
        <v>7197</v>
      </c>
      <c r="B505" s="1">
        <v>80000000</v>
      </c>
      <c r="C505" s="1">
        <v>109993847</v>
      </c>
      <c r="D505" s="1">
        <f t="shared" si="7"/>
        <v>29993847</v>
      </c>
    </row>
    <row r="506" spans="1:4" x14ac:dyDescent="0.25">
      <c r="A506" t="s">
        <v>7196</v>
      </c>
      <c r="B506" s="1">
        <v>25000000</v>
      </c>
      <c r="C506" s="1">
        <v>109713132</v>
      </c>
      <c r="D506" s="1">
        <f t="shared" si="7"/>
        <v>84713132</v>
      </c>
    </row>
    <row r="507" spans="1:4" x14ac:dyDescent="0.25">
      <c r="A507" t="s">
        <v>7195</v>
      </c>
      <c r="B507" s="1">
        <v>35000000</v>
      </c>
      <c r="C507" s="1">
        <v>109712885</v>
      </c>
      <c r="D507" s="1">
        <f t="shared" si="7"/>
        <v>74712885</v>
      </c>
    </row>
    <row r="508" spans="1:4" x14ac:dyDescent="0.25">
      <c r="A508" t="s">
        <v>7194</v>
      </c>
      <c r="B508" s="1">
        <v>15800000</v>
      </c>
      <c r="C508" s="1">
        <v>109306210</v>
      </c>
      <c r="D508" s="1">
        <f t="shared" si="7"/>
        <v>93506210</v>
      </c>
    </row>
    <row r="509" spans="1:4" x14ac:dyDescent="0.25">
      <c r="A509" t="s">
        <v>7192</v>
      </c>
      <c r="B509" s="1">
        <v>26000000</v>
      </c>
      <c r="C509" s="1">
        <v>109243478</v>
      </c>
      <c r="D509" s="1">
        <f t="shared" si="7"/>
        <v>83243478</v>
      </c>
    </row>
    <row r="510" spans="1:4" x14ac:dyDescent="0.25">
      <c r="A510" t="s">
        <v>7191</v>
      </c>
      <c r="B510" s="1">
        <v>60000000</v>
      </c>
      <c r="C510" s="1">
        <v>109176215</v>
      </c>
      <c r="D510" s="1">
        <f t="shared" si="7"/>
        <v>49176215</v>
      </c>
    </row>
    <row r="511" spans="1:4" x14ac:dyDescent="0.25">
      <c r="A511" t="s">
        <v>7189</v>
      </c>
      <c r="B511" s="1">
        <v>40000000</v>
      </c>
      <c r="C511" s="1">
        <v>108706165</v>
      </c>
      <c r="D511" s="1">
        <f t="shared" si="7"/>
        <v>68706165</v>
      </c>
    </row>
    <row r="512" spans="1:4" x14ac:dyDescent="0.25">
      <c r="A512" t="s">
        <v>7188</v>
      </c>
      <c r="B512" s="1">
        <v>92000000</v>
      </c>
      <c r="C512" s="1">
        <v>108638745</v>
      </c>
      <c r="D512" s="1">
        <f t="shared" si="7"/>
        <v>16638745</v>
      </c>
    </row>
    <row r="513" spans="1:4" x14ac:dyDescent="0.25">
      <c r="A513" t="s">
        <v>7187</v>
      </c>
      <c r="B513" s="1">
        <v>120000000</v>
      </c>
      <c r="C513" s="1">
        <v>108521835</v>
      </c>
      <c r="D513" s="1">
        <f t="shared" si="7"/>
        <v>-11478165</v>
      </c>
    </row>
    <row r="514" spans="1:4" x14ac:dyDescent="0.25">
      <c r="A514" t="s">
        <v>7186</v>
      </c>
      <c r="B514" s="1">
        <v>30000000</v>
      </c>
      <c r="C514" s="1">
        <v>108360000</v>
      </c>
      <c r="D514" s="1">
        <f t="shared" ref="D514:D577" si="8">C514-B514</f>
        <v>78360000</v>
      </c>
    </row>
    <row r="515" spans="1:4" x14ac:dyDescent="0.25">
      <c r="A515" t="s">
        <v>7185</v>
      </c>
      <c r="B515" s="1">
        <v>37000000</v>
      </c>
      <c r="C515" s="1">
        <v>108244774</v>
      </c>
      <c r="D515" s="1">
        <f t="shared" si="8"/>
        <v>71244774</v>
      </c>
    </row>
    <row r="516" spans="1:4" x14ac:dyDescent="0.25">
      <c r="A516" t="s">
        <v>7184</v>
      </c>
      <c r="B516" s="1">
        <v>54000000</v>
      </c>
      <c r="C516" s="1">
        <v>108200000</v>
      </c>
      <c r="D516" s="1">
        <f t="shared" si="8"/>
        <v>54200000</v>
      </c>
    </row>
    <row r="517" spans="1:4" x14ac:dyDescent="0.25">
      <c r="A517" t="s">
        <v>7182</v>
      </c>
      <c r="B517" s="1">
        <v>63000000</v>
      </c>
      <c r="C517" s="1">
        <v>108012170</v>
      </c>
      <c r="D517" s="1">
        <f t="shared" si="8"/>
        <v>45012170</v>
      </c>
    </row>
    <row r="518" spans="1:4" x14ac:dyDescent="0.25">
      <c r="A518" t="s">
        <v>7181</v>
      </c>
      <c r="B518" s="1">
        <v>8000000</v>
      </c>
      <c r="C518" s="1">
        <v>107930000</v>
      </c>
      <c r="D518" s="1">
        <f t="shared" si="8"/>
        <v>99930000</v>
      </c>
    </row>
    <row r="519" spans="1:4" x14ac:dyDescent="0.25">
      <c r="A519" t="s">
        <v>7180</v>
      </c>
      <c r="B519" s="1">
        <v>15000</v>
      </c>
      <c r="C519" s="1">
        <v>107917283</v>
      </c>
      <c r="D519" s="1">
        <f t="shared" si="8"/>
        <v>107902283</v>
      </c>
    </row>
    <row r="520" spans="1:4" x14ac:dyDescent="0.25">
      <c r="A520" t="s">
        <v>7177</v>
      </c>
      <c r="B520" s="1">
        <v>100000000</v>
      </c>
      <c r="C520" s="1">
        <v>107515297</v>
      </c>
      <c r="D520" s="1">
        <f t="shared" si="8"/>
        <v>7515297</v>
      </c>
    </row>
    <row r="521" spans="1:4" x14ac:dyDescent="0.25">
      <c r="A521" t="s">
        <v>7175</v>
      </c>
      <c r="B521" s="1">
        <v>130000000</v>
      </c>
      <c r="C521" s="1">
        <v>107503316</v>
      </c>
      <c r="D521" s="1">
        <f t="shared" si="8"/>
        <v>-22496684</v>
      </c>
    </row>
    <row r="522" spans="1:4" x14ac:dyDescent="0.25">
      <c r="A522" t="s">
        <v>7172</v>
      </c>
      <c r="B522" s="1">
        <v>40000000</v>
      </c>
      <c r="C522" s="1">
        <v>107458785</v>
      </c>
      <c r="D522" s="1">
        <f t="shared" si="8"/>
        <v>67458785</v>
      </c>
    </row>
    <row r="523" spans="1:4" x14ac:dyDescent="0.25">
      <c r="A523" t="s">
        <v>7171</v>
      </c>
      <c r="B523" s="1">
        <v>125000000</v>
      </c>
      <c r="C523" s="1">
        <v>107285004</v>
      </c>
      <c r="D523" s="1">
        <f t="shared" si="8"/>
        <v>-17714996</v>
      </c>
    </row>
    <row r="524" spans="1:4" x14ac:dyDescent="0.25">
      <c r="A524" t="s">
        <v>7169</v>
      </c>
      <c r="B524" s="1">
        <v>73000000</v>
      </c>
      <c r="C524" s="1">
        <v>107225164</v>
      </c>
      <c r="D524" s="1">
        <f t="shared" si="8"/>
        <v>34225164</v>
      </c>
    </row>
    <row r="525" spans="1:4" x14ac:dyDescent="0.25">
      <c r="A525" t="s">
        <v>7166</v>
      </c>
      <c r="B525" s="1">
        <v>55000000</v>
      </c>
      <c r="C525" s="1">
        <v>107100855</v>
      </c>
      <c r="D525" s="1">
        <f t="shared" si="8"/>
        <v>52100855</v>
      </c>
    </row>
    <row r="526" spans="1:4" x14ac:dyDescent="0.25">
      <c r="A526" t="s">
        <v>7165</v>
      </c>
      <c r="B526" s="1">
        <v>13000000</v>
      </c>
      <c r="C526" s="1">
        <v>106952327</v>
      </c>
      <c r="D526" s="1">
        <f t="shared" si="8"/>
        <v>93952327</v>
      </c>
    </row>
    <row r="527" spans="1:4" x14ac:dyDescent="0.25">
      <c r="A527" t="s">
        <v>7164</v>
      </c>
      <c r="B527" s="1">
        <v>45000000</v>
      </c>
      <c r="C527" s="1">
        <v>106807667</v>
      </c>
      <c r="D527" s="1">
        <f t="shared" si="8"/>
        <v>61807667</v>
      </c>
    </row>
    <row r="528" spans="1:4" x14ac:dyDescent="0.25">
      <c r="A528" t="s">
        <v>7161</v>
      </c>
      <c r="B528" s="1">
        <v>45000000</v>
      </c>
      <c r="C528" s="1">
        <v>106793915</v>
      </c>
      <c r="D528" s="1">
        <f t="shared" si="8"/>
        <v>61793915</v>
      </c>
    </row>
    <row r="529" spans="1:4" x14ac:dyDescent="0.25">
      <c r="A529" t="s">
        <v>7159</v>
      </c>
      <c r="B529" s="1">
        <v>30000000</v>
      </c>
      <c r="C529" s="1">
        <v>106694016</v>
      </c>
      <c r="D529" s="1">
        <f t="shared" si="8"/>
        <v>76694016</v>
      </c>
    </row>
    <row r="530" spans="1:4" x14ac:dyDescent="0.25">
      <c r="A530" t="s">
        <v>7158</v>
      </c>
      <c r="B530" s="1">
        <v>58000000</v>
      </c>
      <c r="C530" s="1">
        <v>106635996</v>
      </c>
      <c r="D530" s="1">
        <f t="shared" si="8"/>
        <v>48635996</v>
      </c>
    </row>
    <row r="531" spans="1:4" x14ac:dyDescent="0.25">
      <c r="A531" t="s">
        <v>7156</v>
      </c>
      <c r="B531" s="1">
        <v>7500000</v>
      </c>
      <c r="C531" s="1">
        <v>106593296</v>
      </c>
      <c r="D531" s="1">
        <f t="shared" si="8"/>
        <v>99093296</v>
      </c>
    </row>
    <row r="532" spans="1:4" x14ac:dyDescent="0.25">
      <c r="A532" t="s">
        <v>7154</v>
      </c>
      <c r="B532" s="1">
        <v>110000000</v>
      </c>
      <c r="C532" s="1">
        <v>106369117</v>
      </c>
      <c r="D532" s="1">
        <f t="shared" si="8"/>
        <v>-3630883</v>
      </c>
    </row>
    <row r="533" spans="1:4" x14ac:dyDescent="0.25">
      <c r="A533" t="s">
        <v>7150</v>
      </c>
      <c r="B533" s="1">
        <v>60000000</v>
      </c>
      <c r="C533" s="1">
        <v>106126012</v>
      </c>
      <c r="D533" s="1">
        <f t="shared" si="8"/>
        <v>46126012</v>
      </c>
    </row>
    <row r="534" spans="1:4" x14ac:dyDescent="0.25">
      <c r="A534" t="s">
        <v>7149</v>
      </c>
      <c r="B534" s="1">
        <v>50000000</v>
      </c>
      <c r="C534" s="1">
        <v>105807520</v>
      </c>
      <c r="D534" s="1">
        <f t="shared" si="8"/>
        <v>55807520</v>
      </c>
    </row>
    <row r="535" spans="1:4" x14ac:dyDescent="0.25">
      <c r="A535" t="s">
        <v>7148</v>
      </c>
      <c r="B535" s="1">
        <v>4000000</v>
      </c>
      <c r="C535" s="1">
        <v>105500000</v>
      </c>
      <c r="D535" s="1">
        <f t="shared" si="8"/>
        <v>101500000</v>
      </c>
    </row>
    <row r="536" spans="1:4" x14ac:dyDescent="0.25">
      <c r="A536" t="s">
        <v>7146</v>
      </c>
      <c r="B536" s="1">
        <v>26000000</v>
      </c>
      <c r="C536" s="1">
        <v>105444419</v>
      </c>
      <c r="D536" s="1">
        <f t="shared" si="8"/>
        <v>79444419</v>
      </c>
    </row>
    <row r="537" spans="1:4" x14ac:dyDescent="0.25">
      <c r="A537" t="s">
        <v>7145</v>
      </c>
      <c r="B537" s="1">
        <v>60000000</v>
      </c>
      <c r="C537" s="1">
        <v>105264608</v>
      </c>
      <c r="D537" s="1">
        <f t="shared" si="8"/>
        <v>45264608</v>
      </c>
    </row>
    <row r="538" spans="1:4" x14ac:dyDescent="0.25">
      <c r="A538" t="s">
        <v>7144</v>
      </c>
      <c r="B538" s="1">
        <v>55000000</v>
      </c>
      <c r="C538" s="1">
        <v>105263257</v>
      </c>
      <c r="D538" s="1">
        <f t="shared" si="8"/>
        <v>50263257</v>
      </c>
    </row>
    <row r="539" spans="1:4" x14ac:dyDescent="0.25">
      <c r="A539" t="s">
        <v>7142</v>
      </c>
      <c r="B539" s="1">
        <v>200000000</v>
      </c>
      <c r="C539" s="1">
        <v>105219735</v>
      </c>
      <c r="D539" s="1">
        <f t="shared" si="8"/>
        <v>-94780265</v>
      </c>
    </row>
    <row r="540" spans="1:4" x14ac:dyDescent="0.25">
      <c r="A540" t="s">
        <v>7141</v>
      </c>
      <c r="B540" s="1">
        <v>32000000</v>
      </c>
      <c r="C540" s="1">
        <v>104632573</v>
      </c>
      <c r="D540" s="1">
        <f t="shared" si="8"/>
        <v>72632573</v>
      </c>
    </row>
    <row r="541" spans="1:4" x14ac:dyDescent="0.25">
      <c r="A541" t="s">
        <v>7140</v>
      </c>
      <c r="B541" s="1">
        <v>155000000</v>
      </c>
      <c r="C541" s="1">
        <v>104383624</v>
      </c>
      <c r="D541" s="1">
        <f t="shared" si="8"/>
        <v>-50616376</v>
      </c>
    </row>
    <row r="542" spans="1:4" x14ac:dyDescent="0.25">
      <c r="A542" t="s">
        <v>7138</v>
      </c>
      <c r="B542" s="1">
        <v>105000000</v>
      </c>
      <c r="C542" s="1">
        <v>104374107</v>
      </c>
      <c r="D542" s="1">
        <f t="shared" si="8"/>
        <v>-625893</v>
      </c>
    </row>
    <row r="543" spans="1:4" x14ac:dyDescent="0.25">
      <c r="A543" t="s">
        <v>7136</v>
      </c>
      <c r="B543" s="1">
        <v>55000000</v>
      </c>
      <c r="C543" s="1">
        <v>104354205</v>
      </c>
      <c r="D543" s="1">
        <f t="shared" si="8"/>
        <v>49354205</v>
      </c>
    </row>
    <row r="544" spans="1:4" x14ac:dyDescent="0.25">
      <c r="A544" t="s">
        <v>7135</v>
      </c>
      <c r="B544" s="1">
        <v>60000000</v>
      </c>
      <c r="C544" s="1">
        <v>104148781</v>
      </c>
      <c r="D544" s="1">
        <f t="shared" si="8"/>
        <v>44148781</v>
      </c>
    </row>
    <row r="545" spans="1:4" x14ac:dyDescent="0.25">
      <c r="A545" t="s">
        <v>7134</v>
      </c>
      <c r="B545" s="1">
        <v>80000000</v>
      </c>
      <c r="C545" s="1">
        <v>104054514</v>
      </c>
      <c r="D545" s="1">
        <f t="shared" si="8"/>
        <v>24054514</v>
      </c>
    </row>
    <row r="546" spans="1:4" x14ac:dyDescent="0.25">
      <c r="A546" t="s">
        <v>7133</v>
      </c>
      <c r="B546" s="1">
        <v>5000000</v>
      </c>
      <c r="C546" s="1">
        <v>104007828</v>
      </c>
      <c r="D546" s="1">
        <f t="shared" si="8"/>
        <v>99007828</v>
      </c>
    </row>
    <row r="547" spans="1:4" x14ac:dyDescent="0.25">
      <c r="A547" t="s">
        <v>7131</v>
      </c>
      <c r="B547" s="1">
        <v>79000000</v>
      </c>
      <c r="C547" s="1">
        <v>103812241</v>
      </c>
      <c r="D547" s="1">
        <f t="shared" si="8"/>
        <v>24812241</v>
      </c>
    </row>
    <row r="548" spans="1:4" x14ac:dyDescent="0.25">
      <c r="A548" t="s">
        <v>7130</v>
      </c>
      <c r="B548" s="1">
        <v>100000000</v>
      </c>
      <c r="C548" s="1">
        <v>103738726</v>
      </c>
      <c r="D548" s="1">
        <f t="shared" si="8"/>
        <v>3738726</v>
      </c>
    </row>
    <row r="549" spans="1:4" x14ac:dyDescent="0.25">
      <c r="A549" t="s">
        <v>7127</v>
      </c>
      <c r="B549" s="1">
        <v>145000000</v>
      </c>
      <c r="C549" s="1">
        <v>103400692</v>
      </c>
      <c r="D549" s="1">
        <f t="shared" si="8"/>
        <v>-41599308</v>
      </c>
    </row>
    <row r="550" spans="1:4" x14ac:dyDescent="0.25">
      <c r="A550" t="s">
        <v>7125</v>
      </c>
      <c r="B550" s="1">
        <v>70000000</v>
      </c>
      <c r="C550" s="1">
        <v>103338338</v>
      </c>
      <c r="D550" s="1">
        <f t="shared" si="8"/>
        <v>33338338</v>
      </c>
    </row>
    <row r="551" spans="1:4" x14ac:dyDescent="0.25">
      <c r="A551" t="s">
        <v>7123</v>
      </c>
      <c r="B551" s="1">
        <v>80000000</v>
      </c>
      <c r="C551" s="1">
        <v>103028109</v>
      </c>
      <c r="D551" s="1">
        <f t="shared" si="8"/>
        <v>23028109</v>
      </c>
    </row>
    <row r="552" spans="1:4" x14ac:dyDescent="0.25">
      <c r="A552" t="s">
        <v>7122</v>
      </c>
      <c r="B552" s="1">
        <v>15000000</v>
      </c>
      <c r="C552" s="1">
        <v>103001286</v>
      </c>
      <c r="D552" s="1">
        <f t="shared" si="8"/>
        <v>88001286</v>
      </c>
    </row>
    <row r="553" spans="1:4" x14ac:dyDescent="0.25">
      <c r="A553" t="s">
        <v>7121</v>
      </c>
      <c r="B553" s="1">
        <v>80000000</v>
      </c>
      <c r="C553" s="1">
        <v>102981571</v>
      </c>
      <c r="D553" s="1">
        <f t="shared" si="8"/>
        <v>22981571</v>
      </c>
    </row>
    <row r="554" spans="1:4" x14ac:dyDescent="0.25">
      <c r="A554" t="s">
        <v>7120</v>
      </c>
      <c r="B554" s="1">
        <v>20000000</v>
      </c>
      <c r="C554" s="1">
        <v>102922376</v>
      </c>
      <c r="D554" s="1">
        <f t="shared" si="8"/>
        <v>82922376</v>
      </c>
    </row>
    <row r="555" spans="1:4" x14ac:dyDescent="0.25">
      <c r="A555" t="s">
        <v>7117</v>
      </c>
      <c r="B555" s="1">
        <v>95000000</v>
      </c>
      <c r="C555" s="1">
        <v>102678089</v>
      </c>
      <c r="D555" s="1">
        <f t="shared" si="8"/>
        <v>7678089</v>
      </c>
    </row>
    <row r="556" spans="1:4" x14ac:dyDescent="0.25">
      <c r="A556" t="s">
        <v>7115</v>
      </c>
      <c r="B556" s="1">
        <v>110000000</v>
      </c>
      <c r="C556" s="1">
        <v>102608827</v>
      </c>
      <c r="D556" s="1">
        <f t="shared" si="8"/>
        <v>-7391173</v>
      </c>
    </row>
    <row r="557" spans="1:4" x14ac:dyDescent="0.25">
      <c r="A557" t="s">
        <v>7114</v>
      </c>
      <c r="B557" s="1">
        <v>90000000</v>
      </c>
      <c r="C557" s="1">
        <v>102515793</v>
      </c>
      <c r="D557" s="1">
        <f t="shared" si="8"/>
        <v>12515793</v>
      </c>
    </row>
    <row r="558" spans="1:4" x14ac:dyDescent="0.25">
      <c r="A558" t="s">
        <v>7113</v>
      </c>
      <c r="B558" s="1">
        <v>34000000</v>
      </c>
      <c r="C558" s="1">
        <v>102413606</v>
      </c>
      <c r="D558" s="1">
        <f t="shared" si="8"/>
        <v>68413606</v>
      </c>
    </row>
    <row r="559" spans="1:4" x14ac:dyDescent="0.25">
      <c r="A559" t="s">
        <v>7112</v>
      </c>
      <c r="B559" s="1">
        <v>165000000</v>
      </c>
      <c r="C559" s="1">
        <v>102315545</v>
      </c>
      <c r="D559" s="1">
        <f t="shared" si="8"/>
        <v>-62684455</v>
      </c>
    </row>
    <row r="560" spans="1:4" x14ac:dyDescent="0.25">
      <c r="A560" t="s">
        <v>7111</v>
      </c>
      <c r="B560" s="1">
        <v>40000000</v>
      </c>
      <c r="C560" s="1">
        <v>102310175</v>
      </c>
      <c r="D560" s="1">
        <f t="shared" si="8"/>
        <v>62310175</v>
      </c>
    </row>
    <row r="561" spans="1:4" x14ac:dyDescent="0.25">
      <c r="A561" t="s">
        <v>7110</v>
      </c>
      <c r="B561" s="1">
        <v>6000000</v>
      </c>
      <c r="C561" s="1">
        <v>102308900</v>
      </c>
      <c r="D561" s="1">
        <f t="shared" si="8"/>
        <v>96308900</v>
      </c>
    </row>
    <row r="562" spans="1:4" x14ac:dyDescent="0.25">
      <c r="A562" t="s">
        <v>7107</v>
      </c>
      <c r="B562" s="1">
        <v>6000000</v>
      </c>
      <c r="C562" s="1">
        <v>102300000</v>
      </c>
      <c r="D562" s="1">
        <f t="shared" si="8"/>
        <v>96300000</v>
      </c>
    </row>
    <row r="563" spans="1:4" x14ac:dyDescent="0.25">
      <c r="A563" t="s">
        <v>7103</v>
      </c>
      <c r="B563" s="1">
        <v>145000000</v>
      </c>
      <c r="C563" s="1">
        <v>102176165</v>
      </c>
      <c r="D563" s="1">
        <f t="shared" si="8"/>
        <v>-42823835</v>
      </c>
    </row>
    <row r="564" spans="1:4" x14ac:dyDescent="0.25">
      <c r="A564" t="s">
        <v>7101</v>
      </c>
      <c r="B564" s="1">
        <v>15000000</v>
      </c>
      <c r="C564" s="1">
        <v>101978840</v>
      </c>
      <c r="D564" s="1">
        <f t="shared" si="8"/>
        <v>86978840</v>
      </c>
    </row>
    <row r="565" spans="1:4" x14ac:dyDescent="0.25">
      <c r="A565" t="s">
        <v>7099</v>
      </c>
      <c r="B565" s="1">
        <v>190000000</v>
      </c>
      <c r="C565" s="1">
        <v>101785482</v>
      </c>
      <c r="D565" s="1">
        <f t="shared" si="8"/>
        <v>-88214518</v>
      </c>
    </row>
    <row r="566" spans="1:4" x14ac:dyDescent="0.25">
      <c r="A566" t="s">
        <v>7098</v>
      </c>
      <c r="B566" s="1">
        <v>11000000</v>
      </c>
      <c r="C566" s="1">
        <v>101736215</v>
      </c>
      <c r="D566" s="1">
        <f t="shared" si="8"/>
        <v>90736215</v>
      </c>
    </row>
    <row r="567" spans="1:4" x14ac:dyDescent="0.25">
      <c r="A567" t="s">
        <v>7097</v>
      </c>
      <c r="B567" s="1">
        <v>45000000</v>
      </c>
      <c r="C567" s="1">
        <v>101702060</v>
      </c>
      <c r="D567" s="1">
        <f t="shared" si="8"/>
        <v>56702060</v>
      </c>
    </row>
    <row r="568" spans="1:4" x14ac:dyDescent="0.25">
      <c r="A568" t="s">
        <v>7095</v>
      </c>
      <c r="B568" s="1">
        <v>90000000</v>
      </c>
      <c r="C568" s="1">
        <v>101643008</v>
      </c>
      <c r="D568" s="1">
        <f t="shared" si="8"/>
        <v>11643008</v>
      </c>
    </row>
    <row r="569" spans="1:4" x14ac:dyDescent="0.25">
      <c r="A569" t="s">
        <v>7094</v>
      </c>
      <c r="B569" s="1">
        <v>55000000</v>
      </c>
      <c r="C569" s="1">
        <v>101530738</v>
      </c>
      <c r="D569" s="1">
        <f t="shared" si="8"/>
        <v>46530738</v>
      </c>
    </row>
    <row r="570" spans="1:4" x14ac:dyDescent="0.25">
      <c r="A570" t="s">
        <v>7093</v>
      </c>
      <c r="B570" s="1">
        <v>32000000</v>
      </c>
      <c r="C570" s="1">
        <v>101470202</v>
      </c>
      <c r="D570" s="1">
        <f t="shared" si="8"/>
        <v>69470202</v>
      </c>
    </row>
    <row r="571" spans="1:4" x14ac:dyDescent="0.25">
      <c r="A571" t="s">
        <v>7092</v>
      </c>
      <c r="B571" s="1">
        <v>24000000</v>
      </c>
      <c r="C571" s="1">
        <v>101334374</v>
      </c>
      <c r="D571" s="1">
        <f t="shared" si="8"/>
        <v>77334374</v>
      </c>
    </row>
    <row r="572" spans="1:4" x14ac:dyDescent="0.25">
      <c r="A572" t="s">
        <v>7091</v>
      </c>
      <c r="B572" s="1">
        <v>100000000</v>
      </c>
      <c r="C572" s="1">
        <v>101228120</v>
      </c>
      <c r="D572" s="1">
        <f t="shared" si="8"/>
        <v>1228120</v>
      </c>
    </row>
    <row r="573" spans="1:4" x14ac:dyDescent="0.25">
      <c r="A573" t="s">
        <v>7089</v>
      </c>
      <c r="B573" s="1">
        <v>70000000</v>
      </c>
      <c r="C573" s="1">
        <v>101217900</v>
      </c>
      <c r="D573" s="1">
        <f t="shared" si="8"/>
        <v>31217900</v>
      </c>
    </row>
    <row r="574" spans="1:4" x14ac:dyDescent="0.25">
      <c r="A574" t="s">
        <v>7086</v>
      </c>
      <c r="B574" s="1">
        <v>125000000</v>
      </c>
      <c r="C574" s="1">
        <v>101160529</v>
      </c>
      <c r="D574" s="1">
        <f t="shared" si="8"/>
        <v>-23839471</v>
      </c>
    </row>
    <row r="575" spans="1:4" x14ac:dyDescent="0.25">
      <c r="A575" t="s">
        <v>7085</v>
      </c>
      <c r="B575" s="1">
        <v>14400000</v>
      </c>
      <c r="C575" s="1">
        <v>101157447</v>
      </c>
      <c r="D575" s="1">
        <f t="shared" si="8"/>
        <v>86757447</v>
      </c>
    </row>
    <row r="576" spans="1:4" x14ac:dyDescent="0.25">
      <c r="A576" t="s">
        <v>7084</v>
      </c>
      <c r="B576" s="1">
        <v>80000000</v>
      </c>
      <c r="C576" s="1">
        <v>101111837</v>
      </c>
      <c r="D576" s="1">
        <f t="shared" si="8"/>
        <v>21111837</v>
      </c>
    </row>
    <row r="577" spans="1:4" x14ac:dyDescent="0.25">
      <c r="A577" t="s">
        <v>7083</v>
      </c>
      <c r="B577" s="1">
        <v>75000000</v>
      </c>
      <c r="C577" s="1">
        <v>101087161</v>
      </c>
      <c r="D577" s="1">
        <f t="shared" si="8"/>
        <v>26087161</v>
      </c>
    </row>
    <row r="578" spans="1:4" x14ac:dyDescent="0.25">
      <c r="A578" t="s">
        <v>7082</v>
      </c>
      <c r="B578" s="1">
        <v>90000000</v>
      </c>
      <c r="C578" s="1">
        <v>100853835</v>
      </c>
      <c r="D578" s="1">
        <f t="shared" ref="D578:D641" si="9">C578-B578</f>
        <v>10853835</v>
      </c>
    </row>
    <row r="579" spans="1:4" x14ac:dyDescent="0.25">
      <c r="A579" t="s">
        <v>7081</v>
      </c>
      <c r="B579" s="1">
        <v>45000000</v>
      </c>
      <c r="C579" s="1">
        <v>100768056</v>
      </c>
      <c r="D579" s="1">
        <f t="shared" si="9"/>
        <v>55768056</v>
      </c>
    </row>
    <row r="580" spans="1:4" x14ac:dyDescent="0.25">
      <c r="A580" t="s">
        <v>7080</v>
      </c>
      <c r="B580" s="1">
        <v>120000000</v>
      </c>
      <c r="C580" s="1">
        <v>100685880</v>
      </c>
      <c r="D580" s="1">
        <f t="shared" si="9"/>
        <v>-19314120</v>
      </c>
    </row>
    <row r="581" spans="1:4" x14ac:dyDescent="0.25">
      <c r="A581" t="s">
        <v>7079</v>
      </c>
      <c r="B581" s="1">
        <v>68000000</v>
      </c>
      <c r="C581" s="1">
        <v>100614858</v>
      </c>
      <c r="D581" s="1">
        <f t="shared" si="9"/>
        <v>32614858</v>
      </c>
    </row>
    <row r="582" spans="1:4" x14ac:dyDescent="0.25">
      <c r="A582" t="s">
        <v>7077</v>
      </c>
      <c r="B582" s="1">
        <v>24000000</v>
      </c>
      <c r="C582" s="1">
        <v>100491683</v>
      </c>
      <c r="D582" s="1">
        <f t="shared" si="9"/>
        <v>76491683</v>
      </c>
    </row>
    <row r="583" spans="1:4" x14ac:dyDescent="0.25">
      <c r="A583" t="s">
        <v>7075</v>
      </c>
      <c r="B583" s="1">
        <v>65000000</v>
      </c>
      <c r="C583" s="1">
        <v>100468793</v>
      </c>
      <c r="D583" s="1">
        <f t="shared" si="9"/>
        <v>35468793</v>
      </c>
    </row>
    <row r="584" spans="1:4" x14ac:dyDescent="0.25">
      <c r="A584" t="s">
        <v>7074</v>
      </c>
      <c r="B584" s="1">
        <v>65000000</v>
      </c>
      <c r="C584" s="1">
        <v>100448498</v>
      </c>
      <c r="D584" s="1">
        <f t="shared" si="9"/>
        <v>35448498</v>
      </c>
    </row>
    <row r="585" spans="1:4" x14ac:dyDescent="0.25">
      <c r="A585" t="s">
        <v>7073</v>
      </c>
      <c r="B585" s="1">
        <v>109000000</v>
      </c>
      <c r="C585" s="1">
        <v>100446895</v>
      </c>
      <c r="D585" s="1">
        <f t="shared" si="9"/>
        <v>-8553105</v>
      </c>
    </row>
    <row r="586" spans="1:4" x14ac:dyDescent="0.25">
      <c r="A586" t="s">
        <v>7070</v>
      </c>
      <c r="B586" s="1">
        <v>30000000</v>
      </c>
      <c r="C586" s="1">
        <v>100422786</v>
      </c>
      <c r="D586" s="1">
        <f t="shared" si="9"/>
        <v>70422786</v>
      </c>
    </row>
    <row r="587" spans="1:4" x14ac:dyDescent="0.25">
      <c r="A587" t="s">
        <v>7069</v>
      </c>
      <c r="B587" s="1">
        <v>50000000</v>
      </c>
      <c r="C587" s="1">
        <v>100328194</v>
      </c>
      <c r="D587" s="1">
        <f t="shared" si="9"/>
        <v>50328194</v>
      </c>
    </row>
    <row r="588" spans="1:4" x14ac:dyDescent="0.25">
      <c r="A588" t="s">
        <v>7068</v>
      </c>
      <c r="B588" s="1">
        <v>20000000</v>
      </c>
      <c r="C588" s="1">
        <v>100292856</v>
      </c>
      <c r="D588" s="1">
        <f t="shared" si="9"/>
        <v>80292856</v>
      </c>
    </row>
    <row r="589" spans="1:4" x14ac:dyDescent="0.25">
      <c r="A589" t="s">
        <v>7067</v>
      </c>
      <c r="B589" s="1">
        <v>175000000</v>
      </c>
      <c r="C589" s="1">
        <v>100289690</v>
      </c>
      <c r="D589" s="1">
        <f t="shared" si="9"/>
        <v>-74710310</v>
      </c>
    </row>
    <row r="590" spans="1:4" x14ac:dyDescent="0.25">
      <c r="A590" t="s">
        <v>7066</v>
      </c>
      <c r="B590" s="1">
        <v>25000000</v>
      </c>
      <c r="C590" s="1">
        <v>100241322</v>
      </c>
      <c r="D590" s="1">
        <f t="shared" si="9"/>
        <v>75241322</v>
      </c>
    </row>
    <row r="591" spans="1:4" x14ac:dyDescent="0.25">
      <c r="A591" t="s">
        <v>7065</v>
      </c>
      <c r="B591" s="1">
        <v>178000000</v>
      </c>
      <c r="C591" s="1">
        <v>100189501</v>
      </c>
      <c r="D591" s="1">
        <f t="shared" si="9"/>
        <v>-77810499</v>
      </c>
    </row>
    <row r="592" spans="1:4" x14ac:dyDescent="0.25">
      <c r="A592" t="s">
        <v>7064</v>
      </c>
      <c r="B592" s="1">
        <v>80000000</v>
      </c>
      <c r="C592" s="1">
        <v>100169068</v>
      </c>
      <c r="D592" s="1">
        <f t="shared" si="9"/>
        <v>20169068</v>
      </c>
    </row>
    <row r="593" spans="1:4" x14ac:dyDescent="0.25">
      <c r="A593" t="s">
        <v>7062</v>
      </c>
      <c r="B593" s="1">
        <v>33000000</v>
      </c>
      <c r="C593" s="1">
        <v>100125340</v>
      </c>
      <c r="D593" s="1">
        <f t="shared" si="9"/>
        <v>67125340</v>
      </c>
    </row>
    <row r="594" spans="1:4" x14ac:dyDescent="0.25">
      <c r="A594" t="s">
        <v>7061</v>
      </c>
      <c r="B594" s="1">
        <v>100000000</v>
      </c>
      <c r="C594" s="1">
        <v>100117603</v>
      </c>
      <c r="D594" s="1">
        <f t="shared" si="9"/>
        <v>117603</v>
      </c>
    </row>
    <row r="595" spans="1:4" x14ac:dyDescent="0.25">
      <c r="A595" t="s">
        <v>7059</v>
      </c>
      <c r="B595" s="1">
        <v>90000000</v>
      </c>
      <c r="C595" s="1">
        <v>100018837</v>
      </c>
      <c r="D595" s="1">
        <f t="shared" si="9"/>
        <v>10018837</v>
      </c>
    </row>
    <row r="596" spans="1:4" x14ac:dyDescent="0.25">
      <c r="A596" t="s">
        <v>7058</v>
      </c>
      <c r="B596" s="1">
        <v>90000000</v>
      </c>
      <c r="C596" s="1">
        <v>100012500</v>
      </c>
      <c r="D596" s="1">
        <f t="shared" si="9"/>
        <v>10012500</v>
      </c>
    </row>
    <row r="597" spans="1:4" x14ac:dyDescent="0.25">
      <c r="A597" t="s">
        <v>7057</v>
      </c>
      <c r="B597" s="1">
        <v>65000000</v>
      </c>
      <c r="C597" s="1">
        <v>100003492</v>
      </c>
      <c r="D597" s="1">
        <f t="shared" si="9"/>
        <v>35003492</v>
      </c>
    </row>
    <row r="598" spans="1:4" x14ac:dyDescent="0.25">
      <c r="A598" t="s">
        <v>7056</v>
      </c>
      <c r="B598" s="1">
        <v>70000000</v>
      </c>
      <c r="C598" s="1">
        <v>98895417</v>
      </c>
      <c r="D598" s="1">
        <f t="shared" si="9"/>
        <v>28895417</v>
      </c>
    </row>
    <row r="599" spans="1:4" x14ac:dyDescent="0.25">
      <c r="A599" t="s">
        <v>7055</v>
      </c>
      <c r="B599" s="1">
        <v>120000000</v>
      </c>
      <c r="C599" s="1">
        <v>98780042</v>
      </c>
      <c r="D599" s="1">
        <f t="shared" si="9"/>
        <v>-21219958</v>
      </c>
    </row>
    <row r="600" spans="1:4" x14ac:dyDescent="0.25">
      <c r="A600" t="s">
        <v>7053</v>
      </c>
      <c r="B600" s="1">
        <v>55000000</v>
      </c>
      <c r="C600" s="1">
        <v>98711404</v>
      </c>
      <c r="D600" s="1">
        <f t="shared" si="9"/>
        <v>43711404</v>
      </c>
    </row>
    <row r="601" spans="1:4" x14ac:dyDescent="0.25">
      <c r="A601" t="s">
        <v>7052</v>
      </c>
      <c r="B601" s="1">
        <v>70000000</v>
      </c>
      <c r="C601" s="1">
        <v>97680195</v>
      </c>
      <c r="D601" s="1">
        <f t="shared" si="9"/>
        <v>27680195</v>
      </c>
    </row>
    <row r="602" spans="1:4" x14ac:dyDescent="0.25">
      <c r="A602" t="s">
        <v>7051</v>
      </c>
      <c r="B602" s="1">
        <v>75000000</v>
      </c>
      <c r="C602" s="1">
        <v>97360069</v>
      </c>
      <c r="D602" s="1">
        <f t="shared" si="9"/>
        <v>22360069</v>
      </c>
    </row>
    <row r="603" spans="1:4" x14ac:dyDescent="0.25">
      <c r="A603" t="s">
        <v>7049</v>
      </c>
      <c r="B603" s="1">
        <v>100000000</v>
      </c>
      <c r="C603" s="1">
        <v>97030725</v>
      </c>
      <c r="D603" s="1">
        <f t="shared" si="9"/>
        <v>-2969275</v>
      </c>
    </row>
    <row r="604" spans="1:4" x14ac:dyDescent="0.25">
      <c r="A604" t="s">
        <v>7047</v>
      </c>
      <c r="B604" s="1">
        <v>40000000</v>
      </c>
      <c r="C604" s="1">
        <v>96917897</v>
      </c>
      <c r="D604" s="1">
        <f t="shared" si="9"/>
        <v>56917897</v>
      </c>
    </row>
    <row r="605" spans="1:4" x14ac:dyDescent="0.25">
      <c r="A605" t="s">
        <v>7046</v>
      </c>
      <c r="B605" s="1">
        <v>17000000</v>
      </c>
      <c r="C605" s="1">
        <v>96471845</v>
      </c>
      <c r="D605" s="1">
        <f t="shared" si="9"/>
        <v>79471845</v>
      </c>
    </row>
    <row r="606" spans="1:4" x14ac:dyDescent="0.25">
      <c r="A606" t="s">
        <v>7044</v>
      </c>
      <c r="B606" s="1">
        <v>22000000</v>
      </c>
      <c r="C606" s="1">
        <v>96067179</v>
      </c>
      <c r="D606" s="1">
        <f t="shared" si="9"/>
        <v>74067179</v>
      </c>
    </row>
    <row r="607" spans="1:4" x14ac:dyDescent="0.25">
      <c r="A607" t="s">
        <v>7043</v>
      </c>
      <c r="B607" s="1">
        <v>16400000</v>
      </c>
      <c r="C607" s="1">
        <v>95860116</v>
      </c>
      <c r="D607" s="1">
        <f t="shared" si="9"/>
        <v>79460116</v>
      </c>
    </row>
    <row r="608" spans="1:4" x14ac:dyDescent="0.25">
      <c r="A608" t="s">
        <v>7042</v>
      </c>
      <c r="B608" s="1">
        <v>40000000</v>
      </c>
      <c r="C608" s="1">
        <v>95720716</v>
      </c>
      <c r="D608" s="1">
        <f t="shared" si="9"/>
        <v>55720716</v>
      </c>
    </row>
    <row r="609" spans="1:4" x14ac:dyDescent="0.25">
      <c r="A609" t="s">
        <v>7041</v>
      </c>
      <c r="B609" s="1">
        <v>79000000</v>
      </c>
      <c r="C609" s="1">
        <v>95632614</v>
      </c>
      <c r="D609" s="1">
        <f t="shared" si="9"/>
        <v>16632614</v>
      </c>
    </row>
    <row r="610" spans="1:4" x14ac:dyDescent="0.25">
      <c r="A610" t="s">
        <v>7039</v>
      </c>
      <c r="B610" s="1">
        <v>100000000</v>
      </c>
      <c r="C610" s="1">
        <v>95328937</v>
      </c>
      <c r="D610" s="1">
        <f t="shared" si="9"/>
        <v>-4671063</v>
      </c>
    </row>
    <row r="611" spans="1:4" x14ac:dyDescent="0.25">
      <c r="A611" t="s">
        <v>7037</v>
      </c>
      <c r="B611" s="1">
        <v>48000000</v>
      </c>
      <c r="C611" s="1">
        <v>95308367</v>
      </c>
      <c r="D611" s="1">
        <f t="shared" si="9"/>
        <v>47308367</v>
      </c>
    </row>
    <row r="612" spans="1:4" x14ac:dyDescent="0.25">
      <c r="A612" t="s">
        <v>7036</v>
      </c>
      <c r="B612" s="1">
        <v>40000000</v>
      </c>
      <c r="C612" s="1">
        <v>95149435</v>
      </c>
      <c r="D612" s="1">
        <f t="shared" si="9"/>
        <v>55149435</v>
      </c>
    </row>
    <row r="613" spans="1:4" x14ac:dyDescent="0.25">
      <c r="A613" t="s">
        <v>7035</v>
      </c>
      <c r="B613" s="1">
        <v>18000000</v>
      </c>
      <c r="C613" s="1">
        <v>95001351</v>
      </c>
      <c r="D613" s="1">
        <f t="shared" si="9"/>
        <v>77001351</v>
      </c>
    </row>
    <row r="614" spans="1:4" x14ac:dyDescent="0.25">
      <c r="A614">
        <v>42</v>
      </c>
      <c r="B614" s="1">
        <v>40000000</v>
      </c>
      <c r="C614" s="1">
        <v>95001343</v>
      </c>
      <c r="D614" s="1">
        <f t="shared" si="9"/>
        <v>55001343</v>
      </c>
    </row>
    <row r="615" spans="1:4" x14ac:dyDescent="0.25">
      <c r="A615" t="s">
        <v>7034</v>
      </c>
      <c r="B615" s="1">
        <v>75000000</v>
      </c>
      <c r="C615" s="1">
        <v>94999143</v>
      </c>
      <c r="D615" s="1">
        <f t="shared" si="9"/>
        <v>19999143</v>
      </c>
    </row>
    <row r="616" spans="1:4" x14ac:dyDescent="0.25">
      <c r="A616" t="s">
        <v>7033</v>
      </c>
      <c r="B616" s="1">
        <v>4000000</v>
      </c>
      <c r="C616" s="1">
        <v>94900000</v>
      </c>
      <c r="D616" s="1">
        <f t="shared" si="9"/>
        <v>90900000</v>
      </c>
    </row>
    <row r="617" spans="1:4" x14ac:dyDescent="0.25">
      <c r="A617" t="s">
        <v>7031</v>
      </c>
      <c r="B617" s="1">
        <v>80000000</v>
      </c>
      <c r="C617" s="1">
        <v>94822707</v>
      </c>
      <c r="D617" s="1">
        <f t="shared" si="9"/>
        <v>14822707</v>
      </c>
    </row>
    <row r="618" spans="1:4" x14ac:dyDescent="0.25">
      <c r="A618" t="s">
        <v>7030</v>
      </c>
      <c r="B618" s="1">
        <v>20000000</v>
      </c>
      <c r="C618" s="1">
        <v>94497271</v>
      </c>
      <c r="D618" s="1">
        <f t="shared" si="9"/>
        <v>74497271</v>
      </c>
    </row>
    <row r="619" spans="1:4" x14ac:dyDescent="0.25">
      <c r="A619" t="s">
        <v>7028</v>
      </c>
      <c r="B619" s="1">
        <v>15000000</v>
      </c>
      <c r="C619" s="1">
        <v>94175854</v>
      </c>
      <c r="D619" s="1">
        <f t="shared" si="9"/>
        <v>79175854</v>
      </c>
    </row>
    <row r="620" spans="1:4" x14ac:dyDescent="0.25">
      <c r="A620" t="s">
        <v>7027</v>
      </c>
      <c r="B620" s="1">
        <v>40000000</v>
      </c>
      <c r="C620" s="1">
        <v>94125426</v>
      </c>
      <c r="D620" s="1">
        <f t="shared" si="9"/>
        <v>54125426</v>
      </c>
    </row>
    <row r="621" spans="1:4" x14ac:dyDescent="0.25">
      <c r="A621" t="s">
        <v>7026</v>
      </c>
      <c r="B621" s="1">
        <v>40000000</v>
      </c>
      <c r="C621" s="1">
        <v>93952276</v>
      </c>
      <c r="D621" s="1">
        <f t="shared" si="9"/>
        <v>53952276</v>
      </c>
    </row>
    <row r="622" spans="1:4" x14ac:dyDescent="0.25">
      <c r="A622" t="s">
        <v>7024</v>
      </c>
      <c r="B622" s="1">
        <v>150000000</v>
      </c>
      <c r="C622" s="1">
        <v>93926386</v>
      </c>
      <c r="D622" s="1">
        <f t="shared" si="9"/>
        <v>-56073614</v>
      </c>
    </row>
    <row r="623" spans="1:4" x14ac:dyDescent="0.25">
      <c r="A623" t="s">
        <v>7023</v>
      </c>
      <c r="B623" s="1">
        <v>55000000</v>
      </c>
      <c r="C623" s="1">
        <v>93815117</v>
      </c>
      <c r="D623" s="1">
        <f t="shared" si="9"/>
        <v>38815117</v>
      </c>
    </row>
    <row r="624" spans="1:4" x14ac:dyDescent="0.25">
      <c r="A624" t="s">
        <v>7022</v>
      </c>
      <c r="B624" s="1">
        <v>65000000</v>
      </c>
      <c r="C624" s="1">
        <v>93771072</v>
      </c>
      <c r="D624" s="1">
        <f t="shared" si="9"/>
        <v>28771072</v>
      </c>
    </row>
    <row r="625" spans="1:4" x14ac:dyDescent="0.25">
      <c r="A625" t="s">
        <v>7020</v>
      </c>
      <c r="B625" s="1">
        <v>31000000</v>
      </c>
      <c r="C625" s="1">
        <v>93749203</v>
      </c>
      <c r="D625" s="1">
        <f t="shared" si="9"/>
        <v>62749203</v>
      </c>
    </row>
    <row r="626" spans="1:4" x14ac:dyDescent="0.25">
      <c r="A626" t="s">
        <v>7019</v>
      </c>
      <c r="B626" s="1">
        <v>48000000</v>
      </c>
      <c r="C626" s="1">
        <v>93607673</v>
      </c>
      <c r="D626" s="1">
        <f t="shared" si="9"/>
        <v>45607673</v>
      </c>
    </row>
    <row r="627" spans="1:4" x14ac:dyDescent="0.25">
      <c r="A627" t="s">
        <v>7018</v>
      </c>
      <c r="B627" s="1">
        <v>25000000</v>
      </c>
      <c r="C627" s="1">
        <v>93571803</v>
      </c>
      <c r="D627" s="1">
        <f t="shared" si="9"/>
        <v>68571803</v>
      </c>
    </row>
    <row r="628" spans="1:4" x14ac:dyDescent="0.25">
      <c r="A628" t="s">
        <v>7017</v>
      </c>
      <c r="B628" s="1">
        <v>45000000</v>
      </c>
      <c r="C628" s="1">
        <v>93452056</v>
      </c>
      <c r="D628" s="1">
        <f t="shared" si="9"/>
        <v>48452056</v>
      </c>
    </row>
    <row r="629" spans="1:4" x14ac:dyDescent="0.25">
      <c r="A629" t="s">
        <v>7016</v>
      </c>
      <c r="B629" s="1">
        <v>190000000</v>
      </c>
      <c r="C629" s="1">
        <v>93417865</v>
      </c>
      <c r="D629" s="1">
        <f t="shared" si="9"/>
        <v>-96582135</v>
      </c>
    </row>
    <row r="630" spans="1:4" x14ac:dyDescent="0.25">
      <c r="A630" t="s">
        <v>7014</v>
      </c>
      <c r="B630" s="1">
        <v>60000000</v>
      </c>
      <c r="C630" s="1">
        <v>93375151</v>
      </c>
      <c r="D630" s="1">
        <f t="shared" si="9"/>
        <v>33375151</v>
      </c>
    </row>
    <row r="631" spans="1:4" x14ac:dyDescent="0.25">
      <c r="A631" t="s">
        <v>7012</v>
      </c>
      <c r="B631" s="1">
        <v>60000000</v>
      </c>
      <c r="C631" s="1">
        <v>93307796</v>
      </c>
      <c r="D631" s="1">
        <f t="shared" si="9"/>
        <v>33307796</v>
      </c>
    </row>
    <row r="632" spans="1:4" x14ac:dyDescent="0.25">
      <c r="A632" t="s">
        <v>7010</v>
      </c>
      <c r="B632" s="1">
        <v>115000000</v>
      </c>
      <c r="C632" s="1">
        <v>93050117</v>
      </c>
      <c r="D632" s="1">
        <f t="shared" si="9"/>
        <v>-21949883</v>
      </c>
    </row>
    <row r="633" spans="1:4" x14ac:dyDescent="0.25">
      <c r="A633" t="s">
        <v>7009</v>
      </c>
      <c r="B633" s="1">
        <v>80000000</v>
      </c>
      <c r="C633" s="1">
        <v>92969824</v>
      </c>
      <c r="D633" s="1">
        <f t="shared" si="9"/>
        <v>12969824</v>
      </c>
    </row>
    <row r="634" spans="1:4" x14ac:dyDescent="0.25">
      <c r="A634" t="s">
        <v>7008</v>
      </c>
      <c r="B634" s="1">
        <v>78000000</v>
      </c>
      <c r="C634" s="1">
        <v>92930005</v>
      </c>
      <c r="D634" s="1">
        <f t="shared" si="9"/>
        <v>14930005</v>
      </c>
    </row>
    <row r="635" spans="1:4" x14ac:dyDescent="0.25">
      <c r="A635" t="s">
        <v>7007</v>
      </c>
      <c r="B635" s="1">
        <v>16000000</v>
      </c>
      <c r="C635" s="1">
        <v>92823600</v>
      </c>
      <c r="D635" s="1">
        <f t="shared" si="9"/>
        <v>76823600</v>
      </c>
    </row>
    <row r="636" spans="1:4" x14ac:dyDescent="0.25">
      <c r="A636" t="s">
        <v>7005</v>
      </c>
      <c r="B636" s="1">
        <v>37000000</v>
      </c>
      <c r="C636" s="1">
        <v>92173235</v>
      </c>
      <c r="D636" s="1">
        <f t="shared" si="9"/>
        <v>55173235</v>
      </c>
    </row>
    <row r="637" spans="1:4" x14ac:dyDescent="0.25">
      <c r="A637" t="s">
        <v>7003</v>
      </c>
      <c r="B637" s="1">
        <v>45000000</v>
      </c>
      <c r="C637" s="1">
        <v>92115211</v>
      </c>
      <c r="D637" s="1">
        <f t="shared" si="9"/>
        <v>47115211</v>
      </c>
    </row>
    <row r="638" spans="1:4" x14ac:dyDescent="0.25">
      <c r="A638" t="s">
        <v>7001</v>
      </c>
      <c r="B638" s="1">
        <v>45000000</v>
      </c>
      <c r="C638" s="1">
        <v>92001027</v>
      </c>
      <c r="D638" s="1">
        <f t="shared" si="9"/>
        <v>47001027</v>
      </c>
    </row>
    <row r="639" spans="1:4" x14ac:dyDescent="0.25">
      <c r="A639" t="s">
        <v>6999</v>
      </c>
      <c r="B639" s="1">
        <v>12000000</v>
      </c>
      <c r="C639" s="1">
        <v>91547205</v>
      </c>
      <c r="D639" s="1">
        <f t="shared" si="9"/>
        <v>79547205</v>
      </c>
    </row>
    <row r="640" spans="1:4" x14ac:dyDescent="0.25">
      <c r="A640" t="s">
        <v>6998</v>
      </c>
      <c r="B640" s="1">
        <v>26000000</v>
      </c>
      <c r="C640" s="1">
        <v>91457688</v>
      </c>
      <c r="D640" s="1">
        <f t="shared" si="9"/>
        <v>65457688</v>
      </c>
    </row>
    <row r="641" spans="1:4" x14ac:dyDescent="0.25">
      <c r="A641" t="s">
        <v>6997</v>
      </c>
      <c r="B641" s="1">
        <v>12000000</v>
      </c>
      <c r="C641" s="1">
        <v>91443253</v>
      </c>
      <c r="D641" s="1">
        <f t="shared" si="9"/>
        <v>79443253</v>
      </c>
    </row>
    <row r="642" spans="1:4" x14ac:dyDescent="0.25">
      <c r="A642" t="s">
        <v>6995</v>
      </c>
      <c r="B642" s="1">
        <v>50000000</v>
      </c>
      <c r="C642" s="1">
        <v>91439400</v>
      </c>
      <c r="D642" s="1">
        <f t="shared" ref="D642:D705" si="10">C642-B642</f>
        <v>41439400</v>
      </c>
    </row>
    <row r="643" spans="1:4" x14ac:dyDescent="0.25">
      <c r="A643" t="s">
        <v>6994</v>
      </c>
      <c r="B643" s="1">
        <v>53000000</v>
      </c>
      <c r="C643" s="1">
        <v>91400000</v>
      </c>
      <c r="D643" s="1">
        <f t="shared" si="10"/>
        <v>38400000</v>
      </c>
    </row>
    <row r="644" spans="1:4" x14ac:dyDescent="0.25">
      <c r="A644" t="s">
        <v>6993</v>
      </c>
      <c r="B644" s="1">
        <v>80000000</v>
      </c>
      <c r="C644" s="1">
        <v>91188905</v>
      </c>
      <c r="D644" s="1">
        <f t="shared" si="10"/>
        <v>11188905</v>
      </c>
    </row>
    <row r="645" spans="1:4" x14ac:dyDescent="0.25">
      <c r="A645" t="s">
        <v>6992</v>
      </c>
      <c r="B645" s="1">
        <v>14000000</v>
      </c>
      <c r="C645" s="1">
        <v>91121452</v>
      </c>
      <c r="D645" s="1">
        <f t="shared" si="10"/>
        <v>77121452</v>
      </c>
    </row>
    <row r="646" spans="1:4" x14ac:dyDescent="0.25">
      <c r="A646" t="s">
        <v>6991</v>
      </c>
      <c r="B646" s="1">
        <v>13000000</v>
      </c>
      <c r="C646" s="1">
        <v>91038276</v>
      </c>
      <c r="D646" s="1">
        <f t="shared" si="10"/>
        <v>78038276</v>
      </c>
    </row>
    <row r="647" spans="1:4" x14ac:dyDescent="0.25">
      <c r="A647" t="s">
        <v>6990</v>
      </c>
      <c r="B647" s="1">
        <v>50000000</v>
      </c>
      <c r="C647" s="1">
        <v>91030827</v>
      </c>
      <c r="D647" s="1">
        <f t="shared" si="10"/>
        <v>41030827</v>
      </c>
    </row>
    <row r="648" spans="1:4" x14ac:dyDescent="0.25">
      <c r="A648" t="s">
        <v>6989</v>
      </c>
      <c r="B648" s="1">
        <v>40000000</v>
      </c>
      <c r="C648" s="1">
        <v>90835030</v>
      </c>
      <c r="D648" s="1">
        <f t="shared" si="10"/>
        <v>50835030</v>
      </c>
    </row>
    <row r="649" spans="1:4" x14ac:dyDescent="0.25">
      <c r="A649" t="s">
        <v>6988</v>
      </c>
      <c r="B649" s="1">
        <v>8000000</v>
      </c>
      <c r="C649" s="1">
        <v>90800000</v>
      </c>
      <c r="D649" s="1">
        <f t="shared" si="10"/>
        <v>82800000</v>
      </c>
    </row>
    <row r="650" spans="1:4" x14ac:dyDescent="0.25">
      <c r="A650" t="s">
        <v>6988</v>
      </c>
      <c r="B650" s="1">
        <v>8000000</v>
      </c>
      <c r="C650" s="1">
        <v>90800000</v>
      </c>
      <c r="D650" s="1">
        <f t="shared" si="10"/>
        <v>82800000</v>
      </c>
    </row>
    <row r="651" spans="1:4" x14ac:dyDescent="0.25">
      <c r="A651" t="s">
        <v>6984</v>
      </c>
      <c r="B651" s="1">
        <v>200000000</v>
      </c>
      <c r="C651" s="1">
        <v>90755643</v>
      </c>
      <c r="D651" s="1">
        <f t="shared" si="10"/>
        <v>-109244357</v>
      </c>
    </row>
    <row r="652" spans="1:4" x14ac:dyDescent="0.25">
      <c r="A652" t="s">
        <v>6982</v>
      </c>
      <c r="B652" s="1">
        <v>45000000</v>
      </c>
      <c r="C652" s="1">
        <v>90703745</v>
      </c>
      <c r="D652" s="1">
        <f t="shared" si="10"/>
        <v>45703745</v>
      </c>
    </row>
    <row r="653" spans="1:4" x14ac:dyDescent="0.25">
      <c r="A653" t="s">
        <v>6980</v>
      </c>
      <c r="B653" s="1">
        <v>105000000</v>
      </c>
      <c r="C653" s="1">
        <v>90646554</v>
      </c>
      <c r="D653" s="1">
        <f t="shared" si="10"/>
        <v>-14353446</v>
      </c>
    </row>
    <row r="654" spans="1:4" x14ac:dyDescent="0.25">
      <c r="A654" t="s">
        <v>6979</v>
      </c>
      <c r="B654" s="1">
        <v>22000000</v>
      </c>
      <c r="C654" s="1">
        <v>90636983</v>
      </c>
      <c r="D654" s="1">
        <f t="shared" si="10"/>
        <v>68636983</v>
      </c>
    </row>
    <row r="655" spans="1:4" x14ac:dyDescent="0.25">
      <c r="A655" t="s">
        <v>6978</v>
      </c>
      <c r="B655" s="1">
        <v>51000000</v>
      </c>
      <c r="C655" s="1">
        <v>90567722</v>
      </c>
      <c r="D655" s="1">
        <f t="shared" si="10"/>
        <v>39567722</v>
      </c>
    </row>
    <row r="656" spans="1:4" x14ac:dyDescent="0.25">
      <c r="A656" t="s">
        <v>6977</v>
      </c>
      <c r="B656" s="1">
        <v>11000000</v>
      </c>
      <c r="C656" s="1">
        <v>90556401</v>
      </c>
      <c r="D656" s="1">
        <f t="shared" si="10"/>
        <v>79556401</v>
      </c>
    </row>
    <row r="657" spans="1:4" x14ac:dyDescent="0.25">
      <c r="A657" t="s">
        <v>6974</v>
      </c>
      <c r="B657" s="1">
        <v>65000000</v>
      </c>
      <c r="C657" s="1">
        <v>90454043</v>
      </c>
      <c r="D657" s="1">
        <f t="shared" si="10"/>
        <v>25454043</v>
      </c>
    </row>
    <row r="658" spans="1:4" x14ac:dyDescent="0.25">
      <c r="A658" t="s">
        <v>6973</v>
      </c>
      <c r="B658" s="1">
        <v>80000000</v>
      </c>
      <c r="C658" s="1">
        <v>90443603</v>
      </c>
      <c r="D658" s="1">
        <f t="shared" si="10"/>
        <v>10443603</v>
      </c>
    </row>
    <row r="659" spans="1:4" x14ac:dyDescent="0.25">
      <c r="A659" t="s">
        <v>6970</v>
      </c>
      <c r="B659" s="1">
        <v>58000000</v>
      </c>
      <c r="C659" s="1">
        <v>90356857</v>
      </c>
      <c r="D659" s="1">
        <f t="shared" si="10"/>
        <v>32356857</v>
      </c>
    </row>
    <row r="660" spans="1:4" x14ac:dyDescent="0.25">
      <c r="A660" t="s">
        <v>6969</v>
      </c>
      <c r="B660" s="1">
        <v>40000000</v>
      </c>
      <c r="C660" s="1">
        <v>90353764</v>
      </c>
      <c r="D660" s="1">
        <f t="shared" si="10"/>
        <v>50353764</v>
      </c>
    </row>
    <row r="661" spans="1:4" x14ac:dyDescent="0.25">
      <c r="A661" t="s">
        <v>6967</v>
      </c>
      <c r="B661" s="1">
        <v>60000000</v>
      </c>
      <c r="C661" s="1">
        <v>90341670</v>
      </c>
      <c r="D661" s="1">
        <f t="shared" si="10"/>
        <v>30341670</v>
      </c>
    </row>
    <row r="662" spans="1:4" x14ac:dyDescent="0.25">
      <c r="A662" t="s">
        <v>6966</v>
      </c>
      <c r="B662" s="1">
        <v>25000000</v>
      </c>
      <c r="C662" s="1">
        <v>90135191</v>
      </c>
      <c r="D662" s="1">
        <f t="shared" si="10"/>
        <v>65135191</v>
      </c>
    </row>
    <row r="663" spans="1:4" x14ac:dyDescent="0.25">
      <c r="A663" t="s">
        <v>6964</v>
      </c>
      <c r="B663" s="1">
        <v>45000000</v>
      </c>
      <c r="C663" s="1">
        <v>89808372</v>
      </c>
      <c r="D663" s="1">
        <f t="shared" si="10"/>
        <v>44808372</v>
      </c>
    </row>
    <row r="664" spans="1:4" x14ac:dyDescent="0.25">
      <c r="A664" t="s">
        <v>6963</v>
      </c>
      <c r="B664" s="1">
        <v>155000000</v>
      </c>
      <c r="C664" s="1">
        <v>89732035</v>
      </c>
      <c r="D664" s="1">
        <f t="shared" si="10"/>
        <v>-65267965</v>
      </c>
    </row>
    <row r="665" spans="1:4" x14ac:dyDescent="0.25">
      <c r="A665" t="s">
        <v>6961</v>
      </c>
      <c r="B665" s="1">
        <v>55000000</v>
      </c>
      <c r="C665" s="1">
        <v>89706988</v>
      </c>
      <c r="D665" s="1">
        <f t="shared" si="10"/>
        <v>34706988</v>
      </c>
    </row>
    <row r="666" spans="1:4" x14ac:dyDescent="0.25">
      <c r="A666" t="s">
        <v>6960</v>
      </c>
      <c r="B666" s="1">
        <v>100000000</v>
      </c>
      <c r="C666" s="1">
        <v>89296573</v>
      </c>
      <c r="D666" s="1">
        <f t="shared" si="10"/>
        <v>-10703427</v>
      </c>
    </row>
    <row r="667" spans="1:4" x14ac:dyDescent="0.25">
      <c r="A667" t="s">
        <v>6958</v>
      </c>
      <c r="B667" s="1">
        <v>215000000</v>
      </c>
      <c r="C667" s="1">
        <v>89289910</v>
      </c>
      <c r="D667" s="1">
        <f t="shared" si="10"/>
        <v>-125710090</v>
      </c>
    </row>
    <row r="668" spans="1:4" x14ac:dyDescent="0.25">
      <c r="A668" t="s">
        <v>6957</v>
      </c>
      <c r="B668" s="1">
        <v>48000000</v>
      </c>
      <c r="C668" s="1">
        <v>89253340</v>
      </c>
      <c r="D668" s="1">
        <f t="shared" si="10"/>
        <v>41253340</v>
      </c>
    </row>
    <row r="669" spans="1:4" x14ac:dyDescent="0.25">
      <c r="A669" t="s">
        <v>6956</v>
      </c>
      <c r="B669" s="1">
        <v>40000000</v>
      </c>
      <c r="C669" s="1">
        <v>89138076</v>
      </c>
      <c r="D669" s="1">
        <f t="shared" si="10"/>
        <v>49138076</v>
      </c>
    </row>
    <row r="670" spans="1:4" x14ac:dyDescent="0.25">
      <c r="A670" t="s">
        <v>6954</v>
      </c>
      <c r="B670" s="1">
        <v>120000000</v>
      </c>
      <c r="C670" s="1">
        <v>89021735</v>
      </c>
      <c r="D670" s="1">
        <f t="shared" si="10"/>
        <v>-30978265</v>
      </c>
    </row>
    <row r="671" spans="1:4" x14ac:dyDescent="0.25">
      <c r="A671" t="s">
        <v>6952</v>
      </c>
      <c r="B671" s="1">
        <v>38000000</v>
      </c>
      <c r="C671" s="1">
        <v>88915214</v>
      </c>
      <c r="D671" s="1">
        <f t="shared" si="10"/>
        <v>50915214</v>
      </c>
    </row>
    <row r="672" spans="1:4" x14ac:dyDescent="0.25">
      <c r="A672" t="s">
        <v>6951</v>
      </c>
      <c r="B672" s="1">
        <v>95000000</v>
      </c>
      <c r="C672" s="1">
        <v>88761720</v>
      </c>
      <c r="D672" s="1">
        <f t="shared" si="10"/>
        <v>-6238280</v>
      </c>
    </row>
    <row r="673" spans="1:4" x14ac:dyDescent="0.25">
      <c r="A673" t="s">
        <v>6950</v>
      </c>
      <c r="B673" s="1">
        <v>50000000</v>
      </c>
      <c r="C673" s="1">
        <v>88658172</v>
      </c>
      <c r="D673" s="1">
        <f t="shared" si="10"/>
        <v>38658172</v>
      </c>
    </row>
    <row r="674" spans="1:4" x14ac:dyDescent="0.25">
      <c r="A674" t="s">
        <v>6949</v>
      </c>
      <c r="B674" s="1">
        <v>45000000</v>
      </c>
      <c r="C674" s="1">
        <v>88625922</v>
      </c>
      <c r="D674" s="1">
        <f t="shared" si="10"/>
        <v>43625922</v>
      </c>
    </row>
    <row r="675" spans="1:4" x14ac:dyDescent="0.25">
      <c r="A675" t="s">
        <v>6947</v>
      </c>
      <c r="B675" s="1">
        <v>45000000</v>
      </c>
      <c r="C675" s="1">
        <v>88504640</v>
      </c>
      <c r="D675" s="1">
        <f t="shared" si="10"/>
        <v>43504640</v>
      </c>
    </row>
    <row r="676" spans="1:4" x14ac:dyDescent="0.25">
      <c r="A676" t="s">
        <v>6946</v>
      </c>
      <c r="B676" s="1">
        <v>175000000</v>
      </c>
      <c r="C676" s="1">
        <v>88246220</v>
      </c>
      <c r="D676" s="1">
        <f t="shared" si="10"/>
        <v>-86753780</v>
      </c>
    </row>
    <row r="677" spans="1:4" x14ac:dyDescent="0.25">
      <c r="A677" t="s">
        <v>6945</v>
      </c>
      <c r="B677" s="1">
        <v>60000000</v>
      </c>
      <c r="C677" s="1">
        <v>88200225</v>
      </c>
      <c r="D677" s="1">
        <f t="shared" si="10"/>
        <v>28200225</v>
      </c>
    </row>
    <row r="678" spans="1:4" x14ac:dyDescent="0.25">
      <c r="A678" t="s">
        <v>6943</v>
      </c>
      <c r="B678" s="1">
        <v>42000000</v>
      </c>
      <c r="C678" s="1">
        <v>87856565</v>
      </c>
      <c r="D678" s="1">
        <f t="shared" si="10"/>
        <v>45856565</v>
      </c>
    </row>
    <row r="679" spans="1:4" x14ac:dyDescent="0.25">
      <c r="A679" t="s">
        <v>6942</v>
      </c>
      <c r="B679" s="1">
        <v>66000000</v>
      </c>
      <c r="C679" s="1">
        <v>87704396</v>
      </c>
      <c r="D679" s="1">
        <f t="shared" si="10"/>
        <v>21704396</v>
      </c>
    </row>
    <row r="680" spans="1:4" x14ac:dyDescent="0.25">
      <c r="A680" t="s">
        <v>6940</v>
      </c>
      <c r="B680" s="1">
        <v>40000000</v>
      </c>
      <c r="C680" s="1">
        <v>87666629</v>
      </c>
      <c r="D680" s="1">
        <f t="shared" si="10"/>
        <v>47666629</v>
      </c>
    </row>
    <row r="681" spans="1:4" x14ac:dyDescent="0.25">
      <c r="A681" t="s">
        <v>6938</v>
      </c>
      <c r="B681" s="1">
        <v>27000000</v>
      </c>
      <c r="C681" s="1">
        <v>87341380</v>
      </c>
      <c r="D681" s="1">
        <f t="shared" si="10"/>
        <v>60341380</v>
      </c>
    </row>
    <row r="682" spans="1:4" x14ac:dyDescent="0.25">
      <c r="A682" t="s">
        <v>6937</v>
      </c>
      <c r="B682" s="1">
        <v>31000000</v>
      </c>
      <c r="C682" s="1">
        <v>87100000</v>
      </c>
      <c r="D682" s="1">
        <f t="shared" si="10"/>
        <v>56100000</v>
      </c>
    </row>
    <row r="683" spans="1:4" x14ac:dyDescent="0.25">
      <c r="A683" t="s">
        <v>6936</v>
      </c>
      <c r="B683" s="1">
        <v>4000000</v>
      </c>
      <c r="C683" s="1">
        <v>87025093</v>
      </c>
      <c r="D683" s="1">
        <f t="shared" si="10"/>
        <v>83025093</v>
      </c>
    </row>
    <row r="684" spans="1:4" x14ac:dyDescent="0.25">
      <c r="A684" t="s">
        <v>6935</v>
      </c>
      <c r="B684" s="1">
        <v>23000000</v>
      </c>
      <c r="C684" s="1">
        <v>86930411</v>
      </c>
      <c r="D684" s="1">
        <f t="shared" si="10"/>
        <v>63930411</v>
      </c>
    </row>
    <row r="685" spans="1:4" x14ac:dyDescent="0.25">
      <c r="A685" t="s">
        <v>6934</v>
      </c>
      <c r="B685" s="1">
        <v>95000000</v>
      </c>
      <c r="C685" s="1">
        <v>86897182</v>
      </c>
      <c r="D685" s="1">
        <f t="shared" si="10"/>
        <v>-8102818</v>
      </c>
    </row>
    <row r="686" spans="1:4" x14ac:dyDescent="0.25">
      <c r="A686" t="s">
        <v>6933</v>
      </c>
      <c r="B686" s="1">
        <v>2800000</v>
      </c>
      <c r="C686" s="1">
        <v>86300000</v>
      </c>
      <c r="D686" s="1">
        <f t="shared" si="10"/>
        <v>83500000</v>
      </c>
    </row>
    <row r="687" spans="1:4" x14ac:dyDescent="0.25">
      <c r="A687" t="s">
        <v>6931</v>
      </c>
      <c r="B687" s="1">
        <v>35000000</v>
      </c>
      <c r="C687" s="1">
        <v>86208010</v>
      </c>
      <c r="D687" s="1">
        <f t="shared" si="10"/>
        <v>51208010</v>
      </c>
    </row>
    <row r="688" spans="1:4" x14ac:dyDescent="0.25">
      <c r="A688" t="s">
        <v>6930</v>
      </c>
      <c r="B688" s="1">
        <v>17000000</v>
      </c>
      <c r="C688" s="1">
        <v>86049418</v>
      </c>
      <c r="D688" s="1">
        <f t="shared" si="10"/>
        <v>69049418</v>
      </c>
    </row>
    <row r="689" spans="1:4" x14ac:dyDescent="0.25">
      <c r="A689" t="s">
        <v>6929</v>
      </c>
      <c r="B689" s="1">
        <v>65000000</v>
      </c>
      <c r="C689" s="1">
        <v>85911262</v>
      </c>
      <c r="D689" s="1">
        <f t="shared" si="10"/>
        <v>20911262</v>
      </c>
    </row>
    <row r="690" spans="1:4" x14ac:dyDescent="0.25">
      <c r="A690" t="s">
        <v>6927</v>
      </c>
      <c r="B690" s="1">
        <v>90000000</v>
      </c>
      <c r="C690" s="1">
        <v>85884815</v>
      </c>
      <c r="D690" s="1">
        <f t="shared" si="10"/>
        <v>-4115185</v>
      </c>
    </row>
    <row r="691" spans="1:4" x14ac:dyDescent="0.25">
      <c r="A691" t="s">
        <v>6925</v>
      </c>
      <c r="B691" s="1">
        <v>68000000</v>
      </c>
      <c r="C691" s="1">
        <v>85707116</v>
      </c>
      <c r="D691" s="1">
        <f t="shared" si="10"/>
        <v>17707116</v>
      </c>
    </row>
    <row r="692" spans="1:4" x14ac:dyDescent="0.25">
      <c r="A692" t="s">
        <v>6924</v>
      </c>
      <c r="B692" s="1">
        <v>38000000</v>
      </c>
      <c r="C692" s="1">
        <v>85570368</v>
      </c>
      <c r="D692" s="1">
        <f t="shared" si="10"/>
        <v>47570368</v>
      </c>
    </row>
    <row r="693" spans="1:4" x14ac:dyDescent="0.25">
      <c r="A693" t="s">
        <v>6923</v>
      </c>
      <c r="B693" s="1">
        <v>110000000</v>
      </c>
      <c r="C693" s="1">
        <v>85463309</v>
      </c>
      <c r="D693" s="1">
        <f t="shared" si="10"/>
        <v>-24536691</v>
      </c>
    </row>
    <row r="694" spans="1:4" x14ac:dyDescent="0.25">
      <c r="A694" t="s">
        <v>6921</v>
      </c>
      <c r="B694" s="1">
        <v>30000000</v>
      </c>
      <c r="C694" s="1">
        <v>85416609</v>
      </c>
      <c r="D694" s="1">
        <f t="shared" si="10"/>
        <v>55416609</v>
      </c>
    </row>
    <row r="695" spans="1:4" x14ac:dyDescent="0.25">
      <c r="A695" t="s">
        <v>6919</v>
      </c>
      <c r="B695" s="1">
        <v>10000000</v>
      </c>
      <c r="C695" s="1">
        <v>85300000</v>
      </c>
      <c r="D695" s="1">
        <f t="shared" si="10"/>
        <v>75300000</v>
      </c>
    </row>
    <row r="696" spans="1:4" x14ac:dyDescent="0.25">
      <c r="A696" t="s">
        <v>6917</v>
      </c>
      <c r="B696" s="1">
        <v>18500000</v>
      </c>
      <c r="C696" s="1">
        <v>85200000</v>
      </c>
      <c r="D696" s="1">
        <f t="shared" si="10"/>
        <v>66700000</v>
      </c>
    </row>
    <row r="697" spans="1:4" x14ac:dyDescent="0.25">
      <c r="A697" t="s">
        <v>6916</v>
      </c>
      <c r="B697" s="1">
        <v>92000000</v>
      </c>
      <c r="C697" s="1">
        <v>85017401</v>
      </c>
      <c r="D697" s="1">
        <f t="shared" si="10"/>
        <v>-6982599</v>
      </c>
    </row>
    <row r="698" spans="1:4" x14ac:dyDescent="0.25">
      <c r="A698" t="s">
        <v>6915</v>
      </c>
      <c r="B698" s="1">
        <v>3000000</v>
      </c>
      <c r="C698" s="1">
        <v>84749884</v>
      </c>
      <c r="D698" s="1">
        <f t="shared" si="10"/>
        <v>81749884</v>
      </c>
    </row>
    <row r="699" spans="1:4" x14ac:dyDescent="0.25">
      <c r="A699" t="s">
        <v>6912</v>
      </c>
      <c r="B699" s="1">
        <v>20000000</v>
      </c>
      <c r="C699" s="1">
        <v>84518155</v>
      </c>
      <c r="D699" s="1">
        <f t="shared" si="10"/>
        <v>64518155</v>
      </c>
    </row>
    <row r="700" spans="1:4" x14ac:dyDescent="0.25">
      <c r="A700" t="s">
        <v>6911</v>
      </c>
      <c r="B700" s="1">
        <v>85000000</v>
      </c>
      <c r="C700" s="1">
        <v>84303558</v>
      </c>
      <c r="D700" s="1">
        <f t="shared" si="10"/>
        <v>-696442</v>
      </c>
    </row>
    <row r="701" spans="1:4" x14ac:dyDescent="0.25">
      <c r="A701" t="s">
        <v>6909</v>
      </c>
      <c r="B701" s="1">
        <v>2600000</v>
      </c>
      <c r="C701" s="1">
        <v>84300000</v>
      </c>
      <c r="D701" s="1">
        <f t="shared" si="10"/>
        <v>81700000</v>
      </c>
    </row>
    <row r="702" spans="1:4" x14ac:dyDescent="0.25">
      <c r="A702" t="s">
        <v>6905</v>
      </c>
      <c r="B702" s="1">
        <v>6500000</v>
      </c>
      <c r="C702" s="1">
        <v>84263837</v>
      </c>
      <c r="D702" s="1">
        <f t="shared" si="10"/>
        <v>77763837</v>
      </c>
    </row>
    <row r="703" spans="1:4" x14ac:dyDescent="0.25">
      <c r="A703" t="s">
        <v>6904</v>
      </c>
      <c r="B703" s="1">
        <v>50000000</v>
      </c>
      <c r="C703" s="1">
        <v>84244877</v>
      </c>
      <c r="D703" s="1">
        <f t="shared" si="10"/>
        <v>34244877</v>
      </c>
    </row>
    <row r="704" spans="1:4" x14ac:dyDescent="0.25">
      <c r="A704" t="s">
        <v>6903</v>
      </c>
      <c r="B704" s="1">
        <v>80000000</v>
      </c>
      <c r="C704" s="1">
        <v>84185387</v>
      </c>
      <c r="D704" s="1">
        <f t="shared" si="10"/>
        <v>4185387</v>
      </c>
    </row>
    <row r="705" spans="1:4" x14ac:dyDescent="0.25">
      <c r="A705" t="s">
        <v>6901</v>
      </c>
      <c r="B705" s="1">
        <v>26000000</v>
      </c>
      <c r="C705" s="1">
        <v>84136909</v>
      </c>
      <c r="D705" s="1">
        <f t="shared" si="10"/>
        <v>58136909</v>
      </c>
    </row>
    <row r="706" spans="1:4" x14ac:dyDescent="0.25">
      <c r="A706" t="s">
        <v>6899</v>
      </c>
      <c r="B706" s="1">
        <v>70000000</v>
      </c>
      <c r="C706" s="1">
        <v>84049211</v>
      </c>
      <c r="D706" s="1">
        <f t="shared" ref="D706:D769" si="11">C706-B706</f>
        <v>14049211</v>
      </c>
    </row>
    <row r="707" spans="1:4" x14ac:dyDescent="0.25">
      <c r="A707" t="s">
        <v>6898</v>
      </c>
      <c r="B707" s="1">
        <v>120000000</v>
      </c>
      <c r="C707" s="1">
        <v>84037039</v>
      </c>
      <c r="D707" s="1">
        <f t="shared" si="11"/>
        <v>-35962961</v>
      </c>
    </row>
    <row r="708" spans="1:4" x14ac:dyDescent="0.25">
      <c r="A708" t="s">
        <v>6895</v>
      </c>
      <c r="B708" s="1">
        <v>40000000</v>
      </c>
      <c r="C708" s="1">
        <v>83906114</v>
      </c>
      <c r="D708" s="1">
        <f t="shared" si="11"/>
        <v>43906114</v>
      </c>
    </row>
    <row r="709" spans="1:4" x14ac:dyDescent="0.25">
      <c r="A709" t="s">
        <v>6894</v>
      </c>
      <c r="B709" s="1">
        <v>66000000</v>
      </c>
      <c r="C709" s="1">
        <v>83892374</v>
      </c>
      <c r="D709" s="1">
        <f t="shared" si="11"/>
        <v>17892374</v>
      </c>
    </row>
    <row r="710" spans="1:4" x14ac:dyDescent="0.25">
      <c r="A710" t="s">
        <v>6893</v>
      </c>
      <c r="B710" s="1">
        <v>25000000</v>
      </c>
      <c r="C710" s="1">
        <v>83813460</v>
      </c>
      <c r="D710" s="1">
        <f t="shared" si="11"/>
        <v>58813460</v>
      </c>
    </row>
    <row r="711" spans="1:4" x14ac:dyDescent="0.25">
      <c r="A711" t="s">
        <v>6892</v>
      </c>
      <c r="B711" s="1">
        <v>150000000</v>
      </c>
      <c r="C711" s="1">
        <v>83640426</v>
      </c>
      <c r="D711" s="1">
        <f t="shared" si="11"/>
        <v>-66359574</v>
      </c>
    </row>
    <row r="712" spans="1:4" x14ac:dyDescent="0.25">
      <c r="A712" t="s">
        <v>6891</v>
      </c>
      <c r="B712" s="1">
        <v>5000000</v>
      </c>
      <c r="C712" s="1">
        <v>83574831</v>
      </c>
      <c r="D712" s="1">
        <f t="shared" si="11"/>
        <v>78574831</v>
      </c>
    </row>
    <row r="713" spans="1:4" x14ac:dyDescent="0.25">
      <c r="A713" t="s">
        <v>6890</v>
      </c>
      <c r="B713" s="1">
        <v>70000000</v>
      </c>
      <c r="C713" s="1">
        <v>83552429</v>
      </c>
      <c r="D713" s="1">
        <f t="shared" si="11"/>
        <v>13552429</v>
      </c>
    </row>
    <row r="714" spans="1:4" x14ac:dyDescent="0.25">
      <c r="A714" t="s">
        <v>6889</v>
      </c>
      <c r="B714" s="1">
        <v>75000000</v>
      </c>
      <c r="C714" s="1">
        <v>83503161</v>
      </c>
      <c r="D714" s="1">
        <f t="shared" si="11"/>
        <v>8503161</v>
      </c>
    </row>
    <row r="715" spans="1:4" x14ac:dyDescent="0.25">
      <c r="A715" t="s">
        <v>6887</v>
      </c>
      <c r="B715" s="1">
        <v>3500000</v>
      </c>
      <c r="C715" s="1">
        <v>83400000</v>
      </c>
      <c r="D715" s="1">
        <f t="shared" si="11"/>
        <v>79900000</v>
      </c>
    </row>
    <row r="716" spans="1:4" x14ac:dyDescent="0.25">
      <c r="A716" t="s">
        <v>6884</v>
      </c>
      <c r="B716" s="1">
        <v>132000000</v>
      </c>
      <c r="C716" s="1">
        <v>83348920</v>
      </c>
      <c r="D716" s="1">
        <f t="shared" si="11"/>
        <v>-48651080</v>
      </c>
    </row>
    <row r="717" spans="1:4" x14ac:dyDescent="0.25">
      <c r="A717" t="s">
        <v>6882</v>
      </c>
      <c r="B717" s="1">
        <v>35000000</v>
      </c>
      <c r="C717" s="1">
        <v>83299761</v>
      </c>
      <c r="D717" s="1">
        <f t="shared" si="11"/>
        <v>48299761</v>
      </c>
    </row>
    <row r="718" spans="1:4" x14ac:dyDescent="0.25">
      <c r="A718" t="s">
        <v>6880</v>
      </c>
      <c r="B718" s="1">
        <v>45000000</v>
      </c>
      <c r="C718" s="1">
        <v>83287363</v>
      </c>
      <c r="D718" s="1">
        <f t="shared" si="11"/>
        <v>38287363</v>
      </c>
    </row>
    <row r="719" spans="1:4" x14ac:dyDescent="0.25">
      <c r="A719" t="s">
        <v>6879</v>
      </c>
      <c r="B719" s="1">
        <v>75000000</v>
      </c>
      <c r="C719" s="1">
        <v>83077470</v>
      </c>
      <c r="D719" s="1">
        <f t="shared" si="11"/>
        <v>8077470</v>
      </c>
    </row>
    <row r="720" spans="1:4" x14ac:dyDescent="0.25">
      <c r="A720" t="s">
        <v>6878</v>
      </c>
      <c r="B720" s="1">
        <v>14000000</v>
      </c>
      <c r="C720" s="1">
        <v>83025853</v>
      </c>
      <c r="D720" s="1">
        <f t="shared" si="11"/>
        <v>69025853</v>
      </c>
    </row>
    <row r="721" spans="1:4" x14ac:dyDescent="0.25">
      <c r="A721" t="s">
        <v>6877</v>
      </c>
      <c r="B721" s="1">
        <v>135000000</v>
      </c>
      <c r="C721" s="1">
        <v>83024900</v>
      </c>
      <c r="D721" s="1">
        <f t="shared" si="11"/>
        <v>-51975100</v>
      </c>
    </row>
    <row r="722" spans="1:4" x14ac:dyDescent="0.25">
      <c r="A722" t="s">
        <v>6874</v>
      </c>
      <c r="B722" s="1">
        <v>55000000</v>
      </c>
      <c r="C722" s="1">
        <v>83000000</v>
      </c>
      <c r="D722" s="1">
        <f t="shared" si="11"/>
        <v>28000000</v>
      </c>
    </row>
    <row r="723" spans="1:4" x14ac:dyDescent="0.25">
      <c r="A723" t="s">
        <v>6873</v>
      </c>
      <c r="B723" s="1">
        <v>60000000</v>
      </c>
      <c r="C723" s="1">
        <v>82931301</v>
      </c>
      <c r="D723" s="1">
        <f t="shared" si="11"/>
        <v>22931301</v>
      </c>
    </row>
    <row r="724" spans="1:4" x14ac:dyDescent="0.25">
      <c r="A724" t="s">
        <v>6872</v>
      </c>
      <c r="B724" s="1">
        <v>60000000</v>
      </c>
      <c r="C724" s="1">
        <v>82670733</v>
      </c>
      <c r="D724" s="1">
        <f t="shared" si="11"/>
        <v>22670733</v>
      </c>
    </row>
    <row r="725" spans="1:4" x14ac:dyDescent="0.25">
      <c r="A725" t="s">
        <v>6871</v>
      </c>
      <c r="B725" s="1">
        <v>20000000</v>
      </c>
      <c r="C725" s="1">
        <v>82624961</v>
      </c>
      <c r="D725" s="1">
        <f t="shared" si="11"/>
        <v>62624961</v>
      </c>
    </row>
    <row r="726" spans="1:4" x14ac:dyDescent="0.25">
      <c r="A726" t="s">
        <v>6870</v>
      </c>
      <c r="B726" s="1">
        <v>60000000</v>
      </c>
      <c r="C726" s="1">
        <v>82569532</v>
      </c>
      <c r="D726" s="1">
        <f t="shared" si="11"/>
        <v>22569532</v>
      </c>
    </row>
    <row r="727" spans="1:4" x14ac:dyDescent="0.25">
      <c r="A727" t="s">
        <v>6869</v>
      </c>
      <c r="B727" s="1">
        <v>6500000</v>
      </c>
      <c r="C727" s="1">
        <v>82528097</v>
      </c>
      <c r="D727" s="1">
        <f t="shared" si="11"/>
        <v>76028097</v>
      </c>
    </row>
    <row r="728" spans="1:4" x14ac:dyDescent="0.25">
      <c r="A728" t="s">
        <v>6868</v>
      </c>
      <c r="B728" s="1">
        <v>40000000</v>
      </c>
      <c r="C728" s="1">
        <v>82522790</v>
      </c>
      <c r="D728" s="1">
        <f t="shared" si="11"/>
        <v>42522790</v>
      </c>
    </row>
    <row r="729" spans="1:4" x14ac:dyDescent="0.25">
      <c r="A729" t="s">
        <v>6866</v>
      </c>
      <c r="B729" s="1">
        <v>17000000</v>
      </c>
      <c r="C729" s="1">
        <v>82389560</v>
      </c>
      <c r="D729" s="1">
        <f t="shared" si="11"/>
        <v>65389560</v>
      </c>
    </row>
    <row r="730" spans="1:4" x14ac:dyDescent="0.25">
      <c r="A730" t="s">
        <v>6865</v>
      </c>
      <c r="B730" s="1">
        <v>32000000</v>
      </c>
      <c r="C730" s="1">
        <v>82301521</v>
      </c>
      <c r="D730" s="1">
        <f t="shared" si="11"/>
        <v>50301521</v>
      </c>
    </row>
    <row r="731" spans="1:4" x14ac:dyDescent="0.25">
      <c r="A731" t="s">
        <v>6864</v>
      </c>
      <c r="B731" s="1">
        <v>35000000</v>
      </c>
      <c r="C731" s="1">
        <v>82300000</v>
      </c>
      <c r="D731" s="1">
        <f t="shared" si="11"/>
        <v>47300000</v>
      </c>
    </row>
    <row r="732" spans="1:4" x14ac:dyDescent="0.25">
      <c r="A732" t="s">
        <v>6862</v>
      </c>
      <c r="B732" s="1">
        <v>17000000</v>
      </c>
      <c r="C732" s="1">
        <v>82234139</v>
      </c>
      <c r="D732" s="1">
        <f t="shared" si="11"/>
        <v>65234139</v>
      </c>
    </row>
    <row r="733" spans="1:4" x14ac:dyDescent="0.25">
      <c r="A733" t="s">
        <v>6860</v>
      </c>
      <c r="B733" s="1">
        <v>65000000</v>
      </c>
      <c r="C733" s="1">
        <v>82226474</v>
      </c>
      <c r="D733" s="1">
        <f t="shared" si="11"/>
        <v>17226474</v>
      </c>
    </row>
    <row r="734" spans="1:4" x14ac:dyDescent="0.25">
      <c r="A734" t="s">
        <v>6858</v>
      </c>
      <c r="B734" s="1">
        <v>30000000</v>
      </c>
      <c r="C734" s="1">
        <v>82163317</v>
      </c>
      <c r="D734" s="1">
        <f t="shared" si="11"/>
        <v>52163317</v>
      </c>
    </row>
    <row r="735" spans="1:4" x14ac:dyDescent="0.25">
      <c r="A735" t="s">
        <v>6856</v>
      </c>
      <c r="B735" s="1">
        <v>150000000</v>
      </c>
      <c r="C735" s="1">
        <v>82161969</v>
      </c>
      <c r="D735" s="1">
        <f t="shared" si="11"/>
        <v>-67838031</v>
      </c>
    </row>
    <row r="736" spans="1:4" x14ac:dyDescent="0.25">
      <c r="A736" t="s">
        <v>6854</v>
      </c>
      <c r="B736" s="1">
        <v>61000000</v>
      </c>
      <c r="C736" s="1">
        <v>81687587</v>
      </c>
      <c r="D736" s="1">
        <f t="shared" si="11"/>
        <v>20687587</v>
      </c>
    </row>
    <row r="737" spans="1:4" x14ac:dyDescent="0.25">
      <c r="A737" t="s">
        <v>6851</v>
      </c>
      <c r="B737" s="1">
        <v>54000000</v>
      </c>
      <c r="C737" s="1">
        <v>81645152</v>
      </c>
      <c r="D737" s="1">
        <f t="shared" si="11"/>
        <v>27645152</v>
      </c>
    </row>
    <row r="738" spans="1:4" x14ac:dyDescent="0.25">
      <c r="A738" t="s">
        <v>6850</v>
      </c>
      <c r="B738" s="1">
        <v>135000000</v>
      </c>
      <c r="C738" s="1">
        <v>81638674</v>
      </c>
      <c r="D738" s="1">
        <f t="shared" si="11"/>
        <v>-53361326</v>
      </c>
    </row>
    <row r="739" spans="1:4" x14ac:dyDescent="0.25">
      <c r="A739" t="s">
        <v>6847</v>
      </c>
      <c r="B739" s="1">
        <v>40000000</v>
      </c>
      <c r="C739" s="1">
        <v>81593527</v>
      </c>
      <c r="D739" s="1">
        <f t="shared" si="11"/>
        <v>41593527</v>
      </c>
    </row>
    <row r="740" spans="1:4" x14ac:dyDescent="0.25">
      <c r="A740" t="s">
        <v>6846</v>
      </c>
      <c r="B740" s="1">
        <v>100000000</v>
      </c>
      <c r="C740" s="1">
        <v>81557479</v>
      </c>
      <c r="D740" s="1">
        <f t="shared" si="11"/>
        <v>-18442521</v>
      </c>
    </row>
    <row r="741" spans="1:4" x14ac:dyDescent="0.25">
      <c r="A741" t="s">
        <v>6845</v>
      </c>
      <c r="B741" s="1">
        <v>50000000</v>
      </c>
      <c r="C741" s="1">
        <v>81517441</v>
      </c>
      <c r="D741" s="1">
        <f t="shared" si="11"/>
        <v>31517441</v>
      </c>
    </row>
    <row r="742" spans="1:4" x14ac:dyDescent="0.25">
      <c r="A742" t="s">
        <v>6844</v>
      </c>
      <c r="B742" s="1">
        <v>28000000</v>
      </c>
      <c r="C742" s="1">
        <v>81350242</v>
      </c>
      <c r="D742" s="1">
        <f t="shared" si="11"/>
        <v>53350242</v>
      </c>
    </row>
    <row r="743" spans="1:4" x14ac:dyDescent="0.25">
      <c r="A743" t="s">
        <v>6843</v>
      </c>
      <c r="B743" s="1">
        <v>40000000</v>
      </c>
      <c r="C743" s="1">
        <v>81292135</v>
      </c>
      <c r="D743" s="1">
        <f t="shared" si="11"/>
        <v>41292135</v>
      </c>
    </row>
    <row r="744" spans="1:4" x14ac:dyDescent="0.25">
      <c r="A744" t="s">
        <v>6842</v>
      </c>
      <c r="B744" s="1">
        <v>35000000</v>
      </c>
      <c r="C744" s="1">
        <v>81257845</v>
      </c>
      <c r="D744" s="1">
        <f t="shared" si="11"/>
        <v>46257845</v>
      </c>
    </row>
    <row r="745" spans="1:4" x14ac:dyDescent="0.25">
      <c r="A745" t="s">
        <v>6840</v>
      </c>
      <c r="B745" s="1">
        <v>68000000</v>
      </c>
      <c r="C745" s="1">
        <v>81257500</v>
      </c>
      <c r="D745" s="1">
        <f t="shared" si="11"/>
        <v>13257500</v>
      </c>
    </row>
    <row r="746" spans="1:4" x14ac:dyDescent="0.25">
      <c r="A746" t="s">
        <v>6839</v>
      </c>
      <c r="B746" s="1">
        <v>4500000</v>
      </c>
      <c r="C746" s="1">
        <v>81200000</v>
      </c>
      <c r="D746" s="1">
        <f t="shared" si="11"/>
        <v>76700000</v>
      </c>
    </row>
    <row r="747" spans="1:4" x14ac:dyDescent="0.25">
      <c r="A747">
        <v>21</v>
      </c>
      <c r="B747" s="1">
        <v>35000000</v>
      </c>
      <c r="C747" s="1">
        <v>81159365</v>
      </c>
      <c r="D747" s="1">
        <f t="shared" si="11"/>
        <v>46159365</v>
      </c>
    </row>
    <row r="748" spans="1:4" x14ac:dyDescent="0.25">
      <c r="A748" t="s">
        <v>6838</v>
      </c>
      <c r="B748" s="1">
        <v>35000000</v>
      </c>
      <c r="C748" s="1">
        <v>81150692</v>
      </c>
      <c r="D748" s="1">
        <f t="shared" si="11"/>
        <v>46150692</v>
      </c>
    </row>
    <row r="749" spans="1:4" x14ac:dyDescent="0.25">
      <c r="A749" t="s">
        <v>6837</v>
      </c>
      <c r="B749" s="1">
        <v>50000000</v>
      </c>
      <c r="C749" s="1">
        <v>81022333</v>
      </c>
      <c r="D749" s="1">
        <f t="shared" si="11"/>
        <v>31022333</v>
      </c>
    </row>
    <row r="750" spans="1:4" x14ac:dyDescent="0.25">
      <c r="A750" t="s">
        <v>6834</v>
      </c>
      <c r="B750" s="1">
        <v>30000000</v>
      </c>
      <c r="C750" s="1">
        <v>80920948</v>
      </c>
      <c r="D750" s="1">
        <f t="shared" si="11"/>
        <v>50920948</v>
      </c>
    </row>
    <row r="751" spans="1:4" x14ac:dyDescent="0.25">
      <c r="A751" t="s">
        <v>6833</v>
      </c>
      <c r="B751" s="1">
        <v>60000000</v>
      </c>
      <c r="C751" s="1">
        <v>80574010</v>
      </c>
      <c r="D751" s="1">
        <f t="shared" si="11"/>
        <v>20574010</v>
      </c>
    </row>
    <row r="752" spans="1:4" x14ac:dyDescent="0.25">
      <c r="A752" t="s">
        <v>6832</v>
      </c>
      <c r="B752" s="1">
        <v>80000000</v>
      </c>
      <c r="C752" s="1">
        <v>80360866</v>
      </c>
      <c r="D752" s="1">
        <f t="shared" si="11"/>
        <v>360866</v>
      </c>
    </row>
    <row r="753" spans="1:4" x14ac:dyDescent="0.25">
      <c r="A753" t="s">
        <v>6831</v>
      </c>
      <c r="B753" s="1">
        <v>60000000</v>
      </c>
      <c r="C753" s="1">
        <v>80281096</v>
      </c>
      <c r="D753" s="1">
        <f t="shared" si="11"/>
        <v>20281096</v>
      </c>
    </row>
    <row r="754" spans="1:4" x14ac:dyDescent="0.25">
      <c r="A754" t="s">
        <v>6830</v>
      </c>
      <c r="B754" s="1">
        <v>35000000</v>
      </c>
      <c r="C754" s="1">
        <v>80276912</v>
      </c>
      <c r="D754" s="1">
        <f t="shared" si="11"/>
        <v>45276912</v>
      </c>
    </row>
    <row r="755" spans="1:4" x14ac:dyDescent="0.25">
      <c r="A755" t="s">
        <v>6828</v>
      </c>
      <c r="B755" s="1">
        <v>50000000</v>
      </c>
      <c r="C755" s="1">
        <v>80270227</v>
      </c>
      <c r="D755" s="1">
        <f t="shared" si="11"/>
        <v>30270227</v>
      </c>
    </row>
    <row r="756" spans="1:4" x14ac:dyDescent="0.25">
      <c r="A756" t="s">
        <v>6826</v>
      </c>
      <c r="B756" s="1">
        <v>32000000</v>
      </c>
      <c r="C756" s="1">
        <v>80197993</v>
      </c>
      <c r="D756" s="1">
        <f t="shared" si="11"/>
        <v>48197993</v>
      </c>
    </row>
    <row r="757" spans="1:4" x14ac:dyDescent="0.25">
      <c r="A757" t="s">
        <v>6823</v>
      </c>
      <c r="B757" s="1">
        <v>85000000</v>
      </c>
      <c r="C757" s="1">
        <v>80170146</v>
      </c>
      <c r="D757" s="1">
        <f t="shared" si="11"/>
        <v>-4829854</v>
      </c>
    </row>
    <row r="758" spans="1:4" x14ac:dyDescent="0.25">
      <c r="A758" t="s">
        <v>6822</v>
      </c>
      <c r="B758" s="1">
        <v>10000000</v>
      </c>
      <c r="C758" s="1">
        <v>80150343</v>
      </c>
      <c r="D758" s="1">
        <f t="shared" si="11"/>
        <v>70150343</v>
      </c>
    </row>
    <row r="759" spans="1:4" x14ac:dyDescent="0.25">
      <c r="A759" t="s">
        <v>6821</v>
      </c>
      <c r="B759" s="1">
        <v>20000000</v>
      </c>
      <c r="C759" s="1">
        <v>80050171</v>
      </c>
      <c r="D759" s="1">
        <f t="shared" si="11"/>
        <v>60050171</v>
      </c>
    </row>
    <row r="760" spans="1:4" x14ac:dyDescent="0.25">
      <c r="A760" t="s">
        <v>6821</v>
      </c>
      <c r="B760" s="1">
        <v>20000000</v>
      </c>
      <c r="C760" s="1">
        <v>80050171</v>
      </c>
      <c r="D760" s="1">
        <f t="shared" si="11"/>
        <v>60050171</v>
      </c>
    </row>
    <row r="761" spans="1:4" x14ac:dyDescent="0.25">
      <c r="A761" t="s">
        <v>6819</v>
      </c>
      <c r="B761" s="1">
        <v>25000000</v>
      </c>
      <c r="C761" s="1">
        <v>80034302</v>
      </c>
      <c r="D761" s="1">
        <f t="shared" si="11"/>
        <v>55034302</v>
      </c>
    </row>
    <row r="762" spans="1:4" x14ac:dyDescent="0.25">
      <c r="A762" t="s">
        <v>6818</v>
      </c>
      <c r="B762" s="1">
        <v>60000000</v>
      </c>
      <c r="C762" s="1">
        <v>80033643</v>
      </c>
      <c r="D762" s="1">
        <f t="shared" si="11"/>
        <v>20033643</v>
      </c>
    </row>
    <row r="763" spans="1:4" x14ac:dyDescent="0.25">
      <c r="A763" t="s">
        <v>6818</v>
      </c>
      <c r="B763" s="1">
        <v>60000000</v>
      </c>
      <c r="C763" s="1">
        <v>80033643</v>
      </c>
      <c r="D763" s="1">
        <f t="shared" si="11"/>
        <v>20033643</v>
      </c>
    </row>
    <row r="764" spans="1:4" x14ac:dyDescent="0.25">
      <c r="A764" t="s">
        <v>6817</v>
      </c>
      <c r="B764" s="1">
        <v>58000000</v>
      </c>
      <c r="C764" s="1">
        <v>80021740</v>
      </c>
      <c r="D764" s="1">
        <f t="shared" si="11"/>
        <v>22021740</v>
      </c>
    </row>
    <row r="765" spans="1:4" x14ac:dyDescent="0.25">
      <c r="A765" t="s">
        <v>6817</v>
      </c>
      <c r="B765" s="1">
        <v>58000000</v>
      </c>
      <c r="C765" s="1">
        <v>80021740</v>
      </c>
      <c r="D765" s="1">
        <f t="shared" si="11"/>
        <v>22021740</v>
      </c>
    </row>
    <row r="766" spans="1:4" x14ac:dyDescent="0.25">
      <c r="A766" t="s">
        <v>6814</v>
      </c>
      <c r="B766" s="1">
        <v>25000000</v>
      </c>
      <c r="C766" s="1">
        <v>80014842</v>
      </c>
      <c r="D766" s="1">
        <f t="shared" si="11"/>
        <v>55014842</v>
      </c>
    </row>
    <row r="767" spans="1:4" x14ac:dyDescent="0.25">
      <c r="A767" t="s">
        <v>6813</v>
      </c>
      <c r="B767" s="1">
        <v>8200000</v>
      </c>
      <c r="C767" s="1">
        <v>80000000</v>
      </c>
      <c r="D767" s="1">
        <f t="shared" si="11"/>
        <v>71800000</v>
      </c>
    </row>
    <row r="768" spans="1:4" x14ac:dyDescent="0.25">
      <c r="A768" t="s">
        <v>6811</v>
      </c>
      <c r="B768" s="1">
        <v>50000000</v>
      </c>
      <c r="C768" s="1">
        <v>79948113</v>
      </c>
      <c r="D768" s="1">
        <f t="shared" si="11"/>
        <v>29948113</v>
      </c>
    </row>
    <row r="769" spans="1:4" x14ac:dyDescent="0.25">
      <c r="A769" t="s">
        <v>6810</v>
      </c>
      <c r="B769" s="1">
        <v>66000000</v>
      </c>
      <c r="C769" s="1">
        <v>79883359</v>
      </c>
      <c r="D769" s="1">
        <f t="shared" si="11"/>
        <v>13883359</v>
      </c>
    </row>
    <row r="770" spans="1:4" x14ac:dyDescent="0.25">
      <c r="A770" t="s">
        <v>6809</v>
      </c>
      <c r="B770" s="1">
        <v>25000000</v>
      </c>
      <c r="C770" s="1">
        <v>79817937</v>
      </c>
      <c r="D770" s="1">
        <f t="shared" ref="D770:D833" si="12">C770-B770</f>
        <v>54817937</v>
      </c>
    </row>
    <row r="771" spans="1:4" x14ac:dyDescent="0.25">
      <c r="A771" t="s">
        <v>6807</v>
      </c>
      <c r="B771" s="1">
        <v>100000000</v>
      </c>
      <c r="C771" s="1">
        <v>79711678</v>
      </c>
      <c r="D771" s="1">
        <f t="shared" si="12"/>
        <v>-20288322</v>
      </c>
    </row>
    <row r="772" spans="1:4" x14ac:dyDescent="0.25">
      <c r="A772" t="s">
        <v>6806</v>
      </c>
      <c r="B772" s="1">
        <v>12000000</v>
      </c>
      <c r="C772" s="1">
        <v>79568000</v>
      </c>
      <c r="D772" s="1">
        <f t="shared" si="12"/>
        <v>67568000</v>
      </c>
    </row>
    <row r="773" spans="1:4" x14ac:dyDescent="0.25">
      <c r="A773" t="s">
        <v>6804</v>
      </c>
      <c r="B773" s="1">
        <v>30000000</v>
      </c>
      <c r="C773" s="1">
        <v>79566871</v>
      </c>
      <c r="D773" s="1">
        <f t="shared" si="12"/>
        <v>49566871</v>
      </c>
    </row>
    <row r="774" spans="1:4" x14ac:dyDescent="0.25">
      <c r="A774" t="s">
        <v>6802</v>
      </c>
      <c r="B774" s="1">
        <v>80000000</v>
      </c>
      <c r="C774" s="1">
        <v>79363785</v>
      </c>
      <c r="D774" s="1">
        <f t="shared" si="12"/>
        <v>-636215</v>
      </c>
    </row>
    <row r="775" spans="1:4" x14ac:dyDescent="0.25">
      <c r="A775" t="s">
        <v>6802</v>
      </c>
      <c r="B775" s="1">
        <v>80000000</v>
      </c>
      <c r="C775" s="1">
        <v>79363785</v>
      </c>
      <c r="D775" s="1">
        <f t="shared" si="12"/>
        <v>-636215</v>
      </c>
    </row>
    <row r="776" spans="1:4" x14ac:dyDescent="0.25">
      <c r="A776" t="s">
        <v>6801</v>
      </c>
      <c r="B776" s="1">
        <v>35000000</v>
      </c>
      <c r="C776" s="1">
        <v>79100000</v>
      </c>
      <c r="D776" s="1">
        <f t="shared" si="12"/>
        <v>44100000</v>
      </c>
    </row>
    <row r="777" spans="1:4" x14ac:dyDescent="0.25">
      <c r="A777" t="s">
        <v>6799</v>
      </c>
      <c r="B777" s="1">
        <v>11000000</v>
      </c>
      <c r="C777" s="1">
        <v>78900000</v>
      </c>
      <c r="D777" s="1">
        <f t="shared" si="12"/>
        <v>67900000</v>
      </c>
    </row>
    <row r="778" spans="1:4" x14ac:dyDescent="0.25">
      <c r="A778" t="s">
        <v>6800</v>
      </c>
      <c r="B778" s="1">
        <v>11000000</v>
      </c>
      <c r="C778" s="1">
        <v>78900000</v>
      </c>
      <c r="D778" s="1">
        <f t="shared" si="12"/>
        <v>67900000</v>
      </c>
    </row>
    <row r="779" spans="1:4" x14ac:dyDescent="0.25">
      <c r="A779" t="s">
        <v>6798</v>
      </c>
      <c r="B779" s="1">
        <v>10000000</v>
      </c>
      <c r="C779" s="1">
        <v>78845130</v>
      </c>
      <c r="D779" s="1">
        <f t="shared" si="12"/>
        <v>68845130</v>
      </c>
    </row>
    <row r="780" spans="1:4" x14ac:dyDescent="0.25">
      <c r="A780" t="s">
        <v>6797</v>
      </c>
      <c r="B780" s="1">
        <v>31500000</v>
      </c>
      <c r="C780" s="1">
        <v>78800000</v>
      </c>
      <c r="D780" s="1">
        <f t="shared" si="12"/>
        <v>47300000</v>
      </c>
    </row>
    <row r="781" spans="1:4" x14ac:dyDescent="0.25">
      <c r="A781" t="s">
        <v>6796</v>
      </c>
      <c r="B781" s="1">
        <v>88000000</v>
      </c>
      <c r="C781" s="1">
        <v>78747585</v>
      </c>
      <c r="D781" s="1">
        <f t="shared" si="12"/>
        <v>-9252415</v>
      </c>
    </row>
    <row r="782" spans="1:4" x14ac:dyDescent="0.25">
      <c r="A782" t="s">
        <v>6794</v>
      </c>
      <c r="B782" s="1">
        <v>55000000</v>
      </c>
      <c r="C782" s="1">
        <v>78745923</v>
      </c>
      <c r="D782" s="1">
        <f t="shared" si="12"/>
        <v>23745923</v>
      </c>
    </row>
    <row r="783" spans="1:4" x14ac:dyDescent="0.25">
      <c r="A783" t="s">
        <v>6793</v>
      </c>
      <c r="B783" s="1">
        <v>25000000</v>
      </c>
      <c r="C783" s="1">
        <v>78656813</v>
      </c>
      <c r="D783" s="1">
        <f t="shared" si="12"/>
        <v>53656813</v>
      </c>
    </row>
    <row r="784" spans="1:4" x14ac:dyDescent="0.25">
      <c r="A784" t="s">
        <v>6790</v>
      </c>
      <c r="B784" s="1">
        <v>27000000</v>
      </c>
      <c r="C784" s="1">
        <v>78651430</v>
      </c>
      <c r="D784" s="1">
        <f t="shared" si="12"/>
        <v>51651430</v>
      </c>
    </row>
    <row r="785" spans="1:4" x14ac:dyDescent="0.25">
      <c r="A785" t="s">
        <v>6788</v>
      </c>
      <c r="B785" s="1">
        <v>100000000</v>
      </c>
      <c r="C785" s="1">
        <v>78616689</v>
      </c>
      <c r="D785" s="1">
        <f t="shared" si="12"/>
        <v>-21383311</v>
      </c>
    </row>
    <row r="786" spans="1:4" x14ac:dyDescent="0.25">
      <c r="A786" t="s">
        <v>6787</v>
      </c>
      <c r="B786" s="1">
        <v>75000000</v>
      </c>
      <c r="C786" s="1">
        <v>78120196</v>
      </c>
      <c r="D786" s="1">
        <f t="shared" si="12"/>
        <v>3120196</v>
      </c>
    </row>
    <row r="787" spans="1:4" x14ac:dyDescent="0.25">
      <c r="A787" t="s">
        <v>6786</v>
      </c>
      <c r="B787" s="1">
        <v>70000000</v>
      </c>
      <c r="C787" s="1">
        <v>78031620</v>
      </c>
      <c r="D787" s="1">
        <f t="shared" si="12"/>
        <v>8031620</v>
      </c>
    </row>
    <row r="788" spans="1:4" x14ac:dyDescent="0.25">
      <c r="A788" t="s">
        <v>6785</v>
      </c>
      <c r="B788" s="1">
        <v>75000000</v>
      </c>
      <c r="C788" s="1">
        <v>78009155</v>
      </c>
      <c r="D788" s="1">
        <f t="shared" si="12"/>
        <v>3009155</v>
      </c>
    </row>
    <row r="789" spans="1:4" x14ac:dyDescent="0.25">
      <c r="A789" t="s">
        <v>6784</v>
      </c>
      <c r="B789" s="1">
        <v>70000000</v>
      </c>
      <c r="C789" s="1">
        <v>77862546</v>
      </c>
      <c r="D789" s="1">
        <f t="shared" si="12"/>
        <v>7862546</v>
      </c>
    </row>
    <row r="790" spans="1:4" x14ac:dyDescent="0.25">
      <c r="A790" t="s">
        <v>6783</v>
      </c>
      <c r="B790" s="1">
        <v>100000000</v>
      </c>
      <c r="C790" s="1">
        <v>77679638</v>
      </c>
      <c r="D790" s="1">
        <f t="shared" si="12"/>
        <v>-22320362</v>
      </c>
    </row>
    <row r="791" spans="1:4" x14ac:dyDescent="0.25">
      <c r="A791" t="s">
        <v>6782</v>
      </c>
      <c r="B791" s="1">
        <v>135000000</v>
      </c>
      <c r="C791" s="1">
        <v>77564037</v>
      </c>
      <c r="D791" s="1">
        <f t="shared" si="12"/>
        <v>-57435963</v>
      </c>
    </row>
    <row r="792" spans="1:4" x14ac:dyDescent="0.25">
      <c r="A792" t="s">
        <v>6780</v>
      </c>
      <c r="B792" s="1">
        <v>8000000</v>
      </c>
      <c r="C792" s="1">
        <v>77413017</v>
      </c>
      <c r="D792" s="1">
        <f t="shared" si="12"/>
        <v>69413017</v>
      </c>
    </row>
    <row r="793" spans="1:4" x14ac:dyDescent="0.25">
      <c r="A793" t="s">
        <v>6778</v>
      </c>
      <c r="B793" s="1">
        <v>26000000</v>
      </c>
      <c r="C793" s="1">
        <v>77324422</v>
      </c>
      <c r="D793" s="1">
        <f t="shared" si="12"/>
        <v>51324422</v>
      </c>
    </row>
    <row r="794" spans="1:4" x14ac:dyDescent="0.25">
      <c r="A794" t="s">
        <v>6777</v>
      </c>
      <c r="B794" s="1">
        <v>25000000</v>
      </c>
      <c r="C794" s="1">
        <v>77264926</v>
      </c>
      <c r="D794" s="1">
        <f t="shared" si="12"/>
        <v>52264926</v>
      </c>
    </row>
    <row r="795" spans="1:4" x14ac:dyDescent="0.25">
      <c r="A795" t="s">
        <v>6776</v>
      </c>
      <c r="B795" s="1">
        <v>100000000</v>
      </c>
      <c r="C795" s="1">
        <v>77222184</v>
      </c>
      <c r="D795" s="1">
        <f t="shared" si="12"/>
        <v>-22777816</v>
      </c>
    </row>
    <row r="796" spans="1:4" x14ac:dyDescent="0.25">
      <c r="A796" t="s">
        <v>6774</v>
      </c>
      <c r="B796" s="1">
        <v>62000000</v>
      </c>
      <c r="C796" s="1">
        <v>77086030</v>
      </c>
      <c r="D796" s="1">
        <f t="shared" si="12"/>
        <v>15086030</v>
      </c>
    </row>
    <row r="797" spans="1:4" x14ac:dyDescent="0.25">
      <c r="A797" t="s">
        <v>6772</v>
      </c>
      <c r="B797" s="1">
        <v>60000000</v>
      </c>
      <c r="C797" s="1">
        <v>77032279</v>
      </c>
      <c r="D797" s="1">
        <f t="shared" si="12"/>
        <v>17032279</v>
      </c>
    </row>
    <row r="798" spans="1:4" x14ac:dyDescent="0.25">
      <c r="A798" t="s">
        <v>6771</v>
      </c>
      <c r="B798" s="1">
        <v>170000000</v>
      </c>
      <c r="C798" s="1">
        <v>76846624</v>
      </c>
      <c r="D798" s="1">
        <f t="shared" si="12"/>
        <v>-93153376</v>
      </c>
    </row>
    <row r="799" spans="1:4" x14ac:dyDescent="0.25">
      <c r="A799" t="s">
        <v>6770</v>
      </c>
      <c r="B799" s="1">
        <v>30000000</v>
      </c>
      <c r="C799" s="1">
        <v>76806312</v>
      </c>
      <c r="D799" s="1">
        <f t="shared" si="12"/>
        <v>46806312</v>
      </c>
    </row>
    <row r="800" spans="1:4" x14ac:dyDescent="0.25">
      <c r="A800" t="s">
        <v>6769</v>
      </c>
      <c r="B800" s="1">
        <v>10700000</v>
      </c>
      <c r="C800" s="1">
        <v>76600000</v>
      </c>
      <c r="D800" s="1">
        <f t="shared" si="12"/>
        <v>65900000</v>
      </c>
    </row>
    <row r="801" spans="1:4" x14ac:dyDescent="0.25">
      <c r="A801" t="s">
        <v>6769</v>
      </c>
      <c r="B801" s="1">
        <v>10700000</v>
      </c>
      <c r="C801" s="1">
        <v>76600000</v>
      </c>
      <c r="D801" s="1">
        <f t="shared" si="12"/>
        <v>65900000</v>
      </c>
    </row>
    <row r="802" spans="1:4" x14ac:dyDescent="0.25">
      <c r="A802" t="s">
        <v>6767</v>
      </c>
      <c r="B802" s="1">
        <v>30000000</v>
      </c>
      <c r="C802" s="1">
        <v>76501438</v>
      </c>
      <c r="D802" s="1">
        <f t="shared" si="12"/>
        <v>46501438</v>
      </c>
    </row>
    <row r="803" spans="1:4" x14ac:dyDescent="0.25">
      <c r="A803" t="s">
        <v>6765</v>
      </c>
      <c r="B803" s="1">
        <v>117000000</v>
      </c>
      <c r="C803" s="1">
        <v>76418654</v>
      </c>
      <c r="D803" s="1">
        <f t="shared" si="12"/>
        <v>-40581346</v>
      </c>
    </row>
    <row r="804" spans="1:4" x14ac:dyDescent="0.25">
      <c r="A804" t="s">
        <v>6763</v>
      </c>
      <c r="B804" s="1">
        <v>2280000</v>
      </c>
      <c r="C804" s="1">
        <v>76400000</v>
      </c>
      <c r="D804" s="1">
        <f t="shared" si="12"/>
        <v>74120000</v>
      </c>
    </row>
    <row r="805" spans="1:4" x14ac:dyDescent="0.25">
      <c r="A805" t="s">
        <v>6764</v>
      </c>
      <c r="B805" s="1">
        <v>17000000</v>
      </c>
      <c r="C805" s="1">
        <v>76400000</v>
      </c>
      <c r="D805" s="1">
        <f t="shared" si="12"/>
        <v>59400000</v>
      </c>
    </row>
    <row r="806" spans="1:4" x14ac:dyDescent="0.25">
      <c r="A806" t="s">
        <v>6761</v>
      </c>
      <c r="B806" s="1">
        <v>25000000</v>
      </c>
      <c r="C806" s="1">
        <v>76270454</v>
      </c>
      <c r="D806" s="1">
        <f t="shared" si="12"/>
        <v>51270454</v>
      </c>
    </row>
    <row r="807" spans="1:4" x14ac:dyDescent="0.25">
      <c r="A807" t="s">
        <v>6760</v>
      </c>
      <c r="B807" s="1">
        <v>45000000</v>
      </c>
      <c r="C807" s="1">
        <v>76261036</v>
      </c>
      <c r="D807" s="1">
        <f t="shared" si="12"/>
        <v>31261036</v>
      </c>
    </row>
    <row r="808" spans="1:4" x14ac:dyDescent="0.25">
      <c r="A808" t="s">
        <v>6759</v>
      </c>
      <c r="B808" s="1">
        <v>55000000</v>
      </c>
      <c r="C808" s="1">
        <v>76137505</v>
      </c>
      <c r="D808" s="1">
        <f t="shared" si="12"/>
        <v>21137505</v>
      </c>
    </row>
    <row r="809" spans="1:4" x14ac:dyDescent="0.25">
      <c r="A809" t="s">
        <v>6757</v>
      </c>
      <c r="B809" s="1">
        <v>75000000</v>
      </c>
      <c r="C809" s="1">
        <v>76081498</v>
      </c>
      <c r="D809" s="1">
        <f t="shared" si="12"/>
        <v>1081498</v>
      </c>
    </row>
    <row r="810" spans="1:4" x14ac:dyDescent="0.25">
      <c r="A810" t="s">
        <v>6756</v>
      </c>
      <c r="B810" s="1">
        <v>90000000</v>
      </c>
      <c r="C810" s="1">
        <v>75817994</v>
      </c>
      <c r="D810" s="1">
        <f t="shared" si="12"/>
        <v>-14182006</v>
      </c>
    </row>
    <row r="811" spans="1:4" x14ac:dyDescent="0.25">
      <c r="A811" t="s">
        <v>6753</v>
      </c>
      <c r="B811" s="1">
        <v>60000000</v>
      </c>
      <c r="C811" s="1">
        <v>75764085</v>
      </c>
      <c r="D811" s="1">
        <f t="shared" si="12"/>
        <v>15764085</v>
      </c>
    </row>
    <row r="812" spans="1:4" x14ac:dyDescent="0.25">
      <c r="A812" t="s">
        <v>6752</v>
      </c>
      <c r="B812" s="1">
        <v>85000000</v>
      </c>
      <c r="C812" s="1">
        <v>75754670</v>
      </c>
      <c r="D812" s="1">
        <f t="shared" si="12"/>
        <v>-9245330</v>
      </c>
    </row>
    <row r="813" spans="1:4" x14ac:dyDescent="0.25">
      <c r="A813" t="s">
        <v>6750</v>
      </c>
      <c r="B813" s="1">
        <v>35000000</v>
      </c>
      <c r="C813" s="1">
        <v>75668868</v>
      </c>
      <c r="D813" s="1">
        <f t="shared" si="12"/>
        <v>40668868</v>
      </c>
    </row>
    <row r="814" spans="1:4" x14ac:dyDescent="0.25">
      <c r="A814" t="s">
        <v>6748</v>
      </c>
      <c r="B814" s="1">
        <v>60000000</v>
      </c>
      <c r="C814" s="1">
        <v>75638743</v>
      </c>
      <c r="D814" s="1">
        <f t="shared" si="12"/>
        <v>15638743</v>
      </c>
    </row>
    <row r="815" spans="1:4" x14ac:dyDescent="0.25">
      <c r="A815" t="s">
        <v>6747</v>
      </c>
      <c r="B815" s="1">
        <v>50000000</v>
      </c>
      <c r="C815" s="1">
        <v>75605492</v>
      </c>
      <c r="D815" s="1">
        <f t="shared" si="12"/>
        <v>25605492</v>
      </c>
    </row>
    <row r="816" spans="1:4" x14ac:dyDescent="0.25">
      <c r="A816" t="s">
        <v>6746</v>
      </c>
      <c r="B816" s="1">
        <v>54000000</v>
      </c>
      <c r="C816" s="1">
        <v>75604320</v>
      </c>
      <c r="D816" s="1">
        <f t="shared" si="12"/>
        <v>21604320</v>
      </c>
    </row>
    <row r="817" spans="1:4" x14ac:dyDescent="0.25">
      <c r="A817" t="s">
        <v>6744</v>
      </c>
      <c r="B817" s="1">
        <v>72000000</v>
      </c>
      <c r="C817" s="1">
        <v>75600000</v>
      </c>
      <c r="D817" s="1">
        <f t="shared" si="12"/>
        <v>3600000</v>
      </c>
    </row>
    <row r="818" spans="1:4" x14ac:dyDescent="0.25">
      <c r="A818" t="s">
        <v>6742</v>
      </c>
      <c r="B818" s="1">
        <v>20000000</v>
      </c>
      <c r="C818" s="1">
        <v>75597042</v>
      </c>
      <c r="D818" s="1">
        <f t="shared" si="12"/>
        <v>55597042</v>
      </c>
    </row>
    <row r="819" spans="1:4" x14ac:dyDescent="0.25">
      <c r="A819" t="s">
        <v>6741</v>
      </c>
      <c r="B819" s="1">
        <v>23600000</v>
      </c>
      <c r="C819" s="1">
        <v>75590286</v>
      </c>
      <c r="D819" s="1">
        <f t="shared" si="12"/>
        <v>51990286</v>
      </c>
    </row>
    <row r="820" spans="1:4" x14ac:dyDescent="0.25">
      <c r="A820" t="s">
        <v>6739</v>
      </c>
      <c r="B820" s="1">
        <v>61000000</v>
      </c>
      <c r="C820" s="1">
        <v>75573300</v>
      </c>
      <c r="D820" s="1">
        <f t="shared" si="12"/>
        <v>14573300</v>
      </c>
    </row>
    <row r="821" spans="1:4" x14ac:dyDescent="0.25">
      <c r="A821" t="s">
        <v>6738</v>
      </c>
      <c r="B821" s="1">
        <v>55000000</v>
      </c>
      <c r="C821" s="1">
        <v>75530832</v>
      </c>
      <c r="D821" s="1">
        <f t="shared" si="12"/>
        <v>20530832</v>
      </c>
    </row>
    <row r="822" spans="1:4" x14ac:dyDescent="0.25">
      <c r="A822" t="s">
        <v>6737</v>
      </c>
      <c r="B822" s="1">
        <v>60000000</v>
      </c>
      <c r="C822" s="1">
        <v>75370763</v>
      </c>
      <c r="D822" s="1">
        <f t="shared" si="12"/>
        <v>15370763</v>
      </c>
    </row>
    <row r="823" spans="1:4" x14ac:dyDescent="0.25">
      <c r="A823" t="s">
        <v>6736</v>
      </c>
      <c r="B823" s="1">
        <v>35000000</v>
      </c>
      <c r="C823" s="1">
        <v>75367693</v>
      </c>
      <c r="D823" s="1">
        <f t="shared" si="12"/>
        <v>40367693</v>
      </c>
    </row>
    <row r="824" spans="1:4" x14ac:dyDescent="0.25">
      <c r="A824" t="s">
        <v>6734</v>
      </c>
      <c r="B824" s="1">
        <v>40000000</v>
      </c>
      <c r="C824" s="1">
        <v>75305995</v>
      </c>
      <c r="D824" s="1">
        <f t="shared" si="12"/>
        <v>35305995</v>
      </c>
    </row>
    <row r="825" spans="1:4" x14ac:dyDescent="0.25">
      <c r="A825" t="s">
        <v>6733</v>
      </c>
      <c r="B825" s="1">
        <v>60000000</v>
      </c>
      <c r="C825" s="1">
        <v>75280058</v>
      </c>
      <c r="D825" s="1">
        <f t="shared" si="12"/>
        <v>15280058</v>
      </c>
    </row>
    <row r="826" spans="1:4" x14ac:dyDescent="0.25">
      <c r="A826" t="s">
        <v>6730</v>
      </c>
      <c r="B826" s="1">
        <v>35000000</v>
      </c>
      <c r="C826" s="1">
        <v>75274748</v>
      </c>
      <c r="D826" s="1">
        <f t="shared" si="12"/>
        <v>40274748</v>
      </c>
    </row>
    <row r="827" spans="1:4" x14ac:dyDescent="0.25">
      <c r="A827" t="s">
        <v>6729</v>
      </c>
      <c r="B827" s="1">
        <v>12000000</v>
      </c>
      <c r="C827" s="1">
        <v>75074950</v>
      </c>
      <c r="D827" s="1">
        <f t="shared" si="12"/>
        <v>63074950</v>
      </c>
    </row>
    <row r="828" spans="1:4" x14ac:dyDescent="0.25">
      <c r="A828" t="s">
        <v>6727</v>
      </c>
      <c r="B828" s="1">
        <v>20000000</v>
      </c>
      <c r="C828" s="1">
        <v>75072454</v>
      </c>
      <c r="D828" s="1">
        <f t="shared" si="12"/>
        <v>55072454</v>
      </c>
    </row>
    <row r="829" spans="1:4" x14ac:dyDescent="0.25">
      <c r="A829" t="s">
        <v>6726</v>
      </c>
      <c r="B829" s="1">
        <v>100000000</v>
      </c>
      <c r="C829" s="1">
        <v>75030163</v>
      </c>
      <c r="D829" s="1">
        <f t="shared" si="12"/>
        <v>-24969837</v>
      </c>
    </row>
    <row r="830" spans="1:4" x14ac:dyDescent="0.25">
      <c r="A830" t="s">
        <v>6724</v>
      </c>
      <c r="B830" s="1">
        <v>30000000</v>
      </c>
      <c r="C830" s="1">
        <v>74888996</v>
      </c>
      <c r="D830" s="1">
        <f t="shared" si="12"/>
        <v>44888996</v>
      </c>
    </row>
    <row r="831" spans="1:4" x14ac:dyDescent="0.25">
      <c r="A831" t="s">
        <v>6722</v>
      </c>
      <c r="B831" s="1">
        <v>30000000</v>
      </c>
      <c r="C831" s="1">
        <v>74787599</v>
      </c>
      <c r="D831" s="1">
        <f t="shared" si="12"/>
        <v>44787599</v>
      </c>
    </row>
    <row r="832" spans="1:4" x14ac:dyDescent="0.25">
      <c r="A832" t="s">
        <v>6720</v>
      </c>
      <c r="B832" s="1">
        <v>24000000</v>
      </c>
      <c r="C832" s="1">
        <v>74608545</v>
      </c>
      <c r="D832" s="1">
        <f t="shared" si="12"/>
        <v>50608545</v>
      </c>
    </row>
    <row r="833" spans="1:4" x14ac:dyDescent="0.25">
      <c r="A833" t="s">
        <v>6719</v>
      </c>
      <c r="B833" s="1">
        <v>55000000</v>
      </c>
      <c r="C833" s="1">
        <v>74540762</v>
      </c>
      <c r="D833" s="1">
        <f t="shared" si="12"/>
        <v>19540762</v>
      </c>
    </row>
    <row r="834" spans="1:4" x14ac:dyDescent="0.25">
      <c r="A834" t="s">
        <v>6718</v>
      </c>
      <c r="B834" s="1">
        <v>45000000</v>
      </c>
      <c r="C834" s="1">
        <v>74484168</v>
      </c>
      <c r="D834" s="1">
        <f t="shared" ref="D834:D897" si="13">C834-B834</f>
        <v>29484168</v>
      </c>
    </row>
    <row r="835" spans="1:4" x14ac:dyDescent="0.25">
      <c r="A835" t="s">
        <v>6717</v>
      </c>
      <c r="B835" s="1">
        <v>70000000</v>
      </c>
      <c r="C835" s="1">
        <v>74329966</v>
      </c>
      <c r="D835" s="1">
        <f t="shared" si="13"/>
        <v>4329966</v>
      </c>
    </row>
    <row r="836" spans="1:4" x14ac:dyDescent="0.25">
      <c r="A836" t="s">
        <v>6715</v>
      </c>
      <c r="B836" s="1">
        <v>25000000</v>
      </c>
      <c r="C836" s="1">
        <v>74273505</v>
      </c>
      <c r="D836" s="1">
        <f t="shared" si="13"/>
        <v>49273505</v>
      </c>
    </row>
    <row r="837" spans="1:4" x14ac:dyDescent="0.25">
      <c r="A837" t="s">
        <v>6714</v>
      </c>
      <c r="B837" s="1">
        <v>79000000</v>
      </c>
      <c r="C837" s="1">
        <v>74158157</v>
      </c>
      <c r="D837" s="1">
        <f t="shared" si="13"/>
        <v>-4841843</v>
      </c>
    </row>
    <row r="838" spans="1:4" x14ac:dyDescent="0.25">
      <c r="A838" t="s">
        <v>6713</v>
      </c>
      <c r="B838" s="1">
        <v>40000000</v>
      </c>
      <c r="C838" s="1">
        <v>74098862</v>
      </c>
      <c r="D838" s="1">
        <f t="shared" si="13"/>
        <v>34098862</v>
      </c>
    </row>
    <row r="839" spans="1:4" x14ac:dyDescent="0.25">
      <c r="A839" t="s">
        <v>6712</v>
      </c>
      <c r="B839" s="1">
        <v>60000000</v>
      </c>
      <c r="C839" s="1">
        <v>74058698</v>
      </c>
      <c r="D839" s="1">
        <f t="shared" si="13"/>
        <v>14058698</v>
      </c>
    </row>
    <row r="840" spans="1:4" x14ac:dyDescent="0.25">
      <c r="A840" t="s">
        <v>6711</v>
      </c>
      <c r="B840" s="1">
        <v>170000000</v>
      </c>
      <c r="C840" s="1">
        <v>73820094</v>
      </c>
      <c r="D840" s="1">
        <f t="shared" si="13"/>
        <v>-96179906</v>
      </c>
    </row>
    <row r="841" spans="1:4" x14ac:dyDescent="0.25">
      <c r="A841" t="s">
        <v>6709</v>
      </c>
      <c r="B841" s="1">
        <v>60000000</v>
      </c>
      <c r="C841" s="1">
        <v>73701902</v>
      </c>
      <c r="D841" s="1">
        <f t="shared" si="13"/>
        <v>13701902</v>
      </c>
    </row>
    <row r="842" spans="1:4" x14ac:dyDescent="0.25">
      <c r="A842" t="s">
        <v>6707</v>
      </c>
      <c r="B842" s="1">
        <v>75000000</v>
      </c>
      <c r="C842" s="1">
        <v>73661010</v>
      </c>
      <c r="D842" s="1">
        <f t="shared" si="13"/>
        <v>-1338990</v>
      </c>
    </row>
    <row r="843" spans="1:4" x14ac:dyDescent="0.25">
      <c r="A843" t="s">
        <v>6705</v>
      </c>
      <c r="B843" s="1">
        <v>60000000</v>
      </c>
      <c r="C843" s="1">
        <v>73648142</v>
      </c>
      <c r="D843" s="1">
        <f t="shared" si="13"/>
        <v>13648142</v>
      </c>
    </row>
    <row r="844" spans="1:4" x14ac:dyDescent="0.25">
      <c r="A844" t="s">
        <v>6704</v>
      </c>
      <c r="B844" s="1">
        <v>50000000</v>
      </c>
      <c r="C844" s="1">
        <v>73343413</v>
      </c>
      <c r="D844" s="1">
        <f t="shared" si="13"/>
        <v>23343413</v>
      </c>
    </row>
    <row r="845" spans="1:4" x14ac:dyDescent="0.25">
      <c r="A845" t="s">
        <v>6703</v>
      </c>
      <c r="B845" s="1">
        <v>15000000</v>
      </c>
      <c r="C845" s="1">
        <v>73326666</v>
      </c>
      <c r="D845" s="1">
        <f t="shared" si="13"/>
        <v>58326666</v>
      </c>
    </row>
    <row r="846" spans="1:4" x14ac:dyDescent="0.25">
      <c r="A846" t="s">
        <v>6702</v>
      </c>
      <c r="B846" s="1">
        <v>80000000</v>
      </c>
      <c r="C846" s="1">
        <v>73215310</v>
      </c>
      <c r="D846" s="1">
        <f t="shared" si="13"/>
        <v>-6784690</v>
      </c>
    </row>
    <row r="847" spans="1:4" x14ac:dyDescent="0.25">
      <c r="A847" t="s">
        <v>6699</v>
      </c>
      <c r="B847" s="1">
        <v>95000000</v>
      </c>
      <c r="C847" s="1">
        <v>73209340</v>
      </c>
      <c r="D847" s="1">
        <f t="shared" si="13"/>
        <v>-21790660</v>
      </c>
    </row>
    <row r="848" spans="1:4" x14ac:dyDescent="0.25">
      <c r="A848" t="s">
        <v>6698</v>
      </c>
      <c r="B848" s="1">
        <v>150000000</v>
      </c>
      <c r="C848" s="1">
        <v>73103784</v>
      </c>
      <c r="D848" s="1">
        <f t="shared" si="13"/>
        <v>-76896216</v>
      </c>
    </row>
    <row r="849" spans="1:4" x14ac:dyDescent="0.25">
      <c r="A849" t="s">
        <v>6697</v>
      </c>
      <c r="B849" s="1">
        <v>263700000</v>
      </c>
      <c r="C849" s="1">
        <v>73058679</v>
      </c>
      <c r="D849" s="1">
        <f t="shared" si="13"/>
        <v>-190641321</v>
      </c>
    </row>
    <row r="850" spans="1:4" x14ac:dyDescent="0.25">
      <c r="A850" t="s">
        <v>6695</v>
      </c>
      <c r="B850" s="1">
        <v>35000000</v>
      </c>
      <c r="C850" s="1">
        <v>73023275</v>
      </c>
      <c r="D850" s="1">
        <f t="shared" si="13"/>
        <v>38023275</v>
      </c>
    </row>
    <row r="851" spans="1:4" x14ac:dyDescent="0.25">
      <c r="A851" t="s">
        <v>6694</v>
      </c>
      <c r="B851" s="1">
        <v>13000000</v>
      </c>
      <c r="C851" s="1">
        <v>73000942</v>
      </c>
      <c r="D851" s="1">
        <f t="shared" si="13"/>
        <v>60000942</v>
      </c>
    </row>
    <row r="852" spans="1:4" x14ac:dyDescent="0.25">
      <c r="A852" t="s">
        <v>6692</v>
      </c>
      <c r="B852" s="1">
        <v>100000000</v>
      </c>
      <c r="C852" s="1">
        <v>72660029</v>
      </c>
      <c r="D852" s="1">
        <f t="shared" si="13"/>
        <v>-27339971</v>
      </c>
    </row>
    <row r="853" spans="1:4" x14ac:dyDescent="0.25">
      <c r="A853" t="s">
        <v>6691</v>
      </c>
      <c r="B853" s="1">
        <v>51000000</v>
      </c>
      <c r="C853" s="1">
        <v>72601713</v>
      </c>
      <c r="D853" s="1">
        <f t="shared" si="13"/>
        <v>21601713</v>
      </c>
    </row>
    <row r="854" spans="1:4" x14ac:dyDescent="0.25">
      <c r="A854" t="s">
        <v>6689</v>
      </c>
      <c r="B854" s="1">
        <v>80000000</v>
      </c>
      <c r="C854" s="1">
        <v>72515360</v>
      </c>
      <c r="D854" s="1">
        <f t="shared" si="13"/>
        <v>-7484640</v>
      </c>
    </row>
    <row r="855" spans="1:4" x14ac:dyDescent="0.25">
      <c r="A855" t="s">
        <v>6687</v>
      </c>
      <c r="B855" s="1">
        <v>40000000</v>
      </c>
      <c r="C855" s="1">
        <v>72455275</v>
      </c>
      <c r="D855" s="1">
        <f t="shared" si="13"/>
        <v>32455275</v>
      </c>
    </row>
    <row r="856" spans="1:4" x14ac:dyDescent="0.25">
      <c r="A856" t="s">
        <v>6684</v>
      </c>
      <c r="B856" s="1">
        <v>40000000</v>
      </c>
      <c r="C856" s="1">
        <v>72306065</v>
      </c>
      <c r="D856" s="1">
        <f t="shared" si="13"/>
        <v>32306065</v>
      </c>
    </row>
    <row r="857" spans="1:4" x14ac:dyDescent="0.25">
      <c r="A857" t="s">
        <v>6683</v>
      </c>
      <c r="B857" s="1">
        <v>37000000</v>
      </c>
      <c r="C857" s="1">
        <v>72279690</v>
      </c>
      <c r="D857" s="1">
        <f t="shared" si="13"/>
        <v>35279690</v>
      </c>
    </row>
    <row r="858" spans="1:4" x14ac:dyDescent="0.25">
      <c r="A858" t="s">
        <v>6682</v>
      </c>
      <c r="B858" s="1">
        <v>40000000</v>
      </c>
      <c r="C858" s="1">
        <v>72266306</v>
      </c>
      <c r="D858" s="1">
        <f t="shared" si="13"/>
        <v>32266306</v>
      </c>
    </row>
    <row r="859" spans="1:4" x14ac:dyDescent="0.25">
      <c r="A859" t="s">
        <v>6681</v>
      </c>
      <c r="B859" s="1">
        <v>17000000</v>
      </c>
      <c r="C859" s="1">
        <v>72219395</v>
      </c>
      <c r="D859" s="1">
        <f t="shared" si="13"/>
        <v>55219395</v>
      </c>
    </row>
    <row r="860" spans="1:4" x14ac:dyDescent="0.25">
      <c r="A860" t="s">
        <v>6679</v>
      </c>
      <c r="B860" s="1">
        <v>12000000</v>
      </c>
      <c r="C860" s="1">
        <v>72217000</v>
      </c>
      <c r="D860" s="1">
        <f t="shared" si="13"/>
        <v>60217000</v>
      </c>
    </row>
    <row r="861" spans="1:4" x14ac:dyDescent="0.25">
      <c r="A861" t="s">
        <v>6677</v>
      </c>
      <c r="B861" s="1">
        <v>30250000</v>
      </c>
      <c r="C861" s="1">
        <v>72077000</v>
      </c>
      <c r="D861" s="1">
        <f t="shared" si="13"/>
        <v>41827000</v>
      </c>
    </row>
    <row r="862" spans="1:4" x14ac:dyDescent="0.25">
      <c r="A862" t="s">
        <v>6676</v>
      </c>
      <c r="B862" s="1">
        <v>17000000</v>
      </c>
      <c r="C862" s="1">
        <v>72000000</v>
      </c>
      <c r="D862" s="1">
        <f t="shared" si="13"/>
        <v>55000000</v>
      </c>
    </row>
    <row r="863" spans="1:4" x14ac:dyDescent="0.25">
      <c r="A863">
        <v>1408</v>
      </c>
      <c r="B863" s="1">
        <v>25000000</v>
      </c>
      <c r="C863" s="1">
        <v>71975611</v>
      </c>
      <c r="D863" s="1">
        <f t="shared" si="13"/>
        <v>46975611</v>
      </c>
    </row>
    <row r="864" spans="1:4" x14ac:dyDescent="0.25">
      <c r="A864" t="s">
        <v>6672</v>
      </c>
      <c r="B864" s="1">
        <v>15000000</v>
      </c>
      <c r="C864" s="1">
        <v>71897215</v>
      </c>
      <c r="D864" s="1">
        <f t="shared" si="13"/>
        <v>56897215</v>
      </c>
    </row>
    <row r="865" spans="1:4" x14ac:dyDescent="0.25">
      <c r="A865" t="s">
        <v>6669</v>
      </c>
      <c r="B865" s="1">
        <v>60000000</v>
      </c>
      <c r="C865" s="1">
        <v>71844424</v>
      </c>
      <c r="D865" s="1">
        <f t="shared" si="13"/>
        <v>11844424</v>
      </c>
    </row>
    <row r="866" spans="1:4" x14ac:dyDescent="0.25">
      <c r="A866" t="s">
        <v>6667</v>
      </c>
      <c r="B866" s="1">
        <v>20000000</v>
      </c>
      <c r="C866" s="1">
        <v>71588220</v>
      </c>
      <c r="D866" s="1">
        <f t="shared" si="13"/>
        <v>51588220</v>
      </c>
    </row>
    <row r="867" spans="1:4" x14ac:dyDescent="0.25">
      <c r="A867" t="s">
        <v>6664</v>
      </c>
      <c r="B867" s="1">
        <v>9000000</v>
      </c>
      <c r="C867" s="1">
        <v>71519230</v>
      </c>
      <c r="D867" s="1">
        <f t="shared" si="13"/>
        <v>62519230</v>
      </c>
    </row>
    <row r="868" spans="1:4" x14ac:dyDescent="0.25">
      <c r="A868" t="s">
        <v>6663</v>
      </c>
      <c r="B868" s="1">
        <v>12000000</v>
      </c>
      <c r="C868" s="1">
        <v>71502303</v>
      </c>
      <c r="D868" s="1">
        <f t="shared" si="13"/>
        <v>59502303</v>
      </c>
    </row>
    <row r="869" spans="1:4" x14ac:dyDescent="0.25">
      <c r="A869" t="s">
        <v>6662</v>
      </c>
      <c r="B869" s="1">
        <v>26000000</v>
      </c>
      <c r="C869" s="1">
        <v>71500556</v>
      </c>
      <c r="D869" s="1">
        <f t="shared" si="13"/>
        <v>45500556</v>
      </c>
    </row>
    <row r="870" spans="1:4" x14ac:dyDescent="0.25">
      <c r="A870" t="s">
        <v>6660</v>
      </c>
      <c r="B870" s="1">
        <v>45000000</v>
      </c>
      <c r="C870" s="1">
        <v>71423726</v>
      </c>
      <c r="D870" s="1">
        <f t="shared" si="13"/>
        <v>26423726</v>
      </c>
    </row>
    <row r="871" spans="1:4" x14ac:dyDescent="0.25">
      <c r="A871" t="s">
        <v>6659</v>
      </c>
      <c r="B871" s="1">
        <v>40000000</v>
      </c>
      <c r="C871" s="1">
        <v>71347010</v>
      </c>
      <c r="D871" s="1">
        <f t="shared" si="13"/>
        <v>31347010</v>
      </c>
    </row>
    <row r="872" spans="1:4" x14ac:dyDescent="0.25">
      <c r="A872" t="s">
        <v>6658</v>
      </c>
      <c r="B872" s="1">
        <v>28000000</v>
      </c>
      <c r="C872" s="1">
        <v>71346930</v>
      </c>
      <c r="D872" s="1">
        <f t="shared" si="13"/>
        <v>43346930</v>
      </c>
    </row>
    <row r="873" spans="1:4" x14ac:dyDescent="0.25">
      <c r="A873" t="s">
        <v>6656</v>
      </c>
      <c r="B873" s="1">
        <v>25000000</v>
      </c>
      <c r="C873" s="1">
        <v>71309760</v>
      </c>
      <c r="D873" s="1">
        <f t="shared" si="13"/>
        <v>46309760</v>
      </c>
    </row>
    <row r="874" spans="1:4" x14ac:dyDescent="0.25">
      <c r="A874" t="s">
        <v>6655</v>
      </c>
      <c r="B874" s="1">
        <v>45000000</v>
      </c>
      <c r="C874" s="1">
        <v>71277420</v>
      </c>
      <c r="D874" s="1">
        <f t="shared" si="13"/>
        <v>26277420</v>
      </c>
    </row>
    <row r="875" spans="1:4" x14ac:dyDescent="0.25">
      <c r="A875" t="s">
        <v>6654</v>
      </c>
      <c r="B875" s="1">
        <v>90000000</v>
      </c>
      <c r="C875" s="1">
        <v>71148699</v>
      </c>
      <c r="D875" s="1">
        <f t="shared" si="13"/>
        <v>-18851301</v>
      </c>
    </row>
    <row r="876" spans="1:4" x14ac:dyDescent="0.25">
      <c r="A876" t="s">
        <v>6652</v>
      </c>
      <c r="B876" s="1">
        <v>68000000</v>
      </c>
      <c r="C876" s="1">
        <v>71069884</v>
      </c>
      <c r="D876" s="1">
        <f t="shared" si="13"/>
        <v>3069884</v>
      </c>
    </row>
    <row r="877" spans="1:4" x14ac:dyDescent="0.25">
      <c r="A877" t="s">
        <v>6651</v>
      </c>
      <c r="B877" s="1">
        <v>30000000</v>
      </c>
      <c r="C877" s="1">
        <v>71038190</v>
      </c>
      <c r="D877" s="1">
        <f t="shared" si="13"/>
        <v>41038190</v>
      </c>
    </row>
    <row r="878" spans="1:4" x14ac:dyDescent="0.25">
      <c r="A878" t="s">
        <v>6649</v>
      </c>
      <c r="B878" s="1">
        <v>36000000</v>
      </c>
      <c r="C878" s="1">
        <v>71026631</v>
      </c>
      <c r="D878" s="1">
        <f t="shared" si="13"/>
        <v>35026631</v>
      </c>
    </row>
    <row r="879" spans="1:4" x14ac:dyDescent="0.25">
      <c r="A879" t="s">
        <v>6648</v>
      </c>
      <c r="B879" s="1">
        <v>105000000</v>
      </c>
      <c r="C879" s="1">
        <v>71017784</v>
      </c>
      <c r="D879" s="1">
        <f t="shared" si="13"/>
        <v>-33982216</v>
      </c>
    </row>
    <row r="880" spans="1:4" x14ac:dyDescent="0.25">
      <c r="A880" t="s">
        <v>6645</v>
      </c>
      <c r="B880" s="1">
        <v>35000000</v>
      </c>
      <c r="C880" s="1">
        <v>70960517</v>
      </c>
      <c r="D880" s="1">
        <f t="shared" si="13"/>
        <v>35960517</v>
      </c>
    </row>
    <row r="881" spans="1:4" x14ac:dyDescent="0.25">
      <c r="A881" t="s">
        <v>6644</v>
      </c>
      <c r="B881" s="1">
        <v>14600000</v>
      </c>
      <c r="C881" s="1">
        <v>70906973</v>
      </c>
      <c r="D881" s="1">
        <f t="shared" si="13"/>
        <v>56306973</v>
      </c>
    </row>
    <row r="882" spans="1:4" x14ac:dyDescent="0.25">
      <c r="A882" t="s">
        <v>6643</v>
      </c>
      <c r="B882" s="1">
        <v>40000000</v>
      </c>
      <c r="C882" s="1">
        <v>70836296</v>
      </c>
      <c r="D882" s="1">
        <f t="shared" si="13"/>
        <v>30836296</v>
      </c>
    </row>
    <row r="883" spans="1:4" x14ac:dyDescent="0.25">
      <c r="A883" t="s">
        <v>6642</v>
      </c>
      <c r="B883" s="1">
        <v>25000000</v>
      </c>
      <c r="C883" s="1">
        <v>70625986</v>
      </c>
      <c r="D883" s="1">
        <f t="shared" si="13"/>
        <v>45625986</v>
      </c>
    </row>
    <row r="884" spans="1:4" x14ac:dyDescent="0.25">
      <c r="A884" t="s">
        <v>6641</v>
      </c>
      <c r="B884" s="1">
        <v>54000000</v>
      </c>
      <c r="C884" s="1">
        <v>70496802</v>
      </c>
      <c r="D884" s="1">
        <f t="shared" si="13"/>
        <v>16496802</v>
      </c>
    </row>
    <row r="885" spans="1:4" x14ac:dyDescent="0.25">
      <c r="A885" t="s">
        <v>6640</v>
      </c>
      <c r="B885" s="1">
        <v>17000000</v>
      </c>
      <c r="C885" s="1">
        <v>70492685</v>
      </c>
      <c r="D885" s="1">
        <f t="shared" si="13"/>
        <v>53492685</v>
      </c>
    </row>
    <row r="886" spans="1:4" x14ac:dyDescent="0.25">
      <c r="A886" t="s">
        <v>6639</v>
      </c>
      <c r="B886" s="1">
        <v>50000000</v>
      </c>
      <c r="C886" s="1">
        <v>70450000</v>
      </c>
      <c r="D886" s="1">
        <f t="shared" si="13"/>
        <v>20450000</v>
      </c>
    </row>
    <row r="887" spans="1:4" x14ac:dyDescent="0.25">
      <c r="A887" t="s">
        <v>6638</v>
      </c>
      <c r="B887" s="1">
        <v>40000000</v>
      </c>
      <c r="C887" s="1">
        <v>70405498</v>
      </c>
      <c r="D887" s="1">
        <f t="shared" si="13"/>
        <v>30405498</v>
      </c>
    </row>
    <row r="888" spans="1:4" x14ac:dyDescent="0.25">
      <c r="A888" t="s">
        <v>6636</v>
      </c>
      <c r="B888" s="1">
        <v>18000000</v>
      </c>
      <c r="C888" s="1">
        <v>70360285</v>
      </c>
      <c r="D888" s="1">
        <f t="shared" si="13"/>
        <v>52360285</v>
      </c>
    </row>
    <row r="889" spans="1:4" x14ac:dyDescent="0.25">
      <c r="A889" t="s">
        <v>6635</v>
      </c>
      <c r="B889" s="1">
        <v>46000000</v>
      </c>
      <c r="C889" s="1">
        <v>70327868</v>
      </c>
      <c r="D889" s="1">
        <f t="shared" si="13"/>
        <v>24327868</v>
      </c>
    </row>
    <row r="890" spans="1:4" x14ac:dyDescent="0.25">
      <c r="A890" t="s">
        <v>6634</v>
      </c>
      <c r="B890" s="1">
        <v>24000000</v>
      </c>
      <c r="C890" s="1">
        <v>70269171</v>
      </c>
      <c r="D890" s="1">
        <f t="shared" si="13"/>
        <v>46269171</v>
      </c>
    </row>
    <row r="891" spans="1:4" x14ac:dyDescent="0.25">
      <c r="A891" t="s">
        <v>6633</v>
      </c>
      <c r="B891" s="1">
        <v>63000000</v>
      </c>
      <c r="C891" s="1">
        <v>70236496</v>
      </c>
      <c r="D891" s="1">
        <f t="shared" si="13"/>
        <v>7236496</v>
      </c>
    </row>
    <row r="892" spans="1:4" x14ac:dyDescent="0.25">
      <c r="A892" t="s">
        <v>6632</v>
      </c>
      <c r="B892" s="1">
        <v>28000000</v>
      </c>
      <c r="C892" s="1">
        <v>70235322</v>
      </c>
      <c r="D892" s="1">
        <f t="shared" si="13"/>
        <v>42235322</v>
      </c>
    </row>
    <row r="893" spans="1:4" x14ac:dyDescent="0.25">
      <c r="A893" t="s">
        <v>6631</v>
      </c>
      <c r="B893" s="1">
        <v>70000000</v>
      </c>
      <c r="C893" s="1">
        <v>70224196</v>
      </c>
      <c r="D893" s="1">
        <f t="shared" si="13"/>
        <v>224196</v>
      </c>
    </row>
    <row r="894" spans="1:4" x14ac:dyDescent="0.25">
      <c r="A894" t="s">
        <v>6629</v>
      </c>
      <c r="B894" s="1">
        <v>40000000</v>
      </c>
      <c r="C894" s="1">
        <v>70163652</v>
      </c>
      <c r="D894" s="1">
        <f t="shared" si="13"/>
        <v>30163652</v>
      </c>
    </row>
    <row r="895" spans="1:4" x14ac:dyDescent="0.25">
      <c r="A895" t="s">
        <v>6628</v>
      </c>
      <c r="B895" s="1">
        <v>58000000</v>
      </c>
      <c r="C895" s="1">
        <v>70117571</v>
      </c>
      <c r="D895" s="1">
        <f t="shared" si="13"/>
        <v>12117571</v>
      </c>
    </row>
    <row r="896" spans="1:4" x14ac:dyDescent="0.25">
      <c r="A896" t="s">
        <v>6626</v>
      </c>
      <c r="B896" s="1">
        <v>40000000</v>
      </c>
      <c r="C896" s="1">
        <v>70100000</v>
      </c>
      <c r="D896" s="1">
        <f t="shared" si="13"/>
        <v>30100000</v>
      </c>
    </row>
    <row r="897" spans="1:4" x14ac:dyDescent="0.25">
      <c r="A897" t="s">
        <v>6625</v>
      </c>
      <c r="B897" s="1">
        <v>30000000</v>
      </c>
      <c r="C897" s="1">
        <v>70098138</v>
      </c>
      <c r="D897" s="1">
        <f t="shared" si="13"/>
        <v>40098138</v>
      </c>
    </row>
    <row r="898" spans="1:4" x14ac:dyDescent="0.25">
      <c r="A898" t="s">
        <v>6624</v>
      </c>
      <c r="B898" s="1">
        <v>180000000</v>
      </c>
      <c r="C898" s="1">
        <v>70083519</v>
      </c>
      <c r="D898" s="1">
        <f t="shared" ref="D898:D961" si="14">C898-B898</f>
        <v>-109916481</v>
      </c>
    </row>
    <row r="899" spans="1:4" x14ac:dyDescent="0.25">
      <c r="A899" t="s">
        <v>6623</v>
      </c>
      <c r="B899" s="1">
        <v>12000000</v>
      </c>
      <c r="C899" s="1">
        <v>70011073</v>
      </c>
      <c r="D899" s="1">
        <f t="shared" si="14"/>
        <v>58011073</v>
      </c>
    </row>
    <row r="900" spans="1:4" x14ac:dyDescent="0.25">
      <c r="A900" t="s">
        <v>6619</v>
      </c>
      <c r="B900" s="1">
        <v>14000000</v>
      </c>
      <c r="C900" s="1">
        <v>70001698</v>
      </c>
      <c r="D900" s="1">
        <f t="shared" si="14"/>
        <v>56001698</v>
      </c>
    </row>
    <row r="901" spans="1:4" x14ac:dyDescent="0.25">
      <c r="A901" t="s">
        <v>6618</v>
      </c>
      <c r="B901" s="1">
        <v>45000000</v>
      </c>
      <c r="C901" s="1">
        <v>70001065</v>
      </c>
      <c r="D901" s="1">
        <f t="shared" si="14"/>
        <v>25001065</v>
      </c>
    </row>
    <row r="902" spans="1:4" x14ac:dyDescent="0.25">
      <c r="A902" t="s">
        <v>6616</v>
      </c>
      <c r="B902" s="1">
        <v>55000000</v>
      </c>
      <c r="C902" s="1">
        <v>69951824</v>
      </c>
      <c r="D902" s="1">
        <f t="shared" si="14"/>
        <v>14951824</v>
      </c>
    </row>
    <row r="903" spans="1:4" x14ac:dyDescent="0.25">
      <c r="A903" t="s">
        <v>6614</v>
      </c>
      <c r="B903" s="1">
        <v>8000000</v>
      </c>
      <c r="C903" s="1">
        <v>69800000</v>
      </c>
      <c r="D903" s="1">
        <f t="shared" si="14"/>
        <v>61800000</v>
      </c>
    </row>
    <row r="904" spans="1:4" x14ac:dyDescent="0.25">
      <c r="A904" t="s">
        <v>6615</v>
      </c>
      <c r="B904" s="1">
        <v>10000000</v>
      </c>
      <c r="C904" s="1">
        <v>69800000</v>
      </c>
      <c r="D904" s="1">
        <f t="shared" si="14"/>
        <v>59800000</v>
      </c>
    </row>
    <row r="905" spans="1:4" x14ac:dyDescent="0.25">
      <c r="A905" t="s">
        <v>6613</v>
      </c>
      <c r="B905" s="1">
        <v>80000000</v>
      </c>
      <c r="C905" s="1">
        <v>69772969</v>
      </c>
      <c r="D905" s="1">
        <f t="shared" si="14"/>
        <v>-10227031</v>
      </c>
    </row>
    <row r="906" spans="1:4" x14ac:dyDescent="0.25">
      <c r="A906" t="s">
        <v>6612</v>
      </c>
      <c r="B906" s="1">
        <v>35000000</v>
      </c>
      <c r="C906" s="1">
        <v>69700000</v>
      </c>
      <c r="D906" s="1">
        <f t="shared" si="14"/>
        <v>34700000</v>
      </c>
    </row>
    <row r="907" spans="1:4" x14ac:dyDescent="0.25">
      <c r="A907" t="s">
        <v>6610</v>
      </c>
      <c r="B907" s="1">
        <v>60000000</v>
      </c>
      <c r="C907" s="1">
        <v>69688384</v>
      </c>
      <c r="D907" s="1">
        <f t="shared" si="14"/>
        <v>9688384</v>
      </c>
    </row>
    <row r="908" spans="1:4" x14ac:dyDescent="0.25">
      <c r="A908" t="s">
        <v>6609</v>
      </c>
      <c r="B908" s="1">
        <v>27000000</v>
      </c>
      <c r="C908" s="1">
        <v>69586544</v>
      </c>
      <c r="D908" s="1">
        <f t="shared" si="14"/>
        <v>42586544</v>
      </c>
    </row>
    <row r="909" spans="1:4" x14ac:dyDescent="0.25">
      <c r="A909" t="s">
        <v>6608</v>
      </c>
      <c r="B909" s="1">
        <v>48000000</v>
      </c>
      <c r="C909" s="1">
        <v>69304264</v>
      </c>
      <c r="D909" s="1">
        <f t="shared" si="14"/>
        <v>21304264</v>
      </c>
    </row>
    <row r="910" spans="1:4" x14ac:dyDescent="0.25">
      <c r="A910" t="s">
        <v>6606</v>
      </c>
      <c r="B910" s="1">
        <v>37000000</v>
      </c>
      <c r="C910" s="1">
        <v>69148997</v>
      </c>
      <c r="D910" s="1">
        <f t="shared" si="14"/>
        <v>32148997</v>
      </c>
    </row>
    <row r="911" spans="1:4" x14ac:dyDescent="0.25">
      <c r="A911" t="s">
        <v>6605</v>
      </c>
      <c r="B911" s="1">
        <v>80000000</v>
      </c>
      <c r="C911" s="1">
        <v>69102910</v>
      </c>
      <c r="D911" s="1">
        <f t="shared" si="14"/>
        <v>-10897090</v>
      </c>
    </row>
    <row r="912" spans="1:4" x14ac:dyDescent="0.25">
      <c r="A912" t="s">
        <v>6603</v>
      </c>
      <c r="B912" s="1">
        <v>15000000</v>
      </c>
      <c r="C912" s="1">
        <v>68856263</v>
      </c>
      <c r="D912" s="1">
        <f t="shared" si="14"/>
        <v>53856263</v>
      </c>
    </row>
    <row r="913" spans="1:4" x14ac:dyDescent="0.25">
      <c r="A913" t="s">
        <v>6600</v>
      </c>
      <c r="B913" s="1">
        <v>55000000</v>
      </c>
      <c r="C913" s="1">
        <v>68750000</v>
      </c>
      <c r="D913" s="1">
        <f t="shared" si="14"/>
        <v>13750000</v>
      </c>
    </row>
    <row r="914" spans="1:4" x14ac:dyDescent="0.25">
      <c r="A914" t="s">
        <v>6599</v>
      </c>
      <c r="B914" s="1">
        <v>130000000</v>
      </c>
      <c r="C914" s="1">
        <v>68642452</v>
      </c>
      <c r="D914" s="1">
        <f t="shared" si="14"/>
        <v>-61357548</v>
      </c>
    </row>
    <row r="915" spans="1:4" x14ac:dyDescent="0.25">
      <c r="A915" t="s">
        <v>6598</v>
      </c>
      <c r="B915" s="1">
        <v>90000000</v>
      </c>
      <c r="C915" s="1">
        <v>68558662</v>
      </c>
      <c r="D915" s="1">
        <f t="shared" si="14"/>
        <v>-21441338</v>
      </c>
    </row>
    <row r="916" spans="1:4" x14ac:dyDescent="0.25">
      <c r="A916" t="s">
        <v>6597</v>
      </c>
      <c r="B916" s="1">
        <v>15600000</v>
      </c>
      <c r="C916" s="1">
        <v>68525609</v>
      </c>
      <c r="D916" s="1">
        <f t="shared" si="14"/>
        <v>52925609</v>
      </c>
    </row>
    <row r="917" spans="1:4" x14ac:dyDescent="0.25">
      <c r="A917" t="s">
        <v>6596</v>
      </c>
      <c r="B917" s="1">
        <v>75000000</v>
      </c>
      <c r="C917" s="1">
        <v>68473360</v>
      </c>
      <c r="D917" s="1">
        <f t="shared" si="14"/>
        <v>-6526640</v>
      </c>
    </row>
    <row r="918" spans="1:4" x14ac:dyDescent="0.25">
      <c r="A918" t="s">
        <v>6594</v>
      </c>
      <c r="B918" s="1">
        <v>10000000</v>
      </c>
      <c r="C918" s="1">
        <v>68353550</v>
      </c>
      <c r="D918" s="1">
        <f t="shared" si="14"/>
        <v>58353550</v>
      </c>
    </row>
    <row r="919" spans="1:4" x14ac:dyDescent="0.25">
      <c r="A919" t="s">
        <v>6592</v>
      </c>
      <c r="B919" s="1">
        <v>55000000</v>
      </c>
      <c r="C919" s="1">
        <v>68218041</v>
      </c>
      <c r="D919" s="1">
        <f t="shared" si="14"/>
        <v>13218041</v>
      </c>
    </row>
    <row r="920" spans="1:4" x14ac:dyDescent="0.25">
      <c r="A920" t="s">
        <v>6591</v>
      </c>
      <c r="B920" s="1">
        <v>65000000</v>
      </c>
      <c r="C920" s="1">
        <v>68208190</v>
      </c>
      <c r="D920" s="1">
        <f t="shared" si="14"/>
        <v>3208190</v>
      </c>
    </row>
    <row r="921" spans="1:4" x14ac:dyDescent="0.25">
      <c r="A921" t="s">
        <v>6590</v>
      </c>
      <c r="B921" s="1">
        <v>35000000</v>
      </c>
      <c r="C921" s="1">
        <v>67962333</v>
      </c>
      <c r="D921" s="1">
        <f t="shared" si="14"/>
        <v>32962333</v>
      </c>
    </row>
    <row r="922" spans="1:4" x14ac:dyDescent="0.25">
      <c r="A922" t="s">
        <v>6589</v>
      </c>
      <c r="B922" s="1">
        <v>27500000</v>
      </c>
      <c r="C922" s="1">
        <v>67900000</v>
      </c>
      <c r="D922" s="1">
        <f t="shared" si="14"/>
        <v>40400000</v>
      </c>
    </row>
    <row r="923" spans="1:4" x14ac:dyDescent="0.25">
      <c r="A923" t="s">
        <v>6587</v>
      </c>
      <c r="B923" s="1">
        <v>50000000</v>
      </c>
      <c r="C923" s="1">
        <v>67823573</v>
      </c>
      <c r="D923" s="1">
        <f t="shared" si="14"/>
        <v>17823573</v>
      </c>
    </row>
    <row r="924" spans="1:4" x14ac:dyDescent="0.25">
      <c r="A924" t="s">
        <v>6586</v>
      </c>
      <c r="B924" s="1">
        <v>100000000</v>
      </c>
      <c r="C924" s="1">
        <v>67631157</v>
      </c>
      <c r="D924" s="1">
        <f t="shared" si="14"/>
        <v>-32368843</v>
      </c>
    </row>
    <row r="925" spans="1:4" x14ac:dyDescent="0.25">
      <c r="A925" t="s">
        <v>6586</v>
      </c>
      <c r="B925" s="1">
        <v>100000000</v>
      </c>
      <c r="C925" s="1">
        <v>67631157</v>
      </c>
      <c r="D925" s="1">
        <f t="shared" si="14"/>
        <v>-32368843</v>
      </c>
    </row>
    <row r="926" spans="1:4" x14ac:dyDescent="0.25">
      <c r="A926" t="s">
        <v>6584</v>
      </c>
      <c r="B926" s="1">
        <v>35000000</v>
      </c>
      <c r="C926" s="1">
        <v>67523385</v>
      </c>
      <c r="D926" s="1">
        <f t="shared" si="14"/>
        <v>32523385</v>
      </c>
    </row>
    <row r="927" spans="1:4" x14ac:dyDescent="0.25">
      <c r="A927" t="s">
        <v>6582</v>
      </c>
      <c r="B927" s="1">
        <v>92000000</v>
      </c>
      <c r="C927" s="1">
        <v>67344392</v>
      </c>
      <c r="D927" s="1">
        <f t="shared" si="14"/>
        <v>-24655608</v>
      </c>
    </row>
    <row r="928" spans="1:4" x14ac:dyDescent="0.25">
      <c r="A928" t="s">
        <v>6581</v>
      </c>
      <c r="B928" s="1">
        <v>20000000</v>
      </c>
      <c r="C928" s="1">
        <v>67325559</v>
      </c>
      <c r="D928" s="1">
        <f t="shared" si="14"/>
        <v>47325559</v>
      </c>
    </row>
    <row r="929" spans="1:4" x14ac:dyDescent="0.25">
      <c r="A929" t="s">
        <v>6579</v>
      </c>
      <c r="B929" s="1">
        <v>100000000</v>
      </c>
      <c r="C929" s="1">
        <v>67286731</v>
      </c>
      <c r="D929" s="1">
        <f t="shared" si="14"/>
        <v>-32713269</v>
      </c>
    </row>
    <row r="930" spans="1:4" x14ac:dyDescent="0.25">
      <c r="A930" t="s">
        <v>6578</v>
      </c>
      <c r="B930" s="1">
        <v>28000000</v>
      </c>
      <c r="C930" s="1">
        <v>67266300</v>
      </c>
      <c r="D930" s="1">
        <f t="shared" si="14"/>
        <v>39266300</v>
      </c>
    </row>
    <row r="931" spans="1:4" x14ac:dyDescent="0.25">
      <c r="A931" t="s">
        <v>6577</v>
      </c>
      <c r="B931" s="1">
        <v>46000000</v>
      </c>
      <c r="C931" s="1">
        <v>67263182</v>
      </c>
      <c r="D931" s="1">
        <f t="shared" si="14"/>
        <v>21263182</v>
      </c>
    </row>
    <row r="932" spans="1:4" x14ac:dyDescent="0.25">
      <c r="A932" t="s">
        <v>6576</v>
      </c>
      <c r="B932" s="1">
        <v>30000000</v>
      </c>
      <c r="C932" s="1">
        <v>67253092</v>
      </c>
      <c r="D932" s="1">
        <f t="shared" si="14"/>
        <v>37253092</v>
      </c>
    </row>
    <row r="933" spans="1:4" x14ac:dyDescent="0.25">
      <c r="A933" t="s">
        <v>6575</v>
      </c>
      <c r="B933" s="1">
        <v>116000000</v>
      </c>
      <c r="C933" s="1">
        <v>67155742</v>
      </c>
      <c r="D933" s="1">
        <f t="shared" si="14"/>
        <v>-48844258</v>
      </c>
    </row>
    <row r="934" spans="1:4" x14ac:dyDescent="0.25">
      <c r="A934" t="s">
        <v>6573</v>
      </c>
      <c r="B934" s="1">
        <v>65000000</v>
      </c>
      <c r="C934" s="1">
        <v>67128202</v>
      </c>
      <c r="D934" s="1">
        <f t="shared" si="14"/>
        <v>2128202</v>
      </c>
    </row>
    <row r="935" spans="1:4" x14ac:dyDescent="0.25">
      <c r="A935" t="s">
        <v>6571</v>
      </c>
      <c r="B935" s="1">
        <v>40000000</v>
      </c>
      <c r="C935" s="1">
        <v>67061228</v>
      </c>
      <c r="D935" s="1">
        <f t="shared" si="14"/>
        <v>27061228</v>
      </c>
    </row>
    <row r="936" spans="1:4" x14ac:dyDescent="0.25">
      <c r="A936" t="s">
        <v>6570</v>
      </c>
      <c r="B936" s="1">
        <v>28000000</v>
      </c>
      <c r="C936" s="1">
        <v>66950483</v>
      </c>
      <c r="D936" s="1">
        <f t="shared" si="14"/>
        <v>38950483</v>
      </c>
    </row>
    <row r="937" spans="1:4" x14ac:dyDescent="0.25">
      <c r="A937" t="s">
        <v>6569</v>
      </c>
      <c r="B937" s="1">
        <v>85000000</v>
      </c>
      <c r="C937" s="1">
        <v>66941559</v>
      </c>
      <c r="D937" s="1">
        <f t="shared" si="14"/>
        <v>-18058441</v>
      </c>
    </row>
    <row r="938" spans="1:4" x14ac:dyDescent="0.25">
      <c r="A938" t="s">
        <v>6567</v>
      </c>
      <c r="B938" s="1">
        <v>83000000</v>
      </c>
      <c r="C938" s="1">
        <v>66862068</v>
      </c>
      <c r="D938" s="1">
        <f t="shared" si="14"/>
        <v>-16137932</v>
      </c>
    </row>
    <row r="939" spans="1:4" x14ac:dyDescent="0.25">
      <c r="A939" t="s">
        <v>6565</v>
      </c>
      <c r="B939" s="1">
        <v>34000000</v>
      </c>
      <c r="C939" s="1">
        <v>66808615</v>
      </c>
      <c r="D939" s="1">
        <f t="shared" si="14"/>
        <v>32808615</v>
      </c>
    </row>
    <row r="940" spans="1:4" x14ac:dyDescent="0.25">
      <c r="A940" t="s">
        <v>6563</v>
      </c>
      <c r="B940" s="1">
        <v>45000000</v>
      </c>
      <c r="C940" s="1">
        <v>66790248</v>
      </c>
      <c r="D940" s="1">
        <f t="shared" si="14"/>
        <v>21790248</v>
      </c>
    </row>
    <row r="941" spans="1:4" x14ac:dyDescent="0.25">
      <c r="A941" t="s">
        <v>6562</v>
      </c>
      <c r="B941" s="1">
        <v>60000000</v>
      </c>
      <c r="C941" s="1">
        <v>66734992</v>
      </c>
      <c r="D941" s="1">
        <f t="shared" si="14"/>
        <v>6734992</v>
      </c>
    </row>
    <row r="942" spans="1:4" x14ac:dyDescent="0.25">
      <c r="A942" t="s">
        <v>6561</v>
      </c>
      <c r="B942" s="1">
        <v>54000000</v>
      </c>
      <c r="C942" s="1">
        <v>66676062</v>
      </c>
      <c r="D942" s="1">
        <f t="shared" si="14"/>
        <v>12676062</v>
      </c>
    </row>
    <row r="943" spans="1:4" x14ac:dyDescent="0.25">
      <c r="A943" t="s">
        <v>6560</v>
      </c>
      <c r="B943" s="1">
        <v>75000000</v>
      </c>
      <c r="C943" s="1">
        <v>66636385</v>
      </c>
      <c r="D943" s="1">
        <f t="shared" si="14"/>
        <v>-8363615</v>
      </c>
    </row>
    <row r="944" spans="1:4" x14ac:dyDescent="0.25">
      <c r="A944" t="s">
        <v>6559</v>
      </c>
      <c r="B944" s="1">
        <v>30000000</v>
      </c>
      <c r="C944" s="1">
        <v>66600000</v>
      </c>
      <c r="D944" s="1">
        <f t="shared" si="14"/>
        <v>36600000</v>
      </c>
    </row>
    <row r="945" spans="1:4" x14ac:dyDescent="0.25">
      <c r="A945" t="s">
        <v>6558</v>
      </c>
      <c r="B945" s="1">
        <v>30000000</v>
      </c>
      <c r="C945" s="1">
        <v>66528842</v>
      </c>
      <c r="D945" s="1">
        <f t="shared" si="14"/>
        <v>36528842</v>
      </c>
    </row>
    <row r="946" spans="1:4" x14ac:dyDescent="0.25">
      <c r="A946" t="s">
        <v>6557</v>
      </c>
      <c r="B946" s="1">
        <v>25000000</v>
      </c>
      <c r="C946" s="1">
        <v>66489425</v>
      </c>
      <c r="D946" s="1">
        <f t="shared" si="14"/>
        <v>41489425</v>
      </c>
    </row>
    <row r="947" spans="1:4" x14ac:dyDescent="0.25">
      <c r="A947" t="s">
        <v>6556</v>
      </c>
      <c r="B947" s="1">
        <v>48000000</v>
      </c>
      <c r="C947" s="1">
        <v>66488090</v>
      </c>
      <c r="D947" s="1">
        <f t="shared" si="14"/>
        <v>18488090</v>
      </c>
    </row>
    <row r="948" spans="1:4" x14ac:dyDescent="0.25">
      <c r="A948" t="s">
        <v>6555</v>
      </c>
      <c r="B948" s="1">
        <v>30000000</v>
      </c>
      <c r="C948" s="1">
        <v>66468315</v>
      </c>
      <c r="D948" s="1">
        <f t="shared" si="14"/>
        <v>36468315</v>
      </c>
    </row>
    <row r="949" spans="1:4" x14ac:dyDescent="0.25">
      <c r="A949" t="s">
        <v>6554</v>
      </c>
      <c r="B949" s="1">
        <v>40000000</v>
      </c>
      <c r="C949" s="1">
        <v>66466372</v>
      </c>
      <c r="D949" s="1">
        <f t="shared" si="14"/>
        <v>26466372</v>
      </c>
    </row>
    <row r="950" spans="1:4" x14ac:dyDescent="0.25">
      <c r="A950" t="s">
        <v>6552</v>
      </c>
      <c r="B950" s="1">
        <v>78000000</v>
      </c>
      <c r="C950" s="1">
        <v>66462600</v>
      </c>
      <c r="D950" s="1">
        <f t="shared" si="14"/>
        <v>-11537400</v>
      </c>
    </row>
    <row r="951" spans="1:4" x14ac:dyDescent="0.25">
      <c r="A951" t="s">
        <v>6550</v>
      </c>
      <c r="B951" s="1">
        <v>55000000</v>
      </c>
      <c r="C951" s="1">
        <v>66365290</v>
      </c>
      <c r="D951" s="1">
        <f t="shared" si="14"/>
        <v>11365290</v>
      </c>
    </row>
    <row r="952" spans="1:4" x14ac:dyDescent="0.25">
      <c r="A952" t="s">
        <v>6549</v>
      </c>
      <c r="B952" s="1">
        <v>35000000</v>
      </c>
      <c r="C952" s="1">
        <v>66359959</v>
      </c>
      <c r="D952" s="1">
        <f t="shared" si="14"/>
        <v>31359959</v>
      </c>
    </row>
    <row r="953" spans="1:4" x14ac:dyDescent="0.25">
      <c r="A953" t="s">
        <v>6547</v>
      </c>
      <c r="B953" s="1">
        <v>70000000</v>
      </c>
      <c r="C953" s="1">
        <v>66257002</v>
      </c>
      <c r="D953" s="1">
        <f t="shared" si="14"/>
        <v>-3742998</v>
      </c>
    </row>
    <row r="954" spans="1:4" x14ac:dyDescent="0.25">
      <c r="A954" t="s">
        <v>6546</v>
      </c>
      <c r="B954" s="1">
        <v>30000000</v>
      </c>
      <c r="C954" s="1">
        <v>66207920</v>
      </c>
      <c r="D954" s="1">
        <f t="shared" si="14"/>
        <v>36207920</v>
      </c>
    </row>
    <row r="955" spans="1:4" x14ac:dyDescent="0.25">
      <c r="A955" t="s">
        <v>6545</v>
      </c>
      <c r="B955" s="1">
        <v>14800000</v>
      </c>
      <c r="C955" s="1">
        <v>66009973</v>
      </c>
      <c r="D955" s="1">
        <f t="shared" si="14"/>
        <v>51209973</v>
      </c>
    </row>
    <row r="956" spans="1:4" x14ac:dyDescent="0.25">
      <c r="A956" t="s">
        <v>6543</v>
      </c>
      <c r="B956" s="1">
        <v>110000000</v>
      </c>
      <c r="C956" s="1">
        <v>66002193</v>
      </c>
      <c r="D956" s="1">
        <f t="shared" si="14"/>
        <v>-43997807</v>
      </c>
    </row>
    <row r="957" spans="1:4" x14ac:dyDescent="0.25">
      <c r="A957" t="s">
        <v>6542</v>
      </c>
      <c r="B957" s="1">
        <v>50000000</v>
      </c>
      <c r="C957" s="1">
        <v>66002004</v>
      </c>
      <c r="D957" s="1">
        <f t="shared" si="14"/>
        <v>16002004</v>
      </c>
    </row>
    <row r="958" spans="1:4" x14ac:dyDescent="0.25">
      <c r="A958" t="s">
        <v>6540</v>
      </c>
      <c r="B958" s="1">
        <v>80000000</v>
      </c>
      <c r="C958" s="1">
        <v>65948711</v>
      </c>
      <c r="D958" s="1">
        <f t="shared" si="14"/>
        <v>-14051289</v>
      </c>
    </row>
    <row r="959" spans="1:4" x14ac:dyDescent="0.25">
      <c r="A959" t="s">
        <v>6539</v>
      </c>
      <c r="B959" s="1">
        <v>19000000</v>
      </c>
      <c r="C959" s="1">
        <v>65807024</v>
      </c>
      <c r="D959" s="1">
        <f t="shared" si="14"/>
        <v>46807024</v>
      </c>
    </row>
    <row r="960" spans="1:4" x14ac:dyDescent="0.25">
      <c r="A960" t="s">
        <v>6538</v>
      </c>
      <c r="B960" s="1">
        <v>26000000</v>
      </c>
      <c r="C960" s="1">
        <v>65703412</v>
      </c>
      <c r="D960" s="1">
        <f t="shared" si="14"/>
        <v>39703412</v>
      </c>
    </row>
    <row r="961" spans="1:4" x14ac:dyDescent="0.25">
      <c r="A961" t="s">
        <v>6537</v>
      </c>
      <c r="B961" s="1">
        <v>95000000</v>
      </c>
      <c r="C961" s="1">
        <v>65653758</v>
      </c>
      <c r="D961" s="1">
        <f t="shared" si="14"/>
        <v>-29346242</v>
      </c>
    </row>
    <row r="962" spans="1:4" x14ac:dyDescent="0.25">
      <c r="A962" t="s">
        <v>6536</v>
      </c>
      <c r="B962" s="1">
        <v>20000000</v>
      </c>
      <c r="C962" s="1">
        <v>65623128</v>
      </c>
      <c r="D962" s="1">
        <f t="shared" ref="D962:D1025" si="15">C962-B962</f>
        <v>45623128</v>
      </c>
    </row>
    <row r="963" spans="1:4" x14ac:dyDescent="0.25">
      <c r="A963" t="s">
        <v>6535</v>
      </c>
      <c r="B963" s="1">
        <v>45000000</v>
      </c>
      <c r="C963" s="1">
        <v>65557989</v>
      </c>
      <c r="D963" s="1">
        <f t="shared" si="15"/>
        <v>20557989</v>
      </c>
    </row>
    <row r="964" spans="1:4" x14ac:dyDescent="0.25">
      <c r="A964" t="s">
        <v>6534</v>
      </c>
      <c r="B964" s="1">
        <v>17000000</v>
      </c>
      <c r="C964" s="1">
        <v>65535067</v>
      </c>
      <c r="D964" s="1">
        <f t="shared" si="15"/>
        <v>48535067</v>
      </c>
    </row>
    <row r="965" spans="1:4" x14ac:dyDescent="0.25">
      <c r="A965" t="s">
        <v>6533</v>
      </c>
      <c r="B965" s="1">
        <v>12000000</v>
      </c>
      <c r="C965" s="1">
        <v>65500000</v>
      </c>
      <c r="D965" s="1">
        <f t="shared" si="15"/>
        <v>53500000</v>
      </c>
    </row>
    <row r="966" spans="1:4" x14ac:dyDescent="0.25">
      <c r="A966" t="s">
        <v>6531</v>
      </c>
      <c r="B966" s="1">
        <v>100000000</v>
      </c>
      <c r="C966" s="1">
        <v>65452312</v>
      </c>
      <c r="D966" s="1">
        <f t="shared" si="15"/>
        <v>-34547688</v>
      </c>
    </row>
    <row r="967" spans="1:4" x14ac:dyDescent="0.25">
      <c r="A967" t="s">
        <v>6530</v>
      </c>
      <c r="B967" s="1">
        <v>12000000</v>
      </c>
      <c r="C967" s="1">
        <v>65269010</v>
      </c>
      <c r="D967" s="1">
        <f t="shared" si="15"/>
        <v>53269010</v>
      </c>
    </row>
    <row r="968" spans="1:4" x14ac:dyDescent="0.25">
      <c r="A968" t="s">
        <v>6528</v>
      </c>
      <c r="B968" s="1">
        <v>24000000</v>
      </c>
      <c r="C968" s="1">
        <v>65182182</v>
      </c>
      <c r="D968" s="1">
        <f t="shared" si="15"/>
        <v>41182182</v>
      </c>
    </row>
    <row r="969" spans="1:4" x14ac:dyDescent="0.25">
      <c r="A969" t="s">
        <v>6526</v>
      </c>
      <c r="B969" s="1">
        <v>209000000</v>
      </c>
      <c r="C969" s="1">
        <v>65173160</v>
      </c>
      <c r="D969" s="1">
        <f t="shared" si="15"/>
        <v>-143826840</v>
      </c>
    </row>
    <row r="970" spans="1:4" x14ac:dyDescent="0.25">
      <c r="A970" t="s">
        <v>6525</v>
      </c>
      <c r="B970" s="1">
        <v>195000000</v>
      </c>
      <c r="C970" s="1">
        <v>65171860</v>
      </c>
      <c r="D970" s="1">
        <f t="shared" si="15"/>
        <v>-129828140</v>
      </c>
    </row>
    <row r="971" spans="1:4" x14ac:dyDescent="0.25">
      <c r="A971" t="s">
        <v>6524</v>
      </c>
      <c r="B971" s="1">
        <v>5000000</v>
      </c>
      <c r="C971" s="1">
        <v>65069140</v>
      </c>
      <c r="D971" s="1">
        <f t="shared" si="15"/>
        <v>60069140</v>
      </c>
    </row>
    <row r="972" spans="1:4" x14ac:dyDescent="0.25">
      <c r="A972" t="s">
        <v>6522</v>
      </c>
      <c r="B972" s="1">
        <v>70000000</v>
      </c>
      <c r="C972" s="1">
        <v>65012000</v>
      </c>
      <c r="D972" s="1">
        <f t="shared" si="15"/>
        <v>-4988000</v>
      </c>
    </row>
    <row r="973" spans="1:4" x14ac:dyDescent="0.25">
      <c r="A973" t="s">
        <v>6521</v>
      </c>
      <c r="B973" s="1">
        <v>30000000</v>
      </c>
      <c r="C973" s="1">
        <v>65010106</v>
      </c>
      <c r="D973" s="1">
        <f t="shared" si="15"/>
        <v>35010106</v>
      </c>
    </row>
    <row r="974" spans="1:4" x14ac:dyDescent="0.25">
      <c r="A974" t="s">
        <v>6520</v>
      </c>
      <c r="B974" s="1">
        <v>140000000</v>
      </c>
      <c r="C974" s="1">
        <v>65007045</v>
      </c>
      <c r="D974" s="1">
        <f t="shared" si="15"/>
        <v>-74992955</v>
      </c>
    </row>
    <row r="975" spans="1:4" x14ac:dyDescent="0.25">
      <c r="A975" t="s">
        <v>6520</v>
      </c>
      <c r="B975" s="1">
        <v>140000000</v>
      </c>
      <c r="C975" s="1">
        <v>65007045</v>
      </c>
      <c r="D975" s="1">
        <f t="shared" si="15"/>
        <v>-74992955</v>
      </c>
    </row>
    <row r="976" spans="1:4" x14ac:dyDescent="0.25">
      <c r="A976" t="s">
        <v>6519</v>
      </c>
      <c r="B976" s="1">
        <v>62000000</v>
      </c>
      <c r="C976" s="1">
        <v>65000000</v>
      </c>
      <c r="D976" s="1">
        <f t="shared" si="15"/>
        <v>3000000</v>
      </c>
    </row>
    <row r="977" spans="1:4" x14ac:dyDescent="0.25">
      <c r="A977" t="s">
        <v>6517</v>
      </c>
      <c r="B977" s="1">
        <v>17000000</v>
      </c>
      <c r="C977" s="1">
        <v>64998368</v>
      </c>
      <c r="D977" s="1">
        <f t="shared" si="15"/>
        <v>47998368</v>
      </c>
    </row>
    <row r="978" spans="1:4" x14ac:dyDescent="0.25">
      <c r="A978" t="s">
        <v>6515</v>
      </c>
      <c r="B978" s="1">
        <v>18000000</v>
      </c>
      <c r="C978" s="1">
        <v>64955956</v>
      </c>
      <c r="D978" s="1">
        <f t="shared" si="15"/>
        <v>46955956</v>
      </c>
    </row>
    <row r="979" spans="1:4" x14ac:dyDescent="0.25">
      <c r="A979" t="s">
        <v>6514</v>
      </c>
      <c r="B979" s="1">
        <v>85000000</v>
      </c>
      <c r="C979" s="1">
        <v>64933670</v>
      </c>
      <c r="D979" s="1">
        <f t="shared" si="15"/>
        <v>-20066330</v>
      </c>
    </row>
    <row r="980" spans="1:4" x14ac:dyDescent="0.25">
      <c r="A980" t="s">
        <v>6513</v>
      </c>
      <c r="B980" s="1">
        <v>120000000</v>
      </c>
      <c r="C980" s="1">
        <v>64736114</v>
      </c>
      <c r="D980" s="1">
        <f t="shared" si="15"/>
        <v>-55263886</v>
      </c>
    </row>
    <row r="981" spans="1:4" x14ac:dyDescent="0.25">
      <c r="A981" t="s">
        <v>6512</v>
      </c>
      <c r="B981" s="1">
        <v>90000000</v>
      </c>
      <c r="C981" s="1">
        <v>64685359</v>
      </c>
      <c r="D981" s="1">
        <f t="shared" si="15"/>
        <v>-25314641</v>
      </c>
    </row>
    <row r="982" spans="1:4" x14ac:dyDescent="0.25">
      <c r="A982" t="s">
        <v>6510</v>
      </c>
      <c r="B982" s="1">
        <v>35000000</v>
      </c>
      <c r="C982" s="1">
        <v>64604977</v>
      </c>
      <c r="D982" s="1">
        <f t="shared" si="15"/>
        <v>29604977</v>
      </c>
    </row>
    <row r="983" spans="1:4" x14ac:dyDescent="0.25">
      <c r="A983" t="s">
        <v>6509</v>
      </c>
      <c r="B983" s="1">
        <v>12000000</v>
      </c>
      <c r="C983" s="1">
        <v>64572496</v>
      </c>
      <c r="D983" s="1">
        <f t="shared" si="15"/>
        <v>52572496</v>
      </c>
    </row>
    <row r="984" spans="1:4" x14ac:dyDescent="0.25">
      <c r="A984" t="s">
        <v>6508</v>
      </c>
      <c r="B984" s="1">
        <v>48000000</v>
      </c>
      <c r="C984" s="1">
        <v>64505912</v>
      </c>
      <c r="D984" s="1">
        <f t="shared" si="15"/>
        <v>16505912</v>
      </c>
    </row>
    <row r="985" spans="1:4" x14ac:dyDescent="0.25">
      <c r="A985" t="s">
        <v>6507</v>
      </c>
      <c r="B985" s="1">
        <v>149000000</v>
      </c>
      <c r="C985" s="1">
        <v>64459316</v>
      </c>
      <c r="D985" s="1">
        <f t="shared" si="15"/>
        <v>-84540684</v>
      </c>
    </row>
    <row r="986" spans="1:4" x14ac:dyDescent="0.25">
      <c r="A986" t="s">
        <v>6506</v>
      </c>
      <c r="B986" s="1">
        <v>3000000</v>
      </c>
      <c r="C986" s="1">
        <v>64423650</v>
      </c>
      <c r="D986" s="1">
        <f t="shared" si="15"/>
        <v>61423650</v>
      </c>
    </row>
    <row r="987" spans="1:4" x14ac:dyDescent="0.25">
      <c r="A987" t="s">
        <v>6503</v>
      </c>
      <c r="B987" s="1">
        <v>28000000</v>
      </c>
      <c r="C987" s="1">
        <v>64371181</v>
      </c>
      <c r="D987" s="1">
        <f t="shared" si="15"/>
        <v>36371181</v>
      </c>
    </row>
    <row r="988" spans="1:4" x14ac:dyDescent="0.25">
      <c r="A988" t="s">
        <v>6501</v>
      </c>
      <c r="B988" s="1">
        <v>5000000</v>
      </c>
      <c r="C988" s="1">
        <v>64267897</v>
      </c>
      <c r="D988" s="1">
        <f t="shared" si="15"/>
        <v>59267897</v>
      </c>
    </row>
    <row r="989" spans="1:4" x14ac:dyDescent="0.25">
      <c r="A989" t="s">
        <v>6498</v>
      </c>
      <c r="B989" s="1">
        <v>19000000</v>
      </c>
      <c r="C989" s="1">
        <v>64255243</v>
      </c>
      <c r="D989" s="1">
        <f t="shared" si="15"/>
        <v>45255243</v>
      </c>
    </row>
    <row r="990" spans="1:4" x14ac:dyDescent="0.25">
      <c r="A990" t="s">
        <v>6496</v>
      </c>
      <c r="B990" s="1">
        <v>42000000</v>
      </c>
      <c r="C990" s="1">
        <v>64238770</v>
      </c>
      <c r="D990" s="1">
        <f t="shared" si="15"/>
        <v>22238770</v>
      </c>
    </row>
    <row r="991" spans="1:4" x14ac:dyDescent="0.25">
      <c r="A991" t="s">
        <v>6494</v>
      </c>
      <c r="B991" s="1">
        <v>30000000</v>
      </c>
      <c r="C991" s="1">
        <v>64172251</v>
      </c>
      <c r="D991" s="1">
        <f t="shared" si="15"/>
        <v>34172251</v>
      </c>
    </row>
    <row r="992" spans="1:4" x14ac:dyDescent="0.25">
      <c r="A992" t="s">
        <v>6493</v>
      </c>
      <c r="B992" s="1">
        <v>20000000</v>
      </c>
      <c r="C992" s="1">
        <v>64149837</v>
      </c>
      <c r="D992" s="1">
        <f t="shared" si="15"/>
        <v>44149837</v>
      </c>
    </row>
    <row r="993" spans="1:4" x14ac:dyDescent="0.25">
      <c r="A993" t="s">
        <v>6491</v>
      </c>
      <c r="B993" s="1">
        <v>15000000</v>
      </c>
      <c r="C993" s="1">
        <v>64001297</v>
      </c>
      <c r="D993" s="1">
        <f t="shared" si="15"/>
        <v>49001297</v>
      </c>
    </row>
    <row r="994" spans="1:4" x14ac:dyDescent="0.25">
      <c r="A994" t="s">
        <v>6489</v>
      </c>
      <c r="B994" s="1">
        <v>135000000</v>
      </c>
      <c r="C994" s="1">
        <v>63992328</v>
      </c>
      <c r="D994" s="1">
        <f t="shared" si="15"/>
        <v>-71007672</v>
      </c>
    </row>
    <row r="995" spans="1:4" x14ac:dyDescent="0.25">
      <c r="A995" t="s">
        <v>6487</v>
      </c>
      <c r="B995" s="1">
        <v>35000000</v>
      </c>
      <c r="C995" s="1">
        <v>63939454</v>
      </c>
      <c r="D995" s="1">
        <f t="shared" si="15"/>
        <v>28939454</v>
      </c>
    </row>
    <row r="996" spans="1:4" x14ac:dyDescent="0.25">
      <c r="A996" t="s">
        <v>6484</v>
      </c>
      <c r="B996" s="1">
        <v>28000000</v>
      </c>
      <c r="C996" s="1">
        <v>63910583</v>
      </c>
      <c r="D996" s="1">
        <f t="shared" si="15"/>
        <v>35910583</v>
      </c>
    </row>
    <row r="997" spans="1:4" x14ac:dyDescent="0.25">
      <c r="A997" t="s">
        <v>6483</v>
      </c>
      <c r="B997" s="1">
        <v>35000000</v>
      </c>
      <c r="C997" s="1">
        <v>63826569</v>
      </c>
      <c r="D997" s="1">
        <f t="shared" si="15"/>
        <v>28826569</v>
      </c>
    </row>
    <row r="998" spans="1:4" x14ac:dyDescent="0.25">
      <c r="A998" t="s">
        <v>6482</v>
      </c>
      <c r="B998" s="1">
        <v>65000000</v>
      </c>
      <c r="C998" s="1">
        <v>63695760</v>
      </c>
      <c r="D998" s="1">
        <f t="shared" si="15"/>
        <v>-1304240</v>
      </c>
    </row>
    <row r="999" spans="1:4" x14ac:dyDescent="0.25">
      <c r="A999" t="s">
        <v>6481</v>
      </c>
      <c r="B999" s="1">
        <v>9000000</v>
      </c>
      <c r="C999" s="1">
        <v>63600000</v>
      </c>
      <c r="D999" s="1">
        <f t="shared" si="15"/>
        <v>54600000</v>
      </c>
    </row>
    <row r="1000" spans="1:4" x14ac:dyDescent="0.25">
      <c r="A1000" t="s">
        <v>6480</v>
      </c>
      <c r="B1000" s="1">
        <v>93000000</v>
      </c>
      <c r="C1000" s="1">
        <v>63540020</v>
      </c>
      <c r="D1000" s="1">
        <f t="shared" si="15"/>
        <v>-29459980</v>
      </c>
    </row>
    <row r="1001" spans="1:4" x14ac:dyDescent="0.25">
      <c r="A1001" t="s">
        <v>6479</v>
      </c>
      <c r="B1001" s="1">
        <v>30000000</v>
      </c>
      <c r="C1001" s="1">
        <v>63536011</v>
      </c>
      <c r="D1001" s="1">
        <f t="shared" si="15"/>
        <v>33536011</v>
      </c>
    </row>
    <row r="1002" spans="1:4" x14ac:dyDescent="0.25">
      <c r="A1002" t="s">
        <v>6478</v>
      </c>
      <c r="B1002" s="1">
        <v>39000000</v>
      </c>
      <c r="C1002" s="1">
        <v>63411478</v>
      </c>
      <c r="D1002" s="1">
        <f t="shared" si="15"/>
        <v>24411478</v>
      </c>
    </row>
    <row r="1003" spans="1:4" x14ac:dyDescent="0.25">
      <c r="A1003" t="s">
        <v>6476</v>
      </c>
      <c r="B1003" s="1">
        <v>55000000</v>
      </c>
      <c r="C1003" s="1">
        <v>63408614</v>
      </c>
      <c r="D1003" s="1">
        <f t="shared" si="15"/>
        <v>8408614</v>
      </c>
    </row>
    <row r="1004" spans="1:4" x14ac:dyDescent="0.25">
      <c r="A1004" t="s">
        <v>6475</v>
      </c>
      <c r="B1004" s="1">
        <v>10000000</v>
      </c>
      <c r="C1004" s="1">
        <v>63319509</v>
      </c>
      <c r="D1004" s="1">
        <f t="shared" si="15"/>
        <v>53319509</v>
      </c>
    </row>
    <row r="1005" spans="1:4" x14ac:dyDescent="0.25">
      <c r="A1005" t="s">
        <v>6474</v>
      </c>
      <c r="B1005" s="1">
        <v>10000000</v>
      </c>
      <c r="C1005" s="1">
        <v>63270259</v>
      </c>
      <c r="D1005" s="1">
        <f t="shared" si="15"/>
        <v>53270259</v>
      </c>
    </row>
    <row r="1006" spans="1:4" x14ac:dyDescent="0.25">
      <c r="A1006" t="s">
        <v>6473</v>
      </c>
      <c r="B1006" s="1">
        <v>6000000</v>
      </c>
      <c r="C1006" s="1">
        <v>63231524</v>
      </c>
      <c r="D1006" s="1">
        <f t="shared" si="15"/>
        <v>57231524</v>
      </c>
    </row>
    <row r="1007" spans="1:4" x14ac:dyDescent="0.25">
      <c r="A1007" t="s">
        <v>6472</v>
      </c>
      <c r="B1007" s="1">
        <v>85000000</v>
      </c>
      <c r="C1007" s="1">
        <v>63224849</v>
      </c>
      <c r="D1007" s="1">
        <f t="shared" si="15"/>
        <v>-21775151</v>
      </c>
    </row>
    <row r="1008" spans="1:4" x14ac:dyDescent="0.25">
      <c r="A1008" t="s">
        <v>6470</v>
      </c>
      <c r="B1008" s="1">
        <v>150000000</v>
      </c>
      <c r="C1008" s="1">
        <v>63143812</v>
      </c>
      <c r="D1008" s="1">
        <f t="shared" si="15"/>
        <v>-86856188</v>
      </c>
    </row>
    <row r="1009" spans="1:4" x14ac:dyDescent="0.25">
      <c r="A1009" t="s">
        <v>6469</v>
      </c>
      <c r="B1009" s="1">
        <v>12000000</v>
      </c>
      <c r="C1009" s="1">
        <v>63071133</v>
      </c>
      <c r="D1009" s="1">
        <f t="shared" si="15"/>
        <v>51071133</v>
      </c>
    </row>
    <row r="1010" spans="1:4" x14ac:dyDescent="0.25">
      <c r="A1010" t="s">
        <v>6467</v>
      </c>
      <c r="B1010" s="1">
        <v>29000000</v>
      </c>
      <c r="C1010" s="1">
        <v>63034755</v>
      </c>
      <c r="D1010" s="1">
        <f t="shared" si="15"/>
        <v>34034755</v>
      </c>
    </row>
    <row r="1011" spans="1:4" x14ac:dyDescent="0.25">
      <c r="A1011" t="s">
        <v>6465</v>
      </c>
      <c r="B1011" s="1">
        <v>20000000</v>
      </c>
      <c r="C1011" s="1">
        <v>62933793</v>
      </c>
      <c r="D1011" s="1">
        <f t="shared" si="15"/>
        <v>42933793</v>
      </c>
    </row>
    <row r="1012" spans="1:4" x14ac:dyDescent="0.25">
      <c r="A1012" t="s">
        <v>6463</v>
      </c>
      <c r="B1012" s="1">
        <v>30000000</v>
      </c>
      <c r="C1012" s="1">
        <v>62877175</v>
      </c>
      <c r="D1012" s="1">
        <f t="shared" si="15"/>
        <v>32877175</v>
      </c>
    </row>
    <row r="1013" spans="1:4" x14ac:dyDescent="0.25">
      <c r="A1013" t="s">
        <v>6462</v>
      </c>
      <c r="B1013" s="1">
        <v>34000000</v>
      </c>
      <c r="C1013" s="1">
        <v>62700000</v>
      </c>
      <c r="D1013" s="1">
        <f t="shared" si="15"/>
        <v>28700000</v>
      </c>
    </row>
    <row r="1014" spans="1:4" x14ac:dyDescent="0.25">
      <c r="A1014" t="s">
        <v>6461</v>
      </c>
      <c r="B1014" s="1">
        <v>70000000</v>
      </c>
      <c r="C1014" s="1">
        <v>62647540</v>
      </c>
      <c r="D1014" s="1">
        <f t="shared" si="15"/>
        <v>-7352460</v>
      </c>
    </row>
    <row r="1015" spans="1:4" x14ac:dyDescent="0.25">
      <c r="A1015" t="s">
        <v>6460</v>
      </c>
      <c r="B1015" s="1">
        <v>53000000</v>
      </c>
      <c r="C1015" s="1">
        <v>62563543</v>
      </c>
      <c r="D1015" s="1">
        <f t="shared" si="15"/>
        <v>9563543</v>
      </c>
    </row>
    <row r="1016" spans="1:4" x14ac:dyDescent="0.25">
      <c r="A1016" t="s">
        <v>6459</v>
      </c>
      <c r="B1016" s="1">
        <v>2300000</v>
      </c>
      <c r="C1016" s="1">
        <v>62549000</v>
      </c>
      <c r="D1016" s="1">
        <f t="shared" si="15"/>
        <v>60249000</v>
      </c>
    </row>
    <row r="1017" spans="1:4" x14ac:dyDescent="0.25">
      <c r="A1017" t="s">
        <v>6458</v>
      </c>
      <c r="B1017" s="1">
        <v>85000000</v>
      </c>
      <c r="C1017" s="1">
        <v>62494975</v>
      </c>
      <c r="D1017" s="1">
        <f t="shared" si="15"/>
        <v>-22505025</v>
      </c>
    </row>
    <row r="1018" spans="1:4" x14ac:dyDescent="0.25">
      <c r="A1018" t="s">
        <v>6456</v>
      </c>
      <c r="B1018" s="1">
        <v>50200000</v>
      </c>
      <c r="C1018" s="1">
        <v>62453315</v>
      </c>
      <c r="D1018" s="1">
        <f t="shared" si="15"/>
        <v>12253315</v>
      </c>
    </row>
    <row r="1019" spans="1:4" x14ac:dyDescent="0.25">
      <c r="A1019" t="s">
        <v>6453</v>
      </c>
      <c r="B1019" s="1">
        <v>60000000</v>
      </c>
      <c r="C1019" s="1">
        <v>62401264</v>
      </c>
      <c r="D1019" s="1">
        <f t="shared" si="15"/>
        <v>2401264</v>
      </c>
    </row>
    <row r="1020" spans="1:4" x14ac:dyDescent="0.25">
      <c r="A1020" t="s">
        <v>6451</v>
      </c>
      <c r="B1020" s="1">
        <v>70000000</v>
      </c>
      <c r="C1020" s="1">
        <v>62321039</v>
      </c>
      <c r="D1020" s="1">
        <f t="shared" si="15"/>
        <v>-7678961</v>
      </c>
    </row>
    <row r="1021" spans="1:4" x14ac:dyDescent="0.25">
      <c r="A1021" t="s">
        <v>6448</v>
      </c>
      <c r="B1021" s="1">
        <v>50000000</v>
      </c>
      <c r="C1021" s="1">
        <v>62318875</v>
      </c>
      <c r="D1021" s="1">
        <f t="shared" si="15"/>
        <v>12318875</v>
      </c>
    </row>
    <row r="1022" spans="1:4" x14ac:dyDescent="0.25">
      <c r="A1022" t="s">
        <v>6447</v>
      </c>
      <c r="B1022" s="1">
        <v>28000000</v>
      </c>
      <c r="C1022" s="1">
        <v>62300000</v>
      </c>
      <c r="D1022" s="1">
        <f t="shared" si="15"/>
        <v>34300000</v>
      </c>
    </row>
    <row r="1023" spans="1:4" x14ac:dyDescent="0.25">
      <c r="A1023" t="s">
        <v>6445</v>
      </c>
      <c r="B1023" s="1">
        <v>150000000</v>
      </c>
      <c r="C1023" s="1">
        <v>61937495</v>
      </c>
      <c r="D1023" s="1">
        <f t="shared" si="15"/>
        <v>-88062505</v>
      </c>
    </row>
    <row r="1024" spans="1:4" x14ac:dyDescent="0.25">
      <c r="A1024" t="s">
        <v>6443</v>
      </c>
      <c r="B1024" s="1">
        <v>13000000</v>
      </c>
      <c r="C1024" s="1">
        <v>61693523</v>
      </c>
      <c r="D1024" s="1">
        <f t="shared" si="15"/>
        <v>48693523</v>
      </c>
    </row>
    <row r="1025" spans="1:4" x14ac:dyDescent="0.25">
      <c r="A1025" t="s">
        <v>6442</v>
      </c>
      <c r="B1025" s="1">
        <v>110000000</v>
      </c>
      <c r="C1025" s="1">
        <v>61656849</v>
      </c>
      <c r="D1025" s="1">
        <f t="shared" si="15"/>
        <v>-48343151</v>
      </c>
    </row>
    <row r="1026" spans="1:4" x14ac:dyDescent="0.25">
      <c r="A1026" t="s">
        <v>6441</v>
      </c>
      <c r="B1026" s="1">
        <v>88000000</v>
      </c>
      <c r="C1026" s="1">
        <v>61644321</v>
      </c>
      <c r="D1026" s="1">
        <f t="shared" ref="D1026:D1089" si="16">C1026-B1026</f>
        <v>-26355679</v>
      </c>
    </row>
    <row r="1027" spans="1:4" x14ac:dyDescent="0.25">
      <c r="A1027" t="s">
        <v>6440</v>
      </c>
      <c r="B1027" s="1">
        <v>26000000</v>
      </c>
      <c r="C1027" s="1">
        <v>61490000</v>
      </c>
      <c r="D1027" s="1">
        <f t="shared" si="16"/>
        <v>35490000</v>
      </c>
    </row>
    <row r="1028" spans="1:4" x14ac:dyDescent="0.25">
      <c r="A1028" t="s">
        <v>6439</v>
      </c>
      <c r="B1028" s="1">
        <v>15000000</v>
      </c>
      <c r="C1028" s="1">
        <v>61400000</v>
      </c>
      <c r="D1028" s="1">
        <f t="shared" si="16"/>
        <v>46400000</v>
      </c>
    </row>
    <row r="1029" spans="1:4" x14ac:dyDescent="0.25">
      <c r="A1029" t="s">
        <v>6437</v>
      </c>
      <c r="B1029" s="1">
        <v>14000000</v>
      </c>
      <c r="C1029" s="1">
        <v>61356221</v>
      </c>
      <c r="D1029" s="1">
        <f t="shared" si="16"/>
        <v>47356221</v>
      </c>
    </row>
    <row r="1030" spans="1:4" x14ac:dyDescent="0.25">
      <c r="A1030" t="s">
        <v>6436</v>
      </c>
      <c r="B1030" s="1">
        <v>68000000</v>
      </c>
      <c r="C1030" s="1">
        <v>61355436</v>
      </c>
      <c r="D1030" s="1">
        <f t="shared" si="16"/>
        <v>-6644564</v>
      </c>
    </row>
    <row r="1031" spans="1:4" x14ac:dyDescent="0.25">
      <c r="A1031" t="s">
        <v>6434</v>
      </c>
      <c r="B1031" s="1">
        <v>33000000</v>
      </c>
      <c r="C1031" s="1">
        <v>61280963</v>
      </c>
      <c r="D1031" s="1">
        <f t="shared" si="16"/>
        <v>28280963</v>
      </c>
    </row>
    <row r="1032" spans="1:4" x14ac:dyDescent="0.25">
      <c r="A1032" t="s">
        <v>6433</v>
      </c>
      <c r="B1032" s="1">
        <v>50000000</v>
      </c>
      <c r="C1032" s="1">
        <v>61112916</v>
      </c>
      <c r="D1032" s="1">
        <f t="shared" si="16"/>
        <v>11112916</v>
      </c>
    </row>
    <row r="1033" spans="1:4" x14ac:dyDescent="0.25">
      <c r="A1033" t="s">
        <v>6432</v>
      </c>
      <c r="B1033" s="1">
        <v>30000000</v>
      </c>
      <c r="C1033" s="1">
        <v>61094903</v>
      </c>
      <c r="D1033" s="1">
        <f t="shared" si="16"/>
        <v>31094903</v>
      </c>
    </row>
    <row r="1034" spans="1:4" x14ac:dyDescent="0.25">
      <c r="A1034" t="s">
        <v>6432</v>
      </c>
      <c r="B1034" s="1">
        <v>30000000</v>
      </c>
      <c r="C1034" s="1">
        <v>61094903</v>
      </c>
      <c r="D1034" s="1">
        <f t="shared" si="16"/>
        <v>31094903</v>
      </c>
    </row>
    <row r="1035" spans="1:4" x14ac:dyDescent="0.25">
      <c r="A1035" t="s">
        <v>6431</v>
      </c>
      <c r="B1035" s="1">
        <v>57000000</v>
      </c>
      <c r="C1035" s="1">
        <v>60984028</v>
      </c>
      <c r="D1035" s="1">
        <f t="shared" si="16"/>
        <v>3984028</v>
      </c>
    </row>
    <row r="1036" spans="1:4" x14ac:dyDescent="0.25">
      <c r="A1036" t="s">
        <v>6430</v>
      </c>
      <c r="B1036" s="1">
        <v>46000000</v>
      </c>
      <c r="C1036" s="1">
        <v>60962878</v>
      </c>
      <c r="D1036" s="1">
        <f t="shared" si="16"/>
        <v>14962878</v>
      </c>
    </row>
    <row r="1037" spans="1:4" x14ac:dyDescent="0.25">
      <c r="A1037" t="s">
        <v>6429</v>
      </c>
      <c r="B1037" s="1">
        <v>90000000</v>
      </c>
      <c r="C1037" s="1">
        <v>60874615</v>
      </c>
      <c r="D1037" s="1">
        <f t="shared" si="16"/>
        <v>-29125385</v>
      </c>
    </row>
    <row r="1038" spans="1:4" x14ac:dyDescent="0.25">
      <c r="A1038" t="s">
        <v>6428</v>
      </c>
      <c r="B1038" s="1">
        <v>45000000</v>
      </c>
      <c r="C1038" s="1">
        <v>60786269</v>
      </c>
      <c r="D1038" s="1">
        <f t="shared" si="16"/>
        <v>15786269</v>
      </c>
    </row>
    <row r="1039" spans="1:4" x14ac:dyDescent="0.25">
      <c r="A1039" t="s">
        <v>6426</v>
      </c>
      <c r="B1039" s="1">
        <v>160000000</v>
      </c>
      <c r="C1039" s="1">
        <v>60655503</v>
      </c>
      <c r="D1039" s="1">
        <f t="shared" si="16"/>
        <v>-99344497</v>
      </c>
    </row>
    <row r="1040" spans="1:4" x14ac:dyDescent="0.25">
      <c r="A1040" t="s">
        <v>6425</v>
      </c>
      <c r="B1040" s="1">
        <v>48000000</v>
      </c>
      <c r="C1040" s="1">
        <v>60652036</v>
      </c>
      <c r="D1040" s="1">
        <f t="shared" si="16"/>
        <v>12652036</v>
      </c>
    </row>
    <row r="1041" spans="1:4" x14ac:dyDescent="0.25">
      <c r="A1041" t="s">
        <v>6423</v>
      </c>
      <c r="B1041" s="1">
        <v>60000000</v>
      </c>
      <c r="C1041" s="1">
        <v>60573641</v>
      </c>
      <c r="D1041" s="1">
        <f t="shared" si="16"/>
        <v>573641</v>
      </c>
    </row>
    <row r="1042" spans="1:4" x14ac:dyDescent="0.25">
      <c r="A1042" t="s">
        <v>6422</v>
      </c>
      <c r="B1042" s="1">
        <v>130000000</v>
      </c>
      <c r="C1042" s="1">
        <v>60522097</v>
      </c>
      <c r="D1042" s="1">
        <f t="shared" si="16"/>
        <v>-69477903</v>
      </c>
    </row>
    <row r="1043" spans="1:4" x14ac:dyDescent="0.25">
      <c r="A1043" t="s">
        <v>6421</v>
      </c>
      <c r="B1043" s="1">
        <v>80000000</v>
      </c>
      <c r="C1043" s="1">
        <v>60507228</v>
      </c>
      <c r="D1043" s="1">
        <f t="shared" si="16"/>
        <v>-19492772</v>
      </c>
    </row>
    <row r="1044" spans="1:4" x14ac:dyDescent="0.25">
      <c r="A1044" t="s">
        <v>6417</v>
      </c>
      <c r="B1044" s="1">
        <v>27000000</v>
      </c>
      <c r="C1044" s="1">
        <v>60491560</v>
      </c>
      <c r="D1044" s="1">
        <f t="shared" si="16"/>
        <v>33491560</v>
      </c>
    </row>
    <row r="1045" spans="1:4" x14ac:dyDescent="0.25">
      <c r="A1045" t="s">
        <v>6416</v>
      </c>
      <c r="B1045" s="1">
        <v>50000000</v>
      </c>
      <c r="C1045" s="1">
        <v>60470220</v>
      </c>
      <c r="D1045" s="1">
        <f t="shared" si="16"/>
        <v>10470220</v>
      </c>
    </row>
    <row r="1046" spans="1:4" x14ac:dyDescent="0.25">
      <c r="A1046" t="s">
        <v>6414</v>
      </c>
      <c r="B1046" s="1">
        <v>25000000</v>
      </c>
      <c r="C1046" s="1">
        <v>60443237</v>
      </c>
      <c r="D1046" s="1">
        <f t="shared" si="16"/>
        <v>35443237</v>
      </c>
    </row>
    <row r="1047" spans="1:4" x14ac:dyDescent="0.25">
      <c r="A1047" t="s">
        <v>6412</v>
      </c>
      <c r="B1047" s="1">
        <v>35000000</v>
      </c>
      <c r="C1047" s="1">
        <v>60400856</v>
      </c>
      <c r="D1047" s="1">
        <f t="shared" si="16"/>
        <v>25400856</v>
      </c>
    </row>
    <row r="1048" spans="1:4" x14ac:dyDescent="0.25">
      <c r="A1048" t="s">
        <v>6411</v>
      </c>
      <c r="B1048" s="1">
        <v>37000000</v>
      </c>
      <c r="C1048" s="1">
        <v>60338891</v>
      </c>
      <c r="D1048" s="1">
        <f t="shared" si="16"/>
        <v>23338891</v>
      </c>
    </row>
    <row r="1049" spans="1:4" x14ac:dyDescent="0.25">
      <c r="A1049" t="s">
        <v>6410</v>
      </c>
      <c r="B1049" s="1">
        <v>32000000</v>
      </c>
      <c r="C1049" s="1">
        <v>60328558</v>
      </c>
      <c r="D1049" s="1">
        <f t="shared" si="16"/>
        <v>28328558</v>
      </c>
    </row>
    <row r="1050" spans="1:4" x14ac:dyDescent="0.25">
      <c r="A1050" t="s">
        <v>6409</v>
      </c>
      <c r="B1050" s="1">
        <v>30000000</v>
      </c>
      <c r="C1050" s="1">
        <v>60269340</v>
      </c>
      <c r="D1050" s="1">
        <f t="shared" si="16"/>
        <v>30269340</v>
      </c>
    </row>
    <row r="1051" spans="1:4" x14ac:dyDescent="0.25">
      <c r="A1051" t="s">
        <v>6407</v>
      </c>
      <c r="B1051" s="1">
        <v>47000000</v>
      </c>
      <c r="C1051" s="1">
        <v>60154431</v>
      </c>
      <c r="D1051" s="1">
        <f t="shared" si="16"/>
        <v>13154431</v>
      </c>
    </row>
    <row r="1052" spans="1:4" x14ac:dyDescent="0.25">
      <c r="A1052" t="s">
        <v>6405</v>
      </c>
      <c r="B1052" s="1">
        <v>60000000</v>
      </c>
      <c r="C1052" s="1">
        <v>60128566</v>
      </c>
      <c r="D1052" s="1">
        <f t="shared" si="16"/>
        <v>128566</v>
      </c>
    </row>
    <row r="1053" spans="1:4" x14ac:dyDescent="0.25">
      <c r="A1053" t="s">
        <v>6404</v>
      </c>
      <c r="B1053" s="1">
        <v>20000000</v>
      </c>
      <c r="C1053" s="1">
        <v>60072596</v>
      </c>
      <c r="D1053" s="1">
        <f t="shared" si="16"/>
        <v>40072596</v>
      </c>
    </row>
    <row r="1054" spans="1:4" x14ac:dyDescent="0.25">
      <c r="A1054" t="s">
        <v>6403</v>
      </c>
      <c r="B1054" s="1">
        <v>18000000</v>
      </c>
      <c r="C1054" s="1">
        <v>60057639</v>
      </c>
      <c r="D1054" s="1">
        <f t="shared" si="16"/>
        <v>42057639</v>
      </c>
    </row>
    <row r="1055" spans="1:4" x14ac:dyDescent="0.25">
      <c r="A1055" t="s">
        <v>6402</v>
      </c>
      <c r="B1055" s="1">
        <v>35000000</v>
      </c>
      <c r="C1055" s="1">
        <v>60054449</v>
      </c>
      <c r="D1055" s="1">
        <f t="shared" si="16"/>
        <v>25054449</v>
      </c>
    </row>
    <row r="1056" spans="1:4" x14ac:dyDescent="0.25">
      <c r="A1056" t="s">
        <v>6401</v>
      </c>
      <c r="B1056" s="1">
        <v>30000000</v>
      </c>
      <c r="C1056" s="1">
        <v>60033780</v>
      </c>
      <c r="D1056" s="1">
        <f t="shared" si="16"/>
        <v>30033780</v>
      </c>
    </row>
    <row r="1057" spans="1:4" x14ac:dyDescent="0.25">
      <c r="A1057" t="s">
        <v>6399</v>
      </c>
      <c r="B1057" s="1">
        <v>13000000</v>
      </c>
      <c r="C1057" s="1">
        <v>60008303</v>
      </c>
      <c r="D1057" s="1">
        <f t="shared" si="16"/>
        <v>47008303</v>
      </c>
    </row>
    <row r="1058" spans="1:4" x14ac:dyDescent="0.25">
      <c r="A1058" t="s">
        <v>6397</v>
      </c>
      <c r="B1058" s="1">
        <v>39000000</v>
      </c>
      <c r="C1058" s="1">
        <v>60000000</v>
      </c>
      <c r="D1058" s="1">
        <f t="shared" si="16"/>
        <v>21000000</v>
      </c>
    </row>
    <row r="1059" spans="1:4" x14ac:dyDescent="0.25">
      <c r="A1059" t="s">
        <v>6395</v>
      </c>
      <c r="B1059" s="1">
        <v>42000000</v>
      </c>
      <c r="C1059" s="1">
        <v>59992760</v>
      </c>
      <c r="D1059" s="1">
        <f t="shared" si="16"/>
        <v>17992760</v>
      </c>
    </row>
    <row r="1060" spans="1:4" x14ac:dyDescent="0.25">
      <c r="A1060" t="s">
        <v>6393</v>
      </c>
      <c r="B1060" s="1">
        <v>8000000</v>
      </c>
      <c r="C1060" s="1">
        <v>59889948</v>
      </c>
      <c r="D1060" s="1">
        <f t="shared" si="16"/>
        <v>51889948</v>
      </c>
    </row>
    <row r="1061" spans="1:4" x14ac:dyDescent="0.25">
      <c r="A1061" t="s">
        <v>6391</v>
      </c>
      <c r="B1061" s="1">
        <v>16500000</v>
      </c>
      <c r="C1061" s="1">
        <v>59847242</v>
      </c>
      <c r="D1061" s="1">
        <f t="shared" si="16"/>
        <v>43347242</v>
      </c>
    </row>
    <row r="1062" spans="1:4" x14ac:dyDescent="0.25">
      <c r="A1062" t="s">
        <v>6389</v>
      </c>
      <c r="B1062" s="1">
        <v>15000000</v>
      </c>
      <c r="C1062" s="1">
        <v>59735548</v>
      </c>
      <c r="D1062" s="1">
        <f t="shared" si="16"/>
        <v>44735548</v>
      </c>
    </row>
    <row r="1063" spans="1:4" x14ac:dyDescent="0.25">
      <c r="A1063" t="s">
        <v>6388</v>
      </c>
      <c r="B1063" s="1">
        <v>35000000</v>
      </c>
      <c r="C1063" s="1">
        <v>59699513</v>
      </c>
      <c r="D1063" s="1">
        <f t="shared" si="16"/>
        <v>24699513</v>
      </c>
    </row>
    <row r="1064" spans="1:4" x14ac:dyDescent="0.25">
      <c r="A1064" t="s">
        <v>6386</v>
      </c>
      <c r="B1064" s="1">
        <v>22000000</v>
      </c>
      <c r="C1064" s="1">
        <v>59696176</v>
      </c>
      <c r="D1064" s="1">
        <f t="shared" si="16"/>
        <v>37696176</v>
      </c>
    </row>
    <row r="1065" spans="1:4" x14ac:dyDescent="0.25">
      <c r="A1065" t="s">
        <v>6383</v>
      </c>
      <c r="B1065" s="1">
        <v>65000000</v>
      </c>
      <c r="C1065" s="1">
        <v>59617068</v>
      </c>
      <c r="D1065" s="1">
        <f t="shared" si="16"/>
        <v>-5382932</v>
      </c>
    </row>
    <row r="1066" spans="1:4" x14ac:dyDescent="0.25">
      <c r="A1066" t="s">
        <v>6381</v>
      </c>
      <c r="B1066" s="1">
        <v>40000000</v>
      </c>
      <c r="C1066" s="1">
        <v>59588068</v>
      </c>
      <c r="D1066" s="1">
        <f t="shared" si="16"/>
        <v>19588068</v>
      </c>
    </row>
    <row r="1067" spans="1:4" x14ac:dyDescent="0.25">
      <c r="A1067" t="s">
        <v>6380</v>
      </c>
      <c r="B1067" s="1">
        <v>18000000</v>
      </c>
      <c r="C1067" s="1">
        <v>59573085</v>
      </c>
      <c r="D1067" s="1">
        <f t="shared" si="16"/>
        <v>41573085</v>
      </c>
    </row>
    <row r="1068" spans="1:4" x14ac:dyDescent="0.25">
      <c r="A1068" t="s">
        <v>6379</v>
      </c>
      <c r="B1068" s="1">
        <v>90000000</v>
      </c>
      <c r="C1068" s="1">
        <v>59475623</v>
      </c>
      <c r="D1068" s="1">
        <f t="shared" si="16"/>
        <v>-30524377</v>
      </c>
    </row>
    <row r="1069" spans="1:4" x14ac:dyDescent="0.25">
      <c r="A1069" t="s">
        <v>6377</v>
      </c>
      <c r="B1069" s="1">
        <v>45000000</v>
      </c>
      <c r="C1069" s="1">
        <v>59365105</v>
      </c>
      <c r="D1069" s="1">
        <f t="shared" si="16"/>
        <v>14365105</v>
      </c>
    </row>
    <row r="1070" spans="1:4" x14ac:dyDescent="0.25">
      <c r="A1070" t="s">
        <v>6376</v>
      </c>
      <c r="B1070" s="1">
        <v>25000000</v>
      </c>
      <c r="C1070" s="1">
        <v>59073773</v>
      </c>
      <c r="D1070" s="1">
        <f t="shared" si="16"/>
        <v>34073773</v>
      </c>
    </row>
    <row r="1071" spans="1:4" x14ac:dyDescent="0.25">
      <c r="A1071" t="s">
        <v>6374</v>
      </c>
      <c r="B1071" s="1">
        <v>40000000</v>
      </c>
      <c r="C1071" s="1">
        <v>59068786</v>
      </c>
      <c r="D1071" s="1">
        <f t="shared" si="16"/>
        <v>19068786</v>
      </c>
    </row>
    <row r="1072" spans="1:4" x14ac:dyDescent="0.25">
      <c r="A1072" t="s">
        <v>6373</v>
      </c>
      <c r="B1072" s="1">
        <v>66000000</v>
      </c>
      <c r="C1072" s="1">
        <v>59035104</v>
      </c>
      <c r="D1072" s="1">
        <f t="shared" si="16"/>
        <v>-6964896</v>
      </c>
    </row>
    <row r="1073" spans="1:4" x14ac:dyDescent="0.25">
      <c r="A1073" t="s">
        <v>6370</v>
      </c>
      <c r="B1073" s="1">
        <v>46000000</v>
      </c>
      <c r="C1073" s="1">
        <v>58918501</v>
      </c>
      <c r="D1073" s="1">
        <f t="shared" si="16"/>
        <v>12918501</v>
      </c>
    </row>
    <row r="1074" spans="1:4" x14ac:dyDescent="0.25">
      <c r="A1074" t="s">
        <v>6368</v>
      </c>
      <c r="B1074" s="1">
        <v>26000000</v>
      </c>
      <c r="C1074" s="1">
        <v>58885635</v>
      </c>
      <c r="D1074" s="1">
        <f t="shared" si="16"/>
        <v>32885635</v>
      </c>
    </row>
    <row r="1075" spans="1:4" x14ac:dyDescent="0.25">
      <c r="A1075" t="s">
        <v>6368</v>
      </c>
      <c r="B1075" s="1">
        <v>26000000</v>
      </c>
      <c r="C1075" s="1">
        <v>58885635</v>
      </c>
      <c r="D1075" s="1">
        <f t="shared" si="16"/>
        <v>32885635</v>
      </c>
    </row>
    <row r="1076" spans="1:4" x14ac:dyDescent="0.25">
      <c r="A1076" t="s">
        <v>6367</v>
      </c>
      <c r="B1076" s="1">
        <v>31000000</v>
      </c>
      <c r="C1076" s="1">
        <v>58879132</v>
      </c>
      <c r="D1076" s="1">
        <f t="shared" si="16"/>
        <v>27879132</v>
      </c>
    </row>
    <row r="1077" spans="1:4" x14ac:dyDescent="0.25">
      <c r="A1077" t="s">
        <v>6365</v>
      </c>
      <c r="B1077" s="1">
        <v>100000000</v>
      </c>
      <c r="C1077" s="1">
        <v>58867694</v>
      </c>
      <c r="D1077" s="1">
        <f t="shared" si="16"/>
        <v>-41132306</v>
      </c>
    </row>
    <row r="1078" spans="1:4" x14ac:dyDescent="0.25">
      <c r="A1078" t="s">
        <v>6362</v>
      </c>
      <c r="B1078" s="1">
        <v>5500000</v>
      </c>
      <c r="C1078" s="1">
        <v>58800000</v>
      </c>
      <c r="D1078" s="1">
        <f t="shared" si="16"/>
        <v>53300000</v>
      </c>
    </row>
    <row r="1079" spans="1:4" x14ac:dyDescent="0.25">
      <c r="A1079" t="s">
        <v>6360</v>
      </c>
      <c r="B1079" s="1">
        <v>30000000</v>
      </c>
      <c r="C1079" s="1">
        <v>58715510</v>
      </c>
      <c r="D1079" s="1">
        <f t="shared" si="16"/>
        <v>28715510</v>
      </c>
    </row>
    <row r="1080" spans="1:4" x14ac:dyDescent="0.25">
      <c r="A1080" t="s">
        <v>6359</v>
      </c>
      <c r="B1080" s="1">
        <v>38000000</v>
      </c>
      <c r="C1080" s="1">
        <v>58700247</v>
      </c>
      <c r="D1080" s="1">
        <f t="shared" si="16"/>
        <v>20700247</v>
      </c>
    </row>
    <row r="1081" spans="1:4" x14ac:dyDescent="0.25">
      <c r="A1081" t="s">
        <v>6357</v>
      </c>
      <c r="B1081" s="1">
        <v>100000000</v>
      </c>
      <c r="C1081" s="1">
        <v>58607007</v>
      </c>
      <c r="D1081" s="1">
        <f t="shared" si="16"/>
        <v>-41392993</v>
      </c>
    </row>
    <row r="1082" spans="1:4" x14ac:dyDescent="0.25">
      <c r="A1082" t="s">
        <v>6357</v>
      </c>
      <c r="B1082" s="1">
        <v>100000000</v>
      </c>
      <c r="C1082" s="1">
        <v>58607007</v>
      </c>
      <c r="D1082" s="1">
        <f t="shared" si="16"/>
        <v>-41392993</v>
      </c>
    </row>
    <row r="1083" spans="1:4" x14ac:dyDescent="0.25">
      <c r="A1083" t="s">
        <v>6356</v>
      </c>
      <c r="B1083" s="1">
        <v>19000000</v>
      </c>
      <c r="C1083" s="1">
        <v>58571513</v>
      </c>
      <c r="D1083" s="1">
        <f t="shared" si="16"/>
        <v>39571513</v>
      </c>
    </row>
    <row r="1084" spans="1:4" x14ac:dyDescent="0.25">
      <c r="A1084" t="s">
        <v>6355</v>
      </c>
      <c r="B1084" s="1">
        <v>55000000</v>
      </c>
      <c r="C1084" s="1">
        <v>58422650</v>
      </c>
      <c r="D1084" s="1">
        <f t="shared" si="16"/>
        <v>3422650</v>
      </c>
    </row>
    <row r="1085" spans="1:4" x14ac:dyDescent="0.25">
      <c r="A1085" t="s">
        <v>6354</v>
      </c>
      <c r="B1085" s="1">
        <v>8000000</v>
      </c>
      <c r="C1085" s="1">
        <v>58401464</v>
      </c>
      <c r="D1085" s="1">
        <f t="shared" si="16"/>
        <v>50401464</v>
      </c>
    </row>
    <row r="1086" spans="1:4" x14ac:dyDescent="0.25">
      <c r="A1086" t="s">
        <v>6353</v>
      </c>
      <c r="B1086" s="1">
        <v>50000000</v>
      </c>
      <c r="C1086" s="1">
        <v>58336565</v>
      </c>
      <c r="D1086" s="1">
        <f t="shared" si="16"/>
        <v>8336565</v>
      </c>
    </row>
    <row r="1087" spans="1:4" x14ac:dyDescent="0.25">
      <c r="A1087" t="s">
        <v>6351</v>
      </c>
      <c r="B1087" s="1">
        <v>22000000</v>
      </c>
      <c r="C1087" s="1">
        <v>58328680</v>
      </c>
      <c r="D1087" s="1">
        <f t="shared" si="16"/>
        <v>36328680</v>
      </c>
    </row>
    <row r="1088" spans="1:4" x14ac:dyDescent="0.25">
      <c r="A1088" t="s">
        <v>6350</v>
      </c>
      <c r="B1088" s="1">
        <v>50000000</v>
      </c>
      <c r="C1088" s="1">
        <v>58297830</v>
      </c>
      <c r="D1088" s="1">
        <f t="shared" si="16"/>
        <v>8297830</v>
      </c>
    </row>
    <row r="1089" spans="1:4" x14ac:dyDescent="0.25">
      <c r="A1089" t="s">
        <v>6348</v>
      </c>
      <c r="B1089" s="1">
        <v>64000000</v>
      </c>
      <c r="C1089" s="1">
        <v>58255287</v>
      </c>
      <c r="D1089" s="1">
        <f t="shared" si="16"/>
        <v>-5744713</v>
      </c>
    </row>
    <row r="1090" spans="1:4" x14ac:dyDescent="0.25">
      <c r="A1090" t="s">
        <v>6347</v>
      </c>
      <c r="B1090" s="1">
        <v>90000000</v>
      </c>
      <c r="C1090" s="1">
        <v>58229120</v>
      </c>
      <c r="D1090" s="1">
        <f t="shared" ref="D1090:D1153" si="17">C1090-B1090</f>
        <v>-31770880</v>
      </c>
    </row>
    <row r="1091" spans="1:4" x14ac:dyDescent="0.25">
      <c r="A1091" t="s">
        <v>6345</v>
      </c>
      <c r="B1091" s="1">
        <v>100000000</v>
      </c>
      <c r="C1091" s="1">
        <v>58220776</v>
      </c>
      <c r="D1091" s="1">
        <f t="shared" si="17"/>
        <v>-41779224</v>
      </c>
    </row>
    <row r="1092" spans="1:4" x14ac:dyDescent="0.25">
      <c r="A1092" t="s">
        <v>6344</v>
      </c>
      <c r="B1092" s="1">
        <v>107000000</v>
      </c>
      <c r="C1092" s="1">
        <v>58183966</v>
      </c>
      <c r="D1092" s="1">
        <f t="shared" si="17"/>
        <v>-48816034</v>
      </c>
    </row>
    <row r="1093" spans="1:4" x14ac:dyDescent="0.25">
      <c r="A1093" t="s">
        <v>6343</v>
      </c>
      <c r="B1093" s="1">
        <v>19000000</v>
      </c>
      <c r="C1093" s="1">
        <v>58156435</v>
      </c>
      <c r="D1093" s="1">
        <f t="shared" si="17"/>
        <v>39156435</v>
      </c>
    </row>
    <row r="1094" spans="1:4" x14ac:dyDescent="0.25">
      <c r="A1094" t="s">
        <v>6340</v>
      </c>
      <c r="B1094" s="1">
        <v>23000000</v>
      </c>
      <c r="C1094" s="1">
        <v>58006147</v>
      </c>
      <c r="D1094" s="1">
        <f t="shared" si="17"/>
        <v>35006147</v>
      </c>
    </row>
    <row r="1095" spans="1:4" x14ac:dyDescent="0.25">
      <c r="A1095" t="s">
        <v>6338</v>
      </c>
      <c r="B1095" s="1">
        <v>40000000</v>
      </c>
      <c r="C1095" s="1">
        <v>57981889</v>
      </c>
      <c r="D1095" s="1">
        <f t="shared" si="17"/>
        <v>17981889</v>
      </c>
    </row>
    <row r="1096" spans="1:4" x14ac:dyDescent="0.25">
      <c r="A1096" t="s">
        <v>6337</v>
      </c>
      <c r="B1096" s="1">
        <v>50000000</v>
      </c>
      <c r="C1096" s="1">
        <v>57887882</v>
      </c>
      <c r="D1096" s="1">
        <f t="shared" si="17"/>
        <v>7887882</v>
      </c>
    </row>
    <row r="1097" spans="1:4" x14ac:dyDescent="0.25">
      <c r="A1097" t="s">
        <v>6336</v>
      </c>
      <c r="B1097" s="1">
        <v>26000000</v>
      </c>
      <c r="C1097" s="1">
        <v>57859105</v>
      </c>
      <c r="D1097" s="1">
        <f t="shared" si="17"/>
        <v>31859105</v>
      </c>
    </row>
    <row r="1098" spans="1:4" x14ac:dyDescent="0.25">
      <c r="A1098" t="s">
        <v>6334</v>
      </c>
      <c r="B1098" s="1">
        <v>31115000</v>
      </c>
      <c r="C1098" s="1">
        <v>57750000</v>
      </c>
      <c r="D1098" s="1">
        <f t="shared" si="17"/>
        <v>26635000</v>
      </c>
    </row>
    <row r="1099" spans="1:4" x14ac:dyDescent="0.25">
      <c r="A1099" t="s">
        <v>6332</v>
      </c>
      <c r="B1099" s="1">
        <v>20000000</v>
      </c>
      <c r="C1099" s="1">
        <v>57744720</v>
      </c>
      <c r="D1099" s="1">
        <f t="shared" si="17"/>
        <v>37744720</v>
      </c>
    </row>
    <row r="1100" spans="1:4" x14ac:dyDescent="0.25">
      <c r="A1100" t="s">
        <v>6331</v>
      </c>
      <c r="B1100" s="1">
        <v>33000000</v>
      </c>
      <c r="C1100" s="1">
        <v>57651794</v>
      </c>
      <c r="D1100" s="1">
        <f t="shared" si="17"/>
        <v>24651794</v>
      </c>
    </row>
    <row r="1101" spans="1:4" x14ac:dyDescent="0.25">
      <c r="A1101" t="s">
        <v>6330</v>
      </c>
      <c r="B1101" s="1">
        <v>105000000</v>
      </c>
      <c r="C1101" s="1">
        <v>57637485</v>
      </c>
      <c r="D1101" s="1">
        <f t="shared" si="17"/>
        <v>-47362515</v>
      </c>
    </row>
    <row r="1102" spans="1:4" x14ac:dyDescent="0.25">
      <c r="A1102" t="s">
        <v>6329</v>
      </c>
      <c r="B1102" s="1">
        <v>6000000</v>
      </c>
      <c r="C1102" s="1">
        <v>57504069</v>
      </c>
      <c r="D1102" s="1">
        <f t="shared" si="17"/>
        <v>51504069</v>
      </c>
    </row>
    <row r="1103" spans="1:4" x14ac:dyDescent="0.25">
      <c r="A1103" t="s">
        <v>6327</v>
      </c>
      <c r="B1103" s="1">
        <v>11500000</v>
      </c>
      <c r="C1103" s="1">
        <v>57469179</v>
      </c>
      <c r="D1103" s="1">
        <f t="shared" si="17"/>
        <v>45969179</v>
      </c>
    </row>
    <row r="1104" spans="1:4" x14ac:dyDescent="0.25">
      <c r="A1104" t="s">
        <v>6326</v>
      </c>
      <c r="B1104" s="1">
        <v>52500000</v>
      </c>
      <c r="C1104" s="1">
        <v>57386369</v>
      </c>
      <c r="D1104" s="1">
        <f t="shared" si="17"/>
        <v>4886369</v>
      </c>
    </row>
    <row r="1105" spans="1:4" x14ac:dyDescent="0.25">
      <c r="A1105" t="s">
        <v>6325</v>
      </c>
      <c r="B1105" s="1">
        <v>100000000</v>
      </c>
      <c r="C1105" s="1">
        <v>57366262</v>
      </c>
      <c r="D1105" s="1">
        <f t="shared" si="17"/>
        <v>-42633738</v>
      </c>
    </row>
    <row r="1106" spans="1:4" x14ac:dyDescent="0.25">
      <c r="A1106" t="s">
        <v>6323</v>
      </c>
      <c r="B1106" s="1">
        <v>45000000</v>
      </c>
      <c r="C1106" s="1">
        <v>57362581</v>
      </c>
      <c r="D1106" s="1">
        <f t="shared" si="17"/>
        <v>12362581</v>
      </c>
    </row>
    <row r="1107" spans="1:4" x14ac:dyDescent="0.25">
      <c r="A1107" t="s">
        <v>6321</v>
      </c>
      <c r="B1107" s="1">
        <v>13000000</v>
      </c>
      <c r="C1107" s="1">
        <v>57300000</v>
      </c>
      <c r="D1107" s="1">
        <f t="shared" si="17"/>
        <v>44300000</v>
      </c>
    </row>
    <row r="1108" spans="1:4" x14ac:dyDescent="0.25">
      <c r="A1108" t="s">
        <v>6320</v>
      </c>
      <c r="B1108" s="1">
        <v>24000000</v>
      </c>
      <c r="C1108" s="1">
        <v>57262492</v>
      </c>
      <c r="D1108" s="1">
        <f t="shared" si="17"/>
        <v>33262492</v>
      </c>
    </row>
    <row r="1109" spans="1:4" x14ac:dyDescent="0.25">
      <c r="A1109" t="s">
        <v>6319</v>
      </c>
      <c r="B1109" s="1">
        <v>9500000</v>
      </c>
      <c r="C1109" s="1">
        <v>57176582</v>
      </c>
      <c r="D1109" s="1">
        <f t="shared" si="17"/>
        <v>47676582</v>
      </c>
    </row>
    <row r="1110" spans="1:4" x14ac:dyDescent="0.25">
      <c r="A1110" t="s">
        <v>6318</v>
      </c>
      <c r="B1110" s="1">
        <v>40000000</v>
      </c>
      <c r="C1110" s="1">
        <v>57011847</v>
      </c>
      <c r="D1110" s="1">
        <f t="shared" si="17"/>
        <v>17011847</v>
      </c>
    </row>
    <row r="1111" spans="1:4" x14ac:dyDescent="0.25">
      <c r="A1111" t="s">
        <v>6316</v>
      </c>
      <c r="B1111" s="1">
        <v>85000000</v>
      </c>
      <c r="C1111" s="1">
        <v>57010853</v>
      </c>
      <c r="D1111" s="1">
        <f t="shared" si="17"/>
        <v>-27989147</v>
      </c>
    </row>
    <row r="1112" spans="1:4" x14ac:dyDescent="0.25">
      <c r="A1112" t="s">
        <v>6315</v>
      </c>
      <c r="B1112" s="1">
        <v>55000000</v>
      </c>
      <c r="C1112" s="1">
        <v>56932305</v>
      </c>
      <c r="D1112" s="1">
        <f t="shared" si="17"/>
        <v>1932305</v>
      </c>
    </row>
    <row r="1113" spans="1:4" x14ac:dyDescent="0.25">
      <c r="A1113" t="s">
        <v>6313</v>
      </c>
      <c r="B1113" s="1">
        <v>35000000</v>
      </c>
      <c r="C1113" s="1">
        <v>56876365</v>
      </c>
      <c r="D1113" s="1">
        <f t="shared" si="17"/>
        <v>21876365</v>
      </c>
    </row>
    <row r="1114" spans="1:4" x14ac:dyDescent="0.25">
      <c r="A1114" t="s">
        <v>6311</v>
      </c>
      <c r="B1114" s="1">
        <v>17000000</v>
      </c>
      <c r="C1114" s="1">
        <v>56816662</v>
      </c>
      <c r="D1114" s="1">
        <f t="shared" si="17"/>
        <v>39816662</v>
      </c>
    </row>
    <row r="1115" spans="1:4" x14ac:dyDescent="0.25">
      <c r="A1115" t="s">
        <v>6309</v>
      </c>
      <c r="B1115" s="1">
        <v>10800000</v>
      </c>
      <c r="C1115" s="1">
        <v>56729973</v>
      </c>
      <c r="D1115" s="1">
        <f t="shared" si="17"/>
        <v>45929973</v>
      </c>
    </row>
    <row r="1116" spans="1:4" x14ac:dyDescent="0.25">
      <c r="A1116" t="s">
        <v>6307</v>
      </c>
      <c r="B1116" s="1">
        <v>50000000</v>
      </c>
      <c r="C1116" s="1">
        <v>56724080</v>
      </c>
      <c r="D1116" s="1">
        <f t="shared" si="17"/>
        <v>6724080</v>
      </c>
    </row>
    <row r="1117" spans="1:4" x14ac:dyDescent="0.25">
      <c r="A1117" t="s">
        <v>6306</v>
      </c>
      <c r="B1117" s="1">
        <v>12000000</v>
      </c>
      <c r="C1117" s="1">
        <v>56715371</v>
      </c>
      <c r="D1117" s="1">
        <f t="shared" si="17"/>
        <v>44715371</v>
      </c>
    </row>
    <row r="1118" spans="1:4" x14ac:dyDescent="0.25">
      <c r="A1118" t="s">
        <v>6303</v>
      </c>
      <c r="B1118" s="1">
        <v>60000000</v>
      </c>
      <c r="C1118" s="1">
        <v>56702901</v>
      </c>
      <c r="D1118" s="1">
        <f t="shared" si="17"/>
        <v>-3297099</v>
      </c>
    </row>
    <row r="1119" spans="1:4" x14ac:dyDescent="0.25">
      <c r="A1119" t="s">
        <v>6302</v>
      </c>
      <c r="B1119" s="1">
        <v>80000000</v>
      </c>
      <c r="C1119" s="1">
        <v>56684819</v>
      </c>
      <c r="D1119" s="1">
        <f t="shared" si="17"/>
        <v>-23315181</v>
      </c>
    </row>
    <row r="1120" spans="1:4" x14ac:dyDescent="0.25">
      <c r="A1120" t="s">
        <v>6300</v>
      </c>
      <c r="B1120" s="1">
        <v>20000000</v>
      </c>
      <c r="C1120" s="1">
        <v>56667870</v>
      </c>
      <c r="D1120" s="1">
        <f t="shared" si="17"/>
        <v>36667870</v>
      </c>
    </row>
    <row r="1121" spans="1:4" x14ac:dyDescent="0.25">
      <c r="A1121" t="s">
        <v>6299</v>
      </c>
      <c r="B1121" s="1">
        <v>12000000</v>
      </c>
      <c r="C1121" s="1">
        <v>56631572</v>
      </c>
      <c r="D1121" s="1">
        <f t="shared" si="17"/>
        <v>44631572</v>
      </c>
    </row>
    <row r="1122" spans="1:4" x14ac:dyDescent="0.25">
      <c r="A1122" t="s">
        <v>6298</v>
      </c>
      <c r="B1122" s="1">
        <v>48000000</v>
      </c>
      <c r="C1122" s="1">
        <v>56607223</v>
      </c>
      <c r="D1122" s="1">
        <f t="shared" si="17"/>
        <v>8607223</v>
      </c>
    </row>
    <row r="1123" spans="1:4" x14ac:dyDescent="0.25">
      <c r="A1123" t="s">
        <v>6296</v>
      </c>
      <c r="B1123" s="1">
        <v>4900000</v>
      </c>
      <c r="C1123" s="1">
        <v>56536016</v>
      </c>
      <c r="D1123" s="1">
        <f t="shared" si="17"/>
        <v>51636016</v>
      </c>
    </row>
    <row r="1124" spans="1:4" x14ac:dyDescent="0.25">
      <c r="A1124" t="s">
        <v>6294</v>
      </c>
      <c r="B1124" s="1">
        <v>25000000</v>
      </c>
      <c r="C1124" s="1">
        <v>56505065</v>
      </c>
      <c r="D1124" s="1">
        <f t="shared" si="17"/>
        <v>31505065</v>
      </c>
    </row>
    <row r="1125" spans="1:4" x14ac:dyDescent="0.25">
      <c r="A1125" t="s">
        <v>6292</v>
      </c>
      <c r="B1125" s="1">
        <v>60000000</v>
      </c>
      <c r="C1125" s="1">
        <v>56443482</v>
      </c>
      <c r="D1125" s="1">
        <f t="shared" si="17"/>
        <v>-3556518</v>
      </c>
    </row>
    <row r="1126" spans="1:4" x14ac:dyDescent="0.25">
      <c r="A1126" t="s">
        <v>6291</v>
      </c>
      <c r="B1126" s="1">
        <v>9800000</v>
      </c>
      <c r="C1126" s="1">
        <v>56437947</v>
      </c>
      <c r="D1126" s="1">
        <f t="shared" si="17"/>
        <v>46637947</v>
      </c>
    </row>
    <row r="1127" spans="1:4" x14ac:dyDescent="0.25">
      <c r="A1127" t="s">
        <v>6289</v>
      </c>
      <c r="B1127" s="1">
        <v>20000000</v>
      </c>
      <c r="C1127" s="1">
        <v>56398162</v>
      </c>
      <c r="D1127" s="1">
        <f t="shared" si="17"/>
        <v>36398162</v>
      </c>
    </row>
    <row r="1128" spans="1:4" x14ac:dyDescent="0.25">
      <c r="A1128" t="s">
        <v>6288</v>
      </c>
      <c r="B1128" s="1">
        <v>20000000</v>
      </c>
      <c r="C1128" s="1">
        <v>56362352</v>
      </c>
      <c r="D1128" s="1">
        <f t="shared" si="17"/>
        <v>36362352</v>
      </c>
    </row>
    <row r="1129" spans="1:4" x14ac:dyDescent="0.25">
      <c r="A1129" t="s">
        <v>6286</v>
      </c>
      <c r="B1129" s="1">
        <v>20000000</v>
      </c>
      <c r="C1129" s="1">
        <v>56154094</v>
      </c>
      <c r="D1129" s="1">
        <f t="shared" si="17"/>
        <v>36154094</v>
      </c>
    </row>
    <row r="1130" spans="1:4" x14ac:dyDescent="0.25">
      <c r="A1130" t="s">
        <v>6283</v>
      </c>
      <c r="B1130" s="1">
        <v>18000000</v>
      </c>
      <c r="C1130" s="1">
        <v>56127162</v>
      </c>
      <c r="D1130" s="1">
        <f t="shared" si="17"/>
        <v>38127162</v>
      </c>
    </row>
    <row r="1131" spans="1:4" x14ac:dyDescent="0.25">
      <c r="A1131" t="s">
        <v>6281</v>
      </c>
      <c r="B1131" s="1">
        <v>120000000</v>
      </c>
      <c r="C1131" s="1">
        <v>56114221</v>
      </c>
      <c r="D1131" s="1">
        <f t="shared" si="17"/>
        <v>-63885779</v>
      </c>
    </row>
    <row r="1132" spans="1:4" x14ac:dyDescent="0.25">
      <c r="A1132" t="s">
        <v>6279</v>
      </c>
      <c r="B1132" s="1">
        <v>65000000</v>
      </c>
      <c r="C1132" s="1">
        <v>56083966</v>
      </c>
      <c r="D1132" s="1">
        <f t="shared" si="17"/>
        <v>-8916034</v>
      </c>
    </row>
    <row r="1133" spans="1:4" x14ac:dyDescent="0.25">
      <c r="A1133" t="s">
        <v>6278</v>
      </c>
      <c r="B1133" s="1">
        <v>30000000</v>
      </c>
      <c r="C1133" s="1">
        <v>56068547</v>
      </c>
      <c r="D1133" s="1">
        <f t="shared" si="17"/>
        <v>26068547</v>
      </c>
    </row>
    <row r="1134" spans="1:4" x14ac:dyDescent="0.25">
      <c r="A1134" t="s">
        <v>6276</v>
      </c>
      <c r="B1134" s="1">
        <v>37000000</v>
      </c>
      <c r="C1134" s="1">
        <v>56044241</v>
      </c>
      <c r="D1134" s="1">
        <f t="shared" si="17"/>
        <v>19044241</v>
      </c>
    </row>
    <row r="1135" spans="1:4" x14ac:dyDescent="0.25">
      <c r="A1135" t="s">
        <v>6275</v>
      </c>
      <c r="B1135" s="1">
        <v>60000000</v>
      </c>
      <c r="C1135" s="1">
        <v>55994557</v>
      </c>
      <c r="D1135" s="1">
        <f t="shared" si="17"/>
        <v>-4005443</v>
      </c>
    </row>
    <row r="1136" spans="1:4" x14ac:dyDescent="0.25">
      <c r="A1136" t="s">
        <v>6273</v>
      </c>
      <c r="B1136" s="1">
        <v>25000000</v>
      </c>
      <c r="C1136" s="1">
        <v>55973336</v>
      </c>
      <c r="D1136" s="1">
        <f t="shared" si="17"/>
        <v>30973336</v>
      </c>
    </row>
    <row r="1137" spans="1:4" x14ac:dyDescent="0.25">
      <c r="A1137" t="s">
        <v>6272</v>
      </c>
      <c r="B1137" s="1">
        <v>70000000</v>
      </c>
      <c r="C1137" s="1">
        <v>55942830</v>
      </c>
      <c r="D1137" s="1">
        <f t="shared" si="17"/>
        <v>-14057170</v>
      </c>
    </row>
    <row r="1138" spans="1:4" x14ac:dyDescent="0.25">
      <c r="A1138" t="s">
        <v>6269</v>
      </c>
      <c r="B1138" s="1">
        <v>10000000</v>
      </c>
      <c r="C1138" s="1">
        <v>55865715</v>
      </c>
      <c r="D1138" s="1">
        <f t="shared" si="17"/>
        <v>45865715</v>
      </c>
    </row>
    <row r="1139" spans="1:4" x14ac:dyDescent="0.25">
      <c r="A1139" t="s">
        <v>6268</v>
      </c>
      <c r="B1139" s="1">
        <v>29000000</v>
      </c>
      <c r="C1139" s="1">
        <v>55845943</v>
      </c>
      <c r="D1139" s="1">
        <f t="shared" si="17"/>
        <v>26845943</v>
      </c>
    </row>
    <row r="1140" spans="1:4" x14ac:dyDescent="0.25">
      <c r="A1140" t="s">
        <v>6267</v>
      </c>
      <c r="B1140" s="1">
        <v>53000000</v>
      </c>
      <c r="C1140" s="1">
        <v>55808744</v>
      </c>
      <c r="D1140" s="1">
        <f t="shared" si="17"/>
        <v>2808744</v>
      </c>
    </row>
    <row r="1141" spans="1:4" x14ac:dyDescent="0.25">
      <c r="A1141" t="s">
        <v>6266</v>
      </c>
      <c r="B1141" s="1">
        <v>35000000</v>
      </c>
      <c r="C1141" s="1">
        <v>55802754</v>
      </c>
      <c r="D1141" s="1">
        <f t="shared" si="17"/>
        <v>20802754</v>
      </c>
    </row>
    <row r="1142" spans="1:4" x14ac:dyDescent="0.25">
      <c r="A1142" t="s">
        <v>6264</v>
      </c>
      <c r="B1142" s="1">
        <v>22000000</v>
      </c>
      <c r="C1142" s="1">
        <v>55762229</v>
      </c>
      <c r="D1142" s="1">
        <f t="shared" si="17"/>
        <v>33762229</v>
      </c>
    </row>
    <row r="1143" spans="1:4" x14ac:dyDescent="0.25">
      <c r="A1143" t="s">
        <v>6263</v>
      </c>
      <c r="B1143" s="1">
        <v>55000000</v>
      </c>
      <c r="C1143" s="1">
        <v>55747724</v>
      </c>
      <c r="D1143" s="1">
        <f t="shared" si="17"/>
        <v>747724</v>
      </c>
    </row>
    <row r="1144" spans="1:4" x14ac:dyDescent="0.25">
      <c r="A1144" t="s">
        <v>6262</v>
      </c>
      <c r="B1144" s="1">
        <v>50000000</v>
      </c>
      <c r="C1144" s="1">
        <v>55682070</v>
      </c>
      <c r="D1144" s="1">
        <f t="shared" si="17"/>
        <v>5682070</v>
      </c>
    </row>
    <row r="1145" spans="1:4" x14ac:dyDescent="0.25">
      <c r="A1145" t="s">
        <v>6261</v>
      </c>
      <c r="B1145" s="1">
        <v>80000000</v>
      </c>
      <c r="C1145" s="1">
        <v>55673333</v>
      </c>
      <c r="D1145" s="1">
        <f t="shared" si="17"/>
        <v>-24326667</v>
      </c>
    </row>
    <row r="1146" spans="1:4" x14ac:dyDescent="0.25">
      <c r="A1146" t="s">
        <v>6259</v>
      </c>
      <c r="B1146" s="1">
        <v>65000000</v>
      </c>
      <c r="C1146" s="1">
        <v>55637680</v>
      </c>
      <c r="D1146" s="1">
        <f t="shared" si="17"/>
        <v>-9362320</v>
      </c>
    </row>
    <row r="1147" spans="1:4" x14ac:dyDescent="0.25">
      <c r="A1147" t="s">
        <v>6257</v>
      </c>
      <c r="B1147" s="1">
        <v>69000000</v>
      </c>
      <c r="C1147" s="1">
        <v>55585389</v>
      </c>
      <c r="D1147" s="1">
        <f t="shared" si="17"/>
        <v>-13414611</v>
      </c>
    </row>
    <row r="1148" spans="1:4" x14ac:dyDescent="0.25">
      <c r="A1148" t="s">
        <v>6256</v>
      </c>
      <c r="B1148" s="1">
        <v>36000000</v>
      </c>
      <c r="C1148" s="1">
        <v>55500000</v>
      </c>
      <c r="D1148" s="1">
        <f t="shared" si="17"/>
        <v>19500000</v>
      </c>
    </row>
    <row r="1149" spans="1:4" x14ac:dyDescent="0.25">
      <c r="A1149" t="s">
        <v>6254</v>
      </c>
      <c r="B1149" s="1">
        <v>50000000</v>
      </c>
      <c r="C1149" s="1">
        <v>55473600</v>
      </c>
      <c r="D1149" s="1">
        <f t="shared" si="17"/>
        <v>5473600</v>
      </c>
    </row>
    <row r="1150" spans="1:4" x14ac:dyDescent="0.25">
      <c r="A1150" t="s">
        <v>6253</v>
      </c>
      <c r="B1150" s="1">
        <v>20000000</v>
      </c>
      <c r="C1150" s="1">
        <v>55461307</v>
      </c>
      <c r="D1150" s="1">
        <f t="shared" si="17"/>
        <v>35461307</v>
      </c>
    </row>
    <row r="1151" spans="1:4" x14ac:dyDescent="0.25">
      <c r="A1151" t="s">
        <v>6252</v>
      </c>
      <c r="B1151" s="1">
        <v>85000000</v>
      </c>
      <c r="C1151" s="1">
        <v>55350897</v>
      </c>
      <c r="D1151" s="1">
        <f t="shared" si="17"/>
        <v>-29649103</v>
      </c>
    </row>
    <row r="1152" spans="1:4" x14ac:dyDescent="0.25">
      <c r="A1152" t="s">
        <v>6250</v>
      </c>
      <c r="B1152" s="1">
        <v>35000000</v>
      </c>
      <c r="C1152" s="1">
        <v>55291815</v>
      </c>
      <c r="D1152" s="1">
        <f t="shared" si="17"/>
        <v>20291815</v>
      </c>
    </row>
    <row r="1153" spans="1:4" x14ac:dyDescent="0.25">
      <c r="A1153" t="s">
        <v>6249</v>
      </c>
      <c r="B1153" s="1">
        <v>27800000</v>
      </c>
      <c r="C1153" s="1">
        <v>55210049</v>
      </c>
      <c r="D1153" s="1">
        <f t="shared" si="17"/>
        <v>27410049</v>
      </c>
    </row>
    <row r="1154" spans="1:4" x14ac:dyDescent="0.25">
      <c r="A1154" t="s">
        <v>6246</v>
      </c>
      <c r="B1154" s="1">
        <v>15000000</v>
      </c>
      <c r="C1154" s="1">
        <v>55184721</v>
      </c>
      <c r="D1154" s="1">
        <f t="shared" ref="D1154:D1217" si="18">C1154-B1154</f>
        <v>40184721</v>
      </c>
    </row>
    <row r="1155" spans="1:4" x14ac:dyDescent="0.25">
      <c r="A1155" t="s">
        <v>6245</v>
      </c>
      <c r="B1155" s="1">
        <v>1200000</v>
      </c>
      <c r="C1155" s="1">
        <v>55153403</v>
      </c>
      <c r="D1155" s="1">
        <f t="shared" si="18"/>
        <v>53953403</v>
      </c>
    </row>
    <row r="1156" spans="1:4" x14ac:dyDescent="0.25">
      <c r="A1156" t="s">
        <v>6244</v>
      </c>
      <c r="B1156" s="1">
        <v>60000000</v>
      </c>
      <c r="C1156" s="1">
        <v>55092830</v>
      </c>
      <c r="D1156" s="1">
        <f t="shared" si="18"/>
        <v>-4907170</v>
      </c>
    </row>
    <row r="1157" spans="1:4" x14ac:dyDescent="0.25">
      <c r="A1157" t="s">
        <v>6243</v>
      </c>
      <c r="B1157" s="1">
        <v>50000000</v>
      </c>
      <c r="C1157" s="1">
        <v>54997476</v>
      </c>
      <c r="D1157" s="1">
        <f t="shared" si="18"/>
        <v>4997476</v>
      </c>
    </row>
    <row r="1158" spans="1:4" x14ac:dyDescent="0.25">
      <c r="A1158" t="s">
        <v>6242</v>
      </c>
      <c r="B1158" s="1">
        <v>40000000</v>
      </c>
      <c r="C1158" s="1">
        <v>54967359</v>
      </c>
      <c r="D1158" s="1">
        <f t="shared" si="18"/>
        <v>14967359</v>
      </c>
    </row>
    <row r="1159" spans="1:4" x14ac:dyDescent="0.25">
      <c r="A1159" t="s">
        <v>6239</v>
      </c>
      <c r="B1159" s="1">
        <v>60000000</v>
      </c>
      <c r="C1159" s="1">
        <v>54910560</v>
      </c>
      <c r="D1159" s="1">
        <f t="shared" si="18"/>
        <v>-5089440</v>
      </c>
    </row>
    <row r="1160" spans="1:4" x14ac:dyDescent="0.25">
      <c r="A1160" t="s">
        <v>6238</v>
      </c>
      <c r="B1160" s="1">
        <v>6000000</v>
      </c>
      <c r="C1160" s="1">
        <v>54800000</v>
      </c>
      <c r="D1160" s="1">
        <f t="shared" si="18"/>
        <v>48800000</v>
      </c>
    </row>
    <row r="1161" spans="1:4" x14ac:dyDescent="0.25">
      <c r="A1161" t="s">
        <v>6237</v>
      </c>
      <c r="B1161" s="1">
        <v>65000000</v>
      </c>
      <c r="C1161" s="1">
        <v>54758461</v>
      </c>
      <c r="D1161" s="1">
        <f t="shared" si="18"/>
        <v>-10241539</v>
      </c>
    </row>
    <row r="1162" spans="1:4" x14ac:dyDescent="0.25">
      <c r="A1162" t="s">
        <v>6236</v>
      </c>
      <c r="B1162" s="1">
        <v>12000000</v>
      </c>
      <c r="C1162" s="1">
        <v>54724272</v>
      </c>
      <c r="D1162" s="1">
        <f t="shared" si="18"/>
        <v>42724272</v>
      </c>
    </row>
    <row r="1163" spans="1:4" x14ac:dyDescent="0.25">
      <c r="A1163" t="s">
        <v>6233</v>
      </c>
      <c r="B1163" s="1">
        <v>105000000</v>
      </c>
      <c r="C1163" s="1">
        <v>54700065</v>
      </c>
      <c r="D1163" s="1">
        <f t="shared" si="18"/>
        <v>-50299935</v>
      </c>
    </row>
    <row r="1164" spans="1:4" x14ac:dyDescent="0.25">
      <c r="A1164" t="s">
        <v>6230</v>
      </c>
      <c r="B1164" s="1">
        <v>32000000</v>
      </c>
      <c r="C1164" s="1">
        <v>54696902</v>
      </c>
      <c r="D1164" s="1">
        <f t="shared" si="18"/>
        <v>22696902</v>
      </c>
    </row>
    <row r="1165" spans="1:4" x14ac:dyDescent="0.25">
      <c r="A1165" t="s">
        <v>6229</v>
      </c>
      <c r="B1165" s="1">
        <v>6500000</v>
      </c>
      <c r="C1165" s="1">
        <v>54557348</v>
      </c>
      <c r="D1165" s="1">
        <f t="shared" si="18"/>
        <v>48057348</v>
      </c>
    </row>
    <row r="1166" spans="1:4" x14ac:dyDescent="0.25">
      <c r="A1166" t="s">
        <v>6228</v>
      </c>
      <c r="B1166" s="1">
        <v>56000000</v>
      </c>
      <c r="C1166" s="1">
        <v>54540525</v>
      </c>
      <c r="D1166" s="1">
        <f t="shared" si="18"/>
        <v>-1459475</v>
      </c>
    </row>
    <row r="1167" spans="1:4" x14ac:dyDescent="0.25">
      <c r="A1167" t="s">
        <v>6227</v>
      </c>
      <c r="B1167" s="1">
        <v>42000000</v>
      </c>
      <c r="C1167" s="1">
        <v>54414716</v>
      </c>
      <c r="D1167" s="1">
        <f t="shared" si="18"/>
        <v>12414716</v>
      </c>
    </row>
    <row r="1168" spans="1:4" x14ac:dyDescent="0.25">
      <c r="A1168" t="s">
        <v>6226</v>
      </c>
      <c r="B1168" s="1">
        <v>17000000</v>
      </c>
      <c r="C1168" s="1">
        <v>54322273</v>
      </c>
      <c r="D1168" s="1">
        <f t="shared" si="18"/>
        <v>37322273</v>
      </c>
    </row>
    <row r="1169" spans="1:4" x14ac:dyDescent="0.25">
      <c r="A1169" t="s">
        <v>6224</v>
      </c>
      <c r="B1169" s="1">
        <v>17000000</v>
      </c>
      <c r="C1169" s="1">
        <v>54257433</v>
      </c>
      <c r="D1169" s="1">
        <f t="shared" si="18"/>
        <v>37257433</v>
      </c>
    </row>
    <row r="1170" spans="1:4" x14ac:dyDescent="0.25">
      <c r="A1170" t="s">
        <v>6222</v>
      </c>
      <c r="B1170" s="1">
        <v>17000000</v>
      </c>
      <c r="C1170" s="1">
        <v>54239856</v>
      </c>
      <c r="D1170" s="1">
        <f t="shared" si="18"/>
        <v>37239856</v>
      </c>
    </row>
    <row r="1171" spans="1:4" x14ac:dyDescent="0.25">
      <c r="A1171" t="s">
        <v>6219</v>
      </c>
      <c r="B1171" s="1">
        <v>22000000</v>
      </c>
      <c r="C1171" s="1">
        <v>54235441</v>
      </c>
      <c r="D1171" s="1">
        <f t="shared" si="18"/>
        <v>32235441</v>
      </c>
    </row>
    <row r="1172" spans="1:4" x14ac:dyDescent="0.25">
      <c r="A1172" t="s">
        <v>6217</v>
      </c>
      <c r="B1172" s="1">
        <v>35000000</v>
      </c>
      <c r="C1172" s="1">
        <v>54228104</v>
      </c>
      <c r="D1172" s="1">
        <f t="shared" si="18"/>
        <v>19228104</v>
      </c>
    </row>
    <row r="1173" spans="1:4" x14ac:dyDescent="0.25">
      <c r="A1173" t="s">
        <v>6215</v>
      </c>
      <c r="B1173" s="1">
        <v>69500000</v>
      </c>
      <c r="C1173" s="1">
        <v>54222000</v>
      </c>
      <c r="D1173" s="1">
        <f t="shared" si="18"/>
        <v>-15278000</v>
      </c>
    </row>
    <row r="1174" spans="1:4" x14ac:dyDescent="0.25">
      <c r="A1174" t="s">
        <v>6214</v>
      </c>
      <c r="B1174" s="1">
        <v>6500000</v>
      </c>
      <c r="C1174" s="1">
        <v>54215416</v>
      </c>
      <c r="D1174" s="1">
        <f t="shared" si="18"/>
        <v>47715416</v>
      </c>
    </row>
    <row r="1175" spans="1:4" x14ac:dyDescent="0.25">
      <c r="A1175" t="s">
        <v>6212</v>
      </c>
      <c r="B1175" s="1">
        <v>27000000</v>
      </c>
      <c r="C1175" s="1">
        <v>54200000</v>
      </c>
      <c r="D1175" s="1">
        <f t="shared" si="18"/>
        <v>27200000</v>
      </c>
    </row>
    <row r="1176" spans="1:4" x14ac:dyDescent="0.25">
      <c r="A1176" t="s">
        <v>6209</v>
      </c>
      <c r="B1176" s="1">
        <v>34000000</v>
      </c>
      <c r="C1176" s="1">
        <v>54132596</v>
      </c>
      <c r="D1176" s="1">
        <f t="shared" si="18"/>
        <v>20132596</v>
      </c>
    </row>
    <row r="1177" spans="1:4" x14ac:dyDescent="0.25">
      <c r="A1177" t="s">
        <v>6207</v>
      </c>
      <c r="B1177" s="1">
        <v>44000000</v>
      </c>
      <c r="C1177" s="1">
        <v>54116191</v>
      </c>
      <c r="D1177" s="1">
        <f t="shared" si="18"/>
        <v>10116191</v>
      </c>
    </row>
    <row r="1178" spans="1:4" x14ac:dyDescent="0.25">
      <c r="A1178" t="s">
        <v>6204</v>
      </c>
      <c r="B1178" s="1">
        <v>25000000</v>
      </c>
      <c r="C1178" s="1">
        <v>54098051</v>
      </c>
      <c r="D1178" s="1">
        <f t="shared" si="18"/>
        <v>29098051</v>
      </c>
    </row>
    <row r="1179" spans="1:4" x14ac:dyDescent="0.25">
      <c r="A1179" t="s">
        <v>6202</v>
      </c>
      <c r="B1179" s="1">
        <v>16000000</v>
      </c>
      <c r="C1179" s="1">
        <v>54000000</v>
      </c>
      <c r="D1179" s="1">
        <f t="shared" si="18"/>
        <v>38000000</v>
      </c>
    </row>
    <row r="1180" spans="1:4" x14ac:dyDescent="0.25">
      <c r="A1180" t="s">
        <v>6201</v>
      </c>
      <c r="B1180" s="1">
        <v>1500000</v>
      </c>
      <c r="C1180" s="1">
        <v>53991137</v>
      </c>
      <c r="D1180" s="1">
        <f t="shared" si="18"/>
        <v>52491137</v>
      </c>
    </row>
    <row r="1181" spans="1:4" x14ac:dyDescent="0.25">
      <c r="A1181" t="s">
        <v>6200</v>
      </c>
      <c r="B1181" s="1">
        <v>40000000</v>
      </c>
      <c r="C1181" s="1">
        <v>53955614</v>
      </c>
      <c r="D1181" s="1">
        <f t="shared" si="18"/>
        <v>13955614</v>
      </c>
    </row>
    <row r="1182" spans="1:4" x14ac:dyDescent="0.25">
      <c r="A1182" t="s">
        <v>6199</v>
      </c>
      <c r="B1182" s="1">
        <v>5000000</v>
      </c>
      <c r="C1182" s="1">
        <v>53884821</v>
      </c>
      <c r="D1182" s="1">
        <f t="shared" si="18"/>
        <v>48884821</v>
      </c>
    </row>
    <row r="1183" spans="1:4" x14ac:dyDescent="0.25">
      <c r="A1183" t="s">
        <v>6197</v>
      </c>
      <c r="B1183" s="1">
        <v>17000000</v>
      </c>
      <c r="C1183" s="1">
        <v>53868030</v>
      </c>
      <c r="D1183" s="1">
        <f t="shared" si="18"/>
        <v>36868030</v>
      </c>
    </row>
    <row r="1184" spans="1:4" x14ac:dyDescent="0.25">
      <c r="A1184" t="s">
        <v>6196</v>
      </c>
      <c r="B1184" s="1">
        <v>45000000</v>
      </c>
      <c r="C1184" s="1">
        <v>53854588</v>
      </c>
      <c r="D1184" s="1">
        <f t="shared" si="18"/>
        <v>8854588</v>
      </c>
    </row>
    <row r="1185" spans="1:4" x14ac:dyDescent="0.25">
      <c r="A1185" t="s">
        <v>6195</v>
      </c>
      <c r="B1185" s="1">
        <v>50100000</v>
      </c>
      <c r="C1185" s="1">
        <v>53846915</v>
      </c>
      <c r="D1185" s="1">
        <f t="shared" si="18"/>
        <v>3746915</v>
      </c>
    </row>
    <row r="1186" spans="1:4" x14ac:dyDescent="0.25">
      <c r="A1186" t="s">
        <v>6194</v>
      </c>
      <c r="B1186" s="1">
        <v>60000000</v>
      </c>
      <c r="C1186" s="1">
        <v>53789313</v>
      </c>
      <c r="D1186" s="1">
        <f t="shared" si="18"/>
        <v>-6210687</v>
      </c>
    </row>
    <row r="1187" spans="1:4" x14ac:dyDescent="0.25">
      <c r="A1187" t="s">
        <v>6193</v>
      </c>
      <c r="B1187" s="1">
        <v>63000000</v>
      </c>
      <c r="C1187" s="1">
        <v>53715611</v>
      </c>
      <c r="D1187" s="1">
        <f t="shared" si="18"/>
        <v>-9284389</v>
      </c>
    </row>
    <row r="1188" spans="1:4" x14ac:dyDescent="0.25">
      <c r="A1188" t="s">
        <v>6190</v>
      </c>
      <c r="B1188" s="1">
        <v>30000000</v>
      </c>
      <c r="C1188" s="1">
        <v>53680848</v>
      </c>
      <c r="D1188" s="1">
        <f t="shared" si="18"/>
        <v>23680848</v>
      </c>
    </row>
    <row r="1189" spans="1:4" x14ac:dyDescent="0.25">
      <c r="A1189" t="s">
        <v>6189</v>
      </c>
      <c r="B1189" s="1">
        <v>55000000</v>
      </c>
      <c r="C1189" s="1">
        <v>53574088</v>
      </c>
      <c r="D1189" s="1">
        <f t="shared" si="18"/>
        <v>-1425912</v>
      </c>
    </row>
    <row r="1190" spans="1:4" x14ac:dyDescent="0.25">
      <c r="A1190" t="s">
        <v>6187</v>
      </c>
      <c r="B1190" s="1">
        <v>40000000</v>
      </c>
      <c r="C1190" s="1">
        <v>53337608</v>
      </c>
      <c r="D1190" s="1">
        <f t="shared" si="18"/>
        <v>13337608</v>
      </c>
    </row>
    <row r="1191" spans="1:4" x14ac:dyDescent="0.25">
      <c r="A1191" t="s">
        <v>6185</v>
      </c>
      <c r="B1191" s="1">
        <v>23000000</v>
      </c>
      <c r="C1191" s="1">
        <v>53302314</v>
      </c>
      <c r="D1191" s="1">
        <f t="shared" si="18"/>
        <v>30302314</v>
      </c>
    </row>
    <row r="1192" spans="1:4" x14ac:dyDescent="0.25">
      <c r="A1192" t="s">
        <v>6184</v>
      </c>
      <c r="B1192" s="1">
        <v>44000000</v>
      </c>
      <c r="C1192" s="1">
        <v>53300852</v>
      </c>
      <c r="D1192" s="1">
        <f t="shared" si="18"/>
        <v>9300852</v>
      </c>
    </row>
    <row r="1193" spans="1:4" x14ac:dyDescent="0.25">
      <c r="A1193" t="s">
        <v>6183</v>
      </c>
      <c r="B1193" s="1">
        <v>1000000</v>
      </c>
      <c r="C1193" s="1">
        <v>53245055</v>
      </c>
      <c r="D1193" s="1">
        <f t="shared" si="18"/>
        <v>52245055</v>
      </c>
    </row>
    <row r="1194" spans="1:4" x14ac:dyDescent="0.25">
      <c r="A1194" t="s">
        <v>6181</v>
      </c>
      <c r="B1194" s="1">
        <v>84000000</v>
      </c>
      <c r="C1194" s="1">
        <v>53215979</v>
      </c>
      <c r="D1194" s="1">
        <f t="shared" si="18"/>
        <v>-30784021</v>
      </c>
    </row>
    <row r="1195" spans="1:4" x14ac:dyDescent="0.25">
      <c r="A1195" t="s">
        <v>6180</v>
      </c>
      <c r="B1195" s="1">
        <v>20000000</v>
      </c>
      <c r="C1195" s="1">
        <v>53146000</v>
      </c>
      <c r="D1195" s="1">
        <f t="shared" si="18"/>
        <v>33146000</v>
      </c>
    </row>
    <row r="1196" spans="1:4" x14ac:dyDescent="0.25">
      <c r="A1196" t="s">
        <v>6179</v>
      </c>
      <c r="B1196" s="1">
        <v>31000000</v>
      </c>
      <c r="C1196" s="1">
        <v>53133888</v>
      </c>
      <c r="D1196" s="1">
        <f t="shared" si="18"/>
        <v>22133888</v>
      </c>
    </row>
    <row r="1197" spans="1:4" x14ac:dyDescent="0.25">
      <c r="A1197" t="s">
        <v>6178</v>
      </c>
      <c r="B1197" s="1">
        <v>40000000</v>
      </c>
      <c r="C1197" s="1">
        <v>53082743</v>
      </c>
      <c r="D1197" s="1">
        <f t="shared" si="18"/>
        <v>13082743</v>
      </c>
    </row>
    <row r="1198" spans="1:4" x14ac:dyDescent="0.25">
      <c r="A1198" t="s">
        <v>6177</v>
      </c>
      <c r="B1198" s="1">
        <v>30000000</v>
      </c>
      <c r="C1198" s="1">
        <v>53021560</v>
      </c>
      <c r="D1198" s="1">
        <f t="shared" si="18"/>
        <v>23021560</v>
      </c>
    </row>
    <row r="1199" spans="1:4" x14ac:dyDescent="0.25">
      <c r="A1199" t="s">
        <v>6176</v>
      </c>
      <c r="B1199" s="1">
        <v>30000000</v>
      </c>
      <c r="C1199" s="1">
        <v>52937130</v>
      </c>
      <c r="D1199" s="1">
        <f t="shared" si="18"/>
        <v>22937130</v>
      </c>
    </row>
    <row r="1200" spans="1:4" x14ac:dyDescent="0.25">
      <c r="A1200" t="s">
        <v>6174</v>
      </c>
      <c r="B1200" s="1">
        <v>11000000</v>
      </c>
      <c r="C1200" s="1">
        <v>52929168</v>
      </c>
      <c r="D1200" s="1">
        <f t="shared" si="18"/>
        <v>41929168</v>
      </c>
    </row>
    <row r="1201" spans="1:4" x14ac:dyDescent="0.25">
      <c r="A1201" t="s">
        <v>6172</v>
      </c>
      <c r="B1201" s="1">
        <v>16000000</v>
      </c>
      <c r="C1201" s="1">
        <v>52885587</v>
      </c>
      <c r="D1201" s="1">
        <f t="shared" si="18"/>
        <v>36885587</v>
      </c>
    </row>
    <row r="1202" spans="1:4" x14ac:dyDescent="0.25">
      <c r="A1202" t="s">
        <v>6171</v>
      </c>
      <c r="B1202" s="1">
        <v>50000000</v>
      </c>
      <c r="C1202" s="1">
        <v>52822418</v>
      </c>
      <c r="D1202" s="1">
        <f t="shared" si="18"/>
        <v>2822418</v>
      </c>
    </row>
    <row r="1203" spans="1:4" x14ac:dyDescent="0.25">
      <c r="A1203" t="s">
        <v>6169</v>
      </c>
      <c r="B1203" s="1">
        <v>55000000</v>
      </c>
      <c r="C1203" s="1">
        <v>52799004</v>
      </c>
      <c r="D1203" s="1">
        <f t="shared" si="18"/>
        <v>-2200996</v>
      </c>
    </row>
    <row r="1204" spans="1:4" x14ac:dyDescent="0.25">
      <c r="A1204" t="s">
        <v>6168</v>
      </c>
      <c r="B1204" s="1">
        <v>140000000</v>
      </c>
      <c r="C1204" s="1">
        <v>52792307</v>
      </c>
      <c r="D1204" s="1">
        <f t="shared" si="18"/>
        <v>-87207693</v>
      </c>
    </row>
    <row r="1205" spans="1:4" x14ac:dyDescent="0.25">
      <c r="A1205" t="s">
        <v>6166</v>
      </c>
      <c r="B1205" s="1">
        <v>50000000</v>
      </c>
      <c r="C1205" s="1">
        <v>52752475</v>
      </c>
      <c r="D1205" s="1">
        <f t="shared" si="18"/>
        <v>2752475</v>
      </c>
    </row>
    <row r="1206" spans="1:4" x14ac:dyDescent="0.25">
      <c r="A1206" t="s">
        <v>6164</v>
      </c>
      <c r="B1206" s="1">
        <v>4500000</v>
      </c>
      <c r="C1206" s="1">
        <v>52700832</v>
      </c>
      <c r="D1206" s="1">
        <f t="shared" si="18"/>
        <v>48200832</v>
      </c>
    </row>
    <row r="1207" spans="1:4" x14ac:dyDescent="0.25">
      <c r="A1207" t="s">
        <v>6163</v>
      </c>
      <c r="B1207" s="1">
        <v>21000000</v>
      </c>
      <c r="C1207" s="1">
        <v>52691009</v>
      </c>
      <c r="D1207" s="1">
        <f t="shared" si="18"/>
        <v>31691009</v>
      </c>
    </row>
    <row r="1208" spans="1:4" x14ac:dyDescent="0.25">
      <c r="A1208" t="s">
        <v>6162</v>
      </c>
      <c r="B1208" s="1">
        <v>45000000</v>
      </c>
      <c r="C1208" s="1">
        <v>52580895</v>
      </c>
      <c r="D1208" s="1">
        <f t="shared" si="18"/>
        <v>7580895</v>
      </c>
    </row>
    <row r="1209" spans="1:4" x14ac:dyDescent="0.25">
      <c r="A1209" t="s">
        <v>6160</v>
      </c>
      <c r="B1209" s="1">
        <v>13200000</v>
      </c>
      <c r="C1209" s="1">
        <v>52543632</v>
      </c>
      <c r="D1209" s="1">
        <f t="shared" si="18"/>
        <v>39343632</v>
      </c>
    </row>
    <row r="1210" spans="1:4" x14ac:dyDescent="0.25">
      <c r="A1210" t="s">
        <v>6159</v>
      </c>
      <c r="B1210" s="1">
        <v>25000000</v>
      </c>
      <c r="C1210" s="1">
        <v>52528330</v>
      </c>
      <c r="D1210" s="1">
        <f t="shared" si="18"/>
        <v>27528330</v>
      </c>
    </row>
    <row r="1211" spans="1:4" x14ac:dyDescent="0.25">
      <c r="A1211" t="s">
        <v>6158</v>
      </c>
      <c r="B1211" s="1">
        <v>70000000</v>
      </c>
      <c r="C1211" s="1">
        <v>52474616</v>
      </c>
      <c r="D1211" s="1">
        <f t="shared" si="18"/>
        <v>-17525384</v>
      </c>
    </row>
    <row r="1212" spans="1:4" x14ac:dyDescent="0.25">
      <c r="A1212" t="s">
        <v>6157</v>
      </c>
      <c r="B1212" s="1">
        <v>30000000</v>
      </c>
      <c r="C1212" s="1">
        <v>52418902</v>
      </c>
      <c r="D1212" s="1">
        <f t="shared" si="18"/>
        <v>22418902</v>
      </c>
    </row>
    <row r="1213" spans="1:4" x14ac:dyDescent="0.25">
      <c r="A1213" t="s">
        <v>6156</v>
      </c>
      <c r="B1213" s="1">
        <v>65000000</v>
      </c>
      <c r="C1213" s="1">
        <v>52397389</v>
      </c>
      <c r="D1213" s="1">
        <f t="shared" si="18"/>
        <v>-12602611</v>
      </c>
    </row>
    <row r="1214" spans="1:4" x14ac:dyDescent="0.25">
      <c r="A1214" t="s">
        <v>6154</v>
      </c>
      <c r="B1214" s="1">
        <v>21000000</v>
      </c>
      <c r="C1214" s="1">
        <v>52353636</v>
      </c>
      <c r="D1214" s="1">
        <f t="shared" si="18"/>
        <v>31353636</v>
      </c>
    </row>
    <row r="1215" spans="1:4" x14ac:dyDescent="0.25">
      <c r="A1215" t="s">
        <v>6153</v>
      </c>
      <c r="B1215" s="1">
        <v>40000000</v>
      </c>
      <c r="C1215" s="1">
        <v>52320979</v>
      </c>
      <c r="D1215" s="1">
        <f t="shared" si="18"/>
        <v>12320979</v>
      </c>
    </row>
    <row r="1216" spans="1:4" x14ac:dyDescent="0.25">
      <c r="A1216" t="s">
        <v>6151</v>
      </c>
      <c r="B1216" s="1">
        <v>13800000</v>
      </c>
      <c r="C1216" s="1">
        <v>52293982</v>
      </c>
      <c r="D1216" s="1">
        <f t="shared" si="18"/>
        <v>38493982</v>
      </c>
    </row>
    <row r="1217" spans="1:4" x14ac:dyDescent="0.25">
      <c r="A1217" t="s">
        <v>6150</v>
      </c>
      <c r="B1217" s="1">
        <v>8000000</v>
      </c>
      <c r="C1217" s="1">
        <v>52287414</v>
      </c>
      <c r="D1217" s="1">
        <f t="shared" si="18"/>
        <v>44287414</v>
      </c>
    </row>
    <row r="1218" spans="1:4" x14ac:dyDescent="0.25">
      <c r="A1218" t="s">
        <v>6148</v>
      </c>
      <c r="B1218" s="1">
        <v>35000000</v>
      </c>
      <c r="C1218" s="1">
        <v>52277485</v>
      </c>
      <c r="D1218" s="1">
        <f t="shared" ref="D1218:D1281" si="19">C1218-B1218</f>
        <v>17277485</v>
      </c>
    </row>
    <row r="1219" spans="1:4" x14ac:dyDescent="0.25">
      <c r="A1219" t="s">
        <v>6147</v>
      </c>
      <c r="B1219" s="1">
        <v>10000000</v>
      </c>
      <c r="C1219" s="1">
        <v>52200504</v>
      </c>
      <c r="D1219" s="1">
        <f t="shared" si="19"/>
        <v>42200504</v>
      </c>
    </row>
    <row r="1220" spans="1:4" x14ac:dyDescent="0.25">
      <c r="A1220" t="s">
        <v>6145</v>
      </c>
      <c r="B1220" s="1">
        <v>20000000</v>
      </c>
      <c r="C1220" s="1">
        <v>52066000</v>
      </c>
      <c r="D1220" s="1">
        <f t="shared" si="19"/>
        <v>32066000</v>
      </c>
    </row>
    <row r="1221" spans="1:4" x14ac:dyDescent="0.25">
      <c r="A1221" t="s">
        <v>6144</v>
      </c>
      <c r="B1221" s="1">
        <v>21000000</v>
      </c>
      <c r="C1221" s="1">
        <v>52008288</v>
      </c>
      <c r="D1221" s="1">
        <f t="shared" si="19"/>
        <v>31008288</v>
      </c>
    </row>
    <row r="1222" spans="1:4" x14ac:dyDescent="0.25">
      <c r="A1222" t="s">
        <v>6142</v>
      </c>
      <c r="B1222" s="1">
        <v>40000000</v>
      </c>
      <c r="C1222" s="1">
        <v>52000688</v>
      </c>
      <c r="D1222" s="1">
        <f t="shared" si="19"/>
        <v>12000688</v>
      </c>
    </row>
    <row r="1223" spans="1:4" x14ac:dyDescent="0.25">
      <c r="A1223" t="s">
        <v>6141</v>
      </c>
      <c r="B1223" s="1">
        <v>13000000</v>
      </c>
      <c r="C1223" s="1">
        <v>51872378</v>
      </c>
      <c r="D1223" s="1">
        <f t="shared" si="19"/>
        <v>38872378</v>
      </c>
    </row>
    <row r="1224" spans="1:4" x14ac:dyDescent="0.25">
      <c r="A1224" t="s">
        <v>6140</v>
      </c>
      <c r="B1224" s="1">
        <v>25000000</v>
      </c>
      <c r="C1224" s="1">
        <v>51853450</v>
      </c>
      <c r="D1224" s="1">
        <f t="shared" si="19"/>
        <v>26853450</v>
      </c>
    </row>
    <row r="1225" spans="1:4" x14ac:dyDescent="0.25">
      <c r="A1225" t="s">
        <v>6139</v>
      </c>
      <c r="B1225" s="1">
        <v>75000000</v>
      </c>
      <c r="C1225" s="1">
        <v>51814190</v>
      </c>
      <c r="D1225" s="1">
        <f t="shared" si="19"/>
        <v>-23185810</v>
      </c>
    </row>
    <row r="1226" spans="1:4" x14ac:dyDescent="0.25">
      <c r="A1226" t="s">
        <v>6137</v>
      </c>
      <c r="B1226" s="1">
        <v>57000000</v>
      </c>
      <c r="C1226" s="1">
        <v>51774002</v>
      </c>
      <c r="D1226" s="1">
        <f t="shared" si="19"/>
        <v>-5225998</v>
      </c>
    </row>
    <row r="1227" spans="1:4" x14ac:dyDescent="0.25">
      <c r="A1227" t="s">
        <v>6136</v>
      </c>
      <c r="B1227" s="1">
        <v>43000000</v>
      </c>
      <c r="C1227" s="1">
        <v>51768623</v>
      </c>
      <c r="D1227" s="1">
        <f t="shared" si="19"/>
        <v>8768623</v>
      </c>
    </row>
    <row r="1228" spans="1:4" x14ac:dyDescent="0.25">
      <c r="A1228" t="s">
        <v>6135</v>
      </c>
      <c r="B1228" s="1">
        <v>33000000</v>
      </c>
      <c r="C1228" s="1">
        <v>51758599</v>
      </c>
      <c r="D1228" s="1">
        <f t="shared" si="19"/>
        <v>18758599</v>
      </c>
    </row>
    <row r="1229" spans="1:4" x14ac:dyDescent="0.25">
      <c r="A1229" t="s">
        <v>6134</v>
      </c>
      <c r="B1229" s="1">
        <v>13000000</v>
      </c>
      <c r="C1229" s="1">
        <v>51697449</v>
      </c>
      <c r="D1229" s="1">
        <f t="shared" si="19"/>
        <v>38697449</v>
      </c>
    </row>
    <row r="1230" spans="1:4" x14ac:dyDescent="0.25">
      <c r="A1230" t="s">
        <v>6131</v>
      </c>
      <c r="B1230" s="1">
        <v>25000000</v>
      </c>
      <c r="C1230" s="1">
        <v>51676606</v>
      </c>
      <c r="D1230" s="1">
        <f t="shared" si="19"/>
        <v>26676606</v>
      </c>
    </row>
    <row r="1231" spans="1:4" x14ac:dyDescent="0.25">
      <c r="A1231" t="s">
        <v>6129</v>
      </c>
      <c r="B1231" s="1">
        <v>18000000</v>
      </c>
      <c r="C1231" s="1">
        <v>51600000</v>
      </c>
      <c r="D1231" s="1">
        <f t="shared" si="19"/>
        <v>33600000</v>
      </c>
    </row>
    <row r="1232" spans="1:4" x14ac:dyDescent="0.25">
      <c r="A1232" t="s">
        <v>6127</v>
      </c>
      <c r="B1232" s="1">
        <v>25000000</v>
      </c>
      <c r="C1232" s="1">
        <v>51533608</v>
      </c>
      <c r="D1232" s="1">
        <f t="shared" si="19"/>
        <v>26533608</v>
      </c>
    </row>
    <row r="1233" spans="1:4" x14ac:dyDescent="0.25">
      <c r="A1233" t="s">
        <v>6126</v>
      </c>
      <c r="B1233" s="1">
        <v>15000000</v>
      </c>
      <c r="C1233" s="1">
        <v>51527787</v>
      </c>
      <c r="D1233" s="1">
        <f t="shared" si="19"/>
        <v>36527787</v>
      </c>
    </row>
    <row r="1234" spans="1:4" x14ac:dyDescent="0.25">
      <c r="A1234" t="s">
        <v>6124</v>
      </c>
      <c r="B1234" s="1">
        <v>22000000</v>
      </c>
      <c r="C1234" s="1">
        <v>51483949</v>
      </c>
      <c r="D1234" s="1">
        <f t="shared" si="19"/>
        <v>29483949</v>
      </c>
    </row>
    <row r="1235" spans="1:4" x14ac:dyDescent="0.25">
      <c r="A1235" t="s">
        <v>6122</v>
      </c>
      <c r="B1235" s="1">
        <v>30000000</v>
      </c>
      <c r="C1235" s="1">
        <v>51475962</v>
      </c>
      <c r="D1235" s="1">
        <f t="shared" si="19"/>
        <v>21475962</v>
      </c>
    </row>
    <row r="1236" spans="1:4" x14ac:dyDescent="0.25">
      <c r="A1236" t="s">
        <v>6120</v>
      </c>
      <c r="B1236" s="1">
        <v>30000000</v>
      </c>
      <c r="C1236" s="1">
        <v>51432423</v>
      </c>
      <c r="D1236" s="1">
        <f t="shared" si="19"/>
        <v>21432423</v>
      </c>
    </row>
    <row r="1237" spans="1:4" x14ac:dyDescent="0.25">
      <c r="A1237" t="s">
        <v>6117</v>
      </c>
      <c r="B1237" s="1">
        <v>20000000</v>
      </c>
      <c r="C1237" s="1">
        <v>51431160</v>
      </c>
      <c r="D1237" s="1">
        <f t="shared" si="19"/>
        <v>31431160</v>
      </c>
    </row>
    <row r="1238" spans="1:4" x14ac:dyDescent="0.25">
      <c r="A1238" t="s">
        <v>6116</v>
      </c>
      <c r="B1238" s="1">
        <v>68000000</v>
      </c>
      <c r="C1238" s="1">
        <v>51396781</v>
      </c>
      <c r="D1238" s="1">
        <f t="shared" si="19"/>
        <v>-16603219</v>
      </c>
    </row>
    <row r="1239" spans="1:4" x14ac:dyDescent="0.25">
      <c r="A1239" t="s">
        <v>6115</v>
      </c>
      <c r="B1239" s="1">
        <v>57000000</v>
      </c>
      <c r="C1239" s="1">
        <v>51317350</v>
      </c>
      <c r="D1239" s="1">
        <f t="shared" si="19"/>
        <v>-5682650</v>
      </c>
    </row>
    <row r="1240" spans="1:4" x14ac:dyDescent="0.25">
      <c r="A1240" t="s">
        <v>6114</v>
      </c>
      <c r="B1240" s="1">
        <v>70000000</v>
      </c>
      <c r="C1240" s="1">
        <v>51225796</v>
      </c>
      <c r="D1240" s="1">
        <f t="shared" si="19"/>
        <v>-18774204</v>
      </c>
    </row>
    <row r="1241" spans="1:4" x14ac:dyDescent="0.25">
      <c r="A1241" t="s">
        <v>6112</v>
      </c>
      <c r="B1241" s="1">
        <v>30000000</v>
      </c>
      <c r="C1241" s="1">
        <v>51185897</v>
      </c>
      <c r="D1241" s="1">
        <f t="shared" si="19"/>
        <v>21185897</v>
      </c>
    </row>
    <row r="1242" spans="1:4" x14ac:dyDescent="0.25">
      <c r="A1242" t="s">
        <v>6110</v>
      </c>
      <c r="B1242" s="1">
        <v>50000000</v>
      </c>
      <c r="C1242" s="1">
        <v>51178893</v>
      </c>
      <c r="D1242" s="1">
        <f t="shared" si="19"/>
        <v>1178893</v>
      </c>
    </row>
    <row r="1243" spans="1:4" x14ac:dyDescent="0.25">
      <c r="A1243" t="s">
        <v>6106</v>
      </c>
      <c r="B1243" s="1">
        <v>30000000</v>
      </c>
      <c r="C1243" s="1">
        <v>51109400</v>
      </c>
      <c r="D1243" s="1">
        <f t="shared" si="19"/>
        <v>21109400</v>
      </c>
    </row>
    <row r="1244" spans="1:4" x14ac:dyDescent="0.25">
      <c r="A1244" t="s">
        <v>6105</v>
      </c>
      <c r="B1244" s="1">
        <v>3000000</v>
      </c>
      <c r="C1244" s="1">
        <v>51100000</v>
      </c>
      <c r="D1244" s="1">
        <f t="shared" si="19"/>
        <v>48100000</v>
      </c>
    </row>
    <row r="1245" spans="1:4" x14ac:dyDescent="0.25">
      <c r="A1245" t="s">
        <v>6103</v>
      </c>
      <c r="B1245" s="1">
        <v>30000000</v>
      </c>
      <c r="C1245" s="1">
        <v>51097664</v>
      </c>
      <c r="D1245" s="1">
        <f t="shared" si="19"/>
        <v>21097664</v>
      </c>
    </row>
    <row r="1246" spans="1:4" x14ac:dyDescent="0.25">
      <c r="A1246" t="s">
        <v>6102</v>
      </c>
      <c r="B1246" s="1">
        <v>17500000</v>
      </c>
      <c r="C1246" s="1">
        <v>51053787</v>
      </c>
      <c r="D1246" s="1">
        <f t="shared" si="19"/>
        <v>33553787</v>
      </c>
    </row>
    <row r="1247" spans="1:4" x14ac:dyDescent="0.25">
      <c r="A1247" t="s">
        <v>6099</v>
      </c>
      <c r="B1247" s="1">
        <v>60000000</v>
      </c>
      <c r="C1247" s="1">
        <v>51045801</v>
      </c>
      <c r="D1247" s="1">
        <f t="shared" si="19"/>
        <v>-8954199</v>
      </c>
    </row>
    <row r="1248" spans="1:4" x14ac:dyDescent="0.25">
      <c r="A1248" t="s">
        <v>6098</v>
      </c>
      <c r="B1248" s="1">
        <v>50000000</v>
      </c>
      <c r="C1248" s="1">
        <v>51019112</v>
      </c>
      <c r="D1248" s="1">
        <f t="shared" si="19"/>
        <v>1019112</v>
      </c>
    </row>
    <row r="1249" spans="1:4" x14ac:dyDescent="0.25">
      <c r="A1249" t="s">
        <v>6096</v>
      </c>
      <c r="B1249" s="1">
        <v>30000000</v>
      </c>
      <c r="C1249" s="1">
        <v>50921738</v>
      </c>
      <c r="D1249" s="1">
        <f t="shared" si="19"/>
        <v>20921738</v>
      </c>
    </row>
    <row r="1250" spans="1:4" x14ac:dyDescent="0.25">
      <c r="A1250" t="s">
        <v>6094</v>
      </c>
      <c r="B1250" s="1">
        <v>40000000</v>
      </c>
      <c r="C1250" s="1">
        <v>50859889</v>
      </c>
      <c r="D1250" s="1">
        <f t="shared" si="19"/>
        <v>10859889</v>
      </c>
    </row>
    <row r="1251" spans="1:4" x14ac:dyDescent="0.25">
      <c r="A1251" t="s">
        <v>6092</v>
      </c>
      <c r="B1251" s="1">
        <v>5000000</v>
      </c>
      <c r="C1251" s="1">
        <v>50820940</v>
      </c>
      <c r="D1251" s="1">
        <f t="shared" si="19"/>
        <v>45820940</v>
      </c>
    </row>
    <row r="1252" spans="1:4" x14ac:dyDescent="0.25">
      <c r="A1252" t="s">
        <v>6090</v>
      </c>
      <c r="B1252" s="1">
        <v>60000000</v>
      </c>
      <c r="C1252" s="1">
        <v>50818750</v>
      </c>
      <c r="D1252" s="1">
        <f t="shared" si="19"/>
        <v>-9181250</v>
      </c>
    </row>
    <row r="1253" spans="1:4" x14ac:dyDescent="0.25">
      <c r="A1253" t="s">
        <v>6087</v>
      </c>
      <c r="B1253" s="1">
        <v>50000000</v>
      </c>
      <c r="C1253" s="1">
        <v>50815288</v>
      </c>
      <c r="D1253" s="1">
        <f t="shared" si="19"/>
        <v>815288</v>
      </c>
    </row>
    <row r="1254" spans="1:4" x14ac:dyDescent="0.25">
      <c r="A1254" t="s">
        <v>6087</v>
      </c>
      <c r="B1254" s="1">
        <v>50000000</v>
      </c>
      <c r="C1254" s="1">
        <v>50815288</v>
      </c>
      <c r="D1254" s="1">
        <f t="shared" si="19"/>
        <v>815288</v>
      </c>
    </row>
    <row r="1255" spans="1:4" x14ac:dyDescent="0.25">
      <c r="A1255" t="s">
        <v>6086</v>
      </c>
      <c r="B1255" s="1">
        <v>60000000</v>
      </c>
      <c r="C1255" s="1">
        <v>50807639</v>
      </c>
      <c r="D1255" s="1">
        <f t="shared" si="19"/>
        <v>-9192361</v>
      </c>
    </row>
    <row r="1256" spans="1:4" x14ac:dyDescent="0.25">
      <c r="A1256" t="s">
        <v>6083</v>
      </c>
      <c r="B1256" s="1">
        <v>95000000</v>
      </c>
      <c r="C1256" s="1">
        <v>50802661</v>
      </c>
      <c r="D1256" s="1">
        <f t="shared" si="19"/>
        <v>-44197339</v>
      </c>
    </row>
    <row r="1257" spans="1:4" x14ac:dyDescent="0.25">
      <c r="A1257" t="s">
        <v>6081</v>
      </c>
      <c r="B1257" s="1">
        <v>26000000</v>
      </c>
      <c r="C1257" s="1">
        <v>50800000</v>
      </c>
      <c r="D1257" s="1">
        <f t="shared" si="19"/>
        <v>24800000</v>
      </c>
    </row>
    <row r="1258" spans="1:4" x14ac:dyDescent="0.25">
      <c r="A1258" t="s">
        <v>6079</v>
      </c>
      <c r="B1258" s="1">
        <v>10000000</v>
      </c>
      <c r="C1258" s="1">
        <v>50752337</v>
      </c>
      <c r="D1258" s="1">
        <f t="shared" si="19"/>
        <v>40752337</v>
      </c>
    </row>
    <row r="1259" spans="1:4" x14ac:dyDescent="0.25">
      <c r="A1259" t="s">
        <v>6077</v>
      </c>
      <c r="B1259" s="1">
        <v>45000000</v>
      </c>
      <c r="C1259" s="1">
        <v>50740078</v>
      </c>
      <c r="D1259" s="1">
        <f t="shared" si="19"/>
        <v>5740078</v>
      </c>
    </row>
    <row r="1260" spans="1:4" x14ac:dyDescent="0.25">
      <c r="A1260" t="s">
        <v>6075</v>
      </c>
      <c r="B1260" s="1">
        <v>22000000</v>
      </c>
      <c r="C1260" s="1">
        <v>50728000</v>
      </c>
      <c r="D1260" s="1">
        <f t="shared" si="19"/>
        <v>28728000</v>
      </c>
    </row>
    <row r="1261" spans="1:4" x14ac:dyDescent="0.25">
      <c r="A1261" t="s">
        <v>6074</v>
      </c>
      <c r="B1261" s="1">
        <v>23000000</v>
      </c>
      <c r="C1261" s="1">
        <v>50693162</v>
      </c>
      <c r="D1261" s="1">
        <f t="shared" si="19"/>
        <v>27693162</v>
      </c>
    </row>
    <row r="1262" spans="1:4" x14ac:dyDescent="0.25">
      <c r="A1262" t="s">
        <v>6073</v>
      </c>
      <c r="B1262" s="1">
        <v>38000000</v>
      </c>
      <c r="C1262" s="1">
        <v>50668906</v>
      </c>
      <c r="D1262" s="1">
        <f t="shared" si="19"/>
        <v>12668906</v>
      </c>
    </row>
    <row r="1263" spans="1:4" x14ac:dyDescent="0.25">
      <c r="A1263" t="s">
        <v>6072</v>
      </c>
      <c r="B1263" s="1">
        <v>45000000</v>
      </c>
      <c r="C1263" s="1">
        <v>50648679</v>
      </c>
      <c r="D1263" s="1">
        <f t="shared" si="19"/>
        <v>5648679</v>
      </c>
    </row>
    <row r="1264" spans="1:4" x14ac:dyDescent="0.25">
      <c r="A1264" t="s">
        <v>6071</v>
      </c>
      <c r="B1264" s="1">
        <v>90000000</v>
      </c>
      <c r="C1264" s="1">
        <v>50628009</v>
      </c>
      <c r="D1264" s="1">
        <f t="shared" si="19"/>
        <v>-39371991</v>
      </c>
    </row>
    <row r="1265" spans="1:4" x14ac:dyDescent="0.25">
      <c r="A1265" t="s">
        <v>6069</v>
      </c>
      <c r="B1265" s="1">
        <v>60000000</v>
      </c>
      <c r="C1265" s="1">
        <v>50549107</v>
      </c>
      <c r="D1265" s="1">
        <f t="shared" si="19"/>
        <v>-9450893</v>
      </c>
    </row>
    <row r="1266" spans="1:4" x14ac:dyDescent="0.25">
      <c r="A1266" t="s">
        <v>6067</v>
      </c>
      <c r="B1266" s="1">
        <v>11000000</v>
      </c>
      <c r="C1266" s="1">
        <v>50461335</v>
      </c>
      <c r="D1266" s="1">
        <f t="shared" si="19"/>
        <v>39461335</v>
      </c>
    </row>
    <row r="1267" spans="1:4" x14ac:dyDescent="0.25">
      <c r="A1267" t="s">
        <v>6064</v>
      </c>
      <c r="B1267" s="1">
        <v>5500000</v>
      </c>
      <c r="C1267" s="1">
        <v>50382128</v>
      </c>
      <c r="D1267" s="1">
        <f t="shared" si="19"/>
        <v>44882128</v>
      </c>
    </row>
    <row r="1268" spans="1:4" x14ac:dyDescent="0.25">
      <c r="A1268" t="s">
        <v>6062</v>
      </c>
      <c r="B1268" s="1">
        <v>30000000</v>
      </c>
      <c r="C1268" s="1">
        <v>50300000</v>
      </c>
      <c r="D1268" s="1">
        <f t="shared" si="19"/>
        <v>20300000</v>
      </c>
    </row>
    <row r="1269" spans="1:4" x14ac:dyDescent="0.25">
      <c r="A1269" t="s">
        <v>6061</v>
      </c>
      <c r="B1269" s="1">
        <v>36000000</v>
      </c>
      <c r="C1269" s="1">
        <v>50213619</v>
      </c>
      <c r="D1269" s="1">
        <f t="shared" si="19"/>
        <v>14213619</v>
      </c>
    </row>
    <row r="1270" spans="1:4" x14ac:dyDescent="0.25">
      <c r="A1270" t="s">
        <v>6060</v>
      </c>
      <c r="B1270" s="1">
        <v>60000000</v>
      </c>
      <c r="C1270" s="1">
        <v>50189179</v>
      </c>
      <c r="D1270" s="1">
        <f t="shared" si="19"/>
        <v>-9810821</v>
      </c>
    </row>
    <row r="1271" spans="1:4" x14ac:dyDescent="0.25">
      <c r="A1271" t="s">
        <v>6057</v>
      </c>
      <c r="B1271" s="1">
        <v>48000000</v>
      </c>
      <c r="C1271" s="1">
        <v>50173190</v>
      </c>
      <c r="D1271" s="1">
        <f t="shared" si="19"/>
        <v>2173190</v>
      </c>
    </row>
    <row r="1272" spans="1:4" x14ac:dyDescent="0.25">
      <c r="A1272" t="s">
        <v>6056</v>
      </c>
      <c r="B1272" s="1">
        <v>50000000</v>
      </c>
      <c r="C1272" s="1">
        <v>50150619</v>
      </c>
      <c r="D1272" s="1">
        <f t="shared" si="19"/>
        <v>150619</v>
      </c>
    </row>
    <row r="1273" spans="1:4" x14ac:dyDescent="0.25">
      <c r="A1273" t="s">
        <v>6053</v>
      </c>
      <c r="B1273" s="1">
        <v>36000000</v>
      </c>
      <c r="C1273" s="1">
        <v>50129186</v>
      </c>
      <c r="D1273" s="1">
        <f t="shared" si="19"/>
        <v>14129186</v>
      </c>
    </row>
    <row r="1274" spans="1:4" x14ac:dyDescent="0.25">
      <c r="A1274" t="s">
        <v>6051</v>
      </c>
      <c r="B1274" s="1">
        <v>29000000</v>
      </c>
      <c r="C1274" s="1">
        <v>50041732</v>
      </c>
      <c r="D1274" s="1">
        <f t="shared" si="19"/>
        <v>21041732</v>
      </c>
    </row>
    <row r="1275" spans="1:4" x14ac:dyDescent="0.25">
      <c r="A1275" t="s">
        <v>6049</v>
      </c>
      <c r="B1275" s="1">
        <v>110000000</v>
      </c>
      <c r="C1275" s="1">
        <v>50026353</v>
      </c>
      <c r="D1275" s="1">
        <f t="shared" si="19"/>
        <v>-59973647</v>
      </c>
    </row>
    <row r="1276" spans="1:4" x14ac:dyDescent="0.25">
      <c r="A1276" t="s">
        <v>6047</v>
      </c>
      <c r="B1276" s="1">
        <v>60000000</v>
      </c>
      <c r="C1276" s="1">
        <v>50024083</v>
      </c>
      <c r="D1276" s="1">
        <f t="shared" si="19"/>
        <v>-9975917</v>
      </c>
    </row>
    <row r="1277" spans="1:4" x14ac:dyDescent="0.25">
      <c r="A1277" t="s">
        <v>6044</v>
      </c>
      <c r="B1277" s="1">
        <v>70000000</v>
      </c>
      <c r="C1277" s="1">
        <v>50016394</v>
      </c>
      <c r="D1277" s="1">
        <f t="shared" si="19"/>
        <v>-19983606</v>
      </c>
    </row>
    <row r="1278" spans="1:4" x14ac:dyDescent="0.25">
      <c r="A1278" t="s">
        <v>6042</v>
      </c>
      <c r="B1278" s="1">
        <v>50000000</v>
      </c>
      <c r="C1278" s="1">
        <v>50007168</v>
      </c>
      <c r="D1278" s="1">
        <f t="shared" si="19"/>
        <v>7168</v>
      </c>
    </row>
    <row r="1279" spans="1:4" x14ac:dyDescent="0.25">
      <c r="A1279" t="s">
        <v>6041</v>
      </c>
      <c r="B1279" s="1">
        <v>15000000</v>
      </c>
      <c r="C1279" s="1">
        <v>50003300</v>
      </c>
      <c r="D1279" s="1">
        <f t="shared" si="19"/>
        <v>35003300</v>
      </c>
    </row>
    <row r="1280" spans="1:4" x14ac:dyDescent="0.25">
      <c r="A1280" t="s">
        <v>6040</v>
      </c>
      <c r="B1280" s="1">
        <v>9000000</v>
      </c>
      <c r="C1280" s="1">
        <v>50000000</v>
      </c>
      <c r="D1280" s="1">
        <f t="shared" si="19"/>
        <v>41000000</v>
      </c>
    </row>
    <row r="1281" spans="1:4" x14ac:dyDescent="0.25">
      <c r="A1281" t="s">
        <v>6037</v>
      </c>
      <c r="B1281" s="1">
        <v>55000000</v>
      </c>
      <c r="C1281" s="1">
        <v>49994804</v>
      </c>
      <c r="D1281" s="1">
        <f t="shared" si="19"/>
        <v>-5005196</v>
      </c>
    </row>
    <row r="1282" spans="1:4" x14ac:dyDescent="0.25">
      <c r="A1282" t="s">
        <v>6034</v>
      </c>
      <c r="B1282" s="1">
        <v>28000000</v>
      </c>
      <c r="C1282" s="1">
        <v>49968653</v>
      </c>
      <c r="D1282" s="1">
        <f t="shared" ref="D1282:D1345" si="20">C1282-B1282</f>
        <v>21968653</v>
      </c>
    </row>
    <row r="1283" spans="1:4" x14ac:dyDescent="0.25">
      <c r="A1283" t="s">
        <v>6032</v>
      </c>
      <c r="B1283" s="1">
        <v>58000000</v>
      </c>
      <c r="C1283" s="1">
        <v>49875589</v>
      </c>
      <c r="D1283" s="1">
        <f t="shared" si="20"/>
        <v>-8124411</v>
      </c>
    </row>
    <row r="1284" spans="1:4" x14ac:dyDescent="0.25">
      <c r="A1284" t="s">
        <v>6030</v>
      </c>
      <c r="B1284" s="1">
        <v>26000000</v>
      </c>
      <c r="C1284" s="1">
        <v>49874933</v>
      </c>
      <c r="D1284" s="1">
        <f t="shared" si="20"/>
        <v>23874933</v>
      </c>
    </row>
    <row r="1285" spans="1:4" x14ac:dyDescent="0.25">
      <c r="A1285" t="s">
        <v>6029</v>
      </c>
      <c r="B1285" s="1">
        <v>40000000</v>
      </c>
      <c r="C1285" s="1">
        <v>49851591</v>
      </c>
      <c r="D1285" s="1">
        <f t="shared" si="20"/>
        <v>9851591</v>
      </c>
    </row>
    <row r="1286" spans="1:4" x14ac:dyDescent="0.25">
      <c r="A1286" t="s">
        <v>6028</v>
      </c>
      <c r="B1286" s="1">
        <v>11000000</v>
      </c>
      <c r="C1286" s="1">
        <v>49797148</v>
      </c>
      <c r="D1286" s="1">
        <f t="shared" si="20"/>
        <v>38797148</v>
      </c>
    </row>
    <row r="1287" spans="1:4" x14ac:dyDescent="0.25">
      <c r="A1287" t="s">
        <v>252</v>
      </c>
      <c r="B1287" s="1">
        <v>130000000</v>
      </c>
      <c r="C1287" s="1">
        <v>49551662</v>
      </c>
      <c r="D1287" s="1">
        <f t="shared" si="20"/>
        <v>-80448338</v>
      </c>
    </row>
    <row r="1288" spans="1:4" x14ac:dyDescent="0.25">
      <c r="A1288" t="s">
        <v>6025</v>
      </c>
      <c r="B1288" s="1">
        <v>35000000</v>
      </c>
      <c r="C1288" s="1">
        <v>49474048</v>
      </c>
      <c r="D1288" s="1">
        <f t="shared" si="20"/>
        <v>14474048</v>
      </c>
    </row>
    <row r="1289" spans="1:4" x14ac:dyDescent="0.25">
      <c r="A1289" t="s">
        <v>6024</v>
      </c>
      <c r="B1289" s="1">
        <v>100000000</v>
      </c>
      <c r="C1289" s="1">
        <v>49392095</v>
      </c>
      <c r="D1289" s="1">
        <f t="shared" si="20"/>
        <v>-50607905</v>
      </c>
    </row>
    <row r="1290" spans="1:4" x14ac:dyDescent="0.25">
      <c r="A1290" t="s">
        <v>6023</v>
      </c>
      <c r="B1290" s="1">
        <v>7000000</v>
      </c>
      <c r="C1290" s="1">
        <v>49369900</v>
      </c>
      <c r="D1290" s="1">
        <f t="shared" si="20"/>
        <v>42369900</v>
      </c>
    </row>
    <row r="1291" spans="1:4" x14ac:dyDescent="0.25">
      <c r="A1291" t="s">
        <v>6021</v>
      </c>
      <c r="B1291" s="1">
        <v>30000000</v>
      </c>
      <c r="C1291" s="1">
        <v>49185998</v>
      </c>
      <c r="D1291" s="1">
        <f t="shared" si="20"/>
        <v>19185998</v>
      </c>
    </row>
    <row r="1292" spans="1:4" x14ac:dyDescent="0.25">
      <c r="A1292" t="s">
        <v>6020</v>
      </c>
      <c r="B1292" s="1">
        <v>14000000</v>
      </c>
      <c r="C1292" s="1">
        <v>49122319</v>
      </c>
      <c r="D1292" s="1">
        <f t="shared" si="20"/>
        <v>35122319</v>
      </c>
    </row>
    <row r="1293" spans="1:4" x14ac:dyDescent="0.25">
      <c r="A1293" t="s">
        <v>6018</v>
      </c>
      <c r="B1293" s="1">
        <v>13000000</v>
      </c>
      <c r="C1293" s="1">
        <v>49121934</v>
      </c>
      <c r="D1293" s="1">
        <f t="shared" si="20"/>
        <v>36121934</v>
      </c>
    </row>
    <row r="1294" spans="1:4" x14ac:dyDescent="0.25">
      <c r="A1294" t="s">
        <v>6017</v>
      </c>
      <c r="B1294" s="1">
        <v>25000000</v>
      </c>
      <c r="C1294" s="1">
        <v>49024969</v>
      </c>
      <c r="D1294" s="1">
        <f t="shared" si="20"/>
        <v>24024969</v>
      </c>
    </row>
    <row r="1295" spans="1:4" x14ac:dyDescent="0.25">
      <c r="A1295" t="s">
        <v>6016</v>
      </c>
      <c r="B1295" s="1">
        <v>22000000</v>
      </c>
      <c r="C1295" s="1">
        <v>49002815</v>
      </c>
      <c r="D1295" s="1">
        <f t="shared" si="20"/>
        <v>27002815</v>
      </c>
    </row>
    <row r="1296" spans="1:4" x14ac:dyDescent="0.25">
      <c r="A1296" t="s">
        <v>6015</v>
      </c>
      <c r="B1296" s="1">
        <v>32000000</v>
      </c>
      <c r="C1296" s="1">
        <v>48814909</v>
      </c>
      <c r="D1296" s="1">
        <f t="shared" si="20"/>
        <v>16814909</v>
      </c>
    </row>
    <row r="1297" spans="1:4" x14ac:dyDescent="0.25">
      <c r="A1297" t="s">
        <v>6014</v>
      </c>
      <c r="B1297" s="1">
        <v>50000000</v>
      </c>
      <c r="C1297" s="1">
        <v>48745150</v>
      </c>
      <c r="D1297" s="1">
        <f t="shared" si="20"/>
        <v>-1254850</v>
      </c>
    </row>
    <row r="1298" spans="1:4" x14ac:dyDescent="0.25">
      <c r="A1298" t="s">
        <v>6013</v>
      </c>
      <c r="B1298" s="1">
        <v>12500000</v>
      </c>
      <c r="C1298" s="1">
        <v>48637684</v>
      </c>
      <c r="D1298" s="1">
        <f t="shared" si="20"/>
        <v>36137684</v>
      </c>
    </row>
    <row r="1299" spans="1:4" x14ac:dyDescent="0.25">
      <c r="A1299" t="s">
        <v>6012</v>
      </c>
      <c r="B1299" s="1">
        <v>20000000</v>
      </c>
      <c r="C1299" s="1">
        <v>48546578</v>
      </c>
      <c r="D1299" s="1">
        <f t="shared" si="20"/>
        <v>28546578</v>
      </c>
    </row>
    <row r="1300" spans="1:4" x14ac:dyDescent="0.25">
      <c r="A1300" t="s">
        <v>6010</v>
      </c>
      <c r="B1300" s="1">
        <v>45000000</v>
      </c>
      <c r="C1300" s="1">
        <v>48472213</v>
      </c>
      <c r="D1300" s="1">
        <f t="shared" si="20"/>
        <v>3472213</v>
      </c>
    </row>
    <row r="1301" spans="1:4" x14ac:dyDescent="0.25">
      <c r="A1301" t="s">
        <v>6009</v>
      </c>
      <c r="B1301" s="1">
        <v>70000000</v>
      </c>
      <c r="C1301" s="1">
        <v>48430355</v>
      </c>
      <c r="D1301" s="1">
        <f t="shared" si="20"/>
        <v>-21569645</v>
      </c>
    </row>
    <row r="1302" spans="1:4" x14ac:dyDescent="0.25">
      <c r="A1302" t="s">
        <v>6008</v>
      </c>
      <c r="B1302" s="1">
        <v>20000000</v>
      </c>
      <c r="C1302" s="1">
        <v>48423368</v>
      </c>
      <c r="D1302" s="1">
        <f t="shared" si="20"/>
        <v>28423368</v>
      </c>
    </row>
    <row r="1303" spans="1:4" x14ac:dyDescent="0.25">
      <c r="A1303" t="s">
        <v>6006</v>
      </c>
      <c r="B1303" s="1">
        <v>58000000</v>
      </c>
      <c r="C1303" s="1">
        <v>48291624</v>
      </c>
      <c r="D1303" s="1">
        <f t="shared" si="20"/>
        <v>-9708376</v>
      </c>
    </row>
    <row r="1304" spans="1:4" x14ac:dyDescent="0.25">
      <c r="A1304" t="s">
        <v>6005</v>
      </c>
      <c r="B1304" s="1">
        <v>50000000</v>
      </c>
      <c r="C1304" s="1">
        <v>48265581</v>
      </c>
      <c r="D1304" s="1">
        <f t="shared" si="20"/>
        <v>-1734419</v>
      </c>
    </row>
    <row r="1305" spans="1:4" x14ac:dyDescent="0.25">
      <c r="A1305" t="s">
        <v>6003</v>
      </c>
      <c r="B1305" s="1">
        <v>25000000</v>
      </c>
      <c r="C1305" s="1">
        <v>48237389</v>
      </c>
      <c r="D1305" s="1">
        <f t="shared" si="20"/>
        <v>23237389</v>
      </c>
    </row>
    <row r="1306" spans="1:4" x14ac:dyDescent="0.25">
      <c r="A1306" t="s">
        <v>6002</v>
      </c>
      <c r="B1306" s="1">
        <v>33000000</v>
      </c>
      <c r="C1306" s="1">
        <v>48169908</v>
      </c>
      <c r="D1306" s="1">
        <f t="shared" si="20"/>
        <v>15169908</v>
      </c>
    </row>
    <row r="1307" spans="1:4" x14ac:dyDescent="0.25">
      <c r="A1307" t="s">
        <v>6001</v>
      </c>
      <c r="B1307" s="1">
        <v>50000000</v>
      </c>
      <c r="C1307" s="1">
        <v>48154732</v>
      </c>
      <c r="D1307" s="1">
        <f t="shared" si="20"/>
        <v>-1845268</v>
      </c>
    </row>
    <row r="1308" spans="1:4" x14ac:dyDescent="0.25">
      <c r="A1308" t="s">
        <v>6000</v>
      </c>
      <c r="B1308" s="1">
        <v>26000000</v>
      </c>
      <c r="C1308" s="1">
        <v>48114556</v>
      </c>
      <c r="D1308" s="1">
        <f t="shared" si="20"/>
        <v>22114556</v>
      </c>
    </row>
    <row r="1309" spans="1:4" x14ac:dyDescent="0.25">
      <c r="A1309" t="s">
        <v>5997</v>
      </c>
      <c r="B1309" s="1">
        <v>12500000</v>
      </c>
      <c r="C1309" s="1">
        <v>48092846</v>
      </c>
      <c r="D1309" s="1">
        <f t="shared" si="20"/>
        <v>35592846</v>
      </c>
    </row>
    <row r="1310" spans="1:4" x14ac:dyDescent="0.25">
      <c r="A1310" t="s">
        <v>5996</v>
      </c>
      <c r="B1310" s="1">
        <v>160000000</v>
      </c>
      <c r="C1310" s="1">
        <v>48068396</v>
      </c>
      <c r="D1310" s="1">
        <f t="shared" si="20"/>
        <v>-111931604</v>
      </c>
    </row>
    <row r="1311" spans="1:4" x14ac:dyDescent="0.25">
      <c r="A1311" t="s">
        <v>5994</v>
      </c>
      <c r="B1311" s="1">
        <v>3000000</v>
      </c>
      <c r="C1311" s="1">
        <v>48056940</v>
      </c>
      <c r="D1311" s="1">
        <f t="shared" si="20"/>
        <v>45056940</v>
      </c>
    </row>
    <row r="1312" spans="1:4" x14ac:dyDescent="0.25">
      <c r="A1312" t="s">
        <v>5992</v>
      </c>
      <c r="B1312" s="1">
        <v>30000000</v>
      </c>
      <c r="C1312" s="1">
        <v>48043505</v>
      </c>
      <c r="D1312" s="1">
        <f t="shared" si="20"/>
        <v>18043505</v>
      </c>
    </row>
    <row r="1313" spans="1:4" x14ac:dyDescent="0.25">
      <c r="A1313" t="s">
        <v>5990</v>
      </c>
      <c r="B1313" s="1">
        <v>37000000</v>
      </c>
      <c r="C1313" s="1">
        <v>48006503</v>
      </c>
      <c r="D1313" s="1">
        <f t="shared" si="20"/>
        <v>11006503</v>
      </c>
    </row>
    <row r="1314" spans="1:4" x14ac:dyDescent="0.25">
      <c r="A1314" t="s">
        <v>5988</v>
      </c>
      <c r="B1314" s="1">
        <v>115000000</v>
      </c>
      <c r="C1314" s="1">
        <v>47952020</v>
      </c>
      <c r="D1314" s="1">
        <f t="shared" si="20"/>
        <v>-67047980</v>
      </c>
    </row>
    <row r="1315" spans="1:4" x14ac:dyDescent="0.25">
      <c r="A1315" t="s">
        <v>5986</v>
      </c>
      <c r="B1315" s="1">
        <v>20000000</v>
      </c>
      <c r="C1315" s="1">
        <v>47887943</v>
      </c>
      <c r="D1315" s="1">
        <f t="shared" si="20"/>
        <v>27887943</v>
      </c>
    </row>
    <row r="1316" spans="1:4" x14ac:dyDescent="0.25">
      <c r="A1316" t="s">
        <v>5983</v>
      </c>
      <c r="B1316" s="1">
        <v>15000000</v>
      </c>
      <c r="C1316" s="1">
        <v>47860214</v>
      </c>
      <c r="D1316" s="1">
        <f t="shared" si="20"/>
        <v>32860214</v>
      </c>
    </row>
    <row r="1317" spans="1:4" x14ac:dyDescent="0.25">
      <c r="A1317" t="s">
        <v>5982</v>
      </c>
      <c r="B1317" s="1">
        <v>20000000</v>
      </c>
      <c r="C1317" s="1">
        <v>47852604</v>
      </c>
      <c r="D1317" s="1">
        <f t="shared" si="20"/>
        <v>27852604</v>
      </c>
    </row>
    <row r="1318" spans="1:4" x14ac:dyDescent="0.25">
      <c r="A1318" t="s">
        <v>5980</v>
      </c>
      <c r="B1318" s="1">
        <v>15000000</v>
      </c>
      <c r="C1318" s="1">
        <v>47811275</v>
      </c>
      <c r="D1318" s="1">
        <f t="shared" si="20"/>
        <v>32811275</v>
      </c>
    </row>
    <row r="1319" spans="1:4" x14ac:dyDescent="0.25">
      <c r="A1319" t="s">
        <v>5978</v>
      </c>
      <c r="B1319" s="1">
        <v>43000000</v>
      </c>
      <c r="C1319" s="1">
        <v>47806295</v>
      </c>
      <c r="D1319" s="1">
        <f t="shared" si="20"/>
        <v>4806295</v>
      </c>
    </row>
    <row r="1320" spans="1:4" x14ac:dyDescent="0.25">
      <c r="A1320" t="s">
        <v>5976</v>
      </c>
      <c r="B1320" s="1">
        <v>40000000</v>
      </c>
      <c r="C1320" s="1">
        <v>47781388</v>
      </c>
      <c r="D1320" s="1">
        <f t="shared" si="20"/>
        <v>7781388</v>
      </c>
    </row>
    <row r="1321" spans="1:4" x14ac:dyDescent="0.25">
      <c r="A1321" t="s">
        <v>5975</v>
      </c>
      <c r="B1321" s="1">
        <v>75000000</v>
      </c>
      <c r="C1321" s="1">
        <v>47748610</v>
      </c>
      <c r="D1321" s="1">
        <f t="shared" si="20"/>
        <v>-27251390</v>
      </c>
    </row>
    <row r="1322" spans="1:4" x14ac:dyDescent="0.25">
      <c r="A1322" t="s">
        <v>5974</v>
      </c>
      <c r="B1322" s="1">
        <v>85000000</v>
      </c>
      <c r="C1322" s="1">
        <v>47592825</v>
      </c>
      <c r="D1322" s="1">
        <f t="shared" si="20"/>
        <v>-37407175</v>
      </c>
    </row>
    <row r="1323" spans="1:4" x14ac:dyDescent="0.25">
      <c r="A1323" t="s">
        <v>5973</v>
      </c>
      <c r="B1323" s="1">
        <v>50000000</v>
      </c>
      <c r="C1323" s="1">
        <v>47553512</v>
      </c>
      <c r="D1323" s="1">
        <f t="shared" si="20"/>
        <v>-2446488</v>
      </c>
    </row>
    <row r="1324" spans="1:4" x14ac:dyDescent="0.25">
      <c r="A1324" t="s">
        <v>5972</v>
      </c>
      <c r="B1324" s="1">
        <v>10000000</v>
      </c>
      <c r="C1324" s="1">
        <v>47536959</v>
      </c>
      <c r="D1324" s="1">
        <f t="shared" si="20"/>
        <v>37536959</v>
      </c>
    </row>
    <row r="1325" spans="1:4" x14ac:dyDescent="0.25">
      <c r="A1325" t="s">
        <v>5972</v>
      </c>
      <c r="B1325" s="1">
        <v>10000000</v>
      </c>
      <c r="C1325" s="1">
        <v>47536959</v>
      </c>
      <c r="D1325" s="1">
        <f t="shared" si="20"/>
        <v>37536959</v>
      </c>
    </row>
    <row r="1326" spans="1:4" x14ac:dyDescent="0.25">
      <c r="A1326" t="s">
        <v>5970</v>
      </c>
      <c r="B1326" s="1">
        <v>90000000</v>
      </c>
      <c r="C1326" s="1">
        <v>47474112</v>
      </c>
      <c r="D1326" s="1">
        <f t="shared" si="20"/>
        <v>-42525888</v>
      </c>
    </row>
    <row r="1327" spans="1:4" x14ac:dyDescent="0.25">
      <c r="A1327" t="s">
        <v>5968</v>
      </c>
      <c r="B1327" s="1">
        <v>70000000</v>
      </c>
      <c r="C1327" s="1">
        <v>47456450</v>
      </c>
      <c r="D1327" s="1">
        <f t="shared" si="20"/>
        <v>-22543550</v>
      </c>
    </row>
    <row r="1328" spans="1:4" x14ac:dyDescent="0.25">
      <c r="A1328" t="s">
        <v>5967</v>
      </c>
      <c r="B1328" s="1">
        <v>130000000</v>
      </c>
      <c r="C1328" s="1">
        <v>47396698</v>
      </c>
      <c r="D1328" s="1">
        <f t="shared" si="20"/>
        <v>-82603302</v>
      </c>
    </row>
    <row r="1329" spans="1:4" x14ac:dyDescent="0.25">
      <c r="A1329" t="s">
        <v>5966</v>
      </c>
      <c r="B1329" s="1">
        <v>70000000</v>
      </c>
      <c r="C1329" s="1">
        <v>47379090</v>
      </c>
      <c r="D1329" s="1">
        <f t="shared" si="20"/>
        <v>-22620910</v>
      </c>
    </row>
    <row r="1330" spans="1:4" x14ac:dyDescent="0.25">
      <c r="A1330" t="s">
        <v>5964</v>
      </c>
      <c r="B1330" s="1">
        <v>176000000</v>
      </c>
      <c r="C1330" s="1">
        <v>47375327</v>
      </c>
      <c r="D1330" s="1">
        <f t="shared" si="20"/>
        <v>-128624673</v>
      </c>
    </row>
    <row r="1331" spans="1:4" x14ac:dyDescent="0.25">
      <c r="A1331" t="s">
        <v>5963</v>
      </c>
      <c r="B1331" s="1">
        <v>45000000</v>
      </c>
      <c r="C1331" s="1">
        <v>47307550</v>
      </c>
      <c r="D1331" s="1">
        <f t="shared" si="20"/>
        <v>2307550</v>
      </c>
    </row>
    <row r="1332" spans="1:4" x14ac:dyDescent="0.25">
      <c r="A1332" t="s">
        <v>5962</v>
      </c>
      <c r="B1332" s="1">
        <v>26000000</v>
      </c>
      <c r="C1332" s="1">
        <v>47285499</v>
      </c>
      <c r="D1332" s="1">
        <f t="shared" si="20"/>
        <v>21285499</v>
      </c>
    </row>
    <row r="1333" spans="1:4" x14ac:dyDescent="0.25">
      <c r="A1333" t="s">
        <v>5960</v>
      </c>
      <c r="B1333" s="1">
        <v>4800000</v>
      </c>
      <c r="C1333" s="1">
        <v>47277326</v>
      </c>
      <c r="D1333" s="1">
        <f t="shared" si="20"/>
        <v>42477326</v>
      </c>
    </row>
    <row r="1334" spans="1:4" x14ac:dyDescent="0.25">
      <c r="A1334" t="s">
        <v>5959</v>
      </c>
      <c r="B1334" s="1">
        <v>25000000</v>
      </c>
      <c r="C1334" s="1">
        <v>47124400</v>
      </c>
      <c r="D1334" s="1">
        <f t="shared" si="20"/>
        <v>22124400</v>
      </c>
    </row>
    <row r="1335" spans="1:4" x14ac:dyDescent="0.25">
      <c r="A1335" t="s">
        <v>5958</v>
      </c>
      <c r="B1335" s="1">
        <v>50000000</v>
      </c>
      <c r="C1335" s="1">
        <v>47105085</v>
      </c>
      <c r="D1335" s="1">
        <f t="shared" si="20"/>
        <v>-2894915</v>
      </c>
    </row>
    <row r="1336" spans="1:4" x14ac:dyDescent="0.25">
      <c r="A1336" t="s">
        <v>5957</v>
      </c>
      <c r="B1336" s="1">
        <v>48000000</v>
      </c>
      <c r="C1336" s="1">
        <v>47095453</v>
      </c>
      <c r="D1336" s="1">
        <f t="shared" si="20"/>
        <v>-904547</v>
      </c>
    </row>
    <row r="1337" spans="1:4" x14ac:dyDescent="0.25">
      <c r="A1337" t="s">
        <v>5956</v>
      </c>
      <c r="B1337" s="1">
        <v>40000000</v>
      </c>
      <c r="C1337" s="1">
        <v>47034272</v>
      </c>
      <c r="D1337" s="1">
        <f t="shared" si="20"/>
        <v>7034272</v>
      </c>
    </row>
    <row r="1338" spans="1:4" x14ac:dyDescent="0.25">
      <c r="A1338" t="s">
        <v>5954</v>
      </c>
      <c r="B1338" s="1">
        <v>75000000</v>
      </c>
      <c r="C1338" s="1">
        <v>47000485</v>
      </c>
      <c r="D1338" s="1">
        <f t="shared" si="20"/>
        <v>-27999515</v>
      </c>
    </row>
    <row r="1339" spans="1:4" x14ac:dyDescent="0.25">
      <c r="A1339" t="s">
        <v>5951</v>
      </c>
      <c r="B1339" s="1">
        <v>300000</v>
      </c>
      <c r="C1339" s="1">
        <v>47000000</v>
      </c>
      <c r="D1339" s="1">
        <f t="shared" si="20"/>
        <v>46700000</v>
      </c>
    </row>
    <row r="1340" spans="1:4" x14ac:dyDescent="0.25">
      <c r="A1340" t="s">
        <v>5951</v>
      </c>
      <c r="B1340" s="1">
        <v>300000</v>
      </c>
      <c r="C1340" s="1">
        <v>47000000</v>
      </c>
      <c r="D1340" s="1">
        <f t="shared" si="20"/>
        <v>46700000</v>
      </c>
    </row>
    <row r="1341" spans="1:4" x14ac:dyDescent="0.25">
      <c r="A1341" t="s">
        <v>5950</v>
      </c>
      <c r="B1341" s="1">
        <v>50000000</v>
      </c>
      <c r="C1341" s="1">
        <v>46982632</v>
      </c>
      <c r="D1341" s="1">
        <f t="shared" si="20"/>
        <v>-3017368</v>
      </c>
    </row>
    <row r="1342" spans="1:4" x14ac:dyDescent="0.25">
      <c r="A1342" t="s">
        <v>5947</v>
      </c>
      <c r="B1342" s="1">
        <v>160000000</v>
      </c>
      <c r="C1342" s="1">
        <v>46978995</v>
      </c>
      <c r="D1342" s="1">
        <f t="shared" si="20"/>
        <v>-113021005</v>
      </c>
    </row>
    <row r="1343" spans="1:4" x14ac:dyDescent="0.25">
      <c r="A1343" t="s">
        <v>5946</v>
      </c>
      <c r="B1343" s="1">
        <v>61000000</v>
      </c>
      <c r="C1343" s="1">
        <v>46975183</v>
      </c>
      <c r="D1343" s="1">
        <f t="shared" si="20"/>
        <v>-14024817</v>
      </c>
    </row>
    <row r="1344" spans="1:4" x14ac:dyDescent="0.25">
      <c r="A1344" t="s">
        <v>5944</v>
      </c>
      <c r="B1344" s="1">
        <v>30000000</v>
      </c>
      <c r="C1344" s="1">
        <v>46875468</v>
      </c>
      <c r="D1344" s="1">
        <f t="shared" si="20"/>
        <v>16875468</v>
      </c>
    </row>
    <row r="1345" spans="1:4" x14ac:dyDescent="0.25">
      <c r="A1345" t="s">
        <v>5942</v>
      </c>
      <c r="B1345" s="1">
        <v>25000000</v>
      </c>
      <c r="C1345" s="1">
        <v>46836394</v>
      </c>
      <c r="D1345" s="1">
        <f t="shared" si="20"/>
        <v>21836394</v>
      </c>
    </row>
    <row r="1346" spans="1:4" x14ac:dyDescent="0.25">
      <c r="A1346" t="s">
        <v>5941</v>
      </c>
      <c r="B1346" s="1">
        <v>45000000</v>
      </c>
      <c r="C1346" s="1">
        <v>46815748</v>
      </c>
      <c r="D1346" s="1">
        <f t="shared" ref="D1346:D1409" si="21">C1346-B1346</f>
        <v>1815748</v>
      </c>
    </row>
    <row r="1347" spans="1:4" x14ac:dyDescent="0.25">
      <c r="A1347" t="s">
        <v>5940</v>
      </c>
      <c r="B1347" s="1">
        <v>38000000</v>
      </c>
      <c r="C1347" s="1">
        <v>46813366</v>
      </c>
      <c r="D1347" s="1">
        <f t="shared" si="21"/>
        <v>8813366</v>
      </c>
    </row>
    <row r="1348" spans="1:4" x14ac:dyDescent="0.25">
      <c r="A1348" t="s">
        <v>5938</v>
      </c>
      <c r="B1348" s="1">
        <v>14000000</v>
      </c>
      <c r="C1348" s="1">
        <v>46800000</v>
      </c>
      <c r="D1348" s="1">
        <f t="shared" si="21"/>
        <v>32800000</v>
      </c>
    </row>
    <row r="1349" spans="1:4" x14ac:dyDescent="0.25">
      <c r="A1349" t="s">
        <v>5936</v>
      </c>
      <c r="B1349" s="1">
        <v>13000000</v>
      </c>
      <c r="C1349" s="1">
        <v>46729374</v>
      </c>
      <c r="D1349" s="1">
        <f t="shared" si="21"/>
        <v>33729374</v>
      </c>
    </row>
    <row r="1350" spans="1:4" x14ac:dyDescent="0.25">
      <c r="A1350" t="s">
        <v>5935</v>
      </c>
      <c r="B1350" s="1">
        <v>21000000</v>
      </c>
      <c r="C1350" s="1">
        <v>46700000</v>
      </c>
      <c r="D1350" s="1">
        <f t="shared" si="21"/>
        <v>25700000</v>
      </c>
    </row>
    <row r="1351" spans="1:4" x14ac:dyDescent="0.25">
      <c r="A1351" t="s">
        <v>5934</v>
      </c>
      <c r="B1351" s="1">
        <v>48000000</v>
      </c>
      <c r="C1351" s="1">
        <v>46611204</v>
      </c>
      <c r="D1351" s="1">
        <f t="shared" si="21"/>
        <v>-1388796</v>
      </c>
    </row>
    <row r="1352" spans="1:4" x14ac:dyDescent="0.25">
      <c r="A1352" t="s">
        <v>5932</v>
      </c>
      <c r="B1352" s="1">
        <v>13000000</v>
      </c>
      <c r="C1352" s="1">
        <v>46563158</v>
      </c>
      <c r="D1352" s="1">
        <f t="shared" si="21"/>
        <v>33563158</v>
      </c>
    </row>
    <row r="1353" spans="1:4" x14ac:dyDescent="0.25">
      <c r="A1353" t="s">
        <v>5931</v>
      </c>
      <c r="B1353" s="1">
        <v>26000000</v>
      </c>
      <c r="C1353" s="1">
        <v>46455802</v>
      </c>
      <c r="D1353" s="1">
        <f t="shared" si="21"/>
        <v>20455802</v>
      </c>
    </row>
    <row r="1354" spans="1:4" x14ac:dyDescent="0.25">
      <c r="A1354" t="s">
        <v>5929</v>
      </c>
      <c r="B1354" s="1">
        <v>100000000</v>
      </c>
      <c r="C1354" s="1">
        <v>46440491</v>
      </c>
      <c r="D1354" s="1">
        <f t="shared" si="21"/>
        <v>-53559509</v>
      </c>
    </row>
    <row r="1355" spans="1:4" x14ac:dyDescent="0.25">
      <c r="A1355" t="s">
        <v>5927</v>
      </c>
      <c r="B1355" s="1">
        <v>10000000</v>
      </c>
      <c r="C1355" s="1">
        <v>46377022</v>
      </c>
      <c r="D1355" s="1">
        <f t="shared" si="21"/>
        <v>36377022</v>
      </c>
    </row>
    <row r="1356" spans="1:4" x14ac:dyDescent="0.25">
      <c r="A1356" t="s">
        <v>5926</v>
      </c>
      <c r="B1356" s="1">
        <v>20000000</v>
      </c>
      <c r="C1356" s="1">
        <v>46363118</v>
      </c>
      <c r="D1356" s="1">
        <f t="shared" si="21"/>
        <v>26363118</v>
      </c>
    </row>
    <row r="1357" spans="1:4" x14ac:dyDescent="0.25">
      <c r="A1357" t="s">
        <v>5924</v>
      </c>
      <c r="B1357" s="1">
        <v>14500000</v>
      </c>
      <c r="C1357" s="1">
        <v>46338728</v>
      </c>
      <c r="D1357" s="1">
        <f t="shared" si="21"/>
        <v>31838728</v>
      </c>
    </row>
    <row r="1358" spans="1:4" x14ac:dyDescent="0.25">
      <c r="A1358" t="s">
        <v>5922</v>
      </c>
      <c r="B1358" s="1">
        <v>9400000</v>
      </c>
      <c r="C1358" s="1">
        <v>46300000</v>
      </c>
      <c r="D1358" s="1">
        <f t="shared" si="21"/>
        <v>36900000</v>
      </c>
    </row>
    <row r="1359" spans="1:4" x14ac:dyDescent="0.25">
      <c r="A1359" t="s">
        <v>5920</v>
      </c>
      <c r="B1359" s="1">
        <v>40000000</v>
      </c>
      <c r="C1359" s="1">
        <v>46280507</v>
      </c>
      <c r="D1359" s="1">
        <f t="shared" si="21"/>
        <v>6280507</v>
      </c>
    </row>
    <row r="1360" spans="1:4" x14ac:dyDescent="0.25">
      <c r="A1360" t="s">
        <v>5919</v>
      </c>
      <c r="B1360" s="1">
        <v>40000000</v>
      </c>
      <c r="C1360" s="1">
        <v>46012734</v>
      </c>
      <c r="D1360" s="1">
        <f t="shared" si="21"/>
        <v>6012734</v>
      </c>
    </row>
    <row r="1361" spans="1:4" x14ac:dyDescent="0.25">
      <c r="A1361" t="s">
        <v>5917</v>
      </c>
      <c r="B1361" s="1">
        <v>60000000</v>
      </c>
      <c r="C1361" s="1">
        <v>45996718</v>
      </c>
      <c r="D1361" s="1">
        <f t="shared" si="21"/>
        <v>-14003282</v>
      </c>
    </row>
    <row r="1362" spans="1:4" x14ac:dyDescent="0.25">
      <c r="A1362" t="s">
        <v>5916</v>
      </c>
      <c r="B1362" s="1">
        <v>56000000</v>
      </c>
      <c r="C1362" s="1">
        <v>45860039</v>
      </c>
      <c r="D1362" s="1">
        <f t="shared" si="21"/>
        <v>-10139961</v>
      </c>
    </row>
    <row r="1363" spans="1:4" x14ac:dyDescent="0.25">
      <c r="A1363" t="s">
        <v>5915</v>
      </c>
      <c r="B1363" s="1">
        <v>3500000</v>
      </c>
      <c r="C1363" s="1">
        <v>45857453</v>
      </c>
      <c r="D1363" s="1">
        <f t="shared" si="21"/>
        <v>42357453</v>
      </c>
    </row>
    <row r="1364" spans="1:4" x14ac:dyDescent="0.25">
      <c r="A1364" t="s">
        <v>5914</v>
      </c>
      <c r="B1364" s="1">
        <v>40000000</v>
      </c>
      <c r="C1364" s="1">
        <v>45856732</v>
      </c>
      <c r="D1364" s="1">
        <f t="shared" si="21"/>
        <v>5856732</v>
      </c>
    </row>
    <row r="1365" spans="1:4" x14ac:dyDescent="0.25">
      <c r="A1365" t="s">
        <v>5913</v>
      </c>
      <c r="B1365" s="1">
        <v>35000000</v>
      </c>
      <c r="C1365" s="1">
        <v>45802315</v>
      </c>
      <c r="D1365" s="1">
        <f t="shared" si="21"/>
        <v>10802315</v>
      </c>
    </row>
    <row r="1366" spans="1:4" x14ac:dyDescent="0.25">
      <c r="A1366" t="s">
        <v>5910</v>
      </c>
      <c r="B1366" s="1">
        <v>20000000</v>
      </c>
      <c r="C1366" s="1">
        <v>45670855</v>
      </c>
      <c r="D1366" s="1">
        <f t="shared" si="21"/>
        <v>25670855</v>
      </c>
    </row>
    <row r="1367" spans="1:4" x14ac:dyDescent="0.25">
      <c r="A1367" t="s">
        <v>5909</v>
      </c>
      <c r="B1367" s="1">
        <v>30000000</v>
      </c>
      <c r="C1367" s="1">
        <v>45645204</v>
      </c>
      <c r="D1367" s="1">
        <f t="shared" si="21"/>
        <v>15645204</v>
      </c>
    </row>
    <row r="1368" spans="1:4" x14ac:dyDescent="0.25">
      <c r="A1368" t="s">
        <v>5908</v>
      </c>
      <c r="B1368" s="1">
        <v>30000000</v>
      </c>
      <c r="C1368" s="1">
        <v>45542421</v>
      </c>
      <c r="D1368" s="1">
        <f t="shared" si="21"/>
        <v>15542421</v>
      </c>
    </row>
    <row r="1369" spans="1:4" x14ac:dyDescent="0.25">
      <c r="A1369" t="s">
        <v>5905</v>
      </c>
      <c r="B1369" s="1">
        <v>16000000</v>
      </c>
      <c r="C1369" s="1">
        <v>45507053</v>
      </c>
      <c r="D1369" s="1">
        <f t="shared" si="21"/>
        <v>29507053</v>
      </c>
    </row>
    <row r="1370" spans="1:4" x14ac:dyDescent="0.25">
      <c r="A1370" t="s">
        <v>5904</v>
      </c>
      <c r="B1370" s="1">
        <v>26000000</v>
      </c>
      <c r="C1370" s="1">
        <v>45506619</v>
      </c>
      <c r="D1370" s="1">
        <f t="shared" si="21"/>
        <v>19506619</v>
      </c>
    </row>
    <row r="1371" spans="1:4" x14ac:dyDescent="0.25">
      <c r="A1371" t="s">
        <v>5902</v>
      </c>
      <c r="B1371" s="1">
        <v>40000000</v>
      </c>
      <c r="C1371" s="1">
        <v>45500797</v>
      </c>
      <c r="D1371" s="1">
        <f t="shared" si="21"/>
        <v>5500797</v>
      </c>
    </row>
    <row r="1372" spans="1:4" x14ac:dyDescent="0.25">
      <c r="A1372" t="s">
        <v>5900</v>
      </c>
      <c r="B1372" s="1">
        <v>26000000</v>
      </c>
      <c r="C1372" s="1">
        <v>45489752</v>
      </c>
      <c r="D1372" s="1">
        <f t="shared" si="21"/>
        <v>19489752</v>
      </c>
    </row>
    <row r="1373" spans="1:4" x14ac:dyDescent="0.25">
      <c r="A1373" t="s">
        <v>5899</v>
      </c>
      <c r="B1373" s="1">
        <v>75000000</v>
      </c>
      <c r="C1373" s="1">
        <v>45434443</v>
      </c>
      <c r="D1373" s="1">
        <f t="shared" si="21"/>
        <v>-29565557</v>
      </c>
    </row>
    <row r="1374" spans="1:4" x14ac:dyDescent="0.25">
      <c r="A1374" t="s">
        <v>5898</v>
      </c>
      <c r="B1374" s="1">
        <v>75000000</v>
      </c>
      <c r="C1374" s="1">
        <v>45356386</v>
      </c>
      <c r="D1374" s="1">
        <f t="shared" si="21"/>
        <v>-29643614</v>
      </c>
    </row>
    <row r="1375" spans="1:4" x14ac:dyDescent="0.25">
      <c r="A1375" t="s">
        <v>5896</v>
      </c>
      <c r="B1375" s="1">
        <v>42000000</v>
      </c>
      <c r="C1375" s="1">
        <v>45290318</v>
      </c>
      <c r="D1375" s="1">
        <f t="shared" si="21"/>
        <v>3290318</v>
      </c>
    </row>
    <row r="1376" spans="1:4" x14ac:dyDescent="0.25">
      <c r="A1376" t="s">
        <v>5895</v>
      </c>
      <c r="B1376" s="1">
        <v>53000000</v>
      </c>
      <c r="C1376" s="1">
        <v>45207112</v>
      </c>
      <c r="D1376" s="1">
        <f t="shared" si="21"/>
        <v>-7792888</v>
      </c>
    </row>
    <row r="1377" spans="1:4" x14ac:dyDescent="0.25">
      <c r="A1377" t="s">
        <v>5894</v>
      </c>
      <c r="B1377" s="1">
        <v>28000000</v>
      </c>
      <c r="C1377" s="1">
        <v>45162741</v>
      </c>
      <c r="D1377" s="1">
        <f t="shared" si="21"/>
        <v>17162741</v>
      </c>
    </row>
    <row r="1378" spans="1:4" x14ac:dyDescent="0.25">
      <c r="A1378" t="s">
        <v>5893</v>
      </c>
      <c r="B1378" s="1">
        <v>25000000</v>
      </c>
      <c r="C1378" s="1">
        <v>45089048</v>
      </c>
      <c r="D1378" s="1">
        <f t="shared" si="21"/>
        <v>20089048</v>
      </c>
    </row>
    <row r="1379" spans="1:4" x14ac:dyDescent="0.25">
      <c r="A1379" t="s">
        <v>5892</v>
      </c>
      <c r="B1379" s="1">
        <v>8000000</v>
      </c>
      <c r="C1379" s="1">
        <v>45063889</v>
      </c>
      <c r="D1379" s="1">
        <f t="shared" si="21"/>
        <v>37063889</v>
      </c>
    </row>
    <row r="1380" spans="1:4" x14ac:dyDescent="0.25">
      <c r="A1380" t="s">
        <v>5890</v>
      </c>
      <c r="B1380" s="1">
        <v>36000000</v>
      </c>
      <c r="C1380" s="1">
        <v>45045037</v>
      </c>
      <c r="D1380" s="1">
        <f t="shared" si="21"/>
        <v>9045037</v>
      </c>
    </row>
    <row r="1381" spans="1:4" x14ac:dyDescent="0.25">
      <c r="A1381" t="s">
        <v>5889</v>
      </c>
      <c r="B1381" s="1">
        <v>20000000</v>
      </c>
      <c r="C1381" s="1">
        <v>44988180</v>
      </c>
      <c r="D1381" s="1">
        <f t="shared" si="21"/>
        <v>24988180</v>
      </c>
    </row>
    <row r="1382" spans="1:4" x14ac:dyDescent="0.25">
      <c r="A1382" t="s">
        <v>5887</v>
      </c>
      <c r="B1382" s="1">
        <v>31000000</v>
      </c>
      <c r="C1382" s="1">
        <v>44983704</v>
      </c>
      <c r="D1382" s="1">
        <f t="shared" si="21"/>
        <v>13983704</v>
      </c>
    </row>
    <row r="1383" spans="1:4" x14ac:dyDescent="0.25">
      <c r="A1383" t="s">
        <v>5885</v>
      </c>
      <c r="B1383" s="1">
        <v>10000000</v>
      </c>
      <c r="C1383" s="1">
        <v>44886089</v>
      </c>
      <c r="D1383" s="1">
        <f t="shared" si="21"/>
        <v>34886089</v>
      </c>
    </row>
    <row r="1384" spans="1:4" x14ac:dyDescent="0.25">
      <c r="A1384" t="s">
        <v>5884</v>
      </c>
      <c r="B1384" s="1">
        <v>37000000</v>
      </c>
      <c r="C1384" s="1">
        <v>44867349</v>
      </c>
      <c r="D1384" s="1">
        <f t="shared" si="21"/>
        <v>7867349</v>
      </c>
    </row>
    <row r="1385" spans="1:4" x14ac:dyDescent="0.25">
      <c r="A1385" t="s">
        <v>5883</v>
      </c>
      <c r="B1385" s="1">
        <v>44000000</v>
      </c>
      <c r="C1385" s="1">
        <v>44834712</v>
      </c>
      <c r="D1385" s="1">
        <f t="shared" si="21"/>
        <v>834712</v>
      </c>
    </row>
    <row r="1386" spans="1:4" x14ac:dyDescent="0.25">
      <c r="A1386" t="s">
        <v>5881</v>
      </c>
      <c r="B1386" s="1">
        <v>4500000</v>
      </c>
      <c r="C1386" s="1">
        <v>44793200</v>
      </c>
      <c r="D1386" s="1">
        <f t="shared" si="21"/>
        <v>40293200</v>
      </c>
    </row>
    <row r="1387" spans="1:4" x14ac:dyDescent="0.25">
      <c r="A1387" t="s">
        <v>5879</v>
      </c>
      <c r="B1387" s="1">
        <v>50000000</v>
      </c>
      <c r="C1387" s="1">
        <v>44737059</v>
      </c>
      <c r="D1387" s="1">
        <f t="shared" si="21"/>
        <v>-5262941</v>
      </c>
    </row>
    <row r="1388" spans="1:4" x14ac:dyDescent="0.25">
      <c r="A1388" t="s">
        <v>5878</v>
      </c>
      <c r="B1388" s="1">
        <v>13000000</v>
      </c>
      <c r="C1388" s="1">
        <v>44726644</v>
      </c>
      <c r="D1388" s="1">
        <f t="shared" si="21"/>
        <v>31726644</v>
      </c>
    </row>
    <row r="1389" spans="1:4" x14ac:dyDescent="0.25">
      <c r="A1389" t="s">
        <v>5876</v>
      </c>
      <c r="B1389" s="1">
        <v>25000000</v>
      </c>
      <c r="C1389" s="1">
        <v>44700000</v>
      </c>
      <c r="D1389" s="1">
        <f t="shared" si="21"/>
        <v>19700000</v>
      </c>
    </row>
    <row r="1390" spans="1:4" x14ac:dyDescent="0.25">
      <c r="A1390" t="s">
        <v>5875</v>
      </c>
      <c r="B1390" s="1">
        <v>15000000</v>
      </c>
      <c r="C1390" s="1">
        <v>44667095</v>
      </c>
      <c r="D1390" s="1">
        <f t="shared" si="21"/>
        <v>29667095</v>
      </c>
    </row>
    <row r="1391" spans="1:4" x14ac:dyDescent="0.25">
      <c r="A1391" t="s">
        <v>5872</v>
      </c>
      <c r="B1391" s="1">
        <v>58000000</v>
      </c>
      <c r="C1391" s="1">
        <v>44665963</v>
      </c>
      <c r="D1391" s="1">
        <f t="shared" si="21"/>
        <v>-13334037</v>
      </c>
    </row>
    <row r="1392" spans="1:4" x14ac:dyDescent="0.25">
      <c r="A1392" t="s">
        <v>5870</v>
      </c>
      <c r="B1392" s="1">
        <v>90000000</v>
      </c>
      <c r="C1392" s="1">
        <v>44606335</v>
      </c>
      <c r="D1392" s="1">
        <f t="shared" si="21"/>
        <v>-45393665</v>
      </c>
    </row>
    <row r="1393" spans="1:4" x14ac:dyDescent="0.25">
      <c r="A1393" t="s">
        <v>5869</v>
      </c>
      <c r="B1393" s="1">
        <v>4000000</v>
      </c>
      <c r="C1393" s="1">
        <v>44566004</v>
      </c>
      <c r="D1393" s="1">
        <f t="shared" si="21"/>
        <v>40566004</v>
      </c>
    </row>
    <row r="1394" spans="1:4" x14ac:dyDescent="0.25">
      <c r="A1394" t="s">
        <v>5868</v>
      </c>
      <c r="B1394" s="1">
        <v>400000</v>
      </c>
      <c r="C1394" s="1">
        <v>44540956</v>
      </c>
      <c r="D1394" s="1">
        <f t="shared" si="21"/>
        <v>44140956</v>
      </c>
    </row>
    <row r="1395" spans="1:4" x14ac:dyDescent="0.25">
      <c r="A1395" t="s">
        <v>5866</v>
      </c>
      <c r="B1395" s="1">
        <v>50000000</v>
      </c>
      <c r="C1395" s="1">
        <v>44484065</v>
      </c>
      <c r="D1395" s="1">
        <f t="shared" si="21"/>
        <v>-5515935</v>
      </c>
    </row>
    <row r="1396" spans="1:4" x14ac:dyDescent="0.25">
      <c r="A1396" t="s">
        <v>5865</v>
      </c>
      <c r="B1396" s="1">
        <v>17000000</v>
      </c>
      <c r="C1396" s="1">
        <v>44469602</v>
      </c>
      <c r="D1396" s="1">
        <f t="shared" si="21"/>
        <v>27469602</v>
      </c>
    </row>
    <row r="1397" spans="1:4" x14ac:dyDescent="0.25">
      <c r="A1397" t="s">
        <v>5863</v>
      </c>
      <c r="B1397" s="1">
        <v>5000000</v>
      </c>
      <c r="C1397" s="1">
        <v>44456509</v>
      </c>
      <c r="D1397" s="1">
        <f t="shared" si="21"/>
        <v>39456509</v>
      </c>
    </row>
    <row r="1398" spans="1:4" x14ac:dyDescent="0.25">
      <c r="A1398" t="s">
        <v>5861</v>
      </c>
      <c r="B1398" s="1">
        <v>25000000</v>
      </c>
      <c r="C1398" s="1">
        <v>44455658</v>
      </c>
      <c r="D1398" s="1">
        <f t="shared" si="21"/>
        <v>19455658</v>
      </c>
    </row>
    <row r="1399" spans="1:4" x14ac:dyDescent="0.25">
      <c r="A1399" t="s">
        <v>5860</v>
      </c>
      <c r="B1399" s="1">
        <v>27000000</v>
      </c>
      <c r="C1399" s="1">
        <v>44450000</v>
      </c>
      <c r="D1399" s="1">
        <f t="shared" si="21"/>
        <v>17450000</v>
      </c>
    </row>
    <row r="1400" spans="1:4" x14ac:dyDescent="0.25">
      <c r="A1400" t="s">
        <v>5858</v>
      </c>
      <c r="B1400" s="1">
        <v>36000000</v>
      </c>
      <c r="C1400" s="1">
        <v>44175394</v>
      </c>
      <c r="D1400" s="1">
        <f t="shared" si="21"/>
        <v>8175394</v>
      </c>
    </row>
    <row r="1401" spans="1:4" x14ac:dyDescent="0.25">
      <c r="A1401" t="s">
        <v>5856</v>
      </c>
      <c r="B1401" s="1">
        <v>13000000</v>
      </c>
      <c r="C1401" s="1">
        <v>44134898</v>
      </c>
      <c r="D1401" s="1">
        <f t="shared" si="21"/>
        <v>31134898</v>
      </c>
    </row>
    <row r="1402" spans="1:4" x14ac:dyDescent="0.25">
      <c r="A1402" t="s">
        <v>5854</v>
      </c>
      <c r="B1402" s="1">
        <v>23000000</v>
      </c>
      <c r="C1402" s="1">
        <v>43984230</v>
      </c>
      <c r="D1402" s="1">
        <f t="shared" si="21"/>
        <v>20984230</v>
      </c>
    </row>
    <row r="1403" spans="1:4" x14ac:dyDescent="0.25">
      <c r="A1403" t="s">
        <v>5852</v>
      </c>
      <c r="B1403" s="1">
        <v>65000000</v>
      </c>
      <c r="C1403" s="1">
        <v>43982842</v>
      </c>
      <c r="D1403" s="1">
        <f t="shared" si="21"/>
        <v>-21017158</v>
      </c>
    </row>
    <row r="1404" spans="1:4" x14ac:dyDescent="0.25">
      <c r="A1404" t="s">
        <v>5852</v>
      </c>
      <c r="B1404" s="1">
        <v>65000000</v>
      </c>
      <c r="C1404" s="1">
        <v>43982842</v>
      </c>
      <c r="D1404" s="1">
        <f t="shared" si="21"/>
        <v>-21017158</v>
      </c>
    </row>
    <row r="1405" spans="1:4" x14ac:dyDescent="0.25">
      <c r="A1405" t="s">
        <v>5851</v>
      </c>
      <c r="B1405" s="1">
        <v>120000000</v>
      </c>
      <c r="C1405" s="1">
        <v>43929341</v>
      </c>
      <c r="D1405" s="1">
        <f t="shared" si="21"/>
        <v>-76070659</v>
      </c>
    </row>
    <row r="1406" spans="1:4" x14ac:dyDescent="0.25">
      <c r="A1406" t="s">
        <v>5849</v>
      </c>
      <c r="B1406" s="1">
        <v>49000000</v>
      </c>
      <c r="C1406" s="1">
        <v>43905746</v>
      </c>
      <c r="D1406" s="1">
        <f t="shared" si="21"/>
        <v>-5094254</v>
      </c>
    </row>
    <row r="1407" spans="1:4" x14ac:dyDescent="0.25">
      <c r="A1407" t="s">
        <v>5848</v>
      </c>
      <c r="B1407" s="1">
        <v>30000000</v>
      </c>
      <c r="C1407" s="1">
        <v>43894863</v>
      </c>
      <c r="D1407" s="1">
        <f t="shared" si="21"/>
        <v>13894863</v>
      </c>
    </row>
    <row r="1408" spans="1:4" x14ac:dyDescent="0.25">
      <c r="A1408" t="s">
        <v>5846</v>
      </c>
      <c r="B1408" s="1">
        <v>18000000</v>
      </c>
      <c r="C1408" s="1">
        <v>43853424</v>
      </c>
      <c r="D1408" s="1">
        <f t="shared" si="21"/>
        <v>25853424</v>
      </c>
    </row>
    <row r="1409" spans="1:4" x14ac:dyDescent="0.25">
      <c r="A1409" t="s">
        <v>5844</v>
      </c>
      <c r="B1409" s="1">
        <v>15000000</v>
      </c>
      <c r="C1409" s="1">
        <v>43848100</v>
      </c>
      <c r="D1409" s="1">
        <f t="shared" si="21"/>
        <v>28848100</v>
      </c>
    </row>
    <row r="1410" spans="1:4" x14ac:dyDescent="0.25">
      <c r="A1410" t="s">
        <v>5842</v>
      </c>
      <c r="B1410" s="1">
        <v>20000000</v>
      </c>
      <c r="C1410" s="1">
        <v>43818159</v>
      </c>
      <c r="D1410" s="1">
        <f t="shared" ref="D1410:D1473" si="22">C1410-B1410</f>
        <v>23818159</v>
      </c>
    </row>
    <row r="1411" spans="1:4" x14ac:dyDescent="0.25">
      <c r="A1411" t="s">
        <v>5840</v>
      </c>
      <c r="B1411" s="1">
        <v>7200000</v>
      </c>
      <c r="C1411" s="1">
        <v>43800000</v>
      </c>
      <c r="D1411" s="1">
        <f t="shared" si="22"/>
        <v>36600000</v>
      </c>
    </row>
    <row r="1412" spans="1:4" x14ac:dyDescent="0.25">
      <c r="A1412" t="s">
        <v>5838</v>
      </c>
      <c r="B1412" s="1">
        <v>35000000</v>
      </c>
      <c r="C1412" s="1">
        <v>43792641</v>
      </c>
      <c r="D1412" s="1">
        <f t="shared" si="22"/>
        <v>8792641</v>
      </c>
    </row>
    <row r="1413" spans="1:4" x14ac:dyDescent="0.25">
      <c r="A1413" t="s">
        <v>5837</v>
      </c>
      <c r="B1413" s="1">
        <v>5000000</v>
      </c>
      <c r="C1413" s="1">
        <v>43771291</v>
      </c>
      <c r="D1413" s="1">
        <f t="shared" si="22"/>
        <v>38771291</v>
      </c>
    </row>
    <row r="1414" spans="1:4" x14ac:dyDescent="0.25">
      <c r="A1414" t="s">
        <v>5837</v>
      </c>
      <c r="B1414" s="1">
        <v>5000000</v>
      </c>
      <c r="C1414" s="1">
        <v>43771291</v>
      </c>
      <c r="D1414" s="1">
        <f t="shared" si="22"/>
        <v>38771291</v>
      </c>
    </row>
    <row r="1415" spans="1:4" x14ac:dyDescent="0.25">
      <c r="A1415" t="s">
        <v>5834</v>
      </c>
      <c r="B1415" s="1">
        <v>6000000</v>
      </c>
      <c r="C1415" s="1">
        <v>43650000</v>
      </c>
      <c r="D1415" s="1">
        <f t="shared" si="22"/>
        <v>37650000</v>
      </c>
    </row>
    <row r="1416" spans="1:4" x14ac:dyDescent="0.25">
      <c r="A1416" t="s">
        <v>5830</v>
      </c>
      <c r="B1416" s="1">
        <v>18000000</v>
      </c>
      <c r="C1416" s="1">
        <v>43601508</v>
      </c>
      <c r="D1416" s="1">
        <f t="shared" si="22"/>
        <v>25601508</v>
      </c>
    </row>
    <row r="1417" spans="1:4" x14ac:dyDescent="0.25">
      <c r="A1417" t="s">
        <v>5827</v>
      </c>
      <c r="B1417" s="1">
        <v>85000000</v>
      </c>
      <c r="C1417" s="1">
        <v>43575716</v>
      </c>
      <c r="D1417" s="1">
        <f t="shared" si="22"/>
        <v>-41424284</v>
      </c>
    </row>
    <row r="1418" spans="1:4" x14ac:dyDescent="0.25">
      <c r="A1418" t="s">
        <v>5824</v>
      </c>
      <c r="B1418" s="1">
        <v>66000000</v>
      </c>
      <c r="C1418" s="1">
        <v>43568507</v>
      </c>
      <c r="D1418" s="1">
        <f t="shared" si="22"/>
        <v>-22431493</v>
      </c>
    </row>
    <row r="1419" spans="1:4" x14ac:dyDescent="0.25">
      <c r="A1419" t="s">
        <v>5821</v>
      </c>
      <c r="B1419" s="1">
        <v>65000000</v>
      </c>
      <c r="C1419" s="1">
        <v>43532294</v>
      </c>
      <c r="D1419" s="1">
        <f t="shared" si="22"/>
        <v>-21467706</v>
      </c>
    </row>
    <row r="1420" spans="1:4" x14ac:dyDescent="0.25">
      <c r="A1420" t="s">
        <v>5820</v>
      </c>
      <c r="B1420" s="1">
        <v>7500000</v>
      </c>
      <c r="C1420" s="1">
        <v>43490057</v>
      </c>
      <c r="D1420" s="1">
        <f t="shared" si="22"/>
        <v>35990057</v>
      </c>
    </row>
    <row r="1421" spans="1:4" x14ac:dyDescent="0.25">
      <c r="A1421" t="s">
        <v>5819</v>
      </c>
      <c r="B1421" s="1">
        <v>70000000</v>
      </c>
      <c r="C1421" s="1">
        <v>43426961</v>
      </c>
      <c r="D1421" s="1">
        <f t="shared" si="22"/>
        <v>-26573039</v>
      </c>
    </row>
    <row r="1422" spans="1:4" x14ac:dyDescent="0.25">
      <c r="A1422" t="s">
        <v>5818</v>
      </c>
      <c r="B1422" s="1">
        <v>60000000</v>
      </c>
      <c r="C1422" s="1">
        <v>43337279</v>
      </c>
      <c r="D1422" s="1">
        <f t="shared" si="22"/>
        <v>-16662721</v>
      </c>
    </row>
    <row r="1423" spans="1:4" x14ac:dyDescent="0.25">
      <c r="A1423" t="s">
        <v>5817</v>
      </c>
      <c r="B1423" s="1">
        <v>80000000</v>
      </c>
      <c r="C1423" s="1">
        <v>43290977</v>
      </c>
      <c r="D1423" s="1">
        <f t="shared" si="22"/>
        <v>-36709023</v>
      </c>
    </row>
    <row r="1424" spans="1:4" x14ac:dyDescent="0.25">
      <c r="A1424" t="s">
        <v>5816</v>
      </c>
      <c r="B1424" s="1">
        <v>55000000</v>
      </c>
      <c r="C1424" s="1">
        <v>43247140</v>
      </c>
      <c r="D1424" s="1">
        <f t="shared" si="22"/>
        <v>-11752860</v>
      </c>
    </row>
    <row r="1425" spans="1:4" x14ac:dyDescent="0.25">
      <c r="A1425" t="s">
        <v>5813</v>
      </c>
      <c r="B1425" s="1">
        <v>60000000</v>
      </c>
      <c r="C1425" s="1">
        <v>43119879</v>
      </c>
      <c r="D1425" s="1">
        <f t="shared" si="22"/>
        <v>-16880121</v>
      </c>
    </row>
    <row r="1426" spans="1:4" x14ac:dyDescent="0.25">
      <c r="A1426" t="s">
        <v>5811</v>
      </c>
      <c r="B1426" s="1">
        <v>9500000</v>
      </c>
      <c r="C1426" s="1">
        <v>43100000</v>
      </c>
      <c r="D1426" s="1">
        <f t="shared" si="22"/>
        <v>33600000</v>
      </c>
    </row>
    <row r="1427" spans="1:4" x14ac:dyDescent="0.25">
      <c r="A1427" t="s">
        <v>5809</v>
      </c>
      <c r="B1427" s="1">
        <v>28000000</v>
      </c>
      <c r="C1427" s="1">
        <v>43097652</v>
      </c>
      <c r="D1427" s="1">
        <f t="shared" si="22"/>
        <v>15097652</v>
      </c>
    </row>
    <row r="1428" spans="1:4" x14ac:dyDescent="0.25">
      <c r="A1428" t="s">
        <v>5808</v>
      </c>
      <c r="B1428" s="1">
        <v>32000000</v>
      </c>
      <c r="C1428" s="1">
        <v>43095600</v>
      </c>
      <c r="D1428" s="1">
        <f t="shared" si="22"/>
        <v>11095600</v>
      </c>
    </row>
    <row r="1429" spans="1:4" x14ac:dyDescent="0.25">
      <c r="A1429" t="s">
        <v>5807</v>
      </c>
      <c r="B1429" s="1">
        <v>60000000</v>
      </c>
      <c r="C1429" s="1">
        <v>43060566</v>
      </c>
      <c r="D1429" s="1">
        <f t="shared" si="22"/>
        <v>-16939434</v>
      </c>
    </row>
    <row r="1430" spans="1:4" x14ac:dyDescent="0.25">
      <c r="A1430" t="s">
        <v>5806</v>
      </c>
      <c r="B1430" s="1">
        <v>15000000</v>
      </c>
      <c r="C1430" s="1">
        <v>43022524</v>
      </c>
      <c r="D1430" s="1">
        <f t="shared" si="22"/>
        <v>28022524</v>
      </c>
    </row>
    <row r="1431" spans="1:4" x14ac:dyDescent="0.25">
      <c r="A1431" t="s">
        <v>5805</v>
      </c>
      <c r="B1431" s="1">
        <v>15000000</v>
      </c>
      <c r="C1431" s="1">
        <v>42919096</v>
      </c>
      <c r="D1431" s="1">
        <f t="shared" si="22"/>
        <v>27919096</v>
      </c>
    </row>
    <row r="1432" spans="1:4" x14ac:dyDescent="0.25">
      <c r="A1432" t="s">
        <v>5805</v>
      </c>
      <c r="B1432" s="1">
        <v>15000000</v>
      </c>
      <c r="C1432" s="1">
        <v>42919096</v>
      </c>
      <c r="D1432" s="1">
        <f t="shared" si="22"/>
        <v>27919096</v>
      </c>
    </row>
    <row r="1433" spans="1:4" x14ac:dyDescent="0.25">
      <c r="A1433" t="s">
        <v>5803</v>
      </c>
      <c r="B1433" s="1">
        <v>86000000</v>
      </c>
      <c r="C1433" s="1">
        <v>42877165</v>
      </c>
      <c r="D1433" s="1">
        <f t="shared" si="22"/>
        <v>-43122835</v>
      </c>
    </row>
    <row r="1434" spans="1:4" x14ac:dyDescent="0.25">
      <c r="A1434" t="s">
        <v>5801</v>
      </c>
      <c r="B1434" s="1">
        <v>112000000</v>
      </c>
      <c r="C1434" s="1">
        <v>42776259</v>
      </c>
      <c r="D1434" s="1">
        <f t="shared" si="22"/>
        <v>-69223741</v>
      </c>
    </row>
    <row r="1435" spans="1:4" x14ac:dyDescent="0.25">
      <c r="A1435" t="s">
        <v>5799</v>
      </c>
      <c r="B1435" s="1">
        <v>16500000</v>
      </c>
      <c r="C1435" s="1">
        <v>42700000</v>
      </c>
      <c r="D1435" s="1">
        <f t="shared" si="22"/>
        <v>26200000</v>
      </c>
    </row>
    <row r="1436" spans="1:4" x14ac:dyDescent="0.25">
      <c r="A1436" t="s">
        <v>5798</v>
      </c>
      <c r="B1436" s="1">
        <v>17000000</v>
      </c>
      <c r="C1436" s="1">
        <v>42672630</v>
      </c>
      <c r="D1436" s="1">
        <f t="shared" si="22"/>
        <v>25672630</v>
      </c>
    </row>
    <row r="1437" spans="1:4" x14ac:dyDescent="0.25">
      <c r="A1437" t="s">
        <v>5794</v>
      </c>
      <c r="B1437" s="1">
        <v>17000000</v>
      </c>
      <c r="C1437" s="1">
        <v>42660000</v>
      </c>
      <c r="D1437" s="1">
        <f t="shared" si="22"/>
        <v>25660000</v>
      </c>
    </row>
    <row r="1438" spans="1:4" x14ac:dyDescent="0.25">
      <c r="A1438" t="s">
        <v>5791</v>
      </c>
      <c r="B1438" s="1">
        <v>20000000</v>
      </c>
      <c r="C1438" s="1">
        <v>42652003</v>
      </c>
      <c r="D1438" s="1">
        <f t="shared" si="22"/>
        <v>22652003</v>
      </c>
    </row>
    <row r="1439" spans="1:4" x14ac:dyDescent="0.25">
      <c r="A1439" t="s">
        <v>5790</v>
      </c>
      <c r="B1439" s="1">
        <v>16000000</v>
      </c>
      <c r="C1439" s="1">
        <v>42638165</v>
      </c>
      <c r="D1439" s="1">
        <f t="shared" si="22"/>
        <v>26638165</v>
      </c>
    </row>
    <row r="1440" spans="1:4" x14ac:dyDescent="0.25">
      <c r="A1440" t="s">
        <v>5790</v>
      </c>
      <c r="B1440" s="1">
        <v>16000000</v>
      </c>
      <c r="C1440" s="1">
        <v>42638165</v>
      </c>
      <c r="D1440" s="1">
        <f t="shared" si="22"/>
        <v>26638165</v>
      </c>
    </row>
    <row r="1441" spans="1:4" x14ac:dyDescent="0.25">
      <c r="A1441" t="s">
        <v>5787</v>
      </c>
      <c r="B1441" s="1">
        <v>40000000</v>
      </c>
      <c r="C1441" s="1">
        <v>42615685</v>
      </c>
      <c r="D1441" s="1">
        <f t="shared" si="22"/>
        <v>2615685</v>
      </c>
    </row>
    <row r="1442" spans="1:4" x14ac:dyDescent="0.25">
      <c r="A1442" t="s">
        <v>5785</v>
      </c>
      <c r="B1442" s="1">
        <v>55000000</v>
      </c>
      <c r="C1442" s="1">
        <v>42610000</v>
      </c>
      <c r="D1442" s="1">
        <f t="shared" si="22"/>
        <v>-12390000</v>
      </c>
    </row>
    <row r="1443" spans="1:4" x14ac:dyDescent="0.25">
      <c r="A1443" t="s">
        <v>5783</v>
      </c>
      <c r="B1443" s="1">
        <v>15000000</v>
      </c>
      <c r="C1443" s="1">
        <v>42592530</v>
      </c>
      <c r="D1443" s="1">
        <f t="shared" si="22"/>
        <v>27592530</v>
      </c>
    </row>
    <row r="1444" spans="1:4" x14ac:dyDescent="0.25">
      <c r="A1444" t="s">
        <v>5781</v>
      </c>
      <c r="B1444" s="1">
        <v>40000000</v>
      </c>
      <c r="C1444" s="1">
        <v>42575718</v>
      </c>
      <c r="D1444" s="1">
        <f t="shared" si="22"/>
        <v>2575718</v>
      </c>
    </row>
    <row r="1445" spans="1:4" x14ac:dyDescent="0.25">
      <c r="A1445" t="s">
        <v>5779</v>
      </c>
      <c r="B1445" s="1">
        <v>25000000</v>
      </c>
      <c r="C1445" s="1">
        <v>42478175</v>
      </c>
      <c r="D1445" s="1">
        <f t="shared" si="22"/>
        <v>17478175</v>
      </c>
    </row>
    <row r="1446" spans="1:4" x14ac:dyDescent="0.25">
      <c r="A1446" t="s">
        <v>5777</v>
      </c>
      <c r="B1446" s="1">
        <v>52000000</v>
      </c>
      <c r="C1446" s="1">
        <v>42438300</v>
      </c>
      <c r="D1446" s="1">
        <f t="shared" si="22"/>
        <v>-9561700</v>
      </c>
    </row>
    <row r="1447" spans="1:4" x14ac:dyDescent="0.25">
      <c r="A1447" t="s">
        <v>5776</v>
      </c>
      <c r="B1447" s="1">
        <v>30000000</v>
      </c>
      <c r="C1447" s="1">
        <v>42385520</v>
      </c>
      <c r="D1447" s="1">
        <f t="shared" si="22"/>
        <v>12385520</v>
      </c>
    </row>
    <row r="1448" spans="1:4" x14ac:dyDescent="0.25">
      <c r="A1448" t="s">
        <v>5773</v>
      </c>
      <c r="B1448" s="1">
        <v>5000000</v>
      </c>
      <c r="C1448" s="1">
        <v>42365600</v>
      </c>
      <c r="D1448" s="1">
        <f t="shared" si="22"/>
        <v>37365600</v>
      </c>
    </row>
    <row r="1449" spans="1:4" x14ac:dyDescent="0.25">
      <c r="A1449" t="s">
        <v>5770</v>
      </c>
      <c r="B1449" s="1">
        <v>65000000</v>
      </c>
      <c r="C1449" s="1">
        <v>42345531</v>
      </c>
      <c r="D1449" s="1">
        <f t="shared" si="22"/>
        <v>-22654469</v>
      </c>
    </row>
    <row r="1450" spans="1:4" x14ac:dyDescent="0.25">
      <c r="A1450" t="s">
        <v>5769</v>
      </c>
      <c r="B1450" s="1">
        <v>18000000</v>
      </c>
      <c r="C1450" s="1">
        <v>42335698</v>
      </c>
      <c r="D1450" s="1">
        <f t="shared" si="22"/>
        <v>24335698</v>
      </c>
    </row>
    <row r="1451" spans="1:4" x14ac:dyDescent="0.25">
      <c r="A1451" t="s">
        <v>5768</v>
      </c>
      <c r="B1451" s="1">
        <v>70000000</v>
      </c>
      <c r="C1451" s="1">
        <v>42272747</v>
      </c>
      <c r="D1451" s="1">
        <f t="shared" si="22"/>
        <v>-27727253</v>
      </c>
    </row>
    <row r="1452" spans="1:4" x14ac:dyDescent="0.25">
      <c r="A1452" t="s">
        <v>5766</v>
      </c>
      <c r="B1452" s="1">
        <v>70000000</v>
      </c>
      <c r="C1452" s="1">
        <v>42194060</v>
      </c>
      <c r="D1452" s="1">
        <f t="shared" si="22"/>
        <v>-27805940</v>
      </c>
    </row>
    <row r="1453" spans="1:4" x14ac:dyDescent="0.25">
      <c r="A1453" t="s">
        <v>5764</v>
      </c>
      <c r="B1453" s="1">
        <v>35000000</v>
      </c>
      <c r="C1453" s="1">
        <v>42168445</v>
      </c>
      <c r="D1453" s="1">
        <f t="shared" si="22"/>
        <v>7168445</v>
      </c>
    </row>
    <row r="1454" spans="1:4" x14ac:dyDescent="0.25">
      <c r="A1454" t="s">
        <v>5763</v>
      </c>
      <c r="B1454" s="1">
        <v>30000000</v>
      </c>
      <c r="C1454" s="1">
        <v>42071069</v>
      </c>
      <c r="D1454" s="1">
        <f t="shared" si="22"/>
        <v>12071069</v>
      </c>
    </row>
    <row r="1455" spans="1:4" x14ac:dyDescent="0.25">
      <c r="A1455" t="s">
        <v>5762</v>
      </c>
      <c r="B1455" s="1">
        <v>30000000</v>
      </c>
      <c r="C1455" s="1">
        <v>42057340</v>
      </c>
      <c r="D1455" s="1">
        <f t="shared" si="22"/>
        <v>12057340</v>
      </c>
    </row>
    <row r="1456" spans="1:4" x14ac:dyDescent="0.25">
      <c r="A1456" t="s">
        <v>5761</v>
      </c>
      <c r="B1456" s="1">
        <v>80000000</v>
      </c>
      <c r="C1456" s="1">
        <v>42044321</v>
      </c>
      <c r="D1456" s="1">
        <f t="shared" si="22"/>
        <v>-37955679</v>
      </c>
    </row>
    <row r="1457" spans="1:4" x14ac:dyDescent="0.25">
      <c r="A1457" t="s">
        <v>5760</v>
      </c>
      <c r="B1457" s="1">
        <v>30000000</v>
      </c>
      <c r="C1457" s="1">
        <v>42043633</v>
      </c>
      <c r="D1457" s="1">
        <f t="shared" si="22"/>
        <v>12043633</v>
      </c>
    </row>
    <row r="1458" spans="1:4" x14ac:dyDescent="0.25">
      <c r="A1458" t="s">
        <v>5758</v>
      </c>
      <c r="B1458" s="1">
        <v>36000000</v>
      </c>
      <c r="C1458" s="1">
        <v>42019483</v>
      </c>
      <c r="D1458" s="1">
        <f t="shared" si="22"/>
        <v>6019483</v>
      </c>
    </row>
    <row r="1459" spans="1:4" x14ac:dyDescent="0.25">
      <c r="A1459" t="s">
        <v>5757</v>
      </c>
      <c r="B1459" s="1">
        <v>38000000</v>
      </c>
      <c r="C1459" s="1">
        <v>41997790</v>
      </c>
      <c r="D1459" s="1">
        <f t="shared" si="22"/>
        <v>3997790</v>
      </c>
    </row>
    <row r="1460" spans="1:4" x14ac:dyDescent="0.25">
      <c r="A1460" t="s">
        <v>5756</v>
      </c>
      <c r="B1460" s="1">
        <v>35000000</v>
      </c>
      <c r="C1460" s="1">
        <v>41954997</v>
      </c>
      <c r="D1460" s="1">
        <f t="shared" si="22"/>
        <v>6954997</v>
      </c>
    </row>
    <row r="1461" spans="1:4" x14ac:dyDescent="0.25">
      <c r="A1461" t="s">
        <v>5755</v>
      </c>
      <c r="B1461" s="1">
        <v>24000000</v>
      </c>
      <c r="C1461" s="1">
        <v>41895491</v>
      </c>
      <c r="D1461" s="1">
        <f t="shared" si="22"/>
        <v>17895491</v>
      </c>
    </row>
    <row r="1462" spans="1:4" x14ac:dyDescent="0.25">
      <c r="A1462" t="s">
        <v>5754</v>
      </c>
      <c r="B1462" s="1">
        <v>20000000</v>
      </c>
      <c r="C1462" s="1">
        <v>41867960</v>
      </c>
      <c r="D1462" s="1">
        <f t="shared" si="22"/>
        <v>21867960</v>
      </c>
    </row>
    <row r="1463" spans="1:4" x14ac:dyDescent="0.25">
      <c r="A1463" t="s">
        <v>5753</v>
      </c>
      <c r="B1463" s="1">
        <v>50000000</v>
      </c>
      <c r="C1463" s="1">
        <v>41814863</v>
      </c>
      <c r="D1463" s="1">
        <f t="shared" si="22"/>
        <v>-8185137</v>
      </c>
    </row>
    <row r="1464" spans="1:4" x14ac:dyDescent="0.25">
      <c r="A1464" t="s">
        <v>5751</v>
      </c>
      <c r="B1464" s="1">
        <v>40000000</v>
      </c>
      <c r="C1464" s="1">
        <v>41797066</v>
      </c>
      <c r="D1464" s="1">
        <f t="shared" si="22"/>
        <v>1797066</v>
      </c>
    </row>
    <row r="1465" spans="1:4" x14ac:dyDescent="0.25">
      <c r="A1465" t="s">
        <v>5749</v>
      </c>
      <c r="B1465" s="1">
        <v>15000000</v>
      </c>
      <c r="C1465" s="1">
        <v>41777564</v>
      </c>
      <c r="D1465" s="1">
        <f t="shared" si="22"/>
        <v>26777564</v>
      </c>
    </row>
    <row r="1466" spans="1:4" x14ac:dyDescent="0.25">
      <c r="A1466" t="s">
        <v>5747</v>
      </c>
      <c r="B1466" s="1">
        <v>55000000</v>
      </c>
      <c r="C1466" s="1">
        <v>41609593</v>
      </c>
      <c r="D1466" s="1">
        <f t="shared" si="22"/>
        <v>-13390407</v>
      </c>
    </row>
    <row r="1467" spans="1:4" x14ac:dyDescent="0.25">
      <c r="A1467" t="s">
        <v>5746</v>
      </c>
      <c r="B1467" s="1">
        <v>25000000</v>
      </c>
      <c r="C1467" s="1">
        <v>41597830</v>
      </c>
      <c r="D1467" s="1">
        <f t="shared" si="22"/>
        <v>16597830</v>
      </c>
    </row>
    <row r="1468" spans="1:4" x14ac:dyDescent="0.25">
      <c r="A1468" t="s">
        <v>5745</v>
      </c>
      <c r="B1468" s="1">
        <v>42000000</v>
      </c>
      <c r="C1468" s="1">
        <v>41543207</v>
      </c>
      <c r="D1468" s="1">
        <f t="shared" si="22"/>
        <v>-456793</v>
      </c>
    </row>
    <row r="1469" spans="1:4" x14ac:dyDescent="0.25">
      <c r="A1469" t="s">
        <v>5744</v>
      </c>
      <c r="B1469" s="1">
        <v>80000000</v>
      </c>
      <c r="C1469" s="1">
        <v>41523271</v>
      </c>
      <c r="D1469" s="1">
        <f t="shared" si="22"/>
        <v>-38476729</v>
      </c>
    </row>
    <row r="1470" spans="1:4" x14ac:dyDescent="0.25">
      <c r="A1470" t="s">
        <v>5743</v>
      </c>
      <c r="B1470" s="1">
        <v>50000000</v>
      </c>
      <c r="C1470" s="1">
        <v>41482207</v>
      </c>
      <c r="D1470" s="1">
        <f t="shared" si="22"/>
        <v>-8517793</v>
      </c>
    </row>
    <row r="1471" spans="1:4" x14ac:dyDescent="0.25">
      <c r="A1471" t="s">
        <v>5742</v>
      </c>
      <c r="B1471" s="1">
        <v>30000000</v>
      </c>
      <c r="C1471" s="1">
        <v>41407470</v>
      </c>
      <c r="D1471" s="1">
        <f t="shared" si="22"/>
        <v>11407470</v>
      </c>
    </row>
    <row r="1472" spans="1:4" x14ac:dyDescent="0.25">
      <c r="A1472" t="s">
        <v>5740</v>
      </c>
      <c r="B1472" s="1">
        <v>6900000</v>
      </c>
      <c r="C1472" s="1">
        <v>41400000</v>
      </c>
      <c r="D1472" s="1">
        <f t="shared" si="22"/>
        <v>34500000</v>
      </c>
    </row>
    <row r="1473" spans="1:4" x14ac:dyDescent="0.25">
      <c r="A1473" t="s">
        <v>5739</v>
      </c>
      <c r="B1473" s="1">
        <v>18000000</v>
      </c>
      <c r="C1473" s="1">
        <v>41382841</v>
      </c>
      <c r="D1473" s="1">
        <f t="shared" si="22"/>
        <v>23382841</v>
      </c>
    </row>
    <row r="1474" spans="1:4" x14ac:dyDescent="0.25">
      <c r="A1474" t="s">
        <v>5738</v>
      </c>
      <c r="B1474" s="1">
        <v>19800000</v>
      </c>
      <c r="C1474" s="1">
        <v>41300105</v>
      </c>
      <c r="D1474" s="1">
        <f t="shared" ref="D1474:D1537" si="23">C1474-B1474</f>
        <v>21500105</v>
      </c>
    </row>
    <row r="1475" spans="1:4" x14ac:dyDescent="0.25">
      <c r="A1475" t="s">
        <v>5737</v>
      </c>
      <c r="B1475" s="1">
        <v>50000000</v>
      </c>
      <c r="C1475" s="1">
        <v>41256277</v>
      </c>
      <c r="D1475" s="1">
        <f t="shared" si="23"/>
        <v>-8743723</v>
      </c>
    </row>
    <row r="1476" spans="1:4" x14ac:dyDescent="0.25">
      <c r="A1476" t="s">
        <v>5735</v>
      </c>
      <c r="B1476" s="1">
        <v>42000000</v>
      </c>
      <c r="C1476" s="1">
        <v>41252428</v>
      </c>
      <c r="D1476" s="1">
        <f t="shared" si="23"/>
        <v>-747572</v>
      </c>
    </row>
    <row r="1477" spans="1:4" x14ac:dyDescent="0.25">
      <c r="A1477" t="s">
        <v>5734</v>
      </c>
      <c r="B1477" s="1">
        <v>11000000</v>
      </c>
      <c r="C1477" s="1">
        <v>41227069</v>
      </c>
      <c r="D1477" s="1">
        <f t="shared" si="23"/>
        <v>30227069</v>
      </c>
    </row>
    <row r="1478" spans="1:4" x14ac:dyDescent="0.25">
      <c r="A1478" t="s">
        <v>5732</v>
      </c>
      <c r="B1478" s="1">
        <v>40000000</v>
      </c>
      <c r="C1478" s="1">
        <v>41102171</v>
      </c>
      <c r="D1478" s="1">
        <f t="shared" si="23"/>
        <v>1102171</v>
      </c>
    </row>
    <row r="1479" spans="1:4" x14ac:dyDescent="0.25">
      <c r="A1479" t="s">
        <v>5731</v>
      </c>
      <c r="B1479" s="1">
        <v>25000000</v>
      </c>
      <c r="C1479" s="1">
        <v>41067398</v>
      </c>
      <c r="D1479" s="1">
        <f t="shared" si="23"/>
        <v>16067398</v>
      </c>
    </row>
    <row r="1480" spans="1:4" x14ac:dyDescent="0.25">
      <c r="A1480" t="s">
        <v>5730</v>
      </c>
      <c r="B1480" s="1">
        <v>27000000</v>
      </c>
      <c r="C1480" s="1">
        <v>41008532</v>
      </c>
      <c r="D1480" s="1">
        <f t="shared" si="23"/>
        <v>14008532</v>
      </c>
    </row>
    <row r="1481" spans="1:4" x14ac:dyDescent="0.25">
      <c r="A1481" t="s">
        <v>5729</v>
      </c>
      <c r="B1481" s="1">
        <v>1800000</v>
      </c>
      <c r="C1481" s="1">
        <v>40990055</v>
      </c>
      <c r="D1481" s="1">
        <f t="shared" si="23"/>
        <v>39190055</v>
      </c>
    </row>
    <row r="1482" spans="1:4" x14ac:dyDescent="0.25">
      <c r="A1482" t="s">
        <v>5726</v>
      </c>
      <c r="B1482" s="1">
        <v>7000000</v>
      </c>
      <c r="C1482" s="1">
        <v>40983001</v>
      </c>
      <c r="D1482" s="1">
        <f t="shared" si="23"/>
        <v>33983001</v>
      </c>
    </row>
    <row r="1483" spans="1:4" x14ac:dyDescent="0.25">
      <c r="A1483" t="s">
        <v>5725</v>
      </c>
      <c r="B1483" s="1">
        <v>12500000</v>
      </c>
      <c r="C1483" s="1">
        <v>40962534</v>
      </c>
      <c r="D1483" s="1">
        <f t="shared" si="23"/>
        <v>28462534</v>
      </c>
    </row>
    <row r="1484" spans="1:4" x14ac:dyDescent="0.25">
      <c r="A1484" t="s">
        <v>5724</v>
      </c>
      <c r="B1484" s="1">
        <v>70000000</v>
      </c>
      <c r="C1484" s="1">
        <v>40932372</v>
      </c>
      <c r="D1484" s="1">
        <f t="shared" si="23"/>
        <v>-29067628</v>
      </c>
    </row>
    <row r="1485" spans="1:4" x14ac:dyDescent="0.25">
      <c r="A1485" t="s">
        <v>5723</v>
      </c>
      <c r="B1485" s="1">
        <v>115000000</v>
      </c>
      <c r="C1485" s="1">
        <v>40911830</v>
      </c>
      <c r="D1485" s="1">
        <f t="shared" si="23"/>
        <v>-74088170</v>
      </c>
    </row>
    <row r="1486" spans="1:4" x14ac:dyDescent="0.25">
      <c r="A1486" t="s">
        <v>5722</v>
      </c>
      <c r="B1486" s="1">
        <v>50000000</v>
      </c>
      <c r="C1486" s="1">
        <v>40905277</v>
      </c>
      <c r="D1486" s="1">
        <f t="shared" si="23"/>
        <v>-9094723</v>
      </c>
    </row>
    <row r="1487" spans="1:4" x14ac:dyDescent="0.25">
      <c r="A1487" t="s">
        <v>5721</v>
      </c>
      <c r="B1487" s="1">
        <v>19000000</v>
      </c>
      <c r="C1487" s="1">
        <v>40846082</v>
      </c>
      <c r="D1487" s="1">
        <f t="shared" si="23"/>
        <v>21846082</v>
      </c>
    </row>
    <row r="1488" spans="1:4" x14ac:dyDescent="0.25">
      <c r="A1488" t="s">
        <v>5719</v>
      </c>
      <c r="B1488" s="1">
        <v>35000000</v>
      </c>
      <c r="C1488" s="1">
        <v>40687294</v>
      </c>
      <c r="D1488" s="1">
        <f t="shared" si="23"/>
        <v>5687294</v>
      </c>
    </row>
    <row r="1489" spans="1:4" x14ac:dyDescent="0.25">
      <c r="A1489" t="s">
        <v>5718</v>
      </c>
      <c r="B1489" s="1">
        <v>30000000</v>
      </c>
      <c r="C1489" s="1">
        <v>40566655</v>
      </c>
      <c r="D1489" s="1">
        <f t="shared" si="23"/>
        <v>10566655</v>
      </c>
    </row>
    <row r="1490" spans="1:4" x14ac:dyDescent="0.25">
      <c r="A1490" t="s">
        <v>5716</v>
      </c>
      <c r="B1490" s="1">
        <v>60000000</v>
      </c>
      <c r="C1490" s="1">
        <v>40559930</v>
      </c>
      <c r="D1490" s="1">
        <f t="shared" si="23"/>
        <v>-19440070</v>
      </c>
    </row>
    <row r="1491" spans="1:4" x14ac:dyDescent="0.25">
      <c r="A1491" t="s">
        <v>5714</v>
      </c>
      <c r="B1491" s="1">
        <v>10000000</v>
      </c>
      <c r="C1491" s="1">
        <v>40485039</v>
      </c>
      <c r="D1491" s="1">
        <f t="shared" si="23"/>
        <v>30485039</v>
      </c>
    </row>
    <row r="1492" spans="1:4" x14ac:dyDescent="0.25">
      <c r="A1492" t="s">
        <v>5712</v>
      </c>
      <c r="B1492" s="1">
        <v>16000000</v>
      </c>
      <c r="C1492" s="1">
        <v>40363530</v>
      </c>
      <c r="D1492" s="1">
        <f t="shared" si="23"/>
        <v>24363530</v>
      </c>
    </row>
    <row r="1493" spans="1:4" x14ac:dyDescent="0.25">
      <c r="A1493" t="s">
        <v>5709</v>
      </c>
      <c r="B1493" s="1">
        <v>35000000</v>
      </c>
      <c r="C1493" s="1">
        <v>40334024</v>
      </c>
      <c r="D1493" s="1">
        <f t="shared" si="23"/>
        <v>5334024</v>
      </c>
    </row>
    <row r="1494" spans="1:4" x14ac:dyDescent="0.25">
      <c r="A1494" t="s">
        <v>5707</v>
      </c>
      <c r="B1494" s="1">
        <v>22000000</v>
      </c>
      <c r="C1494" s="1">
        <v>40270895</v>
      </c>
      <c r="D1494" s="1">
        <f t="shared" si="23"/>
        <v>18270895</v>
      </c>
    </row>
    <row r="1495" spans="1:4" x14ac:dyDescent="0.25">
      <c r="A1495" t="s">
        <v>5706</v>
      </c>
      <c r="B1495" s="1">
        <v>30000000</v>
      </c>
      <c r="C1495" s="1">
        <v>40247512</v>
      </c>
      <c r="D1495" s="1">
        <f t="shared" si="23"/>
        <v>10247512</v>
      </c>
    </row>
    <row r="1496" spans="1:4" x14ac:dyDescent="0.25">
      <c r="A1496" t="s">
        <v>5704</v>
      </c>
      <c r="B1496" s="1">
        <v>21000000</v>
      </c>
      <c r="C1496" s="1">
        <v>40219708</v>
      </c>
      <c r="D1496" s="1">
        <f t="shared" si="23"/>
        <v>19219708</v>
      </c>
    </row>
    <row r="1497" spans="1:4" x14ac:dyDescent="0.25">
      <c r="A1497" t="s">
        <v>5703</v>
      </c>
      <c r="B1497" s="1">
        <v>25000000</v>
      </c>
      <c r="C1497" s="1">
        <v>40218903</v>
      </c>
      <c r="D1497" s="1">
        <f t="shared" si="23"/>
        <v>15218903</v>
      </c>
    </row>
    <row r="1498" spans="1:4" x14ac:dyDescent="0.25">
      <c r="A1498" t="s">
        <v>5701</v>
      </c>
      <c r="B1498" s="1">
        <v>40000000</v>
      </c>
      <c r="C1498" s="1">
        <v>40203020</v>
      </c>
      <c r="D1498" s="1">
        <f t="shared" si="23"/>
        <v>203020</v>
      </c>
    </row>
    <row r="1499" spans="1:4" x14ac:dyDescent="0.25">
      <c r="A1499" t="s">
        <v>5699</v>
      </c>
      <c r="B1499" s="1">
        <v>100000000</v>
      </c>
      <c r="C1499" s="1">
        <v>40198710</v>
      </c>
      <c r="D1499" s="1">
        <f t="shared" si="23"/>
        <v>-59801290</v>
      </c>
    </row>
    <row r="1500" spans="1:4" x14ac:dyDescent="0.25">
      <c r="A1500" t="s">
        <v>5696</v>
      </c>
      <c r="B1500" s="1">
        <v>26000000</v>
      </c>
      <c r="C1500" s="1">
        <v>40168080</v>
      </c>
      <c r="D1500" s="1">
        <f t="shared" si="23"/>
        <v>14168080</v>
      </c>
    </row>
    <row r="1501" spans="1:4" x14ac:dyDescent="0.25">
      <c r="A1501" t="s">
        <v>5695</v>
      </c>
      <c r="B1501" s="1">
        <v>7000000</v>
      </c>
      <c r="C1501" s="1">
        <v>40158000</v>
      </c>
      <c r="D1501" s="1">
        <f t="shared" si="23"/>
        <v>33158000</v>
      </c>
    </row>
    <row r="1502" spans="1:4" x14ac:dyDescent="0.25">
      <c r="A1502" t="s">
        <v>5694</v>
      </c>
      <c r="B1502" s="1">
        <v>38000000</v>
      </c>
      <c r="C1502" s="1">
        <v>40137776</v>
      </c>
      <c r="D1502" s="1">
        <f t="shared" si="23"/>
        <v>2137776</v>
      </c>
    </row>
    <row r="1503" spans="1:4" x14ac:dyDescent="0.25">
      <c r="A1503" t="s">
        <v>5693</v>
      </c>
      <c r="B1503" s="1">
        <v>30000000</v>
      </c>
      <c r="C1503" s="1">
        <v>40118420</v>
      </c>
      <c r="D1503" s="1">
        <f t="shared" si="23"/>
        <v>10118420</v>
      </c>
    </row>
    <row r="1504" spans="1:4" x14ac:dyDescent="0.25">
      <c r="A1504" t="s">
        <v>5692</v>
      </c>
      <c r="B1504" s="1">
        <v>60000000</v>
      </c>
      <c r="C1504" s="1">
        <v>40076438</v>
      </c>
      <c r="D1504" s="1">
        <f t="shared" si="23"/>
        <v>-19923562</v>
      </c>
    </row>
    <row r="1505" spans="1:4" x14ac:dyDescent="0.25">
      <c r="A1505" t="s">
        <v>5691</v>
      </c>
      <c r="B1505" s="1">
        <v>8000000</v>
      </c>
      <c r="C1505" s="1">
        <v>40066497</v>
      </c>
      <c r="D1505" s="1">
        <f t="shared" si="23"/>
        <v>32066497</v>
      </c>
    </row>
    <row r="1506" spans="1:4" x14ac:dyDescent="0.25">
      <c r="A1506" t="s">
        <v>5688</v>
      </c>
      <c r="B1506" s="1">
        <v>15000000</v>
      </c>
      <c r="C1506" s="1">
        <v>40064955</v>
      </c>
      <c r="D1506" s="1">
        <f t="shared" si="23"/>
        <v>25064955</v>
      </c>
    </row>
    <row r="1507" spans="1:4" x14ac:dyDescent="0.25">
      <c r="A1507" t="s">
        <v>5687</v>
      </c>
      <c r="B1507" s="1">
        <v>85000000</v>
      </c>
      <c r="C1507" s="1">
        <v>40048332</v>
      </c>
      <c r="D1507" s="1">
        <f t="shared" si="23"/>
        <v>-44951668</v>
      </c>
    </row>
    <row r="1508" spans="1:4" x14ac:dyDescent="0.25">
      <c r="A1508" t="s">
        <v>5685</v>
      </c>
      <c r="B1508" s="1">
        <v>2500000</v>
      </c>
      <c r="C1508" s="1">
        <v>40041683</v>
      </c>
      <c r="D1508" s="1">
        <f t="shared" si="23"/>
        <v>37541683</v>
      </c>
    </row>
    <row r="1509" spans="1:4" x14ac:dyDescent="0.25">
      <c r="A1509" t="s">
        <v>5683</v>
      </c>
      <c r="B1509" s="1">
        <v>24000000</v>
      </c>
      <c r="C1509" s="1">
        <v>39989008</v>
      </c>
      <c r="D1509" s="1">
        <f t="shared" si="23"/>
        <v>15989008</v>
      </c>
    </row>
    <row r="1510" spans="1:4" x14ac:dyDescent="0.25">
      <c r="A1510" t="s">
        <v>5682</v>
      </c>
      <c r="B1510" s="1">
        <v>25000000</v>
      </c>
      <c r="C1510" s="1">
        <v>39880476</v>
      </c>
      <c r="D1510" s="1">
        <f t="shared" si="23"/>
        <v>14880476</v>
      </c>
    </row>
    <row r="1511" spans="1:4" x14ac:dyDescent="0.25">
      <c r="A1511" t="s">
        <v>5680</v>
      </c>
      <c r="B1511" s="1">
        <v>16000000</v>
      </c>
      <c r="C1511" s="1">
        <v>39825798</v>
      </c>
      <c r="D1511" s="1">
        <f t="shared" si="23"/>
        <v>23825798</v>
      </c>
    </row>
    <row r="1512" spans="1:4" x14ac:dyDescent="0.25">
      <c r="A1512" t="s">
        <v>5679</v>
      </c>
      <c r="B1512" s="1">
        <v>6000000</v>
      </c>
      <c r="C1512" s="1">
        <v>39800000</v>
      </c>
      <c r="D1512" s="1">
        <f t="shared" si="23"/>
        <v>33800000</v>
      </c>
    </row>
    <row r="1513" spans="1:4" x14ac:dyDescent="0.25">
      <c r="A1513" t="s">
        <v>5678</v>
      </c>
      <c r="B1513" s="1">
        <v>50000000</v>
      </c>
      <c r="C1513" s="1">
        <v>39778599</v>
      </c>
      <c r="D1513" s="1">
        <f t="shared" si="23"/>
        <v>-10221401</v>
      </c>
    </row>
    <row r="1514" spans="1:4" x14ac:dyDescent="0.25">
      <c r="A1514" t="s">
        <v>5677</v>
      </c>
      <c r="B1514" s="1">
        <v>20000000</v>
      </c>
      <c r="C1514" s="1">
        <v>39737645</v>
      </c>
      <c r="D1514" s="1">
        <f t="shared" si="23"/>
        <v>19737645</v>
      </c>
    </row>
    <row r="1515" spans="1:4" x14ac:dyDescent="0.25">
      <c r="A1515" t="s">
        <v>5676</v>
      </c>
      <c r="B1515" s="1">
        <v>35000000</v>
      </c>
      <c r="C1515" s="1">
        <v>39692139</v>
      </c>
      <c r="D1515" s="1">
        <f t="shared" si="23"/>
        <v>4692139</v>
      </c>
    </row>
    <row r="1516" spans="1:4" x14ac:dyDescent="0.25">
      <c r="A1516" t="s">
        <v>5675</v>
      </c>
      <c r="B1516" s="1">
        <v>24000000</v>
      </c>
      <c r="C1516" s="1">
        <v>39687528</v>
      </c>
      <c r="D1516" s="1">
        <f t="shared" si="23"/>
        <v>15687528</v>
      </c>
    </row>
    <row r="1517" spans="1:4" x14ac:dyDescent="0.25">
      <c r="A1517" t="s">
        <v>5674</v>
      </c>
      <c r="B1517" s="1">
        <v>12000000</v>
      </c>
      <c r="C1517" s="1">
        <v>39647595</v>
      </c>
      <c r="D1517" s="1">
        <f t="shared" si="23"/>
        <v>27647595</v>
      </c>
    </row>
    <row r="1518" spans="1:4" x14ac:dyDescent="0.25">
      <c r="A1518" t="s">
        <v>5673</v>
      </c>
      <c r="B1518" s="1">
        <v>32000000</v>
      </c>
      <c r="C1518" s="1">
        <v>39568996</v>
      </c>
      <c r="D1518" s="1">
        <f t="shared" si="23"/>
        <v>7568996</v>
      </c>
    </row>
    <row r="1519" spans="1:4" x14ac:dyDescent="0.25">
      <c r="A1519" t="s">
        <v>5671</v>
      </c>
      <c r="B1519" s="1">
        <v>500000</v>
      </c>
      <c r="C1519" s="1">
        <v>39552600</v>
      </c>
      <c r="D1519" s="1">
        <f t="shared" si="23"/>
        <v>39052600</v>
      </c>
    </row>
    <row r="1520" spans="1:4" x14ac:dyDescent="0.25">
      <c r="A1520" t="s">
        <v>5667</v>
      </c>
      <c r="B1520" s="1">
        <v>33000000</v>
      </c>
      <c r="C1520" s="1">
        <v>39532308</v>
      </c>
      <c r="D1520" s="1">
        <f t="shared" si="23"/>
        <v>6532308</v>
      </c>
    </row>
    <row r="1521" spans="1:4" x14ac:dyDescent="0.25">
      <c r="A1521" t="s">
        <v>5666</v>
      </c>
      <c r="B1521" s="1">
        <v>28000000</v>
      </c>
      <c r="C1521" s="1">
        <v>39514713</v>
      </c>
      <c r="D1521" s="1">
        <f t="shared" si="23"/>
        <v>11514713</v>
      </c>
    </row>
    <row r="1522" spans="1:4" x14ac:dyDescent="0.25">
      <c r="A1522" t="s">
        <v>5663</v>
      </c>
      <c r="B1522" s="1">
        <v>16000000</v>
      </c>
      <c r="C1522" s="1">
        <v>39511038</v>
      </c>
      <c r="D1522" s="1">
        <f t="shared" si="23"/>
        <v>23511038</v>
      </c>
    </row>
    <row r="1523" spans="1:4" x14ac:dyDescent="0.25">
      <c r="A1523" t="s">
        <v>5662</v>
      </c>
      <c r="B1523" s="1">
        <v>7000000</v>
      </c>
      <c r="C1523" s="1">
        <v>39462438</v>
      </c>
      <c r="D1523" s="1">
        <f t="shared" si="23"/>
        <v>32462438</v>
      </c>
    </row>
    <row r="1524" spans="1:4" x14ac:dyDescent="0.25">
      <c r="A1524" t="s">
        <v>5661</v>
      </c>
      <c r="B1524" s="1">
        <v>80000000</v>
      </c>
      <c r="C1524" s="1">
        <v>39442871</v>
      </c>
      <c r="D1524" s="1">
        <f t="shared" si="23"/>
        <v>-40557129</v>
      </c>
    </row>
    <row r="1525" spans="1:4" x14ac:dyDescent="0.25">
      <c r="A1525" t="s">
        <v>5660</v>
      </c>
      <c r="B1525" s="1">
        <v>55000000</v>
      </c>
      <c r="C1525" s="1">
        <v>39440655</v>
      </c>
      <c r="D1525" s="1">
        <f t="shared" si="23"/>
        <v>-15559345</v>
      </c>
    </row>
    <row r="1526" spans="1:4" x14ac:dyDescent="0.25">
      <c r="A1526" t="s">
        <v>5657</v>
      </c>
      <c r="B1526" s="1">
        <v>25000000</v>
      </c>
      <c r="C1526" s="1">
        <v>39399750</v>
      </c>
      <c r="D1526" s="1">
        <f t="shared" si="23"/>
        <v>14399750</v>
      </c>
    </row>
    <row r="1527" spans="1:4" x14ac:dyDescent="0.25">
      <c r="A1527" t="s">
        <v>5653</v>
      </c>
      <c r="B1527" s="1">
        <v>70000000</v>
      </c>
      <c r="C1527" s="1">
        <v>39380442</v>
      </c>
      <c r="D1527" s="1">
        <f t="shared" si="23"/>
        <v>-30619558</v>
      </c>
    </row>
    <row r="1528" spans="1:4" x14ac:dyDescent="0.25">
      <c r="A1528" t="s">
        <v>5652</v>
      </c>
      <c r="B1528" s="1">
        <v>90000000</v>
      </c>
      <c r="C1528" s="1">
        <v>39292022</v>
      </c>
      <c r="D1528" s="1">
        <f t="shared" si="23"/>
        <v>-50707978</v>
      </c>
    </row>
    <row r="1529" spans="1:4" x14ac:dyDescent="0.25">
      <c r="A1529" t="s">
        <v>5650</v>
      </c>
      <c r="B1529" s="1">
        <v>22000000</v>
      </c>
      <c r="C1529" s="1">
        <v>39263506</v>
      </c>
      <c r="D1529" s="1">
        <f t="shared" si="23"/>
        <v>17263506</v>
      </c>
    </row>
    <row r="1530" spans="1:4" x14ac:dyDescent="0.25">
      <c r="A1530" t="s">
        <v>5649</v>
      </c>
      <c r="B1530" s="1">
        <v>75000000</v>
      </c>
      <c r="C1530" s="1">
        <v>39251128</v>
      </c>
      <c r="D1530" s="1">
        <f t="shared" si="23"/>
        <v>-35748872</v>
      </c>
    </row>
    <row r="1531" spans="1:4" x14ac:dyDescent="0.25">
      <c r="A1531" t="s">
        <v>5645</v>
      </c>
      <c r="B1531" s="1">
        <v>23000000</v>
      </c>
      <c r="C1531" s="1">
        <v>39235088</v>
      </c>
      <c r="D1531" s="1">
        <f t="shared" si="23"/>
        <v>16235088</v>
      </c>
    </row>
    <row r="1532" spans="1:4" x14ac:dyDescent="0.25">
      <c r="A1532" t="s">
        <v>5644</v>
      </c>
      <c r="B1532" s="1">
        <v>4000000</v>
      </c>
      <c r="C1532" s="1">
        <v>39200000</v>
      </c>
      <c r="D1532" s="1">
        <f t="shared" si="23"/>
        <v>35200000</v>
      </c>
    </row>
    <row r="1533" spans="1:4" x14ac:dyDescent="0.25">
      <c r="A1533" t="s">
        <v>5643</v>
      </c>
      <c r="B1533" s="1">
        <v>50000000</v>
      </c>
      <c r="C1533" s="1">
        <v>39177541</v>
      </c>
      <c r="D1533" s="1">
        <f t="shared" si="23"/>
        <v>-10822459</v>
      </c>
    </row>
    <row r="1534" spans="1:4" x14ac:dyDescent="0.25">
      <c r="A1534" t="s">
        <v>5640</v>
      </c>
      <c r="B1534" s="1">
        <v>38000000</v>
      </c>
      <c r="C1534" s="1">
        <v>39177215</v>
      </c>
      <c r="D1534" s="1">
        <f t="shared" si="23"/>
        <v>1177215</v>
      </c>
    </row>
    <row r="1535" spans="1:4" x14ac:dyDescent="0.25">
      <c r="A1535" t="s">
        <v>5638</v>
      </c>
      <c r="B1535" s="1">
        <v>20000000</v>
      </c>
      <c r="C1535" s="1">
        <v>39143839</v>
      </c>
      <c r="D1535" s="1">
        <f t="shared" si="23"/>
        <v>19143839</v>
      </c>
    </row>
    <row r="1536" spans="1:4" x14ac:dyDescent="0.25">
      <c r="A1536" t="s">
        <v>5636</v>
      </c>
      <c r="B1536" s="1">
        <v>20000000</v>
      </c>
      <c r="C1536" s="1">
        <v>39103378</v>
      </c>
      <c r="D1536" s="1">
        <f t="shared" si="23"/>
        <v>19103378</v>
      </c>
    </row>
    <row r="1537" spans="1:4" x14ac:dyDescent="0.25">
      <c r="A1537" t="s">
        <v>5635</v>
      </c>
      <c r="B1537" s="1">
        <v>35000000</v>
      </c>
      <c r="C1537" s="1">
        <v>39026186</v>
      </c>
      <c r="D1537" s="1">
        <f t="shared" si="23"/>
        <v>4026186</v>
      </c>
    </row>
    <row r="1538" spans="1:4" x14ac:dyDescent="0.25">
      <c r="A1538" t="s">
        <v>5633</v>
      </c>
      <c r="B1538" s="1">
        <v>11000000</v>
      </c>
      <c r="C1538" s="1">
        <v>39025000</v>
      </c>
      <c r="D1538" s="1">
        <f t="shared" ref="D1538:D1601" si="24">C1538-B1538</f>
        <v>28025000</v>
      </c>
    </row>
    <row r="1539" spans="1:4" x14ac:dyDescent="0.25">
      <c r="A1539" t="s">
        <v>5631</v>
      </c>
      <c r="B1539" s="1">
        <v>25000000</v>
      </c>
      <c r="C1539" s="1">
        <v>39008741</v>
      </c>
      <c r="D1539" s="1">
        <f t="shared" si="24"/>
        <v>14008741</v>
      </c>
    </row>
    <row r="1540" spans="1:4" x14ac:dyDescent="0.25">
      <c r="A1540" t="s">
        <v>5630</v>
      </c>
      <c r="B1540" s="1">
        <v>65000000</v>
      </c>
      <c r="C1540" s="1">
        <v>38966057</v>
      </c>
      <c r="D1540" s="1">
        <f t="shared" si="24"/>
        <v>-26033943</v>
      </c>
    </row>
    <row r="1541" spans="1:4" x14ac:dyDescent="0.25">
      <c r="A1541" t="s">
        <v>5628</v>
      </c>
      <c r="B1541" s="1">
        <v>13000000</v>
      </c>
      <c r="C1541" s="1">
        <v>38916903</v>
      </c>
      <c r="D1541" s="1">
        <f t="shared" si="24"/>
        <v>25916903</v>
      </c>
    </row>
    <row r="1542" spans="1:4" x14ac:dyDescent="0.25">
      <c r="A1542" t="s">
        <v>5624</v>
      </c>
      <c r="B1542" s="1">
        <v>25000000</v>
      </c>
      <c r="C1542" s="1">
        <v>38747385</v>
      </c>
      <c r="D1542" s="1">
        <f t="shared" si="24"/>
        <v>13747385</v>
      </c>
    </row>
    <row r="1543" spans="1:4" x14ac:dyDescent="0.25">
      <c r="A1543" t="s">
        <v>5622</v>
      </c>
      <c r="B1543" s="1">
        <v>12000000</v>
      </c>
      <c r="C1543" s="1">
        <v>38624000</v>
      </c>
      <c r="D1543" s="1">
        <f t="shared" si="24"/>
        <v>26624000</v>
      </c>
    </row>
    <row r="1544" spans="1:4" x14ac:dyDescent="0.25">
      <c r="A1544" t="s">
        <v>5621</v>
      </c>
      <c r="B1544" s="1">
        <v>50000000</v>
      </c>
      <c r="C1544" s="1">
        <v>38590500</v>
      </c>
      <c r="D1544" s="1">
        <f t="shared" si="24"/>
        <v>-11409500</v>
      </c>
    </row>
    <row r="1545" spans="1:4" x14ac:dyDescent="0.25">
      <c r="A1545" t="s">
        <v>5619</v>
      </c>
      <c r="B1545" s="1">
        <v>55000000</v>
      </c>
      <c r="C1545" s="1">
        <v>38553833</v>
      </c>
      <c r="D1545" s="1">
        <f t="shared" si="24"/>
        <v>-16446167</v>
      </c>
    </row>
    <row r="1546" spans="1:4" x14ac:dyDescent="0.25">
      <c r="A1546" t="s">
        <v>5617</v>
      </c>
      <c r="B1546" s="1">
        <v>40000000</v>
      </c>
      <c r="C1546" s="1">
        <v>38543473</v>
      </c>
      <c r="D1546" s="1">
        <f t="shared" si="24"/>
        <v>-1456527</v>
      </c>
    </row>
    <row r="1547" spans="1:4" x14ac:dyDescent="0.25">
      <c r="A1547" t="s">
        <v>5615</v>
      </c>
      <c r="B1547" s="1">
        <v>80000000</v>
      </c>
      <c r="C1547" s="1">
        <v>38542418</v>
      </c>
      <c r="D1547" s="1">
        <f t="shared" si="24"/>
        <v>-41457582</v>
      </c>
    </row>
    <row r="1548" spans="1:4" x14ac:dyDescent="0.25">
      <c r="A1548" t="s">
        <v>5613</v>
      </c>
      <c r="B1548" s="1">
        <v>27000000</v>
      </c>
      <c r="C1548" s="1">
        <v>38536376</v>
      </c>
      <c r="D1548" s="1">
        <f t="shared" si="24"/>
        <v>11536376</v>
      </c>
    </row>
    <row r="1549" spans="1:4" x14ac:dyDescent="0.25">
      <c r="A1549" t="s">
        <v>5612</v>
      </c>
      <c r="B1549" s="1">
        <v>75000000</v>
      </c>
      <c r="C1549" s="1">
        <v>38509342</v>
      </c>
      <c r="D1549" s="1">
        <f t="shared" si="24"/>
        <v>-36490658</v>
      </c>
    </row>
    <row r="1550" spans="1:4" x14ac:dyDescent="0.25">
      <c r="A1550" t="s">
        <v>5609</v>
      </c>
      <c r="B1550" s="1">
        <v>30000000</v>
      </c>
      <c r="C1550" s="1">
        <v>38432823</v>
      </c>
      <c r="D1550" s="1">
        <f t="shared" si="24"/>
        <v>8432823</v>
      </c>
    </row>
    <row r="1551" spans="1:4" x14ac:dyDescent="0.25">
      <c r="A1551" t="s">
        <v>5606</v>
      </c>
      <c r="B1551" s="1">
        <v>30000000</v>
      </c>
      <c r="C1551" s="1">
        <v>38413606</v>
      </c>
      <c r="D1551" s="1">
        <f t="shared" si="24"/>
        <v>8413606</v>
      </c>
    </row>
    <row r="1552" spans="1:4" x14ac:dyDescent="0.25">
      <c r="A1552" t="s">
        <v>5605</v>
      </c>
      <c r="B1552" s="1">
        <v>6500000</v>
      </c>
      <c r="C1552" s="1">
        <v>38400000</v>
      </c>
      <c r="D1552" s="1">
        <f t="shared" si="24"/>
        <v>31900000</v>
      </c>
    </row>
    <row r="1553" spans="1:4" x14ac:dyDescent="0.25">
      <c r="A1553" t="s">
        <v>5603</v>
      </c>
      <c r="B1553" s="1">
        <v>28000000</v>
      </c>
      <c r="C1553" s="1">
        <v>38372662</v>
      </c>
      <c r="D1553" s="1">
        <f t="shared" si="24"/>
        <v>10372662</v>
      </c>
    </row>
    <row r="1554" spans="1:4" x14ac:dyDescent="0.25">
      <c r="A1554" t="s">
        <v>5601</v>
      </c>
      <c r="B1554" s="1">
        <v>45000000</v>
      </c>
      <c r="C1554" s="1">
        <v>38360195</v>
      </c>
      <c r="D1554" s="1">
        <f t="shared" si="24"/>
        <v>-6639805</v>
      </c>
    </row>
    <row r="1555" spans="1:4" x14ac:dyDescent="0.25">
      <c r="A1555" t="s">
        <v>5600</v>
      </c>
      <c r="B1555" s="1">
        <v>70000000</v>
      </c>
      <c r="C1555" s="1">
        <v>38345403</v>
      </c>
      <c r="D1555" s="1">
        <f t="shared" si="24"/>
        <v>-31654597</v>
      </c>
    </row>
    <row r="1556" spans="1:4" x14ac:dyDescent="0.25">
      <c r="A1556" t="s">
        <v>5599</v>
      </c>
      <c r="B1556" s="1">
        <v>11000000</v>
      </c>
      <c r="C1556" s="1">
        <v>38317535</v>
      </c>
      <c r="D1556" s="1">
        <f t="shared" si="24"/>
        <v>27317535</v>
      </c>
    </row>
    <row r="1557" spans="1:4" x14ac:dyDescent="0.25">
      <c r="A1557" t="s">
        <v>5597</v>
      </c>
      <c r="B1557" s="1">
        <v>175000000</v>
      </c>
      <c r="C1557" s="1">
        <v>38297305</v>
      </c>
      <c r="D1557" s="1">
        <f t="shared" si="24"/>
        <v>-136702695</v>
      </c>
    </row>
    <row r="1558" spans="1:4" x14ac:dyDescent="0.25">
      <c r="A1558" t="s">
        <v>5594</v>
      </c>
      <c r="B1558" s="1">
        <v>30000000</v>
      </c>
      <c r="C1558" s="1">
        <v>38232624</v>
      </c>
      <c r="D1558" s="1">
        <f t="shared" si="24"/>
        <v>8232624</v>
      </c>
    </row>
    <row r="1559" spans="1:4" x14ac:dyDescent="0.25">
      <c r="A1559" t="s">
        <v>5593</v>
      </c>
      <c r="B1559" s="1">
        <v>25000000</v>
      </c>
      <c r="C1559" s="1">
        <v>38230435</v>
      </c>
      <c r="D1559" s="1">
        <f t="shared" si="24"/>
        <v>13230435</v>
      </c>
    </row>
    <row r="1560" spans="1:4" x14ac:dyDescent="0.25">
      <c r="A1560" t="s">
        <v>5592</v>
      </c>
      <c r="B1560" s="1">
        <v>10500000</v>
      </c>
      <c r="C1560" s="1">
        <v>38201895</v>
      </c>
      <c r="D1560" s="1">
        <f t="shared" si="24"/>
        <v>27701895</v>
      </c>
    </row>
    <row r="1561" spans="1:4" x14ac:dyDescent="0.25">
      <c r="A1561" t="s">
        <v>5591</v>
      </c>
      <c r="B1561" s="1">
        <v>40000000</v>
      </c>
      <c r="C1561" s="1">
        <v>38176892</v>
      </c>
      <c r="D1561" s="1">
        <f t="shared" si="24"/>
        <v>-1823108</v>
      </c>
    </row>
    <row r="1562" spans="1:4" x14ac:dyDescent="0.25">
      <c r="A1562" t="s">
        <v>5590</v>
      </c>
      <c r="B1562" s="1">
        <v>16000000</v>
      </c>
      <c r="C1562" s="1">
        <v>38176108</v>
      </c>
      <c r="D1562" s="1">
        <f t="shared" si="24"/>
        <v>22176108</v>
      </c>
    </row>
    <row r="1563" spans="1:4" x14ac:dyDescent="0.25">
      <c r="A1563" t="s">
        <v>5589</v>
      </c>
      <c r="B1563" s="1">
        <v>3000000</v>
      </c>
      <c r="C1563" s="1">
        <v>38168022</v>
      </c>
      <c r="D1563" s="1">
        <f t="shared" si="24"/>
        <v>35168022</v>
      </c>
    </row>
    <row r="1564" spans="1:4" x14ac:dyDescent="0.25">
      <c r="A1564" t="s">
        <v>5588</v>
      </c>
      <c r="B1564" s="1">
        <v>27000000</v>
      </c>
      <c r="C1564" s="1">
        <v>38122105</v>
      </c>
      <c r="D1564" s="1">
        <f t="shared" si="24"/>
        <v>11122105</v>
      </c>
    </row>
    <row r="1565" spans="1:4" x14ac:dyDescent="0.25">
      <c r="A1565" t="s">
        <v>5586</v>
      </c>
      <c r="B1565" s="1">
        <v>140000000</v>
      </c>
      <c r="C1565" s="1">
        <v>38120554</v>
      </c>
      <c r="D1565" s="1">
        <f t="shared" si="24"/>
        <v>-101879446</v>
      </c>
    </row>
    <row r="1566" spans="1:4" x14ac:dyDescent="0.25">
      <c r="A1566" t="s">
        <v>5583</v>
      </c>
      <c r="B1566" s="1">
        <v>22700000</v>
      </c>
      <c r="C1566" s="1">
        <v>38119483</v>
      </c>
      <c r="D1566" s="1">
        <f t="shared" si="24"/>
        <v>15419483</v>
      </c>
    </row>
    <row r="1567" spans="1:4" x14ac:dyDescent="0.25">
      <c r="A1567" t="s">
        <v>5580</v>
      </c>
      <c r="B1567" s="1">
        <v>40000000</v>
      </c>
      <c r="C1567" s="1">
        <v>38105077</v>
      </c>
      <c r="D1567" s="1">
        <f t="shared" si="24"/>
        <v>-1894923</v>
      </c>
    </row>
    <row r="1568" spans="1:4" x14ac:dyDescent="0.25">
      <c r="A1568" t="s">
        <v>5578</v>
      </c>
      <c r="B1568" s="1">
        <v>40000000</v>
      </c>
      <c r="C1568" s="1">
        <v>38087756</v>
      </c>
      <c r="D1568" s="1">
        <f t="shared" si="24"/>
        <v>-1912244</v>
      </c>
    </row>
    <row r="1569" spans="1:4" x14ac:dyDescent="0.25">
      <c r="A1569" t="s">
        <v>5577</v>
      </c>
      <c r="B1569" s="1">
        <v>12000000</v>
      </c>
      <c r="C1569" s="1">
        <v>38087366</v>
      </c>
      <c r="D1569" s="1">
        <f t="shared" si="24"/>
        <v>26087366</v>
      </c>
    </row>
    <row r="1570" spans="1:4" x14ac:dyDescent="0.25">
      <c r="A1570" t="s">
        <v>5575</v>
      </c>
      <c r="B1570" s="1">
        <v>14000000</v>
      </c>
      <c r="C1570" s="1">
        <v>38048637</v>
      </c>
      <c r="D1570" s="1">
        <f t="shared" si="24"/>
        <v>24048637</v>
      </c>
    </row>
    <row r="1571" spans="1:4" x14ac:dyDescent="0.25">
      <c r="A1571" t="s">
        <v>5574</v>
      </c>
      <c r="B1571" s="1">
        <v>20000000</v>
      </c>
      <c r="C1571" s="1">
        <v>38037513</v>
      </c>
      <c r="D1571" s="1">
        <f t="shared" si="24"/>
        <v>18037513</v>
      </c>
    </row>
    <row r="1572" spans="1:4" x14ac:dyDescent="0.25">
      <c r="A1572" t="s">
        <v>5572</v>
      </c>
      <c r="B1572" s="1">
        <v>17000000</v>
      </c>
      <c r="C1572" s="1">
        <v>37939782</v>
      </c>
      <c r="D1572" s="1">
        <f t="shared" si="24"/>
        <v>20939782</v>
      </c>
    </row>
    <row r="1573" spans="1:4" x14ac:dyDescent="0.25">
      <c r="A1573" t="s">
        <v>5570</v>
      </c>
      <c r="B1573" s="1">
        <v>32000000</v>
      </c>
      <c r="C1573" s="1">
        <v>37911876</v>
      </c>
      <c r="D1573" s="1">
        <f t="shared" si="24"/>
        <v>5911876</v>
      </c>
    </row>
    <row r="1574" spans="1:4" x14ac:dyDescent="0.25">
      <c r="A1574" t="s">
        <v>5568</v>
      </c>
      <c r="B1574" s="1">
        <v>70000000</v>
      </c>
      <c r="C1574" s="1">
        <v>37901509</v>
      </c>
      <c r="D1574" s="1">
        <f t="shared" si="24"/>
        <v>-32098491</v>
      </c>
    </row>
    <row r="1575" spans="1:4" x14ac:dyDescent="0.25">
      <c r="A1575" t="s">
        <v>5567</v>
      </c>
      <c r="B1575" s="1">
        <v>88000000</v>
      </c>
      <c r="C1575" s="1">
        <v>37899638</v>
      </c>
      <c r="D1575" s="1">
        <f t="shared" si="24"/>
        <v>-50100362</v>
      </c>
    </row>
    <row r="1576" spans="1:4" x14ac:dyDescent="0.25">
      <c r="A1576" t="s">
        <v>5565</v>
      </c>
      <c r="B1576" s="1">
        <v>16000000</v>
      </c>
      <c r="C1576" s="1">
        <v>37882551</v>
      </c>
      <c r="D1576" s="1">
        <f t="shared" si="24"/>
        <v>21882551</v>
      </c>
    </row>
    <row r="1577" spans="1:4" x14ac:dyDescent="0.25">
      <c r="A1577" t="s">
        <v>5563</v>
      </c>
      <c r="B1577" s="1">
        <v>48000000</v>
      </c>
      <c r="C1577" s="1">
        <v>37879996</v>
      </c>
      <c r="D1577" s="1">
        <f t="shared" si="24"/>
        <v>-10120004</v>
      </c>
    </row>
    <row r="1578" spans="1:4" x14ac:dyDescent="0.25">
      <c r="A1578" t="s">
        <v>5562</v>
      </c>
      <c r="B1578" s="1">
        <v>15000000</v>
      </c>
      <c r="C1578" s="1">
        <v>37877959</v>
      </c>
      <c r="D1578" s="1">
        <f t="shared" si="24"/>
        <v>22877959</v>
      </c>
    </row>
    <row r="1579" spans="1:4" x14ac:dyDescent="0.25">
      <c r="A1579" t="s">
        <v>5561</v>
      </c>
      <c r="B1579" s="1">
        <v>35200000</v>
      </c>
      <c r="C1579" s="1">
        <v>37788228</v>
      </c>
      <c r="D1579" s="1">
        <f t="shared" si="24"/>
        <v>2588228</v>
      </c>
    </row>
    <row r="1580" spans="1:4" x14ac:dyDescent="0.25">
      <c r="A1580" t="s">
        <v>5560</v>
      </c>
      <c r="B1580" s="1">
        <v>11000000</v>
      </c>
      <c r="C1580" s="1">
        <v>37766350</v>
      </c>
      <c r="D1580" s="1">
        <f t="shared" si="24"/>
        <v>26766350</v>
      </c>
    </row>
    <row r="1581" spans="1:4" x14ac:dyDescent="0.25">
      <c r="A1581" t="s">
        <v>5559</v>
      </c>
      <c r="B1581" s="1">
        <v>70000000</v>
      </c>
      <c r="C1581" s="1">
        <v>37760080</v>
      </c>
      <c r="D1581" s="1">
        <f t="shared" si="24"/>
        <v>-32239920</v>
      </c>
    </row>
    <row r="1582" spans="1:4" x14ac:dyDescent="0.25">
      <c r="A1582" t="s">
        <v>5556</v>
      </c>
      <c r="B1582" s="1">
        <v>70000000</v>
      </c>
      <c r="C1582" s="1">
        <v>37754208</v>
      </c>
      <c r="D1582" s="1">
        <f t="shared" si="24"/>
        <v>-32245792</v>
      </c>
    </row>
    <row r="1583" spans="1:4" x14ac:dyDescent="0.25">
      <c r="A1583" t="s">
        <v>5555</v>
      </c>
      <c r="B1583" s="1">
        <v>40000000</v>
      </c>
      <c r="C1583" s="1">
        <v>37752931</v>
      </c>
      <c r="D1583" s="1">
        <f t="shared" si="24"/>
        <v>-2247069</v>
      </c>
    </row>
    <row r="1584" spans="1:4" x14ac:dyDescent="0.25">
      <c r="A1584" t="s">
        <v>5553</v>
      </c>
      <c r="B1584" s="1">
        <v>25000000</v>
      </c>
      <c r="C1584" s="1">
        <v>37738400</v>
      </c>
      <c r="D1584" s="1">
        <f t="shared" si="24"/>
        <v>12738400</v>
      </c>
    </row>
    <row r="1585" spans="1:4" x14ac:dyDescent="0.25">
      <c r="A1585" t="s">
        <v>5552</v>
      </c>
      <c r="B1585" s="1">
        <v>12000000</v>
      </c>
      <c r="C1585" s="1">
        <v>37707719</v>
      </c>
      <c r="D1585" s="1">
        <f t="shared" si="24"/>
        <v>25707719</v>
      </c>
    </row>
    <row r="1586" spans="1:4" x14ac:dyDescent="0.25">
      <c r="A1586" t="s">
        <v>5551</v>
      </c>
      <c r="B1586" s="1">
        <v>20000000</v>
      </c>
      <c r="C1586" s="1">
        <v>37672350</v>
      </c>
      <c r="D1586" s="1">
        <f t="shared" si="24"/>
        <v>17672350</v>
      </c>
    </row>
    <row r="1587" spans="1:4" x14ac:dyDescent="0.25">
      <c r="A1587" t="s">
        <v>5548</v>
      </c>
      <c r="B1587" s="1">
        <v>42000000</v>
      </c>
      <c r="C1587" s="1">
        <v>37652565</v>
      </c>
      <c r="D1587" s="1">
        <f t="shared" si="24"/>
        <v>-4347435</v>
      </c>
    </row>
    <row r="1588" spans="1:4" x14ac:dyDescent="0.25">
      <c r="A1588" t="s">
        <v>5547</v>
      </c>
      <c r="B1588" s="1">
        <v>13500000</v>
      </c>
      <c r="C1588" s="1">
        <v>37623143</v>
      </c>
      <c r="D1588" s="1">
        <f t="shared" si="24"/>
        <v>24123143</v>
      </c>
    </row>
    <row r="1589" spans="1:4" x14ac:dyDescent="0.25">
      <c r="A1589" t="s">
        <v>5543</v>
      </c>
      <c r="B1589" s="1">
        <v>30000000</v>
      </c>
      <c r="C1589" s="1">
        <v>37617947</v>
      </c>
      <c r="D1589" s="1">
        <f t="shared" si="24"/>
        <v>7617947</v>
      </c>
    </row>
    <row r="1590" spans="1:4" x14ac:dyDescent="0.25">
      <c r="A1590" t="s">
        <v>5542</v>
      </c>
      <c r="B1590" s="1">
        <v>55000000</v>
      </c>
      <c r="C1590" s="1">
        <v>37600435</v>
      </c>
      <c r="D1590" s="1">
        <f t="shared" si="24"/>
        <v>-17399565</v>
      </c>
    </row>
    <row r="1591" spans="1:4" x14ac:dyDescent="0.25">
      <c r="A1591" t="s">
        <v>5539</v>
      </c>
      <c r="B1591" s="1">
        <v>20000000</v>
      </c>
      <c r="C1591" s="1">
        <v>37567440</v>
      </c>
      <c r="D1591" s="1">
        <f t="shared" si="24"/>
        <v>17567440</v>
      </c>
    </row>
    <row r="1592" spans="1:4" x14ac:dyDescent="0.25">
      <c r="A1592" t="s">
        <v>5539</v>
      </c>
      <c r="B1592" s="1">
        <v>20000000</v>
      </c>
      <c r="C1592" s="1">
        <v>37567440</v>
      </c>
      <c r="D1592" s="1">
        <f t="shared" si="24"/>
        <v>17567440</v>
      </c>
    </row>
    <row r="1593" spans="1:4" x14ac:dyDescent="0.25">
      <c r="A1593" t="s">
        <v>5538</v>
      </c>
      <c r="B1593" s="1">
        <v>17000000</v>
      </c>
      <c r="C1593" s="1">
        <v>37566230</v>
      </c>
      <c r="D1593" s="1">
        <f t="shared" si="24"/>
        <v>20566230</v>
      </c>
    </row>
    <row r="1594" spans="1:4" x14ac:dyDescent="0.25">
      <c r="A1594" t="s">
        <v>5535</v>
      </c>
      <c r="B1594" s="1">
        <v>40000000</v>
      </c>
      <c r="C1594" s="1">
        <v>37553932</v>
      </c>
      <c r="D1594" s="1">
        <f t="shared" si="24"/>
        <v>-2446068</v>
      </c>
    </row>
    <row r="1595" spans="1:4" x14ac:dyDescent="0.25">
      <c r="A1595" t="s">
        <v>5534</v>
      </c>
      <c r="B1595" s="1">
        <v>69000000</v>
      </c>
      <c r="C1595" s="1">
        <v>37516013</v>
      </c>
      <c r="D1595" s="1">
        <f t="shared" si="24"/>
        <v>-31483987</v>
      </c>
    </row>
    <row r="1596" spans="1:4" x14ac:dyDescent="0.25">
      <c r="A1596" t="s">
        <v>5532</v>
      </c>
      <c r="B1596" s="1">
        <v>50000000</v>
      </c>
      <c r="C1596" s="1">
        <v>37486138</v>
      </c>
      <c r="D1596" s="1">
        <f t="shared" si="24"/>
        <v>-12513862</v>
      </c>
    </row>
    <row r="1597" spans="1:4" x14ac:dyDescent="0.25">
      <c r="A1597" t="s">
        <v>5530</v>
      </c>
      <c r="B1597" s="1">
        <v>35000000</v>
      </c>
      <c r="C1597" s="1">
        <v>37481242</v>
      </c>
      <c r="D1597" s="1">
        <f t="shared" si="24"/>
        <v>2481242</v>
      </c>
    </row>
    <row r="1598" spans="1:4" x14ac:dyDescent="0.25">
      <c r="A1598" t="s">
        <v>5527</v>
      </c>
      <c r="B1598" s="1">
        <v>60000000</v>
      </c>
      <c r="C1598" s="1">
        <v>37479778</v>
      </c>
      <c r="D1598" s="1">
        <f t="shared" si="24"/>
        <v>-22520222</v>
      </c>
    </row>
    <row r="1599" spans="1:4" x14ac:dyDescent="0.25">
      <c r="A1599" t="s">
        <v>5525</v>
      </c>
      <c r="B1599" s="1">
        <v>10000000</v>
      </c>
      <c r="C1599" s="1">
        <v>37470017</v>
      </c>
      <c r="D1599" s="1">
        <f t="shared" si="24"/>
        <v>27470017</v>
      </c>
    </row>
    <row r="1600" spans="1:4" x14ac:dyDescent="0.25">
      <c r="A1600" t="s">
        <v>5523</v>
      </c>
      <c r="B1600" s="1">
        <v>20000000</v>
      </c>
      <c r="C1600" s="1">
        <v>37442180</v>
      </c>
      <c r="D1600" s="1">
        <f t="shared" si="24"/>
        <v>17442180</v>
      </c>
    </row>
    <row r="1601" spans="1:4" x14ac:dyDescent="0.25">
      <c r="A1601" t="s">
        <v>5522</v>
      </c>
      <c r="B1601" s="1">
        <v>34000000</v>
      </c>
      <c r="C1601" s="1">
        <v>37432299</v>
      </c>
      <c r="D1601" s="1">
        <f t="shared" si="24"/>
        <v>3432299</v>
      </c>
    </row>
    <row r="1602" spans="1:4" x14ac:dyDescent="0.25">
      <c r="A1602" t="s">
        <v>5520</v>
      </c>
      <c r="B1602" s="1">
        <v>40000000</v>
      </c>
      <c r="C1602" s="1">
        <v>37371385</v>
      </c>
      <c r="D1602" s="1">
        <f t="shared" ref="D1602:D1665" si="25">C1602-B1602</f>
        <v>-2628615</v>
      </c>
    </row>
    <row r="1603" spans="1:4" x14ac:dyDescent="0.25">
      <c r="A1603" t="s">
        <v>5517</v>
      </c>
      <c r="B1603" s="1">
        <v>48000000</v>
      </c>
      <c r="C1603" s="1">
        <v>37339525</v>
      </c>
      <c r="D1603" s="1">
        <f t="shared" si="25"/>
        <v>-10660475</v>
      </c>
    </row>
    <row r="1604" spans="1:4" x14ac:dyDescent="0.25">
      <c r="A1604" t="s">
        <v>5516</v>
      </c>
      <c r="B1604" s="1">
        <v>35000000</v>
      </c>
      <c r="C1604" s="1">
        <v>37304950</v>
      </c>
      <c r="D1604" s="1">
        <f t="shared" si="25"/>
        <v>2304950</v>
      </c>
    </row>
    <row r="1605" spans="1:4" x14ac:dyDescent="0.25">
      <c r="A1605" t="s">
        <v>5515</v>
      </c>
      <c r="B1605" s="1">
        <v>16000000</v>
      </c>
      <c r="C1605" s="1">
        <v>37300107</v>
      </c>
      <c r="D1605" s="1">
        <f t="shared" si="25"/>
        <v>21300107</v>
      </c>
    </row>
    <row r="1606" spans="1:4" x14ac:dyDescent="0.25">
      <c r="A1606" t="s">
        <v>5513</v>
      </c>
      <c r="B1606" s="1">
        <v>6600000</v>
      </c>
      <c r="C1606" s="1">
        <v>37295394</v>
      </c>
      <c r="D1606" s="1">
        <f t="shared" si="25"/>
        <v>30695394</v>
      </c>
    </row>
    <row r="1607" spans="1:4" x14ac:dyDescent="0.25">
      <c r="A1607" t="s">
        <v>5512</v>
      </c>
      <c r="B1607" s="1">
        <v>12000000</v>
      </c>
      <c r="C1607" s="1">
        <v>37188667</v>
      </c>
      <c r="D1607" s="1">
        <f t="shared" si="25"/>
        <v>25188667</v>
      </c>
    </row>
    <row r="1608" spans="1:4" x14ac:dyDescent="0.25">
      <c r="A1608" t="s">
        <v>5510</v>
      </c>
      <c r="B1608" s="1">
        <v>40000000</v>
      </c>
      <c r="C1608" s="1">
        <v>37101011</v>
      </c>
      <c r="D1608" s="1">
        <f t="shared" si="25"/>
        <v>-2898989</v>
      </c>
    </row>
    <row r="1609" spans="1:4" x14ac:dyDescent="0.25">
      <c r="A1609" t="s">
        <v>5509</v>
      </c>
      <c r="B1609" s="1">
        <v>28000000</v>
      </c>
      <c r="C1609" s="1">
        <v>37053924</v>
      </c>
      <c r="D1609" s="1">
        <f t="shared" si="25"/>
        <v>9053924</v>
      </c>
    </row>
    <row r="1610" spans="1:4" x14ac:dyDescent="0.25">
      <c r="A1610" t="s">
        <v>5506</v>
      </c>
      <c r="B1610" s="1">
        <v>30000000</v>
      </c>
      <c r="C1610" s="1">
        <v>37036404</v>
      </c>
      <c r="D1610" s="1">
        <f t="shared" si="25"/>
        <v>7036404</v>
      </c>
    </row>
    <row r="1611" spans="1:4" x14ac:dyDescent="0.25">
      <c r="A1611" t="s">
        <v>5503</v>
      </c>
      <c r="B1611" s="1">
        <v>52000000</v>
      </c>
      <c r="C1611" s="1">
        <v>37035845</v>
      </c>
      <c r="D1611" s="1">
        <f t="shared" si="25"/>
        <v>-14964155</v>
      </c>
    </row>
    <row r="1612" spans="1:4" x14ac:dyDescent="0.25">
      <c r="A1612" t="s">
        <v>5502</v>
      </c>
      <c r="B1612" s="1">
        <v>43000000</v>
      </c>
      <c r="C1612" s="1">
        <v>37035515</v>
      </c>
      <c r="D1612" s="1">
        <f t="shared" si="25"/>
        <v>-5964485</v>
      </c>
    </row>
    <row r="1613" spans="1:4" x14ac:dyDescent="0.25">
      <c r="A1613" t="s">
        <v>5501</v>
      </c>
      <c r="B1613" s="1">
        <v>63000000</v>
      </c>
      <c r="C1613" s="1">
        <v>37023395</v>
      </c>
      <c r="D1613" s="1">
        <f t="shared" si="25"/>
        <v>-25976605</v>
      </c>
    </row>
    <row r="1614" spans="1:4" x14ac:dyDescent="0.25">
      <c r="A1614" t="s">
        <v>5500</v>
      </c>
      <c r="B1614" s="1">
        <v>26000000</v>
      </c>
      <c r="C1614" s="1">
        <v>36985501</v>
      </c>
      <c r="D1614" s="1">
        <f t="shared" si="25"/>
        <v>10985501</v>
      </c>
    </row>
    <row r="1615" spans="1:4" x14ac:dyDescent="0.25">
      <c r="A1615" t="s">
        <v>5498</v>
      </c>
      <c r="B1615" s="1">
        <v>75000000</v>
      </c>
      <c r="C1615" s="1">
        <v>36976367</v>
      </c>
      <c r="D1615" s="1">
        <f t="shared" si="25"/>
        <v>-38023633</v>
      </c>
    </row>
    <row r="1616" spans="1:4" x14ac:dyDescent="0.25">
      <c r="A1616" t="s">
        <v>5497</v>
      </c>
      <c r="B1616" s="1">
        <v>70000000</v>
      </c>
      <c r="C1616" s="1">
        <v>36931089</v>
      </c>
      <c r="D1616" s="1">
        <f t="shared" si="25"/>
        <v>-33068911</v>
      </c>
    </row>
    <row r="1617" spans="1:4" x14ac:dyDescent="0.25">
      <c r="A1617" t="s">
        <v>5496</v>
      </c>
      <c r="B1617" s="1">
        <v>52000000</v>
      </c>
      <c r="C1617" s="1">
        <v>36883539</v>
      </c>
      <c r="D1617" s="1">
        <f t="shared" si="25"/>
        <v>-15116461</v>
      </c>
    </row>
    <row r="1618" spans="1:4" x14ac:dyDescent="0.25">
      <c r="A1618" t="s">
        <v>5495</v>
      </c>
      <c r="B1618" s="1">
        <v>20000000</v>
      </c>
      <c r="C1618" s="1">
        <v>36874745</v>
      </c>
      <c r="D1618" s="1">
        <f t="shared" si="25"/>
        <v>16874745</v>
      </c>
    </row>
    <row r="1619" spans="1:4" x14ac:dyDescent="0.25">
      <c r="A1619" t="s">
        <v>5492</v>
      </c>
      <c r="B1619" s="1">
        <v>25000000</v>
      </c>
      <c r="C1619" s="1">
        <v>36833473</v>
      </c>
      <c r="D1619" s="1">
        <f t="shared" si="25"/>
        <v>11833473</v>
      </c>
    </row>
    <row r="1620" spans="1:4" x14ac:dyDescent="0.25">
      <c r="A1620" t="s">
        <v>5490</v>
      </c>
      <c r="B1620" s="1">
        <v>65000000</v>
      </c>
      <c r="C1620" s="1">
        <v>36830057</v>
      </c>
      <c r="D1620" s="1">
        <f t="shared" si="25"/>
        <v>-28169943</v>
      </c>
    </row>
    <row r="1621" spans="1:4" x14ac:dyDescent="0.25">
      <c r="A1621" t="s">
        <v>5488</v>
      </c>
      <c r="B1621" s="1">
        <v>32000000</v>
      </c>
      <c r="C1621" s="1">
        <v>36733909</v>
      </c>
      <c r="D1621" s="1">
        <f t="shared" si="25"/>
        <v>4733909</v>
      </c>
    </row>
    <row r="1622" spans="1:4" x14ac:dyDescent="0.25">
      <c r="A1622" t="s">
        <v>5486</v>
      </c>
      <c r="B1622" s="1">
        <v>23000000</v>
      </c>
      <c r="C1622" s="1">
        <v>36696761</v>
      </c>
      <c r="D1622" s="1">
        <f t="shared" si="25"/>
        <v>13696761</v>
      </c>
    </row>
    <row r="1623" spans="1:4" x14ac:dyDescent="0.25">
      <c r="A1623" t="s">
        <v>5483</v>
      </c>
      <c r="B1623" s="1">
        <v>40000000</v>
      </c>
      <c r="C1623" s="1">
        <v>36665854</v>
      </c>
      <c r="D1623" s="1">
        <f t="shared" si="25"/>
        <v>-3334146</v>
      </c>
    </row>
    <row r="1624" spans="1:4" x14ac:dyDescent="0.25">
      <c r="A1624" t="s">
        <v>5481</v>
      </c>
      <c r="B1624" s="1">
        <v>20000000</v>
      </c>
      <c r="C1624" s="1">
        <v>36658108</v>
      </c>
      <c r="D1624" s="1">
        <f t="shared" si="25"/>
        <v>16658108</v>
      </c>
    </row>
    <row r="1625" spans="1:4" x14ac:dyDescent="0.25">
      <c r="A1625" t="s">
        <v>5479</v>
      </c>
      <c r="B1625" s="1">
        <v>21000000</v>
      </c>
      <c r="C1625" s="1">
        <v>36581633</v>
      </c>
      <c r="D1625" s="1">
        <f t="shared" si="25"/>
        <v>15581633</v>
      </c>
    </row>
    <row r="1626" spans="1:4" x14ac:dyDescent="0.25">
      <c r="A1626" t="s">
        <v>5478</v>
      </c>
      <c r="B1626" s="1">
        <v>8000000</v>
      </c>
      <c r="C1626" s="1">
        <v>36500000</v>
      </c>
      <c r="D1626" s="1">
        <f t="shared" si="25"/>
        <v>28500000</v>
      </c>
    </row>
    <row r="1627" spans="1:4" x14ac:dyDescent="0.25">
      <c r="A1627" t="s">
        <v>5476</v>
      </c>
      <c r="B1627" s="1">
        <v>25000000</v>
      </c>
      <c r="C1627" s="1">
        <v>36447959</v>
      </c>
      <c r="D1627" s="1">
        <f t="shared" si="25"/>
        <v>11447959</v>
      </c>
    </row>
    <row r="1628" spans="1:4" x14ac:dyDescent="0.25">
      <c r="A1628" t="s">
        <v>5475</v>
      </c>
      <c r="B1628" s="1">
        <v>52000000</v>
      </c>
      <c r="C1628" s="1">
        <v>36385763</v>
      </c>
      <c r="D1628" s="1">
        <f t="shared" si="25"/>
        <v>-15614237</v>
      </c>
    </row>
    <row r="1629" spans="1:4" x14ac:dyDescent="0.25">
      <c r="A1629" t="s">
        <v>5473</v>
      </c>
      <c r="B1629" s="1">
        <v>82000000</v>
      </c>
      <c r="C1629" s="1">
        <v>36381716</v>
      </c>
      <c r="D1629" s="1">
        <f t="shared" si="25"/>
        <v>-45618284</v>
      </c>
    </row>
    <row r="1630" spans="1:4" x14ac:dyDescent="0.25">
      <c r="A1630" t="s">
        <v>5470</v>
      </c>
      <c r="B1630" s="1">
        <v>40000000</v>
      </c>
      <c r="C1630" s="1">
        <v>36283504</v>
      </c>
      <c r="D1630" s="1">
        <f t="shared" si="25"/>
        <v>-3716496</v>
      </c>
    </row>
    <row r="1631" spans="1:4" x14ac:dyDescent="0.25">
      <c r="A1631" t="s">
        <v>5469</v>
      </c>
      <c r="B1631" s="1">
        <v>60000000</v>
      </c>
      <c r="C1631" s="1">
        <v>36279230</v>
      </c>
      <c r="D1631" s="1">
        <f t="shared" si="25"/>
        <v>-23720770</v>
      </c>
    </row>
    <row r="1632" spans="1:4" x14ac:dyDescent="0.25">
      <c r="A1632" t="s">
        <v>5466</v>
      </c>
      <c r="B1632" s="1">
        <v>4000000</v>
      </c>
      <c r="C1632" s="1">
        <v>36200000</v>
      </c>
      <c r="D1632" s="1">
        <f t="shared" si="25"/>
        <v>32200000</v>
      </c>
    </row>
    <row r="1633" spans="1:4" x14ac:dyDescent="0.25">
      <c r="A1633" t="s">
        <v>5464</v>
      </c>
      <c r="B1633" s="1">
        <v>12305523</v>
      </c>
      <c r="C1633" s="1">
        <v>36200000</v>
      </c>
      <c r="D1633" s="1">
        <f t="shared" si="25"/>
        <v>23894477</v>
      </c>
    </row>
    <row r="1634" spans="1:4" x14ac:dyDescent="0.25">
      <c r="A1634" t="s">
        <v>5462</v>
      </c>
      <c r="B1634" s="1">
        <v>80000000</v>
      </c>
      <c r="C1634" s="1">
        <v>36073232</v>
      </c>
      <c r="D1634" s="1">
        <f t="shared" si="25"/>
        <v>-43926768</v>
      </c>
    </row>
    <row r="1635" spans="1:4" x14ac:dyDescent="0.25">
      <c r="A1635" t="s">
        <v>5458</v>
      </c>
      <c r="B1635" s="1">
        <v>45000000</v>
      </c>
      <c r="C1635" s="1">
        <v>36064910</v>
      </c>
      <c r="D1635" s="1">
        <f t="shared" si="25"/>
        <v>-8935090</v>
      </c>
    </row>
    <row r="1636" spans="1:4" x14ac:dyDescent="0.25">
      <c r="A1636" t="s">
        <v>5457</v>
      </c>
      <c r="B1636" s="1">
        <v>9000000</v>
      </c>
      <c r="C1636" s="1">
        <v>36049108</v>
      </c>
      <c r="D1636" s="1">
        <f t="shared" si="25"/>
        <v>27049108</v>
      </c>
    </row>
    <row r="1637" spans="1:4" x14ac:dyDescent="0.25">
      <c r="A1637" t="s">
        <v>5456</v>
      </c>
      <c r="B1637" s="1">
        <v>60000000</v>
      </c>
      <c r="C1637" s="1">
        <v>36037909</v>
      </c>
      <c r="D1637" s="1">
        <f t="shared" si="25"/>
        <v>-23962091</v>
      </c>
    </row>
    <row r="1638" spans="1:4" x14ac:dyDescent="0.25">
      <c r="A1638" t="s">
        <v>5453</v>
      </c>
      <c r="B1638" s="1">
        <v>22000000</v>
      </c>
      <c r="C1638" s="1">
        <v>36020063</v>
      </c>
      <c r="D1638" s="1">
        <f t="shared" si="25"/>
        <v>14020063</v>
      </c>
    </row>
    <row r="1639" spans="1:4" x14ac:dyDescent="0.25">
      <c r="A1639" t="s">
        <v>5451</v>
      </c>
      <c r="B1639" s="1">
        <v>4000000</v>
      </c>
      <c r="C1639" s="1">
        <v>36000000</v>
      </c>
      <c r="D1639" s="1">
        <f t="shared" si="25"/>
        <v>32000000</v>
      </c>
    </row>
    <row r="1640" spans="1:4" x14ac:dyDescent="0.25">
      <c r="A1640" t="s">
        <v>5447</v>
      </c>
      <c r="B1640" s="1">
        <v>5000000</v>
      </c>
      <c r="C1640" s="1">
        <v>36000000</v>
      </c>
      <c r="D1640" s="1">
        <f t="shared" si="25"/>
        <v>31000000</v>
      </c>
    </row>
    <row r="1641" spans="1:4" x14ac:dyDescent="0.25">
      <c r="A1641" t="s">
        <v>5444</v>
      </c>
      <c r="B1641" s="1">
        <v>20000000</v>
      </c>
      <c r="C1641" s="1">
        <v>35990505</v>
      </c>
      <c r="D1641" s="1">
        <f t="shared" si="25"/>
        <v>15990505</v>
      </c>
    </row>
    <row r="1642" spans="1:4" x14ac:dyDescent="0.25">
      <c r="A1642" t="s">
        <v>5442</v>
      </c>
      <c r="B1642" s="1">
        <v>30000000</v>
      </c>
      <c r="C1642" s="1">
        <v>35927406</v>
      </c>
      <c r="D1642" s="1">
        <f t="shared" si="25"/>
        <v>5927406</v>
      </c>
    </row>
    <row r="1643" spans="1:4" x14ac:dyDescent="0.25">
      <c r="A1643" t="s">
        <v>5439</v>
      </c>
      <c r="B1643" s="1">
        <v>1700000</v>
      </c>
      <c r="C1643" s="1">
        <v>35918429</v>
      </c>
      <c r="D1643" s="1">
        <f t="shared" si="25"/>
        <v>34218429</v>
      </c>
    </row>
    <row r="1644" spans="1:4" x14ac:dyDescent="0.25">
      <c r="A1644" t="s">
        <v>5438</v>
      </c>
      <c r="B1644" s="1">
        <v>15000000</v>
      </c>
      <c r="C1644" s="1">
        <v>35887263</v>
      </c>
      <c r="D1644" s="1">
        <f t="shared" si="25"/>
        <v>20887263</v>
      </c>
    </row>
    <row r="1645" spans="1:4" x14ac:dyDescent="0.25">
      <c r="A1645" t="s">
        <v>5437</v>
      </c>
      <c r="B1645" s="1">
        <v>5500000</v>
      </c>
      <c r="C1645" s="1">
        <v>35811509</v>
      </c>
      <c r="D1645" s="1">
        <f t="shared" si="25"/>
        <v>30311509</v>
      </c>
    </row>
    <row r="1646" spans="1:4" x14ac:dyDescent="0.25">
      <c r="A1646" t="s">
        <v>5434</v>
      </c>
      <c r="B1646" s="1">
        <v>126000000</v>
      </c>
      <c r="C1646" s="1">
        <v>35799026</v>
      </c>
      <c r="D1646" s="1">
        <f t="shared" si="25"/>
        <v>-90200974</v>
      </c>
    </row>
    <row r="1647" spans="1:4" x14ac:dyDescent="0.25">
      <c r="A1647" t="s">
        <v>5434</v>
      </c>
      <c r="B1647" s="1">
        <v>126000000</v>
      </c>
      <c r="C1647" s="1">
        <v>35799026</v>
      </c>
      <c r="D1647" s="1">
        <f t="shared" si="25"/>
        <v>-90200974</v>
      </c>
    </row>
    <row r="1648" spans="1:4" x14ac:dyDescent="0.25">
      <c r="A1648" t="s">
        <v>5432</v>
      </c>
      <c r="B1648" s="1">
        <v>10000000</v>
      </c>
      <c r="C1648" s="1">
        <v>35794166</v>
      </c>
      <c r="D1648" s="1">
        <f t="shared" si="25"/>
        <v>25794166</v>
      </c>
    </row>
    <row r="1649" spans="1:4" x14ac:dyDescent="0.25">
      <c r="A1649" t="s">
        <v>5430</v>
      </c>
      <c r="B1649" s="1">
        <v>55000000</v>
      </c>
      <c r="C1649" s="1">
        <v>35707327</v>
      </c>
      <c r="D1649" s="1">
        <f t="shared" si="25"/>
        <v>-19292673</v>
      </c>
    </row>
    <row r="1650" spans="1:4" x14ac:dyDescent="0.25">
      <c r="A1650" t="s">
        <v>5429</v>
      </c>
      <c r="B1650" s="1">
        <v>17000000</v>
      </c>
      <c r="C1650" s="1">
        <v>35635046</v>
      </c>
      <c r="D1650" s="1">
        <f t="shared" si="25"/>
        <v>18635046</v>
      </c>
    </row>
    <row r="1651" spans="1:4" x14ac:dyDescent="0.25">
      <c r="A1651" t="s">
        <v>5428</v>
      </c>
      <c r="B1651" s="1">
        <v>45000000</v>
      </c>
      <c r="C1651" s="1">
        <v>35617599</v>
      </c>
      <c r="D1651" s="1">
        <f t="shared" si="25"/>
        <v>-9382401</v>
      </c>
    </row>
    <row r="1652" spans="1:4" x14ac:dyDescent="0.25">
      <c r="A1652" t="s">
        <v>5426</v>
      </c>
      <c r="B1652" s="1">
        <v>20000000</v>
      </c>
      <c r="C1652" s="1">
        <v>35596227</v>
      </c>
      <c r="D1652" s="1">
        <f t="shared" si="25"/>
        <v>15596227</v>
      </c>
    </row>
    <row r="1653" spans="1:4" x14ac:dyDescent="0.25">
      <c r="A1653" t="s">
        <v>5424</v>
      </c>
      <c r="B1653" s="1">
        <v>30000000</v>
      </c>
      <c r="C1653" s="1">
        <v>35565975</v>
      </c>
      <c r="D1653" s="1">
        <f t="shared" si="25"/>
        <v>5565975</v>
      </c>
    </row>
    <row r="1654" spans="1:4" x14ac:dyDescent="0.25">
      <c r="A1654" t="s">
        <v>5423</v>
      </c>
      <c r="B1654" s="1">
        <v>11500000</v>
      </c>
      <c r="C1654" s="1">
        <v>35537564</v>
      </c>
      <c r="D1654" s="1">
        <f t="shared" si="25"/>
        <v>24037564</v>
      </c>
    </row>
    <row r="1655" spans="1:4" x14ac:dyDescent="0.25">
      <c r="A1655" t="s">
        <v>5421</v>
      </c>
      <c r="B1655" s="1">
        <v>20000000</v>
      </c>
      <c r="C1655" s="1">
        <v>35422828</v>
      </c>
      <c r="D1655" s="1">
        <f t="shared" si="25"/>
        <v>15422828</v>
      </c>
    </row>
    <row r="1656" spans="1:4" x14ac:dyDescent="0.25">
      <c r="A1656" t="s">
        <v>5418</v>
      </c>
      <c r="B1656" s="1">
        <v>7000000</v>
      </c>
      <c r="C1656" s="1">
        <v>35400000</v>
      </c>
      <c r="D1656" s="1">
        <f t="shared" si="25"/>
        <v>28400000</v>
      </c>
    </row>
    <row r="1657" spans="1:4" x14ac:dyDescent="0.25">
      <c r="A1657" t="s">
        <v>5417</v>
      </c>
      <c r="B1657" s="1">
        <v>4000000</v>
      </c>
      <c r="C1657" s="1">
        <v>35385560</v>
      </c>
      <c r="D1657" s="1">
        <f t="shared" si="25"/>
        <v>31385560</v>
      </c>
    </row>
    <row r="1658" spans="1:4" x14ac:dyDescent="0.25">
      <c r="A1658" t="s">
        <v>5416</v>
      </c>
      <c r="B1658" s="1">
        <v>68000000</v>
      </c>
      <c r="C1658" s="1">
        <v>35324232</v>
      </c>
      <c r="D1658" s="1">
        <f t="shared" si="25"/>
        <v>-32675768</v>
      </c>
    </row>
    <row r="1659" spans="1:4" x14ac:dyDescent="0.25">
      <c r="A1659" t="s">
        <v>5414</v>
      </c>
      <c r="B1659" s="1">
        <v>39000000</v>
      </c>
      <c r="C1659" s="1">
        <v>35287788</v>
      </c>
      <c r="D1659" s="1">
        <f t="shared" si="25"/>
        <v>-3712212</v>
      </c>
    </row>
    <row r="1660" spans="1:4" x14ac:dyDescent="0.25">
      <c r="A1660" t="s">
        <v>5412</v>
      </c>
      <c r="B1660" s="1">
        <v>76000000</v>
      </c>
      <c r="C1660" s="1">
        <v>35286428</v>
      </c>
      <c r="D1660" s="1">
        <f t="shared" si="25"/>
        <v>-40713572</v>
      </c>
    </row>
    <row r="1661" spans="1:4" x14ac:dyDescent="0.25">
      <c r="A1661" t="s">
        <v>5411</v>
      </c>
      <c r="B1661" s="1">
        <v>30000000</v>
      </c>
      <c r="C1661" s="1">
        <v>35266619</v>
      </c>
      <c r="D1661" s="1">
        <f t="shared" si="25"/>
        <v>5266619</v>
      </c>
    </row>
    <row r="1662" spans="1:4" x14ac:dyDescent="0.25">
      <c r="A1662" t="s">
        <v>5411</v>
      </c>
      <c r="B1662" s="1">
        <v>30000000</v>
      </c>
      <c r="C1662" s="1">
        <v>35266619</v>
      </c>
      <c r="D1662" s="1">
        <f t="shared" si="25"/>
        <v>5266619</v>
      </c>
    </row>
    <row r="1663" spans="1:4" x14ac:dyDescent="0.25">
      <c r="A1663" t="s">
        <v>5410</v>
      </c>
      <c r="B1663" s="1">
        <v>60000000</v>
      </c>
      <c r="C1663" s="1">
        <v>35231365</v>
      </c>
      <c r="D1663" s="1">
        <f t="shared" si="25"/>
        <v>-24768635</v>
      </c>
    </row>
    <row r="1664" spans="1:4" x14ac:dyDescent="0.25">
      <c r="A1664" t="s">
        <v>5408</v>
      </c>
      <c r="B1664" s="1">
        <v>32000000</v>
      </c>
      <c r="C1664" s="1">
        <v>35228696</v>
      </c>
      <c r="D1664" s="1">
        <f t="shared" si="25"/>
        <v>3228696</v>
      </c>
    </row>
    <row r="1665" spans="1:4" x14ac:dyDescent="0.25">
      <c r="A1665" t="s">
        <v>5406</v>
      </c>
      <c r="B1665" s="1">
        <v>38000000</v>
      </c>
      <c r="C1665" s="1">
        <v>35183792</v>
      </c>
      <c r="D1665" s="1">
        <f t="shared" si="25"/>
        <v>-2816208</v>
      </c>
    </row>
    <row r="1666" spans="1:4" x14ac:dyDescent="0.25">
      <c r="A1666" t="s">
        <v>5405</v>
      </c>
      <c r="B1666" s="1">
        <v>100000000</v>
      </c>
      <c r="C1666" s="1">
        <v>35168677</v>
      </c>
      <c r="D1666" s="1">
        <f t="shared" ref="D1666:D1729" si="26">C1666-B1666</f>
        <v>-64831323</v>
      </c>
    </row>
    <row r="1667" spans="1:4" x14ac:dyDescent="0.25">
      <c r="A1667" t="s">
        <v>5404</v>
      </c>
      <c r="B1667" s="1">
        <v>50000000</v>
      </c>
      <c r="C1667" s="1">
        <v>35168395</v>
      </c>
      <c r="D1667" s="1">
        <f t="shared" si="26"/>
        <v>-14831605</v>
      </c>
    </row>
    <row r="1668" spans="1:4" x14ac:dyDescent="0.25">
      <c r="A1668" t="s">
        <v>5403</v>
      </c>
      <c r="B1668" s="1">
        <v>17000000</v>
      </c>
      <c r="C1668" s="1">
        <v>35143332</v>
      </c>
      <c r="D1668" s="1">
        <f t="shared" si="26"/>
        <v>18143332</v>
      </c>
    </row>
    <row r="1669" spans="1:4" x14ac:dyDescent="0.25">
      <c r="A1669" t="s">
        <v>5401</v>
      </c>
      <c r="B1669" s="1">
        <v>60000000</v>
      </c>
      <c r="C1669" s="1">
        <v>35096190</v>
      </c>
      <c r="D1669" s="1">
        <f t="shared" si="26"/>
        <v>-24903810</v>
      </c>
    </row>
    <row r="1670" spans="1:4" x14ac:dyDescent="0.25">
      <c r="A1670" t="s">
        <v>5400</v>
      </c>
      <c r="B1670" s="1">
        <v>32000000</v>
      </c>
      <c r="C1670" s="1">
        <v>35063732</v>
      </c>
      <c r="D1670" s="1">
        <f t="shared" si="26"/>
        <v>3063732</v>
      </c>
    </row>
    <row r="1671" spans="1:4" x14ac:dyDescent="0.25">
      <c r="A1671" t="s">
        <v>5399</v>
      </c>
      <c r="B1671" s="1">
        <v>33000000</v>
      </c>
      <c r="C1671" s="1">
        <v>35057332</v>
      </c>
      <c r="D1671" s="1">
        <f t="shared" si="26"/>
        <v>2057332</v>
      </c>
    </row>
    <row r="1672" spans="1:4" x14ac:dyDescent="0.25">
      <c r="A1672" t="s">
        <v>5396</v>
      </c>
      <c r="B1672" s="1">
        <v>15000000</v>
      </c>
      <c r="C1672" s="1">
        <v>35054909</v>
      </c>
      <c r="D1672" s="1">
        <f t="shared" si="26"/>
        <v>20054909</v>
      </c>
    </row>
    <row r="1673" spans="1:4" x14ac:dyDescent="0.25">
      <c r="A1673" t="s">
        <v>5395</v>
      </c>
      <c r="B1673" s="1">
        <v>19000000</v>
      </c>
      <c r="C1673" s="1">
        <v>35033759</v>
      </c>
      <c r="D1673" s="1">
        <f t="shared" si="26"/>
        <v>16033759</v>
      </c>
    </row>
    <row r="1674" spans="1:4" x14ac:dyDescent="0.25">
      <c r="A1674" t="s">
        <v>5393</v>
      </c>
      <c r="B1674" s="1">
        <v>100000000</v>
      </c>
      <c r="C1674" s="1">
        <v>35024475</v>
      </c>
      <c r="D1674" s="1">
        <f t="shared" si="26"/>
        <v>-64975525</v>
      </c>
    </row>
    <row r="1675" spans="1:4" x14ac:dyDescent="0.25">
      <c r="A1675" t="s">
        <v>5392</v>
      </c>
      <c r="B1675" s="1">
        <v>15000000</v>
      </c>
      <c r="C1675" s="1">
        <v>35007180</v>
      </c>
      <c r="D1675" s="1">
        <f t="shared" si="26"/>
        <v>20007180</v>
      </c>
    </row>
    <row r="1676" spans="1:4" x14ac:dyDescent="0.25">
      <c r="A1676" t="s">
        <v>5391</v>
      </c>
      <c r="B1676" s="1">
        <v>25000000</v>
      </c>
      <c r="C1676" s="1">
        <v>35000629</v>
      </c>
      <c r="D1676" s="1">
        <f t="shared" si="26"/>
        <v>10000629</v>
      </c>
    </row>
    <row r="1677" spans="1:4" x14ac:dyDescent="0.25">
      <c r="A1677" t="s">
        <v>5389</v>
      </c>
      <c r="B1677" s="1">
        <v>150000000</v>
      </c>
      <c r="C1677" s="1">
        <v>34964818</v>
      </c>
      <c r="D1677" s="1">
        <f t="shared" si="26"/>
        <v>-115035182</v>
      </c>
    </row>
    <row r="1678" spans="1:4" x14ac:dyDescent="0.25">
      <c r="A1678" t="s">
        <v>5389</v>
      </c>
      <c r="B1678" s="1">
        <v>150000000</v>
      </c>
      <c r="C1678" s="1">
        <v>34964818</v>
      </c>
      <c r="D1678" s="1">
        <f t="shared" si="26"/>
        <v>-115035182</v>
      </c>
    </row>
    <row r="1679" spans="1:4" x14ac:dyDescent="0.25">
      <c r="A1679" t="s">
        <v>5388</v>
      </c>
      <c r="B1679" s="1">
        <v>8000000</v>
      </c>
      <c r="C1679" s="1">
        <v>34963967</v>
      </c>
      <c r="D1679" s="1">
        <f t="shared" si="26"/>
        <v>26963967</v>
      </c>
    </row>
    <row r="1680" spans="1:4" x14ac:dyDescent="0.25">
      <c r="A1680" t="s">
        <v>5387</v>
      </c>
      <c r="B1680" s="1">
        <v>38000000</v>
      </c>
      <c r="C1680" s="1">
        <v>34912982</v>
      </c>
      <c r="D1680" s="1">
        <f t="shared" si="26"/>
        <v>-3087018</v>
      </c>
    </row>
    <row r="1681" spans="1:4" x14ac:dyDescent="0.25">
      <c r="A1681" t="s">
        <v>5385</v>
      </c>
      <c r="B1681" s="1">
        <v>8500000</v>
      </c>
      <c r="C1681" s="1">
        <v>34872293</v>
      </c>
      <c r="D1681" s="1">
        <f t="shared" si="26"/>
        <v>26372293</v>
      </c>
    </row>
    <row r="1682" spans="1:4" x14ac:dyDescent="0.25">
      <c r="A1682" t="s">
        <v>5384</v>
      </c>
      <c r="B1682" s="1">
        <v>14000000</v>
      </c>
      <c r="C1682" s="1">
        <v>34793160</v>
      </c>
      <c r="D1682" s="1">
        <f t="shared" si="26"/>
        <v>20793160</v>
      </c>
    </row>
    <row r="1683" spans="1:4" x14ac:dyDescent="0.25">
      <c r="A1683" t="s">
        <v>5382</v>
      </c>
      <c r="B1683" s="1">
        <v>8000000</v>
      </c>
      <c r="C1683" s="1">
        <v>34746109</v>
      </c>
      <c r="D1683" s="1">
        <f t="shared" si="26"/>
        <v>26746109</v>
      </c>
    </row>
    <row r="1684" spans="1:4" x14ac:dyDescent="0.25">
      <c r="A1684" t="s">
        <v>5379</v>
      </c>
      <c r="B1684" s="1">
        <v>30000000</v>
      </c>
      <c r="C1684" s="1">
        <v>34703228</v>
      </c>
      <c r="D1684" s="1">
        <f t="shared" si="26"/>
        <v>4703228</v>
      </c>
    </row>
    <row r="1685" spans="1:4" x14ac:dyDescent="0.25">
      <c r="A1685" t="s">
        <v>5377</v>
      </c>
      <c r="B1685" s="1">
        <v>14000000</v>
      </c>
      <c r="C1685" s="1">
        <v>34700000</v>
      </c>
      <c r="D1685" s="1">
        <f t="shared" si="26"/>
        <v>20700000</v>
      </c>
    </row>
    <row r="1686" spans="1:4" x14ac:dyDescent="0.25">
      <c r="A1686" t="s">
        <v>5376</v>
      </c>
      <c r="B1686" s="1">
        <v>32000000</v>
      </c>
      <c r="C1686" s="1">
        <v>34667015</v>
      </c>
      <c r="D1686" s="1">
        <f t="shared" si="26"/>
        <v>2667015</v>
      </c>
    </row>
    <row r="1687" spans="1:4" x14ac:dyDescent="0.25">
      <c r="A1687" t="s">
        <v>5373</v>
      </c>
      <c r="B1687" s="1">
        <v>52000000</v>
      </c>
      <c r="C1687" s="1">
        <v>34636443</v>
      </c>
      <c r="D1687" s="1">
        <f t="shared" si="26"/>
        <v>-17363557</v>
      </c>
    </row>
    <row r="1688" spans="1:4" x14ac:dyDescent="0.25">
      <c r="A1688" t="s">
        <v>5371</v>
      </c>
      <c r="B1688" s="1">
        <v>30000000</v>
      </c>
      <c r="C1688" s="1">
        <v>34604054</v>
      </c>
      <c r="D1688" s="1">
        <f t="shared" si="26"/>
        <v>4604054</v>
      </c>
    </row>
    <row r="1689" spans="1:4" x14ac:dyDescent="0.25">
      <c r="A1689" t="s">
        <v>5370</v>
      </c>
      <c r="B1689" s="1">
        <v>52000000</v>
      </c>
      <c r="C1689" s="1">
        <v>34580635</v>
      </c>
      <c r="D1689" s="1">
        <f t="shared" si="26"/>
        <v>-17419365</v>
      </c>
    </row>
    <row r="1690" spans="1:4" x14ac:dyDescent="0.25">
      <c r="A1690" t="s">
        <v>5367</v>
      </c>
      <c r="B1690" s="1">
        <v>80000000</v>
      </c>
      <c r="C1690" s="1">
        <v>34566746</v>
      </c>
      <c r="D1690" s="1">
        <f t="shared" si="26"/>
        <v>-45433254</v>
      </c>
    </row>
    <row r="1691" spans="1:4" x14ac:dyDescent="0.25">
      <c r="A1691" t="s">
        <v>5366</v>
      </c>
      <c r="B1691" s="1">
        <v>82000000</v>
      </c>
      <c r="C1691" s="1">
        <v>34543701</v>
      </c>
      <c r="D1691" s="1">
        <f t="shared" si="26"/>
        <v>-47456299</v>
      </c>
    </row>
    <row r="1692" spans="1:4" x14ac:dyDescent="0.25">
      <c r="A1692" t="s">
        <v>5365</v>
      </c>
      <c r="B1692" s="1">
        <v>35000000</v>
      </c>
      <c r="C1692" s="1">
        <v>34531832</v>
      </c>
      <c r="D1692" s="1">
        <f t="shared" si="26"/>
        <v>-468168</v>
      </c>
    </row>
    <row r="1693" spans="1:4" x14ac:dyDescent="0.25">
      <c r="A1693" t="s">
        <v>5362</v>
      </c>
      <c r="B1693" s="1">
        <v>2000000</v>
      </c>
      <c r="C1693" s="1">
        <v>34522221</v>
      </c>
      <c r="D1693" s="1">
        <f t="shared" si="26"/>
        <v>32522221</v>
      </c>
    </row>
    <row r="1694" spans="1:4" x14ac:dyDescent="0.25">
      <c r="A1694" t="s">
        <v>5360</v>
      </c>
      <c r="B1694" s="1">
        <v>35000000</v>
      </c>
      <c r="C1694" s="1">
        <v>34507079</v>
      </c>
      <c r="D1694" s="1">
        <f t="shared" si="26"/>
        <v>-492921</v>
      </c>
    </row>
    <row r="1695" spans="1:4" x14ac:dyDescent="0.25">
      <c r="A1695" t="s">
        <v>5358</v>
      </c>
      <c r="B1695" s="1">
        <v>4500000</v>
      </c>
      <c r="C1695" s="1">
        <v>34468224</v>
      </c>
      <c r="D1695" s="1">
        <f t="shared" si="26"/>
        <v>29968224</v>
      </c>
    </row>
    <row r="1696" spans="1:4" x14ac:dyDescent="0.25">
      <c r="A1696" t="s">
        <v>5356</v>
      </c>
      <c r="B1696" s="1">
        <v>68000000</v>
      </c>
      <c r="C1696" s="1">
        <v>34350553</v>
      </c>
      <c r="D1696" s="1">
        <f t="shared" si="26"/>
        <v>-33649447</v>
      </c>
    </row>
    <row r="1697" spans="1:4" x14ac:dyDescent="0.25">
      <c r="A1697" t="s">
        <v>5356</v>
      </c>
      <c r="B1697" s="1">
        <v>68000000</v>
      </c>
      <c r="C1697" s="1">
        <v>34350553</v>
      </c>
      <c r="D1697" s="1">
        <f t="shared" si="26"/>
        <v>-33649447</v>
      </c>
    </row>
    <row r="1698" spans="1:4" x14ac:dyDescent="0.25">
      <c r="A1698" t="s">
        <v>5353</v>
      </c>
      <c r="B1698" s="1">
        <v>11000000</v>
      </c>
      <c r="C1698" s="1">
        <v>34334256</v>
      </c>
      <c r="D1698" s="1">
        <f t="shared" si="26"/>
        <v>23334256</v>
      </c>
    </row>
    <row r="1699" spans="1:4" x14ac:dyDescent="0.25">
      <c r="A1699" t="s">
        <v>5351</v>
      </c>
      <c r="B1699" s="1">
        <v>16000000</v>
      </c>
      <c r="C1699" s="1">
        <v>34308901</v>
      </c>
      <c r="D1699" s="1">
        <f t="shared" si="26"/>
        <v>18308901</v>
      </c>
    </row>
    <row r="1700" spans="1:4" x14ac:dyDescent="0.25">
      <c r="A1700" t="s">
        <v>5349</v>
      </c>
      <c r="B1700" s="1">
        <v>25000000</v>
      </c>
      <c r="C1700" s="1">
        <v>34300771</v>
      </c>
      <c r="D1700" s="1">
        <f t="shared" si="26"/>
        <v>9300771</v>
      </c>
    </row>
    <row r="1701" spans="1:4" x14ac:dyDescent="0.25">
      <c r="A1701" t="s">
        <v>5348</v>
      </c>
      <c r="B1701" s="1">
        <v>155000000</v>
      </c>
      <c r="C1701" s="1">
        <v>34293771</v>
      </c>
      <c r="D1701" s="1">
        <f t="shared" si="26"/>
        <v>-120706229</v>
      </c>
    </row>
    <row r="1702" spans="1:4" x14ac:dyDescent="0.25">
      <c r="A1702" t="s">
        <v>5346</v>
      </c>
      <c r="B1702" s="1">
        <v>19800000</v>
      </c>
      <c r="C1702" s="1">
        <v>34290142</v>
      </c>
      <c r="D1702" s="1">
        <f t="shared" si="26"/>
        <v>14490142</v>
      </c>
    </row>
    <row r="1703" spans="1:4" x14ac:dyDescent="0.25">
      <c r="A1703" t="s">
        <v>5344</v>
      </c>
      <c r="B1703" s="1">
        <v>55000000</v>
      </c>
      <c r="C1703" s="1">
        <v>34238611</v>
      </c>
      <c r="D1703" s="1">
        <f t="shared" si="26"/>
        <v>-20761389</v>
      </c>
    </row>
    <row r="1704" spans="1:4" x14ac:dyDescent="0.25">
      <c r="A1704" t="s">
        <v>5343</v>
      </c>
      <c r="B1704" s="1">
        <v>32000000</v>
      </c>
      <c r="C1704" s="1">
        <v>34180954</v>
      </c>
      <c r="D1704" s="1">
        <f t="shared" si="26"/>
        <v>2180954</v>
      </c>
    </row>
    <row r="1705" spans="1:4" x14ac:dyDescent="0.25">
      <c r="A1705" t="s">
        <v>5342</v>
      </c>
      <c r="B1705" s="1">
        <v>20000000</v>
      </c>
      <c r="C1705" s="1">
        <v>34126138</v>
      </c>
      <c r="D1705" s="1">
        <f t="shared" si="26"/>
        <v>14126138</v>
      </c>
    </row>
    <row r="1706" spans="1:4" x14ac:dyDescent="0.25">
      <c r="A1706" t="s">
        <v>5340</v>
      </c>
      <c r="B1706" s="1">
        <v>5000000</v>
      </c>
      <c r="C1706" s="1">
        <v>34099640</v>
      </c>
      <c r="D1706" s="1">
        <f t="shared" si="26"/>
        <v>29099640</v>
      </c>
    </row>
    <row r="1707" spans="1:4" x14ac:dyDescent="0.25">
      <c r="A1707" t="s">
        <v>5339</v>
      </c>
      <c r="B1707" s="1">
        <v>55000000</v>
      </c>
      <c r="C1707" s="1">
        <v>34098563</v>
      </c>
      <c r="D1707" s="1">
        <f t="shared" si="26"/>
        <v>-20901437</v>
      </c>
    </row>
    <row r="1708" spans="1:4" x14ac:dyDescent="0.25">
      <c r="A1708" t="s">
        <v>5337</v>
      </c>
      <c r="B1708" s="1">
        <v>9000000</v>
      </c>
      <c r="C1708" s="1">
        <v>34074895</v>
      </c>
      <c r="D1708" s="1">
        <f t="shared" si="26"/>
        <v>25074895</v>
      </c>
    </row>
    <row r="1709" spans="1:4" x14ac:dyDescent="0.25">
      <c r="A1709" t="s">
        <v>5336</v>
      </c>
      <c r="B1709" s="1">
        <v>8500000</v>
      </c>
      <c r="C1709" s="1">
        <v>34017854</v>
      </c>
      <c r="D1709" s="1">
        <f t="shared" si="26"/>
        <v>25517854</v>
      </c>
    </row>
    <row r="1710" spans="1:4" x14ac:dyDescent="0.25">
      <c r="A1710" t="s">
        <v>5333</v>
      </c>
      <c r="B1710" s="1">
        <v>33000000</v>
      </c>
      <c r="C1710" s="1">
        <v>34014398</v>
      </c>
      <c r="D1710" s="1">
        <f t="shared" si="26"/>
        <v>1014398</v>
      </c>
    </row>
    <row r="1711" spans="1:4" x14ac:dyDescent="0.25">
      <c r="A1711" t="s">
        <v>5333</v>
      </c>
      <c r="B1711" s="1">
        <v>33000000</v>
      </c>
      <c r="C1711" s="1">
        <v>34014398</v>
      </c>
      <c r="D1711" s="1">
        <f t="shared" si="26"/>
        <v>1014398</v>
      </c>
    </row>
    <row r="1712" spans="1:4" x14ac:dyDescent="0.25">
      <c r="A1712" t="s">
        <v>5330</v>
      </c>
      <c r="B1712" s="1">
        <v>27000000</v>
      </c>
      <c r="C1712" s="1">
        <v>33987757</v>
      </c>
      <c r="D1712" s="1">
        <f t="shared" si="26"/>
        <v>6987757</v>
      </c>
    </row>
    <row r="1713" spans="1:4" x14ac:dyDescent="0.25">
      <c r="A1713" t="s">
        <v>5329</v>
      </c>
      <c r="B1713" s="1">
        <v>40000000</v>
      </c>
      <c r="C1713" s="1">
        <v>33927476</v>
      </c>
      <c r="D1713" s="1">
        <f t="shared" si="26"/>
        <v>-6072524</v>
      </c>
    </row>
    <row r="1714" spans="1:4" x14ac:dyDescent="0.25">
      <c r="A1714" t="s">
        <v>5327</v>
      </c>
      <c r="B1714" s="1">
        <v>40000000</v>
      </c>
      <c r="C1714" s="1">
        <v>33864342</v>
      </c>
      <c r="D1714" s="1">
        <f t="shared" si="26"/>
        <v>-6135658</v>
      </c>
    </row>
    <row r="1715" spans="1:4" x14ac:dyDescent="0.25">
      <c r="A1715" t="s">
        <v>5325</v>
      </c>
      <c r="B1715" s="1">
        <v>15000000</v>
      </c>
      <c r="C1715" s="1">
        <v>33860010</v>
      </c>
      <c r="D1715" s="1">
        <f t="shared" si="26"/>
        <v>18860010</v>
      </c>
    </row>
    <row r="1716" spans="1:4" x14ac:dyDescent="0.25">
      <c r="A1716" t="s">
        <v>5323</v>
      </c>
      <c r="B1716" s="1">
        <v>55000000</v>
      </c>
      <c r="C1716" s="1">
        <v>33828318</v>
      </c>
      <c r="D1716" s="1">
        <f t="shared" si="26"/>
        <v>-21171682</v>
      </c>
    </row>
    <row r="1717" spans="1:4" x14ac:dyDescent="0.25">
      <c r="A1717" t="s">
        <v>5322</v>
      </c>
      <c r="B1717" s="1">
        <v>15000000</v>
      </c>
      <c r="C1717" s="1">
        <v>33771174</v>
      </c>
      <c r="D1717" s="1">
        <f t="shared" si="26"/>
        <v>18771174</v>
      </c>
    </row>
    <row r="1718" spans="1:4" x14ac:dyDescent="0.25">
      <c r="A1718" t="s">
        <v>5320</v>
      </c>
      <c r="B1718" s="1">
        <v>20000000</v>
      </c>
      <c r="C1718" s="1">
        <v>33687630</v>
      </c>
      <c r="D1718" s="1">
        <f t="shared" si="26"/>
        <v>13687630</v>
      </c>
    </row>
    <row r="1719" spans="1:4" x14ac:dyDescent="0.25">
      <c r="A1719" t="s">
        <v>5319</v>
      </c>
      <c r="B1719" s="1">
        <v>68000000</v>
      </c>
      <c r="C1719" s="1">
        <v>33685268</v>
      </c>
      <c r="D1719" s="1">
        <f t="shared" si="26"/>
        <v>-34314732</v>
      </c>
    </row>
    <row r="1720" spans="1:4" x14ac:dyDescent="0.25">
      <c r="A1720" t="s">
        <v>5318</v>
      </c>
      <c r="B1720" s="1">
        <v>33000000</v>
      </c>
      <c r="C1720" s="1">
        <v>33682273</v>
      </c>
      <c r="D1720" s="1">
        <f t="shared" si="26"/>
        <v>682273</v>
      </c>
    </row>
    <row r="1721" spans="1:4" x14ac:dyDescent="0.25">
      <c r="A1721" t="s">
        <v>5316</v>
      </c>
      <c r="B1721" s="1">
        <v>50000000</v>
      </c>
      <c r="C1721" s="1">
        <v>33643461</v>
      </c>
      <c r="D1721" s="1">
        <f t="shared" si="26"/>
        <v>-16356539</v>
      </c>
    </row>
    <row r="1722" spans="1:4" x14ac:dyDescent="0.25">
      <c r="A1722" t="s">
        <v>5314</v>
      </c>
      <c r="B1722" s="1">
        <v>25000000</v>
      </c>
      <c r="C1722" s="1">
        <v>33631221</v>
      </c>
      <c r="D1722" s="1">
        <f t="shared" si="26"/>
        <v>8631221</v>
      </c>
    </row>
    <row r="1723" spans="1:4" x14ac:dyDescent="0.25">
      <c r="A1723" t="s">
        <v>5314</v>
      </c>
      <c r="B1723" s="1">
        <v>25000000</v>
      </c>
      <c r="C1723" s="1">
        <v>33631221</v>
      </c>
      <c r="D1723" s="1">
        <f t="shared" si="26"/>
        <v>8631221</v>
      </c>
    </row>
    <row r="1724" spans="1:4" x14ac:dyDescent="0.25">
      <c r="A1724" t="s">
        <v>5312</v>
      </c>
      <c r="B1724" s="1">
        <v>130000000</v>
      </c>
      <c r="C1724" s="1">
        <v>33592415</v>
      </c>
      <c r="D1724" s="1">
        <f t="shared" si="26"/>
        <v>-96407585</v>
      </c>
    </row>
    <row r="1725" spans="1:4" x14ac:dyDescent="0.25">
      <c r="A1725" t="s">
        <v>5310</v>
      </c>
      <c r="B1725" s="1">
        <v>10000000</v>
      </c>
      <c r="C1725" s="1">
        <v>33583175</v>
      </c>
      <c r="D1725" s="1">
        <f t="shared" si="26"/>
        <v>23583175</v>
      </c>
    </row>
    <row r="1726" spans="1:4" x14ac:dyDescent="0.25">
      <c r="A1726" t="s">
        <v>5308</v>
      </c>
      <c r="B1726" s="1">
        <v>90000000</v>
      </c>
      <c r="C1726" s="1">
        <v>33574332</v>
      </c>
      <c r="D1726" s="1">
        <f t="shared" si="26"/>
        <v>-56425668</v>
      </c>
    </row>
    <row r="1727" spans="1:4" x14ac:dyDescent="0.25">
      <c r="A1727" t="s">
        <v>5307</v>
      </c>
      <c r="B1727" s="1">
        <v>15000000</v>
      </c>
      <c r="C1727" s="1">
        <v>33565375</v>
      </c>
      <c r="D1727" s="1">
        <f t="shared" si="26"/>
        <v>18565375</v>
      </c>
    </row>
    <row r="1728" spans="1:4" x14ac:dyDescent="0.25">
      <c r="A1728" t="s">
        <v>5306</v>
      </c>
      <c r="B1728" s="1">
        <v>40000000</v>
      </c>
      <c r="C1728" s="1">
        <v>33508922</v>
      </c>
      <c r="D1728" s="1">
        <f t="shared" si="26"/>
        <v>-6491078</v>
      </c>
    </row>
    <row r="1729" spans="1:4" x14ac:dyDescent="0.25">
      <c r="A1729" t="s">
        <v>5304</v>
      </c>
      <c r="B1729" s="1">
        <v>55000000</v>
      </c>
      <c r="C1729" s="1">
        <v>33472850</v>
      </c>
      <c r="D1729" s="1">
        <f t="shared" si="26"/>
        <v>-21527150</v>
      </c>
    </row>
    <row r="1730" spans="1:4" x14ac:dyDescent="0.25">
      <c r="A1730" t="s">
        <v>5302</v>
      </c>
      <c r="B1730" s="1">
        <v>500000</v>
      </c>
      <c r="C1730" s="1">
        <v>33451479</v>
      </c>
      <c r="D1730" s="1">
        <f t="shared" ref="D1730:D1793" si="27">C1730-B1730</f>
        <v>32951479</v>
      </c>
    </row>
    <row r="1731" spans="1:4" x14ac:dyDescent="0.25">
      <c r="A1731" t="s">
        <v>5300</v>
      </c>
      <c r="B1731" s="1">
        <v>35000000</v>
      </c>
      <c r="C1731" s="1">
        <v>33423521</v>
      </c>
      <c r="D1731" s="1">
        <f t="shared" si="27"/>
        <v>-1576479</v>
      </c>
    </row>
    <row r="1732" spans="1:4" x14ac:dyDescent="0.25">
      <c r="A1732" t="s">
        <v>5297</v>
      </c>
      <c r="B1732" s="1">
        <v>50000000</v>
      </c>
      <c r="C1732" s="1">
        <v>33422806</v>
      </c>
      <c r="D1732" s="1">
        <f t="shared" si="27"/>
        <v>-16577194</v>
      </c>
    </row>
    <row r="1733" spans="1:4" x14ac:dyDescent="0.25">
      <c r="A1733" t="s">
        <v>5295</v>
      </c>
      <c r="B1733" s="1">
        <v>20000000</v>
      </c>
      <c r="C1733" s="1">
        <v>33422556</v>
      </c>
      <c r="D1733" s="1">
        <f t="shared" si="27"/>
        <v>13422556</v>
      </c>
    </row>
    <row r="1734" spans="1:4" x14ac:dyDescent="0.25">
      <c r="A1734" t="s">
        <v>5293</v>
      </c>
      <c r="B1734" s="1">
        <v>18000000</v>
      </c>
      <c r="C1734" s="1">
        <v>33404871</v>
      </c>
      <c r="D1734" s="1">
        <f t="shared" si="27"/>
        <v>15404871</v>
      </c>
    </row>
    <row r="1735" spans="1:4" x14ac:dyDescent="0.25">
      <c r="A1735" t="s">
        <v>5291</v>
      </c>
      <c r="B1735" s="1">
        <v>15000000</v>
      </c>
      <c r="C1735" s="1">
        <v>33386128</v>
      </c>
      <c r="D1735" s="1">
        <f t="shared" si="27"/>
        <v>18386128</v>
      </c>
    </row>
    <row r="1736" spans="1:4" x14ac:dyDescent="0.25">
      <c r="A1736" t="s">
        <v>5290</v>
      </c>
      <c r="B1736" s="1">
        <v>35000000</v>
      </c>
      <c r="C1736" s="1">
        <v>33357476</v>
      </c>
      <c r="D1736" s="1">
        <f t="shared" si="27"/>
        <v>-1642524</v>
      </c>
    </row>
    <row r="1737" spans="1:4" x14ac:dyDescent="0.25">
      <c r="A1737" t="s">
        <v>5287</v>
      </c>
      <c r="B1737" s="1">
        <v>2500000</v>
      </c>
      <c r="C1737" s="1">
        <v>33349949</v>
      </c>
      <c r="D1737" s="1">
        <f t="shared" si="27"/>
        <v>30849949</v>
      </c>
    </row>
    <row r="1738" spans="1:4" x14ac:dyDescent="0.25">
      <c r="A1738" t="s">
        <v>5284</v>
      </c>
      <c r="B1738" s="1">
        <v>65000000</v>
      </c>
      <c r="C1738" s="1">
        <v>33328051</v>
      </c>
      <c r="D1738" s="1">
        <f t="shared" si="27"/>
        <v>-31671949</v>
      </c>
    </row>
    <row r="1739" spans="1:4" x14ac:dyDescent="0.25">
      <c r="A1739" t="s">
        <v>5282</v>
      </c>
      <c r="B1739" s="1">
        <v>21000000</v>
      </c>
      <c r="C1739" s="1">
        <v>33313582</v>
      </c>
      <c r="D1739" s="1">
        <f t="shared" si="27"/>
        <v>12313582</v>
      </c>
    </row>
    <row r="1740" spans="1:4" x14ac:dyDescent="0.25">
      <c r="A1740" t="s">
        <v>5281</v>
      </c>
      <c r="B1740" s="1">
        <v>11000000</v>
      </c>
      <c r="C1740" s="1">
        <v>33305037</v>
      </c>
      <c r="D1740" s="1">
        <f t="shared" si="27"/>
        <v>22305037</v>
      </c>
    </row>
    <row r="1741" spans="1:4" x14ac:dyDescent="0.25">
      <c r="A1741" t="s">
        <v>5280</v>
      </c>
      <c r="B1741" s="1">
        <v>9000000</v>
      </c>
      <c r="C1741" s="1">
        <v>33244684</v>
      </c>
      <c r="D1741" s="1">
        <f t="shared" si="27"/>
        <v>24244684</v>
      </c>
    </row>
    <row r="1742" spans="1:4" x14ac:dyDescent="0.25">
      <c r="A1742" t="s">
        <v>5278</v>
      </c>
      <c r="B1742" s="1">
        <v>77000000</v>
      </c>
      <c r="C1742" s="1">
        <v>33201661</v>
      </c>
      <c r="D1742" s="1">
        <f t="shared" si="27"/>
        <v>-43798339</v>
      </c>
    </row>
    <row r="1743" spans="1:4" x14ac:dyDescent="0.25">
      <c r="A1743" t="s">
        <v>5277</v>
      </c>
      <c r="B1743" s="1">
        <v>26000000</v>
      </c>
      <c r="C1743" s="1">
        <v>33200000</v>
      </c>
      <c r="D1743" s="1">
        <f t="shared" si="27"/>
        <v>7200000</v>
      </c>
    </row>
    <row r="1744" spans="1:4" x14ac:dyDescent="0.25">
      <c r="A1744" t="s">
        <v>5274</v>
      </c>
      <c r="B1744" s="1">
        <v>70000000</v>
      </c>
      <c r="C1744" s="1">
        <v>33105600</v>
      </c>
      <c r="D1744" s="1">
        <f t="shared" si="27"/>
        <v>-36894400</v>
      </c>
    </row>
    <row r="1745" spans="1:4" x14ac:dyDescent="0.25">
      <c r="A1745" t="s">
        <v>5272</v>
      </c>
      <c r="B1745" s="1">
        <v>10000000</v>
      </c>
      <c r="C1745" s="1">
        <v>33071558</v>
      </c>
      <c r="D1745" s="1">
        <f t="shared" si="27"/>
        <v>23071558</v>
      </c>
    </row>
    <row r="1746" spans="1:4" x14ac:dyDescent="0.25">
      <c r="A1746" t="s">
        <v>5270</v>
      </c>
      <c r="B1746" s="1">
        <v>65000000</v>
      </c>
      <c r="C1746" s="1">
        <v>33048353</v>
      </c>
      <c r="D1746" s="1">
        <f t="shared" si="27"/>
        <v>-31951647</v>
      </c>
    </row>
    <row r="1747" spans="1:4" x14ac:dyDescent="0.25">
      <c r="A1747" t="s">
        <v>5267</v>
      </c>
      <c r="B1747" s="1">
        <v>37000000</v>
      </c>
      <c r="C1747" s="1">
        <v>33037754</v>
      </c>
      <c r="D1747" s="1">
        <f t="shared" si="27"/>
        <v>-3962246</v>
      </c>
    </row>
    <row r="1748" spans="1:4" x14ac:dyDescent="0.25">
      <c r="A1748" t="s">
        <v>5266</v>
      </c>
      <c r="B1748" s="1">
        <v>28000000</v>
      </c>
      <c r="C1748" s="1">
        <v>33000377</v>
      </c>
      <c r="D1748" s="1">
        <f t="shared" si="27"/>
        <v>5000377</v>
      </c>
    </row>
    <row r="1749" spans="1:4" x14ac:dyDescent="0.25">
      <c r="A1749" t="s">
        <v>5265</v>
      </c>
      <c r="B1749" s="1">
        <v>10000000</v>
      </c>
      <c r="C1749" s="1">
        <v>33000000</v>
      </c>
      <c r="D1749" s="1">
        <f t="shared" si="27"/>
        <v>23000000</v>
      </c>
    </row>
    <row r="1750" spans="1:4" x14ac:dyDescent="0.25">
      <c r="A1750" t="s">
        <v>5262</v>
      </c>
      <c r="B1750" s="1">
        <v>20000000</v>
      </c>
      <c r="C1750" s="1">
        <v>32983713</v>
      </c>
      <c r="D1750" s="1">
        <f t="shared" si="27"/>
        <v>12983713</v>
      </c>
    </row>
    <row r="1751" spans="1:4" x14ac:dyDescent="0.25">
      <c r="A1751" t="s">
        <v>5260</v>
      </c>
      <c r="B1751" s="1">
        <v>60000000</v>
      </c>
      <c r="C1751" s="1">
        <v>32940507</v>
      </c>
      <c r="D1751" s="1">
        <f t="shared" si="27"/>
        <v>-27059493</v>
      </c>
    </row>
    <row r="1752" spans="1:4" x14ac:dyDescent="0.25">
      <c r="A1752" t="s">
        <v>5260</v>
      </c>
      <c r="B1752" s="1">
        <v>60000000</v>
      </c>
      <c r="C1752" s="1">
        <v>32940507</v>
      </c>
      <c r="D1752" s="1">
        <f t="shared" si="27"/>
        <v>-27059493</v>
      </c>
    </row>
    <row r="1753" spans="1:4" x14ac:dyDescent="0.25">
      <c r="A1753" t="s">
        <v>5259</v>
      </c>
      <c r="B1753" s="1">
        <v>80000000</v>
      </c>
      <c r="C1753" s="1">
        <v>32885565</v>
      </c>
      <c r="D1753" s="1">
        <f t="shared" si="27"/>
        <v>-47114435</v>
      </c>
    </row>
    <row r="1754" spans="1:4" x14ac:dyDescent="0.25">
      <c r="A1754" t="s">
        <v>5258</v>
      </c>
      <c r="B1754" s="1">
        <v>40000000</v>
      </c>
      <c r="C1754" s="1">
        <v>32853640</v>
      </c>
      <c r="D1754" s="1">
        <f t="shared" si="27"/>
        <v>-7146360</v>
      </c>
    </row>
    <row r="1755" spans="1:4" x14ac:dyDescent="0.25">
      <c r="A1755" t="s">
        <v>5255</v>
      </c>
      <c r="B1755" s="1">
        <v>40000000</v>
      </c>
      <c r="C1755" s="1">
        <v>32800000</v>
      </c>
      <c r="D1755" s="1">
        <f t="shared" si="27"/>
        <v>-7200000</v>
      </c>
    </row>
    <row r="1756" spans="1:4" x14ac:dyDescent="0.25">
      <c r="A1756" t="s">
        <v>5254</v>
      </c>
      <c r="B1756" s="1">
        <v>30000000</v>
      </c>
      <c r="C1756" s="1">
        <v>32774834</v>
      </c>
      <c r="D1756" s="1">
        <f t="shared" si="27"/>
        <v>2774834</v>
      </c>
    </row>
    <row r="1757" spans="1:4" x14ac:dyDescent="0.25">
      <c r="A1757" t="s">
        <v>5252</v>
      </c>
      <c r="B1757" s="1">
        <v>50000000</v>
      </c>
      <c r="C1757" s="1">
        <v>32741596</v>
      </c>
      <c r="D1757" s="1">
        <f t="shared" si="27"/>
        <v>-17258404</v>
      </c>
    </row>
    <row r="1758" spans="1:4" x14ac:dyDescent="0.25">
      <c r="A1758" t="s">
        <v>5251</v>
      </c>
      <c r="B1758" s="1">
        <v>15000000</v>
      </c>
      <c r="C1758" s="1">
        <v>32721635</v>
      </c>
      <c r="D1758" s="1">
        <f t="shared" si="27"/>
        <v>17721635</v>
      </c>
    </row>
    <row r="1759" spans="1:4" x14ac:dyDescent="0.25">
      <c r="A1759" t="s">
        <v>5251</v>
      </c>
      <c r="B1759" s="1">
        <v>15000000</v>
      </c>
      <c r="C1759" s="1">
        <v>32721635</v>
      </c>
      <c r="D1759" s="1">
        <f t="shared" si="27"/>
        <v>17721635</v>
      </c>
    </row>
    <row r="1760" spans="1:4" x14ac:dyDescent="0.25">
      <c r="A1760" t="s">
        <v>5249</v>
      </c>
      <c r="B1760" s="1">
        <v>32000000</v>
      </c>
      <c r="C1760" s="1">
        <v>32701088</v>
      </c>
      <c r="D1760" s="1">
        <f t="shared" si="27"/>
        <v>701088</v>
      </c>
    </row>
    <row r="1761" spans="1:4" x14ac:dyDescent="0.25">
      <c r="A1761" t="s">
        <v>5247</v>
      </c>
      <c r="B1761" s="1">
        <v>85000000</v>
      </c>
      <c r="C1761" s="1">
        <v>32694788</v>
      </c>
      <c r="D1761" s="1">
        <f t="shared" si="27"/>
        <v>-52305212</v>
      </c>
    </row>
    <row r="1762" spans="1:4" x14ac:dyDescent="0.25">
      <c r="A1762" t="s">
        <v>5246</v>
      </c>
      <c r="B1762" s="1">
        <v>24000000</v>
      </c>
      <c r="C1762" s="1">
        <v>32662299</v>
      </c>
      <c r="D1762" s="1">
        <f t="shared" si="27"/>
        <v>8662299</v>
      </c>
    </row>
    <row r="1763" spans="1:4" x14ac:dyDescent="0.25">
      <c r="A1763" t="s">
        <v>5244</v>
      </c>
      <c r="B1763" s="1">
        <v>14000000</v>
      </c>
      <c r="C1763" s="1">
        <v>32645546</v>
      </c>
      <c r="D1763" s="1">
        <f t="shared" si="27"/>
        <v>18645546</v>
      </c>
    </row>
    <row r="1764" spans="1:4" x14ac:dyDescent="0.25">
      <c r="A1764" t="s">
        <v>5243</v>
      </c>
      <c r="B1764" s="1">
        <v>72000000</v>
      </c>
      <c r="C1764" s="1">
        <v>32616869</v>
      </c>
      <c r="D1764" s="1">
        <f t="shared" si="27"/>
        <v>-39383131</v>
      </c>
    </row>
    <row r="1765" spans="1:4" x14ac:dyDescent="0.25">
      <c r="A1765" t="s">
        <v>5242</v>
      </c>
      <c r="B1765" s="1">
        <v>1800000</v>
      </c>
      <c r="C1765" s="1">
        <v>32600000</v>
      </c>
      <c r="D1765" s="1">
        <f t="shared" si="27"/>
        <v>30800000</v>
      </c>
    </row>
    <row r="1766" spans="1:4" x14ac:dyDescent="0.25">
      <c r="A1766" t="s">
        <v>5239</v>
      </c>
      <c r="B1766" s="1">
        <v>65000000</v>
      </c>
      <c r="C1766" s="1">
        <v>32598931</v>
      </c>
      <c r="D1766" s="1">
        <f t="shared" si="27"/>
        <v>-32401069</v>
      </c>
    </row>
    <row r="1767" spans="1:4" x14ac:dyDescent="0.25">
      <c r="A1767" t="s">
        <v>5237</v>
      </c>
      <c r="B1767" s="1">
        <v>25000000</v>
      </c>
      <c r="C1767" s="1">
        <v>32553210</v>
      </c>
      <c r="D1767" s="1">
        <f t="shared" si="27"/>
        <v>7553210</v>
      </c>
    </row>
    <row r="1768" spans="1:4" x14ac:dyDescent="0.25">
      <c r="A1768" t="s">
        <v>5234</v>
      </c>
      <c r="B1768" s="1">
        <v>3500159</v>
      </c>
      <c r="C1768" s="1">
        <v>32541719</v>
      </c>
      <c r="D1768" s="1">
        <f t="shared" si="27"/>
        <v>29041560</v>
      </c>
    </row>
    <row r="1769" spans="1:4" x14ac:dyDescent="0.25">
      <c r="A1769" t="s">
        <v>5233</v>
      </c>
      <c r="B1769" s="1">
        <v>60000000</v>
      </c>
      <c r="C1769" s="1">
        <v>32522352</v>
      </c>
      <c r="D1769" s="1">
        <f t="shared" si="27"/>
        <v>-27477648</v>
      </c>
    </row>
    <row r="1770" spans="1:4" x14ac:dyDescent="0.25">
      <c r="A1770" t="s">
        <v>5231</v>
      </c>
      <c r="B1770" s="1">
        <v>35000000</v>
      </c>
      <c r="C1770" s="1">
        <v>32519322</v>
      </c>
      <c r="D1770" s="1">
        <f t="shared" si="27"/>
        <v>-2480678</v>
      </c>
    </row>
    <row r="1771" spans="1:4" x14ac:dyDescent="0.25">
      <c r="A1771" t="s">
        <v>5229</v>
      </c>
      <c r="B1771" s="1">
        <v>5000000</v>
      </c>
      <c r="C1771" s="1">
        <v>32453345</v>
      </c>
      <c r="D1771" s="1">
        <f t="shared" si="27"/>
        <v>27453345</v>
      </c>
    </row>
    <row r="1772" spans="1:4" x14ac:dyDescent="0.25">
      <c r="A1772" t="s">
        <v>5226</v>
      </c>
      <c r="B1772" s="1">
        <v>25000000</v>
      </c>
      <c r="C1772" s="1">
        <v>32416109</v>
      </c>
      <c r="D1772" s="1">
        <f t="shared" si="27"/>
        <v>7416109</v>
      </c>
    </row>
    <row r="1773" spans="1:4" x14ac:dyDescent="0.25">
      <c r="A1773" t="s">
        <v>5223</v>
      </c>
      <c r="B1773" s="1">
        <v>7500000</v>
      </c>
      <c r="C1773" s="1">
        <v>32391374</v>
      </c>
      <c r="D1773" s="1">
        <f t="shared" si="27"/>
        <v>24891374</v>
      </c>
    </row>
    <row r="1774" spans="1:4" x14ac:dyDescent="0.25">
      <c r="A1774" t="s">
        <v>5221</v>
      </c>
      <c r="B1774" s="1">
        <v>25000000</v>
      </c>
      <c r="C1774" s="1">
        <v>32368960</v>
      </c>
      <c r="D1774" s="1">
        <f t="shared" si="27"/>
        <v>7368960</v>
      </c>
    </row>
    <row r="1775" spans="1:4" x14ac:dyDescent="0.25">
      <c r="A1775" t="s">
        <v>5219</v>
      </c>
      <c r="B1775" s="1">
        <v>30000000</v>
      </c>
      <c r="C1775" s="1">
        <v>32357532</v>
      </c>
      <c r="D1775" s="1">
        <f t="shared" si="27"/>
        <v>2357532</v>
      </c>
    </row>
    <row r="1776" spans="1:4" x14ac:dyDescent="0.25">
      <c r="A1776" t="s">
        <v>5218</v>
      </c>
      <c r="B1776" s="1">
        <v>7500000</v>
      </c>
      <c r="C1776" s="1">
        <v>32333860</v>
      </c>
      <c r="D1776" s="1">
        <f t="shared" si="27"/>
        <v>24833860</v>
      </c>
    </row>
    <row r="1777" spans="1:4" x14ac:dyDescent="0.25">
      <c r="A1777" t="s">
        <v>5215</v>
      </c>
      <c r="B1777" s="1">
        <v>8500000</v>
      </c>
      <c r="C1777" s="1">
        <v>32279955</v>
      </c>
      <c r="D1777" s="1">
        <f t="shared" si="27"/>
        <v>23779955</v>
      </c>
    </row>
    <row r="1778" spans="1:4" x14ac:dyDescent="0.25">
      <c r="A1778" t="s">
        <v>5213</v>
      </c>
      <c r="B1778" s="1">
        <v>2500000</v>
      </c>
      <c r="C1778" s="1">
        <v>32230907</v>
      </c>
      <c r="D1778" s="1">
        <f t="shared" si="27"/>
        <v>29730907</v>
      </c>
    </row>
    <row r="1779" spans="1:4" x14ac:dyDescent="0.25">
      <c r="A1779" t="s">
        <v>5210</v>
      </c>
      <c r="B1779" s="1">
        <v>62000000</v>
      </c>
      <c r="C1779" s="1">
        <v>32178777</v>
      </c>
      <c r="D1779" s="1">
        <f t="shared" si="27"/>
        <v>-29821223</v>
      </c>
    </row>
    <row r="1780" spans="1:4" x14ac:dyDescent="0.25">
      <c r="A1780" t="s">
        <v>5208</v>
      </c>
      <c r="B1780" s="1">
        <v>30000000</v>
      </c>
      <c r="C1780" s="1">
        <v>32154410</v>
      </c>
      <c r="D1780" s="1">
        <f t="shared" si="27"/>
        <v>2154410</v>
      </c>
    </row>
    <row r="1781" spans="1:4" x14ac:dyDescent="0.25">
      <c r="A1781" t="s">
        <v>5208</v>
      </c>
      <c r="B1781" s="1">
        <v>30000000</v>
      </c>
      <c r="C1781" s="1">
        <v>32154410</v>
      </c>
      <c r="D1781" s="1">
        <f t="shared" si="27"/>
        <v>2154410</v>
      </c>
    </row>
    <row r="1782" spans="1:4" x14ac:dyDescent="0.25">
      <c r="A1782" t="s">
        <v>5207</v>
      </c>
      <c r="B1782" s="1">
        <v>137000000</v>
      </c>
      <c r="C1782" s="1">
        <v>32131830</v>
      </c>
      <c r="D1782" s="1">
        <f t="shared" si="27"/>
        <v>-104868170</v>
      </c>
    </row>
    <row r="1783" spans="1:4" x14ac:dyDescent="0.25">
      <c r="A1783" t="s">
        <v>5204</v>
      </c>
      <c r="B1783" s="1">
        <v>11000000</v>
      </c>
      <c r="C1783" s="1">
        <v>32131483</v>
      </c>
      <c r="D1783" s="1">
        <f t="shared" si="27"/>
        <v>21131483</v>
      </c>
    </row>
    <row r="1784" spans="1:4" x14ac:dyDescent="0.25">
      <c r="A1784" t="s">
        <v>5201</v>
      </c>
      <c r="B1784" s="1">
        <v>60000000</v>
      </c>
      <c r="C1784" s="1">
        <v>32122249</v>
      </c>
      <c r="D1784" s="1">
        <f t="shared" si="27"/>
        <v>-27877751</v>
      </c>
    </row>
    <row r="1785" spans="1:4" x14ac:dyDescent="0.25">
      <c r="A1785" t="s">
        <v>5200</v>
      </c>
      <c r="B1785" s="1">
        <v>10000000</v>
      </c>
      <c r="C1785" s="1">
        <v>32101000</v>
      </c>
      <c r="D1785" s="1">
        <f t="shared" si="27"/>
        <v>22101000</v>
      </c>
    </row>
    <row r="1786" spans="1:4" x14ac:dyDescent="0.25">
      <c r="A1786" t="s">
        <v>5198</v>
      </c>
      <c r="B1786" s="1">
        <v>45000000</v>
      </c>
      <c r="C1786" s="1">
        <v>32095318</v>
      </c>
      <c r="D1786" s="1">
        <f t="shared" si="27"/>
        <v>-12904682</v>
      </c>
    </row>
    <row r="1787" spans="1:4" x14ac:dyDescent="0.25">
      <c r="A1787" t="s">
        <v>5197</v>
      </c>
      <c r="B1787" s="1">
        <v>25000000</v>
      </c>
      <c r="C1787" s="1">
        <v>32055248</v>
      </c>
      <c r="D1787" s="1">
        <f t="shared" si="27"/>
        <v>7055248</v>
      </c>
    </row>
    <row r="1788" spans="1:4" x14ac:dyDescent="0.25">
      <c r="A1788" t="s">
        <v>5194</v>
      </c>
      <c r="B1788" s="1">
        <v>20000000</v>
      </c>
      <c r="C1788" s="1">
        <v>32051917</v>
      </c>
      <c r="D1788" s="1">
        <f t="shared" si="27"/>
        <v>12051917</v>
      </c>
    </row>
    <row r="1789" spans="1:4" x14ac:dyDescent="0.25">
      <c r="A1789" t="s">
        <v>5192</v>
      </c>
      <c r="B1789" s="1">
        <v>30000000</v>
      </c>
      <c r="C1789" s="1">
        <v>32048809</v>
      </c>
      <c r="D1789" s="1">
        <f t="shared" si="27"/>
        <v>2048809</v>
      </c>
    </row>
    <row r="1790" spans="1:4" x14ac:dyDescent="0.25">
      <c r="A1790" t="s">
        <v>5192</v>
      </c>
      <c r="B1790" s="1">
        <v>30000000</v>
      </c>
      <c r="C1790" s="1">
        <v>32048809</v>
      </c>
      <c r="D1790" s="1">
        <f t="shared" si="27"/>
        <v>2048809</v>
      </c>
    </row>
    <row r="1791" spans="1:4" x14ac:dyDescent="0.25">
      <c r="A1791" t="s">
        <v>5190</v>
      </c>
      <c r="B1791" s="1">
        <v>20000000</v>
      </c>
      <c r="C1791" s="1">
        <v>32014289</v>
      </c>
      <c r="D1791" s="1">
        <f t="shared" si="27"/>
        <v>12014289</v>
      </c>
    </row>
    <row r="1792" spans="1:4" x14ac:dyDescent="0.25">
      <c r="A1792" t="s">
        <v>5187</v>
      </c>
      <c r="B1792" s="1">
        <v>25000000</v>
      </c>
      <c r="C1792" s="1">
        <v>32003620</v>
      </c>
      <c r="D1792" s="1">
        <f t="shared" si="27"/>
        <v>7003620</v>
      </c>
    </row>
    <row r="1793" spans="1:4" x14ac:dyDescent="0.25">
      <c r="A1793" t="s">
        <v>5184</v>
      </c>
      <c r="B1793" s="1">
        <v>806947</v>
      </c>
      <c r="C1793" s="1">
        <v>32000000</v>
      </c>
      <c r="D1793" s="1">
        <f t="shared" si="27"/>
        <v>31193053</v>
      </c>
    </row>
    <row r="1794" spans="1:4" x14ac:dyDescent="0.25">
      <c r="A1794" t="s">
        <v>5185</v>
      </c>
      <c r="B1794" s="1">
        <v>30000000</v>
      </c>
      <c r="C1794" s="1">
        <v>32000000</v>
      </c>
      <c r="D1794" s="1">
        <f t="shared" ref="D1794:D1857" si="28">C1794-B1794</f>
        <v>2000000</v>
      </c>
    </row>
    <row r="1795" spans="1:4" x14ac:dyDescent="0.25">
      <c r="A1795" t="s">
        <v>5181</v>
      </c>
      <c r="B1795" s="1">
        <v>12000000</v>
      </c>
      <c r="C1795" s="1">
        <v>31990064</v>
      </c>
      <c r="D1795" s="1">
        <f t="shared" si="28"/>
        <v>19990064</v>
      </c>
    </row>
    <row r="1796" spans="1:4" x14ac:dyDescent="0.25">
      <c r="A1796" t="s">
        <v>5179</v>
      </c>
      <c r="B1796" s="1">
        <v>3600000</v>
      </c>
      <c r="C1796" s="1">
        <v>31968347</v>
      </c>
      <c r="D1796" s="1">
        <f t="shared" si="28"/>
        <v>28368347</v>
      </c>
    </row>
    <row r="1797" spans="1:4" x14ac:dyDescent="0.25">
      <c r="A1797" t="s">
        <v>5178</v>
      </c>
      <c r="B1797" s="1">
        <v>6500000</v>
      </c>
      <c r="C1797" s="1">
        <v>31899000</v>
      </c>
      <c r="D1797" s="1">
        <f t="shared" si="28"/>
        <v>25399000</v>
      </c>
    </row>
    <row r="1798" spans="1:4" x14ac:dyDescent="0.25">
      <c r="A1798" t="s">
        <v>5176</v>
      </c>
      <c r="B1798" s="1">
        <v>50000000</v>
      </c>
      <c r="C1798" s="1">
        <v>31874869</v>
      </c>
      <c r="D1798" s="1">
        <f t="shared" si="28"/>
        <v>-18125131</v>
      </c>
    </row>
    <row r="1799" spans="1:4" x14ac:dyDescent="0.25">
      <c r="A1799" t="s">
        <v>5176</v>
      </c>
      <c r="B1799" s="1">
        <v>50000000</v>
      </c>
      <c r="C1799" s="1">
        <v>31874869</v>
      </c>
      <c r="D1799" s="1">
        <f t="shared" si="28"/>
        <v>-18125131</v>
      </c>
    </row>
    <row r="1800" spans="1:4" x14ac:dyDescent="0.25">
      <c r="A1800" t="s">
        <v>5175</v>
      </c>
      <c r="B1800" s="1">
        <v>20000000</v>
      </c>
      <c r="C1800" s="1">
        <v>31838002</v>
      </c>
      <c r="D1800" s="1">
        <f t="shared" si="28"/>
        <v>11838002</v>
      </c>
    </row>
    <row r="1801" spans="1:4" x14ac:dyDescent="0.25">
      <c r="A1801" t="s">
        <v>5174</v>
      </c>
      <c r="B1801" s="1">
        <v>40000000</v>
      </c>
      <c r="C1801" s="1">
        <v>31836745</v>
      </c>
      <c r="D1801" s="1">
        <f t="shared" si="28"/>
        <v>-8163255</v>
      </c>
    </row>
    <row r="1802" spans="1:4" x14ac:dyDescent="0.25">
      <c r="A1802" t="s">
        <v>5173</v>
      </c>
      <c r="B1802" s="1">
        <v>27000000</v>
      </c>
      <c r="C1802" s="1">
        <v>31768374</v>
      </c>
      <c r="D1802" s="1">
        <f t="shared" si="28"/>
        <v>4768374</v>
      </c>
    </row>
    <row r="1803" spans="1:4" x14ac:dyDescent="0.25">
      <c r="A1803">
        <v>9</v>
      </c>
      <c r="B1803" s="1">
        <v>30000000</v>
      </c>
      <c r="C1803" s="1">
        <v>31743332</v>
      </c>
      <c r="D1803" s="1">
        <f t="shared" si="28"/>
        <v>1743332</v>
      </c>
    </row>
    <row r="1804" spans="1:4" x14ac:dyDescent="0.25">
      <c r="A1804" t="s">
        <v>5170</v>
      </c>
      <c r="B1804" s="1">
        <v>135000000</v>
      </c>
      <c r="C1804" s="1">
        <v>31704416</v>
      </c>
      <c r="D1804" s="1">
        <f t="shared" si="28"/>
        <v>-103295584</v>
      </c>
    </row>
    <row r="1805" spans="1:4" x14ac:dyDescent="0.25">
      <c r="A1805" t="s">
        <v>5168</v>
      </c>
      <c r="B1805" s="1">
        <v>12000000</v>
      </c>
      <c r="C1805" s="1">
        <v>31691811</v>
      </c>
      <c r="D1805" s="1">
        <f t="shared" si="28"/>
        <v>19691811</v>
      </c>
    </row>
    <row r="1806" spans="1:4" x14ac:dyDescent="0.25">
      <c r="A1806" t="s">
        <v>5167</v>
      </c>
      <c r="B1806" s="1">
        <v>60000000</v>
      </c>
      <c r="C1806" s="1">
        <v>31670931</v>
      </c>
      <c r="D1806" s="1">
        <f t="shared" si="28"/>
        <v>-28329069</v>
      </c>
    </row>
    <row r="1807" spans="1:4" x14ac:dyDescent="0.25">
      <c r="A1807" t="s">
        <v>5165</v>
      </c>
      <c r="B1807" s="1">
        <v>30000000</v>
      </c>
      <c r="C1807" s="1">
        <v>31655091</v>
      </c>
      <c r="D1807" s="1">
        <f t="shared" si="28"/>
        <v>1655091</v>
      </c>
    </row>
    <row r="1808" spans="1:4" x14ac:dyDescent="0.25">
      <c r="A1808" t="s">
        <v>5163</v>
      </c>
      <c r="B1808" s="1">
        <v>6900000</v>
      </c>
      <c r="C1808" s="1">
        <v>31607598</v>
      </c>
      <c r="D1808" s="1">
        <f t="shared" si="28"/>
        <v>24707598</v>
      </c>
    </row>
    <row r="1809" spans="1:4" x14ac:dyDescent="0.25">
      <c r="A1809" t="s">
        <v>5161</v>
      </c>
      <c r="B1809" s="1">
        <v>28000000</v>
      </c>
      <c r="C1809" s="1">
        <v>31600000</v>
      </c>
      <c r="D1809" s="1">
        <f t="shared" si="28"/>
        <v>3600000</v>
      </c>
    </row>
    <row r="1810" spans="1:4" x14ac:dyDescent="0.25">
      <c r="A1810" t="s">
        <v>5159</v>
      </c>
      <c r="B1810" s="1">
        <v>35000000</v>
      </c>
      <c r="C1810" s="1">
        <v>31598308</v>
      </c>
      <c r="D1810" s="1">
        <f t="shared" si="28"/>
        <v>-3401692</v>
      </c>
    </row>
    <row r="1811" spans="1:4" x14ac:dyDescent="0.25">
      <c r="A1811" t="s">
        <v>5158</v>
      </c>
      <c r="B1811" s="1">
        <v>12000000</v>
      </c>
      <c r="C1811" s="1">
        <v>31597131</v>
      </c>
      <c r="D1811" s="1">
        <f t="shared" si="28"/>
        <v>19597131</v>
      </c>
    </row>
    <row r="1812" spans="1:4" x14ac:dyDescent="0.25">
      <c r="A1812" t="s">
        <v>5157</v>
      </c>
      <c r="B1812" s="1">
        <v>15000000</v>
      </c>
      <c r="C1812" s="1">
        <v>31585300</v>
      </c>
      <c r="D1812" s="1">
        <f t="shared" si="28"/>
        <v>16585300</v>
      </c>
    </row>
    <row r="1813" spans="1:4" x14ac:dyDescent="0.25">
      <c r="A1813" t="s">
        <v>5155</v>
      </c>
      <c r="B1813" s="1">
        <v>20000000</v>
      </c>
      <c r="C1813" s="1">
        <v>31584722</v>
      </c>
      <c r="D1813" s="1">
        <f t="shared" si="28"/>
        <v>11584722</v>
      </c>
    </row>
    <row r="1814" spans="1:4" x14ac:dyDescent="0.25">
      <c r="A1814" t="s">
        <v>5152</v>
      </c>
      <c r="B1814" s="1">
        <v>49000000</v>
      </c>
      <c r="C1814" s="1">
        <v>31569268</v>
      </c>
      <c r="D1814" s="1">
        <f t="shared" si="28"/>
        <v>-17430732</v>
      </c>
    </row>
    <row r="1815" spans="1:4" x14ac:dyDescent="0.25">
      <c r="A1815" t="s">
        <v>5149</v>
      </c>
      <c r="B1815" s="1">
        <v>1000000</v>
      </c>
      <c r="C1815" s="1">
        <v>31537320</v>
      </c>
      <c r="D1815" s="1">
        <f t="shared" si="28"/>
        <v>30537320</v>
      </c>
    </row>
    <row r="1816" spans="1:4" x14ac:dyDescent="0.25">
      <c r="A1816" t="s">
        <v>5146</v>
      </c>
      <c r="B1816" s="1">
        <v>25000000</v>
      </c>
      <c r="C1816" s="1">
        <v>31526393</v>
      </c>
      <c r="D1816" s="1">
        <f t="shared" si="28"/>
        <v>6526393</v>
      </c>
    </row>
    <row r="1817" spans="1:4" x14ac:dyDescent="0.25">
      <c r="A1817" t="s">
        <v>5143</v>
      </c>
      <c r="B1817" s="1">
        <v>7500000</v>
      </c>
      <c r="C1817" s="1">
        <v>31501218</v>
      </c>
      <c r="D1817" s="1">
        <f t="shared" si="28"/>
        <v>24001218</v>
      </c>
    </row>
    <row r="1818" spans="1:4" x14ac:dyDescent="0.25">
      <c r="A1818" t="s">
        <v>5142</v>
      </c>
      <c r="B1818" s="1">
        <v>60000000</v>
      </c>
      <c r="C1818" s="1">
        <v>31494270</v>
      </c>
      <c r="D1818" s="1">
        <f t="shared" si="28"/>
        <v>-28505730</v>
      </c>
    </row>
    <row r="1819" spans="1:4" x14ac:dyDescent="0.25">
      <c r="A1819" t="s">
        <v>5140</v>
      </c>
      <c r="B1819" s="1">
        <v>32000000</v>
      </c>
      <c r="C1819" s="1">
        <v>31493782</v>
      </c>
      <c r="D1819" s="1">
        <f t="shared" si="28"/>
        <v>-506218</v>
      </c>
    </row>
    <row r="1820" spans="1:4" x14ac:dyDescent="0.25">
      <c r="A1820" t="s">
        <v>5139</v>
      </c>
      <c r="B1820" s="1">
        <v>9000000</v>
      </c>
      <c r="C1820" s="1">
        <v>31487293</v>
      </c>
      <c r="D1820" s="1">
        <f t="shared" si="28"/>
        <v>22487293</v>
      </c>
    </row>
    <row r="1821" spans="1:4" x14ac:dyDescent="0.25">
      <c r="A1821" t="s">
        <v>5137</v>
      </c>
      <c r="B1821" s="1">
        <v>15000000</v>
      </c>
      <c r="C1821" s="1">
        <v>31471430</v>
      </c>
      <c r="D1821" s="1">
        <f t="shared" si="28"/>
        <v>16471430</v>
      </c>
    </row>
    <row r="1822" spans="1:4" x14ac:dyDescent="0.25">
      <c r="A1822" t="s">
        <v>5135</v>
      </c>
      <c r="B1822" s="1">
        <v>24000000</v>
      </c>
      <c r="C1822" s="1">
        <v>31452765</v>
      </c>
      <c r="D1822" s="1">
        <f t="shared" si="28"/>
        <v>7452765</v>
      </c>
    </row>
    <row r="1823" spans="1:4" x14ac:dyDescent="0.25">
      <c r="A1823" t="s">
        <v>5133</v>
      </c>
      <c r="B1823" s="1">
        <v>12000000</v>
      </c>
      <c r="C1823" s="1">
        <v>31397498</v>
      </c>
      <c r="D1823" s="1">
        <f t="shared" si="28"/>
        <v>19397498</v>
      </c>
    </row>
    <row r="1824" spans="1:4" x14ac:dyDescent="0.25">
      <c r="A1824" t="s">
        <v>5131</v>
      </c>
      <c r="B1824" s="1">
        <v>4000000</v>
      </c>
      <c r="C1824" s="1">
        <v>31252964</v>
      </c>
      <c r="D1824" s="1">
        <f t="shared" si="28"/>
        <v>27252964</v>
      </c>
    </row>
    <row r="1825" spans="1:4" x14ac:dyDescent="0.25">
      <c r="A1825" t="s">
        <v>5130</v>
      </c>
      <c r="B1825" s="1">
        <v>58000000</v>
      </c>
      <c r="C1825" s="1">
        <v>31199215</v>
      </c>
      <c r="D1825" s="1">
        <f t="shared" si="28"/>
        <v>-26800785</v>
      </c>
    </row>
    <row r="1826" spans="1:4" x14ac:dyDescent="0.25">
      <c r="A1826" t="s">
        <v>5127</v>
      </c>
      <c r="B1826" s="1">
        <v>12000000</v>
      </c>
      <c r="C1826" s="1">
        <v>31179516</v>
      </c>
      <c r="D1826" s="1">
        <f t="shared" si="28"/>
        <v>19179516</v>
      </c>
    </row>
    <row r="1827" spans="1:4" x14ac:dyDescent="0.25">
      <c r="A1827" t="s">
        <v>5125</v>
      </c>
      <c r="B1827" s="1">
        <v>60000000</v>
      </c>
      <c r="C1827" s="1">
        <v>31165421</v>
      </c>
      <c r="D1827" s="1">
        <f t="shared" si="28"/>
        <v>-28834579</v>
      </c>
    </row>
    <row r="1828" spans="1:4" x14ac:dyDescent="0.25">
      <c r="A1828" t="s">
        <v>5121</v>
      </c>
      <c r="B1828" s="1">
        <v>12000000</v>
      </c>
      <c r="C1828" s="1">
        <v>31155435</v>
      </c>
      <c r="D1828" s="1">
        <f t="shared" si="28"/>
        <v>19155435</v>
      </c>
    </row>
    <row r="1829" spans="1:4" x14ac:dyDescent="0.25">
      <c r="A1829" t="s">
        <v>5119</v>
      </c>
      <c r="B1829" s="1">
        <v>20000000</v>
      </c>
      <c r="C1829" s="1">
        <v>31146570</v>
      </c>
      <c r="D1829" s="1">
        <f t="shared" si="28"/>
        <v>11146570</v>
      </c>
    </row>
    <row r="1830" spans="1:4" x14ac:dyDescent="0.25">
      <c r="A1830" t="s">
        <v>5118</v>
      </c>
      <c r="B1830" s="1">
        <v>140000000</v>
      </c>
      <c r="C1830" s="1">
        <v>31141074</v>
      </c>
      <c r="D1830" s="1">
        <f t="shared" si="28"/>
        <v>-108858926</v>
      </c>
    </row>
    <row r="1831" spans="1:4" x14ac:dyDescent="0.25">
      <c r="A1831" t="s">
        <v>5117</v>
      </c>
      <c r="B1831" s="1">
        <v>44000000</v>
      </c>
      <c r="C1831" s="1">
        <v>31136950</v>
      </c>
      <c r="D1831" s="1">
        <f t="shared" si="28"/>
        <v>-12863050</v>
      </c>
    </row>
    <row r="1832" spans="1:4" x14ac:dyDescent="0.25">
      <c r="A1832" t="s">
        <v>5115</v>
      </c>
      <c r="B1832" s="1">
        <v>60000000</v>
      </c>
      <c r="C1832" s="1">
        <v>31111260</v>
      </c>
      <c r="D1832" s="1">
        <f t="shared" si="28"/>
        <v>-28888740</v>
      </c>
    </row>
    <row r="1833" spans="1:4" x14ac:dyDescent="0.25">
      <c r="A1833" t="s">
        <v>5113</v>
      </c>
      <c r="B1833" s="1">
        <v>64000000</v>
      </c>
      <c r="C1833" s="1">
        <v>31054924</v>
      </c>
      <c r="D1833" s="1">
        <f t="shared" si="28"/>
        <v>-32945076</v>
      </c>
    </row>
    <row r="1834" spans="1:4" x14ac:dyDescent="0.25">
      <c r="A1834" t="s">
        <v>5111</v>
      </c>
      <c r="B1834" s="1">
        <v>55000000</v>
      </c>
      <c r="C1834" s="1">
        <v>31051126</v>
      </c>
      <c r="D1834" s="1">
        <f t="shared" si="28"/>
        <v>-23948874</v>
      </c>
    </row>
    <row r="1835" spans="1:4" x14ac:dyDescent="0.25">
      <c r="A1835" t="s">
        <v>5109</v>
      </c>
      <c r="B1835" s="1">
        <v>40000000</v>
      </c>
      <c r="C1835" s="1">
        <v>30993544</v>
      </c>
      <c r="D1835" s="1">
        <f t="shared" si="28"/>
        <v>-9006456</v>
      </c>
    </row>
    <row r="1836" spans="1:4" x14ac:dyDescent="0.25">
      <c r="A1836" t="s">
        <v>5106</v>
      </c>
      <c r="B1836" s="1">
        <v>40000000</v>
      </c>
      <c r="C1836" s="1">
        <v>30981850</v>
      </c>
      <c r="D1836" s="1">
        <f t="shared" si="28"/>
        <v>-9018150</v>
      </c>
    </row>
    <row r="1837" spans="1:4" x14ac:dyDescent="0.25">
      <c r="A1837" t="s">
        <v>5103</v>
      </c>
      <c r="B1837" s="1">
        <v>25000000</v>
      </c>
      <c r="C1837" s="1">
        <v>30920167</v>
      </c>
      <c r="D1837" s="1">
        <f t="shared" si="28"/>
        <v>5920167</v>
      </c>
    </row>
    <row r="1838" spans="1:4" x14ac:dyDescent="0.25">
      <c r="A1838" t="s">
        <v>5101</v>
      </c>
      <c r="B1838" s="1">
        <v>83532</v>
      </c>
      <c r="C1838" s="1">
        <v>30859000</v>
      </c>
      <c r="D1838" s="1">
        <f t="shared" si="28"/>
        <v>30775468</v>
      </c>
    </row>
    <row r="1839" spans="1:4" x14ac:dyDescent="0.25">
      <c r="A1839" t="s">
        <v>5101</v>
      </c>
      <c r="B1839" s="1">
        <v>83532</v>
      </c>
      <c r="C1839" s="1">
        <v>30859000</v>
      </c>
      <c r="D1839" s="1">
        <f t="shared" si="28"/>
        <v>30775468</v>
      </c>
    </row>
    <row r="1840" spans="1:4" x14ac:dyDescent="0.25">
      <c r="A1840" t="s">
        <v>5099</v>
      </c>
      <c r="B1840" s="1">
        <v>16000000</v>
      </c>
      <c r="C1840" s="1">
        <v>30857814</v>
      </c>
      <c r="D1840" s="1">
        <f t="shared" si="28"/>
        <v>14857814</v>
      </c>
    </row>
    <row r="1841" spans="1:4" x14ac:dyDescent="0.25">
      <c r="A1841" t="s">
        <v>5097</v>
      </c>
      <c r="B1841" s="1">
        <v>60000000</v>
      </c>
      <c r="C1841" s="1">
        <v>30695227</v>
      </c>
      <c r="D1841" s="1">
        <f t="shared" si="28"/>
        <v>-29304773</v>
      </c>
    </row>
    <row r="1842" spans="1:4" x14ac:dyDescent="0.25">
      <c r="A1842" t="s">
        <v>5095</v>
      </c>
      <c r="B1842" s="1">
        <v>35000000</v>
      </c>
      <c r="C1842" s="1">
        <v>30691439</v>
      </c>
      <c r="D1842" s="1">
        <f t="shared" si="28"/>
        <v>-4308561</v>
      </c>
    </row>
    <row r="1843" spans="1:4" x14ac:dyDescent="0.25">
      <c r="A1843" t="s">
        <v>5094</v>
      </c>
      <c r="B1843" s="1">
        <v>28000000</v>
      </c>
      <c r="C1843" s="1">
        <v>30688364</v>
      </c>
      <c r="D1843" s="1">
        <f t="shared" si="28"/>
        <v>2688364</v>
      </c>
    </row>
    <row r="1844" spans="1:4" x14ac:dyDescent="0.25">
      <c r="A1844" t="s">
        <v>5092</v>
      </c>
      <c r="B1844" s="1">
        <v>35000000</v>
      </c>
      <c r="C1844" s="1">
        <v>30669413</v>
      </c>
      <c r="D1844" s="1">
        <f t="shared" si="28"/>
        <v>-4330587</v>
      </c>
    </row>
    <row r="1845" spans="1:4" x14ac:dyDescent="0.25">
      <c r="A1845" t="s">
        <v>5091</v>
      </c>
      <c r="B1845" s="1">
        <v>26000000</v>
      </c>
      <c r="C1845" s="1">
        <v>30659817</v>
      </c>
      <c r="D1845" s="1">
        <f t="shared" si="28"/>
        <v>4659817</v>
      </c>
    </row>
    <row r="1846" spans="1:4" x14ac:dyDescent="0.25">
      <c r="A1846" t="s">
        <v>5089</v>
      </c>
      <c r="B1846" s="1">
        <v>10000000</v>
      </c>
      <c r="C1846" s="1">
        <v>30651422</v>
      </c>
      <c r="D1846" s="1">
        <f t="shared" si="28"/>
        <v>20651422</v>
      </c>
    </row>
    <row r="1847" spans="1:4" x14ac:dyDescent="0.25">
      <c r="A1847" t="s">
        <v>5087</v>
      </c>
      <c r="B1847" s="1">
        <v>14000000</v>
      </c>
      <c r="C1847" s="1">
        <v>30628981</v>
      </c>
      <c r="D1847" s="1">
        <f t="shared" si="28"/>
        <v>16628981</v>
      </c>
    </row>
    <row r="1848" spans="1:4" x14ac:dyDescent="0.25">
      <c r="A1848" t="s">
        <v>5086</v>
      </c>
      <c r="B1848" s="1">
        <v>30000000</v>
      </c>
      <c r="C1848" s="1">
        <v>30523568</v>
      </c>
      <c r="D1848" s="1">
        <f t="shared" si="28"/>
        <v>523568</v>
      </c>
    </row>
    <row r="1849" spans="1:4" x14ac:dyDescent="0.25">
      <c r="A1849" t="s">
        <v>5084</v>
      </c>
      <c r="B1849" s="1">
        <v>30000000</v>
      </c>
      <c r="C1849" s="1">
        <v>30513940</v>
      </c>
      <c r="D1849" s="1">
        <f t="shared" si="28"/>
        <v>513940</v>
      </c>
    </row>
    <row r="1850" spans="1:4" x14ac:dyDescent="0.25">
      <c r="A1850" t="s">
        <v>5081</v>
      </c>
      <c r="B1850" s="1">
        <v>500000</v>
      </c>
      <c r="C1850" s="1">
        <v>30500882</v>
      </c>
      <c r="D1850" s="1">
        <f t="shared" si="28"/>
        <v>30000882</v>
      </c>
    </row>
    <row r="1851" spans="1:4" x14ac:dyDescent="0.25">
      <c r="A1851" t="s">
        <v>5076</v>
      </c>
      <c r="B1851" s="1">
        <v>12000000</v>
      </c>
      <c r="C1851" s="1">
        <v>30400000</v>
      </c>
      <c r="D1851" s="1">
        <f t="shared" si="28"/>
        <v>18400000</v>
      </c>
    </row>
    <row r="1852" spans="1:4" x14ac:dyDescent="0.25">
      <c r="A1852" t="s">
        <v>5078</v>
      </c>
      <c r="B1852" s="1">
        <v>39000000</v>
      </c>
      <c r="C1852" s="1">
        <v>30400000</v>
      </c>
      <c r="D1852" s="1">
        <f t="shared" si="28"/>
        <v>-8600000</v>
      </c>
    </row>
    <row r="1853" spans="1:4" x14ac:dyDescent="0.25">
      <c r="A1853" t="s">
        <v>5074</v>
      </c>
      <c r="B1853" s="1">
        <v>17000000</v>
      </c>
      <c r="C1853" s="1">
        <v>30324946</v>
      </c>
      <c r="D1853" s="1">
        <f t="shared" si="28"/>
        <v>13324946</v>
      </c>
    </row>
    <row r="1854" spans="1:4" x14ac:dyDescent="0.25">
      <c r="A1854" t="s">
        <v>5072</v>
      </c>
      <c r="B1854" s="1">
        <v>35000000</v>
      </c>
      <c r="C1854" s="1">
        <v>30307804</v>
      </c>
      <c r="D1854" s="1">
        <f t="shared" si="28"/>
        <v>-4692196</v>
      </c>
    </row>
    <row r="1855" spans="1:4" x14ac:dyDescent="0.25">
      <c r="A1855" t="s">
        <v>5069</v>
      </c>
      <c r="B1855" s="1">
        <v>10000000</v>
      </c>
      <c r="C1855" s="1">
        <v>30306281</v>
      </c>
      <c r="D1855" s="1">
        <f t="shared" si="28"/>
        <v>20306281</v>
      </c>
    </row>
    <row r="1856" spans="1:4" x14ac:dyDescent="0.25">
      <c r="A1856" t="s">
        <v>5067</v>
      </c>
      <c r="B1856" s="1">
        <v>50000000</v>
      </c>
      <c r="C1856" s="1">
        <v>30306268</v>
      </c>
      <c r="D1856" s="1">
        <f t="shared" si="28"/>
        <v>-19693732</v>
      </c>
    </row>
    <row r="1857" spans="1:4" x14ac:dyDescent="0.25">
      <c r="A1857" t="s">
        <v>5066</v>
      </c>
      <c r="B1857" s="1">
        <v>15000000</v>
      </c>
      <c r="C1857" s="1">
        <v>30259652</v>
      </c>
      <c r="D1857" s="1">
        <f t="shared" si="28"/>
        <v>15259652</v>
      </c>
    </row>
    <row r="1858" spans="1:4" x14ac:dyDescent="0.25">
      <c r="A1858" t="s">
        <v>5064</v>
      </c>
      <c r="B1858" s="1">
        <v>15000000</v>
      </c>
      <c r="C1858" s="1">
        <v>30226144</v>
      </c>
      <c r="D1858" s="1">
        <f t="shared" ref="D1858:D1921" si="29">C1858-B1858</f>
        <v>15226144</v>
      </c>
    </row>
    <row r="1859" spans="1:4" x14ac:dyDescent="0.25">
      <c r="A1859" t="s">
        <v>5063</v>
      </c>
      <c r="B1859" s="1">
        <v>25000000</v>
      </c>
      <c r="C1859" s="1">
        <v>30222640</v>
      </c>
      <c r="D1859" s="1">
        <f t="shared" si="29"/>
        <v>5222640</v>
      </c>
    </row>
    <row r="1860" spans="1:4" x14ac:dyDescent="0.25">
      <c r="A1860" t="s">
        <v>5061</v>
      </c>
      <c r="B1860" s="1">
        <v>120000000</v>
      </c>
      <c r="C1860" s="1">
        <v>30212620</v>
      </c>
      <c r="D1860" s="1">
        <f t="shared" si="29"/>
        <v>-89787380</v>
      </c>
    </row>
    <row r="1861" spans="1:4" x14ac:dyDescent="0.25">
      <c r="A1861" t="s">
        <v>5058</v>
      </c>
      <c r="B1861" s="1">
        <v>40000000</v>
      </c>
      <c r="C1861" s="1">
        <v>30199105</v>
      </c>
      <c r="D1861" s="1">
        <f t="shared" si="29"/>
        <v>-9800895</v>
      </c>
    </row>
    <row r="1862" spans="1:4" x14ac:dyDescent="0.25">
      <c r="A1862" t="s">
        <v>5057</v>
      </c>
      <c r="B1862" s="1">
        <v>70000000</v>
      </c>
      <c r="C1862" s="1">
        <v>30157016</v>
      </c>
      <c r="D1862" s="1">
        <f t="shared" si="29"/>
        <v>-39842984</v>
      </c>
    </row>
    <row r="1863" spans="1:4" x14ac:dyDescent="0.25">
      <c r="A1863" t="s">
        <v>5055</v>
      </c>
      <c r="B1863" s="1">
        <v>15000000</v>
      </c>
      <c r="C1863" s="1">
        <v>30127963</v>
      </c>
      <c r="D1863" s="1">
        <f t="shared" si="29"/>
        <v>15127963</v>
      </c>
    </row>
    <row r="1864" spans="1:4" x14ac:dyDescent="0.25">
      <c r="A1864" t="s">
        <v>5051</v>
      </c>
      <c r="B1864" s="1">
        <v>37000000</v>
      </c>
      <c r="C1864" s="1">
        <v>30105968</v>
      </c>
      <c r="D1864" s="1">
        <f t="shared" si="29"/>
        <v>-6894032</v>
      </c>
    </row>
    <row r="1865" spans="1:4" x14ac:dyDescent="0.25">
      <c r="A1865" t="s">
        <v>5047</v>
      </c>
      <c r="B1865" s="1">
        <v>15000000</v>
      </c>
      <c r="C1865" s="1">
        <v>30102717</v>
      </c>
      <c r="D1865" s="1">
        <f t="shared" si="29"/>
        <v>15102717</v>
      </c>
    </row>
    <row r="1866" spans="1:4" x14ac:dyDescent="0.25">
      <c r="A1866" t="s">
        <v>5045</v>
      </c>
      <c r="B1866" s="1">
        <v>6000000</v>
      </c>
      <c r="C1866" s="1">
        <v>30093107</v>
      </c>
      <c r="D1866" s="1">
        <f t="shared" si="29"/>
        <v>24093107</v>
      </c>
    </row>
    <row r="1867" spans="1:4" x14ac:dyDescent="0.25">
      <c r="A1867" t="s">
        <v>5044</v>
      </c>
      <c r="B1867" s="1">
        <v>35000000</v>
      </c>
      <c r="C1867" s="1">
        <v>30079316</v>
      </c>
      <c r="D1867" s="1">
        <f t="shared" si="29"/>
        <v>-4920684</v>
      </c>
    </row>
    <row r="1868" spans="1:4" x14ac:dyDescent="0.25">
      <c r="A1868" t="s">
        <v>5041</v>
      </c>
      <c r="B1868" s="1">
        <v>60000000</v>
      </c>
      <c r="C1868" s="1">
        <v>30063805</v>
      </c>
      <c r="D1868" s="1">
        <f t="shared" si="29"/>
        <v>-29936195</v>
      </c>
    </row>
    <row r="1869" spans="1:4" x14ac:dyDescent="0.25">
      <c r="A1869" t="s">
        <v>5037</v>
      </c>
      <c r="B1869" s="1">
        <v>22000000</v>
      </c>
      <c r="C1869" s="1">
        <v>30059386</v>
      </c>
      <c r="D1869" s="1">
        <f t="shared" si="29"/>
        <v>8059386</v>
      </c>
    </row>
    <row r="1870" spans="1:4" x14ac:dyDescent="0.25">
      <c r="A1870" t="s">
        <v>5036</v>
      </c>
      <c r="B1870" s="1">
        <v>17000000</v>
      </c>
      <c r="C1870" s="1">
        <v>30050028</v>
      </c>
      <c r="D1870" s="1">
        <f t="shared" si="29"/>
        <v>13050028</v>
      </c>
    </row>
    <row r="1871" spans="1:4" x14ac:dyDescent="0.25">
      <c r="A1871" t="s">
        <v>5034</v>
      </c>
      <c r="B1871" s="1">
        <v>20000000</v>
      </c>
      <c r="C1871" s="1">
        <v>30028592</v>
      </c>
      <c r="D1871" s="1">
        <f t="shared" si="29"/>
        <v>10028592</v>
      </c>
    </row>
    <row r="1872" spans="1:4" x14ac:dyDescent="0.25">
      <c r="A1872" t="s">
        <v>5033</v>
      </c>
      <c r="B1872" s="1">
        <v>75000000</v>
      </c>
      <c r="C1872" s="1">
        <v>30013346</v>
      </c>
      <c r="D1872" s="1">
        <f t="shared" si="29"/>
        <v>-44986654</v>
      </c>
    </row>
    <row r="1873" spans="1:4" x14ac:dyDescent="0.25">
      <c r="A1873" t="s">
        <v>5032</v>
      </c>
      <c r="B1873" s="1">
        <v>25000000</v>
      </c>
      <c r="C1873" s="1">
        <v>30012990</v>
      </c>
      <c r="D1873" s="1">
        <f t="shared" si="29"/>
        <v>5012990</v>
      </c>
    </row>
    <row r="1874" spans="1:4" x14ac:dyDescent="0.25">
      <c r="A1874" t="s">
        <v>5030</v>
      </c>
      <c r="B1874" s="1">
        <v>2200000</v>
      </c>
      <c r="C1874" s="1">
        <v>30000000</v>
      </c>
      <c r="D1874" s="1">
        <f t="shared" si="29"/>
        <v>27800000</v>
      </c>
    </row>
    <row r="1875" spans="1:4" x14ac:dyDescent="0.25">
      <c r="A1875" t="s">
        <v>5027</v>
      </c>
      <c r="B1875" s="1">
        <v>22000000</v>
      </c>
      <c r="C1875" s="1">
        <v>29997095</v>
      </c>
      <c r="D1875" s="1">
        <f t="shared" si="29"/>
        <v>7997095</v>
      </c>
    </row>
    <row r="1876" spans="1:4" x14ac:dyDescent="0.25">
      <c r="A1876" t="s">
        <v>5025</v>
      </c>
      <c r="B1876" s="1">
        <v>20000000</v>
      </c>
      <c r="C1876" s="1">
        <v>29975979</v>
      </c>
      <c r="D1876" s="1">
        <f t="shared" si="29"/>
        <v>9975979</v>
      </c>
    </row>
    <row r="1877" spans="1:4" x14ac:dyDescent="0.25">
      <c r="A1877" t="s">
        <v>5022</v>
      </c>
      <c r="B1877" s="1">
        <v>13000000</v>
      </c>
      <c r="C1877" s="1">
        <v>29959436</v>
      </c>
      <c r="D1877" s="1">
        <f t="shared" si="29"/>
        <v>16959436</v>
      </c>
    </row>
    <row r="1878" spans="1:4" x14ac:dyDescent="0.25">
      <c r="A1878" t="s">
        <v>5020</v>
      </c>
      <c r="B1878" s="1">
        <v>40000000</v>
      </c>
      <c r="C1878" s="1">
        <v>29802761</v>
      </c>
      <c r="D1878" s="1">
        <f t="shared" si="29"/>
        <v>-10197239</v>
      </c>
    </row>
    <row r="1879" spans="1:4" x14ac:dyDescent="0.25">
      <c r="A1879" t="s">
        <v>5019</v>
      </c>
      <c r="B1879" s="1">
        <v>48000000</v>
      </c>
      <c r="C1879" s="1">
        <v>29781453</v>
      </c>
      <c r="D1879" s="1">
        <f t="shared" si="29"/>
        <v>-18218547</v>
      </c>
    </row>
    <row r="1880" spans="1:4" x14ac:dyDescent="0.25">
      <c r="A1880" t="s">
        <v>5017</v>
      </c>
      <c r="B1880" s="1">
        <v>20000000</v>
      </c>
      <c r="C1880" s="1">
        <v>29753944</v>
      </c>
      <c r="D1880" s="1">
        <f t="shared" si="29"/>
        <v>9753944</v>
      </c>
    </row>
    <row r="1881" spans="1:4" x14ac:dyDescent="0.25">
      <c r="A1881" t="s">
        <v>5015</v>
      </c>
      <c r="B1881" s="1">
        <v>65000000</v>
      </c>
      <c r="C1881" s="1">
        <v>29655590</v>
      </c>
      <c r="D1881" s="1">
        <f t="shared" si="29"/>
        <v>-35344410</v>
      </c>
    </row>
    <row r="1882" spans="1:4" x14ac:dyDescent="0.25">
      <c r="A1882" t="s">
        <v>5013</v>
      </c>
      <c r="B1882" s="1">
        <v>58000000</v>
      </c>
      <c r="C1882" s="1">
        <v>29580087</v>
      </c>
      <c r="D1882" s="1">
        <f t="shared" si="29"/>
        <v>-28419913</v>
      </c>
    </row>
    <row r="1883" spans="1:4" x14ac:dyDescent="0.25">
      <c r="A1883" t="s">
        <v>5011</v>
      </c>
      <c r="B1883" s="1">
        <v>10000000</v>
      </c>
      <c r="C1883" s="1">
        <v>29500000</v>
      </c>
      <c r="D1883" s="1">
        <f t="shared" si="29"/>
        <v>19500000</v>
      </c>
    </row>
    <row r="1884" spans="1:4" x14ac:dyDescent="0.25">
      <c r="A1884" t="s">
        <v>5009</v>
      </c>
      <c r="B1884" s="1">
        <v>10000000</v>
      </c>
      <c r="C1884" s="1">
        <v>29392418</v>
      </c>
      <c r="D1884" s="1">
        <f t="shared" si="29"/>
        <v>19392418</v>
      </c>
    </row>
    <row r="1885" spans="1:4" x14ac:dyDescent="0.25">
      <c r="A1885" t="s">
        <v>5007</v>
      </c>
      <c r="B1885" s="1">
        <v>40000000</v>
      </c>
      <c r="C1885" s="1">
        <v>29374178</v>
      </c>
      <c r="D1885" s="1">
        <f t="shared" si="29"/>
        <v>-10625822</v>
      </c>
    </row>
    <row r="1886" spans="1:4" x14ac:dyDescent="0.25">
      <c r="A1886" t="s">
        <v>5005</v>
      </c>
      <c r="B1886" s="1">
        <v>15000000</v>
      </c>
      <c r="C1886" s="1">
        <v>29302097</v>
      </c>
      <c r="D1886" s="1">
        <f t="shared" si="29"/>
        <v>14302097</v>
      </c>
    </row>
    <row r="1887" spans="1:4" x14ac:dyDescent="0.25">
      <c r="A1887" t="s">
        <v>5002</v>
      </c>
      <c r="B1887" s="1">
        <v>25000000</v>
      </c>
      <c r="C1887" s="1">
        <v>29247405</v>
      </c>
      <c r="D1887" s="1">
        <f t="shared" si="29"/>
        <v>4247405</v>
      </c>
    </row>
    <row r="1888" spans="1:4" x14ac:dyDescent="0.25">
      <c r="A1888" t="s">
        <v>4999</v>
      </c>
      <c r="B1888" s="1">
        <v>8500000</v>
      </c>
      <c r="C1888" s="1">
        <v>29200000</v>
      </c>
      <c r="D1888" s="1">
        <f t="shared" si="29"/>
        <v>20700000</v>
      </c>
    </row>
    <row r="1889" spans="1:4" x14ac:dyDescent="0.25">
      <c r="A1889" t="s">
        <v>4997</v>
      </c>
      <c r="B1889" s="1">
        <v>60000000</v>
      </c>
      <c r="C1889" s="1">
        <v>29136626</v>
      </c>
      <c r="D1889" s="1">
        <f t="shared" si="29"/>
        <v>-30863374</v>
      </c>
    </row>
    <row r="1890" spans="1:4" x14ac:dyDescent="0.25">
      <c r="A1890" t="s">
        <v>4994</v>
      </c>
      <c r="B1890" s="1">
        <v>40000000</v>
      </c>
      <c r="C1890" s="1">
        <v>29113588</v>
      </c>
      <c r="D1890" s="1">
        <f t="shared" si="29"/>
        <v>-10886412</v>
      </c>
    </row>
    <row r="1891" spans="1:4" x14ac:dyDescent="0.25">
      <c r="A1891" t="s">
        <v>4993</v>
      </c>
      <c r="B1891" s="1">
        <v>15000000</v>
      </c>
      <c r="C1891" s="1">
        <v>29106737</v>
      </c>
      <c r="D1891" s="1">
        <f t="shared" si="29"/>
        <v>14106737</v>
      </c>
    </row>
    <row r="1892" spans="1:4" x14ac:dyDescent="0.25">
      <c r="A1892" t="s">
        <v>4992</v>
      </c>
      <c r="B1892" s="1">
        <v>40000000</v>
      </c>
      <c r="C1892" s="1">
        <v>29077547</v>
      </c>
      <c r="D1892" s="1">
        <f t="shared" si="29"/>
        <v>-10922453</v>
      </c>
    </row>
    <row r="1893" spans="1:4" x14ac:dyDescent="0.25">
      <c r="A1893" t="s">
        <v>4991</v>
      </c>
      <c r="B1893" s="1">
        <v>35000000</v>
      </c>
      <c r="C1893" s="1">
        <v>28995450</v>
      </c>
      <c r="D1893" s="1">
        <f t="shared" si="29"/>
        <v>-6004550</v>
      </c>
    </row>
    <row r="1894" spans="1:4" x14ac:dyDescent="0.25">
      <c r="A1894" t="s">
        <v>4988</v>
      </c>
      <c r="B1894" s="1">
        <v>13000000</v>
      </c>
      <c r="C1894" s="1">
        <v>28972187</v>
      </c>
      <c r="D1894" s="1">
        <f t="shared" si="29"/>
        <v>15972187</v>
      </c>
    </row>
    <row r="1895" spans="1:4" x14ac:dyDescent="0.25">
      <c r="A1895" t="s">
        <v>4986</v>
      </c>
      <c r="B1895" s="1">
        <v>68000000</v>
      </c>
      <c r="C1895" s="1">
        <v>28965197</v>
      </c>
      <c r="D1895" s="1">
        <f t="shared" si="29"/>
        <v>-39034803</v>
      </c>
    </row>
    <row r="1896" spans="1:4" x14ac:dyDescent="0.25">
      <c r="A1896" t="s">
        <v>4985</v>
      </c>
      <c r="B1896" s="1">
        <v>33000000</v>
      </c>
      <c r="C1896" s="1">
        <v>28927720</v>
      </c>
      <c r="D1896" s="1">
        <f t="shared" si="29"/>
        <v>-4072280</v>
      </c>
    </row>
    <row r="1897" spans="1:4" x14ac:dyDescent="0.25">
      <c r="A1897" t="s">
        <v>4983</v>
      </c>
      <c r="B1897" s="1">
        <v>20000000</v>
      </c>
      <c r="C1897" s="1">
        <v>28876924</v>
      </c>
      <c r="D1897" s="1">
        <f t="shared" si="29"/>
        <v>8876924</v>
      </c>
    </row>
    <row r="1898" spans="1:4" x14ac:dyDescent="0.25">
      <c r="A1898" t="s">
        <v>4979</v>
      </c>
      <c r="B1898" s="1">
        <v>10000000</v>
      </c>
      <c r="C1898" s="1">
        <v>28873374</v>
      </c>
      <c r="D1898" s="1">
        <f t="shared" si="29"/>
        <v>18873374</v>
      </c>
    </row>
    <row r="1899" spans="1:4" x14ac:dyDescent="0.25">
      <c r="A1899" t="s">
        <v>4977</v>
      </c>
      <c r="B1899" s="1">
        <v>24000000</v>
      </c>
      <c r="C1899" s="1">
        <v>28871190</v>
      </c>
      <c r="D1899" s="1">
        <f t="shared" si="29"/>
        <v>4871190</v>
      </c>
    </row>
    <row r="1900" spans="1:4" x14ac:dyDescent="0.25">
      <c r="A1900" t="s">
        <v>4975</v>
      </c>
      <c r="B1900" s="1">
        <v>50000000</v>
      </c>
      <c r="C1900" s="1">
        <v>28837115</v>
      </c>
      <c r="D1900" s="1">
        <f t="shared" si="29"/>
        <v>-21162885</v>
      </c>
    </row>
    <row r="1901" spans="1:4" x14ac:dyDescent="0.25">
      <c r="A1901" t="s">
        <v>4973</v>
      </c>
      <c r="B1901" s="1">
        <v>25000000</v>
      </c>
      <c r="C1901" s="1">
        <v>28831145</v>
      </c>
      <c r="D1901" s="1">
        <f t="shared" si="29"/>
        <v>3831145</v>
      </c>
    </row>
    <row r="1902" spans="1:4" x14ac:dyDescent="0.25">
      <c r="A1902" t="s">
        <v>4972</v>
      </c>
      <c r="B1902" s="1">
        <v>105000000</v>
      </c>
      <c r="C1902" s="1">
        <v>28772222</v>
      </c>
      <c r="D1902" s="1">
        <f t="shared" si="29"/>
        <v>-76227778</v>
      </c>
    </row>
    <row r="1903" spans="1:4" x14ac:dyDescent="0.25">
      <c r="A1903" t="s">
        <v>4972</v>
      </c>
      <c r="B1903" s="1">
        <v>105000000</v>
      </c>
      <c r="C1903" s="1">
        <v>28772222</v>
      </c>
      <c r="D1903" s="1">
        <f t="shared" si="29"/>
        <v>-76227778</v>
      </c>
    </row>
    <row r="1904" spans="1:4" x14ac:dyDescent="0.25">
      <c r="A1904" t="s">
        <v>4969</v>
      </c>
      <c r="B1904" s="1">
        <v>28000000</v>
      </c>
      <c r="C1904" s="1">
        <v>28751715</v>
      </c>
      <c r="D1904" s="1">
        <f t="shared" si="29"/>
        <v>751715</v>
      </c>
    </row>
    <row r="1905" spans="1:4" x14ac:dyDescent="0.25">
      <c r="A1905" t="s">
        <v>4968</v>
      </c>
      <c r="B1905" s="1">
        <v>7000000</v>
      </c>
      <c r="C1905" s="1">
        <v>28747570</v>
      </c>
      <c r="D1905" s="1">
        <f t="shared" si="29"/>
        <v>21747570</v>
      </c>
    </row>
    <row r="1906" spans="1:4" x14ac:dyDescent="0.25">
      <c r="A1906" t="s">
        <v>4966</v>
      </c>
      <c r="B1906" s="1">
        <v>16000000</v>
      </c>
      <c r="C1906" s="1">
        <v>28734552</v>
      </c>
      <c r="D1906" s="1">
        <f t="shared" si="29"/>
        <v>12734552</v>
      </c>
    </row>
    <row r="1907" spans="1:4" x14ac:dyDescent="0.25">
      <c r="A1907" t="s">
        <v>4965</v>
      </c>
      <c r="B1907" s="1">
        <v>35000000</v>
      </c>
      <c r="C1907" s="1">
        <v>28687835</v>
      </c>
      <c r="D1907" s="1">
        <f t="shared" si="29"/>
        <v>-6312165</v>
      </c>
    </row>
    <row r="1908" spans="1:4" x14ac:dyDescent="0.25">
      <c r="A1908" t="s">
        <v>4964</v>
      </c>
      <c r="B1908" s="1">
        <v>30000000</v>
      </c>
      <c r="C1908" s="1">
        <v>28644770</v>
      </c>
      <c r="D1908" s="1">
        <f t="shared" si="29"/>
        <v>-1355230</v>
      </c>
    </row>
    <row r="1909" spans="1:4" x14ac:dyDescent="0.25">
      <c r="A1909" t="s">
        <v>4961</v>
      </c>
      <c r="B1909" s="1">
        <v>15000000</v>
      </c>
      <c r="C1909" s="1">
        <v>28637507</v>
      </c>
      <c r="D1909" s="1">
        <f t="shared" si="29"/>
        <v>13637507</v>
      </c>
    </row>
    <row r="1910" spans="1:4" x14ac:dyDescent="0.25">
      <c r="A1910" t="s">
        <v>4959</v>
      </c>
      <c r="B1910" s="1">
        <v>8500000</v>
      </c>
      <c r="C1910" s="1">
        <v>28563926</v>
      </c>
      <c r="D1910" s="1">
        <f t="shared" si="29"/>
        <v>20063926</v>
      </c>
    </row>
    <row r="1911" spans="1:4" x14ac:dyDescent="0.25">
      <c r="A1911" t="s">
        <v>4956</v>
      </c>
      <c r="B1911" s="1">
        <v>21000000</v>
      </c>
      <c r="C1911" s="1">
        <v>28563179</v>
      </c>
      <c r="D1911" s="1">
        <f t="shared" si="29"/>
        <v>7563179</v>
      </c>
    </row>
    <row r="1912" spans="1:4" x14ac:dyDescent="0.25">
      <c r="A1912" t="s">
        <v>4955</v>
      </c>
      <c r="B1912" s="1">
        <v>40000000</v>
      </c>
      <c r="C1912" s="1">
        <v>28535768</v>
      </c>
      <c r="D1912" s="1">
        <f t="shared" si="29"/>
        <v>-11464232</v>
      </c>
    </row>
    <row r="1913" spans="1:4" x14ac:dyDescent="0.25">
      <c r="A1913" t="s">
        <v>4954</v>
      </c>
      <c r="B1913" s="1">
        <v>26000000</v>
      </c>
      <c r="C1913" s="1">
        <v>28501651</v>
      </c>
      <c r="D1913" s="1">
        <f t="shared" si="29"/>
        <v>2501651</v>
      </c>
    </row>
    <row r="1914" spans="1:4" x14ac:dyDescent="0.25">
      <c r="A1914" t="s">
        <v>4954</v>
      </c>
      <c r="B1914" s="1">
        <v>26000000</v>
      </c>
      <c r="C1914" s="1">
        <v>28501651</v>
      </c>
      <c r="D1914" s="1">
        <f t="shared" si="29"/>
        <v>2501651</v>
      </c>
    </row>
    <row r="1915" spans="1:4" x14ac:dyDescent="0.25">
      <c r="A1915" t="s">
        <v>4953</v>
      </c>
      <c r="B1915" s="1">
        <v>13000000</v>
      </c>
      <c r="C1915" s="1">
        <v>28501605</v>
      </c>
      <c r="D1915" s="1">
        <f t="shared" si="29"/>
        <v>15501605</v>
      </c>
    </row>
    <row r="1916" spans="1:4" x14ac:dyDescent="0.25">
      <c r="A1916" t="s">
        <v>4950</v>
      </c>
      <c r="B1916" s="1">
        <v>12000000</v>
      </c>
      <c r="C1916" s="1">
        <v>28435406</v>
      </c>
      <c r="D1916" s="1">
        <f t="shared" si="29"/>
        <v>16435406</v>
      </c>
    </row>
    <row r="1917" spans="1:4" x14ac:dyDescent="0.25">
      <c r="A1917" t="s">
        <v>4948</v>
      </c>
      <c r="B1917" s="1">
        <v>13000000</v>
      </c>
      <c r="C1917" s="1">
        <v>28399192</v>
      </c>
      <c r="D1917" s="1">
        <f t="shared" si="29"/>
        <v>15399192</v>
      </c>
    </row>
    <row r="1918" spans="1:4" x14ac:dyDescent="0.25">
      <c r="A1918" t="s">
        <v>4944</v>
      </c>
      <c r="B1918" s="1">
        <v>25000000</v>
      </c>
      <c r="C1918" s="1">
        <v>28341469</v>
      </c>
      <c r="D1918" s="1">
        <f t="shared" si="29"/>
        <v>3341469</v>
      </c>
    </row>
    <row r="1919" spans="1:4" x14ac:dyDescent="0.25">
      <c r="A1919" t="s">
        <v>4943</v>
      </c>
      <c r="B1919" s="1">
        <v>58000000</v>
      </c>
      <c r="C1919" s="1">
        <v>28328132</v>
      </c>
      <c r="D1919" s="1">
        <f t="shared" si="29"/>
        <v>-29671868</v>
      </c>
    </row>
    <row r="1920" spans="1:4" x14ac:dyDescent="0.25">
      <c r="A1920" t="s">
        <v>4940</v>
      </c>
      <c r="B1920" s="1">
        <v>50000000</v>
      </c>
      <c r="C1920" s="1">
        <v>28133159</v>
      </c>
      <c r="D1920" s="1">
        <f t="shared" si="29"/>
        <v>-21866841</v>
      </c>
    </row>
    <row r="1921" spans="1:4" x14ac:dyDescent="0.25">
      <c r="A1921" t="s">
        <v>4938</v>
      </c>
      <c r="B1921" s="1">
        <v>35000000</v>
      </c>
      <c r="C1921" s="1">
        <v>28064226</v>
      </c>
      <c r="D1921" s="1">
        <f t="shared" si="29"/>
        <v>-6935774</v>
      </c>
    </row>
    <row r="1922" spans="1:4" x14ac:dyDescent="0.25">
      <c r="A1922" t="s">
        <v>4936</v>
      </c>
      <c r="B1922" s="1">
        <v>65000000</v>
      </c>
      <c r="C1922" s="1">
        <v>28045540</v>
      </c>
      <c r="D1922" s="1">
        <f t="shared" ref="D1922:D1985" si="30">C1922-B1922</f>
        <v>-36954460</v>
      </c>
    </row>
    <row r="1923" spans="1:4" x14ac:dyDescent="0.25">
      <c r="A1923" t="s">
        <v>4934</v>
      </c>
      <c r="B1923" s="1">
        <v>60000000</v>
      </c>
      <c r="C1923" s="1">
        <v>28031250</v>
      </c>
      <c r="D1923" s="1">
        <f t="shared" si="30"/>
        <v>-31968750</v>
      </c>
    </row>
    <row r="1924" spans="1:4" x14ac:dyDescent="0.25">
      <c r="A1924" t="s">
        <v>4933</v>
      </c>
      <c r="B1924" s="1">
        <v>15000000</v>
      </c>
      <c r="C1924" s="1">
        <v>28014536</v>
      </c>
      <c r="D1924" s="1">
        <f t="shared" si="30"/>
        <v>13014536</v>
      </c>
    </row>
    <row r="1925" spans="1:4" x14ac:dyDescent="0.25">
      <c r="A1925" t="s">
        <v>4932</v>
      </c>
      <c r="B1925" s="1">
        <v>8200000</v>
      </c>
      <c r="C1925" s="1">
        <v>27979400</v>
      </c>
      <c r="D1925" s="1">
        <f t="shared" si="30"/>
        <v>19779400</v>
      </c>
    </row>
    <row r="1926" spans="1:4" x14ac:dyDescent="0.25">
      <c r="A1926" t="s">
        <v>4930</v>
      </c>
      <c r="B1926" s="1">
        <v>35000000</v>
      </c>
      <c r="C1926" s="1">
        <v>27972410</v>
      </c>
      <c r="D1926" s="1">
        <f t="shared" si="30"/>
        <v>-7027590</v>
      </c>
    </row>
    <row r="1927" spans="1:4" x14ac:dyDescent="0.25">
      <c r="A1927" t="s">
        <v>4928</v>
      </c>
      <c r="B1927" s="1">
        <v>3500000</v>
      </c>
      <c r="C1927" s="1">
        <v>27900000</v>
      </c>
      <c r="D1927" s="1">
        <f t="shared" si="30"/>
        <v>24400000</v>
      </c>
    </row>
    <row r="1928" spans="1:4" x14ac:dyDescent="0.25">
      <c r="A1928" t="s">
        <v>4929</v>
      </c>
      <c r="B1928" s="1">
        <v>3500000</v>
      </c>
      <c r="C1928" s="1">
        <v>27900000</v>
      </c>
      <c r="D1928" s="1">
        <f t="shared" si="30"/>
        <v>24400000</v>
      </c>
    </row>
    <row r="1929" spans="1:4" x14ac:dyDescent="0.25">
      <c r="A1929" t="s">
        <v>4926</v>
      </c>
      <c r="B1929" s="1">
        <v>17000000</v>
      </c>
      <c r="C1929" s="1">
        <v>27854896</v>
      </c>
      <c r="D1929" s="1">
        <f t="shared" si="30"/>
        <v>10854896</v>
      </c>
    </row>
    <row r="1930" spans="1:4" x14ac:dyDescent="0.25">
      <c r="A1930" t="s">
        <v>4924</v>
      </c>
      <c r="B1930" s="1">
        <v>12000000</v>
      </c>
      <c r="C1930" s="1">
        <v>27829874</v>
      </c>
      <c r="D1930" s="1">
        <f t="shared" si="30"/>
        <v>15829874</v>
      </c>
    </row>
    <row r="1931" spans="1:4" x14ac:dyDescent="0.25">
      <c r="A1931" t="s">
        <v>4923</v>
      </c>
      <c r="B1931" s="1">
        <v>72000000</v>
      </c>
      <c r="C1931" s="1">
        <v>27796042</v>
      </c>
      <c r="D1931" s="1">
        <f t="shared" si="30"/>
        <v>-44203958</v>
      </c>
    </row>
    <row r="1932" spans="1:4" x14ac:dyDescent="0.25">
      <c r="A1932" t="s">
        <v>4922</v>
      </c>
      <c r="B1932" s="1">
        <v>19000000</v>
      </c>
      <c r="C1932" s="1">
        <v>27758465</v>
      </c>
      <c r="D1932" s="1">
        <f t="shared" si="30"/>
        <v>8758465</v>
      </c>
    </row>
    <row r="1933" spans="1:4" x14ac:dyDescent="0.25">
      <c r="A1933" t="s">
        <v>4919</v>
      </c>
      <c r="B1933" s="1">
        <v>10000000</v>
      </c>
      <c r="C1933" s="1">
        <v>27736779</v>
      </c>
      <c r="D1933" s="1">
        <f t="shared" si="30"/>
        <v>17736779</v>
      </c>
    </row>
    <row r="1934" spans="1:4" x14ac:dyDescent="0.25">
      <c r="A1934" t="s">
        <v>4916</v>
      </c>
      <c r="B1934" s="1">
        <v>5000000</v>
      </c>
      <c r="C1934" s="1">
        <v>27689474</v>
      </c>
      <c r="D1934" s="1">
        <f t="shared" si="30"/>
        <v>22689474</v>
      </c>
    </row>
    <row r="1935" spans="1:4" x14ac:dyDescent="0.25">
      <c r="A1935" t="s">
        <v>4913</v>
      </c>
      <c r="B1935" s="1">
        <v>11000000</v>
      </c>
      <c r="C1935" s="1">
        <v>27669413</v>
      </c>
      <c r="D1935" s="1">
        <f t="shared" si="30"/>
        <v>16669413</v>
      </c>
    </row>
    <row r="1936" spans="1:4" x14ac:dyDescent="0.25">
      <c r="A1936" t="s">
        <v>4911</v>
      </c>
      <c r="B1936" s="1">
        <v>50000000</v>
      </c>
      <c r="C1936" s="1">
        <v>27667947</v>
      </c>
      <c r="D1936" s="1">
        <f t="shared" si="30"/>
        <v>-22332053</v>
      </c>
    </row>
    <row r="1937" spans="1:4" x14ac:dyDescent="0.25">
      <c r="A1937" t="s">
        <v>4909</v>
      </c>
      <c r="B1937" s="1">
        <v>40000000</v>
      </c>
      <c r="C1937" s="1">
        <v>27663982</v>
      </c>
      <c r="D1937" s="1">
        <f t="shared" si="30"/>
        <v>-12336018</v>
      </c>
    </row>
    <row r="1938" spans="1:4" x14ac:dyDescent="0.25">
      <c r="A1938" t="s">
        <v>4908</v>
      </c>
      <c r="B1938" s="1">
        <v>6500000</v>
      </c>
      <c r="C1938" s="1">
        <v>27545445</v>
      </c>
      <c r="D1938" s="1">
        <f t="shared" si="30"/>
        <v>21045445</v>
      </c>
    </row>
    <row r="1939" spans="1:4" x14ac:dyDescent="0.25">
      <c r="A1939" t="s">
        <v>4906</v>
      </c>
      <c r="B1939" s="1">
        <v>14000000</v>
      </c>
      <c r="C1939" s="1">
        <v>27515786</v>
      </c>
      <c r="D1939" s="1">
        <f t="shared" si="30"/>
        <v>13515786</v>
      </c>
    </row>
    <row r="1940" spans="1:4" x14ac:dyDescent="0.25">
      <c r="A1940" t="s">
        <v>4903</v>
      </c>
      <c r="B1940" s="1">
        <v>6000000</v>
      </c>
      <c r="C1940" s="1">
        <v>27457409</v>
      </c>
      <c r="D1940" s="1">
        <f t="shared" si="30"/>
        <v>21457409</v>
      </c>
    </row>
    <row r="1941" spans="1:4" x14ac:dyDescent="0.25">
      <c r="A1941" t="s">
        <v>4901</v>
      </c>
      <c r="B1941" s="1">
        <v>15000000</v>
      </c>
      <c r="C1941" s="1">
        <v>27441122</v>
      </c>
      <c r="D1941" s="1">
        <f t="shared" si="30"/>
        <v>12441122</v>
      </c>
    </row>
    <row r="1942" spans="1:4" x14ac:dyDescent="0.25">
      <c r="A1942" t="s">
        <v>4900</v>
      </c>
      <c r="B1942" s="1">
        <v>40000000</v>
      </c>
      <c r="C1942" s="1">
        <v>27400000</v>
      </c>
      <c r="D1942" s="1">
        <f t="shared" si="30"/>
        <v>-12600000</v>
      </c>
    </row>
    <row r="1943" spans="1:4" x14ac:dyDescent="0.25">
      <c r="A1943" t="s">
        <v>4898</v>
      </c>
      <c r="B1943" s="1">
        <v>8000000</v>
      </c>
      <c r="C1943" s="1">
        <v>27362712</v>
      </c>
      <c r="D1943" s="1">
        <f t="shared" si="30"/>
        <v>19362712</v>
      </c>
    </row>
    <row r="1944" spans="1:4" x14ac:dyDescent="0.25">
      <c r="A1944" t="s">
        <v>4897</v>
      </c>
      <c r="B1944" s="1">
        <v>90000000</v>
      </c>
      <c r="C1944" s="1">
        <v>27356090</v>
      </c>
      <c r="D1944" s="1">
        <f t="shared" si="30"/>
        <v>-62643910</v>
      </c>
    </row>
    <row r="1945" spans="1:4" x14ac:dyDescent="0.25">
      <c r="A1945" t="s">
        <v>4895</v>
      </c>
      <c r="B1945" s="1">
        <v>23000000</v>
      </c>
      <c r="C1945" s="1">
        <v>27338033</v>
      </c>
      <c r="D1945" s="1">
        <f t="shared" si="30"/>
        <v>4338033</v>
      </c>
    </row>
    <row r="1946" spans="1:4" x14ac:dyDescent="0.25">
      <c r="A1946" t="s">
        <v>4894</v>
      </c>
      <c r="B1946" s="1">
        <v>5000000</v>
      </c>
      <c r="C1946" s="1">
        <v>27296514</v>
      </c>
      <c r="D1946" s="1">
        <f t="shared" si="30"/>
        <v>22296514</v>
      </c>
    </row>
    <row r="1947" spans="1:4" x14ac:dyDescent="0.25">
      <c r="A1947" t="s">
        <v>4893</v>
      </c>
      <c r="B1947" s="1">
        <v>5000000</v>
      </c>
      <c r="C1947" s="1">
        <v>27285953</v>
      </c>
      <c r="D1947" s="1">
        <f t="shared" si="30"/>
        <v>22285953</v>
      </c>
    </row>
    <row r="1948" spans="1:4" x14ac:dyDescent="0.25">
      <c r="A1948" t="s">
        <v>4891</v>
      </c>
      <c r="B1948" s="1">
        <v>12000000</v>
      </c>
      <c r="C1948" s="1">
        <v>27281507</v>
      </c>
      <c r="D1948" s="1">
        <f t="shared" si="30"/>
        <v>15281507</v>
      </c>
    </row>
    <row r="1949" spans="1:4" x14ac:dyDescent="0.25">
      <c r="A1949" t="s">
        <v>4887</v>
      </c>
      <c r="B1949" s="1">
        <v>20000000</v>
      </c>
      <c r="C1949" s="1">
        <v>27277055</v>
      </c>
      <c r="D1949" s="1">
        <f t="shared" si="30"/>
        <v>7277055</v>
      </c>
    </row>
    <row r="1950" spans="1:4" x14ac:dyDescent="0.25">
      <c r="A1950" t="s">
        <v>4886</v>
      </c>
      <c r="B1950" s="1">
        <v>3000000</v>
      </c>
      <c r="C1950" s="1">
        <v>27200000</v>
      </c>
      <c r="D1950" s="1">
        <f t="shared" si="30"/>
        <v>24200000</v>
      </c>
    </row>
    <row r="1951" spans="1:4" x14ac:dyDescent="0.25">
      <c r="A1951" t="s">
        <v>4883</v>
      </c>
      <c r="B1951" s="1">
        <v>17000000</v>
      </c>
      <c r="C1951" s="1">
        <v>27154426</v>
      </c>
      <c r="D1951" s="1">
        <f t="shared" si="30"/>
        <v>10154426</v>
      </c>
    </row>
    <row r="1952" spans="1:4" x14ac:dyDescent="0.25">
      <c r="A1952" t="s">
        <v>4882</v>
      </c>
      <c r="B1952" s="1">
        <v>18000000</v>
      </c>
      <c r="C1952" s="1">
        <v>27141959</v>
      </c>
      <c r="D1952" s="1">
        <f t="shared" si="30"/>
        <v>9141959</v>
      </c>
    </row>
    <row r="1953" spans="1:4" x14ac:dyDescent="0.25">
      <c r="A1953" t="s">
        <v>4880</v>
      </c>
      <c r="B1953" s="1">
        <v>102000000</v>
      </c>
      <c r="C1953" s="1">
        <v>27098580</v>
      </c>
      <c r="D1953" s="1">
        <f t="shared" si="30"/>
        <v>-74901420</v>
      </c>
    </row>
    <row r="1954" spans="1:4" x14ac:dyDescent="0.25">
      <c r="A1954" t="s">
        <v>4879</v>
      </c>
      <c r="B1954" s="1">
        <v>17700000</v>
      </c>
      <c r="C1954" s="1">
        <v>27087695</v>
      </c>
      <c r="D1954" s="1">
        <f t="shared" si="30"/>
        <v>9387695</v>
      </c>
    </row>
    <row r="1955" spans="1:4" x14ac:dyDescent="0.25">
      <c r="A1955" t="s">
        <v>4878</v>
      </c>
      <c r="B1955" s="1">
        <v>50000000</v>
      </c>
      <c r="C1955" s="1">
        <v>27067160</v>
      </c>
      <c r="D1955" s="1">
        <f t="shared" si="30"/>
        <v>-22932840</v>
      </c>
    </row>
    <row r="1956" spans="1:4" x14ac:dyDescent="0.25">
      <c r="A1956" t="s">
        <v>4877</v>
      </c>
      <c r="B1956" s="1">
        <v>40000000</v>
      </c>
      <c r="C1956" s="1">
        <v>27053815</v>
      </c>
      <c r="D1956" s="1">
        <f t="shared" si="30"/>
        <v>-12946185</v>
      </c>
    </row>
    <row r="1957" spans="1:4" x14ac:dyDescent="0.25">
      <c r="A1957" t="s">
        <v>4876</v>
      </c>
      <c r="B1957" s="1">
        <v>13000000</v>
      </c>
      <c r="C1957" s="1">
        <v>27052167</v>
      </c>
      <c r="D1957" s="1">
        <f t="shared" si="30"/>
        <v>14052167</v>
      </c>
    </row>
    <row r="1958" spans="1:4" x14ac:dyDescent="0.25">
      <c r="A1958" t="s">
        <v>4873</v>
      </c>
      <c r="B1958" s="1">
        <v>28000000</v>
      </c>
      <c r="C1958" s="1">
        <v>27000000</v>
      </c>
      <c r="D1958" s="1">
        <f t="shared" si="30"/>
        <v>-1000000</v>
      </c>
    </row>
    <row r="1959" spans="1:4" x14ac:dyDescent="0.25">
      <c r="A1959" t="s">
        <v>4872</v>
      </c>
      <c r="B1959" s="1">
        <v>18000000</v>
      </c>
      <c r="C1959" s="1">
        <v>26906039</v>
      </c>
      <c r="D1959" s="1">
        <f t="shared" si="30"/>
        <v>8906039</v>
      </c>
    </row>
    <row r="1960" spans="1:4" x14ac:dyDescent="0.25">
      <c r="A1960" t="s">
        <v>4869</v>
      </c>
      <c r="B1960" s="1">
        <v>38000000</v>
      </c>
      <c r="C1960" s="1">
        <v>26903709</v>
      </c>
      <c r="D1960" s="1">
        <f t="shared" si="30"/>
        <v>-11096291</v>
      </c>
    </row>
    <row r="1961" spans="1:4" x14ac:dyDescent="0.25">
      <c r="A1961" t="s">
        <v>4868</v>
      </c>
      <c r="B1961" s="1">
        <v>16500000</v>
      </c>
      <c r="C1961" s="1">
        <v>26896744</v>
      </c>
      <c r="D1961" s="1">
        <f t="shared" si="30"/>
        <v>10396744</v>
      </c>
    </row>
    <row r="1962" spans="1:4" x14ac:dyDescent="0.25">
      <c r="A1962" t="s">
        <v>4865</v>
      </c>
      <c r="B1962" s="1">
        <v>27000000</v>
      </c>
      <c r="C1962" s="1">
        <v>26876529</v>
      </c>
      <c r="D1962" s="1">
        <f t="shared" si="30"/>
        <v>-123471</v>
      </c>
    </row>
    <row r="1963" spans="1:4" x14ac:dyDescent="0.25">
      <c r="A1963" t="s">
        <v>4862</v>
      </c>
      <c r="B1963" s="1">
        <v>57000000</v>
      </c>
      <c r="C1963" s="1">
        <v>26838389</v>
      </c>
      <c r="D1963" s="1">
        <f t="shared" si="30"/>
        <v>-30161611</v>
      </c>
    </row>
    <row r="1964" spans="1:4" x14ac:dyDescent="0.25">
      <c r="A1964" t="s">
        <v>4860</v>
      </c>
      <c r="B1964" s="1">
        <v>18000000</v>
      </c>
      <c r="C1964" s="1">
        <v>26830000</v>
      </c>
      <c r="D1964" s="1">
        <f t="shared" si="30"/>
        <v>8830000</v>
      </c>
    </row>
    <row r="1965" spans="1:4" x14ac:dyDescent="0.25">
      <c r="A1965" t="s">
        <v>4860</v>
      </c>
      <c r="B1965" s="1">
        <v>18000000</v>
      </c>
      <c r="C1965" s="1">
        <v>26830000</v>
      </c>
      <c r="D1965" s="1">
        <f t="shared" si="30"/>
        <v>8830000</v>
      </c>
    </row>
    <row r="1966" spans="1:4" x14ac:dyDescent="0.25">
      <c r="A1966" t="s">
        <v>4858</v>
      </c>
      <c r="B1966" s="1">
        <v>35000000</v>
      </c>
      <c r="C1966" s="1">
        <v>26814957</v>
      </c>
      <c r="D1966" s="1">
        <f t="shared" si="30"/>
        <v>-8185043</v>
      </c>
    </row>
    <row r="1967" spans="1:4" x14ac:dyDescent="0.25">
      <c r="A1967" t="s">
        <v>4857</v>
      </c>
      <c r="B1967" s="1">
        <v>2500000</v>
      </c>
      <c r="C1967" s="1">
        <v>26781723</v>
      </c>
      <c r="D1967" s="1">
        <f t="shared" si="30"/>
        <v>24281723</v>
      </c>
    </row>
    <row r="1968" spans="1:4" x14ac:dyDescent="0.25">
      <c r="A1968" t="s">
        <v>4856</v>
      </c>
      <c r="B1968" s="1">
        <v>26000000</v>
      </c>
      <c r="C1968" s="1">
        <v>26761283</v>
      </c>
      <c r="D1968" s="1">
        <f t="shared" si="30"/>
        <v>761283</v>
      </c>
    </row>
    <row r="1969" spans="1:4" x14ac:dyDescent="0.25">
      <c r="A1969" t="s">
        <v>4855</v>
      </c>
      <c r="B1969" s="1">
        <v>30000000</v>
      </c>
      <c r="C1969" s="1">
        <v>26687172</v>
      </c>
      <c r="D1969" s="1">
        <f t="shared" si="30"/>
        <v>-3312828</v>
      </c>
    </row>
    <row r="1970" spans="1:4" x14ac:dyDescent="0.25">
      <c r="A1970" t="s">
        <v>4852</v>
      </c>
      <c r="B1970" s="1">
        <v>40000000</v>
      </c>
      <c r="C1970" s="1">
        <v>26616999</v>
      </c>
      <c r="D1970" s="1">
        <f t="shared" si="30"/>
        <v>-13383001</v>
      </c>
    </row>
    <row r="1971" spans="1:4" x14ac:dyDescent="0.25">
      <c r="A1971" t="s">
        <v>4849</v>
      </c>
      <c r="B1971" s="1">
        <v>60000000</v>
      </c>
      <c r="C1971" s="1">
        <v>26616590</v>
      </c>
      <c r="D1971" s="1">
        <f t="shared" si="30"/>
        <v>-33383410</v>
      </c>
    </row>
    <row r="1972" spans="1:4" x14ac:dyDescent="0.25">
      <c r="A1972" t="s">
        <v>4848</v>
      </c>
      <c r="B1972" s="1">
        <v>10500000</v>
      </c>
      <c r="C1972" s="1">
        <v>26589953</v>
      </c>
      <c r="D1972" s="1">
        <f t="shared" si="30"/>
        <v>16089953</v>
      </c>
    </row>
    <row r="1973" spans="1:4" x14ac:dyDescent="0.25">
      <c r="A1973" t="s">
        <v>4846</v>
      </c>
      <c r="B1973" s="1">
        <v>10000000</v>
      </c>
      <c r="C1973" s="1">
        <v>26583369</v>
      </c>
      <c r="D1973" s="1">
        <f t="shared" si="30"/>
        <v>16583369</v>
      </c>
    </row>
    <row r="1974" spans="1:4" x14ac:dyDescent="0.25">
      <c r="A1974" t="s">
        <v>4843</v>
      </c>
      <c r="B1974" s="1">
        <v>13000000</v>
      </c>
      <c r="C1974" s="1">
        <v>26539321</v>
      </c>
      <c r="D1974" s="1">
        <f t="shared" si="30"/>
        <v>13539321</v>
      </c>
    </row>
    <row r="1975" spans="1:4" x14ac:dyDescent="0.25">
      <c r="A1975" t="s">
        <v>4841</v>
      </c>
      <c r="B1975" s="1">
        <v>50000000</v>
      </c>
      <c r="C1975" s="1">
        <v>26536120</v>
      </c>
      <c r="D1975" s="1">
        <f t="shared" si="30"/>
        <v>-23463880</v>
      </c>
    </row>
    <row r="1976" spans="1:4" x14ac:dyDescent="0.25">
      <c r="A1976" t="s">
        <v>4840</v>
      </c>
      <c r="B1976" s="1">
        <v>30000000</v>
      </c>
      <c r="C1976" s="1">
        <v>26525834</v>
      </c>
      <c r="D1976" s="1">
        <f t="shared" si="30"/>
        <v>-3474166</v>
      </c>
    </row>
    <row r="1977" spans="1:4" x14ac:dyDescent="0.25">
      <c r="A1977" t="s">
        <v>4838</v>
      </c>
      <c r="B1977" s="1">
        <v>1800000</v>
      </c>
      <c r="C1977" s="1">
        <v>26505000</v>
      </c>
      <c r="D1977" s="1">
        <f t="shared" si="30"/>
        <v>24705000</v>
      </c>
    </row>
    <row r="1978" spans="1:4" x14ac:dyDescent="0.25">
      <c r="A1978" t="s">
        <v>4838</v>
      </c>
      <c r="B1978" s="1">
        <v>1800000</v>
      </c>
      <c r="C1978" s="1">
        <v>26505000</v>
      </c>
      <c r="D1978" s="1">
        <f t="shared" si="30"/>
        <v>24705000</v>
      </c>
    </row>
    <row r="1979" spans="1:4" x14ac:dyDescent="0.25">
      <c r="A1979" t="s">
        <v>4837</v>
      </c>
      <c r="B1979" s="1">
        <v>35000000</v>
      </c>
      <c r="C1979" s="1">
        <v>26494611</v>
      </c>
      <c r="D1979" s="1">
        <f t="shared" si="30"/>
        <v>-8505389</v>
      </c>
    </row>
    <row r="1980" spans="1:4" x14ac:dyDescent="0.25">
      <c r="A1980" t="s">
        <v>4835</v>
      </c>
      <c r="B1980" s="1">
        <v>50000000</v>
      </c>
      <c r="C1980" s="1">
        <v>26442251</v>
      </c>
      <c r="D1980" s="1">
        <f t="shared" si="30"/>
        <v>-23557749</v>
      </c>
    </row>
    <row r="1981" spans="1:4" x14ac:dyDescent="0.25">
      <c r="A1981" t="s">
        <v>4833</v>
      </c>
      <c r="B1981" s="1">
        <v>15000000</v>
      </c>
      <c r="C1981" s="1">
        <v>26421314</v>
      </c>
      <c r="D1981" s="1">
        <f t="shared" si="30"/>
        <v>11421314</v>
      </c>
    </row>
    <row r="1982" spans="1:4" x14ac:dyDescent="0.25">
      <c r="A1982" t="s">
        <v>4829</v>
      </c>
      <c r="B1982" s="1">
        <v>20000000</v>
      </c>
      <c r="C1982" s="1">
        <v>26415649</v>
      </c>
      <c r="D1982" s="1">
        <f t="shared" si="30"/>
        <v>6415649</v>
      </c>
    </row>
    <row r="1983" spans="1:4" x14ac:dyDescent="0.25">
      <c r="A1983" t="s">
        <v>4828</v>
      </c>
      <c r="B1983" s="1">
        <v>40000000</v>
      </c>
      <c r="C1983" s="1">
        <v>26404753</v>
      </c>
      <c r="D1983" s="1">
        <f t="shared" si="30"/>
        <v>-13595247</v>
      </c>
    </row>
    <row r="1984" spans="1:4" x14ac:dyDescent="0.25">
      <c r="A1984" t="s">
        <v>4824</v>
      </c>
      <c r="B1984" s="1">
        <v>16000000</v>
      </c>
      <c r="C1984" s="1">
        <v>26400000</v>
      </c>
      <c r="D1984" s="1">
        <f t="shared" si="30"/>
        <v>10400000</v>
      </c>
    </row>
    <row r="1985" spans="1:4" x14ac:dyDescent="0.25">
      <c r="A1985" t="s">
        <v>4825</v>
      </c>
      <c r="B1985" s="1">
        <v>18000000</v>
      </c>
      <c r="C1985" s="1">
        <v>26400000</v>
      </c>
      <c r="D1985" s="1">
        <f t="shared" si="30"/>
        <v>8400000</v>
      </c>
    </row>
    <row r="1986" spans="1:4" x14ac:dyDescent="0.25">
      <c r="A1986" t="s">
        <v>4822</v>
      </c>
      <c r="B1986" s="1">
        <v>15000000</v>
      </c>
      <c r="C1986" s="1">
        <v>26384919</v>
      </c>
      <c r="D1986" s="1">
        <f t="shared" ref="D1986:D2049" si="31">C1986-B1986</f>
        <v>11384919</v>
      </c>
    </row>
    <row r="1987" spans="1:4" x14ac:dyDescent="0.25">
      <c r="A1987" t="s">
        <v>4821</v>
      </c>
      <c r="B1987" s="1">
        <v>60000000</v>
      </c>
      <c r="C1987" s="1">
        <v>26288320</v>
      </c>
      <c r="D1987" s="1">
        <f t="shared" si="31"/>
        <v>-33711680</v>
      </c>
    </row>
    <row r="1988" spans="1:4" x14ac:dyDescent="0.25">
      <c r="A1988" t="s">
        <v>4818</v>
      </c>
      <c r="B1988" s="1">
        <v>17000000</v>
      </c>
      <c r="C1988" s="1">
        <v>26284475</v>
      </c>
      <c r="D1988" s="1">
        <f t="shared" si="31"/>
        <v>9284475</v>
      </c>
    </row>
    <row r="1989" spans="1:4" x14ac:dyDescent="0.25">
      <c r="A1989" t="s">
        <v>4816</v>
      </c>
      <c r="B1989" s="1">
        <v>6000000</v>
      </c>
      <c r="C1989" s="1">
        <v>26236603</v>
      </c>
      <c r="D1989" s="1">
        <f t="shared" si="31"/>
        <v>20236603</v>
      </c>
    </row>
    <row r="1990" spans="1:4" x14ac:dyDescent="0.25">
      <c r="A1990" t="s">
        <v>4815</v>
      </c>
      <c r="B1990" s="1">
        <v>50000000</v>
      </c>
      <c r="C1990" s="1">
        <v>26199517</v>
      </c>
      <c r="D1990" s="1">
        <f t="shared" si="31"/>
        <v>-23800483</v>
      </c>
    </row>
    <row r="1991" spans="1:4" x14ac:dyDescent="0.25">
      <c r="A1991" t="s">
        <v>4814</v>
      </c>
      <c r="B1991" s="1">
        <v>36000000</v>
      </c>
      <c r="C1991" s="1">
        <v>26183197</v>
      </c>
      <c r="D1991" s="1">
        <f t="shared" si="31"/>
        <v>-9816803</v>
      </c>
    </row>
    <row r="1992" spans="1:4" x14ac:dyDescent="0.25">
      <c r="A1992" t="s">
        <v>4812</v>
      </c>
      <c r="B1992" s="1">
        <v>15000000</v>
      </c>
      <c r="C1992" s="1">
        <v>26161406</v>
      </c>
      <c r="D1992" s="1">
        <f t="shared" si="31"/>
        <v>11161406</v>
      </c>
    </row>
    <row r="1993" spans="1:4" x14ac:dyDescent="0.25">
      <c r="A1993" t="s">
        <v>4810</v>
      </c>
      <c r="B1993" s="1">
        <v>19000000</v>
      </c>
      <c r="C1993" s="1">
        <v>26096584</v>
      </c>
      <c r="D1993" s="1">
        <f t="shared" si="31"/>
        <v>7096584</v>
      </c>
    </row>
    <row r="1994" spans="1:4" x14ac:dyDescent="0.25">
      <c r="A1994" t="s">
        <v>4807</v>
      </c>
      <c r="B1994" s="1">
        <v>87000000</v>
      </c>
      <c r="C1994" s="1">
        <v>26082914</v>
      </c>
      <c r="D1994" s="1">
        <f t="shared" si="31"/>
        <v>-60917086</v>
      </c>
    </row>
    <row r="1995" spans="1:4" x14ac:dyDescent="0.25">
      <c r="A1995" t="s">
        <v>4805</v>
      </c>
      <c r="B1995" s="1">
        <v>8000000</v>
      </c>
      <c r="C1995" s="1">
        <v>26049082</v>
      </c>
      <c r="D1995" s="1">
        <f t="shared" si="31"/>
        <v>18049082</v>
      </c>
    </row>
    <row r="1996" spans="1:4" x14ac:dyDescent="0.25">
      <c r="A1996" t="s">
        <v>4802</v>
      </c>
      <c r="B1996" s="1">
        <v>3500000</v>
      </c>
      <c r="C1996" s="1">
        <v>26005908</v>
      </c>
      <c r="D1996" s="1">
        <f t="shared" si="31"/>
        <v>22505908</v>
      </c>
    </row>
    <row r="1997" spans="1:4" x14ac:dyDescent="0.25">
      <c r="A1997" t="s">
        <v>4801</v>
      </c>
      <c r="B1997" s="1">
        <v>20000000</v>
      </c>
      <c r="C1997" s="1">
        <v>26003149</v>
      </c>
      <c r="D1997" s="1">
        <f t="shared" si="31"/>
        <v>6003149</v>
      </c>
    </row>
    <row r="1998" spans="1:4" x14ac:dyDescent="0.25">
      <c r="A1998" t="s">
        <v>4800</v>
      </c>
      <c r="B1998" s="1">
        <v>76000000</v>
      </c>
      <c r="C1998" s="1">
        <v>26000610</v>
      </c>
      <c r="D1998" s="1">
        <f t="shared" si="31"/>
        <v>-49999390</v>
      </c>
    </row>
    <row r="1999" spans="1:4" x14ac:dyDescent="0.25">
      <c r="A1999" t="s">
        <v>4798</v>
      </c>
      <c r="B1999" s="1">
        <v>28000000</v>
      </c>
      <c r="C1999" s="1">
        <v>25977365</v>
      </c>
      <c r="D1999" s="1">
        <f t="shared" si="31"/>
        <v>-2022635</v>
      </c>
    </row>
    <row r="2000" spans="1:4" x14ac:dyDescent="0.25">
      <c r="A2000" t="s">
        <v>4796</v>
      </c>
      <c r="B2000" s="1">
        <v>8000000</v>
      </c>
      <c r="C2000" s="1">
        <v>25926543</v>
      </c>
      <c r="D2000" s="1">
        <f t="shared" si="31"/>
        <v>17926543</v>
      </c>
    </row>
    <row r="2001" spans="1:4" x14ac:dyDescent="0.25">
      <c r="A2001" t="s">
        <v>4793</v>
      </c>
      <c r="B2001" s="1">
        <v>58000000</v>
      </c>
      <c r="C2001" s="1">
        <v>25900000</v>
      </c>
      <c r="D2001" s="1">
        <f t="shared" si="31"/>
        <v>-32100000</v>
      </c>
    </row>
    <row r="2002" spans="1:4" x14ac:dyDescent="0.25">
      <c r="A2002" t="s">
        <v>4792</v>
      </c>
      <c r="B2002" s="1">
        <v>35000000</v>
      </c>
      <c r="C2002" s="1">
        <v>25871834</v>
      </c>
      <c r="D2002" s="1">
        <f t="shared" si="31"/>
        <v>-9128166</v>
      </c>
    </row>
    <row r="2003" spans="1:4" x14ac:dyDescent="0.25">
      <c r="A2003" t="s">
        <v>4791</v>
      </c>
      <c r="B2003" s="1">
        <v>35000000</v>
      </c>
      <c r="C2003" s="1">
        <v>25863915</v>
      </c>
      <c r="D2003" s="1">
        <f t="shared" si="31"/>
        <v>-9136085</v>
      </c>
    </row>
    <row r="2004" spans="1:4" x14ac:dyDescent="0.25">
      <c r="A2004" t="s">
        <v>4789</v>
      </c>
      <c r="B2004" s="1">
        <v>62000000</v>
      </c>
      <c r="C2004" s="1">
        <v>25857987</v>
      </c>
      <c r="D2004" s="1">
        <f t="shared" si="31"/>
        <v>-36142013</v>
      </c>
    </row>
    <row r="2005" spans="1:4" x14ac:dyDescent="0.25">
      <c r="A2005" t="s">
        <v>4788</v>
      </c>
      <c r="B2005" s="1">
        <v>22000000</v>
      </c>
      <c r="C2005" s="1">
        <v>25842000</v>
      </c>
      <c r="D2005" s="1">
        <f t="shared" si="31"/>
        <v>3842000</v>
      </c>
    </row>
    <row r="2006" spans="1:4" x14ac:dyDescent="0.25">
      <c r="A2006" t="s">
        <v>4787</v>
      </c>
      <c r="B2006" s="1">
        <v>26000000</v>
      </c>
      <c r="C2006" s="1">
        <v>25809813</v>
      </c>
      <c r="D2006" s="1">
        <f t="shared" si="31"/>
        <v>-190187</v>
      </c>
    </row>
    <row r="2007" spans="1:4" x14ac:dyDescent="0.25">
      <c r="A2007" t="s">
        <v>4786</v>
      </c>
      <c r="B2007" s="1">
        <v>3300000</v>
      </c>
      <c r="C2007" s="1">
        <v>25799043</v>
      </c>
      <c r="D2007" s="1">
        <f t="shared" si="31"/>
        <v>22499043</v>
      </c>
    </row>
    <row r="2008" spans="1:4" x14ac:dyDescent="0.25">
      <c r="A2008" t="s">
        <v>4784</v>
      </c>
      <c r="B2008" s="1">
        <v>12000000</v>
      </c>
      <c r="C2008" s="1">
        <v>25776062</v>
      </c>
      <c r="D2008" s="1">
        <f t="shared" si="31"/>
        <v>13776062</v>
      </c>
    </row>
    <row r="2009" spans="1:4" x14ac:dyDescent="0.25">
      <c r="A2009" t="s">
        <v>4783</v>
      </c>
      <c r="B2009" s="1">
        <v>19000000</v>
      </c>
      <c r="C2009" s="1">
        <v>25753840</v>
      </c>
      <c r="D2009" s="1">
        <f t="shared" si="31"/>
        <v>6753840</v>
      </c>
    </row>
    <row r="2010" spans="1:4" x14ac:dyDescent="0.25">
      <c r="A2010" t="s">
        <v>4781</v>
      </c>
      <c r="B2010" s="1">
        <v>20000000</v>
      </c>
      <c r="C2010" s="1">
        <v>25677801</v>
      </c>
      <c r="D2010" s="1">
        <f t="shared" si="31"/>
        <v>5677801</v>
      </c>
    </row>
    <row r="2011" spans="1:4" x14ac:dyDescent="0.25">
      <c r="A2011" t="s">
        <v>4779</v>
      </c>
      <c r="B2011" s="1">
        <v>13000000</v>
      </c>
      <c r="C2011" s="1">
        <v>25675765</v>
      </c>
      <c r="D2011" s="1">
        <f t="shared" si="31"/>
        <v>12675765</v>
      </c>
    </row>
    <row r="2012" spans="1:4" x14ac:dyDescent="0.25">
      <c r="A2012" t="s">
        <v>4777</v>
      </c>
      <c r="B2012" s="1">
        <v>7000000</v>
      </c>
      <c r="C2012" s="1">
        <v>25625110</v>
      </c>
      <c r="D2012" s="1">
        <f t="shared" si="31"/>
        <v>18625110</v>
      </c>
    </row>
    <row r="2013" spans="1:4" x14ac:dyDescent="0.25">
      <c r="A2013" t="s">
        <v>4776</v>
      </c>
      <c r="B2013" s="1">
        <v>25000000</v>
      </c>
      <c r="C2013" s="1">
        <v>25615792</v>
      </c>
      <c r="D2013" s="1">
        <f t="shared" si="31"/>
        <v>615792</v>
      </c>
    </row>
    <row r="2014" spans="1:4" x14ac:dyDescent="0.25">
      <c r="A2014" t="s">
        <v>4772</v>
      </c>
      <c r="B2014" s="1">
        <v>10000000</v>
      </c>
      <c r="C2014" s="1">
        <v>25600000</v>
      </c>
      <c r="D2014" s="1">
        <f t="shared" si="31"/>
        <v>15600000</v>
      </c>
    </row>
    <row r="2015" spans="1:4" x14ac:dyDescent="0.25">
      <c r="A2015" t="s">
        <v>4769</v>
      </c>
      <c r="B2015" s="1">
        <v>18000000</v>
      </c>
      <c r="C2015" s="1">
        <v>25592632</v>
      </c>
      <c r="D2015" s="1">
        <f t="shared" si="31"/>
        <v>7592632</v>
      </c>
    </row>
    <row r="2016" spans="1:4" x14ac:dyDescent="0.25">
      <c r="A2016" t="s">
        <v>4767</v>
      </c>
      <c r="B2016" s="1">
        <v>21150000</v>
      </c>
      <c r="C2016" s="1">
        <v>25590119</v>
      </c>
      <c r="D2016" s="1">
        <f t="shared" si="31"/>
        <v>4440119</v>
      </c>
    </row>
    <row r="2017" spans="1:4" x14ac:dyDescent="0.25">
      <c r="A2017" t="s">
        <v>4764</v>
      </c>
      <c r="B2017" s="1">
        <v>20000000</v>
      </c>
      <c r="C2017" s="1">
        <v>25584685</v>
      </c>
      <c r="D2017" s="1">
        <f t="shared" si="31"/>
        <v>5584685</v>
      </c>
    </row>
    <row r="2018" spans="1:4" x14ac:dyDescent="0.25">
      <c r="A2018" t="s">
        <v>4761</v>
      </c>
      <c r="B2018" s="1">
        <v>14000000</v>
      </c>
      <c r="C2018" s="1">
        <v>25571351</v>
      </c>
      <c r="D2018" s="1">
        <f t="shared" si="31"/>
        <v>11571351</v>
      </c>
    </row>
    <row r="2019" spans="1:4" x14ac:dyDescent="0.25">
      <c r="A2019" t="s">
        <v>4758</v>
      </c>
      <c r="B2019" s="1">
        <v>23000000</v>
      </c>
      <c r="C2019" s="1">
        <v>25556065</v>
      </c>
      <c r="D2019" s="1">
        <f t="shared" si="31"/>
        <v>2556065</v>
      </c>
    </row>
    <row r="2020" spans="1:4" x14ac:dyDescent="0.25">
      <c r="A2020" t="s">
        <v>4757</v>
      </c>
      <c r="B2020" s="1">
        <v>9000000</v>
      </c>
      <c r="C2020" s="1">
        <v>25530884</v>
      </c>
      <c r="D2020" s="1">
        <f t="shared" si="31"/>
        <v>16530884</v>
      </c>
    </row>
    <row r="2021" spans="1:4" x14ac:dyDescent="0.25">
      <c r="A2021" t="s">
        <v>4755</v>
      </c>
      <c r="B2021" s="1">
        <v>57000000</v>
      </c>
      <c r="C2021" s="1">
        <v>25528495</v>
      </c>
      <c r="D2021" s="1">
        <f t="shared" si="31"/>
        <v>-31471505</v>
      </c>
    </row>
    <row r="2022" spans="1:4" x14ac:dyDescent="0.25">
      <c r="A2022" t="s">
        <v>4752</v>
      </c>
      <c r="B2022" s="1">
        <v>25100000</v>
      </c>
      <c r="C2022" s="1">
        <v>25517500</v>
      </c>
      <c r="D2022" s="1">
        <f t="shared" si="31"/>
        <v>417500</v>
      </c>
    </row>
    <row r="2023" spans="1:4" x14ac:dyDescent="0.25">
      <c r="A2023" t="s">
        <v>4751</v>
      </c>
      <c r="B2023" s="1">
        <v>14000000</v>
      </c>
      <c r="C2023" s="1">
        <v>25482931</v>
      </c>
      <c r="D2023" s="1">
        <f t="shared" si="31"/>
        <v>11482931</v>
      </c>
    </row>
    <row r="2024" spans="1:4" x14ac:dyDescent="0.25">
      <c r="A2024" t="s">
        <v>4748</v>
      </c>
      <c r="B2024" s="1">
        <v>30000000</v>
      </c>
      <c r="C2024" s="1">
        <v>25472967</v>
      </c>
      <c r="D2024" s="1">
        <f t="shared" si="31"/>
        <v>-4527033</v>
      </c>
    </row>
    <row r="2025" spans="1:4" x14ac:dyDescent="0.25">
      <c r="A2025" t="s">
        <v>4746</v>
      </c>
      <c r="B2025" s="1">
        <v>10000000</v>
      </c>
      <c r="C2025" s="1">
        <v>25464480</v>
      </c>
      <c r="D2025" s="1">
        <f t="shared" si="31"/>
        <v>15464480</v>
      </c>
    </row>
    <row r="2026" spans="1:4" x14ac:dyDescent="0.25">
      <c r="A2026" t="s">
        <v>4744</v>
      </c>
      <c r="B2026" s="1">
        <v>50000000</v>
      </c>
      <c r="C2026" s="1">
        <v>25450527</v>
      </c>
      <c r="D2026" s="1">
        <f t="shared" si="31"/>
        <v>-24549473</v>
      </c>
    </row>
    <row r="2027" spans="1:4" x14ac:dyDescent="0.25">
      <c r="A2027" t="s">
        <v>4743</v>
      </c>
      <c r="B2027" s="1">
        <v>15000000</v>
      </c>
      <c r="C2027" s="1">
        <v>25440971</v>
      </c>
      <c r="D2027" s="1">
        <f t="shared" si="31"/>
        <v>10440971</v>
      </c>
    </row>
    <row r="2028" spans="1:4" x14ac:dyDescent="0.25">
      <c r="A2028" t="s">
        <v>4740</v>
      </c>
      <c r="B2028" s="1">
        <v>50000000</v>
      </c>
      <c r="C2028" s="1">
        <v>25407250</v>
      </c>
      <c r="D2028" s="1">
        <f t="shared" si="31"/>
        <v>-24592750</v>
      </c>
    </row>
    <row r="2029" spans="1:4" x14ac:dyDescent="0.25">
      <c r="A2029" t="s">
        <v>4739</v>
      </c>
      <c r="B2029" s="1">
        <v>4000000</v>
      </c>
      <c r="C2029" s="1">
        <v>25359200</v>
      </c>
      <c r="D2029" s="1">
        <f t="shared" si="31"/>
        <v>21359200</v>
      </c>
    </row>
    <row r="2030" spans="1:4" x14ac:dyDescent="0.25">
      <c r="A2030" t="s">
        <v>4737</v>
      </c>
      <c r="B2030" s="1">
        <v>10000000</v>
      </c>
      <c r="C2030" s="1">
        <v>25339117</v>
      </c>
      <c r="D2030" s="1">
        <f t="shared" si="31"/>
        <v>15339117</v>
      </c>
    </row>
    <row r="2031" spans="1:4" x14ac:dyDescent="0.25">
      <c r="A2031" t="s">
        <v>4736</v>
      </c>
      <c r="B2031" s="1">
        <v>40000000</v>
      </c>
      <c r="C2031" s="1">
        <v>25335935</v>
      </c>
      <c r="D2031" s="1">
        <f t="shared" si="31"/>
        <v>-14664065</v>
      </c>
    </row>
    <row r="2032" spans="1:4" x14ac:dyDescent="0.25">
      <c r="A2032" t="s">
        <v>4734</v>
      </c>
      <c r="B2032" s="1">
        <v>21000000</v>
      </c>
      <c r="C2032" s="1">
        <v>25296447</v>
      </c>
      <c r="D2032" s="1">
        <f t="shared" si="31"/>
        <v>4296447</v>
      </c>
    </row>
    <row r="2033" spans="1:4" x14ac:dyDescent="0.25">
      <c r="A2033" t="s">
        <v>4733</v>
      </c>
      <c r="B2033" s="1">
        <v>12000000</v>
      </c>
      <c r="C2033" s="1">
        <v>25277561</v>
      </c>
      <c r="D2033" s="1">
        <f t="shared" si="31"/>
        <v>13277561</v>
      </c>
    </row>
    <row r="2034" spans="1:4" x14ac:dyDescent="0.25">
      <c r="A2034" t="s">
        <v>4731</v>
      </c>
      <c r="B2034" s="1">
        <v>35000000</v>
      </c>
      <c r="C2034" s="1">
        <v>25266129</v>
      </c>
      <c r="D2034" s="1">
        <f t="shared" si="31"/>
        <v>-9733871</v>
      </c>
    </row>
    <row r="2035" spans="1:4" x14ac:dyDescent="0.25">
      <c r="A2035" t="s">
        <v>4730</v>
      </c>
      <c r="B2035" s="1">
        <v>6000000</v>
      </c>
      <c r="C2035" s="1">
        <v>25244700</v>
      </c>
      <c r="D2035" s="1">
        <f t="shared" si="31"/>
        <v>19244700</v>
      </c>
    </row>
    <row r="2036" spans="1:4" x14ac:dyDescent="0.25">
      <c r="A2036" t="s">
        <v>4729</v>
      </c>
      <c r="B2036" s="1">
        <v>12000000</v>
      </c>
      <c r="C2036" s="1">
        <v>25240988</v>
      </c>
      <c r="D2036" s="1">
        <f t="shared" si="31"/>
        <v>13240988</v>
      </c>
    </row>
    <row r="2037" spans="1:4" x14ac:dyDescent="0.25">
      <c r="A2037" t="s">
        <v>4726</v>
      </c>
      <c r="B2037" s="1">
        <v>45000000</v>
      </c>
      <c r="C2037" s="1">
        <v>25200412</v>
      </c>
      <c r="D2037" s="1">
        <f t="shared" si="31"/>
        <v>-19799588</v>
      </c>
    </row>
    <row r="2038" spans="1:4" x14ac:dyDescent="0.25">
      <c r="A2038" t="s">
        <v>4724</v>
      </c>
      <c r="B2038" s="1">
        <v>40000000</v>
      </c>
      <c r="C2038" s="1">
        <v>25178165</v>
      </c>
      <c r="D2038" s="1">
        <f t="shared" si="31"/>
        <v>-14821835</v>
      </c>
    </row>
    <row r="2039" spans="1:4" x14ac:dyDescent="0.25">
      <c r="A2039" t="s">
        <v>4722</v>
      </c>
      <c r="B2039" s="1">
        <v>24000000</v>
      </c>
      <c r="C2039" s="1">
        <v>25167270</v>
      </c>
      <c r="D2039" s="1">
        <f t="shared" si="31"/>
        <v>1167270</v>
      </c>
    </row>
    <row r="2040" spans="1:4" x14ac:dyDescent="0.25">
      <c r="A2040" t="s">
        <v>4721</v>
      </c>
      <c r="B2040" s="1">
        <v>3500000</v>
      </c>
      <c r="C2040" s="1">
        <v>25138292</v>
      </c>
      <c r="D2040" s="1">
        <f t="shared" si="31"/>
        <v>21638292</v>
      </c>
    </row>
    <row r="2041" spans="1:4" x14ac:dyDescent="0.25">
      <c r="A2041" t="s">
        <v>4719</v>
      </c>
      <c r="B2041" s="1">
        <v>50000000</v>
      </c>
      <c r="C2041" s="1">
        <v>25121291</v>
      </c>
      <c r="D2041" s="1">
        <f t="shared" si="31"/>
        <v>-24878709</v>
      </c>
    </row>
    <row r="2042" spans="1:4" x14ac:dyDescent="0.25">
      <c r="A2042" t="s">
        <v>4716</v>
      </c>
      <c r="B2042" s="1">
        <v>40000000</v>
      </c>
      <c r="C2042" s="1">
        <v>25117498</v>
      </c>
      <c r="D2042" s="1">
        <f t="shared" si="31"/>
        <v>-14882502</v>
      </c>
    </row>
    <row r="2043" spans="1:4" x14ac:dyDescent="0.25">
      <c r="A2043" t="s">
        <v>4715</v>
      </c>
      <c r="B2043" s="1">
        <v>35000000</v>
      </c>
      <c r="C2043" s="1">
        <v>25093607</v>
      </c>
      <c r="D2043" s="1">
        <f t="shared" si="31"/>
        <v>-9906393</v>
      </c>
    </row>
    <row r="2044" spans="1:4" x14ac:dyDescent="0.25">
      <c r="A2044" t="s">
        <v>4713</v>
      </c>
      <c r="B2044" s="1">
        <v>30000000</v>
      </c>
      <c r="C2044" s="1">
        <v>25078937</v>
      </c>
      <c r="D2044" s="1">
        <f t="shared" si="31"/>
        <v>-4921063</v>
      </c>
    </row>
    <row r="2045" spans="1:4" x14ac:dyDescent="0.25">
      <c r="A2045" t="s">
        <v>4712</v>
      </c>
      <c r="B2045" s="1">
        <v>20000000</v>
      </c>
      <c r="C2045" s="1">
        <v>25077977</v>
      </c>
      <c r="D2045" s="1">
        <f t="shared" si="31"/>
        <v>5077977</v>
      </c>
    </row>
    <row r="2046" spans="1:4" x14ac:dyDescent="0.25">
      <c r="A2046" t="s">
        <v>4708</v>
      </c>
      <c r="B2046" s="1">
        <v>63000000</v>
      </c>
      <c r="C2046" s="1">
        <v>25052000</v>
      </c>
      <c r="D2046" s="1">
        <f t="shared" si="31"/>
        <v>-37948000</v>
      </c>
    </row>
    <row r="2047" spans="1:4" x14ac:dyDescent="0.25">
      <c r="A2047" t="s">
        <v>4706</v>
      </c>
      <c r="B2047" s="1">
        <v>6000000</v>
      </c>
      <c r="C2047" s="1">
        <v>25047631</v>
      </c>
      <c r="D2047" s="1">
        <f t="shared" si="31"/>
        <v>19047631</v>
      </c>
    </row>
    <row r="2048" spans="1:4" x14ac:dyDescent="0.25">
      <c r="A2048" t="s">
        <v>4705</v>
      </c>
      <c r="B2048" s="1">
        <v>55000000</v>
      </c>
      <c r="C2048" s="1">
        <v>25040293</v>
      </c>
      <c r="D2048" s="1">
        <f t="shared" si="31"/>
        <v>-29959707</v>
      </c>
    </row>
    <row r="2049" spans="1:4" x14ac:dyDescent="0.25">
      <c r="A2049" t="s">
        <v>4703</v>
      </c>
      <c r="B2049" s="1">
        <v>53000000</v>
      </c>
      <c r="C2049" s="1">
        <v>25031037</v>
      </c>
      <c r="D2049" s="1">
        <f t="shared" si="31"/>
        <v>-27968963</v>
      </c>
    </row>
    <row r="2050" spans="1:4" x14ac:dyDescent="0.25">
      <c r="A2050" t="s">
        <v>4702</v>
      </c>
      <c r="B2050" s="1">
        <v>24000000</v>
      </c>
      <c r="C2050" s="1">
        <v>25003072</v>
      </c>
      <c r="D2050" s="1">
        <f t="shared" ref="D2050:D2113" si="32">C2050-B2050</f>
        <v>1003072</v>
      </c>
    </row>
    <row r="2051" spans="1:4" x14ac:dyDescent="0.25">
      <c r="A2051" t="s">
        <v>4698</v>
      </c>
      <c r="B2051" s="1">
        <v>2883848</v>
      </c>
      <c r="C2051" s="1">
        <v>25000000</v>
      </c>
      <c r="D2051" s="1">
        <f t="shared" si="32"/>
        <v>22116152</v>
      </c>
    </row>
    <row r="2052" spans="1:4" x14ac:dyDescent="0.25">
      <c r="A2052" t="s">
        <v>4701</v>
      </c>
      <c r="B2052" s="1">
        <v>9000000</v>
      </c>
      <c r="C2052" s="1">
        <v>25000000</v>
      </c>
      <c r="D2052" s="1">
        <f t="shared" si="32"/>
        <v>16000000</v>
      </c>
    </row>
    <row r="2053" spans="1:4" x14ac:dyDescent="0.25">
      <c r="A2053" t="s">
        <v>4695</v>
      </c>
      <c r="B2053" s="1">
        <v>100000000</v>
      </c>
      <c r="C2053" s="1">
        <v>24985612</v>
      </c>
      <c r="D2053" s="1">
        <f t="shared" si="32"/>
        <v>-75014388</v>
      </c>
    </row>
    <row r="2054" spans="1:4" x14ac:dyDescent="0.25">
      <c r="A2054" t="s">
        <v>4693</v>
      </c>
      <c r="B2054" s="1">
        <v>15000000</v>
      </c>
      <c r="C2054" s="1">
        <v>24984868</v>
      </c>
      <c r="D2054" s="1">
        <f t="shared" si="32"/>
        <v>9984868</v>
      </c>
    </row>
    <row r="2055" spans="1:4" x14ac:dyDescent="0.25">
      <c r="A2055" t="s">
        <v>4691</v>
      </c>
      <c r="B2055" s="1">
        <v>27000000</v>
      </c>
      <c r="C2055" s="1">
        <v>24944213</v>
      </c>
      <c r="D2055" s="1">
        <f t="shared" si="32"/>
        <v>-2055787</v>
      </c>
    </row>
    <row r="2056" spans="1:4" x14ac:dyDescent="0.25">
      <c r="A2056" t="s">
        <v>4690</v>
      </c>
      <c r="B2056" s="1">
        <v>15000000</v>
      </c>
      <c r="C2056" s="1">
        <v>24881000</v>
      </c>
      <c r="D2056" s="1">
        <f t="shared" si="32"/>
        <v>9881000</v>
      </c>
    </row>
    <row r="2057" spans="1:4" x14ac:dyDescent="0.25">
      <c r="A2057" t="s">
        <v>4688</v>
      </c>
      <c r="B2057" s="1">
        <v>20000000</v>
      </c>
      <c r="C2057" s="1">
        <v>24848292</v>
      </c>
      <c r="D2057" s="1">
        <f t="shared" si="32"/>
        <v>4848292</v>
      </c>
    </row>
    <row r="2058" spans="1:4" x14ac:dyDescent="0.25">
      <c r="A2058" t="s">
        <v>4686</v>
      </c>
      <c r="B2058" s="1">
        <v>5000000</v>
      </c>
      <c r="C2058" s="1">
        <v>24809547</v>
      </c>
      <c r="D2058" s="1">
        <f t="shared" si="32"/>
        <v>19809547</v>
      </c>
    </row>
    <row r="2059" spans="1:4" x14ac:dyDescent="0.25">
      <c r="A2059" t="s">
        <v>4685</v>
      </c>
      <c r="B2059" s="1">
        <v>2000000</v>
      </c>
      <c r="C2059" s="1">
        <v>24800000</v>
      </c>
      <c r="D2059" s="1">
        <f t="shared" si="32"/>
        <v>22800000</v>
      </c>
    </row>
    <row r="2060" spans="1:4" x14ac:dyDescent="0.25">
      <c r="A2060" t="s">
        <v>4683</v>
      </c>
      <c r="B2060" s="1">
        <v>6500000</v>
      </c>
      <c r="C2060" s="1">
        <v>24792061</v>
      </c>
      <c r="D2060" s="1">
        <f t="shared" si="32"/>
        <v>18292061</v>
      </c>
    </row>
    <row r="2061" spans="1:4" x14ac:dyDescent="0.25">
      <c r="A2061" t="s">
        <v>4682</v>
      </c>
      <c r="B2061" s="1">
        <v>3000000</v>
      </c>
      <c r="C2061" s="1">
        <v>24788807</v>
      </c>
      <c r="D2061" s="1">
        <f t="shared" si="32"/>
        <v>21788807</v>
      </c>
    </row>
    <row r="2062" spans="1:4" x14ac:dyDescent="0.25">
      <c r="A2062" t="s">
        <v>4681</v>
      </c>
      <c r="B2062" s="1">
        <v>1200000</v>
      </c>
      <c r="C2062" s="1">
        <v>24741700</v>
      </c>
      <c r="D2062" s="1">
        <f t="shared" si="32"/>
        <v>23541700</v>
      </c>
    </row>
    <row r="2063" spans="1:4" x14ac:dyDescent="0.25">
      <c r="A2063" t="s">
        <v>4679</v>
      </c>
      <c r="B2063" s="1">
        <v>3000000</v>
      </c>
      <c r="C2063" s="1">
        <v>24629916</v>
      </c>
      <c r="D2063" s="1">
        <f t="shared" si="32"/>
        <v>21629916</v>
      </c>
    </row>
    <row r="2064" spans="1:4" x14ac:dyDescent="0.25">
      <c r="A2064" t="s">
        <v>4677</v>
      </c>
      <c r="B2064" s="1">
        <v>9000000</v>
      </c>
      <c r="C2064" s="1">
        <v>24530513</v>
      </c>
      <c r="D2064" s="1">
        <f t="shared" si="32"/>
        <v>15530513</v>
      </c>
    </row>
    <row r="2065" spans="1:4" x14ac:dyDescent="0.25">
      <c r="A2065" t="s">
        <v>4676</v>
      </c>
      <c r="B2065" s="1">
        <v>45000000</v>
      </c>
      <c r="C2065" s="1">
        <v>24520892</v>
      </c>
      <c r="D2065" s="1">
        <f t="shared" si="32"/>
        <v>-20479108</v>
      </c>
    </row>
    <row r="2066" spans="1:4" x14ac:dyDescent="0.25">
      <c r="A2066" t="s">
        <v>4674</v>
      </c>
      <c r="B2066" s="1">
        <v>890000</v>
      </c>
      <c r="C2066" s="1">
        <v>24475416</v>
      </c>
      <c r="D2066" s="1">
        <f t="shared" si="32"/>
        <v>23585416</v>
      </c>
    </row>
    <row r="2067" spans="1:4" x14ac:dyDescent="0.25">
      <c r="A2067" t="s">
        <v>4673</v>
      </c>
      <c r="B2067" s="1">
        <v>3000000</v>
      </c>
      <c r="C2067" s="1">
        <v>24475193</v>
      </c>
      <c r="D2067" s="1">
        <f t="shared" si="32"/>
        <v>21475193</v>
      </c>
    </row>
    <row r="2068" spans="1:4" x14ac:dyDescent="0.25">
      <c r="A2068" t="s">
        <v>4672</v>
      </c>
      <c r="B2068" s="1">
        <v>43000000</v>
      </c>
      <c r="C2068" s="1">
        <v>24430272</v>
      </c>
      <c r="D2068" s="1">
        <f t="shared" si="32"/>
        <v>-18569728</v>
      </c>
    </row>
    <row r="2069" spans="1:4" x14ac:dyDescent="0.25">
      <c r="A2069" t="s">
        <v>4670</v>
      </c>
      <c r="B2069" s="1">
        <v>43000000</v>
      </c>
      <c r="C2069" s="1">
        <v>24407944</v>
      </c>
      <c r="D2069" s="1">
        <f t="shared" si="32"/>
        <v>-18592056</v>
      </c>
    </row>
    <row r="2070" spans="1:4" x14ac:dyDescent="0.25">
      <c r="A2070" t="s">
        <v>4669</v>
      </c>
      <c r="B2070" s="1">
        <v>17000000</v>
      </c>
      <c r="C2070" s="1">
        <v>24397469</v>
      </c>
      <c r="D2070" s="1">
        <f t="shared" si="32"/>
        <v>7397469</v>
      </c>
    </row>
    <row r="2071" spans="1:4" x14ac:dyDescent="0.25">
      <c r="A2071" t="s">
        <v>4667</v>
      </c>
      <c r="B2071" s="1">
        <v>42000000</v>
      </c>
      <c r="C2071" s="1">
        <v>24375436</v>
      </c>
      <c r="D2071" s="1">
        <f t="shared" si="32"/>
        <v>-17624564</v>
      </c>
    </row>
    <row r="2072" spans="1:4" x14ac:dyDescent="0.25">
      <c r="A2072" t="s">
        <v>4665</v>
      </c>
      <c r="B2072" s="1">
        <v>21500000</v>
      </c>
      <c r="C2072" s="1">
        <v>24362501</v>
      </c>
      <c r="D2072" s="1">
        <f t="shared" si="32"/>
        <v>2862501</v>
      </c>
    </row>
    <row r="2073" spans="1:4" x14ac:dyDescent="0.25">
      <c r="A2073" t="s">
        <v>4663</v>
      </c>
      <c r="B2073" s="1">
        <v>45000000</v>
      </c>
      <c r="C2073" s="1">
        <v>24343673</v>
      </c>
      <c r="D2073" s="1">
        <f t="shared" si="32"/>
        <v>-20656327</v>
      </c>
    </row>
    <row r="2074" spans="1:4" x14ac:dyDescent="0.25">
      <c r="A2074" t="s">
        <v>4663</v>
      </c>
      <c r="B2074" s="1">
        <v>45000000</v>
      </c>
      <c r="C2074" s="1">
        <v>24343673</v>
      </c>
      <c r="D2074" s="1">
        <f t="shared" si="32"/>
        <v>-20656327</v>
      </c>
    </row>
    <row r="2075" spans="1:4" x14ac:dyDescent="0.25">
      <c r="A2075" t="s">
        <v>4661</v>
      </c>
      <c r="B2075" s="1">
        <v>40000000</v>
      </c>
      <c r="C2075" s="1">
        <v>24332324</v>
      </c>
      <c r="D2075" s="1">
        <f t="shared" si="32"/>
        <v>-15667676</v>
      </c>
    </row>
    <row r="2076" spans="1:4" x14ac:dyDescent="0.25">
      <c r="A2076" t="s">
        <v>4659</v>
      </c>
      <c r="B2076" s="1">
        <v>35000000</v>
      </c>
      <c r="C2076" s="1">
        <v>24276500</v>
      </c>
      <c r="D2076" s="1">
        <f t="shared" si="32"/>
        <v>-10723500</v>
      </c>
    </row>
    <row r="2077" spans="1:4" x14ac:dyDescent="0.25">
      <c r="A2077" t="s">
        <v>4658</v>
      </c>
      <c r="B2077" s="1">
        <v>28000000</v>
      </c>
      <c r="C2077" s="1">
        <v>24268828</v>
      </c>
      <c r="D2077" s="1">
        <f t="shared" si="32"/>
        <v>-3731172</v>
      </c>
    </row>
    <row r="2078" spans="1:4" x14ac:dyDescent="0.25">
      <c r="A2078" t="s">
        <v>4656</v>
      </c>
      <c r="B2078" s="1">
        <v>31000000</v>
      </c>
      <c r="C2078" s="1">
        <v>24185781</v>
      </c>
      <c r="D2078" s="1">
        <f t="shared" si="32"/>
        <v>-6814219</v>
      </c>
    </row>
    <row r="2079" spans="1:4" x14ac:dyDescent="0.25">
      <c r="A2079" t="s">
        <v>4655</v>
      </c>
      <c r="B2079" s="1">
        <v>5000000</v>
      </c>
      <c r="C2079" s="1">
        <v>24138847</v>
      </c>
      <c r="D2079" s="1">
        <f t="shared" si="32"/>
        <v>19138847</v>
      </c>
    </row>
    <row r="2080" spans="1:4" x14ac:dyDescent="0.25">
      <c r="A2080" t="s">
        <v>4654</v>
      </c>
      <c r="B2080" s="1">
        <v>50000000</v>
      </c>
      <c r="C2080" s="1">
        <v>24127895</v>
      </c>
      <c r="D2080" s="1">
        <f t="shared" si="32"/>
        <v>-25872105</v>
      </c>
    </row>
    <row r="2081" spans="1:4" x14ac:dyDescent="0.25">
      <c r="A2081" t="s">
        <v>4653</v>
      </c>
      <c r="B2081" s="1">
        <v>20000000</v>
      </c>
      <c r="C2081" s="1">
        <v>24104113</v>
      </c>
      <c r="D2081" s="1">
        <f t="shared" si="32"/>
        <v>4104113</v>
      </c>
    </row>
    <row r="2082" spans="1:4" x14ac:dyDescent="0.25">
      <c r="A2082" t="s">
        <v>4651</v>
      </c>
      <c r="B2082" s="1">
        <v>6500000</v>
      </c>
      <c r="C2082" s="1">
        <v>24103594</v>
      </c>
      <c r="D2082" s="1">
        <f t="shared" si="32"/>
        <v>17603594</v>
      </c>
    </row>
    <row r="2083" spans="1:4" x14ac:dyDescent="0.25">
      <c r="A2083" t="s">
        <v>4649</v>
      </c>
      <c r="B2083" s="1">
        <v>30000000</v>
      </c>
      <c r="C2083" s="1">
        <v>24048000</v>
      </c>
      <c r="D2083" s="1">
        <f t="shared" si="32"/>
        <v>-5952000</v>
      </c>
    </row>
    <row r="2084" spans="1:4" x14ac:dyDescent="0.25">
      <c r="A2084" t="s">
        <v>4647</v>
      </c>
      <c r="B2084" s="1">
        <v>38000000</v>
      </c>
      <c r="C2084" s="1">
        <v>24044532</v>
      </c>
      <c r="D2084" s="1">
        <f t="shared" si="32"/>
        <v>-13955468</v>
      </c>
    </row>
    <row r="2085" spans="1:4" x14ac:dyDescent="0.25">
      <c r="A2085" t="s">
        <v>4644</v>
      </c>
      <c r="B2085" s="1">
        <v>25000000</v>
      </c>
      <c r="C2085" s="1">
        <v>24042490</v>
      </c>
      <c r="D2085" s="1">
        <f t="shared" si="32"/>
        <v>-957510</v>
      </c>
    </row>
    <row r="2086" spans="1:4" x14ac:dyDescent="0.25">
      <c r="A2086" t="s">
        <v>4641</v>
      </c>
      <c r="B2086" s="1">
        <v>50000000</v>
      </c>
      <c r="C2086" s="1">
        <v>24006726</v>
      </c>
      <c r="D2086" s="1">
        <f t="shared" si="32"/>
        <v>-25993274</v>
      </c>
    </row>
    <row r="2087" spans="1:4" x14ac:dyDescent="0.25">
      <c r="A2087" t="s">
        <v>4640</v>
      </c>
      <c r="B2087" s="1">
        <v>110000000</v>
      </c>
      <c r="C2087" s="1">
        <v>24004159</v>
      </c>
      <c r="D2087" s="1">
        <f t="shared" si="32"/>
        <v>-85995841</v>
      </c>
    </row>
    <row r="2088" spans="1:4" x14ac:dyDescent="0.25">
      <c r="A2088" t="s">
        <v>4640</v>
      </c>
      <c r="B2088" s="1">
        <v>110000000</v>
      </c>
      <c r="C2088" s="1">
        <v>24004159</v>
      </c>
      <c r="D2088" s="1">
        <f t="shared" si="32"/>
        <v>-85995841</v>
      </c>
    </row>
    <row r="2089" spans="1:4" x14ac:dyDescent="0.25">
      <c r="A2089" t="s">
        <v>4638</v>
      </c>
      <c r="B2089" s="1">
        <v>18000000</v>
      </c>
      <c r="C2089" s="1">
        <v>23993605</v>
      </c>
      <c r="D2089" s="1">
        <f t="shared" si="32"/>
        <v>5993605</v>
      </c>
    </row>
    <row r="2090" spans="1:4" x14ac:dyDescent="0.25">
      <c r="A2090" t="s">
        <v>4635</v>
      </c>
      <c r="B2090" s="1">
        <v>11000000</v>
      </c>
      <c r="C2090" s="1">
        <v>23978402</v>
      </c>
      <c r="D2090" s="1">
        <f t="shared" si="32"/>
        <v>12978402</v>
      </c>
    </row>
    <row r="2091" spans="1:4" x14ac:dyDescent="0.25">
      <c r="A2091" t="s">
        <v>4632</v>
      </c>
      <c r="B2091" s="1">
        <v>2100000</v>
      </c>
      <c r="C2091" s="1">
        <v>23650000</v>
      </c>
      <c r="D2091" s="1">
        <f t="shared" si="32"/>
        <v>21550000</v>
      </c>
    </row>
    <row r="2092" spans="1:4" x14ac:dyDescent="0.25">
      <c r="A2092" t="s">
        <v>4629</v>
      </c>
      <c r="B2092" s="1">
        <v>8000000</v>
      </c>
      <c r="C2092" s="1">
        <v>23618786</v>
      </c>
      <c r="D2092" s="1">
        <f t="shared" si="32"/>
        <v>15618786</v>
      </c>
    </row>
    <row r="2093" spans="1:4" x14ac:dyDescent="0.25">
      <c r="A2093" t="s">
        <v>4626</v>
      </c>
      <c r="B2093" s="1">
        <v>25000000</v>
      </c>
      <c r="C2093" s="1">
        <v>23527955</v>
      </c>
      <c r="D2093" s="1">
        <f t="shared" si="32"/>
        <v>-1472045</v>
      </c>
    </row>
    <row r="2094" spans="1:4" x14ac:dyDescent="0.25">
      <c r="A2094" t="s">
        <v>4624</v>
      </c>
      <c r="B2094" s="1">
        <v>17500000</v>
      </c>
      <c r="C2094" s="1">
        <v>23472900</v>
      </c>
      <c r="D2094" s="1">
        <f t="shared" si="32"/>
        <v>5972900</v>
      </c>
    </row>
    <row r="2095" spans="1:4" x14ac:dyDescent="0.25">
      <c r="A2095" t="s">
        <v>4622</v>
      </c>
      <c r="B2095" s="1">
        <v>20000000</v>
      </c>
      <c r="C2095" s="1">
        <v>23393765</v>
      </c>
      <c r="D2095" s="1">
        <f t="shared" si="32"/>
        <v>3393765</v>
      </c>
    </row>
    <row r="2096" spans="1:4" x14ac:dyDescent="0.25">
      <c r="A2096" t="s">
        <v>4621</v>
      </c>
      <c r="B2096" s="1">
        <v>34000000</v>
      </c>
      <c r="C2096" s="1">
        <v>23360779</v>
      </c>
      <c r="D2096" s="1">
        <f t="shared" si="32"/>
        <v>-10639221</v>
      </c>
    </row>
    <row r="2097" spans="1:4" x14ac:dyDescent="0.25">
      <c r="A2097" t="s">
        <v>4618</v>
      </c>
      <c r="B2097" s="1">
        <v>52000000</v>
      </c>
      <c r="C2097" s="1">
        <v>23324666</v>
      </c>
      <c r="D2097" s="1">
        <f t="shared" si="32"/>
        <v>-28675334</v>
      </c>
    </row>
    <row r="2098" spans="1:4" x14ac:dyDescent="0.25">
      <c r="A2098" t="s">
        <v>4616</v>
      </c>
      <c r="B2098" s="1">
        <v>20000000</v>
      </c>
      <c r="C2098" s="1">
        <v>23292105</v>
      </c>
      <c r="D2098" s="1">
        <f t="shared" si="32"/>
        <v>3292105</v>
      </c>
    </row>
    <row r="2099" spans="1:4" x14ac:dyDescent="0.25">
      <c r="A2099" t="s">
        <v>4615</v>
      </c>
      <c r="B2099" s="1">
        <v>6000000</v>
      </c>
      <c r="C2099" s="1">
        <v>23272306</v>
      </c>
      <c r="D2099" s="1">
        <f t="shared" si="32"/>
        <v>17272306</v>
      </c>
    </row>
    <row r="2100" spans="1:4" x14ac:dyDescent="0.25">
      <c r="A2100" t="s">
        <v>4613</v>
      </c>
      <c r="B2100" s="1">
        <v>24000000</v>
      </c>
      <c r="C2100" s="1">
        <v>23225911</v>
      </c>
      <c r="D2100" s="1">
        <f t="shared" si="32"/>
        <v>-774089</v>
      </c>
    </row>
    <row r="2101" spans="1:4" x14ac:dyDescent="0.25">
      <c r="A2101" t="s">
        <v>4610</v>
      </c>
      <c r="B2101" s="1">
        <v>26000000</v>
      </c>
      <c r="C2101" s="1">
        <v>23222861</v>
      </c>
      <c r="D2101" s="1">
        <f t="shared" si="32"/>
        <v>-2777139</v>
      </c>
    </row>
    <row r="2102" spans="1:4" x14ac:dyDescent="0.25">
      <c r="A2102" t="s">
        <v>4608</v>
      </c>
      <c r="B2102" s="1">
        <v>80000000</v>
      </c>
      <c r="C2102" s="1">
        <v>23219748</v>
      </c>
      <c r="D2102" s="1">
        <f t="shared" si="32"/>
        <v>-56780252</v>
      </c>
    </row>
    <row r="2103" spans="1:4" x14ac:dyDescent="0.25">
      <c r="A2103" t="s">
        <v>4606</v>
      </c>
      <c r="B2103" s="1">
        <v>15500000</v>
      </c>
      <c r="C2103" s="1">
        <v>23213577</v>
      </c>
      <c r="D2103" s="1">
        <f t="shared" si="32"/>
        <v>7713577</v>
      </c>
    </row>
    <row r="2104" spans="1:4" x14ac:dyDescent="0.25">
      <c r="A2104" t="s">
        <v>4605</v>
      </c>
      <c r="B2104" s="1">
        <v>30000000</v>
      </c>
      <c r="C2104" s="1">
        <v>23209440</v>
      </c>
      <c r="D2104" s="1">
        <f t="shared" si="32"/>
        <v>-6790560</v>
      </c>
    </row>
    <row r="2105" spans="1:4" x14ac:dyDescent="0.25">
      <c r="A2105" t="s">
        <v>4602</v>
      </c>
      <c r="B2105" s="1">
        <v>20000000</v>
      </c>
      <c r="C2105" s="1">
        <v>23179303</v>
      </c>
      <c r="D2105" s="1">
        <f t="shared" si="32"/>
        <v>3179303</v>
      </c>
    </row>
    <row r="2106" spans="1:4" x14ac:dyDescent="0.25">
      <c r="A2106" t="s">
        <v>4601</v>
      </c>
      <c r="B2106" s="1">
        <v>70000000</v>
      </c>
      <c r="C2106" s="1">
        <v>23159305</v>
      </c>
      <c r="D2106" s="1">
        <f t="shared" si="32"/>
        <v>-46840695</v>
      </c>
    </row>
    <row r="2107" spans="1:4" x14ac:dyDescent="0.25">
      <c r="A2107" t="s">
        <v>4598</v>
      </c>
      <c r="B2107" s="1">
        <v>15000000</v>
      </c>
      <c r="C2107" s="1">
        <v>23089926</v>
      </c>
      <c r="D2107" s="1">
        <f t="shared" si="32"/>
        <v>8089926</v>
      </c>
    </row>
    <row r="2108" spans="1:4" x14ac:dyDescent="0.25">
      <c r="A2108" t="s">
        <v>4597</v>
      </c>
      <c r="B2108" s="1">
        <v>9000000</v>
      </c>
      <c r="C2108" s="1">
        <v>23078294</v>
      </c>
      <c r="D2108" s="1">
        <f t="shared" si="32"/>
        <v>14078294</v>
      </c>
    </row>
    <row r="2109" spans="1:4" x14ac:dyDescent="0.25">
      <c r="A2109" t="s">
        <v>4595</v>
      </c>
      <c r="B2109" s="1">
        <v>30000000</v>
      </c>
      <c r="C2109" s="1">
        <v>23070045</v>
      </c>
      <c r="D2109" s="1">
        <f t="shared" si="32"/>
        <v>-6929955</v>
      </c>
    </row>
    <row r="2110" spans="1:4" x14ac:dyDescent="0.25">
      <c r="A2110" t="s">
        <v>4593</v>
      </c>
      <c r="B2110" s="1">
        <v>4500000</v>
      </c>
      <c r="C2110" s="1">
        <v>23031390</v>
      </c>
      <c r="D2110" s="1">
        <f t="shared" si="32"/>
        <v>18531390</v>
      </c>
    </row>
    <row r="2111" spans="1:4" x14ac:dyDescent="0.25">
      <c r="A2111" t="s">
        <v>4591</v>
      </c>
      <c r="B2111" s="1">
        <v>52000000</v>
      </c>
      <c r="C2111" s="1">
        <v>23020488</v>
      </c>
      <c r="D2111" s="1">
        <f t="shared" si="32"/>
        <v>-28979512</v>
      </c>
    </row>
    <row r="2112" spans="1:4" x14ac:dyDescent="0.25">
      <c r="A2112" t="s">
        <v>4589</v>
      </c>
      <c r="B2112" s="1">
        <v>100000000</v>
      </c>
      <c r="C2112" s="1">
        <v>23014504</v>
      </c>
      <c r="D2112" s="1">
        <f t="shared" si="32"/>
        <v>-76985496</v>
      </c>
    </row>
    <row r="2113" spans="1:4" x14ac:dyDescent="0.25">
      <c r="A2113" t="s">
        <v>4586</v>
      </c>
      <c r="B2113" s="1">
        <v>11500000</v>
      </c>
      <c r="C2113" s="1">
        <v>22954968</v>
      </c>
      <c r="D2113" s="1">
        <f t="shared" si="32"/>
        <v>11454968</v>
      </c>
    </row>
    <row r="2114" spans="1:4" x14ac:dyDescent="0.25">
      <c r="A2114" t="s">
        <v>4585</v>
      </c>
      <c r="B2114" s="1">
        <v>18000000</v>
      </c>
      <c r="C2114" s="1">
        <v>22927390</v>
      </c>
      <c r="D2114" s="1">
        <f t="shared" ref="D2114:D2177" si="33">C2114-B2114</f>
        <v>4927390</v>
      </c>
    </row>
    <row r="2115" spans="1:4" x14ac:dyDescent="0.25">
      <c r="A2115" t="s">
        <v>4583</v>
      </c>
      <c r="B2115" s="1">
        <v>35000000</v>
      </c>
      <c r="C2115" s="1">
        <v>22913677</v>
      </c>
      <c r="D2115" s="1">
        <f t="shared" si="33"/>
        <v>-12086323</v>
      </c>
    </row>
    <row r="2116" spans="1:4" x14ac:dyDescent="0.25">
      <c r="A2116" t="s">
        <v>4582</v>
      </c>
      <c r="B2116" s="1">
        <v>12000000</v>
      </c>
      <c r="C2116" s="1">
        <v>22905674</v>
      </c>
      <c r="D2116" s="1">
        <f t="shared" si="33"/>
        <v>10905674</v>
      </c>
    </row>
    <row r="2117" spans="1:4" x14ac:dyDescent="0.25">
      <c r="A2117" t="s">
        <v>4581</v>
      </c>
      <c r="B2117" s="1">
        <v>35000000</v>
      </c>
      <c r="C2117" s="1">
        <v>22877808</v>
      </c>
      <c r="D2117" s="1">
        <f t="shared" si="33"/>
        <v>-12122192</v>
      </c>
    </row>
    <row r="2118" spans="1:4" x14ac:dyDescent="0.25">
      <c r="A2118" t="s">
        <v>4580</v>
      </c>
      <c r="B2118" s="1">
        <v>13000000</v>
      </c>
      <c r="C2118" s="1">
        <v>22858926</v>
      </c>
      <c r="D2118" s="1">
        <f t="shared" si="33"/>
        <v>9858926</v>
      </c>
    </row>
    <row r="2119" spans="1:4" x14ac:dyDescent="0.25">
      <c r="A2119" t="s">
        <v>4578</v>
      </c>
      <c r="B2119" s="1">
        <v>55000000</v>
      </c>
      <c r="C2119" s="1">
        <v>22843047</v>
      </c>
      <c r="D2119" s="1">
        <f t="shared" si="33"/>
        <v>-32156953</v>
      </c>
    </row>
    <row r="2120" spans="1:4" x14ac:dyDescent="0.25">
      <c r="A2120" t="s">
        <v>4574</v>
      </c>
      <c r="B2120" s="1">
        <v>7000000</v>
      </c>
      <c r="C2120" s="1">
        <v>22800000</v>
      </c>
      <c r="D2120" s="1">
        <f t="shared" si="33"/>
        <v>15800000</v>
      </c>
    </row>
    <row r="2121" spans="1:4" x14ac:dyDescent="0.25">
      <c r="A2121" t="s">
        <v>4571</v>
      </c>
      <c r="B2121" s="1">
        <v>38000000</v>
      </c>
      <c r="C2121" s="1">
        <v>22770864</v>
      </c>
      <c r="D2121" s="1">
        <f t="shared" si="33"/>
        <v>-15229136</v>
      </c>
    </row>
    <row r="2122" spans="1:4" x14ac:dyDescent="0.25">
      <c r="A2122" t="s">
        <v>4569</v>
      </c>
      <c r="B2122" s="1">
        <v>100000</v>
      </c>
      <c r="C2122" s="1">
        <v>22757819</v>
      </c>
      <c r="D2122" s="1">
        <f t="shared" si="33"/>
        <v>22657819</v>
      </c>
    </row>
    <row r="2123" spans="1:4" x14ac:dyDescent="0.25">
      <c r="A2123" t="s">
        <v>4566</v>
      </c>
      <c r="B2123" s="1">
        <v>75000000</v>
      </c>
      <c r="C2123" s="1">
        <v>22751979</v>
      </c>
      <c r="D2123" s="1">
        <f t="shared" si="33"/>
        <v>-52248021</v>
      </c>
    </row>
    <row r="2124" spans="1:4" x14ac:dyDescent="0.25">
      <c r="A2124" t="s">
        <v>4564</v>
      </c>
      <c r="B2124" s="1">
        <v>17000000</v>
      </c>
      <c r="C2124" s="1">
        <v>22734486</v>
      </c>
      <c r="D2124" s="1">
        <f t="shared" si="33"/>
        <v>5734486</v>
      </c>
    </row>
    <row r="2125" spans="1:4" x14ac:dyDescent="0.25">
      <c r="A2125" t="s">
        <v>4561</v>
      </c>
      <c r="B2125" s="1">
        <v>40000000</v>
      </c>
      <c r="C2125" s="1">
        <v>22717758</v>
      </c>
      <c r="D2125" s="1">
        <f t="shared" si="33"/>
        <v>-17282242</v>
      </c>
    </row>
    <row r="2126" spans="1:4" x14ac:dyDescent="0.25">
      <c r="A2126" t="s">
        <v>4558</v>
      </c>
      <c r="B2126" s="1">
        <v>8000000</v>
      </c>
      <c r="C2126" s="1">
        <v>22551000</v>
      </c>
      <c r="D2126" s="1">
        <f t="shared" si="33"/>
        <v>14551000</v>
      </c>
    </row>
    <row r="2127" spans="1:4" x14ac:dyDescent="0.25">
      <c r="A2127" t="s">
        <v>4557</v>
      </c>
      <c r="B2127" s="1">
        <v>70000000</v>
      </c>
      <c r="C2127" s="1">
        <v>22531698</v>
      </c>
      <c r="D2127" s="1">
        <f t="shared" si="33"/>
        <v>-47468302</v>
      </c>
    </row>
    <row r="2128" spans="1:4" x14ac:dyDescent="0.25">
      <c r="A2128" t="s">
        <v>4555</v>
      </c>
      <c r="B2128" s="1">
        <v>30000000</v>
      </c>
      <c r="C2128" s="1">
        <v>22526144</v>
      </c>
      <c r="D2128" s="1">
        <f t="shared" si="33"/>
        <v>-7473856</v>
      </c>
    </row>
    <row r="2129" spans="1:4" x14ac:dyDescent="0.25">
      <c r="A2129" t="s">
        <v>4552</v>
      </c>
      <c r="B2129" s="1">
        <v>30000000</v>
      </c>
      <c r="C2129" s="1">
        <v>22525921</v>
      </c>
      <c r="D2129" s="1">
        <f t="shared" si="33"/>
        <v>-7474079</v>
      </c>
    </row>
    <row r="2130" spans="1:4" x14ac:dyDescent="0.25">
      <c r="A2130" t="s">
        <v>4550</v>
      </c>
      <c r="B2130" s="1">
        <v>50000000</v>
      </c>
      <c r="C2130" s="1">
        <v>22518325</v>
      </c>
      <c r="D2130" s="1">
        <f t="shared" si="33"/>
        <v>-27481675</v>
      </c>
    </row>
    <row r="2131" spans="1:4" x14ac:dyDescent="0.25">
      <c r="A2131" t="s">
        <v>4549</v>
      </c>
      <c r="B2131" s="1">
        <v>27000000</v>
      </c>
      <c r="C2131" s="1">
        <v>22494487</v>
      </c>
      <c r="D2131" s="1">
        <f t="shared" si="33"/>
        <v>-4505513</v>
      </c>
    </row>
    <row r="2132" spans="1:4" x14ac:dyDescent="0.25">
      <c r="A2132" t="s">
        <v>4549</v>
      </c>
      <c r="B2132" s="1">
        <v>27000000</v>
      </c>
      <c r="C2132" s="1">
        <v>22494487</v>
      </c>
      <c r="D2132" s="1">
        <f t="shared" si="33"/>
        <v>-4505513</v>
      </c>
    </row>
    <row r="2133" spans="1:4" x14ac:dyDescent="0.25">
      <c r="A2133" t="s">
        <v>186</v>
      </c>
      <c r="B2133" s="1">
        <v>25000000</v>
      </c>
      <c r="C2133" s="1">
        <v>22466994</v>
      </c>
      <c r="D2133" s="1">
        <f t="shared" si="33"/>
        <v>-2533006</v>
      </c>
    </row>
    <row r="2134" spans="1:4" x14ac:dyDescent="0.25">
      <c r="A2134" t="s">
        <v>4547</v>
      </c>
      <c r="B2134" s="1">
        <v>18000000</v>
      </c>
      <c r="C2134" s="1">
        <v>22452209</v>
      </c>
      <c r="D2134" s="1">
        <f t="shared" si="33"/>
        <v>4452209</v>
      </c>
    </row>
    <row r="2135" spans="1:4" x14ac:dyDescent="0.25">
      <c r="A2135" t="s">
        <v>4545</v>
      </c>
      <c r="B2135" s="1">
        <v>37000000</v>
      </c>
      <c r="C2135" s="1">
        <v>22450975</v>
      </c>
      <c r="D2135" s="1">
        <f t="shared" si="33"/>
        <v>-14549025</v>
      </c>
    </row>
    <row r="2136" spans="1:4" x14ac:dyDescent="0.25">
      <c r="A2136" t="s">
        <v>4543</v>
      </c>
      <c r="B2136" s="1">
        <v>60000000</v>
      </c>
      <c r="C2136" s="1">
        <v>22433915</v>
      </c>
      <c r="D2136" s="1">
        <f t="shared" si="33"/>
        <v>-37566085</v>
      </c>
    </row>
    <row r="2137" spans="1:4" x14ac:dyDescent="0.25">
      <c r="A2137" t="s">
        <v>4542</v>
      </c>
      <c r="B2137" s="1">
        <v>107000000</v>
      </c>
      <c r="C2137" s="1">
        <v>22406362</v>
      </c>
      <c r="D2137" s="1">
        <f t="shared" si="33"/>
        <v>-84593638</v>
      </c>
    </row>
    <row r="2138" spans="1:4" x14ac:dyDescent="0.25">
      <c r="A2138" t="s">
        <v>4539</v>
      </c>
      <c r="B2138" s="1">
        <v>55000000</v>
      </c>
      <c r="C2138" s="1">
        <v>22362500</v>
      </c>
      <c r="D2138" s="1">
        <f t="shared" si="33"/>
        <v>-32637500</v>
      </c>
    </row>
    <row r="2139" spans="1:4" x14ac:dyDescent="0.25">
      <c r="A2139" t="s">
        <v>4538</v>
      </c>
      <c r="B2139" s="1">
        <v>29000000</v>
      </c>
      <c r="C2139" s="1">
        <v>22359293</v>
      </c>
      <c r="D2139" s="1">
        <f t="shared" si="33"/>
        <v>-6640707</v>
      </c>
    </row>
    <row r="2140" spans="1:4" x14ac:dyDescent="0.25">
      <c r="A2140" t="s">
        <v>4537</v>
      </c>
      <c r="B2140" s="1">
        <v>12000000</v>
      </c>
      <c r="C2140" s="1">
        <v>22331028</v>
      </c>
      <c r="D2140" s="1">
        <f t="shared" si="33"/>
        <v>10331028</v>
      </c>
    </row>
    <row r="2141" spans="1:4" x14ac:dyDescent="0.25">
      <c r="A2141" t="s">
        <v>4534</v>
      </c>
      <c r="B2141" s="1">
        <v>60000000</v>
      </c>
      <c r="C2141" s="1">
        <v>22326247</v>
      </c>
      <c r="D2141" s="1">
        <f t="shared" si="33"/>
        <v>-37673753</v>
      </c>
    </row>
    <row r="2142" spans="1:4" x14ac:dyDescent="0.25">
      <c r="A2142" t="s">
        <v>4533</v>
      </c>
      <c r="B2142" s="1">
        <v>21500000</v>
      </c>
      <c r="C2142" s="1">
        <v>22294341</v>
      </c>
      <c r="D2142" s="1">
        <f t="shared" si="33"/>
        <v>794341</v>
      </c>
    </row>
    <row r="2143" spans="1:4" x14ac:dyDescent="0.25">
      <c r="A2143" t="s">
        <v>4531</v>
      </c>
      <c r="B2143" s="1">
        <v>22000000</v>
      </c>
      <c r="C2143" s="1">
        <v>22264487</v>
      </c>
      <c r="D2143" s="1">
        <f t="shared" si="33"/>
        <v>264487</v>
      </c>
    </row>
    <row r="2144" spans="1:4" x14ac:dyDescent="0.25">
      <c r="A2144" t="s">
        <v>4528</v>
      </c>
      <c r="B2144" s="1">
        <v>19000000</v>
      </c>
      <c r="C2144" s="1">
        <v>22245861</v>
      </c>
      <c r="D2144" s="1">
        <f t="shared" si="33"/>
        <v>3245861</v>
      </c>
    </row>
    <row r="2145" spans="1:4" x14ac:dyDescent="0.25">
      <c r="A2145" t="s">
        <v>4526</v>
      </c>
      <c r="B2145" s="1">
        <v>6000000</v>
      </c>
      <c r="C2145" s="1">
        <v>22235901</v>
      </c>
      <c r="D2145" s="1">
        <f t="shared" si="33"/>
        <v>16235901</v>
      </c>
    </row>
    <row r="2146" spans="1:4" x14ac:dyDescent="0.25">
      <c r="A2146" t="s">
        <v>4525</v>
      </c>
      <c r="B2146" s="1">
        <v>2800000</v>
      </c>
      <c r="C2146" s="1">
        <v>22202612</v>
      </c>
      <c r="D2146" s="1">
        <f t="shared" si="33"/>
        <v>19402612</v>
      </c>
    </row>
    <row r="2147" spans="1:4" x14ac:dyDescent="0.25">
      <c r="A2147" t="s">
        <v>4522</v>
      </c>
      <c r="B2147" s="1">
        <v>8000000</v>
      </c>
      <c r="C2147" s="1">
        <v>22201636</v>
      </c>
      <c r="D2147" s="1">
        <f t="shared" si="33"/>
        <v>14201636</v>
      </c>
    </row>
    <row r="2148" spans="1:4" x14ac:dyDescent="0.25">
      <c r="A2148" t="s">
        <v>4519</v>
      </c>
      <c r="B2148" s="1">
        <v>25000000</v>
      </c>
      <c r="C2148" s="1">
        <v>22200000</v>
      </c>
      <c r="D2148" s="1">
        <f t="shared" si="33"/>
        <v>-2800000</v>
      </c>
    </row>
    <row r="2149" spans="1:4" x14ac:dyDescent="0.25">
      <c r="A2149" t="s">
        <v>4517</v>
      </c>
      <c r="B2149" s="1">
        <v>15000000</v>
      </c>
      <c r="C2149" s="1">
        <v>22189039</v>
      </c>
      <c r="D2149" s="1">
        <f t="shared" si="33"/>
        <v>7189039</v>
      </c>
    </row>
    <row r="2150" spans="1:4" x14ac:dyDescent="0.25">
      <c r="A2150" t="s">
        <v>4516</v>
      </c>
      <c r="B2150" s="1">
        <v>8000000</v>
      </c>
      <c r="C2150" s="1">
        <v>22168359</v>
      </c>
      <c r="D2150" s="1">
        <f t="shared" si="33"/>
        <v>14168359</v>
      </c>
    </row>
    <row r="2151" spans="1:4" x14ac:dyDescent="0.25">
      <c r="A2151" t="s">
        <v>4512</v>
      </c>
      <c r="B2151" s="1">
        <v>10600000</v>
      </c>
      <c r="C2151" s="1">
        <v>22160085</v>
      </c>
      <c r="D2151" s="1">
        <f t="shared" si="33"/>
        <v>11560085</v>
      </c>
    </row>
    <row r="2152" spans="1:4" x14ac:dyDescent="0.25">
      <c r="A2152" t="s">
        <v>4510</v>
      </c>
      <c r="B2152" s="1">
        <v>41000000</v>
      </c>
      <c r="C2152" s="1">
        <v>22108977</v>
      </c>
      <c r="D2152" s="1">
        <f t="shared" si="33"/>
        <v>-18891023</v>
      </c>
    </row>
    <row r="2153" spans="1:4" x14ac:dyDescent="0.25">
      <c r="A2153" t="s">
        <v>4507</v>
      </c>
      <c r="B2153" s="1">
        <v>5000000</v>
      </c>
      <c r="C2153" s="1">
        <v>21994911</v>
      </c>
      <c r="D2153" s="1">
        <f t="shared" si="33"/>
        <v>16994911</v>
      </c>
    </row>
    <row r="2154" spans="1:4" x14ac:dyDescent="0.25">
      <c r="A2154" t="s">
        <v>4504</v>
      </c>
      <c r="B2154" s="1">
        <v>23000000</v>
      </c>
      <c r="C2154" s="1">
        <v>21973182</v>
      </c>
      <c r="D2154" s="1">
        <f t="shared" si="33"/>
        <v>-1026818</v>
      </c>
    </row>
    <row r="2155" spans="1:4" x14ac:dyDescent="0.25">
      <c r="A2155" t="s">
        <v>4503</v>
      </c>
      <c r="B2155" s="1">
        <v>30000000</v>
      </c>
      <c r="C2155" s="1">
        <v>21835784</v>
      </c>
      <c r="D2155" s="1">
        <f t="shared" si="33"/>
        <v>-8164216</v>
      </c>
    </row>
    <row r="2156" spans="1:4" x14ac:dyDescent="0.25">
      <c r="A2156" t="s">
        <v>4501</v>
      </c>
      <c r="B2156" s="1">
        <v>30000000</v>
      </c>
      <c r="C2156" s="1">
        <v>21800302</v>
      </c>
      <c r="D2156" s="1">
        <f t="shared" si="33"/>
        <v>-8199698</v>
      </c>
    </row>
    <row r="2157" spans="1:4" x14ac:dyDescent="0.25">
      <c r="A2157" t="s">
        <v>4499</v>
      </c>
      <c r="B2157" s="1">
        <v>35000000</v>
      </c>
      <c r="C2157" s="1">
        <v>21784432</v>
      </c>
      <c r="D2157" s="1">
        <f t="shared" si="33"/>
        <v>-13215568</v>
      </c>
    </row>
    <row r="2158" spans="1:4" x14ac:dyDescent="0.25">
      <c r="A2158" t="s">
        <v>4497</v>
      </c>
      <c r="B2158" s="1">
        <v>10000000</v>
      </c>
      <c r="C2158" s="1">
        <v>21589307</v>
      </c>
      <c r="D2158" s="1">
        <f t="shared" si="33"/>
        <v>11589307</v>
      </c>
    </row>
    <row r="2159" spans="1:4" x14ac:dyDescent="0.25">
      <c r="A2159" t="s">
        <v>4496</v>
      </c>
      <c r="B2159" s="1">
        <v>9000000</v>
      </c>
      <c r="C2159" s="1">
        <v>21569041</v>
      </c>
      <c r="D2159" s="1">
        <f t="shared" si="33"/>
        <v>12569041</v>
      </c>
    </row>
    <row r="2160" spans="1:4" x14ac:dyDescent="0.25">
      <c r="A2160" t="s">
        <v>4495</v>
      </c>
      <c r="B2160" s="1">
        <v>8500000</v>
      </c>
      <c r="C2160" s="1">
        <v>21564616</v>
      </c>
      <c r="D2160" s="1">
        <f t="shared" si="33"/>
        <v>13064616</v>
      </c>
    </row>
    <row r="2161" spans="1:4" x14ac:dyDescent="0.25">
      <c r="A2161" t="s">
        <v>4493</v>
      </c>
      <c r="B2161" s="1">
        <v>49900000</v>
      </c>
      <c r="C2161" s="1">
        <v>21557240</v>
      </c>
      <c r="D2161" s="1">
        <f t="shared" si="33"/>
        <v>-28342760</v>
      </c>
    </row>
    <row r="2162" spans="1:4" x14ac:dyDescent="0.25">
      <c r="A2162" t="s">
        <v>4492</v>
      </c>
      <c r="B2162" s="1">
        <v>25000000</v>
      </c>
      <c r="C2162" s="1">
        <v>21554585</v>
      </c>
      <c r="D2162" s="1">
        <f t="shared" si="33"/>
        <v>-3445415</v>
      </c>
    </row>
    <row r="2163" spans="1:4" x14ac:dyDescent="0.25">
      <c r="A2163" t="s">
        <v>4491</v>
      </c>
      <c r="B2163" s="1">
        <v>5000000</v>
      </c>
      <c r="C2163" s="1">
        <v>21501098</v>
      </c>
      <c r="D2163" s="1">
        <f t="shared" si="33"/>
        <v>16501098</v>
      </c>
    </row>
    <row r="2164" spans="1:4" x14ac:dyDescent="0.25">
      <c r="A2164" t="s">
        <v>4489</v>
      </c>
      <c r="B2164" s="1">
        <v>27000000</v>
      </c>
      <c r="C2164" s="1">
        <v>21500000</v>
      </c>
      <c r="D2164" s="1">
        <f t="shared" si="33"/>
        <v>-5500000</v>
      </c>
    </row>
    <row r="2165" spans="1:4" x14ac:dyDescent="0.25">
      <c r="A2165" t="s">
        <v>4487</v>
      </c>
      <c r="B2165" s="1">
        <v>19000000</v>
      </c>
      <c r="C2165" s="1">
        <v>21483154</v>
      </c>
      <c r="D2165" s="1">
        <f t="shared" si="33"/>
        <v>2483154</v>
      </c>
    </row>
    <row r="2166" spans="1:4" x14ac:dyDescent="0.25">
      <c r="A2166" t="s">
        <v>4485</v>
      </c>
      <c r="B2166" s="1">
        <v>44000000</v>
      </c>
      <c r="C2166" s="1">
        <v>21471685</v>
      </c>
      <c r="D2166" s="1">
        <f t="shared" si="33"/>
        <v>-22528315</v>
      </c>
    </row>
    <row r="2167" spans="1:4" x14ac:dyDescent="0.25">
      <c r="A2167" t="s">
        <v>4482</v>
      </c>
      <c r="B2167" s="1">
        <v>14000000</v>
      </c>
      <c r="C2167" s="1">
        <v>21468807</v>
      </c>
      <c r="D2167" s="1">
        <f t="shared" si="33"/>
        <v>7468807</v>
      </c>
    </row>
    <row r="2168" spans="1:4" x14ac:dyDescent="0.25">
      <c r="A2168" t="s">
        <v>4479</v>
      </c>
      <c r="B2168" s="1">
        <v>30000000</v>
      </c>
      <c r="C2168" s="1">
        <v>21426805</v>
      </c>
      <c r="D2168" s="1">
        <f t="shared" si="33"/>
        <v>-8573195</v>
      </c>
    </row>
    <row r="2169" spans="1:4" x14ac:dyDescent="0.25">
      <c r="A2169" t="s">
        <v>4477</v>
      </c>
      <c r="B2169" s="1">
        <v>40000000</v>
      </c>
      <c r="C2169" s="1">
        <v>21413502</v>
      </c>
      <c r="D2169" s="1">
        <f t="shared" si="33"/>
        <v>-18586498</v>
      </c>
    </row>
    <row r="2170" spans="1:4" x14ac:dyDescent="0.25">
      <c r="A2170" t="s">
        <v>4474</v>
      </c>
      <c r="B2170" s="1">
        <v>20000000</v>
      </c>
      <c r="C2170" s="1">
        <v>21413105</v>
      </c>
      <c r="D2170" s="1">
        <f t="shared" si="33"/>
        <v>1413105</v>
      </c>
    </row>
    <row r="2171" spans="1:4" x14ac:dyDescent="0.25">
      <c r="A2171" t="s">
        <v>4472</v>
      </c>
      <c r="B2171" s="1">
        <v>15000000</v>
      </c>
      <c r="C2171" s="1">
        <v>21383298</v>
      </c>
      <c r="D2171" s="1">
        <f t="shared" si="33"/>
        <v>6383298</v>
      </c>
    </row>
    <row r="2172" spans="1:4" x14ac:dyDescent="0.25">
      <c r="A2172" t="s">
        <v>4471</v>
      </c>
      <c r="B2172" s="1">
        <v>150000000</v>
      </c>
      <c r="C2172" s="1">
        <v>21379315</v>
      </c>
      <c r="D2172" s="1">
        <f t="shared" si="33"/>
        <v>-128620685</v>
      </c>
    </row>
    <row r="2173" spans="1:4" x14ac:dyDescent="0.25">
      <c r="A2173" t="s">
        <v>4467</v>
      </c>
      <c r="B2173" s="1">
        <v>1000000</v>
      </c>
      <c r="C2173" s="1">
        <v>21378000</v>
      </c>
      <c r="D2173" s="1">
        <f t="shared" si="33"/>
        <v>20378000</v>
      </c>
    </row>
    <row r="2174" spans="1:4" x14ac:dyDescent="0.25">
      <c r="A2174" t="s">
        <v>4467</v>
      </c>
      <c r="B2174" s="1">
        <v>1000000</v>
      </c>
      <c r="C2174" s="1">
        <v>21378000</v>
      </c>
      <c r="D2174" s="1">
        <f t="shared" si="33"/>
        <v>20378000</v>
      </c>
    </row>
    <row r="2175" spans="1:4" x14ac:dyDescent="0.25">
      <c r="A2175" t="s">
        <v>4465</v>
      </c>
      <c r="B2175" s="1">
        <v>10000000</v>
      </c>
      <c r="C2175" s="1">
        <v>21371425</v>
      </c>
      <c r="D2175" s="1">
        <f t="shared" si="33"/>
        <v>11371425</v>
      </c>
    </row>
    <row r="2176" spans="1:4" x14ac:dyDescent="0.25">
      <c r="A2176" t="s">
        <v>4462</v>
      </c>
      <c r="B2176" s="1">
        <v>12000000</v>
      </c>
      <c r="C2176" s="1">
        <v>21370057</v>
      </c>
      <c r="D2176" s="1">
        <f t="shared" si="33"/>
        <v>9370057</v>
      </c>
    </row>
    <row r="2177" spans="1:4" x14ac:dyDescent="0.25">
      <c r="A2177" t="s">
        <v>4460</v>
      </c>
      <c r="B2177" s="1">
        <v>2200000</v>
      </c>
      <c r="C2177" s="1">
        <v>21300000</v>
      </c>
      <c r="D2177" s="1">
        <f t="shared" si="33"/>
        <v>19100000</v>
      </c>
    </row>
    <row r="2178" spans="1:4" x14ac:dyDescent="0.25">
      <c r="A2178" t="s">
        <v>4457</v>
      </c>
      <c r="B2178" s="1">
        <v>55000000</v>
      </c>
      <c r="C2178" s="1">
        <v>21283440</v>
      </c>
      <c r="D2178" s="1">
        <f t="shared" ref="D2178:D2241" si="34">C2178-B2178</f>
        <v>-33716560</v>
      </c>
    </row>
    <row r="2179" spans="1:4" x14ac:dyDescent="0.25">
      <c r="A2179" t="s">
        <v>4455</v>
      </c>
      <c r="B2179" s="1">
        <v>4000000</v>
      </c>
      <c r="C2179" s="1">
        <v>21244913</v>
      </c>
      <c r="D2179" s="1">
        <f t="shared" si="34"/>
        <v>17244913</v>
      </c>
    </row>
    <row r="2180" spans="1:4" x14ac:dyDescent="0.25">
      <c r="A2180" t="s">
        <v>4453</v>
      </c>
      <c r="B2180" s="1">
        <v>20000000</v>
      </c>
      <c r="C2180" s="1">
        <v>21200000</v>
      </c>
      <c r="D2180" s="1">
        <f t="shared" si="34"/>
        <v>1200000</v>
      </c>
    </row>
    <row r="2181" spans="1:4" x14ac:dyDescent="0.25">
      <c r="A2181" t="s">
        <v>4452</v>
      </c>
      <c r="B2181" s="1">
        <v>5000000</v>
      </c>
      <c r="C2181" s="1">
        <v>21197315</v>
      </c>
      <c r="D2181" s="1">
        <f t="shared" si="34"/>
        <v>16197315</v>
      </c>
    </row>
    <row r="2182" spans="1:4" x14ac:dyDescent="0.25">
      <c r="A2182" t="s">
        <v>4450</v>
      </c>
      <c r="B2182" s="1">
        <v>40000000</v>
      </c>
      <c r="C2182" s="1">
        <v>21176322</v>
      </c>
      <c r="D2182" s="1">
        <f t="shared" si="34"/>
        <v>-18823678</v>
      </c>
    </row>
    <row r="2183" spans="1:4" x14ac:dyDescent="0.25">
      <c r="A2183" t="s">
        <v>4448</v>
      </c>
      <c r="B2183" s="1">
        <v>12000000</v>
      </c>
      <c r="C2183" s="1">
        <v>21133087</v>
      </c>
      <c r="D2183" s="1">
        <f t="shared" si="34"/>
        <v>9133087</v>
      </c>
    </row>
    <row r="2184" spans="1:4" x14ac:dyDescent="0.25">
      <c r="A2184" t="s">
        <v>4446</v>
      </c>
      <c r="B2184" s="1">
        <v>35000000</v>
      </c>
      <c r="C2184" s="1">
        <v>21129348</v>
      </c>
      <c r="D2184" s="1">
        <f t="shared" si="34"/>
        <v>-13870652</v>
      </c>
    </row>
    <row r="2185" spans="1:4" x14ac:dyDescent="0.25">
      <c r="A2185" t="s">
        <v>4444</v>
      </c>
      <c r="B2185" s="1">
        <v>13000000</v>
      </c>
      <c r="C2185" s="1">
        <v>21088568</v>
      </c>
      <c r="D2185" s="1">
        <f t="shared" si="34"/>
        <v>8088568</v>
      </c>
    </row>
    <row r="2186" spans="1:4" x14ac:dyDescent="0.25">
      <c r="A2186" t="s">
        <v>4442</v>
      </c>
      <c r="B2186" s="1">
        <v>12500000</v>
      </c>
      <c r="C2186" s="1">
        <v>21078145</v>
      </c>
      <c r="D2186" s="1">
        <f t="shared" si="34"/>
        <v>8578145</v>
      </c>
    </row>
    <row r="2187" spans="1:4" x14ac:dyDescent="0.25">
      <c r="A2187" t="s">
        <v>4441</v>
      </c>
      <c r="B2187" s="1">
        <v>45000000</v>
      </c>
      <c r="C2187" s="1">
        <v>21009180</v>
      </c>
      <c r="D2187" s="1">
        <f t="shared" si="34"/>
        <v>-23990820</v>
      </c>
    </row>
    <row r="2188" spans="1:4" x14ac:dyDescent="0.25">
      <c r="A2188" t="s">
        <v>4439</v>
      </c>
      <c r="B2188" s="1">
        <v>6000000</v>
      </c>
      <c r="C2188" s="1">
        <v>21005329</v>
      </c>
      <c r="D2188" s="1">
        <f t="shared" si="34"/>
        <v>15005329</v>
      </c>
    </row>
    <row r="2189" spans="1:4" x14ac:dyDescent="0.25">
      <c r="A2189" t="s">
        <v>4437</v>
      </c>
      <c r="B2189" s="1">
        <v>13000000</v>
      </c>
      <c r="C2189" s="1">
        <v>21000000</v>
      </c>
      <c r="D2189" s="1">
        <f t="shared" si="34"/>
        <v>8000000</v>
      </c>
    </row>
    <row r="2190" spans="1:4" x14ac:dyDescent="0.25">
      <c r="A2190" t="s">
        <v>4435</v>
      </c>
      <c r="B2190" s="1">
        <v>40000000</v>
      </c>
      <c r="C2190" s="1">
        <v>20999103</v>
      </c>
      <c r="D2190" s="1">
        <f t="shared" si="34"/>
        <v>-19000897</v>
      </c>
    </row>
    <row r="2191" spans="1:4" x14ac:dyDescent="0.25">
      <c r="A2191" t="s">
        <v>4433</v>
      </c>
      <c r="B2191" s="1">
        <v>15000000</v>
      </c>
      <c r="C2191" s="1">
        <v>20998709</v>
      </c>
      <c r="D2191" s="1">
        <f t="shared" si="34"/>
        <v>5998709</v>
      </c>
    </row>
    <row r="2192" spans="1:4" x14ac:dyDescent="0.25">
      <c r="A2192" t="s">
        <v>4432</v>
      </c>
      <c r="B2192" s="1">
        <v>37000000</v>
      </c>
      <c r="C2192" s="1">
        <v>20991497</v>
      </c>
      <c r="D2192" s="1">
        <f t="shared" si="34"/>
        <v>-16008503</v>
      </c>
    </row>
    <row r="2193" spans="1:4" x14ac:dyDescent="0.25">
      <c r="A2193" t="s">
        <v>4432</v>
      </c>
      <c r="B2193" s="1">
        <v>37000000</v>
      </c>
      <c r="C2193" s="1">
        <v>20991497</v>
      </c>
      <c r="D2193" s="1">
        <f t="shared" si="34"/>
        <v>-16008503</v>
      </c>
    </row>
    <row r="2194" spans="1:4" x14ac:dyDescent="0.25">
      <c r="A2194" t="s">
        <v>4430</v>
      </c>
      <c r="B2194" s="1">
        <v>30000000</v>
      </c>
      <c r="C2194" s="1">
        <v>20981633</v>
      </c>
      <c r="D2194" s="1">
        <f t="shared" si="34"/>
        <v>-9018367</v>
      </c>
    </row>
    <row r="2195" spans="1:4" x14ac:dyDescent="0.25">
      <c r="A2195" t="s">
        <v>4427</v>
      </c>
      <c r="B2195" s="1">
        <v>3000000</v>
      </c>
      <c r="C2195" s="1">
        <v>20966644</v>
      </c>
      <c r="D2195" s="1">
        <f t="shared" si="34"/>
        <v>17966644</v>
      </c>
    </row>
    <row r="2196" spans="1:4" x14ac:dyDescent="0.25">
      <c r="A2196" t="s">
        <v>4426</v>
      </c>
      <c r="B2196" s="1">
        <v>80000000</v>
      </c>
      <c r="C2196" s="1">
        <v>20950820</v>
      </c>
      <c r="D2196" s="1">
        <f t="shared" si="34"/>
        <v>-59049180</v>
      </c>
    </row>
    <row r="2197" spans="1:4" x14ac:dyDescent="0.25">
      <c r="A2197" t="s">
        <v>4424</v>
      </c>
      <c r="B2197" s="1">
        <v>40000000</v>
      </c>
      <c r="C2197" s="1">
        <v>20916309</v>
      </c>
      <c r="D2197" s="1">
        <f t="shared" si="34"/>
        <v>-19083691</v>
      </c>
    </row>
    <row r="2198" spans="1:4" x14ac:dyDescent="0.25">
      <c r="A2198" t="s">
        <v>4423</v>
      </c>
      <c r="B2198" s="1">
        <v>42000000</v>
      </c>
      <c r="C2198" s="1">
        <v>20915465</v>
      </c>
      <c r="D2198" s="1">
        <f t="shared" si="34"/>
        <v>-21084535</v>
      </c>
    </row>
    <row r="2199" spans="1:4" x14ac:dyDescent="0.25">
      <c r="A2199" t="s">
        <v>4420</v>
      </c>
      <c r="B2199" s="1">
        <v>26000000</v>
      </c>
      <c r="C2199" s="1">
        <v>20819129</v>
      </c>
      <c r="D2199" s="1">
        <f t="shared" si="34"/>
        <v>-5180871</v>
      </c>
    </row>
    <row r="2200" spans="1:4" x14ac:dyDescent="0.25">
      <c r="A2200" t="s">
        <v>4417</v>
      </c>
      <c r="B2200" s="1">
        <v>3500000</v>
      </c>
      <c r="C2200" s="1">
        <v>20803237</v>
      </c>
      <c r="D2200" s="1">
        <f t="shared" si="34"/>
        <v>17303237</v>
      </c>
    </row>
    <row r="2201" spans="1:4" x14ac:dyDescent="0.25">
      <c r="A2201" t="s">
        <v>4415</v>
      </c>
      <c r="B2201" s="1">
        <v>15000000</v>
      </c>
      <c r="C2201" s="1">
        <v>20801344</v>
      </c>
      <c r="D2201" s="1">
        <f t="shared" si="34"/>
        <v>5801344</v>
      </c>
    </row>
    <row r="2202" spans="1:4" x14ac:dyDescent="0.25">
      <c r="A2202" t="s">
        <v>4412</v>
      </c>
      <c r="B2202" s="1">
        <v>5000000</v>
      </c>
      <c r="C2202" s="1">
        <v>20773070</v>
      </c>
      <c r="D2202" s="1">
        <f t="shared" si="34"/>
        <v>15773070</v>
      </c>
    </row>
    <row r="2203" spans="1:4" x14ac:dyDescent="0.25">
      <c r="A2203" t="s">
        <v>4409</v>
      </c>
      <c r="B2203" s="1">
        <v>6000000</v>
      </c>
      <c r="C2203" s="1">
        <v>20772796</v>
      </c>
      <c r="D2203" s="1">
        <f t="shared" si="34"/>
        <v>14772796</v>
      </c>
    </row>
    <row r="2204" spans="1:4" x14ac:dyDescent="0.25">
      <c r="A2204" t="s">
        <v>4407</v>
      </c>
      <c r="B2204" s="1">
        <v>23000000</v>
      </c>
      <c r="C2204" s="1">
        <v>20763013</v>
      </c>
      <c r="D2204" s="1">
        <f t="shared" si="34"/>
        <v>-2236987</v>
      </c>
    </row>
    <row r="2205" spans="1:4" x14ac:dyDescent="0.25">
      <c r="A2205" t="s">
        <v>4404</v>
      </c>
      <c r="B2205" s="1">
        <v>5000000</v>
      </c>
      <c r="C2205" s="1">
        <v>20733485</v>
      </c>
      <c r="D2205" s="1">
        <f t="shared" si="34"/>
        <v>15733485</v>
      </c>
    </row>
    <row r="2206" spans="1:4" x14ac:dyDescent="0.25">
      <c r="A2206" t="s">
        <v>4401</v>
      </c>
      <c r="B2206" s="1">
        <v>22000000</v>
      </c>
      <c r="C2206" s="1">
        <v>20668843</v>
      </c>
      <c r="D2206" s="1">
        <f t="shared" si="34"/>
        <v>-1331157</v>
      </c>
    </row>
    <row r="2207" spans="1:4" x14ac:dyDescent="0.25">
      <c r="A2207" t="s">
        <v>4399</v>
      </c>
      <c r="B2207" s="1">
        <v>16000000</v>
      </c>
      <c r="C2207" s="1">
        <v>20627372</v>
      </c>
      <c r="D2207" s="1">
        <f t="shared" si="34"/>
        <v>4627372</v>
      </c>
    </row>
    <row r="2208" spans="1:4" x14ac:dyDescent="0.25">
      <c r="A2208" t="s">
        <v>4398</v>
      </c>
      <c r="B2208" s="1">
        <v>15000000</v>
      </c>
      <c r="C2208" s="1">
        <v>20566327</v>
      </c>
      <c r="D2208" s="1">
        <f t="shared" si="34"/>
        <v>5566327</v>
      </c>
    </row>
    <row r="2209" spans="1:4" x14ac:dyDescent="0.25">
      <c r="A2209" t="s">
        <v>4395</v>
      </c>
      <c r="B2209" s="1">
        <v>50000000</v>
      </c>
      <c r="C2209" s="1">
        <v>20550712</v>
      </c>
      <c r="D2209" s="1">
        <f t="shared" si="34"/>
        <v>-29449288</v>
      </c>
    </row>
    <row r="2210" spans="1:4" x14ac:dyDescent="0.25">
      <c r="A2210" t="s">
        <v>4393</v>
      </c>
      <c r="B2210" s="1">
        <v>50000000</v>
      </c>
      <c r="C2210" s="1">
        <v>20488579</v>
      </c>
      <c r="D2210" s="1">
        <f t="shared" si="34"/>
        <v>-29511421</v>
      </c>
    </row>
    <row r="2211" spans="1:4" x14ac:dyDescent="0.25">
      <c r="A2211" t="s">
        <v>4392</v>
      </c>
      <c r="B2211" s="1">
        <v>15000000</v>
      </c>
      <c r="C2211" s="1">
        <v>20433940</v>
      </c>
      <c r="D2211" s="1">
        <f t="shared" si="34"/>
        <v>5433940</v>
      </c>
    </row>
    <row r="2212" spans="1:4" x14ac:dyDescent="0.25">
      <c r="A2212" t="s">
        <v>4390</v>
      </c>
      <c r="B2212" s="1">
        <v>35000000</v>
      </c>
      <c r="C2212" s="1">
        <v>20422207</v>
      </c>
      <c r="D2212" s="1">
        <f t="shared" si="34"/>
        <v>-14577793</v>
      </c>
    </row>
    <row r="2213" spans="1:4" x14ac:dyDescent="0.25">
      <c r="A2213" t="s">
        <v>4388</v>
      </c>
      <c r="B2213" s="1">
        <v>45000000</v>
      </c>
      <c r="C2213" s="1">
        <v>20400913</v>
      </c>
      <c r="D2213" s="1">
        <f t="shared" si="34"/>
        <v>-24599087</v>
      </c>
    </row>
    <row r="2214" spans="1:4" x14ac:dyDescent="0.25">
      <c r="A2214" t="s">
        <v>4386</v>
      </c>
      <c r="B2214" s="1">
        <v>8000000</v>
      </c>
      <c r="C2214" s="1">
        <v>20400000</v>
      </c>
      <c r="D2214" s="1">
        <f t="shared" si="34"/>
        <v>12400000</v>
      </c>
    </row>
    <row r="2215" spans="1:4" x14ac:dyDescent="0.25">
      <c r="A2215" t="s">
        <v>4384</v>
      </c>
      <c r="B2215" s="1">
        <v>50000000</v>
      </c>
      <c r="C2215" s="1">
        <v>20389967</v>
      </c>
      <c r="D2215" s="1">
        <f t="shared" si="34"/>
        <v>-29610033</v>
      </c>
    </row>
    <row r="2216" spans="1:4" x14ac:dyDescent="0.25">
      <c r="A2216" t="s">
        <v>4381</v>
      </c>
      <c r="B2216" s="1">
        <v>10000000</v>
      </c>
      <c r="C2216" s="1">
        <v>20384136</v>
      </c>
      <c r="D2216" s="1">
        <f t="shared" si="34"/>
        <v>10384136</v>
      </c>
    </row>
    <row r="2217" spans="1:4" x14ac:dyDescent="0.25">
      <c r="A2217" t="s">
        <v>4379</v>
      </c>
      <c r="B2217" s="1">
        <v>10000000</v>
      </c>
      <c r="C2217" s="1">
        <v>20339754</v>
      </c>
      <c r="D2217" s="1">
        <f t="shared" si="34"/>
        <v>10339754</v>
      </c>
    </row>
    <row r="2218" spans="1:4" x14ac:dyDescent="0.25">
      <c r="A2218" t="s">
        <v>4376</v>
      </c>
      <c r="B2218" s="1">
        <v>10000000</v>
      </c>
      <c r="C2218" s="1">
        <v>20338609</v>
      </c>
      <c r="D2218" s="1">
        <f t="shared" si="34"/>
        <v>10338609</v>
      </c>
    </row>
    <row r="2219" spans="1:4" x14ac:dyDescent="0.25">
      <c r="A2219" t="s">
        <v>4375</v>
      </c>
      <c r="B2219" s="1">
        <v>75000000</v>
      </c>
      <c r="C2219" s="1">
        <v>20315324</v>
      </c>
      <c r="D2219" s="1">
        <f t="shared" si="34"/>
        <v>-54684676</v>
      </c>
    </row>
    <row r="2220" spans="1:4" x14ac:dyDescent="0.25">
      <c r="A2220" t="s">
        <v>4373</v>
      </c>
      <c r="B2220" s="1">
        <v>45000000</v>
      </c>
      <c r="C2220" s="1">
        <v>20302961</v>
      </c>
      <c r="D2220" s="1">
        <f t="shared" si="34"/>
        <v>-24697039</v>
      </c>
    </row>
    <row r="2221" spans="1:4" x14ac:dyDescent="0.25">
      <c r="A2221" t="s">
        <v>4371</v>
      </c>
      <c r="B2221" s="1">
        <v>40000000</v>
      </c>
      <c r="C2221" s="1">
        <v>20300000</v>
      </c>
      <c r="D2221" s="1">
        <f t="shared" si="34"/>
        <v>-19700000</v>
      </c>
    </row>
    <row r="2222" spans="1:4" x14ac:dyDescent="0.25">
      <c r="A2222" t="s">
        <v>4369</v>
      </c>
      <c r="B2222" s="1">
        <v>28000000</v>
      </c>
      <c r="C2222" s="1">
        <v>20285518</v>
      </c>
      <c r="D2222" s="1">
        <f t="shared" si="34"/>
        <v>-7714482</v>
      </c>
    </row>
    <row r="2223" spans="1:4" x14ac:dyDescent="0.25">
      <c r="A2223" t="s">
        <v>4368</v>
      </c>
      <c r="B2223" s="1">
        <v>35000000</v>
      </c>
      <c r="C2223" s="1">
        <v>20275446</v>
      </c>
      <c r="D2223" s="1">
        <f t="shared" si="34"/>
        <v>-14724554</v>
      </c>
    </row>
    <row r="2224" spans="1:4" x14ac:dyDescent="0.25">
      <c r="A2224" t="s">
        <v>4367</v>
      </c>
      <c r="B2224" s="1">
        <v>20000000</v>
      </c>
      <c r="C2224" s="1">
        <v>20259297</v>
      </c>
      <c r="D2224" s="1">
        <f t="shared" si="34"/>
        <v>259297</v>
      </c>
    </row>
    <row r="2225" spans="1:4" x14ac:dyDescent="0.25">
      <c r="A2225" t="s">
        <v>4365</v>
      </c>
      <c r="B2225" s="1">
        <v>7000000</v>
      </c>
      <c r="C2225" s="1">
        <v>20257000</v>
      </c>
      <c r="D2225" s="1">
        <f t="shared" si="34"/>
        <v>13257000</v>
      </c>
    </row>
    <row r="2226" spans="1:4" x14ac:dyDescent="0.25">
      <c r="A2226" t="s">
        <v>4364</v>
      </c>
      <c r="B2226" s="1">
        <v>14000000</v>
      </c>
      <c r="C2226" s="1">
        <v>20246959</v>
      </c>
      <c r="D2226" s="1">
        <f t="shared" si="34"/>
        <v>6246959</v>
      </c>
    </row>
    <row r="2227" spans="1:4" x14ac:dyDescent="0.25">
      <c r="A2227" t="s">
        <v>4363</v>
      </c>
      <c r="B2227" s="1">
        <v>20000000</v>
      </c>
      <c r="C2227" s="1">
        <v>20241395</v>
      </c>
      <c r="D2227" s="1">
        <f t="shared" si="34"/>
        <v>241395</v>
      </c>
    </row>
    <row r="2228" spans="1:4" x14ac:dyDescent="0.25">
      <c r="A2228" t="s">
        <v>4360</v>
      </c>
      <c r="B2228" s="1">
        <v>15000000</v>
      </c>
      <c r="C2228" s="1">
        <v>20218921</v>
      </c>
      <c r="D2228" s="1">
        <f t="shared" si="34"/>
        <v>5218921</v>
      </c>
    </row>
    <row r="2229" spans="1:4" x14ac:dyDescent="0.25">
      <c r="A2229" t="s">
        <v>4358</v>
      </c>
      <c r="B2229" s="1">
        <v>2000000</v>
      </c>
      <c r="C2229" s="1">
        <v>20167424</v>
      </c>
      <c r="D2229" s="1">
        <f t="shared" si="34"/>
        <v>18167424</v>
      </c>
    </row>
    <row r="2230" spans="1:4" x14ac:dyDescent="0.25">
      <c r="A2230" t="s">
        <v>4356</v>
      </c>
      <c r="B2230" s="1">
        <v>40000000</v>
      </c>
      <c r="C2230" s="1">
        <v>20113965</v>
      </c>
      <c r="D2230" s="1">
        <f t="shared" si="34"/>
        <v>-19886035</v>
      </c>
    </row>
    <row r="2231" spans="1:4" x14ac:dyDescent="0.25">
      <c r="A2231" t="s">
        <v>4353</v>
      </c>
      <c r="B2231" s="1">
        <v>45000000</v>
      </c>
      <c r="C2231" s="1">
        <v>20101861</v>
      </c>
      <c r="D2231" s="1">
        <f t="shared" si="34"/>
        <v>-24898139</v>
      </c>
    </row>
    <row r="2232" spans="1:4" x14ac:dyDescent="0.25">
      <c r="A2232" t="s">
        <v>4351</v>
      </c>
      <c r="B2232" s="1">
        <v>25530000</v>
      </c>
      <c r="C2232" s="1">
        <v>20047715</v>
      </c>
      <c r="D2232" s="1">
        <f t="shared" si="34"/>
        <v>-5482285</v>
      </c>
    </row>
    <row r="2233" spans="1:4" x14ac:dyDescent="0.25">
      <c r="A2233" t="s">
        <v>4348</v>
      </c>
      <c r="B2233" s="1">
        <v>9000000</v>
      </c>
      <c r="C2233" s="1">
        <v>20035310</v>
      </c>
      <c r="D2233" s="1">
        <f t="shared" si="34"/>
        <v>11035310</v>
      </c>
    </row>
    <row r="2234" spans="1:4" x14ac:dyDescent="0.25">
      <c r="A2234" t="s">
        <v>4346</v>
      </c>
      <c r="B2234" s="1">
        <v>20000000</v>
      </c>
      <c r="C2234" s="1">
        <v>19976073</v>
      </c>
      <c r="D2234" s="1">
        <f t="shared" si="34"/>
        <v>-23927</v>
      </c>
    </row>
    <row r="2235" spans="1:4" x14ac:dyDescent="0.25">
      <c r="A2235" t="s">
        <v>4344</v>
      </c>
      <c r="B2235" s="1">
        <v>20000000</v>
      </c>
      <c r="C2235" s="1">
        <v>19900000</v>
      </c>
      <c r="D2235" s="1">
        <f t="shared" si="34"/>
        <v>-100000</v>
      </c>
    </row>
    <row r="2236" spans="1:4" x14ac:dyDescent="0.25">
      <c r="A2236" t="s">
        <v>4341</v>
      </c>
      <c r="B2236" s="1">
        <v>70000000</v>
      </c>
      <c r="C2236" s="1">
        <v>19819494</v>
      </c>
      <c r="D2236" s="1">
        <f t="shared" si="34"/>
        <v>-50180506</v>
      </c>
    </row>
    <row r="2237" spans="1:4" x14ac:dyDescent="0.25">
      <c r="A2237" t="s">
        <v>4339</v>
      </c>
      <c r="B2237" s="1">
        <v>22000000</v>
      </c>
      <c r="C2237" s="1">
        <v>19783777</v>
      </c>
      <c r="D2237" s="1">
        <f t="shared" si="34"/>
        <v>-2216223</v>
      </c>
    </row>
    <row r="2238" spans="1:4" x14ac:dyDescent="0.25">
      <c r="A2238" t="s">
        <v>4338</v>
      </c>
      <c r="B2238" s="1">
        <v>60000000</v>
      </c>
      <c r="C2238" s="1">
        <v>19781879</v>
      </c>
      <c r="D2238" s="1">
        <f t="shared" si="34"/>
        <v>-40218121</v>
      </c>
    </row>
    <row r="2239" spans="1:4" x14ac:dyDescent="0.25">
      <c r="A2239" t="s">
        <v>4336</v>
      </c>
      <c r="B2239" s="1">
        <v>45000000</v>
      </c>
      <c r="C2239" s="1">
        <v>19719930</v>
      </c>
      <c r="D2239" s="1">
        <f t="shared" si="34"/>
        <v>-25280070</v>
      </c>
    </row>
    <row r="2240" spans="1:4" x14ac:dyDescent="0.25">
      <c r="A2240" t="s">
        <v>4334</v>
      </c>
      <c r="B2240" s="1">
        <v>34000000</v>
      </c>
      <c r="C2240" s="1">
        <v>19693891</v>
      </c>
      <c r="D2240" s="1">
        <f t="shared" si="34"/>
        <v>-14306109</v>
      </c>
    </row>
    <row r="2241" spans="1:4" x14ac:dyDescent="0.25">
      <c r="A2241" t="s">
        <v>4332</v>
      </c>
      <c r="B2241" s="1">
        <v>35000000</v>
      </c>
      <c r="C2241" s="1">
        <v>19692608</v>
      </c>
      <c r="D2241" s="1">
        <f t="shared" si="34"/>
        <v>-15307392</v>
      </c>
    </row>
    <row r="2242" spans="1:4" x14ac:dyDescent="0.25">
      <c r="A2242" t="s">
        <v>4329</v>
      </c>
      <c r="B2242" s="1">
        <v>80000000</v>
      </c>
      <c r="C2242" s="1">
        <v>19673424</v>
      </c>
      <c r="D2242" s="1">
        <f t="shared" ref="D2242:D2305" si="35">C2242-B2242</f>
        <v>-60326576</v>
      </c>
    </row>
    <row r="2243" spans="1:4" x14ac:dyDescent="0.25">
      <c r="A2243" t="s">
        <v>4326</v>
      </c>
      <c r="B2243" s="1">
        <v>20000000</v>
      </c>
      <c r="C2243" s="1">
        <v>19661987</v>
      </c>
      <c r="D2243" s="1">
        <f t="shared" si="35"/>
        <v>-338013</v>
      </c>
    </row>
    <row r="2244" spans="1:4" x14ac:dyDescent="0.25">
      <c r="A2244" t="s">
        <v>4325</v>
      </c>
      <c r="B2244" s="1">
        <v>50000000</v>
      </c>
      <c r="C2244" s="1">
        <v>19593740</v>
      </c>
      <c r="D2244" s="1">
        <f t="shared" si="35"/>
        <v>-30406260</v>
      </c>
    </row>
    <row r="2245" spans="1:4" x14ac:dyDescent="0.25">
      <c r="A2245" t="s">
        <v>4324</v>
      </c>
      <c r="B2245" s="1">
        <v>65000000</v>
      </c>
      <c r="C2245" s="1">
        <v>19548064</v>
      </c>
      <c r="D2245" s="1">
        <f t="shared" si="35"/>
        <v>-45451936</v>
      </c>
    </row>
    <row r="2246" spans="1:4" x14ac:dyDescent="0.25">
      <c r="A2246" t="s">
        <v>4321</v>
      </c>
      <c r="B2246" s="1">
        <v>80000000</v>
      </c>
      <c r="C2246" s="1">
        <v>19480739</v>
      </c>
      <c r="D2246" s="1">
        <f t="shared" si="35"/>
        <v>-60519261</v>
      </c>
    </row>
    <row r="2247" spans="1:4" x14ac:dyDescent="0.25">
      <c r="A2247" t="s">
        <v>4320</v>
      </c>
      <c r="B2247" s="1">
        <v>3000000</v>
      </c>
      <c r="C2247" s="1">
        <v>19472057</v>
      </c>
      <c r="D2247" s="1">
        <f t="shared" si="35"/>
        <v>16472057</v>
      </c>
    </row>
    <row r="2248" spans="1:4" x14ac:dyDescent="0.25">
      <c r="A2248" t="s">
        <v>4318</v>
      </c>
      <c r="B2248" s="1">
        <v>35000000</v>
      </c>
      <c r="C2248" s="1">
        <v>19447478</v>
      </c>
      <c r="D2248" s="1">
        <f t="shared" si="35"/>
        <v>-15552522</v>
      </c>
    </row>
    <row r="2249" spans="1:4" x14ac:dyDescent="0.25">
      <c r="A2249" t="s">
        <v>4315</v>
      </c>
      <c r="B2249" s="1">
        <v>60000000</v>
      </c>
      <c r="C2249" s="1">
        <v>19445217</v>
      </c>
      <c r="D2249" s="1">
        <f t="shared" si="35"/>
        <v>-40554783</v>
      </c>
    </row>
    <row r="2250" spans="1:4" x14ac:dyDescent="0.25">
      <c r="A2250" t="s">
        <v>4313</v>
      </c>
      <c r="B2250" s="1">
        <v>5000000</v>
      </c>
      <c r="C2250" s="1">
        <v>19421271</v>
      </c>
      <c r="D2250" s="1">
        <f t="shared" si="35"/>
        <v>14421271</v>
      </c>
    </row>
    <row r="2251" spans="1:4" x14ac:dyDescent="0.25">
      <c r="A2251" t="s">
        <v>4310</v>
      </c>
      <c r="B2251" s="1">
        <v>40000000</v>
      </c>
      <c r="C2251" s="1">
        <v>19406406</v>
      </c>
      <c r="D2251" s="1">
        <f t="shared" si="35"/>
        <v>-20593594</v>
      </c>
    </row>
    <row r="2252" spans="1:4" x14ac:dyDescent="0.25">
      <c r="A2252" t="s">
        <v>4307</v>
      </c>
      <c r="B2252" s="1">
        <v>55000000</v>
      </c>
      <c r="C2252" s="1">
        <v>19389454</v>
      </c>
      <c r="D2252" s="1">
        <f t="shared" si="35"/>
        <v>-35610546</v>
      </c>
    </row>
    <row r="2253" spans="1:4" x14ac:dyDescent="0.25">
      <c r="A2253" t="s">
        <v>4306</v>
      </c>
      <c r="B2253" s="1">
        <v>45000000</v>
      </c>
      <c r="C2253" s="1">
        <v>19377727</v>
      </c>
      <c r="D2253" s="1">
        <f t="shared" si="35"/>
        <v>-25622273</v>
      </c>
    </row>
    <row r="2254" spans="1:4" x14ac:dyDescent="0.25">
      <c r="A2254" t="s">
        <v>4304</v>
      </c>
      <c r="B2254" s="1">
        <v>22000000</v>
      </c>
      <c r="C2254" s="1">
        <v>19351569</v>
      </c>
      <c r="D2254" s="1">
        <f t="shared" si="35"/>
        <v>-2648431</v>
      </c>
    </row>
    <row r="2255" spans="1:4" x14ac:dyDescent="0.25">
      <c r="A2255" t="s">
        <v>4301</v>
      </c>
      <c r="B2255" s="1">
        <v>30000000</v>
      </c>
      <c r="C2255" s="1">
        <v>19316646</v>
      </c>
      <c r="D2255" s="1">
        <f t="shared" si="35"/>
        <v>-10683354</v>
      </c>
    </row>
    <row r="2256" spans="1:4" x14ac:dyDescent="0.25">
      <c r="A2256" t="s">
        <v>4300</v>
      </c>
      <c r="B2256" s="1">
        <v>35000000</v>
      </c>
      <c r="C2256" s="1">
        <v>19294901</v>
      </c>
      <c r="D2256" s="1">
        <f t="shared" si="35"/>
        <v>-15705099</v>
      </c>
    </row>
    <row r="2257" spans="1:4" x14ac:dyDescent="0.25">
      <c r="A2257" t="s">
        <v>4299</v>
      </c>
      <c r="B2257" s="1">
        <v>22000000</v>
      </c>
      <c r="C2257" s="1">
        <v>19283782</v>
      </c>
      <c r="D2257" s="1">
        <f t="shared" si="35"/>
        <v>-2716218</v>
      </c>
    </row>
    <row r="2258" spans="1:4" x14ac:dyDescent="0.25">
      <c r="A2258" t="s">
        <v>4298</v>
      </c>
      <c r="B2258" s="1">
        <v>5000000</v>
      </c>
      <c r="C2258" s="1">
        <v>19281235</v>
      </c>
      <c r="D2258" s="1">
        <f t="shared" si="35"/>
        <v>14281235</v>
      </c>
    </row>
    <row r="2259" spans="1:4" x14ac:dyDescent="0.25">
      <c r="A2259" t="s">
        <v>4295</v>
      </c>
      <c r="B2259" s="1">
        <v>3000000</v>
      </c>
      <c r="C2259" s="1">
        <v>19184015</v>
      </c>
      <c r="D2259" s="1">
        <f t="shared" si="35"/>
        <v>16184015</v>
      </c>
    </row>
    <row r="2260" spans="1:4" x14ac:dyDescent="0.25">
      <c r="A2260" t="s">
        <v>4292</v>
      </c>
      <c r="B2260" s="1">
        <v>17500000</v>
      </c>
      <c r="C2260" s="1">
        <v>19179969</v>
      </c>
      <c r="D2260" s="1">
        <f t="shared" si="35"/>
        <v>1679969</v>
      </c>
    </row>
    <row r="2261" spans="1:4" x14ac:dyDescent="0.25">
      <c r="A2261" t="s">
        <v>4290</v>
      </c>
      <c r="B2261" s="1">
        <v>2800000</v>
      </c>
      <c r="C2261" s="1">
        <v>19170001</v>
      </c>
      <c r="D2261" s="1">
        <f t="shared" si="35"/>
        <v>16370001</v>
      </c>
    </row>
    <row r="2262" spans="1:4" x14ac:dyDescent="0.25">
      <c r="A2262" t="s">
        <v>4288</v>
      </c>
      <c r="B2262" s="1">
        <v>15000000</v>
      </c>
      <c r="C2262" s="1">
        <v>19158074</v>
      </c>
      <c r="D2262" s="1">
        <f t="shared" si="35"/>
        <v>4158074</v>
      </c>
    </row>
    <row r="2263" spans="1:4" x14ac:dyDescent="0.25">
      <c r="A2263" t="s">
        <v>4285</v>
      </c>
      <c r="B2263" s="1">
        <v>40000000</v>
      </c>
      <c r="C2263" s="1">
        <v>19151864</v>
      </c>
      <c r="D2263" s="1">
        <f t="shared" si="35"/>
        <v>-20848136</v>
      </c>
    </row>
    <row r="2264" spans="1:4" x14ac:dyDescent="0.25">
      <c r="A2264" t="s">
        <v>4283</v>
      </c>
      <c r="B2264" s="1">
        <v>40000000</v>
      </c>
      <c r="C2264" s="1">
        <v>19118247</v>
      </c>
      <c r="D2264" s="1">
        <f t="shared" si="35"/>
        <v>-20881753</v>
      </c>
    </row>
    <row r="2265" spans="1:4" x14ac:dyDescent="0.25">
      <c r="A2265" t="s">
        <v>4281</v>
      </c>
      <c r="B2265" s="1">
        <v>1250000</v>
      </c>
      <c r="C2265" s="1">
        <v>19100000</v>
      </c>
      <c r="D2265" s="1">
        <f t="shared" si="35"/>
        <v>17850000</v>
      </c>
    </row>
    <row r="2266" spans="1:4" x14ac:dyDescent="0.25">
      <c r="A2266" t="s">
        <v>4279</v>
      </c>
      <c r="B2266" s="1">
        <v>60000000</v>
      </c>
      <c r="C2266" s="1">
        <v>19076815</v>
      </c>
      <c r="D2266" s="1">
        <f t="shared" si="35"/>
        <v>-40923185</v>
      </c>
    </row>
    <row r="2267" spans="1:4" x14ac:dyDescent="0.25">
      <c r="A2267" t="s">
        <v>4277</v>
      </c>
      <c r="B2267" s="1">
        <v>2000000</v>
      </c>
      <c r="C2267" s="1">
        <v>19067631</v>
      </c>
      <c r="D2267" s="1">
        <f t="shared" si="35"/>
        <v>17067631</v>
      </c>
    </row>
    <row r="2268" spans="1:4" x14ac:dyDescent="0.25">
      <c r="A2268" t="s">
        <v>4274</v>
      </c>
      <c r="B2268" s="1">
        <v>65000000</v>
      </c>
      <c r="C2268" s="1">
        <v>19059018</v>
      </c>
      <c r="D2268" s="1">
        <f t="shared" si="35"/>
        <v>-45940982</v>
      </c>
    </row>
    <row r="2269" spans="1:4" x14ac:dyDescent="0.25">
      <c r="A2269" t="s">
        <v>4270</v>
      </c>
      <c r="B2269" s="1">
        <v>16000000</v>
      </c>
      <c r="C2269" s="1">
        <v>19057024</v>
      </c>
      <c r="D2269" s="1">
        <f t="shared" si="35"/>
        <v>3057024</v>
      </c>
    </row>
    <row r="2270" spans="1:4" x14ac:dyDescent="0.25">
      <c r="A2270" t="s">
        <v>4267</v>
      </c>
      <c r="B2270" s="1">
        <v>45000000</v>
      </c>
      <c r="C2270" s="1">
        <v>18996755</v>
      </c>
      <c r="D2270" s="1">
        <f t="shared" si="35"/>
        <v>-26003245</v>
      </c>
    </row>
    <row r="2271" spans="1:4" x14ac:dyDescent="0.25">
      <c r="A2271" t="s">
        <v>4266</v>
      </c>
      <c r="B2271" s="1">
        <v>70000000</v>
      </c>
      <c r="C2271" s="1">
        <v>18990542</v>
      </c>
      <c r="D2271" s="1">
        <f t="shared" si="35"/>
        <v>-51009458</v>
      </c>
    </row>
    <row r="2272" spans="1:4" x14ac:dyDescent="0.25">
      <c r="A2272" t="s">
        <v>4264</v>
      </c>
      <c r="B2272" s="1">
        <v>30000000</v>
      </c>
      <c r="C2272" s="1">
        <v>18967571</v>
      </c>
      <c r="D2272" s="1">
        <f t="shared" si="35"/>
        <v>-11032429</v>
      </c>
    </row>
    <row r="2273" spans="1:4" x14ac:dyDescent="0.25">
      <c r="A2273" t="s">
        <v>4261</v>
      </c>
      <c r="B2273" s="1">
        <v>59660000</v>
      </c>
      <c r="C2273" s="1">
        <v>18947630</v>
      </c>
      <c r="D2273" s="1">
        <f t="shared" si="35"/>
        <v>-40712370</v>
      </c>
    </row>
    <row r="2274" spans="1:4" x14ac:dyDescent="0.25">
      <c r="A2274" t="s">
        <v>4258</v>
      </c>
      <c r="B2274" s="1">
        <v>23000000</v>
      </c>
      <c r="C2274" s="1">
        <v>18934858</v>
      </c>
      <c r="D2274" s="1">
        <f t="shared" si="35"/>
        <v>-4065142</v>
      </c>
    </row>
    <row r="2275" spans="1:4" x14ac:dyDescent="0.25">
      <c r="A2275" t="s">
        <v>4257</v>
      </c>
      <c r="B2275" s="1">
        <v>20000000</v>
      </c>
      <c r="C2275" s="1">
        <v>18882880</v>
      </c>
      <c r="D2275" s="1">
        <f t="shared" si="35"/>
        <v>-1117120</v>
      </c>
    </row>
    <row r="2276" spans="1:4" x14ac:dyDescent="0.25">
      <c r="A2276" t="s">
        <v>4255</v>
      </c>
      <c r="B2276" s="1">
        <v>25000000</v>
      </c>
      <c r="C2276" s="1">
        <v>18860403</v>
      </c>
      <c r="D2276" s="1">
        <f t="shared" si="35"/>
        <v>-6139597</v>
      </c>
    </row>
    <row r="2277" spans="1:4" x14ac:dyDescent="0.25">
      <c r="A2277" t="s">
        <v>4252</v>
      </c>
      <c r="B2277" s="1">
        <v>20000000</v>
      </c>
      <c r="C2277" s="1">
        <v>18843314</v>
      </c>
      <c r="D2277" s="1">
        <f t="shared" si="35"/>
        <v>-1156686</v>
      </c>
    </row>
    <row r="2278" spans="1:4" x14ac:dyDescent="0.25">
      <c r="A2278" t="s">
        <v>4249</v>
      </c>
      <c r="B2278" s="1">
        <v>70000000</v>
      </c>
      <c r="C2278" s="1">
        <v>18821279</v>
      </c>
      <c r="D2278" s="1">
        <f t="shared" si="35"/>
        <v>-51178721</v>
      </c>
    </row>
    <row r="2279" spans="1:4" x14ac:dyDescent="0.25">
      <c r="A2279" t="s">
        <v>4247</v>
      </c>
      <c r="B2279" s="1">
        <v>9000000</v>
      </c>
      <c r="C2279" s="1">
        <v>18761993</v>
      </c>
      <c r="D2279" s="1">
        <f t="shared" si="35"/>
        <v>9761993</v>
      </c>
    </row>
    <row r="2280" spans="1:4" x14ac:dyDescent="0.25">
      <c r="A2280" t="s">
        <v>4245</v>
      </c>
      <c r="B2280" s="1">
        <v>16500000</v>
      </c>
      <c r="C2280" s="1">
        <v>18663911</v>
      </c>
      <c r="D2280" s="1">
        <f t="shared" si="35"/>
        <v>2163911</v>
      </c>
    </row>
    <row r="2281" spans="1:4" x14ac:dyDescent="0.25">
      <c r="A2281" t="s">
        <v>4243</v>
      </c>
      <c r="B2281" s="1">
        <v>5000000</v>
      </c>
      <c r="C2281" s="1">
        <v>18656400</v>
      </c>
      <c r="D2281" s="1">
        <f t="shared" si="35"/>
        <v>13656400</v>
      </c>
    </row>
    <row r="2282" spans="1:4" x14ac:dyDescent="0.25">
      <c r="A2282" t="s">
        <v>4242</v>
      </c>
      <c r="B2282" s="1">
        <v>38000000</v>
      </c>
      <c r="C2282" s="1">
        <v>18653746</v>
      </c>
      <c r="D2282" s="1">
        <f t="shared" si="35"/>
        <v>-19346254</v>
      </c>
    </row>
    <row r="2283" spans="1:4" x14ac:dyDescent="0.25">
      <c r="A2283" t="s">
        <v>4241</v>
      </c>
      <c r="B2283" s="1">
        <v>23000000</v>
      </c>
      <c r="C2283" s="1">
        <v>18653615</v>
      </c>
      <c r="D2283" s="1">
        <f t="shared" si="35"/>
        <v>-4346385</v>
      </c>
    </row>
    <row r="2284" spans="1:4" x14ac:dyDescent="0.25">
      <c r="A2284" t="s">
        <v>4240</v>
      </c>
      <c r="B2284" s="1">
        <v>32000000</v>
      </c>
      <c r="C2284" s="1">
        <v>18636537</v>
      </c>
      <c r="D2284" s="1">
        <f t="shared" si="35"/>
        <v>-13363463</v>
      </c>
    </row>
    <row r="2285" spans="1:4" x14ac:dyDescent="0.25">
      <c r="A2285" t="s">
        <v>4238</v>
      </c>
      <c r="B2285" s="1">
        <v>6000000</v>
      </c>
      <c r="C2285" s="1">
        <v>18621249</v>
      </c>
      <c r="D2285" s="1">
        <f t="shared" si="35"/>
        <v>12621249</v>
      </c>
    </row>
    <row r="2286" spans="1:4" x14ac:dyDescent="0.25">
      <c r="A2286" t="s">
        <v>4237</v>
      </c>
      <c r="B2286" s="1">
        <v>42000000</v>
      </c>
      <c r="C2286" s="1">
        <v>18600911</v>
      </c>
      <c r="D2286" s="1">
        <f t="shared" si="35"/>
        <v>-23399089</v>
      </c>
    </row>
    <row r="2287" spans="1:4" x14ac:dyDescent="0.25">
      <c r="A2287" t="s">
        <v>4234</v>
      </c>
      <c r="B2287" s="1">
        <v>12000000</v>
      </c>
      <c r="C2287" s="1">
        <v>18595716</v>
      </c>
      <c r="D2287" s="1">
        <f t="shared" si="35"/>
        <v>6595716</v>
      </c>
    </row>
    <row r="2288" spans="1:4" x14ac:dyDescent="0.25">
      <c r="A2288" t="s">
        <v>4230</v>
      </c>
      <c r="B2288" s="1">
        <v>35000000</v>
      </c>
      <c r="C2288" s="1">
        <v>18593156</v>
      </c>
      <c r="D2288" s="1">
        <f t="shared" si="35"/>
        <v>-16406844</v>
      </c>
    </row>
    <row r="2289" spans="1:4" x14ac:dyDescent="0.25">
      <c r="A2289" t="s">
        <v>4229</v>
      </c>
      <c r="B2289" s="1">
        <v>55000000</v>
      </c>
      <c r="C2289" s="1">
        <v>18573791</v>
      </c>
      <c r="D2289" s="1">
        <f t="shared" si="35"/>
        <v>-36426209</v>
      </c>
    </row>
    <row r="2290" spans="1:4" x14ac:dyDescent="0.25">
      <c r="A2290" t="s">
        <v>4227</v>
      </c>
      <c r="B2290" s="1">
        <v>14000000</v>
      </c>
      <c r="C2290" s="1">
        <v>18535191</v>
      </c>
      <c r="D2290" s="1">
        <f t="shared" si="35"/>
        <v>4535191</v>
      </c>
    </row>
    <row r="2291" spans="1:4" x14ac:dyDescent="0.25">
      <c r="A2291" t="s">
        <v>4226</v>
      </c>
      <c r="B2291" s="1">
        <v>30000000</v>
      </c>
      <c r="C2291" s="1">
        <v>18500966</v>
      </c>
      <c r="D2291" s="1">
        <f t="shared" si="35"/>
        <v>-11499034</v>
      </c>
    </row>
    <row r="2292" spans="1:4" x14ac:dyDescent="0.25">
      <c r="A2292" t="s">
        <v>4225</v>
      </c>
      <c r="B2292" s="1">
        <v>1200000</v>
      </c>
      <c r="C2292" s="1">
        <v>18488314</v>
      </c>
      <c r="D2292" s="1">
        <f t="shared" si="35"/>
        <v>17288314</v>
      </c>
    </row>
    <row r="2293" spans="1:4" x14ac:dyDescent="0.25">
      <c r="A2293" t="s">
        <v>4223</v>
      </c>
      <c r="B2293" s="1">
        <v>50000000</v>
      </c>
      <c r="C2293" s="1">
        <v>18472363</v>
      </c>
      <c r="D2293" s="1">
        <f t="shared" si="35"/>
        <v>-31527637</v>
      </c>
    </row>
    <row r="2294" spans="1:4" x14ac:dyDescent="0.25">
      <c r="A2294" t="s">
        <v>4221</v>
      </c>
      <c r="B2294" s="1">
        <v>18500000</v>
      </c>
      <c r="C2294" s="1">
        <v>18439082</v>
      </c>
      <c r="D2294" s="1">
        <f t="shared" si="35"/>
        <v>-60918</v>
      </c>
    </row>
    <row r="2295" spans="1:4" x14ac:dyDescent="0.25">
      <c r="A2295" t="s">
        <v>4218</v>
      </c>
      <c r="B2295" s="1">
        <v>40000000</v>
      </c>
      <c r="C2295" s="1">
        <v>18438149</v>
      </c>
      <c r="D2295" s="1">
        <f t="shared" si="35"/>
        <v>-21561851</v>
      </c>
    </row>
    <row r="2296" spans="1:4" x14ac:dyDescent="0.25">
      <c r="A2296" t="s">
        <v>4216</v>
      </c>
      <c r="B2296" s="1">
        <v>11000000</v>
      </c>
      <c r="C2296" s="1">
        <v>18381787</v>
      </c>
      <c r="D2296" s="1">
        <f t="shared" si="35"/>
        <v>7381787</v>
      </c>
    </row>
    <row r="2297" spans="1:4" x14ac:dyDescent="0.25">
      <c r="A2297" t="s">
        <v>4213</v>
      </c>
      <c r="B2297" s="1">
        <v>15000000</v>
      </c>
      <c r="C2297" s="1">
        <v>18352454</v>
      </c>
      <c r="D2297" s="1">
        <f t="shared" si="35"/>
        <v>3352454</v>
      </c>
    </row>
    <row r="2298" spans="1:4" x14ac:dyDescent="0.25">
      <c r="A2298" t="s">
        <v>4211</v>
      </c>
      <c r="B2298" s="1">
        <v>18000000</v>
      </c>
      <c r="C2298" s="1">
        <v>18329466</v>
      </c>
      <c r="D2298" s="1">
        <f t="shared" si="35"/>
        <v>329466</v>
      </c>
    </row>
    <row r="2299" spans="1:4" x14ac:dyDescent="0.25">
      <c r="A2299" t="s">
        <v>4210</v>
      </c>
      <c r="B2299" s="1">
        <v>35000000</v>
      </c>
      <c r="C2299" s="1">
        <v>18324242</v>
      </c>
      <c r="D2299" s="1">
        <f t="shared" si="35"/>
        <v>-16675758</v>
      </c>
    </row>
    <row r="2300" spans="1:4" x14ac:dyDescent="0.25">
      <c r="A2300" t="s">
        <v>4208</v>
      </c>
      <c r="B2300" s="1">
        <v>80000000</v>
      </c>
      <c r="C2300" s="1">
        <v>18318000</v>
      </c>
      <c r="D2300" s="1">
        <f t="shared" si="35"/>
        <v>-61682000</v>
      </c>
    </row>
    <row r="2301" spans="1:4" x14ac:dyDescent="0.25">
      <c r="A2301" t="s">
        <v>4207</v>
      </c>
      <c r="B2301" s="1">
        <v>35000000</v>
      </c>
      <c r="C2301" s="1">
        <v>18317151</v>
      </c>
      <c r="D2301" s="1">
        <f t="shared" si="35"/>
        <v>-16682849</v>
      </c>
    </row>
    <row r="2302" spans="1:4" x14ac:dyDescent="0.25">
      <c r="A2302" t="s">
        <v>4205</v>
      </c>
      <c r="B2302" s="1">
        <v>35000000</v>
      </c>
      <c r="C2302" s="1">
        <v>18306166</v>
      </c>
      <c r="D2302" s="1">
        <f t="shared" si="35"/>
        <v>-16693834</v>
      </c>
    </row>
    <row r="2303" spans="1:4" x14ac:dyDescent="0.25">
      <c r="A2303" t="s">
        <v>4204</v>
      </c>
      <c r="B2303" s="1">
        <v>30000000</v>
      </c>
      <c r="C2303" s="1">
        <v>18298649</v>
      </c>
      <c r="D2303" s="1">
        <f t="shared" si="35"/>
        <v>-11701351</v>
      </c>
    </row>
    <row r="2304" spans="1:4" x14ac:dyDescent="0.25">
      <c r="A2304" t="s">
        <v>4202</v>
      </c>
      <c r="B2304" s="1">
        <v>10000000</v>
      </c>
      <c r="C2304" s="1">
        <v>18272447</v>
      </c>
      <c r="D2304" s="1">
        <f t="shared" si="35"/>
        <v>8272447</v>
      </c>
    </row>
    <row r="2305" spans="1:4" x14ac:dyDescent="0.25">
      <c r="A2305" t="s">
        <v>4200</v>
      </c>
      <c r="B2305" s="1">
        <v>30000000</v>
      </c>
      <c r="C2305" s="1">
        <v>18252684</v>
      </c>
      <c r="D2305" s="1">
        <f t="shared" si="35"/>
        <v>-11747316</v>
      </c>
    </row>
    <row r="2306" spans="1:4" x14ac:dyDescent="0.25">
      <c r="A2306" t="s">
        <v>4198</v>
      </c>
      <c r="B2306" s="1">
        <v>9000000</v>
      </c>
      <c r="C2306" s="1">
        <v>18225165</v>
      </c>
      <c r="D2306" s="1">
        <f t="shared" ref="D2306:D2369" si="36">C2306-B2306</f>
        <v>9225165</v>
      </c>
    </row>
    <row r="2307" spans="1:4" x14ac:dyDescent="0.25">
      <c r="A2307" t="s">
        <v>4195</v>
      </c>
      <c r="B2307" s="1">
        <v>60000000</v>
      </c>
      <c r="C2307" s="1">
        <v>18208078</v>
      </c>
      <c r="D2307" s="1">
        <f t="shared" si="36"/>
        <v>-41791922</v>
      </c>
    </row>
    <row r="2308" spans="1:4" x14ac:dyDescent="0.25">
      <c r="A2308" t="s">
        <v>4194</v>
      </c>
      <c r="B2308" s="1">
        <v>1000000</v>
      </c>
      <c r="C2308" s="1">
        <v>18112929</v>
      </c>
      <c r="D2308" s="1">
        <f t="shared" si="36"/>
        <v>17112929</v>
      </c>
    </row>
    <row r="2309" spans="1:4" x14ac:dyDescent="0.25">
      <c r="A2309" t="s">
        <v>4191</v>
      </c>
      <c r="B2309" s="1">
        <v>8000000</v>
      </c>
      <c r="C2309" s="1">
        <v>18090181</v>
      </c>
      <c r="D2309" s="1">
        <f t="shared" si="36"/>
        <v>10090181</v>
      </c>
    </row>
    <row r="2310" spans="1:4" x14ac:dyDescent="0.25">
      <c r="A2310" t="s">
        <v>4189</v>
      </c>
      <c r="B2310" s="1">
        <v>20000000</v>
      </c>
      <c r="C2310" s="1">
        <v>18081626</v>
      </c>
      <c r="D2310" s="1">
        <f t="shared" si="36"/>
        <v>-1918374</v>
      </c>
    </row>
    <row r="2311" spans="1:4" x14ac:dyDescent="0.25">
      <c r="A2311" t="s">
        <v>4185</v>
      </c>
      <c r="B2311" s="1">
        <v>13000000</v>
      </c>
      <c r="C2311" s="1">
        <v>18004225</v>
      </c>
      <c r="D2311" s="1">
        <f t="shared" si="36"/>
        <v>5004225</v>
      </c>
    </row>
    <row r="2312" spans="1:4" x14ac:dyDescent="0.25">
      <c r="A2312" t="s">
        <v>4184</v>
      </c>
      <c r="B2312" s="1">
        <v>1000000</v>
      </c>
      <c r="C2312" s="1">
        <v>17986000</v>
      </c>
      <c r="D2312" s="1">
        <f t="shared" si="36"/>
        <v>16986000</v>
      </c>
    </row>
    <row r="2313" spans="1:4" x14ac:dyDescent="0.25">
      <c r="A2313" t="s">
        <v>4181</v>
      </c>
      <c r="B2313" s="1">
        <v>30000000</v>
      </c>
      <c r="C2313" s="1">
        <v>17951431</v>
      </c>
      <c r="D2313" s="1">
        <f t="shared" si="36"/>
        <v>-12048569</v>
      </c>
    </row>
    <row r="2314" spans="1:4" x14ac:dyDescent="0.25">
      <c r="A2314" t="s">
        <v>4178</v>
      </c>
      <c r="B2314" s="1">
        <v>28000000</v>
      </c>
      <c r="C2314" s="1">
        <v>17848322</v>
      </c>
      <c r="D2314" s="1">
        <f t="shared" si="36"/>
        <v>-10151678</v>
      </c>
    </row>
    <row r="2315" spans="1:4" x14ac:dyDescent="0.25">
      <c r="A2315" t="s">
        <v>4177</v>
      </c>
      <c r="B2315" s="1">
        <v>8000000</v>
      </c>
      <c r="C2315" s="1">
        <v>17843379</v>
      </c>
      <c r="D2315" s="1">
        <f t="shared" si="36"/>
        <v>9843379</v>
      </c>
    </row>
    <row r="2316" spans="1:4" x14ac:dyDescent="0.25">
      <c r="A2316" t="s">
        <v>4174</v>
      </c>
      <c r="B2316" s="1">
        <v>20000000</v>
      </c>
      <c r="C2316" s="1">
        <v>17804273</v>
      </c>
      <c r="D2316" s="1">
        <f t="shared" si="36"/>
        <v>-2195727</v>
      </c>
    </row>
    <row r="2317" spans="1:4" x14ac:dyDescent="0.25">
      <c r="A2317" t="s">
        <v>4173</v>
      </c>
      <c r="B2317" s="1">
        <v>20000000</v>
      </c>
      <c r="C2317" s="1">
        <v>17803796</v>
      </c>
      <c r="D2317" s="1">
        <f t="shared" si="36"/>
        <v>-2196204</v>
      </c>
    </row>
    <row r="2318" spans="1:4" x14ac:dyDescent="0.25">
      <c r="A2318" t="s">
        <v>4170</v>
      </c>
      <c r="B2318" s="1">
        <v>32000000</v>
      </c>
      <c r="C2318" s="1">
        <v>17797316</v>
      </c>
      <c r="D2318" s="1">
        <f t="shared" si="36"/>
        <v>-14202684</v>
      </c>
    </row>
    <row r="2319" spans="1:4" x14ac:dyDescent="0.25">
      <c r="A2319" t="s">
        <v>4167</v>
      </c>
      <c r="B2319" s="1">
        <v>25000000</v>
      </c>
      <c r="C2319" s="1">
        <v>17791031</v>
      </c>
      <c r="D2319" s="1">
        <f t="shared" si="36"/>
        <v>-7208969</v>
      </c>
    </row>
    <row r="2320" spans="1:4" x14ac:dyDescent="0.25">
      <c r="A2320" t="s">
        <v>4164</v>
      </c>
      <c r="B2320" s="1">
        <v>5000000</v>
      </c>
      <c r="C2320" s="1">
        <v>17768000</v>
      </c>
      <c r="D2320" s="1">
        <f t="shared" si="36"/>
        <v>12768000</v>
      </c>
    </row>
    <row r="2321" spans="1:4" x14ac:dyDescent="0.25">
      <c r="A2321" t="s">
        <v>4162</v>
      </c>
      <c r="B2321" s="1">
        <v>21000000</v>
      </c>
      <c r="C2321" s="1">
        <v>17757087</v>
      </c>
      <c r="D2321" s="1">
        <f t="shared" si="36"/>
        <v>-3242913</v>
      </c>
    </row>
    <row r="2322" spans="1:4" x14ac:dyDescent="0.25">
      <c r="A2322" t="s">
        <v>4159</v>
      </c>
      <c r="B2322" s="1">
        <v>30000000</v>
      </c>
      <c r="C2322" s="1">
        <v>17750583</v>
      </c>
      <c r="D2322" s="1">
        <f t="shared" si="36"/>
        <v>-12249417</v>
      </c>
    </row>
    <row r="2323" spans="1:4" x14ac:dyDescent="0.25">
      <c r="A2323" t="s">
        <v>4158</v>
      </c>
      <c r="B2323" s="1">
        <v>13000000</v>
      </c>
      <c r="C2323" s="1">
        <v>17738570</v>
      </c>
      <c r="D2323" s="1">
        <f t="shared" si="36"/>
        <v>4738570</v>
      </c>
    </row>
    <row r="2324" spans="1:4" x14ac:dyDescent="0.25">
      <c r="A2324" t="s">
        <v>4156</v>
      </c>
      <c r="B2324" s="1">
        <v>25000000</v>
      </c>
      <c r="C2324" s="1">
        <v>17718223</v>
      </c>
      <c r="D2324" s="1">
        <f t="shared" si="36"/>
        <v>-7281777</v>
      </c>
    </row>
    <row r="2325" spans="1:4" x14ac:dyDescent="0.25">
      <c r="A2325" t="s">
        <v>4154</v>
      </c>
      <c r="B2325" s="1">
        <v>5000000</v>
      </c>
      <c r="C2325" s="1">
        <v>17683670</v>
      </c>
      <c r="D2325" s="1">
        <f t="shared" si="36"/>
        <v>12683670</v>
      </c>
    </row>
    <row r="2326" spans="1:4" x14ac:dyDescent="0.25">
      <c r="A2326" t="s">
        <v>4151</v>
      </c>
      <c r="B2326" s="1">
        <v>10000000</v>
      </c>
      <c r="C2326" s="1">
        <v>17655201</v>
      </c>
      <c r="D2326" s="1">
        <f t="shared" si="36"/>
        <v>7655201</v>
      </c>
    </row>
    <row r="2327" spans="1:4" x14ac:dyDescent="0.25">
      <c r="A2327" t="s">
        <v>4148</v>
      </c>
      <c r="B2327" s="1">
        <v>12000000</v>
      </c>
      <c r="C2327" s="1">
        <v>17613460</v>
      </c>
      <c r="D2327" s="1">
        <f t="shared" si="36"/>
        <v>5613460</v>
      </c>
    </row>
    <row r="2328" spans="1:4" x14ac:dyDescent="0.25">
      <c r="A2328" t="s">
        <v>4147</v>
      </c>
      <c r="B2328" s="1">
        <v>35000000</v>
      </c>
      <c r="C2328" s="1">
        <v>17609982</v>
      </c>
      <c r="D2328" s="1">
        <f t="shared" si="36"/>
        <v>-17390018</v>
      </c>
    </row>
    <row r="2329" spans="1:4" x14ac:dyDescent="0.25">
      <c r="A2329" t="s">
        <v>4145</v>
      </c>
      <c r="B2329" s="1">
        <v>6000000</v>
      </c>
      <c r="C2329" s="1">
        <v>17605861</v>
      </c>
      <c r="D2329" s="1">
        <f t="shared" si="36"/>
        <v>11605861</v>
      </c>
    </row>
    <row r="2330" spans="1:4" x14ac:dyDescent="0.25">
      <c r="A2330" t="s">
        <v>4142</v>
      </c>
      <c r="B2330" s="1">
        <v>35000000</v>
      </c>
      <c r="C2330" s="1">
        <v>17596256</v>
      </c>
      <c r="D2330" s="1">
        <f t="shared" si="36"/>
        <v>-17403744</v>
      </c>
    </row>
    <row r="2331" spans="1:4" x14ac:dyDescent="0.25">
      <c r="A2331" t="s">
        <v>4140</v>
      </c>
      <c r="B2331" s="1">
        <v>80000000</v>
      </c>
      <c r="C2331" s="1">
        <v>17593391</v>
      </c>
      <c r="D2331" s="1">
        <f t="shared" si="36"/>
        <v>-62406609</v>
      </c>
    </row>
    <row r="2332" spans="1:4" x14ac:dyDescent="0.25">
      <c r="A2332" t="s">
        <v>4137</v>
      </c>
      <c r="B2332" s="1">
        <v>10000000</v>
      </c>
      <c r="C2332" s="1">
        <v>17544812</v>
      </c>
      <c r="D2332" s="1">
        <f t="shared" si="36"/>
        <v>7544812</v>
      </c>
    </row>
    <row r="2333" spans="1:4" x14ac:dyDescent="0.25">
      <c r="A2333" t="s">
        <v>4136</v>
      </c>
      <c r="B2333" s="1">
        <v>8000000</v>
      </c>
      <c r="C2333" s="1">
        <v>17536788</v>
      </c>
      <c r="D2333" s="1">
        <f t="shared" si="36"/>
        <v>9536788</v>
      </c>
    </row>
    <row r="2334" spans="1:4" x14ac:dyDescent="0.25">
      <c r="A2334" t="s">
        <v>4134</v>
      </c>
      <c r="B2334" s="1">
        <v>20000000</v>
      </c>
      <c r="C2334" s="1">
        <v>17529157</v>
      </c>
      <c r="D2334" s="1">
        <f t="shared" si="36"/>
        <v>-2470843</v>
      </c>
    </row>
    <row r="2335" spans="1:4" x14ac:dyDescent="0.25">
      <c r="A2335" t="s">
        <v>4131</v>
      </c>
      <c r="B2335" s="1">
        <v>20000000</v>
      </c>
      <c r="C2335" s="1">
        <v>17518220</v>
      </c>
      <c r="D2335" s="1">
        <f t="shared" si="36"/>
        <v>-2481780</v>
      </c>
    </row>
    <row r="2336" spans="1:4" x14ac:dyDescent="0.25">
      <c r="A2336" t="s">
        <v>4130</v>
      </c>
      <c r="B2336" s="1">
        <v>15000000</v>
      </c>
      <c r="C2336" s="1">
        <v>17508670</v>
      </c>
      <c r="D2336" s="1">
        <f t="shared" si="36"/>
        <v>2508670</v>
      </c>
    </row>
    <row r="2337" spans="1:4" x14ac:dyDescent="0.25">
      <c r="A2337" t="s">
        <v>4128</v>
      </c>
      <c r="B2337" s="1">
        <v>7000000</v>
      </c>
      <c r="C2337" s="1">
        <v>17474107</v>
      </c>
      <c r="D2337" s="1">
        <f t="shared" si="36"/>
        <v>10474107</v>
      </c>
    </row>
    <row r="2338" spans="1:4" x14ac:dyDescent="0.25">
      <c r="A2338" t="s">
        <v>4125</v>
      </c>
      <c r="B2338" s="1">
        <v>70000000</v>
      </c>
      <c r="C2338" s="1">
        <v>17473245</v>
      </c>
      <c r="D2338" s="1">
        <f t="shared" si="36"/>
        <v>-52526755</v>
      </c>
    </row>
    <row r="2339" spans="1:4" x14ac:dyDescent="0.25">
      <c r="A2339" t="s">
        <v>4122</v>
      </c>
      <c r="B2339" s="1">
        <v>15000000</v>
      </c>
      <c r="C2339" s="1">
        <v>17439163</v>
      </c>
      <c r="D2339" s="1">
        <f t="shared" si="36"/>
        <v>2439163</v>
      </c>
    </row>
    <row r="2340" spans="1:4" x14ac:dyDescent="0.25">
      <c r="A2340" t="s">
        <v>4121</v>
      </c>
      <c r="B2340" s="1">
        <v>8000000</v>
      </c>
      <c r="C2340" s="1">
        <v>17427926</v>
      </c>
      <c r="D2340" s="1">
        <f t="shared" si="36"/>
        <v>9427926</v>
      </c>
    </row>
    <row r="2341" spans="1:4" x14ac:dyDescent="0.25">
      <c r="A2341" t="s">
        <v>4119</v>
      </c>
      <c r="B2341" s="1">
        <v>15000000</v>
      </c>
      <c r="C2341" s="1">
        <v>17411331</v>
      </c>
      <c r="D2341" s="1">
        <f t="shared" si="36"/>
        <v>2411331</v>
      </c>
    </row>
    <row r="2342" spans="1:4" x14ac:dyDescent="0.25">
      <c r="A2342" t="s">
        <v>4117</v>
      </c>
      <c r="B2342" s="1">
        <v>5000000</v>
      </c>
      <c r="C2342" s="1">
        <v>17382982</v>
      </c>
      <c r="D2342" s="1">
        <f t="shared" si="36"/>
        <v>12382982</v>
      </c>
    </row>
    <row r="2343" spans="1:4" x14ac:dyDescent="0.25">
      <c r="A2343" t="s">
        <v>4115</v>
      </c>
      <c r="B2343" s="1">
        <v>28000000</v>
      </c>
      <c r="C2343" s="1">
        <v>17324744</v>
      </c>
      <c r="D2343" s="1">
        <f t="shared" si="36"/>
        <v>-10675256</v>
      </c>
    </row>
    <row r="2344" spans="1:4" x14ac:dyDescent="0.25">
      <c r="A2344" t="s">
        <v>4113</v>
      </c>
      <c r="B2344" s="1">
        <v>4000000</v>
      </c>
      <c r="C2344" s="1">
        <v>17314483</v>
      </c>
      <c r="D2344" s="1">
        <f t="shared" si="36"/>
        <v>13314483</v>
      </c>
    </row>
    <row r="2345" spans="1:4" x14ac:dyDescent="0.25">
      <c r="A2345" t="s">
        <v>4111</v>
      </c>
      <c r="B2345" s="1">
        <v>38000000</v>
      </c>
      <c r="C2345" s="1">
        <v>17305211</v>
      </c>
      <c r="D2345" s="1">
        <f t="shared" si="36"/>
        <v>-20694789</v>
      </c>
    </row>
    <row r="2346" spans="1:4" x14ac:dyDescent="0.25">
      <c r="A2346" t="s">
        <v>4110</v>
      </c>
      <c r="B2346" s="1">
        <v>45000000</v>
      </c>
      <c r="C2346" s="1">
        <v>17300889</v>
      </c>
      <c r="D2346" s="1">
        <f t="shared" si="36"/>
        <v>-27699111</v>
      </c>
    </row>
    <row r="2347" spans="1:4" x14ac:dyDescent="0.25">
      <c r="A2347" t="s">
        <v>4109</v>
      </c>
      <c r="B2347" s="1">
        <v>12000000</v>
      </c>
      <c r="C2347" s="1">
        <v>17292381</v>
      </c>
      <c r="D2347" s="1">
        <f t="shared" si="36"/>
        <v>5292381</v>
      </c>
    </row>
    <row r="2348" spans="1:4" x14ac:dyDescent="0.25">
      <c r="A2348" t="s">
        <v>4107</v>
      </c>
      <c r="B2348" s="1">
        <v>60000000</v>
      </c>
      <c r="C2348" s="1">
        <v>17281832</v>
      </c>
      <c r="D2348" s="1">
        <f t="shared" si="36"/>
        <v>-42718168</v>
      </c>
    </row>
    <row r="2349" spans="1:4" x14ac:dyDescent="0.25">
      <c r="A2349" t="s">
        <v>4106</v>
      </c>
      <c r="B2349" s="1">
        <v>8000000</v>
      </c>
      <c r="C2349" s="1">
        <v>17278980</v>
      </c>
      <c r="D2349" s="1">
        <f t="shared" si="36"/>
        <v>9278980</v>
      </c>
    </row>
    <row r="2350" spans="1:4" x14ac:dyDescent="0.25">
      <c r="A2350" t="s">
        <v>4103</v>
      </c>
      <c r="B2350" s="1">
        <v>30000000</v>
      </c>
      <c r="C2350" s="1">
        <v>17266505</v>
      </c>
      <c r="D2350" s="1">
        <f t="shared" si="36"/>
        <v>-12733495</v>
      </c>
    </row>
    <row r="2351" spans="1:4" x14ac:dyDescent="0.25">
      <c r="A2351" t="s">
        <v>4100</v>
      </c>
      <c r="B2351" s="1">
        <v>15000000</v>
      </c>
      <c r="C2351" s="1">
        <v>17237244</v>
      </c>
      <c r="D2351" s="1">
        <f t="shared" si="36"/>
        <v>2237244</v>
      </c>
    </row>
    <row r="2352" spans="1:4" x14ac:dyDescent="0.25">
      <c r="A2352" t="s">
        <v>4099</v>
      </c>
      <c r="B2352" s="1">
        <v>70000000</v>
      </c>
      <c r="C2352" s="1">
        <v>17218080</v>
      </c>
      <c r="D2352" s="1">
        <f t="shared" si="36"/>
        <v>-52781920</v>
      </c>
    </row>
    <row r="2353" spans="1:4" x14ac:dyDescent="0.25">
      <c r="A2353" t="s">
        <v>4097</v>
      </c>
      <c r="B2353" s="1">
        <v>95000000</v>
      </c>
      <c r="C2353" s="1">
        <v>17176900</v>
      </c>
      <c r="D2353" s="1">
        <f t="shared" si="36"/>
        <v>-77823100</v>
      </c>
    </row>
    <row r="2354" spans="1:4" x14ac:dyDescent="0.25">
      <c r="A2354" t="s">
        <v>4096</v>
      </c>
      <c r="B2354" s="1">
        <v>18000000</v>
      </c>
      <c r="C2354" s="1">
        <v>17174870</v>
      </c>
      <c r="D2354" s="1">
        <f t="shared" si="36"/>
        <v>-825130</v>
      </c>
    </row>
    <row r="2355" spans="1:4" x14ac:dyDescent="0.25">
      <c r="A2355" t="s">
        <v>4094</v>
      </c>
      <c r="B2355" s="1">
        <v>30000000</v>
      </c>
      <c r="C2355" s="1">
        <v>17120019</v>
      </c>
      <c r="D2355" s="1">
        <f t="shared" si="36"/>
        <v>-12879981</v>
      </c>
    </row>
    <row r="2356" spans="1:4" x14ac:dyDescent="0.25">
      <c r="A2356" t="s">
        <v>4092</v>
      </c>
      <c r="B2356" s="1">
        <v>25000000</v>
      </c>
      <c r="C2356" s="1">
        <v>17114882</v>
      </c>
      <c r="D2356" s="1">
        <f t="shared" si="36"/>
        <v>-7885118</v>
      </c>
    </row>
    <row r="2357" spans="1:4" x14ac:dyDescent="0.25">
      <c r="A2357" t="s">
        <v>4091</v>
      </c>
      <c r="B2357" s="1">
        <v>20000000</v>
      </c>
      <c r="C2357" s="1">
        <v>17104669</v>
      </c>
      <c r="D2357" s="1">
        <f t="shared" si="36"/>
        <v>-2895331</v>
      </c>
    </row>
    <row r="2358" spans="1:4" x14ac:dyDescent="0.25">
      <c r="A2358" t="s">
        <v>4088</v>
      </c>
      <c r="B2358" s="1">
        <v>25000000</v>
      </c>
      <c r="C2358" s="1">
        <v>17100000</v>
      </c>
      <c r="D2358" s="1">
        <f t="shared" si="36"/>
        <v>-7900000</v>
      </c>
    </row>
    <row r="2359" spans="1:4" x14ac:dyDescent="0.25">
      <c r="A2359" t="s">
        <v>4085</v>
      </c>
      <c r="B2359" s="1">
        <v>9000000</v>
      </c>
      <c r="C2359" s="1">
        <v>17096053</v>
      </c>
      <c r="D2359" s="1">
        <f t="shared" si="36"/>
        <v>8096053</v>
      </c>
    </row>
    <row r="2360" spans="1:4" x14ac:dyDescent="0.25">
      <c r="A2360" t="s">
        <v>4084</v>
      </c>
      <c r="B2360" s="1">
        <v>18000000</v>
      </c>
      <c r="C2360" s="1">
        <v>17071230</v>
      </c>
      <c r="D2360" s="1">
        <f t="shared" si="36"/>
        <v>-928770</v>
      </c>
    </row>
    <row r="2361" spans="1:4" x14ac:dyDescent="0.25">
      <c r="A2361" t="s">
        <v>4083</v>
      </c>
      <c r="B2361" s="1">
        <v>12000000</v>
      </c>
      <c r="C2361" s="1">
        <v>17016190</v>
      </c>
      <c r="D2361" s="1">
        <f t="shared" si="36"/>
        <v>5016190</v>
      </c>
    </row>
    <row r="2362" spans="1:4" x14ac:dyDescent="0.25">
      <c r="A2362" t="s">
        <v>4080</v>
      </c>
      <c r="B2362" s="1">
        <v>84000000</v>
      </c>
      <c r="C2362" s="1">
        <v>17010646</v>
      </c>
      <c r="D2362" s="1">
        <f t="shared" si="36"/>
        <v>-66989354</v>
      </c>
    </row>
    <row r="2363" spans="1:4" x14ac:dyDescent="0.25">
      <c r="A2363" t="s">
        <v>4077</v>
      </c>
      <c r="B2363" s="1">
        <v>500000</v>
      </c>
      <c r="C2363" s="1">
        <v>17000000</v>
      </c>
      <c r="D2363" s="1">
        <f t="shared" si="36"/>
        <v>16500000</v>
      </c>
    </row>
    <row r="2364" spans="1:4" x14ac:dyDescent="0.25">
      <c r="A2364" t="s">
        <v>4074</v>
      </c>
      <c r="B2364" s="1">
        <v>26000000</v>
      </c>
      <c r="C2364" s="1">
        <v>16999046</v>
      </c>
      <c r="D2364" s="1">
        <f t="shared" si="36"/>
        <v>-9000954</v>
      </c>
    </row>
    <row r="2365" spans="1:4" x14ac:dyDescent="0.25">
      <c r="A2365" t="s">
        <v>4073</v>
      </c>
      <c r="B2365" s="1">
        <v>57000000</v>
      </c>
      <c r="C2365" s="1">
        <v>16991902</v>
      </c>
      <c r="D2365" s="1">
        <f t="shared" si="36"/>
        <v>-40008098</v>
      </c>
    </row>
    <row r="2366" spans="1:4" x14ac:dyDescent="0.25">
      <c r="A2366" t="s">
        <v>4072</v>
      </c>
      <c r="B2366" s="1">
        <v>35000000</v>
      </c>
      <c r="C2366" s="1">
        <v>16988996</v>
      </c>
      <c r="D2366" s="1">
        <f t="shared" si="36"/>
        <v>-18011004</v>
      </c>
    </row>
    <row r="2367" spans="1:4" x14ac:dyDescent="0.25">
      <c r="A2367" t="s">
        <v>4069</v>
      </c>
      <c r="B2367" s="1">
        <v>25000000</v>
      </c>
      <c r="C2367" s="1">
        <v>16969390</v>
      </c>
      <c r="D2367" s="1">
        <f t="shared" si="36"/>
        <v>-8030610</v>
      </c>
    </row>
    <row r="2368" spans="1:4" x14ac:dyDescent="0.25">
      <c r="A2368" t="s">
        <v>4068</v>
      </c>
      <c r="B2368" s="1">
        <v>24000000</v>
      </c>
      <c r="C2368" s="1">
        <v>16964743</v>
      </c>
      <c r="D2368" s="1">
        <f t="shared" si="36"/>
        <v>-7035257</v>
      </c>
    </row>
    <row r="2369" spans="1:4" x14ac:dyDescent="0.25">
      <c r="A2369" t="s">
        <v>4066</v>
      </c>
      <c r="B2369" s="1">
        <v>8000000</v>
      </c>
      <c r="C2369" s="1">
        <v>16938179</v>
      </c>
      <c r="D2369" s="1">
        <f t="shared" si="36"/>
        <v>8938179</v>
      </c>
    </row>
    <row r="2370" spans="1:4" x14ac:dyDescent="0.25">
      <c r="A2370" t="s">
        <v>4063</v>
      </c>
      <c r="B2370" s="1">
        <v>30000000</v>
      </c>
      <c r="C2370" s="1">
        <v>16930884</v>
      </c>
      <c r="D2370" s="1">
        <f t="shared" ref="D2370:D2433" si="37">C2370-B2370</f>
        <v>-13069116</v>
      </c>
    </row>
    <row r="2371" spans="1:4" x14ac:dyDescent="0.25">
      <c r="A2371" t="s">
        <v>4061</v>
      </c>
      <c r="B2371" s="1">
        <v>29000000</v>
      </c>
      <c r="C2371" s="1">
        <v>16930185</v>
      </c>
      <c r="D2371" s="1">
        <f t="shared" si="37"/>
        <v>-12069815</v>
      </c>
    </row>
    <row r="2372" spans="1:4" x14ac:dyDescent="0.25">
      <c r="A2372" t="s">
        <v>4060</v>
      </c>
      <c r="B2372" s="1">
        <v>14000000</v>
      </c>
      <c r="C2372" s="1">
        <v>16929123</v>
      </c>
      <c r="D2372" s="1">
        <f t="shared" si="37"/>
        <v>2929123</v>
      </c>
    </row>
    <row r="2373" spans="1:4" x14ac:dyDescent="0.25">
      <c r="A2373" t="s">
        <v>4058</v>
      </c>
      <c r="B2373" s="1">
        <v>7000000</v>
      </c>
      <c r="C2373" s="1">
        <v>16901126</v>
      </c>
      <c r="D2373" s="1">
        <f t="shared" si="37"/>
        <v>9901126</v>
      </c>
    </row>
    <row r="2374" spans="1:4" x14ac:dyDescent="0.25">
      <c r="A2374" t="s">
        <v>4056</v>
      </c>
      <c r="B2374" s="1">
        <v>6500000</v>
      </c>
      <c r="C2374" s="1">
        <v>16842303</v>
      </c>
      <c r="D2374" s="1">
        <f t="shared" si="37"/>
        <v>10342303</v>
      </c>
    </row>
    <row r="2375" spans="1:4" x14ac:dyDescent="0.25">
      <c r="A2375" t="s">
        <v>4055</v>
      </c>
      <c r="B2375" s="1">
        <v>31000000</v>
      </c>
      <c r="C2375" s="1">
        <v>16831505</v>
      </c>
      <c r="D2375" s="1">
        <f t="shared" si="37"/>
        <v>-14168495</v>
      </c>
    </row>
    <row r="2376" spans="1:4" x14ac:dyDescent="0.25">
      <c r="A2376" t="s">
        <v>4054</v>
      </c>
      <c r="B2376" s="1">
        <v>10000000</v>
      </c>
      <c r="C2376" s="1">
        <v>16800000</v>
      </c>
      <c r="D2376" s="1">
        <f t="shared" si="37"/>
        <v>6800000</v>
      </c>
    </row>
    <row r="2377" spans="1:4" x14ac:dyDescent="0.25">
      <c r="A2377" t="s">
        <v>4050</v>
      </c>
      <c r="B2377" s="1">
        <v>28000000</v>
      </c>
      <c r="C2377" s="1">
        <v>16779636</v>
      </c>
      <c r="D2377" s="1">
        <f t="shared" si="37"/>
        <v>-11220364</v>
      </c>
    </row>
    <row r="2378" spans="1:4" x14ac:dyDescent="0.25">
      <c r="A2378" t="s">
        <v>4048</v>
      </c>
      <c r="B2378" s="1">
        <v>18000000</v>
      </c>
      <c r="C2378" s="1">
        <v>16702864</v>
      </c>
      <c r="D2378" s="1">
        <f t="shared" si="37"/>
        <v>-1297136</v>
      </c>
    </row>
    <row r="2379" spans="1:4" x14ac:dyDescent="0.25">
      <c r="A2379" t="s">
        <v>4047</v>
      </c>
      <c r="B2379" s="1">
        <v>8000000</v>
      </c>
      <c r="C2379" s="1">
        <v>16699684</v>
      </c>
      <c r="D2379" s="1">
        <f t="shared" si="37"/>
        <v>8699684</v>
      </c>
    </row>
    <row r="2380" spans="1:4" x14ac:dyDescent="0.25">
      <c r="A2380" t="s">
        <v>4045</v>
      </c>
      <c r="B2380" s="1">
        <v>17000000</v>
      </c>
      <c r="C2380" s="1">
        <v>16684352</v>
      </c>
      <c r="D2380" s="1">
        <f t="shared" si="37"/>
        <v>-315648</v>
      </c>
    </row>
    <row r="2381" spans="1:4" x14ac:dyDescent="0.25">
      <c r="A2381" t="s">
        <v>4043</v>
      </c>
      <c r="B2381" s="1">
        <v>50000000</v>
      </c>
      <c r="C2381" s="1">
        <v>16671505</v>
      </c>
      <c r="D2381" s="1">
        <f t="shared" si="37"/>
        <v>-33328495</v>
      </c>
    </row>
    <row r="2382" spans="1:4" x14ac:dyDescent="0.25">
      <c r="A2382" t="s">
        <v>4041</v>
      </c>
      <c r="B2382" s="1">
        <v>11000000</v>
      </c>
      <c r="C2382" s="1">
        <v>16667084</v>
      </c>
      <c r="D2382" s="1">
        <f t="shared" si="37"/>
        <v>5667084</v>
      </c>
    </row>
    <row r="2383" spans="1:4" x14ac:dyDescent="0.25">
      <c r="A2383" t="s">
        <v>4039</v>
      </c>
      <c r="B2383" s="1">
        <v>26000000</v>
      </c>
      <c r="C2383" s="1">
        <v>16647384</v>
      </c>
      <c r="D2383" s="1">
        <f t="shared" si="37"/>
        <v>-9352616</v>
      </c>
    </row>
    <row r="2384" spans="1:4" x14ac:dyDescent="0.25">
      <c r="A2384" t="s">
        <v>4036</v>
      </c>
      <c r="B2384" s="1">
        <v>55000000</v>
      </c>
      <c r="C2384" s="1">
        <v>16640210</v>
      </c>
      <c r="D2384" s="1">
        <f t="shared" si="37"/>
        <v>-38359790</v>
      </c>
    </row>
    <row r="2385" spans="1:4" x14ac:dyDescent="0.25">
      <c r="A2385">
        <v>54</v>
      </c>
      <c r="B2385" s="1">
        <v>13000000</v>
      </c>
      <c r="C2385" s="1">
        <v>16574731</v>
      </c>
      <c r="D2385" s="1">
        <f t="shared" si="37"/>
        <v>3574731</v>
      </c>
    </row>
    <row r="2386" spans="1:4" x14ac:dyDescent="0.25">
      <c r="A2386" t="s">
        <v>4034</v>
      </c>
      <c r="B2386" s="1">
        <v>3500000</v>
      </c>
      <c r="C2386" s="1">
        <v>16501785</v>
      </c>
      <c r="D2386" s="1">
        <f t="shared" si="37"/>
        <v>13001785</v>
      </c>
    </row>
    <row r="2387" spans="1:4" x14ac:dyDescent="0.25">
      <c r="A2387" t="s">
        <v>4033</v>
      </c>
      <c r="B2387" s="1">
        <v>15000000</v>
      </c>
      <c r="C2387" s="1">
        <v>16459004</v>
      </c>
      <c r="D2387" s="1">
        <f t="shared" si="37"/>
        <v>1459004</v>
      </c>
    </row>
    <row r="2388" spans="1:4" x14ac:dyDescent="0.25">
      <c r="A2388" t="s">
        <v>4030</v>
      </c>
      <c r="B2388" s="1">
        <v>32000000</v>
      </c>
      <c r="C2388" s="1">
        <v>16377274</v>
      </c>
      <c r="D2388" s="1">
        <f t="shared" si="37"/>
        <v>-15622726</v>
      </c>
    </row>
    <row r="2389" spans="1:4" x14ac:dyDescent="0.25">
      <c r="A2389" t="s">
        <v>4028</v>
      </c>
      <c r="B2389" s="1">
        <v>16000000</v>
      </c>
      <c r="C2389" s="1">
        <v>16346122</v>
      </c>
      <c r="D2389" s="1">
        <f t="shared" si="37"/>
        <v>346122</v>
      </c>
    </row>
    <row r="2390" spans="1:4" x14ac:dyDescent="0.25">
      <c r="A2390" t="s">
        <v>4026</v>
      </c>
      <c r="B2390" s="1">
        <v>40000000</v>
      </c>
      <c r="C2390" s="1">
        <v>16323969</v>
      </c>
      <c r="D2390" s="1">
        <f t="shared" si="37"/>
        <v>-23676031</v>
      </c>
    </row>
    <row r="2391" spans="1:4" x14ac:dyDescent="0.25">
      <c r="A2391" t="s">
        <v>4024</v>
      </c>
      <c r="B2391" s="1">
        <v>17000000</v>
      </c>
      <c r="C2391" s="1">
        <v>16311763</v>
      </c>
      <c r="D2391" s="1">
        <f t="shared" si="37"/>
        <v>-688237</v>
      </c>
    </row>
    <row r="2392" spans="1:4" x14ac:dyDescent="0.25">
      <c r="A2392" t="s">
        <v>4023</v>
      </c>
      <c r="B2392" s="1">
        <v>12000000</v>
      </c>
      <c r="C2392" s="1">
        <v>16300302</v>
      </c>
      <c r="D2392" s="1">
        <f t="shared" si="37"/>
        <v>4300302</v>
      </c>
    </row>
    <row r="2393" spans="1:4" x14ac:dyDescent="0.25">
      <c r="A2393" t="s">
        <v>4022</v>
      </c>
      <c r="B2393" s="1">
        <v>14000000</v>
      </c>
      <c r="C2393" s="1">
        <v>16298046</v>
      </c>
      <c r="D2393" s="1">
        <f t="shared" si="37"/>
        <v>2298046</v>
      </c>
    </row>
    <row r="2394" spans="1:4" x14ac:dyDescent="0.25">
      <c r="A2394" t="s">
        <v>4021</v>
      </c>
      <c r="B2394" s="1">
        <v>35000000</v>
      </c>
      <c r="C2394" s="1">
        <v>16295774</v>
      </c>
      <c r="D2394" s="1">
        <f t="shared" si="37"/>
        <v>-18704226</v>
      </c>
    </row>
    <row r="2395" spans="1:4" x14ac:dyDescent="0.25">
      <c r="A2395" t="s">
        <v>4017</v>
      </c>
      <c r="B2395" s="1">
        <v>24000000</v>
      </c>
      <c r="C2395" s="1">
        <v>16290976</v>
      </c>
      <c r="D2395" s="1">
        <f t="shared" si="37"/>
        <v>-7709024</v>
      </c>
    </row>
    <row r="2396" spans="1:4" x14ac:dyDescent="0.25">
      <c r="A2396" t="s">
        <v>4013</v>
      </c>
      <c r="B2396" s="1">
        <v>21000000</v>
      </c>
      <c r="C2396" s="1">
        <v>16284360</v>
      </c>
      <c r="D2396" s="1">
        <f t="shared" si="37"/>
        <v>-4715640</v>
      </c>
    </row>
    <row r="2397" spans="1:4" x14ac:dyDescent="0.25">
      <c r="A2397" t="s">
        <v>4011</v>
      </c>
      <c r="B2397" s="1">
        <v>55000000</v>
      </c>
      <c r="C2397" s="1">
        <v>16264475</v>
      </c>
      <c r="D2397" s="1">
        <f t="shared" si="37"/>
        <v>-38735525</v>
      </c>
    </row>
    <row r="2398" spans="1:4" x14ac:dyDescent="0.25">
      <c r="A2398" t="s">
        <v>4009</v>
      </c>
      <c r="B2398" s="1">
        <v>42000000</v>
      </c>
      <c r="C2398" s="1">
        <v>16252765</v>
      </c>
      <c r="D2398" s="1">
        <f t="shared" si="37"/>
        <v>-25747235</v>
      </c>
    </row>
    <row r="2399" spans="1:4" x14ac:dyDescent="0.25">
      <c r="A2399" t="s">
        <v>4007</v>
      </c>
      <c r="B2399" s="1">
        <v>20000000</v>
      </c>
      <c r="C2399" s="1">
        <v>16248701</v>
      </c>
      <c r="D2399" s="1">
        <f t="shared" si="37"/>
        <v>-3751299</v>
      </c>
    </row>
    <row r="2400" spans="1:4" x14ac:dyDescent="0.25">
      <c r="A2400" t="s">
        <v>4006</v>
      </c>
      <c r="B2400" s="1">
        <v>25000000</v>
      </c>
      <c r="C2400" s="1">
        <v>16247775</v>
      </c>
      <c r="D2400" s="1">
        <f t="shared" si="37"/>
        <v>-8752225</v>
      </c>
    </row>
    <row r="2401" spans="1:4" x14ac:dyDescent="0.25">
      <c r="A2401" t="s">
        <v>4003</v>
      </c>
      <c r="B2401" s="1">
        <v>9000000</v>
      </c>
      <c r="C2401" s="1">
        <v>16235293</v>
      </c>
      <c r="D2401" s="1">
        <f t="shared" si="37"/>
        <v>7235293</v>
      </c>
    </row>
    <row r="2402" spans="1:4" x14ac:dyDescent="0.25">
      <c r="A2402" t="s">
        <v>4001</v>
      </c>
      <c r="B2402" s="1">
        <v>16000000</v>
      </c>
      <c r="C2402" s="1">
        <v>16204793</v>
      </c>
      <c r="D2402" s="1">
        <f t="shared" si="37"/>
        <v>204793</v>
      </c>
    </row>
    <row r="2403" spans="1:4" x14ac:dyDescent="0.25">
      <c r="A2403" t="s">
        <v>3999</v>
      </c>
      <c r="B2403" s="1">
        <v>8000000</v>
      </c>
      <c r="C2403" s="1">
        <v>16168741</v>
      </c>
      <c r="D2403" s="1">
        <f t="shared" si="37"/>
        <v>8168741</v>
      </c>
    </row>
    <row r="2404" spans="1:4" x14ac:dyDescent="0.25">
      <c r="A2404" t="s">
        <v>3998</v>
      </c>
      <c r="B2404" s="1">
        <v>10000000</v>
      </c>
      <c r="C2404" s="1">
        <v>16153600</v>
      </c>
      <c r="D2404" s="1">
        <f t="shared" si="37"/>
        <v>6153600</v>
      </c>
    </row>
    <row r="2405" spans="1:4" x14ac:dyDescent="0.25">
      <c r="A2405" t="s">
        <v>3997</v>
      </c>
      <c r="B2405" s="1">
        <v>23000000</v>
      </c>
      <c r="C2405" s="1">
        <v>16123851</v>
      </c>
      <c r="D2405" s="1">
        <f t="shared" si="37"/>
        <v>-6876149</v>
      </c>
    </row>
    <row r="2406" spans="1:4" x14ac:dyDescent="0.25">
      <c r="A2406" t="s">
        <v>3996</v>
      </c>
      <c r="B2406" s="1">
        <v>25000000</v>
      </c>
      <c r="C2406" s="1">
        <v>16118077</v>
      </c>
      <c r="D2406" s="1">
        <f t="shared" si="37"/>
        <v>-8881923</v>
      </c>
    </row>
    <row r="2407" spans="1:4" x14ac:dyDescent="0.25">
      <c r="A2407" t="s">
        <v>3994</v>
      </c>
      <c r="B2407" s="1">
        <v>8000000</v>
      </c>
      <c r="C2407" s="1">
        <v>16115878</v>
      </c>
      <c r="D2407" s="1">
        <f t="shared" si="37"/>
        <v>8115878</v>
      </c>
    </row>
    <row r="2408" spans="1:4" x14ac:dyDescent="0.25">
      <c r="A2408" t="s">
        <v>3991</v>
      </c>
      <c r="B2408" s="1">
        <v>3000000</v>
      </c>
      <c r="C2408" s="1">
        <v>16101109</v>
      </c>
      <c r="D2408" s="1">
        <f t="shared" si="37"/>
        <v>13101109</v>
      </c>
    </row>
    <row r="2409" spans="1:4" x14ac:dyDescent="0.25">
      <c r="A2409" t="s">
        <v>3989</v>
      </c>
      <c r="B2409" s="1">
        <v>900000</v>
      </c>
      <c r="C2409" s="1">
        <v>16097842</v>
      </c>
      <c r="D2409" s="1">
        <f t="shared" si="37"/>
        <v>15197842</v>
      </c>
    </row>
    <row r="2410" spans="1:4" x14ac:dyDescent="0.25">
      <c r="A2410" t="s">
        <v>3986</v>
      </c>
      <c r="B2410" s="1">
        <v>55000000</v>
      </c>
      <c r="C2410" s="1">
        <v>16088610</v>
      </c>
      <c r="D2410" s="1">
        <f t="shared" si="37"/>
        <v>-38911390</v>
      </c>
    </row>
    <row r="2411" spans="1:4" x14ac:dyDescent="0.25">
      <c r="A2411" t="s">
        <v>3983</v>
      </c>
      <c r="B2411" s="1">
        <v>1100000</v>
      </c>
      <c r="C2411" s="1">
        <v>16067035</v>
      </c>
      <c r="D2411" s="1">
        <f t="shared" si="37"/>
        <v>14967035</v>
      </c>
    </row>
    <row r="2412" spans="1:4" x14ac:dyDescent="0.25">
      <c r="A2412" t="s">
        <v>3980</v>
      </c>
      <c r="B2412" s="1">
        <v>10000000</v>
      </c>
      <c r="C2412" s="1">
        <v>16033556</v>
      </c>
      <c r="D2412" s="1">
        <f t="shared" si="37"/>
        <v>6033556</v>
      </c>
    </row>
    <row r="2413" spans="1:4" x14ac:dyDescent="0.25">
      <c r="A2413" t="s">
        <v>3978</v>
      </c>
      <c r="B2413" s="1">
        <v>25000000</v>
      </c>
      <c r="C2413" s="1">
        <v>16027866</v>
      </c>
      <c r="D2413" s="1">
        <f t="shared" si="37"/>
        <v>-8972134</v>
      </c>
    </row>
    <row r="2414" spans="1:4" x14ac:dyDescent="0.25">
      <c r="A2414" t="s">
        <v>3975</v>
      </c>
      <c r="B2414" s="1">
        <v>5000000</v>
      </c>
      <c r="C2414" s="1">
        <v>16017403</v>
      </c>
      <c r="D2414" s="1">
        <f t="shared" si="37"/>
        <v>11017403</v>
      </c>
    </row>
    <row r="2415" spans="1:4" x14ac:dyDescent="0.25">
      <c r="A2415" t="s">
        <v>3974</v>
      </c>
      <c r="B2415" s="1">
        <v>26000000</v>
      </c>
      <c r="C2415" s="1">
        <v>16005978</v>
      </c>
      <c r="D2415" s="1">
        <f t="shared" si="37"/>
        <v>-9994022</v>
      </c>
    </row>
    <row r="2416" spans="1:4" x14ac:dyDescent="0.25">
      <c r="A2416" t="s">
        <v>3971</v>
      </c>
      <c r="B2416" s="1">
        <v>27000000</v>
      </c>
      <c r="C2416" s="1">
        <v>15988876</v>
      </c>
      <c r="D2416" s="1">
        <f t="shared" si="37"/>
        <v>-11011124</v>
      </c>
    </row>
    <row r="2417" spans="1:4" x14ac:dyDescent="0.25">
      <c r="A2417" t="s">
        <v>3968</v>
      </c>
      <c r="B2417" s="1">
        <v>40000000</v>
      </c>
      <c r="C2417" s="1">
        <v>15962471</v>
      </c>
      <c r="D2417" s="1">
        <f t="shared" si="37"/>
        <v>-24037529</v>
      </c>
    </row>
    <row r="2418" spans="1:4" x14ac:dyDescent="0.25">
      <c r="A2418" t="s">
        <v>3967</v>
      </c>
      <c r="B2418" s="1">
        <v>2500000</v>
      </c>
      <c r="C2418" s="1">
        <v>15935068</v>
      </c>
      <c r="D2418" s="1">
        <f t="shared" si="37"/>
        <v>13435068</v>
      </c>
    </row>
    <row r="2419" spans="1:4" x14ac:dyDescent="0.25">
      <c r="A2419" t="s">
        <v>3965</v>
      </c>
      <c r="B2419" s="1">
        <v>19000000</v>
      </c>
      <c r="C2419" s="1">
        <v>15911333</v>
      </c>
      <c r="D2419" s="1">
        <f t="shared" si="37"/>
        <v>-3088667</v>
      </c>
    </row>
    <row r="2420" spans="1:4" x14ac:dyDescent="0.25">
      <c r="A2420" t="s">
        <v>3962</v>
      </c>
      <c r="B2420" s="1">
        <v>13500000</v>
      </c>
      <c r="C2420" s="1">
        <v>15854988</v>
      </c>
      <c r="D2420" s="1">
        <f t="shared" si="37"/>
        <v>2354988</v>
      </c>
    </row>
    <row r="2421" spans="1:4" x14ac:dyDescent="0.25">
      <c r="A2421" t="s">
        <v>3961</v>
      </c>
      <c r="B2421" s="1">
        <v>7000000</v>
      </c>
      <c r="C2421" s="1">
        <v>15818967</v>
      </c>
      <c r="D2421" s="1">
        <f t="shared" si="37"/>
        <v>8818967</v>
      </c>
    </row>
    <row r="2422" spans="1:4" x14ac:dyDescent="0.25">
      <c r="A2422" t="s">
        <v>3959</v>
      </c>
      <c r="B2422" s="1">
        <v>20000000</v>
      </c>
      <c r="C2422" s="1">
        <v>15797907</v>
      </c>
      <c r="D2422" s="1">
        <f t="shared" si="37"/>
        <v>-4202093</v>
      </c>
    </row>
    <row r="2423" spans="1:4" x14ac:dyDescent="0.25">
      <c r="A2423" t="s">
        <v>3957</v>
      </c>
      <c r="B2423" s="1">
        <v>23000000</v>
      </c>
      <c r="C2423" s="1">
        <v>15785632</v>
      </c>
      <c r="D2423" s="1">
        <f t="shared" si="37"/>
        <v>-7214368</v>
      </c>
    </row>
    <row r="2424" spans="1:4" x14ac:dyDescent="0.25">
      <c r="A2424" t="s">
        <v>3957</v>
      </c>
      <c r="B2424" s="1">
        <v>23000000</v>
      </c>
      <c r="C2424" s="1">
        <v>15785632</v>
      </c>
      <c r="D2424" s="1">
        <f t="shared" si="37"/>
        <v>-7214368</v>
      </c>
    </row>
    <row r="2425" spans="1:4" x14ac:dyDescent="0.25">
      <c r="A2425" t="s">
        <v>3954</v>
      </c>
      <c r="B2425" s="1">
        <v>42000000</v>
      </c>
      <c r="C2425" s="1">
        <v>15738632</v>
      </c>
      <c r="D2425" s="1">
        <f t="shared" si="37"/>
        <v>-26261368</v>
      </c>
    </row>
    <row r="2426" spans="1:4" x14ac:dyDescent="0.25">
      <c r="A2426" t="s">
        <v>3952</v>
      </c>
      <c r="B2426" s="1">
        <v>20000000</v>
      </c>
      <c r="C2426" s="1">
        <v>15712072</v>
      </c>
      <c r="D2426" s="1">
        <f t="shared" si="37"/>
        <v>-4287928</v>
      </c>
    </row>
    <row r="2427" spans="1:4" x14ac:dyDescent="0.25">
      <c r="A2427" t="s">
        <v>3949</v>
      </c>
      <c r="B2427" s="1">
        <v>30000000</v>
      </c>
      <c r="C2427" s="1">
        <v>15709385</v>
      </c>
      <c r="D2427" s="1">
        <f t="shared" si="37"/>
        <v>-14290615</v>
      </c>
    </row>
    <row r="2428" spans="1:4" x14ac:dyDescent="0.25">
      <c r="A2428" t="s">
        <v>3948</v>
      </c>
      <c r="B2428" s="1">
        <v>15000000</v>
      </c>
      <c r="C2428" s="1">
        <v>15700000</v>
      </c>
      <c r="D2428" s="1">
        <f t="shared" si="37"/>
        <v>700000</v>
      </c>
    </row>
    <row r="2429" spans="1:4" x14ac:dyDescent="0.25">
      <c r="A2429" t="s">
        <v>3946</v>
      </c>
      <c r="B2429" s="1">
        <v>17000000</v>
      </c>
      <c r="C2429" s="1">
        <v>15681020</v>
      </c>
      <c r="D2429" s="1">
        <f t="shared" si="37"/>
        <v>-1318980</v>
      </c>
    </row>
    <row r="2430" spans="1:4" x14ac:dyDescent="0.25">
      <c r="A2430" t="s">
        <v>3944</v>
      </c>
      <c r="B2430" s="1">
        <v>4000000</v>
      </c>
      <c r="C2430" s="1">
        <v>15655665</v>
      </c>
      <c r="D2430" s="1">
        <f t="shared" si="37"/>
        <v>11655665</v>
      </c>
    </row>
    <row r="2431" spans="1:4" x14ac:dyDescent="0.25">
      <c r="A2431" t="s">
        <v>3942</v>
      </c>
      <c r="B2431" s="1">
        <v>15000000</v>
      </c>
      <c r="C2431" s="1">
        <v>15608545</v>
      </c>
      <c r="D2431" s="1">
        <f t="shared" si="37"/>
        <v>608545</v>
      </c>
    </row>
    <row r="2432" spans="1:4" x14ac:dyDescent="0.25">
      <c r="A2432" t="s">
        <v>3940</v>
      </c>
      <c r="B2432" s="1">
        <v>18000000</v>
      </c>
      <c r="C2432" s="1">
        <v>15561627</v>
      </c>
      <c r="D2432" s="1">
        <f t="shared" si="37"/>
        <v>-2438373</v>
      </c>
    </row>
    <row r="2433" spans="1:4" x14ac:dyDescent="0.25">
      <c r="A2433" t="s">
        <v>3939</v>
      </c>
      <c r="B2433" s="1">
        <v>14000000</v>
      </c>
      <c r="C2433" s="1">
        <v>15549702</v>
      </c>
      <c r="D2433" s="1">
        <f t="shared" si="37"/>
        <v>1549702</v>
      </c>
    </row>
    <row r="2434" spans="1:4" x14ac:dyDescent="0.25">
      <c r="A2434" t="s">
        <v>3938</v>
      </c>
      <c r="B2434" s="1">
        <v>57000000</v>
      </c>
      <c r="C2434" s="1">
        <v>15527125</v>
      </c>
      <c r="D2434" s="1">
        <f t="shared" ref="D2434:D2497" si="38">C2434-B2434</f>
        <v>-41472875</v>
      </c>
    </row>
    <row r="2435" spans="1:4" x14ac:dyDescent="0.25">
      <c r="A2435" t="s">
        <v>3936</v>
      </c>
      <c r="B2435" s="1">
        <v>45000000</v>
      </c>
      <c r="C2435" s="1">
        <v>15523168</v>
      </c>
      <c r="D2435" s="1">
        <f t="shared" si="38"/>
        <v>-29476832</v>
      </c>
    </row>
    <row r="2436" spans="1:4" x14ac:dyDescent="0.25">
      <c r="A2436" t="s">
        <v>3934</v>
      </c>
      <c r="B2436" s="1">
        <v>47000000</v>
      </c>
      <c r="C2436" s="1">
        <v>15519841</v>
      </c>
      <c r="D2436" s="1">
        <f t="shared" si="38"/>
        <v>-31480159</v>
      </c>
    </row>
    <row r="2437" spans="1:4" x14ac:dyDescent="0.25">
      <c r="A2437" t="s">
        <v>3932</v>
      </c>
      <c r="B2437" s="1">
        <v>16000000</v>
      </c>
      <c r="C2437" s="1">
        <v>15500000</v>
      </c>
      <c r="D2437" s="1">
        <f t="shared" si="38"/>
        <v>-500000</v>
      </c>
    </row>
    <row r="2438" spans="1:4" x14ac:dyDescent="0.25">
      <c r="A2438" t="s">
        <v>3930</v>
      </c>
      <c r="B2438" s="1">
        <v>14000000</v>
      </c>
      <c r="C2438" s="1">
        <v>15483540</v>
      </c>
      <c r="D2438" s="1">
        <f t="shared" si="38"/>
        <v>1483540</v>
      </c>
    </row>
    <row r="2439" spans="1:4" x14ac:dyDescent="0.25">
      <c r="A2439" t="s">
        <v>3928</v>
      </c>
      <c r="B2439" s="1">
        <v>20000000</v>
      </c>
      <c r="C2439" s="1">
        <v>15464026</v>
      </c>
      <c r="D2439" s="1">
        <f t="shared" si="38"/>
        <v>-4535974</v>
      </c>
    </row>
    <row r="2440" spans="1:4" x14ac:dyDescent="0.25">
      <c r="A2440" t="s">
        <v>3926</v>
      </c>
      <c r="B2440" s="1">
        <v>16000000</v>
      </c>
      <c r="C2440" s="1">
        <v>15427192</v>
      </c>
      <c r="D2440" s="1">
        <f t="shared" si="38"/>
        <v>-572808</v>
      </c>
    </row>
    <row r="2441" spans="1:4" x14ac:dyDescent="0.25">
      <c r="A2441" t="s">
        <v>3924</v>
      </c>
      <c r="B2441" s="1">
        <v>12600000</v>
      </c>
      <c r="C2441" s="1">
        <v>15417771</v>
      </c>
      <c r="D2441" s="1">
        <f t="shared" si="38"/>
        <v>2817771</v>
      </c>
    </row>
    <row r="2442" spans="1:4" x14ac:dyDescent="0.25">
      <c r="A2442" t="s">
        <v>3922</v>
      </c>
      <c r="B2442" s="1">
        <v>20000000</v>
      </c>
      <c r="C2442" s="1">
        <v>15408822</v>
      </c>
      <c r="D2442" s="1">
        <f t="shared" si="38"/>
        <v>-4591178</v>
      </c>
    </row>
    <row r="2443" spans="1:4" x14ac:dyDescent="0.25">
      <c r="A2443" t="s">
        <v>3919</v>
      </c>
      <c r="B2443" s="1">
        <v>3000000</v>
      </c>
      <c r="C2443" s="1">
        <v>15369573</v>
      </c>
      <c r="D2443" s="1">
        <f t="shared" si="38"/>
        <v>12369573</v>
      </c>
    </row>
    <row r="2444" spans="1:4" x14ac:dyDescent="0.25">
      <c r="A2444" t="s">
        <v>3915</v>
      </c>
      <c r="B2444" s="1">
        <v>13000000</v>
      </c>
      <c r="C2444" s="1">
        <v>15361537</v>
      </c>
      <c r="D2444" s="1">
        <f t="shared" si="38"/>
        <v>2361537</v>
      </c>
    </row>
    <row r="2445" spans="1:4" x14ac:dyDescent="0.25">
      <c r="A2445" t="s">
        <v>3913</v>
      </c>
      <c r="B2445" s="1">
        <v>12000000</v>
      </c>
      <c r="C2445" s="1">
        <v>15294553</v>
      </c>
      <c r="D2445" s="1">
        <f t="shared" si="38"/>
        <v>3294553</v>
      </c>
    </row>
    <row r="2446" spans="1:4" x14ac:dyDescent="0.25">
      <c r="A2446" t="s">
        <v>3909</v>
      </c>
      <c r="B2446" s="1">
        <v>18000000</v>
      </c>
      <c r="C2446" s="1">
        <v>15281286</v>
      </c>
      <c r="D2446" s="1">
        <f t="shared" si="38"/>
        <v>-2718714</v>
      </c>
    </row>
    <row r="2447" spans="1:4" x14ac:dyDescent="0.25">
      <c r="A2447" t="s">
        <v>3908</v>
      </c>
      <c r="B2447" s="1">
        <v>40000000</v>
      </c>
      <c r="C2447" s="1">
        <v>15279680</v>
      </c>
      <c r="D2447" s="1">
        <f t="shared" si="38"/>
        <v>-24720320</v>
      </c>
    </row>
    <row r="2448" spans="1:4" x14ac:dyDescent="0.25">
      <c r="A2448" t="s">
        <v>3906</v>
      </c>
      <c r="B2448" s="1">
        <v>500000</v>
      </c>
      <c r="C2448" s="1">
        <v>15180000</v>
      </c>
      <c r="D2448" s="1">
        <f t="shared" si="38"/>
        <v>14680000</v>
      </c>
    </row>
    <row r="2449" spans="1:4" x14ac:dyDescent="0.25">
      <c r="A2449" t="s">
        <v>3904</v>
      </c>
      <c r="B2449" s="1">
        <v>8500000</v>
      </c>
      <c r="C2449" s="1">
        <v>15171475</v>
      </c>
      <c r="D2449" s="1">
        <f t="shared" si="38"/>
        <v>6671475</v>
      </c>
    </row>
    <row r="2450" spans="1:4" x14ac:dyDescent="0.25">
      <c r="A2450" t="s">
        <v>3902</v>
      </c>
      <c r="B2450" s="1">
        <v>30000000</v>
      </c>
      <c r="C2450" s="1">
        <v>15156200</v>
      </c>
      <c r="D2450" s="1">
        <f t="shared" si="38"/>
        <v>-14843800</v>
      </c>
    </row>
    <row r="2451" spans="1:4" x14ac:dyDescent="0.25">
      <c r="A2451" t="s">
        <v>3900</v>
      </c>
      <c r="B2451" s="1">
        <v>18000000</v>
      </c>
      <c r="C2451" s="1">
        <v>15155772</v>
      </c>
      <c r="D2451" s="1">
        <f t="shared" si="38"/>
        <v>-2844228</v>
      </c>
    </row>
    <row r="2452" spans="1:4" x14ac:dyDescent="0.25">
      <c r="A2452" t="s">
        <v>3898</v>
      </c>
      <c r="B2452" s="1">
        <v>5000000</v>
      </c>
      <c r="C2452" s="1">
        <v>15152879</v>
      </c>
      <c r="D2452" s="1">
        <f t="shared" si="38"/>
        <v>10152879</v>
      </c>
    </row>
    <row r="2453" spans="1:4" x14ac:dyDescent="0.25">
      <c r="A2453" t="s">
        <v>3895</v>
      </c>
      <c r="B2453" s="1">
        <v>86000000</v>
      </c>
      <c r="C2453" s="1">
        <v>15131330</v>
      </c>
      <c r="D2453" s="1">
        <f t="shared" si="38"/>
        <v>-70868670</v>
      </c>
    </row>
    <row r="2454" spans="1:4" x14ac:dyDescent="0.25">
      <c r="A2454" t="s">
        <v>3893</v>
      </c>
      <c r="B2454" s="1">
        <v>5000000</v>
      </c>
      <c r="C2454" s="1">
        <v>15126948</v>
      </c>
      <c r="D2454" s="1">
        <f t="shared" si="38"/>
        <v>10126948</v>
      </c>
    </row>
    <row r="2455" spans="1:4" x14ac:dyDescent="0.25">
      <c r="A2455" t="s">
        <v>3891</v>
      </c>
      <c r="B2455" s="1">
        <v>15000000</v>
      </c>
      <c r="C2455" s="1">
        <v>15100000</v>
      </c>
      <c r="D2455" s="1">
        <f t="shared" si="38"/>
        <v>100000</v>
      </c>
    </row>
    <row r="2456" spans="1:4" x14ac:dyDescent="0.25">
      <c r="A2456" t="s">
        <v>3889</v>
      </c>
      <c r="B2456" s="1">
        <v>25000000</v>
      </c>
      <c r="C2456" s="1">
        <v>15091542</v>
      </c>
      <c r="D2456" s="1">
        <f t="shared" si="38"/>
        <v>-9908458</v>
      </c>
    </row>
    <row r="2457" spans="1:4" x14ac:dyDescent="0.25">
      <c r="A2457" t="s">
        <v>3887</v>
      </c>
      <c r="B2457" s="1">
        <v>34000000</v>
      </c>
      <c r="C2457" s="1">
        <v>15081783</v>
      </c>
      <c r="D2457" s="1">
        <f t="shared" si="38"/>
        <v>-18918217</v>
      </c>
    </row>
    <row r="2458" spans="1:4" x14ac:dyDescent="0.25">
      <c r="A2458" t="s">
        <v>3885</v>
      </c>
      <c r="B2458" s="1">
        <v>80000000</v>
      </c>
      <c r="C2458" s="1">
        <v>15071514</v>
      </c>
      <c r="D2458" s="1">
        <f t="shared" si="38"/>
        <v>-64928486</v>
      </c>
    </row>
    <row r="2459" spans="1:4" x14ac:dyDescent="0.25">
      <c r="A2459" t="s">
        <v>3883</v>
      </c>
      <c r="B2459" s="1">
        <v>14000000</v>
      </c>
      <c r="C2459" s="1">
        <v>15062898</v>
      </c>
      <c r="D2459" s="1">
        <f t="shared" si="38"/>
        <v>1062898</v>
      </c>
    </row>
    <row r="2460" spans="1:4" x14ac:dyDescent="0.25">
      <c r="A2460" t="s">
        <v>3880</v>
      </c>
      <c r="B2460" s="1">
        <v>7000000</v>
      </c>
      <c r="C2460" s="1">
        <v>15047419</v>
      </c>
      <c r="D2460" s="1">
        <f t="shared" si="38"/>
        <v>8047419</v>
      </c>
    </row>
    <row r="2461" spans="1:4" x14ac:dyDescent="0.25">
      <c r="A2461" t="s">
        <v>3878</v>
      </c>
      <c r="B2461" s="1">
        <v>16000000</v>
      </c>
      <c r="C2461" s="1">
        <v>15045676</v>
      </c>
      <c r="D2461" s="1">
        <f t="shared" si="38"/>
        <v>-954324</v>
      </c>
    </row>
    <row r="2462" spans="1:4" x14ac:dyDescent="0.25">
      <c r="A2462" t="s">
        <v>3876</v>
      </c>
      <c r="B2462" s="1">
        <v>35000000</v>
      </c>
      <c r="C2462" s="1">
        <v>14998070</v>
      </c>
      <c r="D2462" s="1">
        <f t="shared" si="38"/>
        <v>-20001930</v>
      </c>
    </row>
    <row r="2463" spans="1:4" x14ac:dyDescent="0.25">
      <c r="A2463" t="s">
        <v>3874</v>
      </c>
      <c r="B2463" s="1">
        <v>15000000</v>
      </c>
      <c r="C2463" s="1">
        <v>14989761</v>
      </c>
      <c r="D2463" s="1">
        <f t="shared" si="38"/>
        <v>-10239</v>
      </c>
    </row>
    <row r="2464" spans="1:4" x14ac:dyDescent="0.25">
      <c r="A2464" t="s">
        <v>3873</v>
      </c>
      <c r="B2464" s="1">
        <v>25000000</v>
      </c>
      <c r="C2464" s="1">
        <v>14983572</v>
      </c>
      <c r="D2464" s="1">
        <f t="shared" si="38"/>
        <v>-10016428</v>
      </c>
    </row>
    <row r="2465" spans="1:4" x14ac:dyDescent="0.25">
      <c r="A2465" t="s">
        <v>3870</v>
      </c>
      <c r="B2465" s="1">
        <v>40000000</v>
      </c>
      <c r="C2465" s="1">
        <v>14967182</v>
      </c>
      <c r="D2465" s="1">
        <f t="shared" si="38"/>
        <v>-25032818</v>
      </c>
    </row>
    <row r="2466" spans="1:4" x14ac:dyDescent="0.25">
      <c r="A2466" t="s">
        <v>3869</v>
      </c>
      <c r="B2466" s="1">
        <v>25000000</v>
      </c>
      <c r="C2466" s="1">
        <v>14946229</v>
      </c>
      <c r="D2466" s="1">
        <f t="shared" si="38"/>
        <v>-10053771</v>
      </c>
    </row>
    <row r="2467" spans="1:4" x14ac:dyDescent="0.25">
      <c r="A2467" t="s">
        <v>3867</v>
      </c>
      <c r="B2467" s="1">
        <v>40000000</v>
      </c>
      <c r="C2467" s="1">
        <v>14942422</v>
      </c>
      <c r="D2467" s="1">
        <f t="shared" si="38"/>
        <v>-25057578</v>
      </c>
    </row>
    <row r="2468" spans="1:4" x14ac:dyDescent="0.25">
      <c r="A2468" t="s">
        <v>3865</v>
      </c>
      <c r="B2468" s="1">
        <v>15000000</v>
      </c>
      <c r="C2468" s="1">
        <v>14938570</v>
      </c>
      <c r="D2468" s="1">
        <f t="shared" si="38"/>
        <v>-61430</v>
      </c>
    </row>
    <row r="2469" spans="1:4" x14ac:dyDescent="0.25">
      <c r="A2469" t="s">
        <v>3864</v>
      </c>
      <c r="B2469" s="1">
        <v>7000000</v>
      </c>
      <c r="C2469" s="1">
        <v>14891000</v>
      </c>
      <c r="D2469" s="1">
        <f t="shared" si="38"/>
        <v>7891000</v>
      </c>
    </row>
    <row r="2470" spans="1:4" x14ac:dyDescent="0.25">
      <c r="A2470" t="s">
        <v>3863</v>
      </c>
      <c r="B2470" s="1">
        <v>30000000</v>
      </c>
      <c r="C2470" s="1">
        <v>14888028</v>
      </c>
      <c r="D2470" s="1">
        <f t="shared" si="38"/>
        <v>-15111972</v>
      </c>
    </row>
    <row r="2471" spans="1:4" x14ac:dyDescent="0.25">
      <c r="A2471" t="s">
        <v>3861</v>
      </c>
      <c r="B2471" s="1">
        <v>8000000</v>
      </c>
      <c r="C2471" s="1">
        <v>14879556</v>
      </c>
      <c r="D2471" s="1">
        <f t="shared" si="38"/>
        <v>6879556</v>
      </c>
    </row>
    <row r="2472" spans="1:4" x14ac:dyDescent="0.25">
      <c r="A2472" t="s">
        <v>3859</v>
      </c>
      <c r="B2472" s="1">
        <v>6000000</v>
      </c>
      <c r="C2472" s="1">
        <v>14821531</v>
      </c>
      <c r="D2472" s="1">
        <f t="shared" si="38"/>
        <v>8821531</v>
      </c>
    </row>
    <row r="2473" spans="1:4" x14ac:dyDescent="0.25">
      <c r="A2473" t="s">
        <v>3857</v>
      </c>
      <c r="B2473" s="1">
        <v>18000000</v>
      </c>
      <c r="C2473" s="1">
        <v>14793904</v>
      </c>
      <c r="D2473" s="1">
        <f t="shared" si="38"/>
        <v>-3206096</v>
      </c>
    </row>
    <row r="2474" spans="1:4" x14ac:dyDescent="0.25">
      <c r="A2474" t="s">
        <v>3854</v>
      </c>
      <c r="B2474" s="1">
        <v>16000000</v>
      </c>
      <c r="C2474" s="1">
        <v>14792779</v>
      </c>
      <c r="D2474" s="1">
        <f t="shared" si="38"/>
        <v>-1207221</v>
      </c>
    </row>
    <row r="2475" spans="1:4" x14ac:dyDescent="0.25">
      <c r="A2475" t="s">
        <v>3852</v>
      </c>
      <c r="B2475" s="1">
        <v>13000000</v>
      </c>
      <c r="C2475" s="1">
        <v>14677654</v>
      </c>
      <c r="D2475" s="1">
        <f t="shared" si="38"/>
        <v>1677654</v>
      </c>
    </row>
    <row r="2476" spans="1:4" x14ac:dyDescent="0.25">
      <c r="A2476" t="s">
        <v>3850</v>
      </c>
      <c r="B2476" s="1">
        <v>2000000</v>
      </c>
      <c r="C2476" s="1">
        <v>14673301</v>
      </c>
      <c r="D2476" s="1">
        <f t="shared" si="38"/>
        <v>12673301</v>
      </c>
    </row>
    <row r="2477" spans="1:4" x14ac:dyDescent="0.25">
      <c r="A2477" t="s">
        <v>3847</v>
      </c>
      <c r="B2477" s="1">
        <v>25000000</v>
      </c>
      <c r="C2477" s="1">
        <v>14637490</v>
      </c>
      <c r="D2477" s="1">
        <f t="shared" si="38"/>
        <v>-10362510</v>
      </c>
    </row>
    <row r="2478" spans="1:4" x14ac:dyDescent="0.25">
      <c r="A2478" t="s">
        <v>3844</v>
      </c>
      <c r="B2478" s="1">
        <v>7000000</v>
      </c>
      <c r="C2478" s="1">
        <v>14612840</v>
      </c>
      <c r="D2478" s="1">
        <f t="shared" si="38"/>
        <v>7612840</v>
      </c>
    </row>
    <row r="2479" spans="1:4" x14ac:dyDescent="0.25">
      <c r="A2479" t="s">
        <v>3842</v>
      </c>
      <c r="B2479" s="1">
        <v>6400000</v>
      </c>
      <c r="C2479" s="1">
        <v>14597405</v>
      </c>
      <c r="D2479" s="1">
        <f t="shared" si="38"/>
        <v>8197405</v>
      </c>
    </row>
    <row r="2480" spans="1:4" x14ac:dyDescent="0.25">
      <c r="A2480" t="s">
        <v>3840</v>
      </c>
      <c r="B2480" s="1">
        <v>25000000</v>
      </c>
      <c r="C2480" s="1">
        <v>14589444</v>
      </c>
      <c r="D2480" s="1">
        <f t="shared" si="38"/>
        <v>-10410556</v>
      </c>
    </row>
    <row r="2481" spans="1:4" x14ac:dyDescent="0.25">
      <c r="A2481" t="s">
        <v>3837</v>
      </c>
      <c r="B2481" s="1">
        <v>35000000</v>
      </c>
      <c r="C2481" s="1">
        <v>14587732</v>
      </c>
      <c r="D2481" s="1">
        <f t="shared" si="38"/>
        <v>-20412268</v>
      </c>
    </row>
    <row r="2482" spans="1:4" x14ac:dyDescent="0.25">
      <c r="A2482" t="s">
        <v>3833</v>
      </c>
      <c r="B2482" s="1">
        <v>75000000</v>
      </c>
      <c r="C2482" s="1">
        <v>14567883</v>
      </c>
      <c r="D2482" s="1">
        <f t="shared" si="38"/>
        <v>-60432117</v>
      </c>
    </row>
    <row r="2483" spans="1:4" x14ac:dyDescent="0.25">
      <c r="A2483" t="s">
        <v>3829</v>
      </c>
      <c r="B2483" s="1">
        <v>1000000</v>
      </c>
      <c r="C2483" s="1">
        <v>14564027</v>
      </c>
      <c r="D2483" s="1">
        <f t="shared" si="38"/>
        <v>13564027</v>
      </c>
    </row>
    <row r="2484" spans="1:4" x14ac:dyDescent="0.25">
      <c r="A2484" t="s">
        <v>3826</v>
      </c>
      <c r="B2484" s="1">
        <v>6500000</v>
      </c>
      <c r="C2484" s="1">
        <v>14545844</v>
      </c>
      <c r="D2484" s="1">
        <f t="shared" si="38"/>
        <v>8045844</v>
      </c>
    </row>
    <row r="2485" spans="1:4" x14ac:dyDescent="0.25">
      <c r="A2485" t="s">
        <v>3824</v>
      </c>
      <c r="B2485" s="1">
        <v>25000000</v>
      </c>
      <c r="C2485" s="1">
        <v>14500000</v>
      </c>
      <c r="D2485" s="1">
        <f t="shared" si="38"/>
        <v>-10500000</v>
      </c>
    </row>
    <row r="2486" spans="1:4" x14ac:dyDescent="0.25">
      <c r="A2486" t="s">
        <v>3821</v>
      </c>
      <c r="B2486" s="1">
        <v>10000000</v>
      </c>
      <c r="C2486" s="1">
        <v>14479776</v>
      </c>
      <c r="D2486" s="1">
        <f t="shared" si="38"/>
        <v>4479776</v>
      </c>
    </row>
    <row r="2487" spans="1:4" x14ac:dyDescent="0.25">
      <c r="A2487" t="s">
        <v>3819</v>
      </c>
      <c r="B2487" s="1">
        <v>26000000</v>
      </c>
      <c r="C2487" s="1">
        <v>14469428</v>
      </c>
      <c r="D2487" s="1">
        <f t="shared" si="38"/>
        <v>-11530572</v>
      </c>
    </row>
    <row r="2488" spans="1:4" x14ac:dyDescent="0.25">
      <c r="A2488" t="s">
        <v>3818</v>
      </c>
      <c r="B2488" s="1">
        <v>40000000</v>
      </c>
      <c r="C2488" s="1">
        <v>14448589</v>
      </c>
      <c r="D2488" s="1">
        <f t="shared" si="38"/>
        <v>-25551411</v>
      </c>
    </row>
    <row r="2489" spans="1:4" x14ac:dyDescent="0.25">
      <c r="A2489" t="s">
        <v>3817</v>
      </c>
      <c r="B2489" s="1">
        <v>2500000</v>
      </c>
      <c r="C2489" s="1">
        <v>14400000</v>
      </c>
      <c r="D2489" s="1">
        <f t="shared" si="38"/>
        <v>11900000</v>
      </c>
    </row>
    <row r="2490" spans="1:4" x14ac:dyDescent="0.25">
      <c r="A2490" t="s">
        <v>3814</v>
      </c>
      <c r="B2490" s="1">
        <v>36000000</v>
      </c>
      <c r="C2490" s="1">
        <v>14378353</v>
      </c>
      <c r="D2490" s="1">
        <f t="shared" si="38"/>
        <v>-21621647</v>
      </c>
    </row>
    <row r="2491" spans="1:4" x14ac:dyDescent="0.25">
      <c r="A2491" t="s">
        <v>3811</v>
      </c>
      <c r="B2491" s="1">
        <v>51000000</v>
      </c>
      <c r="C2491" s="1">
        <v>14375181</v>
      </c>
      <c r="D2491" s="1">
        <f t="shared" si="38"/>
        <v>-36624819</v>
      </c>
    </row>
    <row r="2492" spans="1:4" x14ac:dyDescent="0.25">
      <c r="A2492" t="s">
        <v>3807</v>
      </c>
      <c r="B2492" s="1">
        <v>8600000</v>
      </c>
      <c r="C2492" s="1">
        <v>14373825</v>
      </c>
      <c r="D2492" s="1">
        <f t="shared" si="38"/>
        <v>5773825</v>
      </c>
    </row>
    <row r="2493" spans="1:4" x14ac:dyDescent="0.25">
      <c r="A2493" t="s">
        <v>3805</v>
      </c>
      <c r="B2493" s="1">
        <v>40000000</v>
      </c>
      <c r="C2493" s="1">
        <v>14358033</v>
      </c>
      <c r="D2493" s="1">
        <f t="shared" si="38"/>
        <v>-25641967</v>
      </c>
    </row>
    <row r="2494" spans="1:4" x14ac:dyDescent="0.25">
      <c r="A2494" t="s">
        <v>3802</v>
      </c>
      <c r="B2494" s="1">
        <v>12000000</v>
      </c>
      <c r="C2494" s="1">
        <v>14348123</v>
      </c>
      <c r="D2494" s="1">
        <f t="shared" si="38"/>
        <v>2348123</v>
      </c>
    </row>
    <row r="2495" spans="1:4" x14ac:dyDescent="0.25">
      <c r="A2495" t="s">
        <v>3799</v>
      </c>
      <c r="B2495" s="1">
        <v>5000000</v>
      </c>
      <c r="C2495" s="1">
        <v>14343976</v>
      </c>
      <c r="D2495" s="1">
        <f t="shared" si="38"/>
        <v>9343976</v>
      </c>
    </row>
    <row r="2496" spans="1:4" x14ac:dyDescent="0.25">
      <c r="A2496" t="s">
        <v>3796</v>
      </c>
      <c r="B2496" s="1">
        <v>27000000</v>
      </c>
      <c r="C2496" s="1">
        <v>14337579</v>
      </c>
      <c r="D2496" s="1">
        <f t="shared" si="38"/>
        <v>-12662421</v>
      </c>
    </row>
    <row r="2497" spans="1:4" x14ac:dyDescent="0.25">
      <c r="A2497" t="s">
        <v>3793</v>
      </c>
      <c r="B2497" s="1">
        <v>25000000</v>
      </c>
      <c r="C2497" s="1">
        <v>14334645</v>
      </c>
      <c r="D2497" s="1">
        <f t="shared" si="38"/>
        <v>-10665355</v>
      </c>
    </row>
    <row r="2498" spans="1:4" x14ac:dyDescent="0.25">
      <c r="A2498" t="s">
        <v>3791</v>
      </c>
      <c r="B2498" s="1">
        <v>70000000</v>
      </c>
      <c r="C2498" s="1">
        <v>14294842</v>
      </c>
      <c r="D2498" s="1">
        <f t="shared" ref="D2498:D2561" si="39">C2498-B2498</f>
        <v>-55705158</v>
      </c>
    </row>
    <row r="2499" spans="1:4" x14ac:dyDescent="0.25">
      <c r="A2499" t="s">
        <v>3788</v>
      </c>
      <c r="B2499" s="1">
        <v>20000000</v>
      </c>
      <c r="C2499" s="1">
        <v>14291570</v>
      </c>
      <c r="D2499" s="1">
        <f t="shared" si="39"/>
        <v>-5708430</v>
      </c>
    </row>
    <row r="2500" spans="1:4" x14ac:dyDescent="0.25">
      <c r="A2500" t="s">
        <v>3786</v>
      </c>
      <c r="B2500" s="1">
        <v>31500000</v>
      </c>
      <c r="C2500" s="1">
        <v>14268533</v>
      </c>
      <c r="D2500" s="1">
        <f t="shared" si="39"/>
        <v>-17231467</v>
      </c>
    </row>
    <row r="2501" spans="1:4" x14ac:dyDescent="0.25">
      <c r="A2501" t="s">
        <v>3784</v>
      </c>
      <c r="B2501" s="1">
        <v>22000000</v>
      </c>
      <c r="C2501" s="1">
        <v>14252830</v>
      </c>
      <c r="D2501" s="1">
        <f t="shared" si="39"/>
        <v>-7747170</v>
      </c>
    </row>
    <row r="2502" spans="1:4" x14ac:dyDescent="0.25">
      <c r="A2502" t="s">
        <v>3782</v>
      </c>
      <c r="B2502" s="1">
        <v>15000000</v>
      </c>
      <c r="C2502" s="1">
        <v>14249005</v>
      </c>
      <c r="D2502" s="1">
        <f t="shared" si="39"/>
        <v>-750995</v>
      </c>
    </row>
    <row r="2503" spans="1:4" x14ac:dyDescent="0.25">
      <c r="A2503" t="s">
        <v>3779</v>
      </c>
      <c r="B2503" s="1">
        <v>65000000</v>
      </c>
      <c r="C2503" s="1">
        <v>14218868</v>
      </c>
      <c r="D2503" s="1">
        <f t="shared" si="39"/>
        <v>-50781132</v>
      </c>
    </row>
    <row r="2504" spans="1:4" x14ac:dyDescent="0.25">
      <c r="A2504" t="s">
        <v>3778</v>
      </c>
      <c r="B2504" s="1">
        <v>30000000</v>
      </c>
      <c r="C2504" s="1">
        <v>14208384</v>
      </c>
      <c r="D2504" s="1">
        <f t="shared" si="39"/>
        <v>-15791616</v>
      </c>
    </row>
    <row r="2505" spans="1:4" x14ac:dyDescent="0.25">
      <c r="A2505" t="s">
        <v>3777</v>
      </c>
      <c r="B2505" s="1">
        <v>25000000</v>
      </c>
      <c r="C2505" s="1">
        <v>14174654</v>
      </c>
      <c r="D2505" s="1">
        <f t="shared" si="39"/>
        <v>-10825346</v>
      </c>
    </row>
    <row r="2506" spans="1:4" x14ac:dyDescent="0.25">
      <c r="A2506" t="s">
        <v>3774</v>
      </c>
      <c r="B2506" s="1">
        <v>390000000</v>
      </c>
      <c r="C2506" s="1">
        <v>14131298</v>
      </c>
      <c r="D2506" s="1">
        <f t="shared" si="39"/>
        <v>-375868702</v>
      </c>
    </row>
    <row r="2507" spans="1:4" x14ac:dyDescent="0.25">
      <c r="A2507" t="s">
        <v>3771</v>
      </c>
      <c r="B2507" s="1">
        <v>5000000</v>
      </c>
      <c r="C2507" s="1">
        <v>14123773</v>
      </c>
      <c r="D2507" s="1">
        <f t="shared" si="39"/>
        <v>9123773</v>
      </c>
    </row>
    <row r="2508" spans="1:4" x14ac:dyDescent="0.25">
      <c r="A2508" t="s">
        <v>3769</v>
      </c>
      <c r="B2508" s="1">
        <v>10500000</v>
      </c>
      <c r="C2508" s="1">
        <v>14114488</v>
      </c>
      <c r="D2508" s="1">
        <f t="shared" si="39"/>
        <v>3614488</v>
      </c>
    </row>
    <row r="2509" spans="1:4" x14ac:dyDescent="0.25">
      <c r="A2509" t="s">
        <v>3767</v>
      </c>
      <c r="B2509" s="1">
        <v>16000000</v>
      </c>
      <c r="C2509" s="1">
        <v>14108518</v>
      </c>
      <c r="D2509" s="1">
        <f t="shared" si="39"/>
        <v>-1891482</v>
      </c>
    </row>
    <row r="2510" spans="1:4" x14ac:dyDescent="0.25">
      <c r="A2510" t="s">
        <v>3764</v>
      </c>
      <c r="B2510" s="1">
        <v>5000000</v>
      </c>
      <c r="C2510" s="1">
        <v>14100000</v>
      </c>
      <c r="D2510" s="1">
        <f t="shared" si="39"/>
        <v>9100000</v>
      </c>
    </row>
    <row r="2511" spans="1:4" x14ac:dyDescent="0.25">
      <c r="A2511" t="s">
        <v>3763</v>
      </c>
      <c r="B2511" s="1">
        <v>25000000</v>
      </c>
      <c r="C2511" s="1">
        <v>14095303</v>
      </c>
      <c r="D2511" s="1">
        <f t="shared" si="39"/>
        <v>-10904697</v>
      </c>
    </row>
    <row r="2512" spans="1:4" x14ac:dyDescent="0.25">
      <c r="A2512" t="s">
        <v>3759</v>
      </c>
      <c r="B2512" s="1">
        <v>12500000</v>
      </c>
      <c r="C2512" s="1">
        <v>14060950</v>
      </c>
      <c r="D2512" s="1">
        <f t="shared" si="39"/>
        <v>1560950</v>
      </c>
    </row>
    <row r="2513" spans="1:4" x14ac:dyDescent="0.25">
      <c r="A2513" t="s">
        <v>3757</v>
      </c>
      <c r="B2513" s="1">
        <v>30000000</v>
      </c>
      <c r="C2513" s="1">
        <v>14018364</v>
      </c>
      <c r="D2513" s="1">
        <f t="shared" si="39"/>
        <v>-15981636</v>
      </c>
    </row>
    <row r="2514" spans="1:4" x14ac:dyDescent="0.25">
      <c r="A2514" t="s">
        <v>3754</v>
      </c>
      <c r="B2514" s="1">
        <v>5000000</v>
      </c>
      <c r="C2514" s="1">
        <v>14015786</v>
      </c>
      <c r="D2514" s="1">
        <f t="shared" si="39"/>
        <v>9015786</v>
      </c>
    </row>
    <row r="2515" spans="1:4" x14ac:dyDescent="0.25">
      <c r="A2515" t="s">
        <v>3753</v>
      </c>
      <c r="B2515" s="1">
        <v>7000000</v>
      </c>
      <c r="C2515" s="1">
        <v>14003141</v>
      </c>
      <c r="D2515" s="1">
        <f t="shared" si="39"/>
        <v>7003141</v>
      </c>
    </row>
    <row r="2516" spans="1:4" x14ac:dyDescent="0.25">
      <c r="A2516" t="s">
        <v>3751</v>
      </c>
      <c r="B2516" s="1">
        <v>3500000</v>
      </c>
      <c r="C2516" s="1">
        <v>14000000</v>
      </c>
      <c r="D2516" s="1">
        <f t="shared" si="39"/>
        <v>10500000</v>
      </c>
    </row>
    <row r="2517" spans="1:4" x14ac:dyDescent="0.25">
      <c r="A2517" t="s">
        <v>3749</v>
      </c>
      <c r="B2517" s="1">
        <v>16000000</v>
      </c>
      <c r="C2517" s="1">
        <v>13998282</v>
      </c>
      <c r="D2517" s="1">
        <f t="shared" si="39"/>
        <v>-2001718</v>
      </c>
    </row>
    <row r="2518" spans="1:4" x14ac:dyDescent="0.25">
      <c r="A2518" t="s">
        <v>3746</v>
      </c>
      <c r="B2518" s="1">
        <v>20000000</v>
      </c>
      <c r="C2518" s="1">
        <v>13987482</v>
      </c>
      <c r="D2518" s="1">
        <f t="shared" si="39"/>
        <v>-6012518</v>
      </c>
    </row>
    <row r="2519" spans="1:4" x14ac:dyDescent="0.25">
      <c r="A2519" t="s">
        <v>3744</v>
      </c>
      <c r="B2519" s="1">
        <v>25000000</v>
      </c>
      <c r="C2519" s="1">
        <v>13973532</v>
      </c>
      <c r="D2519" s="1">
        <f t="shared" si="39"/>
        <v>-11026468</v>
      </c>
    </row>
    <row r="2520" spans="1:4" x14ac:dyDescent="0.25">
      <c r="A2520" t="s">
        <v>3741</v>
      </c>
      <c r="B2520" s="1">
        <v>16000000</v>
      </c>
      <c r="C2520" s="1">
        <v>13922211</v>
      </c>
      <c r="D2520" s="1">
        <f t="shared" si="39"/>
        <v>-2077789</v>
      </c>
    </row>
    <row r="2521" spans="1:4" x14ac:dyDescent="0.25">
      <c r="A2521" t="s">
        <v>3739</v>
      </c>
      <c r="B2521" s="1">
        <v>11000000</v>
      </c>
      <c r="C2521" s="1">
        <v>13903262</v>
      </c>
      <c r="D2521" s="1">
        <f t="shared" si="39"/>
        <v>2903262</v>
      </c>
    </row>
    <row r="2522" spans="1:4" x14ac:dyDescent="0.25">
      <c r="A2522" t="s">
        <v>3736</v>
      </c>
      <c r="B2522" s="1">
        <v>7000000</v>
      </c>
      <c r="C2522" s="1">
        <v>13876974</v>
      </c>
      <c r="D2522" s="1">
        <f t="shared" si="39"/>
        <v>6876974</v>
      </c>
    </row>
    <row r="2523" spans="1:4" x14ac:dyDescent="0.25">
      <c r="A2523" t="s">
        <v>3734</v>
      </c>
      <c r="B2523" s="1">
        <v>20000000</v>
      </c>
      <c r="C2523" s="1">
        <v>13854000</v>
      </c>
      <c r="D2523" s="1">
        <f t="shared" si="39"/>
        <v>-6146000</v>
      </c>
    </row>
    <row r="2524" spans="1:4" x14ac:dyDescent="0.25">
      <c r="A2524" t="s">
        <v>3731</v>
      </c>
      <c r="B2524" s="1">
        <v>40000000</v>
      </c>
      <c r="C2524" s="1">
        <v>13838130</v>
      </c>
      <c r="D2524" s="1">
        <f t="shared" si="39"/>
        <v>-26161870</v>
      </c>
    </row>
    <row r="2525" spans="1:4" x14ac:dyDescent="0.25">
      <c r="A2525" t="s">
        <v>3730</v>
      </c>
      <c r="B2525" s="1">
        <v>26000000</v>
      </c>
      <c r="C2525" s="1">
        <v>13829734</v>
      </c>
      <c r="D2525" s="1">
        <f t="shared" si="39"/>
        <v>-12170266</v>
      </c>
    </row>
    <row r="2526" spans="1:4" x14ac:dyDescent="0.25">
      <c r="A2526" t="s">
        <v>3727</v>
      </c>
      <c r="B2526" s="1">
        <v>13500000</v>
      </c>
      <c r="C2526" s="1">
        <v>13823741</v>
      </c>
      <c r="D2526" s="1">
        <f t="shared" si="39"/>
        <v>323741</v>
      </c>
    </row>
    <row r="2527" spans="1:4" x14ac:dyDescent="0.25">
      <c r="A2527" t="s">
        <v>3725</v>
      </c>
      <c r="B2527" s="1">
        <v>20000000</v>
      </c>
      <c r="C2527" s="1">
        <v>13801755</v>
      </c>
      <c r="D2527" s="1">
        <f t="shared" si="39"/>
        <v>-6198245</v>
      </c>
    </row>
    <row r="2528" spans="1:4" x14ac:dyDescent="0.25">
      <c r="A2528" t="s">
        <v>3723</v>
      </c>
      <c r="B2528" s="1">
        <v>15000000</v>
      </c>
      <c r="C2528" s="1">
        <v>13782838</v>
      </c>
      <c r="D2528" s="1">
        <f t="shared" si="39"/>
        <v>-1217162</v>
      </c>
    </row>
    <row r="2529" spans="1:4" x14ac:dyDescent="0.25">
      <c r="A2529" t="s">
        <v>3721</v>
      </c>
      <c r="B2529" s="1">
        <v>15000000</v>
      </c>
      <c r="C2529" s="1">
        <v>13766014</v>
      </c>
      <c r="D2529" s="1">
        <f t="shared" si="39"/>
        <v>-1233986</v>
      </c>
    </row>
    <row r="2530" spans="1:4" x14ac:dyDescent="0.25">
      <c r="A2530" t="s">
        <v>3720</v>
      </c>
      <c r="B2530" s="1">
        <v>32000000</v>
      </c>
      <c r="C2530" s="1">
        <v>13763130</v>
      </c>
      <c r="D2530" s="1">
        <f t="shared" si="39"/>
        <v>-18236870</v>
      </c>
    </row>
    <row r="2531" spans="1:4" x14ac:dyDescent="0.25">
      <c r="A2531" t="s">
        <v>3718</v>
      </c>
      <c r="B2531" s="1">
        <v>19000000</v>
      </c>
      <c r="C2531" s="1">
        <v>13753931</v>
      </c>
      <c r="D2531" s="1">
        <f t="shared" si="39"/>
        <v>-5246069</v>
      </c>
    </row>
    <row r="2532" spans="1:4" x14ac:dyDescent="0.25">
      <c r="A2532" t="s">
        <v>3716</v>
      </c>
      <c r="B2532" s="1">
        <v>65000000</v>
      </c>
      <c r="C2532" s="1">
        <v>13750556</v>
      </c>
      <c r="D2532" s="1">
        <f t="shared" si="39"/>
        <v>-51249444</v>
      </c>
    </row>
    <row r="2533" spans="1:4" x14ac:dyDescent="0.25">
      <c r="A2533" t="s">
        <v>3714</v>
      </c>
      <c r="B2533" s="1">
        <v>2000000</v>
      </c>
      <c r="C2533" s="1">
        <v>13746550</v>
      </c>
      <c r="D2533" s="1">
        <f t="shared" si="39"/>
        <v>11746550</v>
      </c>
    </row>
    <row r="2534" spans="1:4" x14ac:dyDescent="0.25">
      <c r="A2534" t="s">
        <v>3712</v>
      </c>
      <c r="B2534" s="1">
        <v>3000000</v>
      </c>
      <c r="C2534" s="1">
        <v>13684949</v>
      </c>
      <c r="D2534" s="1">
        <f t="shared" si="39"/>
        <v>10684949</v>
      </c>
    </row>
    <row r="2535" spans="1:4" x14ac:dyDescent="0.25">
      <c r="A2535" t="s">
        <v>3710</v>
      </c>
      <c r="B2535" s="1">
        <v>25000000</v>
      </c>
      <c r="C2535" s="1">
        <v>13651662</v>
      </c>
      <c r="D2535" s="1">
        <f t="shared" si="39"/>
        <v>-11348338</v>
      </c>
    </row>
    <row r="2536" spans="1:4" x14ac:dyDescent="0.25">
      <c r="A2536" t="s">
        <v>3709</v>
      </c>
      <c r="B2536" s="1">
        <v>20000000</v>
      </c>
      <c r="C2536" s="1">
        <v>13650738</v>
      </c>
      <c r="D2536" s="1">
        <f t="shared" si="39"/>
        <v>-6349262</v>
      </c>
    </row>
    <row r="2537" spans="1:4" x14ac:dyDescent="0.25">
      <c r="A2537" t="s">
        <v>3707</v>
      </c>
      <c r="B2537" s="1">
        <v>14000000</v>
      </c>
      <c r="C2537" s="1">
        <v>13640000</v>
      </c>
      <c r="D2537" s="1">
        <f t="shared" si="39"/>
        <v>-360000</v>
      </c>
    </row>
    <row r="2538" spans="1:4" x14ac:dyDescent="0.25">
      <c r="A2538" t="s">
        <v>3705</v>
      </c>
      <c r="B2538" s="1">
        <v>20000000</v>
      </c>
      <c r="C2538" s="1">
        <v>13630226</v>
      </c>
      <c r="D2538" s="1">
        <f t="shared" si="39"/>
        <v>-6369774</v>
      </c>
    </row>
    <row r="2539" spans="1:4" x14ac:dyDescent="0.25">
      <c r="A2539" t="s">
        <v>3704</v>
      </c>
      <c r="B2539" s="1">
        <v>2000000</v>
      </c>
      <c r="C2539" s="1">
        <v>13622333</v>
      </c>
      <c r="D2539" s="1">
        <f t="shared" si="39"/>
        <v>11622333</v>
      </c>
    </row>
    <row r="2540" spans="1:4" x14ac:dyDescent="0.25">
      <c r="A2540" t="s">
        <v>3701</v>
      </c>
      <c r="B2540" s="1">
        <v>70000000</v>
      </c>
      <c r="C2540" s="1">
        <v>13596911</v>
      </c>
      <c r="D2540" s="1">
        <f t="shared" si="39"/>
        <v>-56403089</v>
      </c>
    </row>
    <row r="2541" spans="1:4" x14ac:dyDescent="0.25">
      <c r="A2541" t="s">
        <v>3697</v>
      </c>
      <c r="B2541" s="1">
        <v>11000000</v>
      </c>
      <c r="C2541" s="1">
        <v>13592872</v>
      </c>
      <c r="D2541" s="1">
        <f t="shared" si="39"/>
        <v>2592872</v>
      </c>
    </row>
    <row r="2542" spans="1:4" x14ac:dyDescent="0.25">
      <c r="A2542" t="s">
        <v>3695</v>
      </c>
      <c r="B2542" s="1">
        <v>15600000</v>
      </c>
      <c r="C2542" s="1">
        <v>13571817</v>
      </c>
      <c r="D2542" s="1">
        <f t="shared" si="39"/>
        <v>-2028183</v>
      </c>
    </row>
    <row r="2543" spans="1:4" x14ac:dyDescent="0.25">
      <c r="A2543" t="s">
        <v>3693</v>
      </c>
      <c r="B2543" s="1">
        <v>50000000</v>
      </c>
      <c r="C2543" s="1">
        <v>13560960</v>
      </c>
      <c r="D2543" s="1">
        <f t="shared" si="39"/>
        <v>-36439040</v>
      </c>
    </row>
    <row r="2544" spans="1:4" x14ac:dyDescent="0.25">
      <c r="A2544" t="s">
        <v>3692</v>
      </c>
      <c r="B2544" s="1">
        <v>11000000</v>
      </c>
      <c r="C2544" s="1">
        <v>13558739</v>
      </c>
      <c r="D2544" s="1">
        <f t="shared" si="39"/>
        <v>2558739</v>
      </c>
    </row>
    <row r="2545" spans="1:4" x14ac:dyDescent="0.25">
      <c r="A2545" t="s">
        <v>3689</v>
      </c>
      <c r="B2545" s="1">
        <v>22000000</v>
      </c>
      <c r="C2545" s="1">
        <v>13555988</v>
      </c>
      <c r="D2545" s="1">
        <f t="shared" si="39"/>
        <v>-8444012</v>
      </c>
    </row>
    <row r="2546" spans="1:4" x14ac:dyDescent="0.25">
      <c r="A2546" t="s">
        <v>3687</v>
      </c>
      <c r="B2546" s="1">
        <v>18000000</v>
      </c>
      <c r="C2546" s="1">
        <v>13491653</v>
      </c>
      <c r="D2546" s="1">
        <f t="shared" si="39"/>
        <v>-4508347</v>
      </c>
    </row>
    <row r="2547" spans="1:4" x14ac:dyDescent="0.25">
      <c r="A2547" t="s">
        <v>3685</v>
      </c>
      <c r="B2547" s="1">
        <v>4000000</v>
      </c>
      <c r="C2547" s="1">
        <v>13464388</v>
      </c>
      <c r="D2547" s="1">
        <f t="shared" si="39"/>
        <v>9464388</v>
      </c>
    </row>
    <row r="2548" spans="1:4" x14ac:dyDescent="0.25">
      <c r="A2548" t="s">
        <v>3682</v>
      </c>
      <c r="B2548" s="1">
        <v>35000000</v>
      </c>
      <c r="C2548" s="1">
        <v>13401683</v>
      </c>
      <c r="D2548" s="1">
        <f t="shared" si="39"/>
        <v>-21598317</v>
      </c>
    </row>
    <row r="2549" spans="1:4" x14ac:dyDescent="0.25">
      <c r="A2549" t="s">
        <v>3682</v>
      </c>
      <c r="B2549" s="1">
        <v>35000000</v>
      </c>
      <c r="C2549" s="1">
        <v>13401683</v>
      </c>
      <c r="D2549" s="1">
        <f t="shared" si="39"/>
        <v>-21598317</v>
      </c>
    </row>
    <row r="2550" spans="1:4" x14ac:dyDescent="0.25">
      <c r="A2550" t="s">
        <v>3679</v>
      </c>
      <c r="B2550" s="1">
        <v>60000000</v>
      </c>
      <c r="C2550" s="1">
        <v>13395939</v>
      </c>
      <c r="D2550" s="1">
        <f t="shared" si="39"/>
        <v>-46604061</v>
      </c>
    </row>
    <row r="2551" spans="1:4" x14ac:dyDescent="0.25">
      <c r="A2551" t="s">
        <v>3677</v>
      </c>
      <c r="B2551" s="1">
        <v>20000000</v>
      </c>
      <c r="C2551" s="1">
        <v>13391174</v>
      </c>
      <c r="D2551" s="1">
        <f t="shared" si="39"/>
        <v>-6608826</v>
      </c>
    </row>
    <row r="2552" spans="1:4" x14ac:dyDescent="0.25">
      <c r="A2552" t="s">
        <v>3674</v>
      </c>
      <c r="B2552" s="1">
        <v>20000000</v>
      </c>
      <c r="C2552" s="1">
        <v>13383737</v>
      </c>
      <c r="D2552" s="1">
        <f t="shared" si="39"/>
        <v>-6616263</v>
      </c>
    </row>
    <row r="2553" spans="1:4" x14ac:dyDescent="0.25">
      <c r="A2553" t="s">
        <v>3673</v>
      </c>
      <c r="B2553" s="1">
        <v>40000000</v>
      </c>
      <c r="C2553" s="1">
        <v>13376506</v>
      </c>
      <c r="D2553" s="1">
        <f t="shared" si="39"/>
        <v>-26623494</v>
      </c>
    </row>
    <row r="2554" spans="1:4" x14ac:dyDescent="0.25">
      <c r="A2554" t="s">
        <v>3671</v>
      </c>
      <c r="B2554" s="1">
        <v>6500000</v>
      </c>
      <c r="C2554" s="1">
        <v>13367101</v>
      </c>
      <c r="D2554" s="1">
        <f t="shared" si="39"/>
        <v>6867101</v>
      </c>
    </row>
    <row r="2555" spans="1:4" x14ac:dyDescent="0.25">
      <c r="A2555" t="s">
        <v>3669</v>
      </c>
      <c r="B2555" s="1">
        <v>18000000</v>
      </c>
      <c r="C2555" s="1">
        <v>13362308</v>
      </c>
      <c r="D2555" s="1">
        <f t="shared" si="39"/>
        <v>-4637692</v>
      </c>
    </row>
    <row r="2556" spans="1:4" x14ac:dyDescent="0.25">
      <c r="A2556" t="s">
        <v>3667</v>
      </c>
      <c r="B2556" s="1">
        <v>5000000</v>
      </c>
      <c r="C2556" s="1">
        <v>13350177</v>
      </c>
      <c r="D2556" s="1">
        <f t="shared" si="39"/>
        <v>8350177</v>
      </c>
    </row>
    <row r="2557" spans="1:4" x14ac:dyDescent="0.25">
      <c r="A2557" t="s">
        <v>3663</v>
      </c>
      <c r="B2557" s="1">
        <v>20000000</v>
      </c>
      <c r="C2557" s="1">
        <v>13337299</v>
      </c>
      <c r="D2557" s="1">
        <f t="shared" si="39"/>
        <v>-6662701</v>
      </c>
    </row>
    <row r="2558" spans="1:4" x14ac:dyDescent="0.25">
      <c r="A2558" t="s">
        <v>3660</v>
      </c>
      <c r="B2558" s="1">
        <v>32000000</v>
      </c>
      <c r="C2558" s="1">
        <v>13303319</v>
      </c>
      <c r="D2558" s="1">
        <f t="shared" si="39"/>
        <v>-18696681</v>
      </c>
    </row>
    <row r="2559" spans="1:4" x14ac:dyDescent="0.25">
      <c r="A2559" t="s">
        <v>3659</v>
      </c>
      <c r="B2559" s="1">
        <v>600000</v>
      </c>
      <c r="C2559" s="1">
        <v>13300000</v>
      </c>
      <c r="D2559" s="1">
        <f t="shared" si="39"/>
        <v>12700000</v>
      </c>
    </row>
    <row r="2560" spans="1:4" x14ac:dyDescent="0.25">
      <c r="A2560" t="s">
        <v>3656</v>
      </c>
      <c r="B2560" s="1">
        <v>5000000</v>
      </c>
      <c r="C2560" s="1">
        <v>13269963</v>
      </c>
      <c r="D2560" s="1">
        <f t="shared" si="39"/>
        <v>8269963</v>
      </c>
    </row>
    <row r="2561" spans="1:4" x14ac:dyDescent="0.25">
      <c r="A2561" t="s">
        <v>3655</v>
      </c>
      <c r="B2561" s="1">
        <v>35000000</v>
      </c>
      <c r="C2561" s="1">
        <v>13264986</v>
      </c>
      <c r="D2561" s="1">
        <f t="shared" si="39"/>
        <v>-21735014</v>
      </c>
    </row>
    <row r="2562" spans="1:4" x14ac:dyDescent="0.25">
      <c r="A2562" t="s">
        <v>3653</v>
      </c>
      <c r="B2562" s="1">
        <v>27000000</v>
      </c>
      <c r="C2562" s="1">
        <v>13248477</v>
      </c>
      <c r="D2562" s="1">
        <f t="shared" ref="D2562:D2625" si="40">C2562-B2562</f>
        <v>-13751523</v>
      </c>
    </row>
    <row r="2563" spans="1:4" x14ac:dyDescent="0.25">
      <c r="A2563" t="s">
        <v>3652</v>
      </c>
      <c r="B2563" s="1">
        <v>6000000</v>
      </c>
      <c r="C2563" s="1">
        <v>13235267</v>
      </c>
      <c r="D2563" s="1">
        <f t="shared" si="40"/>
        <v>7235267</v>
      </c>
    </row>
    <row r="2564" spans="1:4" x14ac:dyDescent="0.25">
      <c r="A2564" t="s">
        <v>3650</v>
      </c>
      <c r="B2564" s="1">
        <v>11000000</v>
      </c>
      <c r="C2564" s="1">
        <v>13214255</v>
      </c>
      <c r="D2564" s="1">
        <f t="shared" si="40"/>
        <v>2214255</v>
      </c>
    </row>
    <row r="2565" spans="1:4" x14ac:dyDescent="0.25">
      <c r="A2565" t="s">
        <v>3649</v>
      </c>
      <c r="B2565" s="1">
        <v>20000000</v>
      </c>
      <c r="C2565" s="1">
        <v>13214030</v>
      </c>
      <c r="D2565" s="1">
        <f t="shared" si="40"/>
        <v>-6785970</v>
      </c>
    </row>
    <row r="2566" spans="1:4" x14ac:dyDescent="0.25">
      <c r="A2566" t="s">
        <v>3647</v>
      </c>
      <c r="B2566" s="1">
        <v>42000000</v>
      </c>
      <c r="C2566" s="1">
        <v>13208023</v>
      </c>
      <c r="D2566" s="1">
        <f t="shared" si="40"/>
        <v>-28791977</v>
      </c>
    </row>
    <row r="2567" spans="1:4" x14ac:dyDescent="0.25">
      <c r="A2567" t="s">
        <v>3644</v>
      </c>
      <c r="B2567" s="1">
        <v>11000000</v>
      </c>
      <c r="C2567" s="1">
        <v>13103828</v>
      </c>
      <c r="D2567" s="1">
        <f t="shared" si="40"/>
        <v>2103828</v>
      </c>
    </row>
    <row r="2568" spans="1:4" x14ac:dyDescent="0.25">
      <c r="A2568" t="s">
        <v>3642</v>
      </c>
      <c r="B2568" s="1">
        <v>35000000</v>
      </c>
      <c r="C2568" s="1">
        <v>13101142</v>
      </c>
      <c r="D2568" s="1">
        <f t="shared" si="40"/>
        <v>-21898858</v>
      </c>
    </row>
    <row r="2569" spans="1:4" x14ac:dyDescent="0.25">
      <c r="A2569" t="s">
        <v>3641</v>
      </c>
      <c r="B2569" s="1">
        <v>3300000</v>
      </c>
      <c r="C2569" s="1">
        <v>13092000</v>
      </c>
      <c r="D2569" s="1">
        <f t="shared" si="40"/>
        <v>9792000</v>
      </c>
    </row>
    <row r="2570" spans="1:4" x14ac:dyDescent="0.25">
      <c r="A2570" t="s">
        <v>3639</v>
      </c>
      <c r="B2570" s="1">
        <v>60000000</v>
      </c>
      <c r="C2570" s="1">
        <v>13082288</v>
      </c>
      <c r="D2570" s="1">
        <f t="shared" si="40"/>
        <v>-46917712</v>
      </c>
    </row>
    <row r="2571" spans="1:4" x14ac:dyDescent="0.25">
      <c r="A2571" t="s">
        <v>3636</v>
      </c>
      <c r="B2571" s="1">
        <v>15000000</v>
      </c>
      <c r="C2571" s="1">
        <v>13060843</v>
      </c>
      <c r="D2571" s="1">
        <f t="shared" si="40"/>
        <v>-1939157</v>
      </c>
    </row>
    <row r="2572" spans="1:4" x14ac:dyDescent="0.25">
      <c r="A2572" t="s">
        <v>3635</v>
      </c>
      <c r="B2572" s="1">
        <v>36000000</v>
      </c>
      <c r="C2572" s="1">
        <v>13052741</v>
      </c>
      <c r="D2572" s="1">
        <f t="shared" si="40"/>
        <v>-22947259</v>
      </c>
    </row>
    <row r="2573" spans="1:4" x14ac:dyDescent="0.25">
      <c r="A2573" t="s">
        <v>3634</v>
      </c>
      <c r="B2573" s="1">
        <v>25000000</v>
      </c>
      <c r="C2573" s="1">
        <v>13038660</v>
      </c>
      <c r="D2573" s="1">
        <f t="shared" si="40"/>
        <v>-11961340</v>
      </c>
    </row>
    <row r="2574" spans="1:4" x14ac:dyDescent="0.25">
      <c r="A2574" t="s">
        <v>3632</v>
      </c>
      <c r="B2574" s="1">
        <v>15000000</v>
      </c>
      <c r="C2574" s="1">
        <v>13034417</v>
      </c>
      <c r="D2574" s="1">
        <f t="shared" si="40"/>
        <v>-1965583</v>
      </c>
    </row>
    <row r="2575" spans="1:4" x14ac:dyDescent="0.25">
      <c r="A2575" t="s">
        <v>3629</v>
      </c>
      <c r="B2575" s="1">
        <v>23000000</v>
      </c>
      <c r="C2575" s="1">
        <v>13019253</v>
      </c>
      <c r="D2575" s="1">
        <f t="shared" si="40"/>
        <v>-9980747</v>
      </c>
    </row>
    <row r="2576" spans="1:4" x14ac:dyDescent="0.25">
      <c r="A2576" t="s">
        <v>3626</v>
      </c>
      <c r="B2576" s="1">
        <v>4000000</v>
      </c>
      <c r="C2576" s="1">
        <v>13008928</v>
      </c>
      <c r="D2576" s="1">
        <f t="shared" si="40"/>
        <v>9008928</v>
      </c>
    </row>
    <row r="2577" spans="1:4" x14ac:dyDescent="0.25">
      <c r="A2577" t="s">
        <v>3624</v>
      </c>
      <c r="B2577" s="1">
        <v>15000000</v>
      </c>
      <c r="C2577" s="1">
        <v>13005485</v>
      </c>
      <c r="D2577" s="1">
        <f t="shared" si="40"/>
        <v>-1994515</v>
      </c>
    </row>
    <row r="2578" spans="1:4" x14ac:dyDescent="0.25">
      <c r="A2578" t="s">
        <v>3623</v>
      </c>
      <c r="B2578" s="1">
        <v>24000000</v>
      </c>
      <c r="C2578" s="1">
        <v>13000000</v>
      </c>
      <c r="D2578" s="1">
        <f t="shared" si="40"/>
        <v>-11000000</v>
      </c>
    </row>
    <row r="2579" spans="1:4" x14ac:dyDescent="0.25">
      <c r="A2579" t="s">
        <v>3620</v>
      </c>
      <c r="B2579" s="1">
        <v>2500000</v>
      </c>
      <c r="C2579" s="1">
        <v>12995673</v>
      </c>
      <c r="D2579" s="1">
        <f t="shared" si="40"/>
        <v>10495673</v>
      </c>
    </row>
    <row r="2580" spans="1:4" x14ac:dyDescent="0.25">
      <c r="A2580" t="s">
        <v>3616</v>
      </c>
      <c r="B2580" s="1">
        <v>30000000</v>
      </c>
      <c r="C2580" s="1">
        <v>12987647</v>
      </c>
      <c r="D2580" s="1">
        <f t="shared" si="40"/>
        <v>-17012353</v>
      </c>
    </row>
    <row r="2581" spans="1:4" x14ac:dyDescent="0.25">
      <c r="A2581" t="s">
        <v>3614</v>
      </c>
      <c r="B2581" s="1">
        <v>2300000</v>
      </c>
      <c r="C2581" s="1">
        <v>12985267</v>
      </c>
      <c r="D2581" s="1">
        <f t="shared" si="40"/>
        <v>10685267</v>
      </c>
    </row>
    <row r="2582" spans="1:4" x14ac:dyDescent="0.25">
      <c r="A2582" t="s">
        <v>3613</v>
      </c>
      <c r="B2582" s="1">
        <v>5000000</v>
      </c>
      <c r="C2582" s="1">
        <v>12947763</v>
      </c>
      <c r="D2582" s="1">
        <f t="shared" si="40"/>
        <v>7947763</v>
      </c>
    </row>
    <row r="2583" spans="1:4" x14ac:dyDescent="0.25">
      <c r="A2583" t="s">
        <v>3610</v>
      </c>
      <c r="B2583" s="1">
        <v>12000000</v>
      </c>
      <c r="C2583" s="1">
        <v>12902790</v>
      </c>
      <c r="D2583" s="1">
        <f t="shared" si="40"/>
        <v>902790</v>
      </c>
    </row>
    <row r="2584" spans="1:4" x14ac:dyDescent="0.25">
      <c r="A2584" t="s">
        <v>3608</v>
      </c>
      <c r="B2584" s="1">
        <v>56000000</v>
      </c>
      <c r="C2584" s="1">
        <v>12870569</v>
      </c>
      <c r="D2584" s="1">
        <f t="shared" si="40"/>
        <v>-43129431</v>
      </c>
    </row>
    <row r="2585" spans="1:4" x14ac:dyDescent="0.25">
      <c r="A2585" t="s">
        <v>3606</v>
      </c>
      <c r="B2585" s="1">
        <v>30000000</v>
      </c>
      <c r="C2585" s="1">
        <v>12831121</v>
      </c>
      <c r="D2585" s="1">
        <f t="shared" si="40"/>
        <v>-17168879</v>
      </c>
    </row>
    <row r="2586" spans="1:4" x14ac:dyDescent="0.25">
      <c r="A2586" t="s">
        <v>3604</v>
      </c>
      <c r="B2586" s="1">
        <v>15000000</v>
      </c>
      <c r="C2586" s="1">
        <v>12801190</v>
      </c>
      <c r="D2586" s="1">
        <f t="shared" si="40"/>
        <v>-2198810</v>
      </c>
    </row>
    <row r="2587" spans="1:4" x14ac:dyDescent="0.25">
      <c r="A2587" t="s">
        <v>3602</v>
      </c>
      <c r="B2587" s="1">
        <v>6000000</v>
      </c>
      <c r="C2587" s="1">
        <v>12793213</v>
      </c>
      <c r="D2587" s="1">
        <f t="shared" si="40"/>
        <v>6793213</v>
      </c>
    </row>
    <row r="2588" spans="1:4" x14ac:dyDescent="0.25">
      <c r="A2588" t="s">
        <v>3601</v>
      </c>
      <c r="B2588" s="1">
        <v>22000000</v>
      </c>
      <c r="C2588" s="1">
        <v>12784713</v>
      </c>
      <c r="D2588" s="1">
        <f t="shared" si="40"/>
        <v>-9215287</v>
      </c>
    </row>
    <row r="2589" spans="1:4" x14ac:dyDescent="0.25">
      <c r="A2589" t="s">
        <v>3599</v>
      </c>
      <c r="B2589" s="1">
        <v>1800000</v>
      </c>
      <c r="C2589" s="1">
        <v>12784397</v>
      </c>
      <c r="D2589" s="1">
        <f t="shared" si="40"/>
        <v>10984397</v>
      </c>
    </row>
    <row r="2590" spans="1:4" x14ac:dyDescent="0.25">
      <c r="A2590" t="s">
        <v>3596</v>
      </c>
      <c r="B2590" s="1">
        <v>23000000</v>
      </c>
      <c r="C2590" s="1">
        <v>12782508</v>
      </c>
      <c r="D2590" s="1">
        <f t="shared" si="40"/>
        <v>-10217492</v>
      </c>
    </row>
    <row r="2591" spans="1:4" x14ac:dyDescent="0.25">
      <c r="A2591" t="s">
        <v>3593</v>
      </c>
      <c r="B2591" s="1">
        <v>30000000</v>
      </c>
      <c r="C2591" s="1">
        <v>12712093</v>
      </c>
      <c r="D2591" s="1">
        <f t="shared" si="40"/>
        <v>-17287907</v>
      </c>
    </row>
    <row r="2592" spans="1:4" x14ac:dyDescent="0.25">
      <c r="A2592" t="s">
        <v>3591</v>
      </c>
      <c r="B2592" s="1">
        <v>15000000</v>
      </c>
      <c r="C2592" s="1">
        <v>12701880</v>
      </c>
      <c r="D2592" s="1">
        <f t="shared" si="40"/>
        <v>-2298120</v>
      </c>
    </row>
    <row r="2593" spans="1:4" x14ac:dyDescent="0.25">
      <c r="A2593" t="s">
        <v>3587</v>
      </c>
      <c r="B2593" s="1">
        <v>17000000</v>
      </c>
      <c r="C2593" s="1">
        <v>12693621</v>
      </c>
      <c r="D2593" s="1">
        <f t="shared" si="40"/>
        <v>-4306379</v>
      </c>
    </row>
    <row r="2594" spans="1:4" x14ac:dyDescent="0.25">
      <c r="A2594" t="s">
        <v>3584</v>
      </c>
      <c r="B2594" s="1">
        <v>20000000</v>
      </c>
      <c r="C2594" s="1">
        <v>12626905</v>
      </c>
      <c r="D2594" s="1">
        <f t="shared" si="40"/>
        <v>-7373095</v>
      </c>
    </row>
    <row r="2595" spans="1:4" x14ac:dyDescent="0.25">
      <c r="A2595" t="s">
        <v>3583</v>
      </c>
      <c r="B2595" s="1">
        <v>11000000</v>
      </c>
      <c r="C2595" s="1">
        <v>12610731</v>
      </c>
      <c r="D2595" s="1">
        <f t="shared" si="40"/>
        <v>1610731</v>
      </c>
    </row>
    <row r="2596" spans="1:4" x14ac:dyDescent="0.25">
      <c r="A2596" t="s">
        <v>3579</v>
      </c>
      <c r="B2596" s="1">
        <v>7500000</v>
      </c>
      <c r="C2596" s="1">
        <v>12610552</v>
      </c>
      <c r="D2596" s="1">
        <f t="shared" si="40"/>
        <v>5110552</v>
      </c>
    </row>
    <row r="2597" spans="1:4" x14ac:dyDescent="0.25">
      <c r="A2597" t="s">
        <v>3576</v>
      </c>
      <c r="B2597" s="1">
        <v>7000000</v>
      </c>
      <c r="C2597" s="1">
        <v>12583510</v>
      </c>
      <c r="D2597" s="1">
        <f t="shared" si="40"/>
        <v>5583510</v>
      </c>
    </row>
    <row r="2598" spans="1:4" x14ac:dyDescent="0.25">
      <c r="A2598" t="s">
        <v>3575</v>
      </c>
      <c r="B2598" s="1">
        <v>4500000</v>
      </c>
      <c r="C2598" s="1">
        <v>12574715</v>
      </c>
      <c r="D2598" s="1">
        <f t="shared" si="40"/>
        <v>8074715</v>
      </c>
    </row>
    <row r="2599" spans="1:4" x14ac:dyDescent="0.25">
      <c r="A2599" t="s">
        <v>3573</v>
      </c>
      <c r="B2599" s="1">
        <v>10000000</v>
      </c>
      <c r="C2599" s="1">
        <v>12570442</v>
      </c>
      <c r="D2599" s="1">
        <f t="shared" si="40"/>
        <v>2570442</v>
      </c>
    </row>
    <row r="2600" spans="1:4" x14ac:dyDescent="0.25">
      <c r="A2600" t="s">
        <v>3572</v>
      </c>
      <c r="B2600" s="1">
        <v>2000000</v>
      </c>
      <c r="C2600" s="1">
        <v>12555230</v>
      </c>
      <c r="D2600" s="1">
        <f t="shared" si="40"/>
        <v>10555230</v>
      </c>
    </row>
    <row r="2601" spans="1:4" x14ac:dyDescent="0.25">
      <c r="A2601" t="s">
        <v>3569</v>
      </c>
      <c r="B2601" s="1">
        <v>15000000</v>
      </c>
      <c r="C2601" s="1">
        <v>12549485</v>
      </c>
      <c r="D2601" s="1">
        <f t="shared" si="40"/>
        <v>-2450515</v>
      </c>
    </row>
    <row r="2602" spans="1:4" x14ac:dyDescent="0.25">
      <c r="A2602" t="s">
        <v>3565</v>
      </c>
      <c r="B2602" s="1">
        <v>10000000</v>
      </c>
      <c r="C2602" s="1">
        <v>12514138</v>
      </c>
      <c r="D2602" s="1">
        <f t="shared" si="40"/>
        <v>2514138</v>
      </c>
    </row>
    <row r="2603" spans="1:4" x14ac:dyDescent="0.25">
      <c r="A2603" t="s">
        <v>3562</v>
      </c>
      <c r="B2603" s="1">
        <v>22000000</v>
      </c>
      <c r="C2603" s="1">
        <v>12469811</v>
      </c>
      <c r="D2603" s="1">
        <f t="shared" si="40"/>
        <v>-9530189</v>
      </c>
    </row>
    <row r="2604" spans="1:4" x14ac:dyDescent="0.25">
      <c r="A2604" t="s">
        <v>3560</v>
      </c>
      <c r="B2604" s="1">
        <v>20000000</v>
      </c>
      <c r="C2604" s="1">
        <v>12398628</v>
      </c>
      <c r="D2604" s="1">
        <f t="shared" si="40"/>
        <v>-7601372</v>
      </c>
    </row>
    <row r="2605" spans="1:4" x14ac:dyDescent="0.25">
      <c r="A2605" t="s">
        <v>3558</v>
      </c>
      <c r="B2605" s="1">
        <v>24000000</v>
      </c>
      <c r="C2605" s="1">
        <v>12372410</v>
      </c>
      <c r="D2605" s="1">
        <f t="shared" si="40"/>
        <v>-11627590</v>
      </c>
    </row>
    <row r="2606" spans="1:4" x14ac:dyDescent="0.25">
      <c r="A2606" t="s">
        <v>3557</v>
      </c>
      <c r="B2606" s="1">
        <v>36000000</v>
      </c>
      <c r="C2606" s="1">
        <v>12339633</v>
      </c>
      <c r="D2606" s="1">
        <f t="shared" si="40"/>
        <v>-23660367</v>
      </c>
    </row>
    <row r="2607" spans="1:4" x14ac:dyDescent="0.25">
      <c r="A2607" t="s">
        <v>3554</v>
      </c>
      <c r="B2607" s="1">
        <v>14000000</v>
      </c>
      <c r="C2607" s="1">
        <v>12282677</v>
      </c>
      <c r="D2607" s="1">
        <f t="shared" si="40"/>
        <v>-1717323</v>
      </c>
    </row>
    <row r="2608" spans="1:4" x14ac:dyDescent="0.25">
      <c r="A2608" t="s">
        <v>3552</v>
      </c>
      <c r="B2608" s="1">
        <v>13000000</v>
      </c>
      <c r="C2608" s="1">
        <v>12281500</v>
      </c>
      <c r="D2608" s="1">
        <f t="shared" si="40"/>
        <v>-718500</v>
      </c>
    </row>
    <row r="2609" spans="1:4" x14ac:dyDescent="0.25">
      <c r="A2609" t="s">
        <v>3551</v>
      </c>
      <c r="B2609" s="1">
        <v>26000000</v>
      </c>
      <c r="C2609" s="1">
        <v>12276810</v>
      </c>
      <c r="D2609" s="1">
        <f t="shared" si="40"/>
        <v>-13723190</v>
      </c>
    </row>
    <row r="2610" spans="1:4" x14ac:dyDescent="0.25">
      <c r="A2610" t="s">
        <v>3548</v>
      </c>
      <c r="B2610" s="1">
        <v>22000000</v>
      </c>
      <c r="C2610" s="1">
        <v>12232937</v>
      </c>
      <c r="D2610" s="1">
        <f t="shared" si="40"/>
        <v>-9767063</v>
      </c>
    </row>
    <row r="2611" spans="1:4" x14ac:dyDescent="0.25">
      <c r="A2611" t="s">
        <v>3546</v>
      </c>
      <c r="B2611" s="1">
        <v>15000000</v>
      </c>
      <c r="C2611" s="1">
        <v>12212417</v>
      </c>
      <c r="D2611" s="1">
        <f t="shared" si="40"/>
        <v>-2787583</v>
      </c>
    </row>
    <row r="2612" spans="1:4" x14ac:dyDescent="0.25">
      <c r="A2612" t="s">
        <v>3544</v>
      </c>
      <c r="B2612" s="1">
        <v>5000000</v>
      </c>
      <c r="C2612" s="1">
        <v>12200000</v>
      </c>
      <c r="D2612" s="1">
        <f t="shared" si="40"/>
        <v>7200000</v>
      </c>
    </row>
    <row r="2613" spans="1:4" x14ac:dyDescent="0.25">
      <c r="A2613" t="s">
        <v>3541</v>
      </c>
      <c r="B2613" s="1">
        <v>23000000</v>
      </c>
      <c r="C2613" s="1">
        <v>12189514</v>
      </c>
      <c r="D2613" s="1">
        <f t="shared" si="40"/>
        <v>-10810486</v>
      </c>
    </row>
    <row r="2614" spans="1:4" x14ac:dyDescent="0.25">
      <c r="A2614" t="s">
        <v>3537</v>
      </c>
      <c r="B2614" s="1">
        <v>26000000</v>
      </c>
      <c r="C2614" s="1">
        <v>12188642</v>
      </c>
      <c r="D2614" s="1">
        <f t="shared" si="40"/>
        <v>-13811358</v>
      </c>
    </row>
    <row r="2615" spans="1:4" x14ac:dyDescent="0.25">
      <c r="A2615" t="s">
        <v>3534</v>
      </c>
      <c r="B2615" s="1">
        <v>40000000</v>
      </c>
      <c r="C2615" s="1">
        <v>12181484</v>
      </c>
      <c r="D2615" s="1">
        <f t="shared" si="40"/>
        <v>-27818516</v>
      </c>
    </row>
    <row r="2616" spans="1:4" x14ac:dyDescent="0.25">
      <c r="A2616" t="s">
        <v>3533</v>
      </c>
      <c r="B2616" s="1">
        <v>20000000</v>
      </c>
      <c r="C2616" s="1">
        <v>12134420</v>
      </c>
      <c r="D2616" s="1">
        <f t="shared" si="40"/>
        <v>-7865580</v>
      </c>
    </row>
    <row r="2617" spans="1:4" x14ac:dyDescent="0.25">
      <c r="A2617" t="s">
        <v>3529</v>
      </c>
      <c r="B2617" s="1">
        <v>60000000</v>
      </c>
      <c r="C2617" s="1">
        <v>12065985</v>
      </c>
      <c r="D2617" s="1">
        <f t="shared" si="40"/>
        <v>-47934015</v>
      </c>
    </row>
    <row r="2618" spans="1:4" x14ac:dyDescent="0.25">
      <c r="A2618" t="s">
        <v>3526</v>
      </c>
      <c r="B2618" s="1">
        <v>8000000</v>
      </c>
      <c r="C2618" s="1">
        <v>12055108</v>
      </c>
      <c r="D2618" s="1">
        <f t="shared" si="40"/>
        <v>4055108</v>
      </c>
    </row>
    <row r="2619" spans="1:4" x14ac:dyDescent="0.25">
      <c r="A2619" t="s">
        <v>3524</v>
      </c>
      <c r="B2619" s="1">
        <v>45000000</v>
      </c>
      <c r="C2619" s="1">
        <v>12026670</v>
      </c>
      <c r="D2619" s="1">
        <f t="shared" si="40"/>
        <v>-32973330</v>
      </c>
    </row>
    <row r="2620" spans="1:4" x14ac:dyDescent="0.25">
      <c r="A2620" t="s">
        <v>3522</v>
      </c>
      <c r="B2620" s="1">
        <v>250000</v>
      </c>
      <c r="C2620" s="1">
        <v>12006514</v>
      </c>
      <c r="D2620" s="1">
        <f t="shared" si="40"/>
        <v>11756514</v>
      </c>
    </row>
    <row r="2621" spans="1:4" x14ac:dyDescent="0.25">
      <c r="A2621" t="s">
        <v>3521</v>
      </c>
      <c r="B2621" s="1">
        <v>16000000</v>
      </c>
      <c r="C2621" s="1">
        <v>11956207</v>
      </c>
      <c r="D2621" s="1">
        <f t="shared" si="40"/>
        <v>-4043793</v>
      </c>
    </row>
    <row r="2622" spans="1:4" x14ac:dyDescent="0.25">
      <c r="A2622" t="s">
        <v>3519</v>
      </c>
      <c r="B2622" s="1">
        <v>200000000</v>
      </c>
      <c r="C2622" s="1">
        <v>11905519</v>
      </c>
      <c r="D2622" s="1">
        <f t="shared" si="40"/>
        <v>-188094481</v>
      </c>
    </row>
    <row r="2623" spans="1:4" x14ac:dyDescent="0.25">
      <c r="A2623" t="s">
        <v>3516</v>
      </c>
      <c r="B2623" s="1">
        <v>30000000</v>
      </c>
      <c r="C2623" s="1">
        <v>11900000</v>
      </c>
      <c r="D2623" s="1">
        <f t="shared" si="40"/>
        <v>-18100000</v>
      </c>
    </row>
    <row r="2624" spans="1:4" x14ac:dyDescent="0.25">
      <c r="A2624" t="s">
        <v>3514</v>
      </c>
      <c r="B2624" s="1">
        <v>9000000</v>
      </c>
      <c r="C2624" s="1">
        <v>11883495</v>
      </c>
      <c r="D2624" s="1">
        <f t="shared" si="40"/>
        <v>2883495</v>
      </c>
    </row>
    <row r="2625" spans="1:4" x14ac:dyDescent="0.25">
      <c r="A2625" t="s">
        <v>3512</v>
      </c>
      <c r="B2625" s="1">
        <v>9000000</v>
      </c>
      <c r="C2625" s="1">
        <v>11860839</v>
      </c>
      <c r="D2625" s="1">
        <f t="shared" si="40"/>
        <v>2860839</v>
      </c>
    </row>
    <row r="2626" spans="1:4" x14ac:dyDescent="0.25">
      <c r="A2626" t="s">
        <v>3510</v>
      </c>
      <c r="B2626" s="1">
        <v>31000000</v>
      </c>
      <c r="C2626" s="1">
        <v>11854694</v>
      </c>
      <c r="D2626" s="1">
        <f t="shared" ref="D2626:D2689" si="41">C2626-B2626</f>
        <v>-19145306</v>
      </c>
    </row>
    <row r="2627" spans="1:4" x14ac:dyDescent="0.25">
      <c r="A2627" t="s">
        <v>3508</v>
      </c>
      <c r="B2627" s="1">
        <v>1100000</v>
      </c>
      <c r="C2627" s="1">
        <v>11806119</v>
      </c>
      <c r="D2627" s="1">
        <f t="shared" si="41"/>
        <v>10706119</v>
      </c>
    </row>
    <row r="2628" spans="1:4" x14ac:dyDescent="0.25">
      <c r="A2628" t="s">
        <v>3504</v>
      </c>
      <c r="B2628" s="1">
        <v>60000000</v>
      </c>
      <c r="C2628" s="1">
        <v>11802056</v>
      </c>
      <c r="D2628" s="1">
        <f t="shared" si="41"/>
        <v>-48197944</v>
      </c>
    </row>
    <row r="2629" spans="1:4" x14ac:dyDescent="0.25">
      <c r="A2629" t="s">
        <v>3501</v>
      </c>
      <c r="B2629" s="1">
        <v>6000000</v>
      </c>
      <c r="C2629" s="1">
        <v>11797927</v>
      </c>
      <c r="D2629" s="1">
        <f t="shared" si="41"/>
        <v>5797927</v>
      </c>
    </row>
    <row r="2630" spans="1:4" x14ac:dyDescent="0.25">
      <c r="A2630" t="s">
        <v>3498</v>
      </c>
      <c r="B2630" s="1">
        <v>20000000</v>
      </c>
      <c r="C2630" s="1">
        <v>11784000</v>
      </c>
      <c r="D2630" s="1">
        <f t="shared" si="41"/>
        <v>-8216000</v>
      </c>
    </row>
    <row r="2631" spans="1:4" x14ac:dyDescent="0.25">
      <c r="A2631" t="s">
        <v>3495</v>
      </c>
      <c r="B2631" s="1">
        <v>10000000</v>
      </c>
      <c r="C2631" s="1">
        <v>11703287</v>
      </c>
      <c r="D2631" s="1">
        <f t="shared" si="41"/>
        <v>1703287</v>
      </c>
    </row>
    <row r="2632" spans="1:4" x14ac:dyDescent="0.25">
      <c r="A2632" t="s">
        <v>3492</v>
      </c>
      <c r="B2632" s="1">
        <v>16500000</v>
      </c>
      <c r="C2632" s="1">
        <v>11702090</v>
      </c>
      <c r="D2632" s="1">
        <f t="shared" si="41"/>
        <v>-4797910</v>
      </c>
    </row>
    <row r="2633" spans="1:4" x14ac:dyDescent="0.25">
      <c r="A2633" t="s">
        <v>3490</v>
      </c>
      <c r="B2633" s="1">
        <v>3000000</v>
      </c>
      <c r="C2633" s="1">
        <v>11694528</v>
      </c>
      <c r="D2633" s="1">
        <f t="shared" si="41"/>
        <v>8694528</v>
      </c>
    </row>
    <row r="2634" spans="1:4" x14ac:dyDescent="0.25">
      <c r="A2634" t="s">
        <v>3487</v>
      </c>
      <c r="B2634" s="1">
        <v>5000000</v>
      </c>
      <c r="C2634" s="1">
        <v>11675178</v>
      </c>
      <c r="D2634" s="1">
        <f t="shared" si="41"/>
        <v>6675178</v>
      </c>
    </row>
    <row r="2635" spans="1:4" x14ac:dyDescent="0.25">
      <c r="A2635" t="s">
        <v>3484</v>
      </c>
      <c r="B2635" s="1">
        <v>3000000</v>
      </c>
      <c r="C2635" s="1">
        <v>11642254</v>
      </c>
      <c r="D2635" s="1">
        <f t="shared" si="41"/>
        <v>8642254</v>
      </c>
    </row>
    <row r="2636" spans="1:4" x14ac:dyDescent="0.25">
      <c r="A2636" t="s">
        <v>3482</v>
      </c>
      <c r="B2636" s="1">
        <v>17000000</v>
      </c>
      <c r="C2636" s="1">
        <v>11634458</v>
      </c>
      <c r="D2636" s="1">
        <f t="shared" si="41"/>
        <v>-5365542</v>
      </c>
    </row>
    <row r="2637" spans="1:4" x14ac:dyDescent="0.25">
      <c r="A2637" t="s">
        <v>3479</v>
      </c>
      <c r="B2637" s="1">
        <v>35000000</v>
      </c>
      <c r="C2637" s="1">
        <v>11631245</v>
      </c>
      <c r="D2637" s="1">
        <f t="shared" si="41"/>
        <v>-23368755</v>
      </c>
    </row>
    <row r="2638" spans="1:4" x14ac:dyDescent="0.25">
      <c r="A2638" t="s">
        <v>3476</v>
      </c>
      <c r="B2638" s="1">
        <v>15000000</v>
      </c>
      <c r="C2638" s="1">
        <v>11614236</v>
      </c>
      <c r="D2638" s="1">
        <f t="shared" si="41"/>
        <v>-3385764</v>
      </c>
    </row>
    <row r="2639" spans="1:4" x14ac:dyDescent="0.25">
      <c r="A2639" t="s">
        <v>3474</v>
      </c>
      <c r="B2639" s="1">
        <v>30000000</v>
      </c>
      <c r="C2639" s="1">
        <v>11576087</v>
      </c>
      <c r="D2639" s="1">
        <f t="shared" si="41"/>
        <v>-18423913</v>
      </c>
    </row>
    <row r="2640" spans="1:4" x14ac:dyDescent="0.25">
      <c r="A2640" t="s">
        <v>3470</v>
      </c>
      <c r="B2640" s="1">
        <v>22000000</v>
      </c>
      <c r="C2640" s="1">
        <v>11560259</v>
      </c>
      <c r="D2640" s="1">
        <f t="shared" si="41"/>
        <v>-10439741</v>
      </c>
    </row>
    <row r="2641" spans="1:4" x14ac:dyDescent="0.25">
      <c r="A2641" t="s">
        <v>3468</v>
      </c>
      <c r="B2641" s="1">
        <v>2000000</v>
      </c>
      <c r="C2641" s="1">
        <v>11546543</v>
      </c>
      <c r="D2641" s="1">
        <f t="shared" si="41"/>
        <v>9546543</v>
      </c>
    </row>
    <row r="2642" spans="1:4" x14ac:dyDescent="0.25">
      <c r="A2642" t="s">
        <v>3465</v>
      </c>
      <c r="B2642" s="1">
        <v>25000000</v>
      </c>
      <c r="C2642" s="1">
        <v>11538204</v>
      </c>
      <c r="D2642" s="1">
        <f t="shared" si="41"/>
        <v>-13461796</v>
      </c>
    </row>
    <row r="2643" spans="1:4" x14ac:dyDescent="0.25">
      <c r="A2643" t="s">
        <v>3463</v>
      </c>
      <c r="B2643" s="1">
        <v>2000000</v>
      </c>
      <c r="C2643" s="1">
        <v>11533945</v>
      </c>
      <c r="D2643" s="1">
        <f t="shared" si="41"/>
        <v>9533945</v>
      </c>
    </row>
    <row r="2644" spans="1:4" x14ac:dyDescent="0.25">
      <c r="A2644" t="s">
        <v>3460</v>
      </c>
      <c r="B2644" s="1">
        <v>65000</v>
      </c>
      <c r="C2644" s="1">
        <v>11529368</v>
      </c>
      <c r="D2644" s="1">
        <f t="shared" si="41"/>
        <v>11464368</v>
      </c>
    </row>
    <row r="2645" spans="1:4" x14ac:dyDescent="0.25">
      <c r="A2645" t="s">
        <v>3457</v>
      </c>
      <c r="B2645" s="1">
        <v>23000000</v>
      </c>
      <c r="C2645" s="1">
        <v>11508423</v>
      </c>
      <c r="D2645" s="1">
        <f t="shared" si="41"/>
        <v>-11491577</v>
      </c>
    </row>
    <row r="2646" spans="1:4" x14ac:dyDescent="0.25">
      <c r="A2646" t="s">
        <v>3453</v>
      </c>
      <c r="B2646" s="1">
        <v>13000000</v>
      </c>
      <c r="C2646" s="1">
        <v>11501093</v>
      </c>
      <c r="D2646" s="1">
        <f t="shared" si="41"/>
        <v>-1498907</v>
      </c>
    </row>
    <row r="2647" spans="1:4" x14ac:dyDescent="0.25">
      <c r="A2647" t="s">
        <v>3451</v>
      </c>
      <c r="B2647" s="1">
        <v>71000000</v>
      </c>
      <c r="C2647" s="1">
        <v>11466088</v>
      </c>
      <c r="D2647" s="1">
        <f t="shared" si="41"/>
        <v>-59533912</v>
      </c>
    </row>
    <row r="2648" spans="1:4" x14ac:dyDescent="0.25">
      <c r="A2648" t="s">
        <v>3448</v>
      </c>
      <c r="B2648" s="1">
        <v>6000000</v>
      </c>
      <c r="C2648" s="1">
        <v>11434867</v>
      </c>
      <c r="D2648" s="1">
        <f t="shared" si="41"/>
        <v>5434867</v>
      </c>
    </row>
    <row r="2649" spans="1:4" x14ac:dyDescent="0.25">
      <c r="A2649" t="s">
        <v>3445</v>
      </c>
      <c r="B2649" s="1">
        <v>14000000</v>
      </c>
      <c r="C2649" s="1">
        <v>11433134</v>
      </c>
      <c r="D2649" s="1">
        <f t="shared" si="41"/>
        <v>-2566866</v>
      </c>
    </row>
    <row r="2650" spans="1:4" x14ac:dyDescent="0.25">
      <c r="A2650" t="s">
        <v>3441</v>
      </c>
      <c r="B2650" s="1">
        <v>35000000</v>
      </c>
      <c r="C2650" s="1">
        <v>11405825</v>
      </c>
      <c r="D2650" s="1">
        <f t="shared" si="41"/>
        <v>-23594175</v>
      </c>
    </row>
    <row r="2651" spans="1:4" x14ac:dyDescent="0.25">
      <c r="A2651" t="s">
        <v>3440</v>
      </c>
      <c r="B2651" s="1">
        <v>22000000</v>
      </c>
      <c r="C2651" s="1">
        <v>11326836</v>
      </c>
      <c r="D2651" s="1">
        <f t="shared" si="41"/>
        <v>-10673164</v>
      </c>
    </row>
    <row r="2652" spans="1:4" x14ac:dyDescent="0.25">
      <c r="A2652" t="s">
        <v>3438</v>
      </c>
      <c r="B2652" s="1">
        <v>2000000</v>
      </c>
      <c r="C2652" s="1">
        <v>11284657</v>
      </c>
      <c r="D2652" s="1">
        <f t="shared" si="41"/>
        <v>9284657</v>
      </c>
    </row>
    <row r="2653" spans="1:4" x14ac:dyDescent="0.25">
      <c r="A2653" t="s">
        <v>3436</v>
      </c>
      <c r="B2653" s="1">
        <v>34000000</v>
      </c>
      <c r="C2653" s="1">
        <v>11227940</v>
      </c>
      <c r="D2653" s="1">
        <f t="shared" si="41"/>
        <v>-22772060</v>
      </c>
    </row>
    <row r="2654" spans="1:4" x14ac:dyDescent="0.25">
      <c r="A2654" t="s">
        <v>3432</v>
      </c>
      <c r="B2654" s="1">
        <v>14000000</v>
      </c>
      <c r="C2654" s="1">
        <v>11204499</v>
      </c>
      <c r="D2654" s="1">
        <f t="shared" si="41"/>
        <v>-2795501</v>
      </c>
    </row>
    <row r="2655" spans="1:4" x14ac:dyDescent="0.25">
      <c r="A2655" t="s">
        <v>3430</v>
      </c>
      <c r="B2655" s="1">
        <v>20000000</v>
      </c>
      <c r="C2655" s="1">
        <v>11169531</v>
      </c>
      <c r="D2655" s="1">
        <f t="shared" si="41"/>
        <v>-8830469</v>
      </c>
    </row>
    <row r="2656" spans="1:4" x14ac:dyDescent="0.25">
      <c r="A2656" t="s">
        <v>3427</v>
      </c>
      <c r="B2656" s="1">
        <v>45000000</v>
      </c>
      <c r="C2656" s="1">
        <v>11146409</v>
      </c>
      <c r="D2656" s="1">
        <f t="shared" si="41"/>
        <v>-33853591</v>
      </c>
    </row>
    <row r="2657" spans="1:4" x14ac:dyDescent="0.25">
      <c r="A2657" t="s">
        <v>3424</v>
      </c>
      <c r="B2657" s="1">
        <v>15000000</v>
      </c>
      <c r="C2657" s="1">
        <v>11144518</v>
      </c>
      <c r="D2657" s="1">
        <f t="shared" si="41"/>
        <v>-3855482</v>
      </c>
    </row>
    <row r="2658" spans="1:4" x14ac:dyDescent="0.25">
      <c r="A2658" t="s">
        <v>3420</v>
      </c>
      <c r="B2658" s="1">
        <v>25000000</v>
      </c>
      <c r="C2658" s="1">
        <v>11100000</v>
      </c>
      <c r="D2658" s="1">
        <f t="shared" si="41"/>
        <v>-13900000</v>
      </c>
    </row>
    <row r="2659" spans="1:4" x14ac:dyDescent="0.25">
      <c r="A2659" t="s">
        <v>3418</v>
      </c>
      <c r="B2659" s="1">
        <v>10000000</v>
      </c>
      <c r="C2659" s="1">
        <v>11043445</v>
      </c>
      <c r="D2659" s="1">
        <f t="shared" si="41"/>
        <v>1043445</v>
      </c>
    </row>
    <row r="2660" spans="1:4" x14ac:dyDescent="0.25">
      <c r="A2660" t="s">
        <v>3416</v>
      </c>
      <c r="B2660" s="1">
        <v>100000000</v>
      </c>
      <c r="C2660" s="1">
        <v>11041228</v>
      </c>
      <c r="D2660" s="1">
        <f t="shared" si="41"/>
        <v>-88958772</v>
      </c>
    </row>
    <row r="2661" spans="1:4" x14ac:dyDescent="0.25">
      <c r="A2661" t="s">
        <v>3414</v>
      </c>
      <c r="B2661" s="1">
        <v>20000000</v>
      </c>
      <c r="C2661" s="1">
        <v>11034436</v>
      </c>
      <c r="D2661" s="1">
        <f t="shared" si="41"/>
        <v>-8965564</v>
      </c>
    </row>
    <row r="2662" spans="1:4" x14ac:dyDescent="0.25">
      <c r="A2662" t="s">
        <v>3412</v>
      </c>
      <c r="B2662" s="1">
        <v>28000000</v>
      </c>
      <c r="C2662" s="1">
        <v>11030963</v>
      </c>
      <c r="D2662" s="1">
        <f t="shared" si="41"/>
        <v>-16969037</v>
      </c>
    </row>
    <row r="2663" spans="1:4" x14ac:dyDescent="0.25">
      <c r="A2663" t="s">
        <v>3410</v>
      </c>
      <c r="B2663" s="1">
        <v>25000000</v>
      </c>
      <c r="C2663" s="1">
        <v>11008432</v>
      </c>
      <c r="D2663" s="1">
        <f t="shared" si="41"/>
        <v>-13991568</v>
      </c>
    </row>
    <row r="2664" spans="1:4" x14ac:dyDescent="0.25">
      <c r="A2664" t="s">
        <v>3409</v>
      </c>
      <c r="B2664" s="1">
        <v>98000000</v>
      </c>
      <c r="C2664" s="1">
        <v>11000000</v>
      </c>
      <c r="D2664" s="1">
        <f t="shared" si="41"/>
        <v>-87000000</v>
      </c>
    </row>
    <row r="2665" spans="1:4" x14ac:dyDescent="0.25">
      <c r="A2665" t="s">
        <v>3406</v>
      </c>
      <c r="B2665" s="1">
        <v>13000000</v>
      </c>
      <c r="C2665" s="1">
        <v>10996440</v>
      </c>
      <c r="D2665" s="1">
        <f t="shared" si="41"/>
        <v>-2003560</v>
      </c>
    </row>
    <row r="2666" spans="1:4" x14ac:dyDescent="0.25">
      <c r="A2666" t="s">
        <v>3404</v>
      </c>
      <c r="B2666" s="1">
        <v>35000000</v>
      </c>
      <c r="C2666" s="1">
        <v>10991381</v>
      </c>
      <c r="D2666" s="1">
        <f t="shared" si="41"/>
        <v>-24008619</v>
      </c>
    </row>
    <row r="2667" spans="1:4" x14ac:dyDescent="0.25">
      <c r="A2667" t="s">
        <v>3402</v>
      </c>
      <c r="B2667" s="1">
        <v>30000000</v>
      </c>
      <c r="C2667" s="1">
        <v>10965209</v>
      </c>
      <c r="D2667" s="1">
        <f t="shared" si="41"/>
        <v>-19034791</v>
      </c>
    </row>
    <row r="2668" spans="1:4" x14ac:dyDescent="0.25">
      <c r="A2668" t="s">
        <v>3399</v>
      </c>
      <c r="B2668" s="1">
        <v>35000000</v>
      </c>
      <c r="C2668" s="1">
        <v>10956379</v>
      </c>
      <c r="D2668" s="1">
        <f t="shared" si="41"/>
        <v>-24043621</v>
      </c>
    </row>
    <row r="2669" spans="1:4" x14ac:dyDescent="0.25">
      <c r="A2669" t="s">
        <v>3396</v>
      </c>
      <c r="B2669" s="1">
        <v>30000000</v>
      </c>
      <c r="C2669" s="1">
        <v>10955425</v>
      </c>
      <c r="D2669" s="1">
        <f t="shared" si="41"/>
        <v>-19044575</v>
      </c>
    </row>
    <row r="2670" spans="1:4" x14ac:dyDescent="0.25">
      <c r="A2670" t="s">
        <v>3392</v>
      </c>
      <c r="B2670" s="1">
        <v>25000000</v>
      </c>
      <c r="C2670" s="1">
        <v>10911750</v>
      </c>
      <c r="D2670" s="1">
        <f t="shared" si="41"/>
        <v>-14088250</v>
      </c>
    </row>
    <row r="2671" spans="1:4" x14ac:dyDescent="0.25">
      <c r="A2671" t="s">
        <v>3390</v>
      </c>
      <c r="B2671" s="1">
        <v>28000000</v>
      </c>
      <c r="C2671" s="1">
        <v>10907291</v>
      </c>
      <c r="D2671" s="1">
        <f t="shared" si="41"/>
        <v>-17092709</v>
      </c>
    </row>
    <row r="2672" spans="1:4" x14ac:dyDescent="0.25">
      <c r="A2672" t="s">
        <v>3387</v>
      </c>
      <c r="B2672" s="1">
        <v>30000000</v>
      </c>
      <c r="C2672" s="1">
        <v>10880926</v>
      </c>
      <c r="D2672" s="1">
        <f t="shared" si="41"/>
        <v>-19119074</v>
      </c>
    </row>
    <row r="2673" spans="1:4" x14ac:dyDescent="0.25">
      <c r="A2673" t="s">
        <v>3385</v>
      </c>
      <c r="B2673" s="1">
        <v>10000000</v>
      </c>
      <c r="C2673" s="1">
        <v>10824921</v>
      </c>
      <c r="D2673" s="1">
        <f t="shared" si="41"/>
        <v>824921</v>
      </c>
    </row>
    <row r="2674" spans="1:4" x14ac:dyDescent="0.25">
      <c r="A2674" t="s">
        <v>3383</v>
      </c>
      <c r="B2674" s="1">
        <v>8000000</v>
      </c>
      <c r="C2674" s="1">
        <v>10814185</v>
      </c>
      <c r="D2674" s="1">
        <f t="shared" si="41"/>
        <v>2814185</v>
      </c>
    </row>
    <row r="2675" spans="1:4" x14ac:dyDescent="0.25">
      <c r="A2675" t="s">
        <v>3381</v>
      </c>
      <c r="B2675" s="1">
        <v>25000000</v>
      </c>
      <c r="C2675" s="1">
        <v>10769960</v>
      </c>
      <c r="D2675" s="1">
        <f t="shared" si="41"/>
        <v>-14230040</v>
      </c>
    </row>
    <row r="2676" spans="1:4" x14ac:dyDescent="0.25">
      <c r="A2676" t="s">
        <v>3379</v>
      </c>
      <c r="B2676" s="1">
        <v>15000000</v>
      </c>
      <c r="C2676" s="1">
        <v>10763469</v>
      </c>
      <c r="D2676" s="1">
        <f t="shared" si="41"/>
        <v>-4236531</v>
      </c>
    </row>
    <row r="2677" spans="1:4" x14ac:dyDescent="0.25">
      <c r="A2677" t="s">
        <v>3378</v>
      </c>
      <c r="B2677" s="1">
        <v>160000000</v>
      </c>
      <c r="C2677" s="1">
        <v>10762178</v>
      </c>
      <c r="D2677" s="1">
        <f t="shared" si="41"/>
        <v>-149237822</v>
      </c>
    </row>
    <row r="2678" spans="1:4" x14ac:dyDescent="0.25">
      <c r="A2678" t="s">
        <v>3376</v>
      </c>
      <c r="B2678" s="1">
        <v>12500000</v>
      </c>
      <c r="C2678" s="1">
        <v>10725228</v>
      </c>
      <c r="D2678" s="1">
        <f t="shared" si="41"/>
        <v>-1774772</v>
      </c>
    </row>
    <row r="2679" spans="1:4" x14ac:dyDescent="0.25">
      <c r="A2679" t="s">
        <v>3374</v>
      </c>
      <c r="B2679" s="1">
        <v>25000000</v>
      </c>
      <c r="C2679" s="1">
        <v>10719367</v>
      </c>
      <c r="D2679" s="1">
        <f t="shared" si="41"/>
        <v>-14280633</v>
      </c>
    </row>
    <row r="2680" spans="1:4" x14ac:dyDescent="0.25">
      <c r="A2680" t="s">
        <v>3371</v>
      </c>
      <c r="B2680" s="1">
        <v>50000000</v>
      </c>
      <c r="C2680" s="1">
        <v>10706786</v>
      </c>
      <c r="D2680" s="1">
        <f t="shared" si="41"/>
        <v>-39293214</v>
      </c>
    </row>
    <row r="2681" spans="1:4" x14ac:dyDescent="0.25">
      <c r="A2681" t="s">
        <v>3368</v>
      </c>
      <c r="B2681" s="1">
        <v>23500000</v>
      </c>
      <c r="C2681" s="1">
        <v>10696210</v>
      </c>
      <c r="D2681" s="1">
        <f t="shared" si="41"/>
        <v>-12803790</v>
      </c>
    </row>
    <row r="2682" spans="1:4" x14ac:dyDescent="0.25">
      <c r="A2682" t="s">
        <v>3365</v>
      </c>
      <c r="B2682" s="1">
        <v>23000000</v>
      </c>
      <c r="C2682" s="1">
        <v>10660147</v>
      </c>
      <c r="D2682" s="1">
        <f t="shared" si="41"/>
        <v>-12339853</v>
      </c>
    </row>
    <row r="2683" spans="1:4" x14ac:dyDescent="0.25">
      <c r="A2683" t="s">
        <v>3363</v>
      </c>
      <c r="B2683" s="1">
        <v>34000000</v>
      </c>
      <c r="C2683" s="1">
        <v>10654581</v>
      </c>
      <c r="D2683" s="1">
        <f t="shared" si="41"/>
        <v>-23345419</v>
      </c>
    </row>
    <row r="2684" spans="1:4" x14ac:dyDescent="0.25">
      <c r="A2684" t="s">
        <v>3363</v>
      </c>
      <c r="B2684" s="1">
        <v>34000000</v>
      </c>
      <c r="C2684" s="1">
        <v>10654581</v>
      </c>
      <c r="D2684" s="1">
        <f t="shared" si="41"/>
        <v>-23345419</v>
      </c>
    </row>
    <row r="2685" spans="1:4" x14ac:dyDescent="0.25">
      <c r="A2685" t="s">
        <v>3361</v>
      </c>
      <c r="B2685" s="1">
        <v>40000000</v>
      </c>
      <c r="C2685" s="1">
        <v>10640645</v>
      </c>
      <c r="D2685" s="1">
        <f t="shared" si="41"/>
        <v>-29359355</v>
      </c>
    </row>
    <row r="2686" spans="1:4" x14ac:dyDescent="0.25">
      <c r="A2686" t="s">
        <v>3360</v>
      </c>
      <c r="B2686" s="1">
        <v>8000000</v>
      </c>
      <c r="C2686" s="1">
        <v>10572742</v>
      </c>
      <c r="D2686" s="1">
        <f t="shared" si="41"/>
        <v>2572742</v>
      </c>
    </row>
    <row r="2687" spans="1:4" x14ac:dyDescent="0.25">
      <c r="A2687" t="s">
        <v>3358</v>
      </c>
      <c r="B2687" s="1">
        <v>20000000</v>
      </c>
      <c r="C2687" s="1">
        <v>10569071</v>
      </c>
      <c r="D2687" s="1">
        <f t="shared" si="41"/>
        <v>-9430929</v>
      </c>
    </row>
    <row r="2688" spans="1:4" x14ac:dyDescent="0.25">
      <c r="A2688" t="s">
        <v>3357</v>
      </c>
      <c r="B2688" s="1">
        <v>18500000</v>
      </c>
      <c r="C2688" s="1">
        <v>10562387</v>
      </c>
      <c r="D2688" s="1">
        <f t="shared" si="41"/>
        <v>-7937613</v>
      </c>
    </row>
    <row r="2689" spans="1:4" x14ac:dyDescent="0.25">
      <c r="A2689" t="s">
        <v>3356</v>
      </c>
      <c r="B2689" s="1">
        <v>10000000</v>
      </c>
      <c r="C2689" s="1">
        <v>10561238</v>
      </c>
      <c r="D2689" s="1">
        <f t="shared" si="41"/>
        <v>561238</v>
      </c>
    </row>
    <row r="2690" spans="1:4" x14ac:dyDescent="0.25">
      <c r="A2690" t="s">
        <v>3353</v>
      </c>
      <c r="B2690" s="1">
        <v>50000000</v>
      </c>
      <c r="C2690" s="1">
        <v>10556196</v>
      </c>
      <c r="D2690" s="1">
        <f t="shared" ref="D2690:D2753" si="42">C2690-B2690</f>
        <v>-39443804</v>
      </c>
    </row>
    <row r="2691" spans="1:4" x14ac:dyDescent="0.25">
      <c r="A2691" t="s">
        <v>3351</v>
      </c>
      <c r="B2691" s="1">
        <v>20000000</v>
      </c>
      <c r="C2691" s="1">
        <v>10555348</v>
      </c>
      <c r="D2691" s="1">
        <f t="shared" si="42"/>
        <v>-9444652</v>
      </c>
    </row>
    <row r="2692" spans="1:4" x14ac:dyDescent="0.25">
      <c r="A2692" t="s">
        <v>3350</v>
      </c>
      <c r="B2692" s="1">
        <v>20000000</v>
      </c>
      <c r="C2692" s="1">
        <v>10544143</v>
      </c>
      <c r="D2692" s="1">
        <f t="shared" si="42"/>
        <v>-9455857</v>
      </c>
    </row>
    <row r="2693" spans="1:4" x14ac:dyDescent="0.25">
      <c r="A2693" t="s">
        <v>3347</v>
      </c>
      <c r="B2693" s="1">
        <v>47000000</v>
      </c>
      <c r="C2693" s="1">
        <v>10539414</v>
      </c>
      <c r="D2693" s="1">
        <f t="shared" si="42"/>
        <v>-36460586</v>
      </c>
    </row>
    <row r="2694" spans="1:4" x14ac:dyDescent="0.25">
      <c r="A2694" t="s">
        <v>3344</v>
      </c>
      <c r="B2694" s="1">
        <v>4000000</v>
      </c>
      <c r="C2694" s="1">
        <v>10515579</v>
      </c>
      <c r="D2694" s="1">
        <f t="shared" si="42"/>
        <v>6515579</v>
      </c>
    </row>
    <row r="2695" spans="1:4" x14ac:dyDescent="0.25">
      <c r="A2695" t="s">
        <v>3343</v>
      </c>
      <c r="B2695" s="1">
        <v>35000000</v>
      </c>
      <c r="C2695" s="1">
        <v>10499968</v>
      </c>
      <c r="D2695" s="1">
        <f t="shared" si="42"/>
        <v>-24500032</v>
      </c>
    </row>
    <row r="2696" spans="1:4" x14ac:dyDescent="0.25">
      <c r="A2696" t="s">
        <v>3343</v>
      </c>
      <c r="B2696" s="1">
        <v>35000000</v>
      </c>
      <c r="C2696" s="1">
        <v>10499968</v>
      </c>
      <c r="D2696" s="1">
        <f t="shared" si="42"/>
        <v>-24500032</v>
      </c>
    </row>
    <row r="2697" spans="1:4" x14ac:dyDescent="0.25">
      <c r="A2697" t="s">
        <v>3341</v>
      </c>
      <c r="B2697" s="1">
        <v>18000000</v>
      </c>
      <c r="C2697" s="1">
        <v>10494494</v>
      </c>
      <c r="D2697" s="1">
        <f t="shared" si="42"/>
        <v>-7505506</v>
      </c>
    </row>
    <row r="2698" spans="1:4" x14ac:dyDescent="0.25">
      <c r="A2698" t="s">
        <v>3338</v>
      </c>
      <c r="B2698" s="1">
        <v>15000000</v>
      </c>
      <c r="C2698" s="1">
        <v>10494147</v>
      </c>
      <c r="D2698" s="1">
        <f t="shared" si="42"/>
        <v>-4505853</v>
      </c>
    </row>
    <row r="2699" spans="1:4" x14ac:dyDescent="0.25">
      <c r="A2699" t="s">
        <v>3336</v>
      </c>
      <c r="B2699" s="1">
        <v>7500000</v>
      </c>
      <c r="C2699" s="1">
        <v>10460089</v>
      </c>
      <c r="D2699" s="1">
        <f t="shared" si="42"/>
        <v>2960089</v>
      </c>
    </row>
    <row r="2700" spans="1:4" x14ac:dyDescent="0.25">
      <c r="A2700" t="s">
        <v>3333</v>
      </c>
      <c r="B2700" s="1">
        <v>15000000</v>
      </c>
      <c r="C2700" s="1">
        <v>10443316</v>
      </c>
      <c r="D2700" s="1">
        <f t="shared" si="42"/>
        <v>-4556684</v>
      </c>
    </row>
    <row r="2701" spans="1:4" x14ac:dyDescent="0.25">
      <c r="A2701" t="s">
        <v>3331</v>
      </c>
      <c r="B2701" s="1">
        <v>24000000</v>
      </c>
      <c r="C2701" s="1">
        <v>10431220</v>
      </c>
      <c r="D2701" s="1">
        <f t="shared" si="42"/>
        <v>-13568780</v>
      </c>
    </row>
    <row r="2702" spans="1:4" x14ac:dyDescent="0.25">
      <c r="A2702" t="s">
        <v>3329</v>
      </c>
      <c r="B2702" s="1">
        <v>5000000</v>
      </c>
      <c r="C2702" s="1">
        <v>10429707</v>
      </c>
      <c r="D2702" s="1">
        <f t="shared" si="42"/>
        <v>5429707</v>
      </c>
    </row>
    <row r="2703" spans="1:4" x14ac:dyDescent="0.25">
      <c r="A2703" t="s">
        <v>3327</v>
      </c>
      <c r="B2703" s="1">
        <v>15000000</v>
      </c>
      <c r="C2703" s="1">
        <v>10411980</v>
      </c>
      <c r="D2703" s="1">
        <f t="shared" si="42"/>
        <v>-4588020</v>
      </c>
    </row>
    <row r="2704" spans="1:4" x14ac:dyDescent="0.25">
      <c r="A2704" t="s">
        <v>3323</v>
      </c>
      <c r="B2704" s="1">
        <v>50000000</v>
      </c>
      <c r="C2704" s="1">
        <v>10400000</v>
      </c>
      <c r="D2704" s="1">
        <f t="shared" si="42"/>
        <v>-39600000</v>
      </c>
    </row>
    <row r="2705" spans="1:4" x14ac:dyDescent="0.25">
      <c r="A2705" t="s">
        <v>3322</v>
      </c>
      <c r="B2705" s="1">
        <v>14000000</v>
      </c>
      <c r="C2705" s="1">
        <v>10397365</v>
      </c>
      <c r="D2705" s="1">
        <f t="shared" si="42"/>
        <v>-3602635</v>
      </c>
    </row>
    <row r="2706" spans="1:4" x14ac:dyDescent="0.25">
      <c r="A2706" t="s">
        <v>3318</v>
      </c>
      <c r="B2706" s="1">
        <v>33000000</v>
      </c>
      <c r="C2706" s="1">
        <v>10326062</v>
      </c>
      <c r="D2706" s="1">
        <f t="shared" si="42"/>
        <v>-22673938</v>
      </c>
    </row>
    <row r="2707" spans="1:4" x14ac:dyDescent="0.25">
      <c r="A2707" t="s">
        <v>3315</v>
      </c>
      <c r="B2707" s="1">
        <v>25000000</v>
      </c>
      <c r="C2707" s="1">
        <v>10324441</v>
      </c>
      <c r="D2707" s="1">
        <f t="shared" si="42"/>
        <v>-14675559</v>
      </c>
    </row>
    <row r="2708" spans="1:4" x14ac:dyDescent="0.25">
      <c r="A2708" t="s">
        <v>3314</v>
      </c>
      <c r="B2708" s="1">
        <v>3500000</v>
      </c>
      <c r="C2708" s="1">
        <v>10305534</v>
      </c>
      <c r="D2708" s="1">
        <f t="shared" si="42"/>
        <v>6805534</v>
      </c>
    </row>
    <row r="2709" spans="1:4" x14ac:dyDescent="0.25">
      <c r="A2709" t="s">
        <v>3311</v>
      </c>
      <c r="B2709" s="1">
        <v>38000000</v>
      </c>
      <c r="C2709" s="1">
        <v>10300000</v>
      </c>
      <c r="D2709" s="1">
        <f t="shared" si="42"/>
        <v>-27700000</v>
      </c>
    </row>
    <row r="2710" spans="1:4" x14ac:dyDescent="0.25">
      <c r="A2710" t="s">
        <v>3310</v>
      </c>
      <c r="B2710" s="1">
        <v>27000000</v>
      </c>
      <c r="C2710" s="1">
        <v>10297897</v>
      </c>
      <c r="D2710" s="1">
        <f t="shared" si="42"/>
        <v>-16702103</v>
      </c>
    </row>
    <row r="2711" spans="1:4" x14ac:dyDescent="0.25">
      <c r="A2711" t="s">
        <v>3308</v>
      </c>
      <c r="B2711" s="1">
        <v>8000000</v>
      </c>
      <c r="C2711" s="1">
        <v>10269307</v>
      </c>
      <c r="D2711" s="1">
        <f t="shared" si="42"/>
        <v>2269307</v>
      </c>
    </row>
    <row r="2712" spans="1:4" x14ac:dyDescent="0.25">
      <c r="A2712" t="s">
        <v>3306</v>
      </c>
      <c r="B2712" s="1">
        <v>35000000</v>
      </c>
      <c r="C2712" s="1">
        <v>10268846</v>
      </c>
      <c r="D2712" s="1">
        <f t="shared" si="42"/>
        <v>-24731154</v>
      </c>
    </row>
    <row r="2713" spans="1:4" x14ac:dyDescent="0.25">
      <c r="A2713" t="s">
        <v>3303</v>
      </c>
      <c r="B2713" s="1">
        <v>25000</v>
      </c>
      <c r="C2713" s="1">
        <v>10246600</v>
      </c>
      <c r="D2713" s="1">
        <f t="shared" si="42"/>
        <v>10221600</v>
      </c>
    </row>
    <row r="2714" spans="1:4" x14ac:dyDescent="0.25">
      <c r="A2714" t="s">
        <v>3301</v>
      </c>
      <c r="B2714" s="1">
        <v>11000000</v>
      </c>
      <c r="C2714" s="1">
        <v>10214647</v>
      </c>
      <c r="D2714" s="1">
        <f t="shared" si="42"/>
        <v>-785353</v>
      </c>
    </row>
    <row r="2715" spans="1:4" x14ac:dyDescent="0.25">
      <c r="A2715" t="s">
        <v>3300</v>
      </c>
      <c r="B2715" s="1">
        <v>35000000</v>
      </c>
      <c r="C2715" s="1">
        <v>10214013</v>
      </c>
      <c r="D2715" s="1">
        <f t="shared" si="42"/>
        <v>-24785987</v>
      </c>
    </row>
    <row r="2716" spans="1:4" x14ac:dyDescent="0.25">
      <c r="A2716" t="s">
        <v>3298</v>
      </c>
      <c r="B2716" s="1">
        <v>10000000</v>
      </c>
      <c r="C2716" s="1">
        <v>10200000</v>
      </c>
      <c r="D2716" s="1">
        <f t="shared" si="42"/>
        <v>200000</v>
      </c>
    </row>
    <row r="2717" spans="1:4" x14ac:dyDescent="0.25">
      <c r="A2717" t="s">
        <v>3296</v>
      </c>
      <c r="B2717" s="1">
        <v>12000000</v>
      </c>
      <c r="C2717" s="1">
        <v>10198766</v>
      </c>
      <c r="D2717" s="1">
        <f t="shared" si="42"/>
        <v>-1801234</v>
      </c>
    </row>
    <row r="2718" spans="1:4" x14ac:dyDescent="0.25">
      <c r="A2718" t="s">
        <v>3294</v>
      </c>
      <c r="B2718" s="1">
        <v>100000</v>
      </c>
      <c r="C2718" s="1">
        <v>10174663</v>
      </c>
      <c r="D2718" s="1">
        <f t="shared" si="42"/>
        <v>10074663</v>
      </c>
    </row>
    <row r="2719" spans="1:4" x14ac:dyDescent="0.25">
      <c r="A2719" t="s">
        <v>3291</v>
      </c>
      <c r="B2719" s="1">
        <v>80000000</v>
      </c>
      <c r="C2719" s="1">
        <v>10166502</v>
      </c>
      <c r="D2719" s="1">
        <f t="shared" si="42"/>
        <v>-69833498</v>
      </c>
    </row>
    <row r="2720" spans="1:4" x14ac:dyDescent="0.25">
      <c r="A2720" t="s">
        <v>3290</v>
      </c>
      <c r="B2720" s="1">
        <v>9000000</v>
      </c>
      <c r="C2720" s="1">
        <v>10161099</v>
      </c>
      <c r="D2720" s="1">
        <f t="shared" si="42"/>
        <v>1161099</v>
      </c>
    </row>
    <row r="2721" spans="1:4" x14ac:dyDescent="0.25">
      <c r="A2721" t="s">
        <v>3287</v>
      </c>
      <c r="B2721" s="1">
        <v>6500000</v>
      </c>
      <c r="C2721" s="1">
        <v>10149779</v>
      </c>
      <c r="D2721" s="1">
        <f t="shared" si="42"/>
        <v>3649779</v>
      </c>
    </row>
    <row r="2722" spans="1:4" x14ac:dyDescent="0.25">
      <c r="A2722" t="s">
        <v>3284</v>
      </c>
      <c r="B2722" s="1">
        <v>35000000</v>
      </c>
      <c r="C2722" s="1">
        <v>10139254</v>
      </c>
      <c r="D2722" s="1">
        <f t="shared" si="42"/>
        <v>-24860746</v>
      </c>
    </row>
    <row r="2723" spans="1:4" x14ac:dyDescent="0.25">
      <c r="A2723" t="s">
        <v>3283</v>
      </c>
      <c r="B2723" s="1">
        <v>35000000</v>
      </c>
      <c r="C2723" s="1">
        <v>10137502</v>
      </c>
      <c r="D2723" s="1">
        <f t="shared" si="42"/>
        <v>-24862498</v>
      </c>
    </row>
    <row r="2724" spans="1:4" x14ac:dyDescent="0.25">
      <c r="A2724" t="s">
        <v>3281</v>
      </c>
      <c r="B2724" s="1">
        <v>50000000</v>
      </c>
      <c r="C2724" s="1">
        <v>10137232</v>
      </c>
      <c r="D2724" s="1">
        <f t="shared" si="42"/>
        <v>-39862768</v>
      </c>
    </row>
    <row r="2725" spans="1:4" x14ac:dyDescent="0.25">
      <c r="A2725" t="s">
        <v>3278</v>
      </c>
      <c r="B2725" s="1">
        <v>30000000</v>
      </c>
      <c r="C2725" s="1">
        <v>10134754</v>
      </c>
      <c r="D2725" s="1">
        <f t="shared" si="42"/>
        <v>-19865246</v>
      </c>
    </row>
    <row r="2726" spans="1:4" x14ac:dyDescent="0.25">
      <c r="A2726" t="s">
        <v>3274</v>
      </c>
      <c r="B2726" s="1">
        <v>25000000</v>
      </c>
      <c r="C2726" s="1">
        <v>10114315</v>
      </c>
      <c r="D2726" s="1">
        <f t="shared" si="42"/>
        <v>-14885685</v>
      </c>
    </row>
    <row r="2727" spans="1:4" x14ac:dyDescent="0.25">
      <c r="A2727" t="s">
        <v>3271</v>
      </c>
      <c r="B2727" s="1">
        <v>8000000</v>
      </c>
      <c r="C2727" s="1">
        <v>10106233</v>
      </c>
      <c r="D2727" s="1">
        <f t="shared" si="42"/>
        <v>2106233</v>
      </c>
    </row>
    <row r="2728" spans="1:4" x14ac:dyDescent="0.25">
      <c r="A2728" t="s">
        <v>3269</v>
      </c>
      <c r="B2728" s="1">
        <v>4000000</v>
      </c>
      <c r="C2728" s="1">
        <v>10097096</v>
      </c>
      <c r="D2728" s="1">
        <f t="shared" si="42"/>
        <v>6097096</v>
      </c>
    </row>
    <row r="2729" spans="1:4" x14ac:dyDescent="0.25">
      <c r="A2729" t="s">
        <v>3266</v>
      </c>
      <c r="B2729" s="1">
        <v>35000000</v>
      </c>
      <c r="C2729" s="1">
        <v>10076136</v>
      </c>
      <c r="D2729" s="1">
        <f t="shared" si="42"/>
        <v>-24923864</v>
      </c>
    </row>
    <row r="2730" spans="1:4" x14ac:dyDescent="0.25">
      <c r="A2730" t="s">
        <v>3264</v>
      </c>
      <c r="B2730" s="1">
        <v>25000000</v>
      </c>
      <c r="C2730" s="1">
        <v>10070000</v>
      </c>
      <c r="D2730" s="1">
        <f t="shared" si="42"/>
        <v>-14930000</v>
      </c>
    </row>
    <row r="2731" spans="1:4" x14ac:dyDescent="0.25">
      <c r="A2731" t="s">
        <v>3263</v>
      </c>
      <c r="B2731" s="1">
        <v>19000000</v>
      </c>
      <c r="C2731" s="1">
        <v>10049886</v>
      </c>
      <c r="D2731" s="1">
        <f t="shared" si="42"/>
        <v>-8950114</v>
      </c>
    </row>
    <row r="2732" spans="1:4" x14ac:dyDescent="0.25">
      <c r="A2732" t="s">
        <v>3261</v>
      </c>
      <c r="B2732" s="1">
        <v>1000000</v>
      </c>
      <c r="C2732" s="1">
        <v>10042266</v>
      </c>
      <c r="D2732" s="1">
        <f t="shared" si="42"/>
        <v>9042266</v>
      </c>
    </row>
    <row r="2733" spans="1:4" x14ac:dyDescent="0.25">
      <c r="A2733" t="s">
        <v>3259</v>
      </c>
      <c r="B2733" s="1">
        <v>3000000</v>
      </c>
      <c r="C2733" s="1">
        <v>10017041</v>
      </c>
      <c r="D2733" s="1">
        <f t="shared" si="42"/>
        <v>7017041</v>
      </c>
    </row>
    <row r="2734" spans="1:4" x14ac:dyDescent="0.25">
      <c r="A2734" t="s">
        <v>3257</v>
      </c>
      <c r="B2734" s="1">
        <v>65000000</v>
      </c>
      <c r="C2734" s="1">
        <v>10014234</v>
      </c>
      <c r="D2734" s="1">
        <f t="shared" si="42"/>
        <v>-54985766</v>
      </c>
    </row>
    <row r="2735" spans="1:4" x14ac:dyDescent="0.25">
      <c r="A2735" t="s">
        <v>3255</v>
      </c>
      <c r="B2735" s="1">
        <v>13000000</v>
      </c>
      <c r="C2735" s="1">
        <v>9975684</v>
      </c>
      <c r="D2735" s="1">
        <f t="shared" si="42"/>
        <v>-3024316</v>
      </c>
    </row>
    <row r="2736" spans="1:4" x14ac:dyDescent="0.25">
      <c r="A2736" t="s">
        <v>171</v>
      </c>
      <c r="B2736" s="1">
        <v>15000000</v>
      </c>
      <c r="C2736" s="1">
        <v>9929000</v>
      </c>
      <c r="D2736" s="1">
        <f t="shared" si="42"/>
        <v>-5071000</v>
      </c>
    </row>
    <row r="2737" spans="1:4" x14ac:dyDescent="0.25">
      <c r="A2737" t="s">
        <v>3252</v>
      </c>
      <c r="B2737" s="1">
        <v>6000000</v>
      </c>
      <c r="C2737" s="1">
        <v>9821335</v>
      </c>
      <c r="D2737" s="1">
        <f t="shared" si="42"/>
        <v>3821335</v>
      </c>
    </row>
    <row r="2738" spans="1:4" x14ac:dyDescent="0.25">
      <c r="A2738" t="s">
        <v>3250</v>
      </c>
      <c r="B2738" s="1">
        <v>10000000</v>
      </c>
      <c r="C2738" s="1">
        <v>9801782</v>
      </c>
      <c r="D2738" s="1">
        <f t="shared" si="42"/>
        <v>-198218</v>
      </c>
    </row>
    <row r="2739" spans="1:4" x14ac:dyDescent="0.25">
      <c r="A2739" t="s">
        <v>3248</v>
      </c>
      <c r="B2739" s="1">
        <v>50000000</v>
      </c>
      <c r="C2739" s="1">
        <v>9795017</v>
      </c>
      <c r="D2739" s="1">
        <f t="shared" si="42"/>
        <v>-40204983</v>
      </c>
    </row>
    <row r="2740" spans="1:4" x14ac:dyDescent="0.25">
      <c r="A2740" t="s">
        <v>3247</v>
      </c>
      <c r="B2740" s="1">
        <v>20000000</v>
      </c>
      <c r="C2740" s="1">
        <v>9714482</v>
      </c>
      <c r="D2740" s="1">
        <f t="shared" si="42"/>
        <v>-10285518</v>
      </c>
    </row>
    <row r="2741" spans="1:4" x14ac:dyDescent="0.25">
      <c r="A2741" t="s">
        <v>3246</v>
      </c>
      <c r="B2741" s="1">
        <v>3500000</v>
      </c>
      <c r="C2741" s="1">
        <v>9701559</v>
      </c>
      <c r="D2741" s="1">
        <f t="shared" si="42"/>
        <v>6201559</v>
      </c>
    </row>
    <row r="2742" spans="1:4" x14ac:dyDescent="0.25">
      <c r="A2742" t="s">
        <v>3244</v>
      </c>
      <c r="B2742" s="1">
        <v>22000000</v>
      </c>
      <c r="C2742" s="1">
        <v>9694105</v>
      </c>
      <c r="D2742" s="1">
        <f t="shared" si="42"/>
        <v>-12305895</v>
      </c>
    </row>
    <row r="2743" spans="1:4" x14ac:dyDescent="0.25">
      <c r="A2743" t="s">
        <v>3242</v>
      </c>
      <c r="B2743" s="1">
        <v>27500000</v>
      </c>
      <c r="C2743" s="1">
        <v>9664316</v>
      </c>
      <c r="D2743" s="1">
        <f t="shared" si="42"/>
        <v>-17835684</v>
      </c>
    </row>
    <row r="2744" spans="1:4" x14ac:dyDescent="0.25">
      <c r="A2744" t="s">
        <v>3241</v>
      </c>
      <c r="B2744" s="1">
        <v>5000000</v>
      </c>
      <c r="C2744" s="1">
        <v>9658370</v>
      </c>
      <c r="D2744" s="1">
        <f t="shared" si="42"/>
        <v>4658370</v>
      </c>
    </row>
    <row r="2745" spans="1:4" x14ac:dyDescent="0.25">
      <c r="A2745" t="s">
        <v>3239</v>
      </c>
      <c r="B2745" s="1">
        <v>40000000</v>
      </c>
      <c r="C2745" s="1">
        <v>9652000</v>
      </c>
      <c r="D2745" s="1">
        <f t="shared" si="42"/>
        <v>-30348000</v>
      </c>
    </row>
    <row r="2746" spans="1:4" x14ac:dyDescent="0.25">
      <c r="A2746" t="s">
        <v>3238</v>
      </c>
      <c r="B2746" s="1">
        <v>24000000</v>
      </c>
      <c r="C2746" s="1">
        <v>9639242</v>
      </c>
      <c r="D2746" s="1">
        <f t="shared" si="42"/>
        <v>-14360758</v>
      </c>
    </row>
    <row r="2747" spans="1:4" x14ac:dyDescent="0.25">
      <c r="A2747" t="s">
        <v>3236</v>
      </c>
      <c r="B2747" s="1">
        <v>5000000</v>
      </c>
      <c r="C2747" s="1">
        <v>9628751</v>
      </c>
      <c r="D2747" s="1">
        <f t="shared" si="42"/>
        <v>4628751</v>
      </c>
    </row>
    <row r="2748" spans="1:4" x14ac:dyDescent="0.25">
      <c r="A2748" t="s">
        <v>3232</v>
      </c>
      <c r="B2748" s="1">
        <v>910000</v>
      </c>
      <c r="C2748" s="1">
        <v>9600000</v>
      </c>
      <c r="D2748" s="1">
        <f t="shared" si="42"/>
        <v>8690000</v>
      </c>
    </row>
    <row r="2749" spans="1:4" x14ac:dyDescent="0.25">
      <c r="A2749" t="s">
        <v>3229</v>
      </c>
      <c r="B2749" s="1">
        <v>40000000</v>
      </c>
      <c r="C2749" s="1">
        <v>9589875</v>
      </c>
      <c r="D2749" s="1">
        <f t="shared" si="42"/>
        <v>-30410125</v>
      </c>
    </row>
    <row r="2750" spans="1:4" x14ac:dyDescent="0.25">
      <c r="A2750" t="s">
        <v>3227</v>
      </c>
      <c r="B2750" s="1">
        <v>22000000</v>
      </c>
      <c r="C2750" s="1">
        <v>9528092</v>
      </c>
      <c r="D2750" s="1">
        <f t="shared" si="42"/>
        <v>-12471908</v>
      </c>
    </row>
    <row r="2751" spans="1:4" x14ac:dyDescent="0.25">
      <c r="A2751" t="s">
        <v>3226</v>
      </c>
      <c r="B2751" s="1">
        <v>20000000</v>
      </c>
      <c r="C2751" s="1">
        <v>9525276</v>
      </c>
      <c r="D2751" s="1">
        <f t="shared" si="42"/>
        <v>-10474724</v>
      </c>
    </row>
    <row r="2752" spans="1:4" x14ac:dyDescent="0.25">
      <c r="A2752" t="s">
        <v>3223</v>
      </c>
      <c r="B2752" s="1">
        <v>55000000</v>
      </c>
      <c r="C2752" s="1">
        <v>9483821</v>
      </c>
      <c r="D2752" s="1">
        <f t="shared" si="42"/>
        <v>-45516179</v>
      </c>
    </row>
    <row r="2753" spans="1:4" x14ac:dyDescent="0.25">
      <c r="A2753" t="s">
        <v>3220</v>
      </c>
      <c r="B2753" s="1">
        <v>10000000</v>
      </c>
      <c r="C2753" s="1">
        <v>9473382</v>
      </c>
      <c r="D2753" s="1">
        <f t="shared" si="42"/>
        <v>-526618</v>
      </c>
    </row>
    <row r="2754" spans="1:4" x14ac:dyDescent="0.25">
      <c r="A2754" t="s">
        <v>3216</v>
      </c>
      <c r="B2754" s="1">
        <v>3500000</v>
      </c>
      <c r="C2754" s="1">
        <v>9449219</v>
      </c>
      <c r="D2754" s="1">
        <f t="shared" ref="D2754:D2817" si="43">C2754-B2754</f>
        <v>5949219</v>
      </c>
    </row>
    <row r="2755" spans="1:4" x14ac:dyDescent="0.25">
      <c r="A2755" t="s">
        <v>3214</v>
      </c>
      <c r="B2755" s="1">
        <v>180000</v>
      </c>
      <c r="C2755" s="1">
        <v>9437933</v>
      </c>
      <c r="D2755" s="1">
        <f t="shared" si="43"/>
        <v>9257933</v>
      </c>
    </row>
    <row r="2756" spans="1:4" x14ac:dyDescent="0.25">
      <c r="A2756" t="s">
        <v>3211</v>
      </c>
      <c r="B2756" s="1">
        <v>17000000</v>
      </c>
      <c r="C2756" s="1">
        <v>9430988</v>
      </c>
      <c r="D2756" s="1">
        <f t="shared" si="43"/>
        <v>-7569012</v>
      </c>
    </row>
    <row r="2757" spans="1:4" x14ac:dyDescent="0.25">
      <c r="A2757" t="s">
        <v>3209</v>
      </c>
      <c r="B2757" s="1">
        <v>14000000</v>
      </c>
      <c r="C2757" s="1">
        <v>9402410</v>
      </c>
      <c r="D2757" s="1">
        <f t="shared" si="43"/>
        <v>-4597590</v>
      </c>
    </row>
    <row r="2758" spans="1:4" x14ac:dyDescent="0.25">
      <c r="A2758" t="s">
        <v>3206</v>
      </c>
      <c r="B2758" s="1">
        <v>15000000</v>
      </c>
      <c r="C2758" s="1">
        <v>9396487</v>
      </c>
      <c r="D2758" s="1">
        <f t="shared" si="43"/>
        <v>-5603513</v>
      </c>
    </row>
    <row r="2759" spans="1:4" x14ac:dyDescent="0.25">
      <c r="A2759" t="s">
        <v>3203</v>
      </c>
      <c r="B2759" s="1">
        <v>45000000</v>
      </c>
      <c r="C2759" s="1">
        <v>9353573</v>
      </c>
      <c r="D2759" s="1">
        <f t="shared" si="43"/>
        <v>-35646427</v>
      </c>
    </row>
    <row r="2760" spans="1:4" x14ac:dyDescent="0.25">
      <c r="A2760" t="s">
        <v>3200</v>
      </c>
      <c r="B2760" s="1">
        <v>17000000</v>
      </c>
      <c r="C2760" s="1">
        <v>9286314</v>
      </c>
      <c r="D2760" s="1">
        <f t="shared" si="43"/>
        <v>-7713686</v>
      </c>
    </row>
    <row r="2761" spans="1:4" x14ac:dyDescent="0.25">
      <c r="A2761" t="s">
        <v>3197</v>
      </c>
      <c r="B2761" s="1">
        <v>5000000</v>
      </c>
      <c r="C2761" s="1">
        <v>9203192</v>
      </c>
      <c r="D2761" s="1">
        <f t="shared" si="43"/>
        <v>4203192</v>
      </c>
    </row>
    <row r="2762" spans="1:4" x14ac:dyDescent="0.25">
      <c r="A2762" t="s">
        <v>3196</v>
      </c>
      <c r="B2762" s="1">
        <v>7000000</v>
      </c>
      <c r="C2762" s="1">
        <v>9190525</v>
      </c>
      <c r="D2762" s="1">
        <f t="shared" si="43"/>
        <v>2190525</v>
      </c>
    </row>
    <row r="2763" spans="1:4" x14ac:dyDescent="0.25">
      <c r="A2763" t="s">
        <v>3193</v>
      </c>
      <c r="B2763" s="1">
        <v>1200000</v>
      </c>
      <c r="C2763" s="1">
        <v>9180275</v>
      </c>
      <c r="D2763" s="1">
        <f t="shared" si="43"/>
        <v>7980275</v>
      </c>
    </row>
    <row r="2764" spans="1:4" x14ac:dyDescent="0.25">
      <c r="A2764" t="s">
        <v>3191</v>
      </c>
      <c r="B2764" s="1">
        <v>7500000</v>
      </c>
      <c r="C2764" s="1">
        <v>9176553</v>
      </c>
      <c r="D2764" s="1">
        <f t="shared" si="43"/>
        <v>1676553</v>
      </c>
    </row>
    <row r="2765" spans="1:4" x14ac:dyDescent="0.25">
      <c r="A2765" t="s">
        <v>3189</v>
      </c>
      <c r="B2765" s="1">
        <v>16000000</v>
      </c>
      <c r="C2765" s="1">
        <v>9172810</v>
      </c>
      <c r="D2765" s="1">
        <f t="shared" si="43"/>
        <v>-6827190</v>
      </c>
    </row>
    <row r="2766" spans="1:4" x14ac:dyDescent="0.25">
      <c r="A2766" t="s">
        <v>3187</v>
      </c>
      <c r="B2766" s="1">
        <v>11000000</v>
      </c>
      <c r="C2766" s="1">
        <v>9170214</v>
      </c>
      <c r="D2766" s="1">
        <f t="shared" si="43"/>
        <v>-1829786</v>
      </c>
    </row>
    <row r="2767" spans="1:4" x14ac:dyDescent="0.25">
      <c r="A2767" t="s">
        <v>3186</v>
      </c>
      <c r="B2767" s="1">
        <v>7000000</v>
      </c>
      <c r="C2767" s="1">
        <v>9166863</v>
      </c>
      <c r="D2767" s="1">
        <f t="shared" si="43"/>
        <v>2166863</v>
      </c>
    </row>
    <row r="2768" spans="1:4" x14ac:dyDescent="0.25">
      <c r="A2768" t="s">
        <v>3184</v>
      </c>
      <c r="B2768" s="1">
        <v>15000000</v>
      </c>
      <c r="C2768" s="1">
        <v>9123834</v>
      </c>
      <c r="D2768" s="1">
        <f t="shared" si="43"/>
        <v>-5876166</v>
      </c>
    </row>
    <row r="2769" spans="1:4" x14ac:dyDescent="0.25">
      <c r="A2769" t="s">
        <v>3181</v>
      </c>
      <c r="B2769" s="1">
        <v>20000000</v>
      </c>
      <c r="C2769" s="1">
        <v>9109322</v>
      </c>
      <c r="D2769" s="1">
        <f t="shared" si="43"/>
        <v>-10890678</v>
      </c>
    </row>
    <row r="2770" spans="1:4" x14ac:dyDescent="0.25">
      <c r="A2770" t="s">
        <v>3177</v>
      </c>
      <c r="B2770" s="1">
        <v>7000000</v>
      </c>
      <c r="C2770" s="1">
        <v>9094451</v>
      </c>
      <c r="D2770" s="1">
        <f t="shared" si="43"/>
        <v>2094451</v>
      </c>
    </row>
    <row r="2771" spans="1:4" x14ac:dyDescent="0.25">
      <c r="A2771" t="s">
        <v>3175</v>
      </c>
      <c r="B2771" s="1">
        <v>15000000</v>
      </c>
      <c r="C2771" s="1">
        <v>9059588</v>
      </c>
      <c r="D2771" s="1">
        <f t="shared" si="43"/>
        <v>-5940412</v>
      </c>
    </row>
    <row r="2772" spans="1:4" x14ac:dyDescent="0.25">
      <c r="A2772" t="s">
        <v>3173</v>
      </c>
      <c r="B2772" s="1">
        <v>2700000</v>
      </c>
      <c r="C2772" s="1">
        <v>9054736</v>
      </c>
      <c r="D2772" s="1">
        <f t="shared" si="43"/>
        <v>6354736</v>
      </c>
    </row>
    <row r="2773" spans="1:4" x14ac:dyDescent="0.25">
      <c r="A2773" t="s">
        <v>3172</v>
      </c>
      <c r="B2773" s="1">
        <v>12500000</v>
      </c>
      <c r="C2773" s="1">
        <v>9030581</v>
      </c>
      <c r="D2773" s="1">
        <f t="shared" si="43"/>
        <v>-3469419</v>
      </c>
    </row>
    <row r="2774" spans="1:4" x14ac:dyDescent="0.25">
      <c r="A2774" t="s">
        <v>3169</v>
      </c>
      <c r="B2774" s="1">
        <v>1000000</v>
      </c>
      <c r="C2774" s="1">
        <v>9013113</v>
      </c>
      <c r="D2774" s="1">
        <f t="shared" si="43"/>
        <v>8013113</v>
      </c>
    </row>
    <row r="2775" spans="1:4" x14ac:dyDescent="0.25">
      <c r="A2775" t="s">
        <v>3165</v>
      </c>
      <c r="B2775" s="1">
        <v>2000000</v>
      </c>
      <c r="C2775" s="1">
        <v>9003011</v>
      </c>
      <c r="D2775" s="1">
        <f t="shared" si="43"/>
        <v>7003011</v>
      </c>
    </row>
    <row r="2776" spans="1:4" x14ac:dyDescent="0.25">
      <c r="A2776" t="s">
        <v>3161</v>
      </c>
      <c r="B2776" s="1">
        <v>900000</v>
      </c>
      <c r="C2776" s="1">
        <v>9000000</v>
      </c>
      <c r="D2776" s="1">
        <f t="shared" si="43"/>
        <v>8100000</v>
      </c>
    </row>
    <row r="2777" spans="1:4" x14ac:dyDescent="0.25">
      <c r="A2777" t="s">
        <v>3159</v>
      </c>
      <c r="B2777" s="1">
        <v>20000000</v>
      </c>
      <c r="C2777" s="1">
        <v>8888355</v>
      </c>
      <c r="D2777" s="1">
        <f t="shared" si="43"/>
        <v>-11111645</v>
      </c>
    </row>
    <row r="2778" spans="1:4" x14ac:dyDescent="0.25">
      <c r="A2778" t="s">
        <v>3156</v>
      </c>
      <c r="B2778" s="1">
        <v>28000000</v>
      </c>
      <c r="C2778" s="1">
        <v>8888143</v>
      </c>
      <c r="D2778" s="1">
        <f t="shared" si="43"/>
        <v>-19111857</v>
      </c>
    </row>
    <row r="2779" spans="1:4" x14ac:dyDescent="0.25">
      <c r="A2779" t="s">
        <v>3153</v>
      </c>
      <c r="B2779" s="1">
        <v>21000000</v>
      </c>
      <c r="C2779" s="1">
        <v>8855646</v>
      </c>
      <c r="D2779" s="1">
        <f t="shared" si="43"/>
        <v>-12144354</v>
      </c>
    </row>
    <row r="2780" spans="1:4" x14ac:dyDescent="0.25">
      <c r="A2780" t="s">
        <v>3151</v>
      </c>
      <c r="B2780" s="1">
        <v>6000000</v>
      </c>
      <c r="C2780" s="1">
        <v>8828771</v>
      </c>
      <c r="D2780" s="1">
        <f t="shared" si="43"/>
        <v>2828771</v>
      </c>
    </row>
    <row r="2781" spans="1:4" x14ac:dyDescent="0.25">
      <c r="A2781" t="s">
        <v>3148</v>
      </c>
      <c r="B2781" s="1">
        <v>5000000</v>
      </c>
      <c r="C2781" s="1">
        <v>8786715</v>
      </c>
      <c r="D2781" s="1">
        <f t="shared" si="43"/>
        <v>3786715</v>
      </c>
    </row>
    <row r="2782" spans="1:4" x14ac:dyDescent="0.25">
      <c r="A2782" t="s">
        <v>3146</v>
      </c>
      <c r="B2782" s="1">
        <v>18000000</v>
      </c>
      <c r="C2782" s="1">
        <v>8742261</v>
      </c>
      <c r="D2782" s="1">
        <f t="shared" si="43"/>
        <v>-9257739</v>
      </c>
    </row>
    <row r="2783" spans="1:4" x14ac:dyDescent="0.25">
      <c r="A2783" t="s">
        <v>3143</v>
      </c>
      <c r="B2783" s="1">
        <v>15000000</v>
      </c>
      <c r="C2783" s="1">
        <v>8735529</v>
      </c>
      <c r="D2783" s="1">
        <f t="shared" si="43"/>
        <v>-6264471</v>
      </c>
    </row>
    <row r="2784" spans="1:4" x14ac:dyDescent="0.25">
      <c r="A2784" t="s">
        <v>3141</v>
      </c>
      <c r="B2784" s="1">
        <v>27000000</v>
      </c>
      <c r="C2784" s="1">
        <v>8712564</v>
      </c>
      <c r="D2784" s="1">
        <f t="shared" si="43"/>
        <v>-18287436</v>
      </c>
    </row>
    <row r="2785" spans="1:4" x14ac:dyDescent="0.25">
      <c r="A2785" t="s">
        <v>3140</v>
      </c>
      <c r="B2785" s="1">
        <v>17000000</v>
      </c>
      <c r="C2785" s="1">
        <v>8662318</v>
      </c>
      <c r="D2785" s="1">
        <f t="shared" si="43"/>
        <v>-8337682</v>
      </c>
    </row>
    <row r="2786" spans="1:4" x14ac:dyDescent="0.25">
      <c r="A2786" t="s">
        <v>3137</v>
      </c>
      <c r="B2786" s="1">
        <v>25000000</v>
      </c>
      <c r="C2786" s="1">
        <v>8600000</v>
      </c>
      <c r="D2786" s="1">
        <f t="shared" si="43"/>
        <v>-16400000</v>
      </c>
    </row>
    <row r="2787" spans="1:4" x14ac:dyDescent="0.25">
      <c r="A2787" t="s">
        <v>3136</v>
      </c>
      <c r="B2787" s="1">
        <v>6000000</v>
      </c>
      <c r="C2787" s="1">
        <v>8596914</v>
      </c>
      <c r="D2787" s="1">
        <f t="shared" si="43"/>
        <v>2596914</v>
      </c>
    </row>
    <row r="2788" spans="1:4" x14ac:dyDescent="0.25">
      <c r="A2788" t="s">
        <v>3134</v>
      </c>
      <c r="B2788" s="1">
        <v>20000000</v>
      </c>
      <c r="C2788" s="1">
        <v>8586376</v>
      </c>
      <c r="D2788" s="1">
        <f t="shared" si="43"/>
        <v>-11413624</v>
      </c>
    </row>
    <row r="2789" spans="1:4" x14ac:dyDescent="0.25">
      <c r="A2789" t="s">
        <v>3132</v>
      </c>
      <c r="B2789" s="1">
        <v>9000000</v>
      </c>
      <c r="C2789" s="1">
        <v>8579684</v>
      </c>
      <c r="D2789" s="1">
        <f t="shared" si="43"/>
        <v>-420316</v>
      </c>
    </row>
    <row r="2790" spans="1:4" x14ac:dyDescent="0.25">
      <c r="A2790" t="s">
        <v>3130</v>
      </c>
      <c r="B2790" s="1">
        <v>30000000</v>
      </c>
      <c r="C2790" s="1">
        <v>8535575</v>
      </c>
      <c r="D2790" s="1">
        <f t="shared" si="43"/>
        <v>-21464425</v>
      </c>
    </row>
    <row r="2791" spans="1:4" x14ac:dyDescent="0.25">
      <c r="A2791" t="s">
        <v>3129</v>
      </c>
      <c r="B2791" s="1">
        <v>18000000</v>
      </c>
      <c r="C2791" s="1">
        <v>8508843</v>
      </c>
      <c r="D2791" s="1">
        <f t="shared" si="43"/>
        <v>-9491157</v>
      </c>
    </row>
    <row r="2792" spans="1:4" x14ac:dyDescent="0.25">
      <c r="A2792" t="s">
        <v>3127</v>
      </c>
      <c r="B2792" s="1">
        <v>20000000</v>
      </c>
      <c r="C2792" s="1">
        <v>8500000</v>
      </c>
      <c r="D2792" s="1">
        <f t="shared" si="43"/>
        <v>-11500000</v>
      </c>
    </row>
    <row r="2793" spans="1:4" x14ac:dyDescent="0.25">
      <c r="A2793" t="s">
        <v>3125</v>
      </c>
      <c r="B2793" s="1">
        <v>10000000</v>
      </c>
      <c r="C2793" s="1">
        <v>8460995</v>
      </c>
      <c r="D2793" s="1">
        <f t="shared" si="43"/>
        <v>-1539005</v>
      </c>
    </row>
    <row r="2794" spans="1:4" x14ac:dyDescent="0.25">
      <c r="A2794" t="s">
        <v>3122</v>
      </c>
      <c r="B2794" s="1">
        <v>70000000</v>
      </c>
      <c r="C2794" s="1">
        <v>8460990</v>
      </c>
      <c r="D2794" s="1">
        <f t="shared" si="43"/>
        <v>-61539010</v>
      </c>
    </row>
    <row r="2795" spans="1:4" x14ac:dyDescent="0.25">
      <c r="A2795" t="s">
        <v>3118</v>
      </c>
      <c r="B2795" s="1">
        <v>28000000</v>
      </c>
      <c r="C2795" s="1">
        <v>8434601</v>
      </c>
      <c r="D2795" s="1">
        <f t="shared" si="43"/>
        <v>-19565399</v>
      </c>
    </row>
    <row r="2796" spans="1:4" x14ac:dyDescent="0.25">
      <c r="A2796" t="s">
        <v>3115</v>
      </c>
      <c r="B2796" s="1">
        <v>24000000</v>
      </c>
      <c r="C2796" s="1">
        <v>8427204</v>
      </c>
      <c r="D2796" s="1">
        <f t="shared" si="43"/>
        <v>-15572796</v>
      </c>
    </row>
    <row r="2797" spans="1:4" x14ac:dyDescent="0.25">
      <c r="A2797" t="s">
        <v>3112</v>
      </c>
      <c r="B2797" s="1">
        <v>38000000</v>
      </c>
      <c r="C2797" s="1">
        <v>8406264</v>
      </c>
      <c r="D2797" s="1">
        <f t="shared" si="43"/>
        <v>-29593736</v>
      </c>
    </row>
    <row r="2798" spans="1:4" x14ac:dyDescent="0.25">
      <c r="A2798" t="s">
        <v>3111</v>
      </c>
      <c r="B2798" s="1">
        <v>19000000</v>
      </c>
      <c r="C2798" s="1">
        <v>8396942</v>
      </c>
      <c r="D2798" s="1">
        <f t="shared" si="43"/>
        <v>-10603058</v>
      </c>
    </row>
    <row r="2799" spans="1:4" x14ac:dyDescent="0.25">
      <c r="A2799" t="s">
        <v>3107</v>
      </c>
      <c r="B2799" s="1">
        <v>15000000</v>
      </c>
      <c r="C2799" s="1">
        <v>8378141</v>
      </c>
      <c r="D2799" s="1">
        <f t="shared" si="43"/>
        <v>-6621859</v>
      </c>
    </row>
    <row r="2800" spans="1:4" x14ac:dyDescent="0.25">
      <c r="A2800" t="s">
        <v>3106</v>
      </c>
      <c r="B2800" s="1">
        <v>7000000</v>
      </c>
      <c r="C2800" s="1">
        <v>8373585</v>
      </c>
      <c r="D2800" s="1">
        <f t="shared" si="43"/>
        <v>1373585</v>
      </c>
    </row>
    <row r="2801" spans="1:4" x14ac:dyDescent="0.25">
      <c r="A2801" t="s">
        <v>3104</v>
      </c>
      <c r="B2801" s="1">
        <v>55000000</v>
      </c>
      <c r="C2801" s="1">
        <v>8355815</v>
      </c>
      <c r="D2801" s="1">
        <f t="shared" si="43"/>
        <v>-46644185</v>
      </c>
    </row>
    <row r="2802" spans="1:4" x14ac:dyDescent="0.25">
      <c r="A2802" t="s">
        <v>3102</v>
      </c>
      <c r="B2802" s="1">
        <v>33000000</v>
      </c>
      <c r="C2802" s="1">
        <v>8326035</v>
      </c>
      <c r="D2802" s="1">
        <f t="shared" si="43"/>
        <v>-24673965</v>
      </c>
    </row>
    <row r="2803" spans="1:4" x14ac:dyDescent="0.25">
      <c r="A2803" t="s">
        <v>3101</v>
      </c>
      <c r="B2803" s="1">
        <v>35000000</v>
      </c>
      <c r="C2803" s="1">
        <v>8324748</v>
      </c>
      <c r="D2803" s="1">
        <f t="shared" si="43"/>
        <v>-26675252</v>
      </c>
    </row>
    <row r="2804" spans="1:4" x14ac:dyDescent="0.25">
      <c r="A2804" t="s">
        <v>3099</v>
      </c>
      <c r="B2804" s="1">
        <v>8000000</v>
      </c>
      <c r="C2804" s="1">
        <v>8279017</v>
      </c>
      <c r="D2804" s="1">
        <f t="shared" si="43"/>
        <v>279017</v>
      </c>
    </row>
    <row r="2805" spans="1:4" x14ac:dyDescent="0.25">
      <c r="A2805" t="s">
        <v>3097</v>
      </c>
      <c r="B2805" s="1">
        <v>3200000</v>
      </c>
      <c r="C2805" s="1">
        <v>8243880</v>
      </c>
      <c r="D2805" s="1">
        <f t="shared" si="43"/>
        <v>5043880</v>
      </c>
    </row>
    <row r="2806" spans="1:4" x14ac:dyDescent="0.25">
      <c r="A2806" t="s">
        <v>3094</v>
      </c>
      <c r="B2806" s="1">
        <v>12000000</v>
      </c>
      <c r="C2806" s="1">
        <v>8134217</v>
      </c>
      <c r="D2806" s="1">
        <f t="shared" si="43"/>
        <v>-3865783</v>
      </c>
    </row>
    <row r="2807" spans="1:4" x14ac:dyDescent="0.25">
      <c r="A2807" t="s">
        <v>3091</v>
      </c>
      <c r="B2807" s="1">
        <v>45000000</v>
      </c>
      <c r="C2807" s="1">
        <v>8129455</v>
      </c>
      <c r="D2807" s="1">
        <f t="shared" si="43"/>
        <v>-36870545</v>
      </c>
    </row>
    <row r="2808" spans="1:4" x14ac:dyDescent="0.25">
      <c r="A2808" t="s">
        <v>3087</v>
      </c>
      <c r="B2808" s="1">
        <v>28000000</v>
      </c>
      <c r="C2808" s="1">
        <v>8119205</v>
      </c>
      <c r="D2808" s="1">
        <f t="shared" si="43"/>
        <v>-19880795</v>
      </c>
    </row>
    <row r="2809" spans="1:4" x14ac:dyDescent="0.25">
      <c r="A2809" t="s">
        <v>3084</v>
      </c>
      <c r="B2809" s="1">
        <v>3000000</v>
      </c>
      <c r="C2809" s="1">
        <v>8114507</v>
      </c>
      <c r="D2809" s="1">
        <f t="shared" si="43"/>
        <v>5114507</v>
      </c>
    </row>
    <row r="2810" spans="1:4" x14ac:dyDescent="0.25">
      <c r="A2810" t="s">
        <v>3082</v>
      </c>
      <c r="B2810" s="1">
        <v>10000000</v>
      </c>
      <c r="C2810" s="1">
        <v>8111360</v>
      </c>
      <c r="D2810" s="1">
        <f t="shared" si="43"/>
        <v>-1888640</v>
      </c>
    </row>
    <row r="2811" spans="1:4" x14ac:dyDescent="0.25">
      <c r="A2811" t="s">
        <v>3080</v>
      </c>
      <c r="B2811" s="1">
        <v>3300000</v>
      </c>
      <c r="C2811" s="1">
        <v>8108247</v>
      </c>
      <c r="D2811" s="1">
        <f t="shared" si="43"/>
        <v>4808247</v>
      </c>
    </row>
    <row r="2812" spans="1:4" x14ac:dyDescent="0.25">
      <c r="A2812" t="s">
        <v>3078</v>
      </c>
      <c r="B2812" s="1">
        <v>20000000</v>
      </c>
      <c r="C2812" s="1">
        <v>8104069</v>
      </c>
      <c r="D2812" s="1">
        <f t="shared" si="43"/>
        <v>-11895931</v>
      </c>
    </row>
    <row r="2813" spans="1:4" x14ac:dyDescent="0.25">
      <c r="A2813" t="s">
        <v>3076</v>
      </c>
      <c r="B2813" s="1">
        <v>20000000</v>
      </c>
      <c r="C2813" s="1">
        <v>8093318</v>
      </c>
      <c r="D2813" s="1">
        <f t="shared" si="43"/>
        <v>-11906682</v>
      </c>
    </row>
    <row r="2814" spans="1:4" x14ac:dyDescent="0.25">
      <c r="A2814" t="s">
        <v>3073</v>
      </c>
      <c r="B2814" s="1">
        <v>15000000</v>
      </c>
      <c r="C2814" s="1">
        <v>8080116</v>
      </c>
      <c r="D2814" s="1">
        <f t="shared" si="43"/>
        <v>-6919884</v>
      </c>
    </row>
    <row r="2815" spans="1:4" x14ac:dyDescent="0.25">
      <c r="A2815" t="s">
        <v>3070</v>
      </c>
      <c r="B2815" s="1">
        <v>10000000</v>
      </c>
      <c r="C2815" s="1">
        <v>8070311</v>
      </c>
      <c r="D2815" s="1">
        <f t="shared" si="43"/>
        <v>-1929689</v>
      </c>
    </row>
    <row r="2816" spans="1:4" x14ac:dyDescent="0.25">
      <c r="A2816" t="s">
        <v>3068</v>
      </c>
      <c r="B2816" s="1">
        <v>20000000</v>
      </c>
      <c r="C2816" s="1">
        <v>8054280</v>
      </c>
      <c r="D2816" s="1">
        <f t="shared" si="43"/>
        <v>-11945720</v>
      </c>
    </row>
    <row r="2817" spans="1:4" x14ac:dyDescent="0.25">
      <c r="A2817" t="s">
        <v>3064</v>
      </c>
      <c r="B2817" s="1">
        <v>19400000</v>
      </c>
      <c r="C2817" s="1">
        <v>8047690</v>
      </c>
      <c r="D2817" s="1">
        <f t="shared" si="43"/>
        <v>-11352310</v>
      </c>
    </row>
    <row r="2818" spans="1:4" x14ac:dyDescent="0.25">
      <c r="A2818" t="s">
        <v>3063</v>
      </c>
      <c r="B2818" s="1">
        <v>13000000</v>
      </c>
      <c r="C2818" s="1">
        <v>8026971</v>
      </c>
      <c r="D2818" s="1">
        <f t="shared" ref="D2818:D2881" si="44">C2818-B2818</f>
        <v>-4973029</v>
      </c>
    </row>
    <row r="2819" spans="1:4" x14ac:dyDescent="0.25">
      <c r="A2819" t="s">
        <v>3062</v>
      </c>
      <c r="B2819" s="1">
        <v>4700000</v>
      </c>
      <c r="C2819" s="1">
        <v>8025872</v>
      </c>
      <c r="D2819" s="1">
        <f t="shared" si="44"/>
        <v>3325872</v>
      </c>
    </row>
    <row r="2820" spans="1:4" x14ac:dyDescent="0.25">
      <c r="A2820" t="s">
        <v>3053</v>
      </c>
      <c r="B2820" s="1">
        <v>3768785</v>
      </c>
      <c r="C2820" s="1">
        <v>8000000</v>
      </c>
      <c r="D2820" s="1">
        <f t="shared" si="44"/>
        <v>4231215</v>
      </c>
    </row>
    <row r="2821" spans="1:4" x14ac:dyDescent="0.25">
      <c r="A2821" t="s">
        <v>3060</v>
      </c>
      <c r="B2821" s="1">
        <v>18000000</v>
      </c>
      <c r="C2821" s="1">
        <v>8000000</v>
      </c>
      <c r="D2821" s="1">
        <f t="shared" si="44"/>
        <v>-10000000</v>
      </c>
    </row>
    <row r="2822" spans="1:4" x14ac:dyDescent="0.25">
      <c r="A2822" t="s">
        <v>3056</v>
      </c>
      <c r="B2822" s="1">
        <v>20000000</v>
      </c>
      <c r="C2822" s="1">
        <v>8000000</v>
      </c>
      <c r="D2822" s="1">
        <f t="shared" si="44"/>
        <v>-12000000</v>
      </c>
    </row>
    <row r="2823" spans="1:4" x14ac:dyDescent="0.25">
      <c r="A2823" t="s">
        <v>3049</v>
      </c>
      <c r="B2823" s="1">
        <v>6900000</v>
      </c>
      <c r="C2823" s="1">
        <v>7993039</v>
      </c>
      <c r="D2823" s="1">
        <f t="shared" si="44"/>
        <v>1093039</v>
      </c>
    </row>
    <row r="2824" spans="1:4" x14ac:dyDescent="0.25">
      <c r="A2824" t="s">
        <v>3048</v>
      </c>
      <c r="B2824" s="1">
        <v>35000000</v>
      </c>
      <c r="C2824" s="1">
        <v>7948159</v>
      </c>
      <c r="D2824" s="1">
        <f t="shared" si="44"/>
        <v>-27051841</v>
      </c>
    </row>
    <row r="2825" spans="1:4" x14ac:dyDescent="0.25">
      <c r="A2825" t="s">
        <v>3046</v>
      </c>
      <c r="B2825" s="1">
        <v>12000000</v>
      </c>
      <c r="C2825" s="1">
        <v>7918283</v>
      </c>
      <c r="D2825" s="1">
        <f t="shared" si="44"/>
        <v>-4081717</v>
      </c>
    </row>
    <row r="2826" spans="1:4" x14ac:dyDescent="0.25">
      <c r="A2826" t="s">
        <v>3043</v>
      </c>
      <c r="B2826" s="1">
        <v>45000000</v>
      </c>
      <c r="C2826" s="1">
        <v>7916887</v>
      </c>
      <c r="D2826" s="1">
        <f t="shared" si="44"/>
        <v>-37083113</v>
      </c>
    </row>
    <row r="2827" spans="1:4" x14ac:dyDescent="0.25">
      <c r="A2827" t="s">
        <v>3041</v>
      </c>
      <c r="B2827" s="1">
        <v>3000000</v>
      </c>
      <c r="C2827" s="1">
        <v>7888703</v>
      </c>
      <c r="D2827" s="1">
        <f t="shared" si="44"/>
        <v>4888703</v>
      </c>
    </row>
    <row r="2828" spans="1:4" x14ac:dyDescent="0.25">
      <c r="A2828" t="s">
        <v>3038</v>
      </c>
      <c r="B2828" s="1">
        <v>13000000</v>
      </c>
      <c r="C2828" s="1">
        <v>7881335</v>
      </c>
      <c r="D2828" s="1">
        <f t="shared" si="44"/>
        <v>-5118665</v>
      </c>
    </row>
    <row r="2829" spans="1:4" x14ac:dyDescent="0.25">
      <c r="A2829" t="s">
        <v>3036</v>
      </c>
      <c r="B2829" s="1">
        <v>55000000</v>
      </c>
      <c r="C2829" s="1">
        <v>7871693</v>
      </c>
      <c r="D2829" s="1">
        <f t="shared" si="44"/>
        <v>-47128307</v>
      </c>
    </row>
    <row r="2830" spans="1:4" x14ac:dyDescent="0.25">
      <c r="A2830" t="s">
        <v>3033</v>
      </c>
      <c r="B2830" s="1">
        <v>18000000</v>
      </c>
      <c r="C2830" s="1">
        <v>7837632</v>
      </c>
      <c r="D2830" s="1">
        <f t="shared" si="44"/>
        <v>-10162368</v>
      </c>
    </row>
    <row r="2831" spans="1:4" x14ac:dyDescent="0.25">
      <c r="A2831" t="s">
        <v>3031</v>
      </c>
      <c r="B2831" s="1">
        <v>700000</v>
      </c>
      <c r="C2831" s="1">
        <v>7830611</v>
      </c>
      <c r="D2831" s="1">
        <f t="shared" si="44"/>
        <v>7130611</v>
      </c>
    </row>
    <row r="2832" spans="1:4" x14ac:dyDescent="0.25">
      <c r="A2832" t="s">
        <v>3028</v>
      </c>
      <c r="B2832" s="1">
        <v>4000000</v>
      </c>
      <c r="C2832" s="1">
        <v>7825820</v>
      </c>
      <c r="D2832" s="1">
        <f t="shared" si="44"/>
        <v>3825820</v>
      </c>
    </row>
    <row r="2833" spans="1:4" x14ac:dyDescent="0.25">
      <c r="A2833" t="s">
        <v>3026</v>
      </c>
      <c r="B2833" s="1">
        <v>15500000</v>
      </c>
      <c r="C2833" s="1">
        <v>7774730</v>
      </c>
      <c r="D2833" s="1">
        <f t="shared" si="44"/>
        <v>-7725270</v>
      </c>
    </row>
    <row r="2834" spans="1:4" x14ac:dyDescent="0.25">
      <c r="A2834" t="s">
        <v>3024</v>
      </c>
      <c r="B2834" s="1">
        <v>10000000</v>
      </c>
      <c r="C2834" s="1">
        <v>7764027</v>
      </c>
      <c r="D2834" s="1">
        <f t="shared" si="44"/>
        <v>-2235973</v>
      </c>
    </row>
    <row r="2835" spans="1:4" x14ac:dyDescent="0.25">
      <c r="A2835" t="s">
        <v>3021</v>
      </c>
      <c r="B2835" s="1">
        <v>15000000</v>
      </c>
      <c r="C2835" s="1">
        <v>7757130</v>
      </c>
      <c r="D2835" s="1">
        <f t="shared" si="44"/>
        <v>-7242870</v>
      </c>
    </row>
    <row r="2836" spans="1:4" x14ac:dyDescent="0.25">
      <c r="A2836" t="s">
        <v>3018</v>
      </c>
      <c r="B2836" s="1">
        <v>18000000</v>
      </c>
      <c r="C2836" s="1">
        <v>7739049</v>
      </c>
      <c r="D2836" s="1">
        <f t="shared" si="44"/>
        <v>-10260951</v>
      </c>
    </row>
    <row r="2837" spans="1:4" x14ac:dyDescent="0.25">
      <c r="A2837" t="s">
        <v>3015</v>
      </c>
      <c r="B2837" s="1">
        <v>10000000</v>
      </c>
      <c r="C2837" s="1">
        <v>7691700</v>
      </c>
      <c r="D2837" s="1">
        <f t="shared" si="44"/>
        <v>-2308300</v>
      </c>
    </row>
    <row r="2838" spans="1:4" x14ac:dyDescent="0.25">
      <c r="A2838" t="s">
        <v>3012</v>
      </c>
      <c r="B2838" s="1">
        <v>40000000</v>
      </c>
      <c r="C2838" s="1">
        <v>7689458</v>
      </c>
      <c r="D2838" s="1">
        <f t="shared" si="44"/>
        <v>-32310542</v>
      </c>
    </row>
    <row r="2839" spans="1:4" x14ac:dyDescent="0.25">
      <c r="A2839" t="s">
        <v>3010</v>
      </c>
      <c r="B2839" s="1">
        <v>38000000</v>
      </c>
      <c r="C2839" s="1">
        <v>7659747</v>
      </c>
      <c r="D2839" s="1">
        <f t="shared" si="44"/>
        <v>-30340253</v>
      </c>
    </row>
    <row r="2840" spans="1:4" x14ac:dyDescent="0.25">
      <c r="A2840" t="s">
        <v>3007</v>
      </c>
      <c r="B2840" s="1">
        <v>60000000</v>
      </c>
      <c r="C2840" s="1">
        <v>7605668</v>
      </c>
      <c r="D2840" s="1">
        <f t="shared" si="44"/>
        <v>-52394332</v>
      </c>
    </row>
    <row r="2841" spans="1:4" x14ac:dyDescent="0.25">
      <c r="A2841" t="s">
        <v>3004</v>
      </c>
      <c r="B2841" s="1">
        <v>10000000</v>
      </c>
      <c r="C2841" s="1">
        <v>7574066</v>
      </c>
      <c r="D2841" s="1">
        <f t="shared" si="44"/>
        <v>-2425934</v>
      </c>
    </row>
    <row r="2842" spans="1:4" x14ac:dyDescent="0.25">
      <c r="A2842" t="s">
        <v>3003</v>
      </c>
      <c r="B2842" s="1">
        <v>20000000</v>
      </c>
      <c r="C2842" s="1">
        <v>7564000</v>
      </c>
      <c r="D2842" s="1">
        <f t="shared" si="44"/>
        <v>-12436000</v>
      </c>
    </row>
    <row r="2843" spans="1:4" x14ac:dyDescent="0.25">
      <c r="A2843" t="s">
        <v>3001</v>
      </c>
      <c r="B2843" s="1">
        <v>10000000</v>
      </c>
      <c r="C2843" s="1">
        <v>7563670</v>
      </c>
      <c r="D2843" s="1">
        <f t="shared" si="44"/>
        <v>-2436330</v>
      </c>
    </row>
    <row r="2844" spans="1:4" x14ac:dyDescent="0.25">
      <c r="A2844" t="s">
        <v>2998</v>
      </c>
      <c r="B2844" s="1">
        <v>3300000</v>
      </c>
      <c r="C2844" s="1">
        <v>7563397</v>
      </c>
      <c r="D2844" s="1">
        <f t="shared" si="44"/>
        <v>4263397</v>
      </c>
    </row>
    <row r="2845" spans="1:4" x14ac:dyDescent="0.25">
      <c r="A2845" t="s">
        <v>2997</v>
      </c>
      <c r="B2845" s="1">
        <v>15000000</v>
      </c>
      <c r="C2845" s="1">
        <v>7556708</v>
      </c>
      <c r="D2845" s="1">
        <f t="shared" si="44"/>
        <v>-7443292</v>
      </c>
    </row>
    <row r="2846" spans="1:4" x14ac:dyDescent="0.25">
      <c r="A2846" t="s">
        <v>2996</v>
      </c>
      <c r="B2846" s="1">
        <v>6000000</v>
      </c>
      <c r="C2846" s="1">
        <v>7518876</v>
      </c>
      <c r="D2846" s="1">
        <f t="shared" si="44"/>
        <v>1518876</v>
      </c>
    </row>
    <row r="2847" spans="1:4" x14ac:dyDescent="0.25">
      <c r="A2847" t="s">
        <v>2993</v>
      </c>
      <c r="B2847" s="1">
        <v>26000000</v>
      </c>
      <c r="C2847" s="1">
        <v>7496522</v>
      </c>
      <c r="D2847" s="1">
        <f t="shared" si="44"/>
        <v>-18503478</v>
      </c>
    </row>
    <row r="2848" spans="1:4" x14ac:dyDescent="0.25">
      <c r="A2848" t="s">
        <v>2991</v>
      </c>
      <c r="B2848" s="1">
        <v>27000000</v>
      </c>
      <c r="C2848" s="1">
        <v>7486906</v>
      </c>
      <c r="D2848" s="1">
        <f t="shared" si="44"/>
        <v>-19513094</v>
      </c>
    </row>
    <row r="2849" spans="1:4" x14ac:dyDescent="0.25">
      <c r="A2849" t="s">
        <v>2989</v>
      </c>
      <c r="B2849" s="1">
        <v>35000000</v>
      </c>
      <c r="C2849" s="1">
        <v>7458269</v>
      </c>
      <c r="D2849" s="1">
        <f t="shared" si="44"/>
        <v>-27541731</v>
      </c>
    </row>
    <row r="2850" spans="1:4" x14ac:dyDescent="0.25">
      <c r="A2850" t="s">
        <v>2987</v>
      </c>
      <c r="B2850" s="1">
        <v>7000000</v>
      </c>
      <c r="C2850" s="1">
        <v>7455447</v>
      </c>
      <c r="D2850" s="1">
        <f t="shared" si="44"/>
        <v>455447</v>
      </c>
    </row>
    <row r="2851" spans="1:4" x14ac:dyDescent="0.25">
      <c r="A2851" t="s">
        <v>2985</v>
      </c>
      <c r="B2851" s="1">
        <v>30000000</v>
      </c>
      <c r="C2851" s="1">
        <v>7443007</v>
      </c>
      <c r="D2851" s="1">
        <f t="shared" si="44"/>
        <v>-22556993</v>
      </c>
    </row>
    <row r="2852" spans="1:4" x14ac:dyDescent="0.25">
      <c r="A2852" t="s">
        <v>2983</v>
      </c>
      <c r="B2852" s="1">
        <v>23000000</v>
      </c>
      <c r="C2852" s="1">
        <v>7434726</v>
      </c>
      <c r="D2852" s="1">
        <f t="shared" si="44"/>
        <v>-15565274</v>
      </c>
    </row>
    <row r="2853" spans="1:4" x14ac:dyDescent="0.25">
      <c r="A2853" t="s">
        <v>2979</v>
      </c>
      <c r="B2853" s="1">
        <v>1500000</v>
      </c>
      <c r="C2853" s="1">
        <v>7417210</v>
      </c>
      <c r="D2853" s="1">
        <f t="shared" si="44"/>
        <v>5917210</v>
      </c>
    </row>
    <row r="2854" spans="1:4" x14ac:dyDescent="0.25">
      <c r="A2854" t="s">
        <v>2977</v>
      </c>
      <c r="B2854" s="1">
        <v>20000000</v>
      </c>
      <c r="C2854" s="1">
        <v>7382993</v>
      </c>
      <c r="D2854" s="1">
        <f t="shared" si="44"/>
        <v>-12617007</v>
      </c>
    </row>
    <row r="2855" spans="1:4" x14ac:dyDescent="0.25">
      <c r="A2855" t="s">
        <v>2974</v>
      </c>
      <c r="B2855" s="1">
        <v>2000000</v>
      </c>
      <c r="C2855" s="1">
        <v>7369373</v>
      </c>
      <c r="D2855" s="1">
        <f t="shared" si="44"/>
        <v>5369373</v>
      </c>
    </row>
    <row r="2856" spans="1:4" x14ac:dyDescent="0.25">
      <c r="A2856" t="s">
        <v>2970</v>
      </c>
      <c r="B2856" s="1">
        <v>1500000</v>
      </c>
      <c r="C2856" s="1">
        <v>7362100</v>
      </c>
      <c r="D2856" s="1">
        <f t="shared" si="44"/>
        <v>5862100</v>
      </c>
    </row>
    <row r="2857" spans="1:4" x14ac:dyDescent="0.25">
      <c r="A2857" t="s">
        <v>2967</v>
      </c>
      <c r="B2857" s="1">
        <v>7000000</v>
      </c>
      <c r="C2857" s="1">
        <v>7292175</v>
      </c>
      <c r="D2857" s="1">
        <f t="shared" si="44"/>
        <v>292175</v>
      </c>
    </row>
    <row r="2858" spans="1:4" x14ac:dyDescent="0.25">
      <c r="A2858" t="s">
        <v>2965</v>
      </c>
      <c r="B2858" s="1">
        <v>3000000</v>
      </c>
      <c r="C2858" s="1">
        <v>7282851</v>
      </c>
      <c r="D2858" s="1">
        <f t="shared" si="44"/>
        <v>4282851</v>
      </c>
    </row>
    <row r="2859" spans="1:4" x14ac:dyDescent="0.25">
      <c r="A2859" t="s">
        <v>2961</v>
      </c>
      <c r="B2859" s="1">
        <v>20000000</v>
      </c>
      <c r="C2859" s="1">
        <v>7268659</v>
      </c>
      <c r="D2859" s="1">
        <f t="shared" si="44"/>
        <v>-12731341</v>
      </c>
    </row>
    <row r="2860" spans="1:4" x14ac:dyDescent="0.25">
      <c r="A2860" t="s">
        <v>2960</v>
      </c>
      <c r="B2860" s="1">
        <v>3500000</v>
      </c>
      <c r="C2860" s="1">
        <v>7267324</v>
      </c>
      <c r="D2860" s="1">
        <f t="shared" si="44"/>
        <v>3767324</v>
      </c>
    </row>
    <row r="2861" spans="1:4" x14ac:dyDescent="0.25">
      <c r="A2861" t="s">
        <v>2959</v>
      </c>
      <c r="B2861" s="1">
        <v>40000000</v>
      </c>
      <c r="C2861" s="1">
        <v>7262288</v>
      </c>
      <c r="D2861" s="1">
        <f t="shared" si="44"/>
        <v>-32737712</v>
      </c>
    </row>
    <row r="2862" spans="1:4" x14ac:dyDescent="0.25">
      <c r="A2862" t="s">
        <v>2957</v>
      </c>
      <c r="B2862" s="1">
        <v>55000000</v>
      </c>
      <c r="C2862" s="1">
        <v>7221458</v>
      </c>
      <c r="D2862" s="1">
        <f t="shared" si="44"/>
        <v>-47778542</v>
      </c>
    </row>
    <row r="2863" spans="1:4" x14ac:dyDescent="0.25">
      <c r="A2863" t="s">
        <v>2955</v>
      </c>
      <c r="B2863" s="1">
        <v>15000000</v>
      </c>
      <c r="C2863" s="1">
        <v>7219578</v>
      </c>
      <c r="D2863" s="1">
        <f t="shared" si="44"/>
        <v>-7780422</v>
      </c>
    </row>
    <row r="2864" spans="1:4" x14ac:dyDescent="0.25">
      <c r="A2864" t="s">
        <v>2954</v>
      </c>
      <c r="B2864" s="1">
        <v>41000000</v>
      </c>
      <c r="C2864" s="1">
        <v>7204138</v>
      </c>
      <c r="D2864" s="1">
        <f t="shared" si="44"/>
        <v>-33795862</v>
      </c>
    </row>
    <row r="2865" spans="1:4" x14ac:dyDescent="0.25">
      <c r="A2865" t="s">
        <v>2951</v>
      </c>
      <c r="B2865" s="1">
        <v>6000000</v>
      </c>
      <c r="C2865" s="1">
        <v>7186670</v>
      </c>
      <c r="D2865" s="1">
        <f t="shared" si="44"/>
        <v>1186670</v>
      </c>
    </row>
    <row r="2866" spans="1:4" x14ac:dyDescent="0.25">
      <c r="A2866" t="s">
        <v>2947</v>
      </c>
      <c r="B2866" s="1">
        <v>3400000</v>
      </c>
      <c r="C2866" s="1">
        <v>7159147</v>
      </c>
      <c r="D2866" s="1">
        <f t="shared" si="44"/>
        <v>3759147</v>
      </c>
    </row>
    <row r="2867" spans="1:4" x14ac:dyDescent="0.25">
      <c r="A2867" t="s">
        <v>2944</v>
      </c>
      <c r="B2867" s="1">
        <v>25000000</v>
      </c>
      <c r="C2867" s="1">
        <v>7156933</v>
      </c>
      <c r="D2867" s="1">
        <f t="shared" si="44"/>
        <v>-17843067</v>
      </c>
    </row>
    <row r="2868" spans="1:4" x14ac:dyDescent="0.25">
      <c r="A2868" t="s">
        <v>2941</v>
      </c>
      <c r="B2868" s="1">
        <v>19000000</v>
      </c>
      <c r="C2868" s="1">
        <v>7156725</v>
      </c>
      <c r="D2868" s="1">
        <f t="shared" si="44"/>
        <v>-11843275</v>
      </c>
    </row>
    <row r="2869" spans="1:4" x14ac:dyDescent="0.25">
      <c r="A2869" t="s">
        <v>2939</v>
      </c>
      <c r="B2869" s="1">
        <v>175000</v>
      </c>
      <c r="C2869" s="1">
        <v>7137502</v>
      </c>
      <c r="D2869" s="1">
        <f t="shared" si="44"/>
        <v>6962502</v>
      </c>
    </row>
    <row r="2870" spans="1:4" x14ac:dyDescent="0.25">
      <c r="A2870" t="s">
        <v>2937</v>
      </c>
      <c r="B2870" s="1">
        <v>500000</v>
      </c>
      <c r="C2870" s="1">
        <v>7098492</v>
      </c>
      <c r="D2870" s="1">
        <f t="shared" si="44"/>
        <v>6598492</v>
      </c>
    </row>
    <row r="2871" spans="1:4" x14ac:dyDescent="0.25">
      <c r="A2871" t="s">
        <v>2934</v>
      </c>
      <c r="B2871" s="1">
        <v>70000000</v>
      </c>
      <c r="C2871" s="1">
        <v>7097125</v>
      </c>
      <c r="D2871" s="1">
        <f t="shared" si="44"/>
        <v>-62902875</v>
      </c>
    </row>
    <row r="2872" spans="1:4" x14ac:dyDescent="0.25">
      <c r="A2872" t="s">
        <v>2931</v>
      </c>
      <c r="B2872" s="1">
        <v>13500000</v>
      </c>
      <c r="C2872" s="1">
        <v>7060876</v>
      </c>
      <c r="D2872" s="1">
        <f t="shared" si="44"/>
        <v>-6439124</v>
      </c>
    </row>
    <row r="2873" spans="1:4" x14ac:dyDescent="0.25">
      <c r="A2873" t="s">
        <v>2929</v>
      </c>
      <c r="B2873" s="1">
        <v>3000000</v>
      </c>
      <c r="C2873" s="1">
        <v>7059537</v>
      </c>
      <c r="D2873" s="1">
        <f t="shared" si="44"/>
        <v>4059537</v>
      </c>
    </row>
    <row r="2874" spans="1:4" x14ac:dyDescent="0.25">
      <c r="A2874" t="s">
        <v>2926</v>
      </c>
      <c r="B2874" s="1">
        <v>1000000</v>
      </c>
      <c r="C2874" s="1">
        <v>7022940</v>
      </c>
      <c r="D2874" s="1">
        <f t="shared" si="44"/>
        <v>6022940</v>
      </c>
    </row>
    <row r="2875" spans="1:4" x14ac:dyDescent="0.25">
      <c r="A2875" t="s">
        <v>2924</v>
      </c>
      <c r="B2875" s="1">
        <v>17500000</v>
      </c>
      <c r="C2875" s="1">
        <v>7017178</v>
      </c>
      <c r="D2875" s="1">
        <f t="shared" si="44"/>
        <v>-10482822</v>
      </c>
    </row>
    <row r="2876" spans="1:4" x14ac:dyDescent="0.25">
      <c r="A2876" t="s">
        <v>2920</v>
      </c>
      <c r="B2876" s="1">
        <v>5600000</v>
      </c>
      <c r="C2876" s="1">
        <v>7009668</v>
      </c>
      <c r="D2876" s="1">
        <f t="shared" si="44"/>
        <v>1409668</v>
      </c>
    </row>
    <row r="2877" spans="1:4" x14ac:dyDescent="0.25">
      <c r="A2877" t="s">
        <v>2916</v>
      </c>
      <c r="B2877" s="1">
        <v>9500000</v>
      </c>
      <c r="C2877" s="1">
        <v>7002255</v>
      </c>
      <c r="D2877" s="1">
        <f t="shared" si="44"/>
        <v>-2497745</v>
      </c>
    </row>
    <row r="2878" spans="1:4" x14ac:dyDescent="0.25">
      <c r="A2878" t="s">
        <v>2912</v>
      </c>
      <c r="B2878" s="1">
        <v>12000000</v>
      </c>
      <c r="C2878" s="1">
        <v>7001720</v>
      </c>
      <c r="D2878" s="1">
        <f t="shared" si="44"/>
        <v>-4998280</v>
      </c>
    </row>
    <row r="2879" spans="1:4" x14ac:dyDescent="0.25">
      <c r="A2879" t="s">
        <v>2909</v>
      </c>
      <c r="B2879" s="1">
        <v>36000000</v>
      </c>
      <c r="C2879" s="1">
        <v>7000000</v>
      </c>
      <c r="D2879" s="1">
        <f t="shared" si="44"/>
        <v>-29000000</v>
      </c>
    </row>
    <row r="2880" spans="1:4" x14ac:dyDescent="0.25">
      <c r="A2880" t="s">
        <v>2906</v>
      </c>
      <c r="B2880" s="1">
        <v>28000000</v>
      </c>
      <c r="C2880" s="1">
        <v>6998324</v>
      </c>
      <c r="D2880" s="1">
        <f t="shared" si="44"/>
        <v>-21001676</v>
      </c>
    </row>
    <row r="2881" spans="1:4" x14ac:dyDescent="0.25">
      <c r="A2881" t="s">
        <v>2904</v>
      </c>
      <c r="B2881" s="1">
        <v>10000000</v>
      </c>
      <c r="C2881" s="1">
        <v>6982680</v>
      </c>
      <c r="D2881" s="1">
        <f t="shared" si="44"/>
        <v>-3017320</v>
      </c>
    </row>
    <row r="2882" spans="1:4" x14ac:dyDescent="0.25">
      <c r="A2882" t="s">
        <v>2901</v>
      </c>
      <c r="B2882" s="1">
        <v>23000000</v>
      </c>
      <c r="C2882" s="1">
        <v>6923891</v>
      </c>
      <c r="D2882" s="1">
        <f t="shared" ref="D2882:D2945" si="45">C2882-B2882</f>
        <v>-16076109</v>
      </c>
    </row>
    <row r="2883" spans="1:4" x14ac:dyDescent="0.25">
      <c r="A2883" t="s">
        <v>2898</v>
      </c>
      <c r="B2883" s="1">
        <v>6800000</v>
      </c>
      <c r="C2883" s="1">
        <v>6857096</v>
      </c>
      <c r="D2883" s="1">
        <f t="shared" si="45"/>
        <v>57096</v>
      </c>
    </row>
    <row r="2884" spans="1:4" x14ac:dyDescent="0.25">
      <c r="A2884" t="s">
        <v>2894</v>
      </c>
      <c r="B2884" s="1">
        <v>17000000</v>
      </c>
      <c r="C2884" s="1">
        <v>6855137</v>
      </c>
      <c r="D2884" s="1">
        <f t="shared" si="45"/>
        <v>-10144863</v>
      </c>
    </row>
    <row r="2885" spans="1:4" x14ac:dyDescent="0.25">
      <c r="A2885" t="s">
        <v>2892</v>
      </c>
      <c r="B2885" s="1">
        <v>22000000</v>
      </c>
      <c r="C2885" s="1">
        <v>6852144</v>
      </c>
      <c r="D2885" s="1">
        <f t="shared" si="45"/>
        <v>-15147856</v>
      </c>
    </row>
    <row r="2886" spans="1:4" x14ac:dyDescent="0.25">
      <c r="A2886" t="s">
        <v>2889</v>
      </c>
      <c r="B2886" s="1">
        <v>2500000</v>
      </c>
      <c r="C2886" s="1">
        <v>6851969</v>
      </c>
      <c r="D2886" s="1">
        <f t="shared" si="45"/>
        <v>4351969</v>
      </c>
    </row>
    <row r="2887" spans="1:4" x14ac:dyDescent="0.25">
      <c r="A2887" t="s">
        <v>2886</v>
      </c>
      <c r="B2887" s="1">
        <v>6000000</v>
      </c>
      <c r="C2887" s="1">
        <v>6851636</v>
      </c>
      <c r="D2887" s="1">
        <f t="shared" si="45"/>
        <v>851636</v>
      </c>
    </row>
    <row r="2888" spans="1:4" x14ac:dyDescent="0.25">
      <c r="A2888" t="s">
        <v>2884</v>
      </c>
      <c r="B2888" s="1">
        <v>10000000</v>
      </c>
      <c r="C2888" s="1">
        <v>6842058</v>
      </c>
      <c r="D2888" s="1">
        <f t="shared" si="45"/>
        <v>-3157942</v>
      </c>
    </row>
    <row r="2889" spans="1:4" x14ac:dyDescent="0.25">
      <c r="A2889" t="s">
        <v>2880</v>
      </c>
      <c r="B2889" s="1">
        <v>21000000</v>
      </c>
      <c r="C2889" s="1">
        <v>6830957</v>
      </c>
      <c r="D2889" s="1">
        <f t="shared" si="45"/>
        <v>-14169043</v>
      </c>
    </row>
    <row r="2890" spans="1:4" x14ac:dyDescent="0.25">
      <c r="A2890" t="s">
        <v>2878</v>
      </c>
      <c r="B2890" s="1">
        <v>57000000</v>
      </c>
      <c r="C2890" s="1">
        <v>6768055</v>
      </c>
      <c r="D2890" s="1">
        <f t="shared" si="45"/>
        <v>-50231945</v>
      </c>
    </row>
    <row r="2891" spans="1:4" x14ac:dyDescent="0.25">
      <c r="A2891" t="s">
        <v>2874</v>
      </c>
      <c r="B2891" s="1">
        <v>5000000</v>
      </c>
      <c r="C2891" s="1">
        <v>6755271</v>
      </c>
      <c r="D2891" s="1">
        <f t="shared" si="45"/>
        <v>1755271</v>
      </c>
    </row>
    <row r="2892" spans="1:4" x14ac:dyDescent="0.25">
      <c r="A2892" t="s">
        <v>2871</v>
      </c>
      <c r="B2892" s="1">
        <v>12000000</v>
      </c>
      <c r="C2892" s="1">
        <v>6754898</v>
      </c>
      <c r="D2892" s="1">
        <f t="shared" si="45"/>
        <v>-5245102</v>
      </c>
    </row>
    <row r="2893" spans="1:4" x14ac:dyDescent="0.25">
      <c r="A2893" t="s">
        <v>2868</v>
      </c>
      <c r="B2893" s="1">
        <v>8000000</v>
      </c>
      <c r="C2893" s="1">
        <v>6739141</v>
      </c>
      <c r="D2893" s="1">
        <f t="shared" si="45"/>
        <v>-1260859</v>
      </c>
    </row>
    <row r="2894" spans="1:4" x14ac:dyDescent="0.25">
      <c r="A2894" t="s">
        <v>2866</v>
      </c>
      <c r="B2894" s="1">
        <v>17000000</v>
      </c>
      <c r="C2894" s="1">
        <v>6734844</v>
      </c>
      <c r="D2894" s="1">
        <f t="shared" si="45"/>
        <v>-10265156</v>
      </c>
    </row>
    <row r="2895" spans="1:4" x14ac:dyDescent="0.25">
      <c r="A2895" t="s">
        <v>2863</v>
      </c>
      <c r="B2895" s="1">
        <v>2000000</v>
      </c>
      <c r="C2895" s="1">
        <v>6719300</v>
      </c>
      <c r="D2895" s="1">
        <f t="shared" si="45"/>
        <v>4719300</v>
      </c>
    </row>
    <row r="2896" spans="1:4" x14ac:dyDescent="0.25">
      <c r="A2896" t="s">
        <v>2859</v>
      </c>
      <c r="B2896" s="1">
        <v>90000000</v>
      </c>
      <c r="C2896" s="1">
        <v>6712451</v>
      </c>
      <c r="D2896" s="1">
        <f t="shared" si="45"/>
        <v>-83287549</v>
      </c>
    </row>
    <row r="2897" spans="1:4" x14ac:dyDescent="0.25">
      <c r="A2897" t="s">
        <v>2856</v>
      </c>
      <c r="B2897" s="1">
        <v>7500000</v>
      </c>
      <c r="C2897" s="1">
        <v>6712241</v>
      </c>
      <c r="D2897" s="1">
        <f t="shared" si="45"/>
        <v>-787759</v>
      </c>
    </row>
    <row r="2898" spans="1:4" x14ac:dyDescent="0.25">
      <c r="A2898" t="s">
        <v>2854</v>
      </c>
      <c r="B2898" s="1">
        <v>160000</v>
      </c>
      <c r="C2898" s="1">
        <v>6706368</v>
      </c>
      <c r="D2898" s="1">
        <f t="shared" si="45"/>
        <v>6546368</v>
      </c>
    </row>
    <row r="2899" spans="1:4" x14ac:dyDescent="0.25">
      <c r="A2899" t="s">
        <v>2852</v>
      </c>
      <c r="B2899" s="1">
        <v>6000000</v>
      </c>
      <c r="C2899" s="1">
        <v>6670712</v>
      </c>
      <c r="D2899" s="1">
        <f t="shared" si="45"/>
        <v>670712</v>
      </c>
    </row>
    <row r="2900" spans="1:4" x14ac:dyDescent="0.25">
      <c r="A2900" t="s">
        <v>2850</v>
      </c>
      <c r="B2900" s="1">
        <v>10000000</v>
      </c>
      <c r="C2900" s="1">
        <v>6619173</v>
      </c>
      <c r="D2900" s="1">
        <f t="shared" si="45"/>
        <v>-3380827</v>
      </c>
    </row>
    <row r="2901" spans="1:4" x14ac:dyDescent="0.25">
      <c r="A2901" t="s">
        <v>2847</v>
      </c>
      <c r="B2901" s="1">
        <v>13000000</v>
      </c>
      <c r="C2901" s="1">
        <v>6615578</v>
      </c>
      <c r="D2901" s="1">
        <f t="shared" si="45"/>
        <v>-6384422</v>
      </c>
    </row>
    <row r="2902" spans="1:4" x14ac:dyDescent="0.25">
      <c r="A2902" t="s">
        <v>2844</v>
      </c>
      <c r="B2902" s="1">
        <v>7000000</v>
      </c>
      <c r="C2902" s="1">
        <v>6601079</v>
      </c>
      <c r="D2902" s="1">
        <f t="shared" si="45"/>
        <v>-398921</v>
      </c>
    </row>
    <row r="2903" spans="1:4" x14ac:dyDescent="0.25">
      <c r="A2903" t="s">
        <v>2841</v>
      </c>
      <c r="B2903" s="1">
        <v>38600000</v>
      </c>
      <c r="C2903" s="1">
        <v>6594136</v>
      </c>
      <c r="D2903" s="1">
        <f t="shared" si="45"/>
        <v>-32005864</v>
      </c>
    </row>
    <row r="2904" spans="1:4" x14ac:dyDescent="0.25">
      <c r="A2904" t="s">
        <v>2838</v>
      </c>
      <c r="B2904" s="1">
        <v>35000000</v>
      </c>
      <c r="C2904" s="1">
        <v>6592103</v>
      </c>
      <c r="D2904" s="1">
        <f t="shared" si="45"/>
        <v>-28407897</v>
      </c>
    </row>
    <row r="2905" spans="1:4" x14ac:dyDescent="0.25">
      <c r="A2905" t="s">
        <v>2837</v>
      </c>
      <c r="B2905" s="1">
        <v>45000000</v>
      </c>
      <c r="C2905" s="1">
        <v>6565495</v>
      </c>
      <c r="D2905" s="1">
        <f t="shared" si="45"/>
        <v>-38434505</v>
      </c>
    </row>
    <row r="2906" spans="1:4" x14ac:dyDescent="0.25">
      <c r="A2906" t="s">
        <v>2836</v>
      </c>
      <c r="B2906" s="1">
        <v>20000000</v>
      </c>
      <c r="C2906" s="1">
        <v>6563357</v>
      </c>
      <c r="D2906" s="1">
        <f t="shared" si="45"/>
        <v>-13436643</v>
      </c>
    </row>
    <row r="2907" spans="1:4" x14ac:dyDescent="0.25">
      <c r="A2907" t="s">
        <v>2832</v>
      </c>
      <c r="B2907" s="1">
        <v>34000000</v>
      </c>
      <c r="C2907" s="1">
        <v>6543194</v>
      </c>
      <c r="D2907" s="1">
        <f t="shared" si="45"/>
        <v>-27456806</v>
      </c>
    </row>
    <row r="2908" spans="1:4" x14ac:dyDescent="0.25">
      <c r="A2908" t="s">
        <v>2830</v>
      </c>
      <c r="B2908" s="1">
        <v>2000000</v>
      </c>
      <c r="C2908" s="1">
        <v>6531491</v>
      </c>
      <c r="D2908" s="1">
        <f t="shared" si="45"/>
        <v>4531491</v>
      </c>
    </row>
    <row r="2909" spans="1:4" x14ac:dyDescent="0.25">
      <c r="A2909" t="s">
        <v>2828</v>
      </c>
      <c r="B2909" s="1">
        <v>4000000</v>
      </c>
      <c r="C2909" s="1">
        <v>6525762</v>
      </c>
      <c r="D2909" s="1">
        <f t="shared" si="45"/>
        <v>2525762</v>
      </c>
    </row>
    <row r="2910" spans="1:4" x14ac:dyDescent="0.25">
      <c r="A2910" t="s">
        <v>2825</v>
      </c>
      <c r="B2910" s="1">
        <v>3000000</v>
      </c>
      <c r="C2910" s="1">
        <v>6517198</v>
      </c>
      <c r="D2910" s="1">
        <f t="shared" si="45"/>
        <v>3517198</v>
      </c>
    </row>
    <row r="2911" spans="1:4" x14ac:dyDescent="0.25">
      <c r="A2911" t="s">
        <v>2821</v>
      </c>
      <c r="B2911" s="1">
        <v>18026148</v>
      </c>
      <c r="C2911" s="1">
        <v>6498000</v>
      </c>
      <c r="D2911" s="1">
        <f t="shared" si="45"/>
        <v>-11528148</v>
      </c>
    </row>
    <row r="2912" spans="1:4" x14ac:dyDescent="0.25">
      <c r="A2912" t="s">
        <v>2817</v>
      </c>
      <c r="B2912" s="1">
        <v>10000000</v>
      </c>
      <c r="C2912" s="1">
        <v>6491350</v>
      </c>
      <c r="D2912" s="1">
        <f t="shared" si="45"/>
        <v>-3508650</v>
      </c>
    </row>
    <row r="2913" spans="1:4" x14ac:dyDescent="0.25">
      <c r="A2913" t="s">
        <v>2814</v>
      </c>
      <c r="B2913" s="1">
        <v>37000000</v>
      </c>
      <c r="C2913" s="1">
        <v>6482195</v>
      </c>
      <c r="D2913" s="1">
        <f t="shared" si="45"/>
        <v>-30517805</v>
      </c>
    </row>
    <row r="2914" spans="1:4" x14ac:dyDescent="0.25">
      <c r="A2914" t="s">
        <v>2811</v>
      </c>
      <c r="B2914" s="1">
        <v>50000000</v>
      </c>
      <c r="C2914" s="1">
        <v>6471394</v>
      </c>
      <c r="D2914" s="1">
        <f t="shared" si="45"/>
        <v>-43528606</v>
      </c>
    </row>
    <row r="2915" spans="1:4" x14ac:dyDescent="0.25">
      <c r="A2915" t="s">
        <v>2808</v>
      </c>
      <c r="B2915" s="1">
        <v>18500000</v>
      </c>
      <c r="C2915" s="1">
        <v>6462576</v>
      </c>
      <c r="D2915" s="1">
        <f t="shared" si="45"/>
        <v>-12037424</v>
      </c>
    </row>
    <row r="2916" spans="1:4" x14ac:dyDescent="0.25">
      <c r="A2916" t="s">
        <v>2805</v>
      </c>
      <c r="B2916" s="1">
        <v>35000000</v>
      </c>
      <c r="C2916" s="1">
        <v>6448817</v>
      </c>
      <c r="D2916" s="1">
        <f t="shared" si="45"/>
        <v>-28551183</v>
      </c>
    </row>
    <row r="2917" spans="1:4" x14ac:dyDescent="0.25">
      <c r="A2917" t="s">
        <v>2803</v>
      </c>
      <c r="B2917" s="1">
        <v>20000000</v>
      </c>
      <c r="C2917" s="1">
        <v>6420319</v>
      </c>
      <c r="D2917" s="1">
        <f t="shared" si="45"/>
        <v>-13579681</v>
      </c>
    </row>
    <row r="2918" spans="1:4" x14ac:dyDescent="0.25">
      <c r="A2918" t="s">
        <v>2801</v>
      </c>
      <c r="B2918" s="1">
        <v>15000000</v>
      </c>
      <c r="C2918" s="1">
        <v>6409206</v>
      </c>
      <c r="D2918" s="1">
        <f t="shared" si="45"/>
        <v>-8590794</v>
      </c>
    </row>
    <row r="2919" spans="1:4" x14ac:dyDescent="0.25">
      <c r="A2919" t="s">
        <v>2799</v>
      </c>
      <c r="B2919" s="1">
        <v>2500000</v>
      </c>
      <c r="C2919" s="1">
        <v>6401336</v>
      </c>
      <c r="D2919" s="1">
        <f t="shared" si="45"/>
        <v>3901336</v>
      </c>
    </row>
    <row r="2920" spans="1:4" x14ac:dyDescent="0.25">
      <c r="A2920" t="s">
        <v>2798</v>
      </c>
      <c r="B2920" s="1">
        <v>3500000</v>
      </c>
      <c r="C2920" s="1">
        <v>6390032</v>
      </c>
      <c r="D2920" s="1">
        <f t="shared" si="45"/>
        <v>2890032</v>
      </c>
    </row>
    <row r="2921" spans="1:4" x14ac:dyDescent="0.25">
      <c r="A2921" t="s">
        <v>2797</v>
      </c>
      <c r="B2921" s="1">
        <v>15000000</v>
      </c>
      <c r="C2921" s="1">
        <v>6373693</v>
      </c>
      <c r="D2921" s="1">
        <f t="shared" si="45"/>
        <v>-8626307</v>
      </c>
    </row>
    <row r="2922" spans="1:4" x14ac:dyDescent="0.25">
      <c r="A2922" t="s">
        <v>2795</v>
      </c>
      <c r="B2922" s="1">
        <v>8000000</v>
      </c>
      <c r="C2922" s="1">
        <v>6350058</v>
      </c>
      <c r="D2922" s="1">
        <f t="shared" si="45"/>
        <v>-1649942</v>
      </c>
    </row>
    <row r="2923" spans="1:4" x14ac:dyDescent="0.25">
      <c r="A2923" t="s">
        <v>2792</v>
      </c>
      <c r="B2923" s="1">
        <v>29000000</v>
      </c>
      <c r="C2923" s="1">
        <v>6301131</v>
      </c>
      <c r="D2923" s="1">
        <f t="shared" si="45"/>
        <v>-22698869</v>
      </c>
    </row>
    <row r="2924" spans="1:4" x14ac:dyDescent="0.25">
      <c r="A2924" t="s">
        <v>2790</v>
      </c>
      <c r="B2924" s="1">
        <v>50000000</v>
      </c>
      <c r="C2924" s="1">
        <v>6291602</v>
      </c>
      <c r="D2924" s="1">
        <f t="shared" si="45"/>
        <v>-43708398</v>
      </c>
    </row>
    <row r="2925" spans="1:4" x14ac:dyDescent="0.25">
      <c r="A2925" t="s">
        <v>2788</v>
      </c>
      <c r="B2925" s="1">
        <v>9000000</v>
      </c>
      <c r="C2925" s="1">
        <v>6262942</v>
      </c>
      <c r="D2925" s="1">
        <f t="shared" si="45"/>
        <v>-2737058</v>
      </c>
    </row>
    <row r="2926" spans="1:4" x14ac:dyDescent="0.25">
      <c r="A2926" t="s">
        <v>2786</v>
      </c>
      <c r="B2926" s="1">
        <v>13000000</v>
      </c>
      <c r="C2926" s="1">
        <v>6241697</v>
      </c>
      <c r="D2926" s="1">
        <f t="shared" si="45"/>
        <v>-6758303</v>
      </c>
    </row>
    <row r="2927" spans="1:4" x14ac:dyDescent="0.25">
      <c r="A2927" t="s">
        <v>2785</v>
      </c>
      <c r="B2927" s="1">
        <v>5000000</v>
      </c>
      <c r="C2927" s="1">
        <v>6239558</v>
      </c>
      <c r="D2927" s="1">
        <f t="shared" si="45"/>
        <v>1239558</v>
      </c>
    </row>
    <row r="2928" spans="1:4" x14ac:dyDescent="0.25">
      <c r="A2928" t="s">
        <v>2783</v>
      </c>
      <c r="B2928" s="1">
        <v>10000000</v>
      </c>
      <c r="C2928" s="1">
        <v>6201757</v>
      </c>
      <c r="D2928" s="1">
        <f t="shared" si="45"/>
        <v>-3798243</v>
      </c>
    </row>
    <row r="2929" spans="1:4" x14ac:dyDescent="0.25">
      <c r="A2929" t="s">
        <v>2781</v>
      </c>
      <c r="B2929" s="1">
        <v>7000000</v>
      </c>
      <c r="C2929" s="1">
        <v>6200756</v>
      </c>
      <c r="D2929" s="1">
        <f t="shared" si="45"/>
        <v>-799244</v>
      </c>
    </row>
    <row r="2930" spans="1:4" x14ac:dyDescent="0.25">
      <c r="A2930" t="s">
        <v>2778</v>
      </c>
      <c r="B2930" s="1">
        <v>10000000</v>
      </c>
      <c r="C2930" s="1">
        <v>6197866</v>
      </c>
      <c r="D2930" s="1">
        <f t="shared" si="45"/>
        <v>-3802134</v>
      </c>
    </row>
    <row r="2931" spans="1:4" x14ac:dyDescent="0.25">
      <c r="A2931" t="s">
        <v>2775</v>
      </c>
      <c r="B2931" s="1">
        <v>7000000</v>
      </c>
      <c r="C2931" s="1">
        <v>6173485</v>
      </c>
      <c r="D2931" s="1">
        <f t="shared" si="45"/>
        <v>-826515</v>
      </c>
    </row>
    <row r="2932" spans="1:4" x14ac:dyDescent="0.25">
      <c r="A2932" t="s">
        <v>2772</v>
      </c>
      <c r="B2932" s="1">
        <v>47000000</v>
      </c>
      <c r="C2932" s="1">
        <v>6167817</v>
      </c>
      <c r="D2932" s="1">
        <f t="shared" si="45"/>
        <v>-40832183</v>
      </c>
    </row>
    <row r="2933" spans="1:4" x14ac:dyDescent="0.25">
      <c r="A2933" t="s">
        <v>2768</v>
      </c>
      <c r="B2933" s="1">
        <v>6000000</v>
      </c>
      <c r="C2933" s="1">
        <v>6165429</v>
      </c>
      <c r="D2933" s="1">
        <f t="shared" si="45"/>
        <v>165429</v>
      </c>
    </row>
    <row r="2934" spans="1:4" x14ac:dyDescent="0.25">
      <c r="A2934" t="s">
        <v>2765</v>
      </c>
      <c r="B2934" s="1">
        <v>5000000</v>
      </c>
      <c r="C2934" s="1">
        <v>6157157</v>
      </c>
      <c r="D2934" s="1">
        <f t="shared" si="45"/>
        <v>1157157</v>
      </c>
    </row>
    <row r="2935" spans="1:4" x14ac:dyDescent="0.25">
      <c r="A2935" t="s">
        <v>2762</v>
      </c>
      <c r="B2935" s="1">
        <v>23000000</v>
      </c>
      <c r="C2935" s="1">
        <v>6144806</v>
      </c>
      <c r="D2935" s="1">
        <f t="shared" si="45"/>
        <v>-16855194</v>
      </c>
    </row>
    <row r="2936" spans="1:4" x14ac:dyDescent="0.25">
      <c r="A2936" t="s">
        <v>2760</v>
      </c>
      <c r="B2936" s="1">
        <v>40000000</v>
      </c>
      <c r="C2936" s="1">
        <v>6114237</v>
      </c>
      <c r="D2936" s="1">
        <f t="shared" si="45"/>
        <v>-33885763</v>
      </c>
    </row>
    <row r="2937" spans="1:4" x14ac:dyDescent="0.25">
      <c r="A2937" t="s">
        <v>2758</v>
      </c>
      <c r="B2937" s="1">
        <v>19430000</v>
      </c>
      <c r="C2937" s="1">
        <v>6109075</v>
      </c>
      <c r="D2937" s="1">
        <f t="shared" si="45"/>
        <v>-13320925</v>
      </c>
    </row>
    <row r="2938" spans="1:4" x14ac:dyDescent="0.25">
      <c r="A2938" t="s">
        <v>2756</v>
      </c>
      <c r="B2938" s="1">
        <v>44000000</v>
      </c>
      <c r="C2938" s="1">
        <v>6105175</v>
      </c>
      <c r="D2938" s="1">
        <f t="shared" si="45"/>
        <v>-37894825</v>
      </c>
    </row>
    <row r="2939" spans="1:4" x14ac:dyDescent="0.25">
      <c r="A2939" t="s">
        <v>2753</v>
      </c>
      <c r="B2939" s="1">
        <v>1200000</v>
      </c>
      <c r="C2939" s="1">
        <v>6100000</v>
      </c>
      <c r="D2939" s="1">
        <f t="shared" si="45"/>
        <v>4900000</v>
      </c>
    </row>
    <row r="2940" spans="1:4" x14ac:dyDescent="0.25">
      <c r="A2940" t="s">
        <v>2752</v>
      </c>
      <c r="B2940" s="1">
        <v>17000000</v>
      </c>
      <c r="C2940" s="1">
        <v>6061759</v>
      </c>
      <c r="D2940" s="1">
        <f t="shared" si="45"/>
        <v>-10938241</v>
      </c>
    </row>
    <row r="2941" spans="1:4" x14ac:dyDescent="0.25">
      <c r="A2941" t="s">
        <v>2749</v>
      </c>
      <c r="B2941" s="1">
        <v>8500000</v>
      </c>
      <c r="C2941" s="1">
        <v>6047856</v>
      </c>
      <c r="D2941" s="1">
        <f t="shared" si="45"/>
        <v>-2452144</v>
      </c>
    </row>
    <row r="2942" spans="1:4" x14ac:dyDescent="0.25">
      <c r="A2942" t="s">
        <v>2746</v>
      </c>
      <c r="B2942" s="1">
        <v>10000000</v>
      </c>
      <c r="C2942" s="1">
        <v>6044618</v>
      </c>
      <c r="D2942" s="1">
        <f t="shared" si="45"/>
        <v>-3955382</v>
      </c>
    </row>
    <row r="2943" spans="1:4" x14ac:dyDescent="0.25">
      <c r="A2943" t="s">
        <v>2744</v>
      </c>
      <c r="B2943" s="1">
        <v>2000000</v>
      </c>
      <c r="C2943" s="1">
        <v>6026908</v>
      </c>
      <c r="D2943" s="1">
        <f t="shared" si="45"/>
        <v>4026908</v>
      </c>
    </row>
    <row r="2944" spans="1:4" x14ac:dyDescent="0.25">
      <c r="A2944" t="s">
        <v>2742</v>
      </c>
      <c r="B2944" s="1">
        <v>20000000</v>
      </c>
      <c r="C2944" s="1">
        <v>6002756</v>
      </c>
      <c r="D2944" s="1">
        <f t="shared" si="45"/>
        <v>-13997244</v>
      </c>
    </row>
    <row r="2945" spans="1:4" x14ac:dyDescent="0.25">
      <c r="A2945" t="s">
        <v>2737</v>
      </c>
      <c r="B2945" s="1">
        <v>15000000</v>
      </c>
      <c r="C2945" s="1">
        <v>6000000</v>
      </c>
      <c r="D2945" s="1">
        <f t="shared" si="45"/>
        <v>-9000000</v>
      </c>
    </row>
    <row r="2946" spans="1:4" x14ac:dyDescent="0.25">
      <c r="A2946" t="s">
        <v>2740</v>
      </c>
      <c r="B2946" s="1">
        <v>18000000</v>
      </c>
      <c r="C2946" s="1">
        <v>6000000</v>
      </c>
      <c r="D2946" s="1">
        <f t="shared" ref="D2946:D3009" si="46">C2946-B2946</f>
        <v>-12000000</v>
      </c>
    </row>
    <row r="2947" spans="1:4" x14ac:dyDescent="0.25">
      <c r="A2947" t="s">
        <v>2734</v>
      </c>
      <c r="B2947" s="1">
        <v>1000000</v>
      </c>
      <c r="C2947" s="1">
        <v>5997134</v>
      </c>
      <c r="D2947" s="1">
        <f t="shared" si="46"/>
        <v>4997134</v>
      </c>
    </row>
    <row r="2948" spans="1:4" x14ac:dyDescent="0.25">
      <c r="A2948" t="s">
        <v>2730</v>
      </c>
      <c r="B2948" s="1">
        <v>22000000</v>
      </c>
      <c r="C2948" s="1">
        <v>5974653</v>
      </c>
      <c r="D2948" s="1">
        <f t="shared" si="46"/>
        <v>-16025347</v>
      </c>
    </row>
    <row r="2949" spans="1:4" x14ac:dyDescent="0.25">
      <c r="A2949" t="s">
        <v>2728</v>
      </c>
      <c r="B2949" s="1">
        <v>12000000</v>
      </c>
      <c r="C2949" s="1">
        <v>5949693</v>
      </c>
      <c r="D2949" s="1">
        <f t="shared" si="46"/>
        <v>-6050307</v>
      </c>
    </row>
    <row r="2950" spans="1:4" x14ac:dyDescent="0.25">
      <c r="A2950" t="s">
        <v>2726</v>
      </c>
      <c r="B2950" s="1">
        <v>35000000</v>
      </c>
      <c r="C2950" s="1">
        <v>5932060</v>
      </c>
      <c r="D2950" s="1">
        <f t="shared" si="46"/>
        <v>-29067940</v>
      </c>
    </row>
    <row r="2951" spans="1:4" x14ac:dyDescent="0.25">
      <c r="A2951" t="s">
        <v>2723</v>
      </c>
      <c r="B2951" s="1">
        <v>3600000</v>
      </c>
      <c r="C2951" s="1">
        <v>5923044</v>
      </c>
      <c r="D2951" s="1">
        <f t="shared" si="46"/>
        <v>2323044</v>
      </c>
    </row>
    <row r="2952" spans="1:4" x14ac:dyDescent="0.25">
      <c r="A2952" t="s">
        <v>2721</v>
      </c>
      <c r="B2952" s="1">
        <v>16000000</v>
      </c>
      <c r="C2952" s="1">
        <v>5900000</v>
      </c>
      <c r="D2952" s="1">
        <f t="shared" si="46"/>
        <v>-10100000</v>
      </c>
    </row>
    <row r="2953" spans="1:4" x14ac:dyDescent="0.25">
      <c r="A2953" t="s">
        <v>2718</v>
      </c>
      <c r="B2953" s="1">
        <v>29000000</v>
      </c>
      <c r="C2953" s="1">
        <v>5899797</v>
      </c>
      <c r="D2953" s="1">
        <f t="shared" si="46"/>
        <v>-23100203</v>
      </c>
    </row>
    <row r="2954" spans="1:4" x14ac:dyDescent="0.25">
      <c r="A2954" t="s">
        <v>2715</v>
      </c>
      <c r="B2954" s="1">
        <v>6000000</v>
      </c>
      <c r="C2954" s="1">
        <v>5895238</v>
      </c>
      <c r="D2954" s="1">
        <f t="shared" si="46"/>
        <v>-104762</v>
      </c>
    </row>
    <row r="2955" spans="1:4" x14ac:dyDescent="0.25">
      <c r="A2955" t="s">
        <v>2712</v>
      </c>
      <c r="B2955" s="1">
        <v>18000000</v>
      </c>
      <c r="C2955" s="1">
        <v>5887457</v>
      </c>
      <c r="D2955" s="1">
        <f t="shared" si="46"/>
        <v>-12112543</v>
      </c>
    </row>
    <row r="2956" spans="1:4" x14ac:dyDescent="0.25">
      <c r="A2956" t="s">
        <v>2709</v>
      </c>
      <c r="B2956" s="1">
        <v>39000000</v>
      </c>
      <c r="C2956" s="1">
        <v>5881504</v>
      </c>
      <c r="D2956" s="1">
        <f t="shared" si="46"/>
        <v>-33118496</v>
      </c>
    </row>
    <row r="2957" spans="1:4" x14ac:dyDescent="0.25">
      <c r="A2957" t="s">
        <v>2707</v>
      </c>
      <c r="B2957" s="1">
        <v>13000000</v>
      </c>
      <c r="C2957" s="1">
        <v>5871603</v>
      </c>
      <c r="D2957" s="1">
        <f t="shared" si="46"/>
        <v>-7128397</v>
      </c>
    </row>
    <row r="2958" spans="1:4" x14ac:dyDescent="0.25">
      <c r="A2958" t="s">
        <v>2705</v>
      </c>
      <c r="B2958" s="1">
        <v>70000000</v>
      </c>
      <c r="C2958" s="1">
        <v>5851188</v>
      </c>
      <c r="D2958" s="1">
        <f t="shared" si="46"/>
        <v>-64148812</v>
      </c>
    </row>
    <row r="2959" spans="1:4" x14ac:dyDescent="0.25">
      <c r="A2959" t="s">
        <v>2703</v>
      </c>
      <c r="B2959" s="1">
        <v>3000000</v>
      </c>
      <c r="C2959" s="1">
        <v>5844929</v>
      </c>
      <c r="D2959" s="1">
        <f t="shared" si="46"/>
        <v>2844929</v>
      </c>
    </row>
    <row r="2960" spans="1:4" x14ac:dyDescent="0.25">
      <c r="A2960" t="s">
        <v>2700</v>
      </c>
      <c r="B2960" s="1">
        <v>2700000</v>
      </c>
      <c r="C2960" s="1">
        <v>5792822</v>
      </c>
      <c r="D2960" s="1">
        <f t="shared" si="46"/>
        <v>3092822</v>
      </c>
    </row>
    <row r="2961" spans="1:4" x14ac:dyDescent="0.25">
      <c r="A2961" t="s">
        <v>2698</v>
      </c>
      <c r="B2961" s="1">
        <v>3200000</v>
      </c>
      <c r="C2961" s="1">
        <v>5776314</v>
      </c>
      <c r="D2961" s="1">
        <f t="shared" si="46"/>
        <v>2576314</v>
      </c>
    </row>
    <row r="2962" spans="1:4" x14ac:dyDescent="0.25">
      <c r="A2962" t="s">
        <v>2696</v>
      </c>
      <c r="B2962" s="1">
        <v>40000000</v>
      </c>
      <c r="C2962" s="1">
        <v>5773519</v>
      </c>
      <c r="D2962" s="1">
        <f t="shared" si="46"/>
        <v>-34226481</v>
      </c>
    </row>
    <row r="2963" spans="1:4" x14ac:dyDescent="0.25">
      <c r="A2963" t="s">
        <v>2696</v>
      </c>
      <c r="B2963" s="1">
        <v>40000000</v>
      </c>
      <c r="C2963" s="1">
        <v>5773519</v>
      </c>
      <c r="D2963" s="1">
        <f t="shared" si="46"/>
        <v>-34226481</v>
      </c>
    </row>
    <row r="2964" spans="1:4" x14ac:dyDescent="0.25">
      <c r="A2964" t="s">
        <v>2692</v>
      </c>
      <c r="B2964" s="1">
        <v>55000000</v>
      </c>
      <c r="C2964" s="1">
        <v>5755286</v>
      </c>
      <c r="D2964" s="1">
        <f t="shared" si="46"/>
        <v>-49244714</v>
      </c>
    </row>
    <row r="2965" spans="1:4" x14ac:dyDescent="0.25">
      <c r="A2965" t="s">
        <v>2690</v>
      </c>
      <c r="B2965" s="1">
        <v>20000000</v>
      </c>
      <c r="C2965" s="1">
        <v>5749134</v>
      </c>
      <c r="D2965" s="1">
        <f t="shared" si="46"/>
        <v>-14250866</v>
      </c>
    </row>
    <row r="2966" spans="1:4" x14ac:dyDescent="0.25">
      <c r="A2966" t="s">
        <v>2689</v>
      </c>
      <c r="B2966" s="1">
        <v>500000</v>
      </c>
      <c r="C2966" s="1">
        <v>5739376</v>
      </c>
      <c r="D2966" s="1">
        <f t="shared" si="46"/>
        <v>5239376</v>
      </c>
    </row>
    <row r="2967" spans="1:4" x14ac:dyDescent="0.25">
      <c r="A2967" t="s">
        <v>2687</v>
      </c>
      <c r="B2967" s="1">
        <v>2400000</v>
      </c>
      <c r="C2967" s="1">
        <v>5731103</v>
      </c>
      <c r="D2967" s="1">
        <f t="shared" si="46"/>
        <v>3331103</v>
      </c>
    </row>
    <row r="2968" spans="1:4" x14ac:dyDescent="0.25">
      <c r="A2968" t="s">
        <v>2685</v>
      </c>
      <c r="B2968" s="1">
        <v>1800000</v>
      </c>
      <c r="C2968" s="1">
        <v>5709616</v>
      </c>
      <c r="D2968" s="1">
        <f t="shared" si="46"/>
        <v>3909616</v>
      </c>
    </row>
    <row r="2969" spans="1:4" x14ac:dyDescent="0.25">
      <c r="A2969" t="s">
        <v>2682</v>
      </c>
      <c r="B2969" s="1">
        <v>15000000</v>
      </c>
      <c r="C2969" s="1">
        <v>5702083</v>
      </c>
      <c r="D2969" s="1">
        <f t="shared" si="46"/>
        <v>-9297917</v>
      </c>
    </row>
    <row r="2970" spans="1:4" x14ac:dyDescent="0.25">
      <c r="A2970" t="s">
        <v>2680</v>
      </c>
      <c r="B2970" s="1">
        <v>20000000</v>
      </c>
      <c r="C2970" s="1">
        <v>5701643</v>
      </c>
      <c r="D2970" s="1">
        <f t="shared" si="46"/>
        <v>-14298357</v>
      </c>
    </row>
    <row r="2971" spans="1:4" x14ac:dyDescent="0.25">
      <c r="A2971" t="s">
        <v>2677</v>
      </c>
      <c r="B2971" s="1">
        <v>18000000</v>
      </c>
      <c r="C2971" s="1">
        <v>5694401</v>
      </c>
      <c r="D2971" s="1">
        <f t="shared" si="46"/>
        <v>-12305599</v>
      </c>
    </row>
    <row r="2972" spans="1:4" x14ac:dyDescent="0.25">
      <c r="A2972" t="s">
        <v>2676</v>
      </c>
      <c r="B2972" s="1">
        <v>7000000</v>
      </c>
      <c r="C2972" s="1">
        <v>5694308</v>
      </c>
      <c r="D2972" s="1">
        <f t="shared" si="46"/>
        <v>-1305692</v>
      </c>
    </row>
    <row r="2973" spans="1:4" x14ac:dyDescent="0.25">
      <c r="A2973" t="s">
        <v>2673</v>
      </c>
      <c r="B2973" s="1">
        <v>10818775</v>
      </c>
      <c r="C2973" s="1">
        <v>5669081</v>
      </c>
      <c r="D2973" s="1">
        <f t="shared" si="46"/>
        <v>-5149694</v>
      </c>
    </row>
    <row r="2974" spans="1:4" x14ac:dyDescent="0.25">
      <c r="A2974" t="s">
        <v>2670</v>
      </c>
      <c r="B2974" s="1">
        <v>45000000</v>
      </c>
      <c r="C2974" s="1">
        <v>5664251</v>
      </c>
      <c r="D2974" s="1">
        <f t="shared" si="46"/>
        <v>-39335749</v>
      </c>
    </row>
    <row r="2975" spans="1:4" x14ac:dyDescent="0.25">
      <c r="A2975" t="s">
        <v>2666</v>
      </c>
      <c r="B2975" s="1">
        <v>54000000</v>
      </c>
      <c r="C2975" s="1">
        <v>5660084</v>
      </c>
      <c r="D2975" s="1">
        <f t="shared" si="46"/>
        <v>-48339916</v>
      </c>
    </row>
    <row r="2976" spans="1:4" x14ac:dyDescent="0.25">
      <c r="A2976" t="s">
        <v>2663</v>
      </c>
      <c r="B2976" s="1">
        <v>25000000</v>
      </c>
      <c r="C2976" s="1">
        <v>5654777</v>
      </c>
      <c r="D2976" s="1">
        <f t="shared" si="46"/>
        <v>-19345223</v>
      </c>
    </row>
    <row r="2977" spans="1:4" x14ac:dyDescent="0.25">
      <c r="A2977" t="s">
        <v>2661</v>
      </c>
      <c r="B2977" s="1">
        <v>47000000</v>
      </c>
      <c r="C2977" s="1">
        <v>5600000</v>
      </c>
      <c r="D2977" s="1">
        <f t="shared" si="46"/>
        <v>-41400000</v>
      </c>
    </row>
    <row r="2978" spans="1:4" x14ac:dyDescent="0.25">
      <c r="A2978" t="s">
        <v>2659</v>
      </c>
      <c r="B2978" s="1">
        <v>2900000</v>
      </c>
      <c r="C2978" s="1">
        <v>5595428</v>
      </c>
      <c r="D2978" s="1">
        <f t="shared" si="46"/>
        <v>2695428</v>
      </c>
    </row>
    <row r="2979" spans="1:4" x14ac:dyDescent="0.25">
      <c r="A2979" t="s">
        <v>2657</v>
      </c>
      <c r="B2979" s="1">
        <v>12000000</v>
      </c>
      <c r="C2979" s="1">
        <v>5542025</v>
      </c>
      <c r="D2979" s="1">
        <f t="shared" si="46"/>
        <v>-6457975</v>
      </c>
    </row>
    <row r="2980" spans="1:4" x14ac:dyDescent="0.25">
      <c r="A2980" t="s">
        <v>2655</v>
      </c>
      <c r="B2980" s="1">
        <v>28000000</v>
      </c>
      <c r="C2980" s="1">
        <v>5532301</v>
      </c>
      <c r="D2980" s="1">
        <f t="shared" si="46"/>
        <v>-22467699</v>
      </c>
    </row>
    <row r="2981" spans="1:4" x14ac:dyDescent="0.25">
      <c r="A2981" t="s">
        <v>2653</v>
      </c>
      <c r="B2981" s="1">
        <v>750000</v>
      </c>
      <c r="C2981" s="1">
        <v>5518918</v>
      </c>
      <c r="D2981" s="1">
        <f t="shared" si="46"/>
        <v>4768918</v>
      </c>
    </row>
    <row r="2982" spans="1:4" x14ac:dyDescent="0.25">
      <c r="A2982" t="s">
        <v>2649</v>
      </c>
      <c r="B2982" s="1">
        <v>25000000</v>
      </c>
      <c r="C2982" s="1">
        <v>5516708</v>
      </c>
      <c r="D2982" s="1">
        <f t="shared" si="46"/>
        <v>-19483292</v>
      </c>
    </row>
    <row r="2983" spans="1:4" x14ac:dyDescent="0.25">
      <c r="A2983" t="s">
        <v>2646</v>
      </c>
      <c r="B2983" s="1">
        <v>13500000</v>
      </c>
      <c r="C2983" s="1">
        <v>5501940</v>
      </c>
      <c r="D2983" s="1">
        <f t="shared" si="46"/>
        <v>-7998060</v>
      </c>
    </row>
    <row r="2984" spans="1:4" x14ac:dyDescent="0.25">
      <c r="A2984" t="s">
        <v>2643</v>
      </c>
      <c r="B2984" s="1">
        <v>10000000</v>
      </c>
      <c r="C2984" s="1">
        <v>5484375</v>
      </c>
      <c r="D2984" s="1">
        <f t="shared" si="46"/>
        <v>-4515625</v>
      </c>
    </row>
    <row r="2985" spans="1:4" x14ac:dyDescent="0.25">
      <c r="A2985" t="s">
        <v>2641</v>
      </c>
      <c r="B2985" s="1">
        <v>8700000</v>
      </c>
      <c r="C2985" s="1">
        <v>5480996</v>
      </c>
      <c r="D2985" s="1">
        <f t="shared" si="46"/>
        <v>-3219004</v>
      </c>
    </row>
    <row r="2986" spans="1:4" x14ac:dyDescent="0.25">
      <c r="A2986" t="s">
        <v>2639</v>
      </c>
      <c r="B2986" s="1">
        <v>5000000</v>
      </c>
      <c r="C2986" s="1">
        <v>5480318</v>
      </c>
      <c r="D2986" s="1">
        <f t="shared" si="46"/>
        <v>480318</v>
      </c>
    </row>
    <row r="2987" spans="1:4" x14ac:dyDescent="0.25">
      <c r="A2987" t="s">
        <v>2637</v>
      </c>
      <c r="B2987" s="1">
        <v>26000000</v>
      </c>
      <c r="C2987" s="1">
        <v>5459824</v>
      </c>
      <c r="D2987" s="1">
        <f t="shared" si="46"/>
        <v>-20540176</v>
      </c>
    </row>
    <row r="2988" spans="1:4" x14ac:dyDescent="0.25">
      <c r="A2988" t="s">
        <v>2635</v>
      </c>
      <c r="B2988" s="1">
        <v>7000000</v>
      </c>
      <c r="C2988" s="1">
        <v>5430822</v>
      </c>
      <c r="D2988" s="1">
        <f t="shared" si="46"/>
        <v>-1569178</v>
      </c>
    </row>
    <row r="2989" spans="1:4" x14ac:dyDescent="0.25">
      <c r="A2989" t="s">
        <v>2631</v>
      </c>
      <c r="B2989" s="1">
        <v>75000000</v>
      </c>
      <c r="C2989" s="1">
        <v>5409517</v>
      </c>
      <c r="D2989" s="1">
        <f t="shared" si="46"/>
        <v>-69590483</v>
      </c>
    </row>
    <row r="2990" spans="1:4" x14ac:dyDescent="0.25">
      <c r="A2990" t="s">
        <v>2627</v>
      </c>
      <c r="B2990" s="1">
        <v>2500000</v>
      </c>
      <c r="C2990" s="1">
        <v>5400000</v>
      </c>
      <c r="D2990" s="1">
        <f t="shared" si="46"/>
        <v>2900000</v>
      </c>
    </row>
    <row r="2991" spans="1:4" x14ac:dyDescent="0.25">
      <c r="A2991" t="s">
        <v>2625</v>
      </c>
      <c r="B2991" s="1">
        <v>2000000</v>
      </c>
      <c r="C2991" s="1">
        <v>5383834</v>
      </c>
      <c r="D2991" s="1">
        <f t="shared" si="46"/>
        <v>3383834</v>
      </c>
    </row>
    <row r="2992" spans="1:4" x14ac:dyDescent="0.25">
      <c r="A2992" t="s">
        <v>2622</v>
      </c>
      <c r="B2992" s="1">
        <v>6000000</v>
      </c>
      <c r="C2992" s="1">
        <v>5359774</v>
      </c>
      <c r="D2992" s="1">
        <f t="shared" si="46"/>
        <v>-640226</v>
      </c>
    </row>
    <row r="2993" spans="1:4" x14ac:dyDescent="0.25">
      <c r="A2993" t="s">
        <v>2619</v>
      </c>
      <c r="B2993" s="1">
        <v>3500000</v>
      </c>
      <c r="C2993" s="1">
        <v>5354039</v>
      </c>
      <c r="D2993" s="1">
        <f t="shared" si="46"/>
        <v>1854039</v>
      </c>
    </row>
    <row r="2994" spans="1:4" x14ac:dyDescent="0.25">
      <c r="A2994" t="s">
        <v>2617</v>
      </c>
      <c r="B2994" s="1">
        <v>10000000</v>
      </c>
      <c r="C2994" s="1">
        <v>5348317</v>
      </c>
      <c r="D2994" s="1">
        <f t="shared" si="46"/>
        <v>-4651683</v>
      </c>
    </row>
    <row r="2995" spans="1:4" x14ac:dyDescent="0.25">
      <c r="A2995" t="s">
        <v>2615</v>
      </c>
      <c r="B2995" s="1">
        <v>20000000</v>
      </c>
      <c r="C2995" s="1">
        <v>5333658</v>
      </c>
      <c r="D2995" s="1">
        <f t="shared" si="46"/>
        <v>-14666342</v>
      </c>
    </row>
    <row r="2996" spans="1:4" x14ac:dyDescent="0.25">
      <c r="A2996" t="s">
        <v>2611</v>
      </c>
      <c r="B2996" s="1">
        <v>5000000</v>
      </c>
      <c r="C2996" s="1">
        <v>5308707</v>
      </c>
      <c r="D2996" s="1">
        <f t="shared" si="46"/>
        <v>308707</v>
      </c>
    </row>
    <row r="2997" spans="1:4" x14ac:dyDescent="0.25">
      <c r="A2997" t="s">
        <v>2610</v>
      </c>
      <c r="B2997" s="1">
        <v>15000000</v>
      </c>
      <c r="C2997" s="1">
        <v>5306447</v>
      </c>
      <c r="D2997" s="1">
        <f t="shared" si="46"/>
        <v>-9693553</v>
      </c>
    </row>
    <row r="2998" spans="1:4" x14ac:dyDescent="0.25">
      <c r="A2998" t="s">
        <v>2609</v>
      </c>
      <c r="B2998" s="1">
        <v>30000000</v>
      </c>
      <c r="C2998" s="1">
        <v>5300000</v>
      </c>
      <c r="D2998" s="1">
        <f t="shared" si="46"/>
        <v>-24700000</v>
      </c>
    </row>
    <row r="2999" spans="1:4" x14ac:dyDescent="0.25">
      <c r="A2999" t="s">
        <v>2608</v>
      </c>
      <c r="B2999" s="1">
        <v>100000</v>
      </c>
      <c r="C2999" s="1">
        <v>5228617</v>
      </c>
      <c r="D2999" s="1">
        <f t="shared" si="46"/>
        <v>5128617</v>
      </c>
    </row>
    <row r="3000" spans="1:4" x14ac:dyDescent="0.25">
      <c r="A3000" t="s">
        <v>2606</v>
      </c>
      <c r="B3000" s="1">
        <v>15000000</v>
      </c>
      <c r="C3000" s="1">
        <v>5217498</v>
      </c>
      <c r="D3000" s="1">
        <f t="shared" si="46"/>
        <v>-9782502</v>
      </c>
    </row>
    <row r="3001" spans="1:4" x14ac:dyDescent="0.25">
      <c r="A3001" t="s">
        <v>2603</v>
      </c>
      <c r="B3001" s="1">
        <v>20000000</v>
      </c>
      <c r="C3001" s="1">
        <v>5205343</v>
      </c>
      <c r="D3001" s="1">
        <f t="shared" si="46"/>
        <v>-14794657</v>
      </c>
    </row>
    <row r="3002" spans="1:4" x14ac:dyDescent="0.25">
      <c r="A3002" t="s">
        <v>2599</v>
      </c>
      <c r="B3002" s="1">
        <v>28000000</v>
      </c>
      <c r="C3002" s="1">
        <v>5204007</v>
      </c>
      <c r="D3002" s="1">
        <f t="shared" si="46"/>
        <v>-22795993</v>
      </c>
    </row>
    <row r="3003" spans="1:4" x14ac:dyDescent="0.25">
      <c r="A3003" t="s">
        <v>2597</v>
      </c>
      <c r="B3003" s="1">
        <v>20000000</v>
      </c>
      <c r="C3003" s="1">
        <v>5132655</v>
      </c>
      <c r="D3003" s="1">
        <f t="shared" si="46"/>
        <v>-14867345</v>
      </c>
    </row>
    <row r="3004" spans="1:4" x14ac:dyDescent="0.25">
      <c r="A3004" t="s">
        <v>2595</v>
      </c>
      <c r="B3004" s="1">
        <v>2000000</v>
      </c>
      <c r="C3004" s="1">
        <v>5132222</v>
      </c>
      <c r="D3004" s="1">
        <f t="shared" si="46"/>
        <v>3132222</v>
      </c>
    </row>
    <row r="3005" spans="1:4" x14ac:dyDescent="0.25">
      <c r="A3005" t="s">
        <v>2594</v>
      </c>
      <c r="B3005" s="1">
        <v>25000000</v>
      </c>
      <c r="C3005" s="1">
        <v>5128124</v>
      </c>
      <c r="D3005" s="1">
        <f t="shared" si="46"/>
        <v>-19871876</v>
      </c>
    </row>
    <row r="3006" spans="1:4" x14ac:dyDescent="0.25">
      <c r="A3006" t="s">
        <v>2592</v>
      </c>
      <c r="B3006" s="1">
        <v>24000000</v>
      </c>
      <c r="C3006" s="1">
        <v>5108820</v>
      </c>
      <c r="D3006" s="1">
        <f t="shared" si="46"/>
        <v>-18891180</v>
      </c>
    </row>
    <row r="3007" spans="1:4" x14ac:dyDescent="0.25">
      <c r="A3007" t="s">
        <v>2590</v>
      </c>
      <c r="B3007" s="1">
        <v>7500000</v>
      </c>
      <c r="C3007" s="1">
        <v>5100000</v>
      </c>
      <c r="D3007" s="1">
        <f t="shared" si="46"/>
        <v>-2400000</v>
      </c>
    </row>
    <row r="3008" spans="1:4" x14ac:dyDescent="0.25">
      <c r="A3008" t="s">
        <v>2588</v>
      </c>
      <c r="B3008" s="1">
        <v>12000000</v>
      </c>
      <c r="C3008" s="1">
        <v>5032496</v>
      </c>
      <c r="D3008" s="1">
        <f t="shared" si="46"/>
        <v>-6967504</v>
      </c>
    </row>
    <row r="3009" spans="1:4" x14ac:dyDescent="0.25">
      <c r="A3009" t="s">
        <v>2586</v>
      </c>
      <c r="B3009" s="1">
        <v>15000000</v>
      </c>
      <c r="C3009" s="1">
        <v>5023275</v>
      </c>
      <c r="D3009" s="1">
        <f t="shared" si="46"/>
        <v>-9976725</v>
      </c>
    </row>
    <row r="3010" spans="1:4" x14ac:dyDescent="0.25">
      <c r="A3010" t="s">
        <v>2583</v>
      </c>
      <c r="B3010" s="1">
        <v>8000000</v>
      </c>
      <c r="C3010" s="1">
        <v>5018450</v>
      </c>
      <c r="D3010" s="1">
        <f t="shared" ref="D3010:D3073" si="47">C3010-B3010</f>
        <v>-2981550</v>
      </c>
    </row>
    <row r="3011" spans="1:4" x14ac:dyDescent="0.25">
      <c r="A3011" t="s">
        <v>2580</v>
      </c>
      <c r="B3011" s="1">
        <v>5000000</v>
      </c>
      <c r="C3011" s="1">
        <v>5009677</v>
      </c>
      <c r="D3011" s="1">
        <f t="shared" si="47"/>
        <v>9677</v>
      </c>
    </row>
    <row r="3012" spans="1:4" x14ac:dyDescent="0.25">
      <c r="A3012" t="s">
        <v>2578</v>
      </c>
      <c r="B3012" s="1">
        <v>20000000</v>
      </c>
      <c r="C3012" s="1">
        <v>5005883</v>
      </c>
      <c r="D3012" s="1">
        <f t="shared" si="47"/>
        <v>-14994117</v>
      </c>
    </row>
    <row r="3013" spans="1:4" x14ac:dyDescent="0.25">
      <c r="A3013" t="s">
        <v>2575</v>
      </c>
      <c r="B3013" s="1">
        <v>10000000</v>
      </c>
      <c r="C3013" s="1">
        <v>5004648</v>
      </c>
      <c r="D3013" s="1">
        <f t="shared" si="47"/>
        <v>-4995352</v>
      </c>
    </row>
    <row r="3014" spans="1:4" x14ac:dyDescent="0.25">
      <c r="A3014" t="s">
        <v>2572</v>
      </c>
      <c r="B3014" s="1">
        <v>13000000</v>
      </c>
      <c r="C3014" s="1">
        <v>5002310</v>
      </c>
      <c r="D3014" s="1">
        <f t="shared" si="47"/>
        <v>-7997690</v>
      </c>
    </row>
    <row r="3015" spans="1:4" x14ac:dyDescent="0.25">
      <c r="A3015" t="s">
        <v>2565</v>
      </c>
      <c r="B3015" s="1">
        <v>210000</v>
      </c>
      <c r="C3015" s="1">
        <v>5000000</v>
      </c>
      <c r="D3015" s="1">
        <f t="shared" si="47"/>
        <v>4790000</v>
      </c>
    </row>
    <row r="3016" spans="1:4" x14ac:dyDescent="0.25">
      <c r="A3016" t="s">
        <v>2569</v>
      </c>
      <c r="B3016" s="1">
        <v>25000000</v>
      </c>
      <c r="C3016" s="1">
        <v>5000000</v>
      </c>
      <c r="D3016" s="1">
        <f t="shared" si="47"/>
        <v>-20000000</v>
      </c>
    </row>
    <row r="3017" spans="1:4" x14ac:dyDescent="0.25">
      <c r="A3017" t="s">
        <v>2561</v>
      </c>
      <c r="B3017" s="1">
        <v>8550000</v>
      </c>
      <c r="C3017" s="1">
        <v>4992159</v>
      </c>
      <c r="D3017" s="1">
        <f t="shared" si="47"/>
        <v>-3557841</v>
      </c>
    </row>
    <row r="3018" spans="1:4" x14ac:dyDescent="0.25">
      <c r="A3018" t="s">
        <v>2558</v>
      </c>
      <c r="B3018" s="1">
        <v>15000000</v>
      </c>
      <c r="C3018" s="1">
        <v>4956401</v>
      </c>
      <c r="D3018" s="1">
        <f t="shared" si="47"/>
        <v>-10043599</v>
      </c>
    </row>
    <row r="3019" spans="1:4" x14ac:dyDescent="0.25">
      <c r="A3019" t="s">
        <v>2556</v>
      </c>
      <c r="B3019" s="1">
        <v>1000000</v>
      </c>
      <c r="C3019" s="1">
        <v>4946250</v>
      </c>
      <c r="D3019" s="1">
        <f t="shared" si="47"/>
        <v>3946250</v>
      </c>
    </row>
    <row r="3020" spans="1:4" x14ac:dyDescent="0.25">
      <c r="A3020" t="s">
        <v>2553</v>
      </c>
      <c r="B3020" s="1">
        <v>17000000</v>
      </c>
      <c r="C3020" s="1">
        <v>4930798</v>
      </c>
      <c r="D3020" s="1">
        <f t="shared" si="47"/>
        <v>-12069202</v>
      </c>
    </row>
    <row r="3021" spans="1:4" x14ac:dyDescent="0.25">
      <c r="A3021" t="s">
        <v>2550</v>
      </c>
      <c r="B3021" s="1">
        <v>12000000</v>
      </c>
      <c r="C3021" s="1">
        <v>4922166</v>
      </c>
      <c r="D3021" s="1">
        <f t="shared" si="47"/>
        <v>-7077834</v>
      </c>
    </row>
    <row r="3022" spans="1:4" x14ac:dyDescent="0.25">
      <c r="A3022" t="s">
        <v>2547</v>
      </c>
      <c r="B3022" s="1">
        <v>13000000</v>
      </c>
      <c r="C3022" s="1">
        <v>4919896</v>
      </c>
      <c r="D3022" s="1">
        <f t="shared" si="47"/>
        <v>-8080104</v>
      </c>
    </row>
    <row r="3023" spans="1:4" x14ac:dyDescent="0.25">
      <c r="A3023" t="s">
        <v>2544</v>
      </c>
      <c r="B3023" s="1">
        <v>12000000</v>
      </c>
      <c r="C3023" s="1">
        <v>4903000</v>
      </c>
      <c r="D3023" s="1">
        <f t="shared" si="47"/>
        <v>-7097000</v>
      </c>
    </row>
    <row r="3024" spans="1:4" x14ac:dyDescent="0.25">
      <c r="A3024" t="s">
        <v>2542</v>
      </c>
      <c r="B3024" s="1">
        <v>12000000</v>
      </c>
      <c r="C3024" s="1">
        <v>4884663</v>
      </c>
      <c r="D3024" s="1">
        <f t="shared" si="47"/>
        <v>-7115337</v>
      </c>
    </row>
    <row r="3025" spans="1:4" x14ac:dyDescent="0.25">
      <c r="A3025" t="s">
        <v>2538</v>
      </c>
      <c r="B3025" s="1">
        <v>9000000</v>
      </c>
      <c r="C3025" s="1">
        <v>4881867</v>
      </c>
      <c r="D3025" s="1">
        <f t="shared" si="47"/>
        <v>-4118133</v>
      </c>
    </row>
    <row r="3026" spans="1:4" x14ac:dyDescent="0.25">
      <c r="A3026" t="s">
        <v>2536</v>
      </c>
      <c r="B3026" s="1">
        <v>6000000</v>
      </c>
      <c r="C3026" s="1">
        <v>4859475</v>
      </c>
      <c r="D3026" s="1">
        <f t="shared" si="47"/>
        <v>-1140525</v>
      </c>
    </row>
    <row r="3027" spans="1:4" x14ac:dyDescent="0.25">
      <c r="A3027" t="s">
        <v>2535</v>
      </c>
      <c r="B3027" s="1">
        <v>13000000</v>
      </c>
      <c r="C3027" s="1">
        <v>4857376</v>
      </c>
      <c r="D3027" s="1">
        <f t="shared" si="47"/>
        <v>-8142624</v>
      </c>
    </row>
    <row r="3028" spans="1:4" x14ac:dyDescent="0.25">
      <c r="A3028" t="s">
        <v>2534</v>
      </c>
      <c r="B3028" s="1">
        <v>16000000</v>
      </c>
      <c r="C3028" s="1">
        <v>4839383</v>
      </c>
      <c r="D3028" s="1">
        <f t="shared" si="47"/>
        <v>-11160617</v>
      </c>
    </row>
    <row r="3029" spans="1:4" x14ac:dyDescent="0.25">
      <c r="A3029" t="s">
        <v>2533</v>
      </c>
      <c r="B3029" s="1">
        <v>40000000</v>
      </c>
      <c r="C3029" s="1">
        <v>4835968</v>
      </c>
      <c r="D3029" s="1">
        <f t="shared" si="47"/>
        <v>-35164032</v>
      </c>
    </row>
    <row r="3030" spans="1:4" x14ac:dyDescent="0.25">
      <c r="A3030" t="s">
        <v>2529</v>
      </c>
      <c r="B3030" s="1">
        <v>11000000</v>
      </c>
      <c r="C3030" s="1">
        <v>4814244</v>
      </c>
      <c r="D3030" s="1">
        <f t="shared" si="47"/>
        <v>-6185756</v>
      </c>
    </row>
    <row r="3031" spans="1:4" x14ac:dyDescent="0.25">
      <c r="A3031" t="s">
        <v>2526</v>
      </c>
      <c r="B3031" s="1">
        <v>40000000</v>
      </c>
      <c r="C3031" s="1">
        <v>4777007</v>
      </c>
      <c r="D3031" s="1">
        <f t="shared" si="47"/>
        <v>-35222993</v>
      </c>
    </row>
    <row r="3032" spans="1:4" x14ac:dyDescent="0.25">
      <c r="A3032" t="s">
        <v>2524</v>
      </c>
      <c r="B3032" s="1">
        <v>800000</v>
      </c>
      <c r="C3032" s="1">
        <v>4771000</v>
      </c>
      <c r="D3032" s="1">
        <f t="shared" si="47"/>
        <v>3971000</v>
      </c>
    </row>
    <row r="3033" spans="1:4" x14ac:dyDescent="0.25">
      <c r="A3033" t="s">
        <v>2522</v>
      </c>
      <c r="B3033" s="1">
        <v>14000000</v>
      </c>
      <c r="C3033" s="1">
        <v>4741987</v>
      </c>
      <c r="D3033" s="1">
        <f t="shared" si="47"/>
        <v>-9258013</v>
      </c>
    </row>
    <row r="3034" spans="1:4" x14ac:dyDescent="0.25">
      <c r="A3034" t="s">
        <v>2520</v>
      </c>
      <c r="B3034" s="1">
        <v>15000000</v>
      </c>
      <c r="C3034" s="1">
        <v>4734235</v>
      </c>
      <c r="D3034" s="1">
        <f t="shared" si="47"/>
        <v>-10265765</v>
      </c>
    </row>
    <row r="3035" spans="1:4" x14ac:dyDescent="0.25">
      <c r="A3035" t="s">
        <v>2517</v>
      </c>
      <c r="B3035" s="1">
        <v>7000000</v>
      </c>
      <c r="C3035" s="1">
        <v>4720371</v>
      </c>
      <c r="D3035" s="1">
        <f t="shared" si="47"/>
        <v>-2279629</v>
      </c>
    </row>
    <row r="3036" spans="1:4" x14ac:dyDescent="0.25">
      <c r="A3036" t="s">
        <v>2514</v>
      </c>
      <c r="B3036" s="1">
        <v>12000000</v>
      </c>
      <c r="C3036" s="1">
        <v>4717455</v>
      </c>
      <c r="D3036" s="1">
        <f t="shared" si="47"/>
        <v>-7282545</v>
      </c>
    </row>
    <row r="3037" spans="1:4" x14ac:dyDescent="0.25">
      <c r="A3037" t="s">
        <v>2512</v>
      </c>
      <c r="B3037" s="1">
        <v>24000000</v>
      </c>
      <c r="C3037" s="1">
        <v>4710455</v>
      </c>
      <c r="D3037" s="1">
        <f t="shared" si="47"/>
        <v>-19289545</v>
      </c>
    </row>
    <row r="3038" spans="1:4" x14ac:dyDescent="0.25">
      <c r="A3038" t="s">
        <v>2510</v>
      </c>
      <c r="B3038" s="1">
        <v>5000000</v>
      </c>
      <c r="C3038" s="1">
        <v>4700361</v>
      </c>
      <c r="D3038" s="1">
        <f t="shared" si="47"/>
        <v>-299639</v>
      </c>
    </row>
    <row r="3039" spans="1:4" x14ac:dyDescent="0.25">
      <c r="A3039" t="s">
        <v>2509</v>
      </c>
      <c r="B3039" s="1">
        <v>6500000</v>
      </c>
      <c r="C3039" s="1">
        <v>4693919</v>
      </c>
      <c r="D3039" s="1">
        <f t="shared" si="47"/>
        <v>-1806081</v>
      </c>
    </row>
    <row r="3040" spans="1:4" x14ac:dyDescent="0.25">
      <c r="A3040" t="s">
        <v>2506</v>
      </c>
      <c r="B3040" s="1">
        <v>8000000</v>
      </c>
      <c r="C3040" s="1">
        <v>4692814</v>
      </c>
      <c r="D3040" s="1">
        <f t="shared" si="47"/>
        <v>-3307186</v>
      </c>
    </row>
    <row r="3041" spans="1:4" x14ac:dyDescent="0.25">
      <c r="A3041" t="s">
        <v>2504</v>
      </c>
      <c r="B3041" s="1">
        <v>9000000</v>
      </c>
      <c r="C3041" s="1">
        <v>4681503</v>
      </c>
      <c r="D3041" s="1">
        <f t="shared" si="47"/>
        <v>-4318497</v>
      </c>
    </row>
    <row r="3042" spans="1:4" x14ac:dyDescent="0.25">
      <c r="A3042" t="s">
        <v>2502</v>
      </c>
      <c r="B3042" s="1">
        <v>35000000</v>
      </c>
      <c r="C3042" s="1">
        <v>4651977</v>
      </c>
      <c r="D3042" s="1">
        <f t="shared" si="47"/>
        <v>-30348023</v>
      </c>
    </row>
    <row r="3043" spans="1:4" x14ac:dyDescent="0.25">
      <c r="A3043" t="s">
        <v>2499</v>
      </c>
      <c r="B3043" s="1">
        <v>1900000</v>
      </c>
      <c r="C3043" s="1">
        <v>4600000</v>
      </c>
      <c r="D3043" s="1">
        <f t="shared" si="47"/>
        <v>2700000</v>
      </c>
    </row>
    <row r="3044" spans="1:4" x14ac:dyDescent="0.25">
      <c r="A3044" t="s">
        <v>2497</v>
      </c>
      <c r="B3044" s="1">
        <v>1500000</v>
      </c>
      <c r="C3044" s="1">
        <v>4599680</v>
      </c>
      <c r="D3044" s="1">
        <f t="shared" si="47"/>
        <v>3099680</v>
      </c>
    </row>
    <row r="3045" spans="1:4" x14ac:dyDescent="0.25">
      <c r="A3045" t="s">
        <v>2494</v>
      </c>
      <c r="B3045" s="1">
        <v>45000000</v>
      </c>
      <c r="C3045" s="1">
        <v>4584886</v>
      </c>
      <c r="D3045" s="1">
        <f t="shared" si="47"/>
        <v>-40415114</v>
      </c>
    </row>
    <row r="3046" spans="1:4" x14ac:dyDescent="0.25">
      <c r="A3046" t="s">
        <v>2491</v>
      </c>
      <c r="B3046" s="1">
        <v>39200000</v>
      </c>
      <c r="C3046" s="1">
        <v>4563029</v>
      </c>
      <c r="D3046" s="1">
        <f t="shared" si="47"/>
        <v>-34636971</v>
      </c>
    </row>
    <row r="3047" spans="1:4" x14ac:dyDescent="0.25">
      <c r="A3047" t="s">
        <v>2489</v>
      </c>
      <c r="B3047" s="1">
        <v>28000000</v>
      </c>
      <c r="C3047" s="1">
        <v>4554569</v>
      </c>
      <c r="D3047" s="1">
        <f t="shared" si="47"/>
        <v>-23445431</v>
      </c>
    </row>
    <row r="3048" spans="1:4" x14ac:dyDescent="0.25">
      <c r="A3048" t="s">
        <v>2487</v>
      </c>
      <c r="B3048" s="1">
        <v>6000000</v>
      </c>
      <c r="C3048" s="1">
        <v>4542775</v>
      </c>
      <c r="D3048" s="1">
        <f t="shared" si="47"/>
        <v>-1457225</v>
      </c>
    </row>
    <row r="3049" spans="1:4" x14ac:dyDescent="0.25">
      <c r="A3049" t="s">
        <v>2485</v>
      </c>
      <c r="B3049" s="1">
        <v>60000000</v>
      </c>
      <c r="C3049" s="1">
        <v>4535117</v>
      </c>
      <c r="D3049" s="1">
        <f t="shared" si="47"/>
        <v>-55464883</v>
      </c>
    </row>
    <row r="3050" spans="1:4" x14ac:dyDescent="0.25">
      <c r="A3050" t="s">
        <v>2483</v>
      </c>
      <c r="B3050" s="1">
        <v>200000</v>
      </c>
      <c r="C3050" s="1">
        <v>4505922</v>
      </c>
      <c r="D3050" s="1">
        <f t="shared" si="47"/>
        <v>4305922</v>
      </c>
    </row>
    <row r="3051" spans="1:4" x14ac:dyDescent="0.25">
      <c r="A3051" t="s">
        <v>2481</v>
      </c>
      <c r="B3051" s="1">
        <v>35000000</v>
      </c>
      <c r="C3051" s="1">
        <v>4496583</v>
      </c>
      <c r="D3051" s="1">
        <f t="shared" si="47"/>
        <v>-30503417</v>
      </c>
    </row>
    <row r="3052" spans="1:4" x14ac:dyDescent="0.25">
      <c r="A3052" t="s">
        <v>2480</v>
      </c>
      <c r="B3052" s="1">
        <v>15000000</v>
      </c>
      <c r="C3052" s="1">
        <v>4485485</v>
      </c>
      <c r="D3052" s="1">
        <f t="shared" si="47"/>
        <v>-10514515</v>
      </c>
    </row>
    <row r="3053" spans="1:4" x14ac:dyDescent="0.25">
      <c r="A3053" t="s">
        <v>2479</v>
      </c>
      <c r="B3053" s="1">
        <v>27000000</v>
      </c>
      <c r="C3053" s="1">
        <v>4476235</v>
      </c>
      <c r="D3053" s="1">
        <f t="shared" si="47"/>
        <v>-22523765</v>
      </c>
    </row>
    <row r="3054" spans="1:4" x14ac:dyDescent="0.25">
      <c r="A3054" t="s">
        <v>2477</v>
      </c>
      <c r="B3054" s="1">
        <v>30000000</v>
      </c>
      <c r="C3054" s="1">
        <v>4463292</v>
      </c>
      <c r="D3054" s="1">
        <f t="shared" si="47"/>
        <v>-25536708</v>
      </c>
    </row>
    <row r="3055" spans="1:4" x14ac:dyDescent="0.25">
      <c r="A3055" t="s">
        <v>2475</v>
      </c>
      <c r="B3055" s="1">
        <v>7300000</v>
      </c>
      <c r="C3055" s="1">
        <v>4443403</v>
      </c>
      <c r="D3055" s="1">
        <f t="shared" si="47"/>
        <v>-2856597</v>
      </c>
    </row>
    <row r="3056" spans="1:4" x14ac:dyDescent="0.25">
      <c r="A3056" t="s">
        <v>2472</v>
      </c>
      <c r="B3056" s="1">
        <v>8500000</v>
      </c>
      <c r="C3056" s="1">
        <v>4440055</v>
      </c>
      <c r="D3056" s="1">
        <f t="shared" si="47"/>
        <v>-4059945</v>
      </c>
    </row>
    <row r="3057" spans="1:4" x14ac:dyDescent="0.25">
      <c r="A3057" t="s">
        <v>2469</v>
      </c>
      <c r="B3057" s="1">
        <v>18000000</v>
      </c>
      <c r="C3057" s="1">
        <v>4435083</v>
      </c>
      <c r="D3057" s="1">
        <f t="shared" si="47"/>
        <v>-13564917</v>
      </c>
    </row>
    <row r="3058" spans="1:4" x14ac:dyDescent="0.25">
      <c r="A3058" t="s">
        <v>2467</v>
      </c>
      <c r="B3058" s="1">
        <v>35000000</v>
      </c>
      <c r="C3058" s="1">
        <v>4426297</v>
      </c>
      <c r="D3058" s="1">
        <f t="shared" si="47"/>
        <v>-30573703</v>
      </c>
    </row>
    <row r="3059" spans="1:4" x14ac:dyDescent="0.25">
      <c r="A3059" t="s">
        <v>2465</v>
      </c>
      <c r="B3059" s="1">
        <v>18000000</v>
      </c>
      <c r="C3059" s="1">
        <v>4414535</v>
      </c>
      <c r="D3059" s="1">
        <f t="shared" si="47"/>
        <v>-13585465</v>
      </c>
    </row>
    <row r="3060" spans="1:4" x14ac:dyDescent="0.25">
      <c r="A3060" t="s">
        <v>2462</v>
      </c>
      <c r="B3060" s="1">
        <v>100000000</v>
      </c>
      <c r="C3060" s="1">
        <v>4411102</v>
      </c>
      <c r="D3060" s="1">
        <f t="shared" si="47"/>
        <v>-95588898</v>
      </c>
    </row>
    <row r="3061" spans="1:4" x14ac:dyDescent="0.25">
      <c r="A3061" t="s">
        <v>2460</v>
      </c>
      <c r="B3061" s="1">
        <v>21000000</v>
      </c>
      <c r="C3061" s="1">
        <v>4398392</v>
      </c>
      <c r="D3061" s="1">
        <f t="shared" si="47"/>
        <v>-16601608</v>
      </c>
    </row>
    <row r="3062" spans="1:4" x14ac:dyDescent="0.25">
      <c r="A3062" t="s">
        <v>2456</v>
      </c>
      <c r="B3062" s="1">
        <v>6000000</v>
      </c>
      <c r="C3062" s="1">
        <v>4394936</v>
      </c>
      <c r="D3062" s="1">
        <f t="shared" si="47"/>
        <v>-1605064</v>
      </c>
    </row>
    <row r="3063" spans="1:4" x14ac:dyDescent="0.25">
      <c r="A3063" t="s">
        <v>2454</v>
      </c>
      <c r="B3063" s="1">
        <v>15000000</v>
      </c>
      <c r="C3063" s="1">
        <v>4360548</v>
      </c>
      <c r="D3063" s="1">
        <f t="shared" si="47"/>
        <v>-10639452</v>
      </c>
    </row>
    <row r="3064" spans="1:4" x14ac:dyDescent="0.25">
      <c r="A3064" t="s">
        <v>2452</v>
      </c>
      <c r="B3064" s="1">
        <v>30000000</v>
      </c>
      <c r="C3064" s="1">
        <v>4357000</v>
      </c>
      <c r="D3064" s="1">
        <f t="shared" si="47"/>
        <v>-25643000</v>
      </c>
    </row>
    <row r="3065" spans="1:4" x14ac:dyDescent="0.25">
      <c r="A3065" t="s">
        <v>2449</v>
      </c>
      <c r="B3065" s="1">
        <v>16000000</v>
      </c>
      <c r="C3065" s="1">
        <v>4356743</v>
      </c>
      <c r="D3065" s="1">
        <f t="shared" si="47"/>
        <v>-11643257</v>
      </c>
    </row>
    <row r="3066" spans="1:4" x14ac:dyDescent="0.25">
      <c r="A3066" t="s">
        <v>2446</v>
      </c>
      <c r="B3066" s="1">
        <v>8000000</v>
      </c>
      <c r="C3066" s="1">
        <v>4350774</v>
      </c>
      <c r="D3066" s="1">
        <f t="shared" si="47"/>
        <v>-3649226</v>
      </c>
    </row>
    <row r="3067" spans="1:4" x14ac:dyDescent="0.25">
      <c r="A3067" t="s">
        <v>2443</v>
      </c>
      <c r="B3067" s="1">
        <v>24000000</v>
      </c>
      <c r="C3067" s="1">
        <v>4308981</v>
      </c>
      <c r="D3067" s="1">
        <f t="shared" si="47"/>
        <v>-19691019</v>
      </c>
    </row>
    <row r="3068" spans="1:4" x14ac:dyDescent="0.25">
      <c r="A3068" t="s">
        <v>2439</v>
      </c>
      <c r="B3068" s="1">
        <v>5000000</v>
      </c>
      <c r="C3068" s="1">
        <v>4306697</v>
      </c>
      <c r="D3068" s="1">
        <f t="shared" si="47"/>
        <v>-693303</v>
      </c>
    </row>
    <row r="3069" spans="1:4" x14ac:dyDescent="0.25">
      <c r="A3069" t="s">
        <v>2438</v>
      </c>
      <c r="B3069" s="1">
        <v>4000000</v>
      </c>
      <c r="C3069" s="1">
        <v>4301331</v>
      </c>
      <c r="D3069" s="1">
        <f t="shared" si="47"/>
        <v>301331</v>
      </c>
    </row>
    <row r="3070" spans="1:4" x14ac:dyDescent="0.25">
      <c r="A3070" t="s">
        <v>2436</v>
      </c>
      <c r="B3070" s="1">
        <v>14000000</v>
      </c>
      <c r="C3070" s="1">
        <v>4291965</v>
      </c>
      <c r="D3070" s="1">
        <f t="shared" si="47"/>
        <v>-9708035</v>
      </c>
    </row>
    <row r="3071" spans="1:4" x14ac:dyDescent="0.25">
      <c r="A3071" t="s">
        <v>2433</v>
      </c>
      <c r="B3071" s="1">
        <v>10000000</v>
      </c>
      <c r="C3071" s="1">
        <v>4280577</v>
      </c>
      <c r="D3071" s="1">
        <f t="shared" si="47"/>
        <v>-5719423</v>
      </c>
    </row>
    <row r="3072" spans="1:4" x14ac:dyDescent="0.25">
      <c r="A3072" t="s">
        <v>2430</v>
      </c>
      <c r="B3072" s="1">
        <v>22000000</v>
      </c>
      <c r="C3072" s="1">
        <v>4273372</v>
      </c>
      <c r="D3072" s="1">
        <f t="shared" si="47"/>
        <v>-17726628</v>
      </c>
    </row>
    <row r="3073" spans="1:4" x14ac:dyDescent="0.25">
      <c r="A3073" t="s">
        <v>2427</v>
      </c>
      <c r="B3073" s="1">
        <v>18000000</v>
      </c>
      <c r="C3073" s="1">
        <v>4250320</v>
      </c>
      <c r="D3073" s="1">
        <f t="shared" si="47"/>
        <v>-13749680</v>
      </c>
    </row>
    <row r="3074" spans="1:4" x14ac:dyDescent="0.25">
      <c r="A3074" t="s">
        <v>2424</v>
      </c>
      <c r="B3074" s="1">
        <v>10000000</v>
      </c>
      <c r="C3074" s="1">
        <v>4244155</v>
      </c>
      <c r="D3074" s="1">
        <f t="shared" ref="D3074:D3137" si="48">C3074-B3074</f>
        <v>-5755845</v>
      </c>
    </row>
    <row r="3075" spans="1:4" x14ac:dyDescent="0.25">
      <c r="A3075" t="s">
        <v>2423</v>
      </c>
      <c r="B3075" s="1">
        <v>7500000</v>
      </c>
      <c r="C3075" s="1">
        <v>4239767</v>
      </c>
      <c r="D3075" s="1">
        <f t="shared" si="48"/>
        <v>-3260233</v>
      </c>
    </row>
    <row r="3076" spans="1:4" x14ac:dyDescent="0.25">
      <c r="A3076" t="s">
        <v>2420</v>
      </c>
      <c r="B3076" s="1">
        <v>15000000</v>
      </c>
      <c r="C3076" s="1">
        <v>4235837</v>
      </c>
      <c r="D3076" s="1">
        <f t="shared" si="48"/>
        <v>-10764163</v>
      </c>
    </row>
    <row r="3077" spans="1:4" x14ac:dyDescent="0.25">
      <c r="A3077" t="s">
        <v>2417</v>
      </c>
      <c r="B3077" s="1">
        <v>20000000</v>
      </c>
      <c r="C3077" s="1">
        <v>4234040</v>
      </c>
      <c r="D3077" s="1">
        <f t="shared" si="48"/>
        <v>-15765960</v>
      </c>
    </row>
    <row r="3078" spans="1:4" x14ac:dyDescent="0.25">
      <c r="A3078" t="s">
        <v>2414</v>
      </c>
      <c r="B3078" s="1">
        <v>1000000</v>
      </c>
      <c r="C3078" s="1">
        <v>4231500</v>
      </c>
      <c r="D3078" s="1">
        <f t="shared" si="48"/>
        <v>3231500</v>
      </c>
    </row>
    <row r="3079" spans="1:4" x14ac:dyDescent="0.25">
      <c r="A3079" t="s">
        <v>2411</v>
      </c>
      <c r="B3079" s="1">
        <v>15000000</v>
      </c>
      <c r="C3079" s="1">
        <v>4193025</v>
      </c>
      <c r="D3079" s="1">
        <f t="shared" si="48"/>
        <v>-10806975</v>
      </c>
    </row>
    <row r="3080" spans="1:4" x14ac:dyDescent="0.25">
      <c r="A3080" t="s">
        <v>2409</v>
      </c>
      <c r="B3080" s="1">
        <v>22500000</v>
      </c>
      <c r="C3080" s="1">
        <v>4190530</v>
      </c>
      <c r="D3080" s="1">
        <f t="shared" si="48"/>
        <v>-18309470</v>
      </c>
    </row>
    <row r="3081" spans="1:4" x14ac:dyDescent="0.25">
      <c r="A3081" t="s">
        <v>2406</v>
      </c>
      <c r="B3081" s="1">
        <v>250000</v>
      </c>
      <c r="C3081" s="1">
        <v>4186931</v>
      </c>
      <c r="D3081" s="1">
        <f t="shared" si="48"/>
        <v>3936931</v>
      </c>
    </row>
    <row r="3082" spans="1:4" x14ac:dyDescent="0.25">
      <c r="A3082" t="s">
        <v>2404</v>
      </c>
      <c r="B3082" s="1">
        <v>1900000</v>
      </c>
      <c r="C3082" s="1">
        <v>4170647</v>
      </c>
      <c r="D3082" s="1">
        <f t="shared" si="48"/>
        <v>2270647</v>
      </c>
    </row>
    <row r="3083" spans="1:4" x14ac:dyDescent="0.25">
      <c r="A3083" t="s">
        <v>2401</v>
      </c>
      <c r="B3083" s="1">
        <v>12800000</v>
      </c>
      <c r="C3083" s="1">
        <v>4157491</v>
      </c>
      <c r="D3083" s="1">
        <f t="shared" si="48"/>
        <v>-8642509</v>
      </c>
    </row>
    <row r="3084" spans="1:4" x14ac:dyDescent="0.25">
      <c r="A3084" t="s">
        <v>2399</v>
      </c>
      <c r="B3084" s="1">
        <v>3000000</v>
      </c>
      <c r="C3084" s="1">
        <v>4142507</v>
      </c>
      <c r="D3084" s="1">
        <f t="shared" si="48"/>
        <v>1142507</v>
      </c>
    </row>
    <row r="3085" spans="1:4" x14ac:dyDescent="0.25">
      <c r="A3085" t="s">
        <v>2396</v>
      </c>
      <c r="B3085" s="1">
        <v>7500000</v>
      </c>
      <c r="C3085" s="1">
        <v>4131640</v>
      </c>
      <c r="D3085" s="1">
        <f t="shared" si="48"/>
        <v>-3368360</v>
      </c>
    </row>
    <row r="3086" spans="1:4" x14ac:dyDescent="0.25">
      <c r="A3086" t="s">
        <v>2394</v>
      </c>
      <c r="B3086" s="1">
        <v>3000000</v>
      </c>
      <c r="C3086" s="1">
        <v>4109095</v>
      </c>
      <c r="D3086" s="1">
        <f t="shared" si="48"/>
        <v>1109095</v>
      </c>
    </row>
    <row r="3087" spans="1:4" x14ac:dyDescent="0.25">
      <c r="A3087" t="s">
        <v>2390</v>
      </c>
      <c r="B3087" s="1">
        <v>1100000</v>
      </c>
      <c r="C3087" s="1">
        <v>4105123</v>
      </c>
      <c r="D3087" s="1">
        <f t="shared" si="48"/>
        <v>3005123</v>
      </c>
    </row>
    <row r="3088" spans="1:4" x14ac:dyDescent="0.25">
      <c r="A3088" t="s">
        <v>2387</v>
      </c>
      <c r="B3088" s="1">
        <v>5000000</v>
      </c>
      <c r="C3088" s="1">
        <v>4074023</v>
      </c>
      <c r="D3088" s="1">
        <f t="shared" si="48"/>
        <v>-925977</v>
      </c>
    </row>
    <row r="3089" spans="1:4" x14ac:dyDescent="0.25">
      <c r="A3089" t="s">
        <v>2384</v>
      </c>
      <c r="B3089" s="1">
        <v>17000000</v>
      </c>
      <c r="C3089" s="1">
        <v>4068087</v>
      </c>
      <c r="D3089" s="1">
        <f t="shared" si="48"/>
        <v>-12931913</v>
      </c>
    </row>
    <row r="3090" spans="1:4" x14ac:dyDescent="0.25">
      <c r="A3090" t="s">
        <v>2381</v>
      </c>
      <c r="B3090" s="1">
        <v>25000000</v>
      </c>
      <c r="C3090" s="1">
        <v>4064333</v>
      </c>
      <c r="D3090" s="1">
        <f t="shared" si="48"/>
        <v>-20935667</v>
      </c>
    </row>
    <row r="3091" spans="1:4" x14ac:dyDescent="0.25">
      <c r="A3091" t="s">
        <v>2378</v>
      </c>
      <c r="B3091" s="1">
        <v>4800000</v>
      </c>
      <c r="C3091" s="1">
        <v>4063859</v>
      </c>
      <c r="D3091" s="1">
        <f t="shared" si="48"/>
        <v>-736141</v>
      </c>
    </row>
    <row r="3092" spans="1:4" x14ac:dyDescent="0.25">
      <c r="A3092" t="s">
        <v>2375</v>
      </c>
      <c r="B3092" s="1">
        <v>4000000</v>
      </c>
      <c r="C3092" s="1">
        <v>4046737</v>
      </c>
      <c r="D3092" s="1">
        <f t="shared" si="48"/>
        <v>46737</v>
      </c>
    </row>
    <row r="3093" spans="1:4" x14ac:dyDescent="0.25">
      <c r="A3093" t="s">
        <v>2374</v>
      </c>
      <c r="B3093" s="1">
        <v>5000000</v>
      </c>
      <c r="C3093" s="1">
        <v>4040588</v>
      </c>
      <c r="D3093" s="1">
        <f t="shared" si="48"/>
        <v>-959412</v>
      </c>
    </row>
    <row r="3094" spans="1:4" x14ac:dyDescent="0.25">
      <c r="A3094" t="s">
        <v>2372</v>
      </c>
      <c r="B3094" s="1">
        <v>12000000</v>
      </c>
      <c r="C3094" s="1">
        <v>4018695</v>
      </c>
      <c r="D3094" s="1">
        <f t="shared" si="48"/>
        <v>-7981305</v>
      </c>
    </row>
    <row r="3095" spans="1:4" x14ac:dyDescent="0.25">
      <c r="A3095" t="s">
        <v>2371</v>
      </c>
      <c r="B3095" s="1">
        <v>750000</v>
      </c>
      <c r="C3095" s="1">
        <v>4007792</v>
      </c>
      <c r="D3095" s="1">
        <f t="shared" si="48"/>
        <v>3257792</v>
      </c>
    </row>
    <row r="3096" spans="1:4" x14ac:dyDescent="0.25">
      <c r="A3096" t="s">
        <v>2368</v>
      </c>
      <c r="B3096" s="1">
        <v>15000000</v>
      </c>
      <c r="C3096" s="1">
        <v>4006906</v>
      </c>
      <c r="D3096" s="1">
        <f t="shared" si="48"/>
        <v>-10993094</v>
      </c>
    </row>
    <row r="3097" spans="1:4" x14ac:dyDescent="0.25">
      <c r="A3097" t="s">
        <v>2365</v>
      </c>
      <c r="B3097" s="1">
        <v>20000000</v>
      </c>
      <c r="C3097" s="1">
        <v>4002955</v>
      </c>
      <c r="D3097" s="1">
        <f t="shared" si="48"/>
        <v>-15997045</v>
      </c>
    </row>
    <row r="3098" spans="1:4" x14ac:dyDescent="0.25">
      <c r="A3098" t="s">
        <v>2362</v>
      </c>
      <c r="B3098" s="1">
        <v>20000000</v>
      </c>
      <c r="C3098" s="1">
        <v>4001121</v>
      </c>
      <c r="D3098" s="1">
        <f t="shared" si="48"/>
        <v>-15998879</v>
      </c>
    </row>
    <row r="3099" spans="1:4" x14ac:dyDescent="0.25">
      <c r="A3099" t="s">
        <v>2360</v>
      </c>
      <c r="B3099" s="1">
        <v>6500000</v>
      </c>
      <c r="C3099" s="1">
        <v>4000304</v>
      </c>
      <c r="D3099" s="1">
        <f t="shared" si="48"/>
        <v>-2499696</v>
      </c>
    </row>
    <row r="3100" spans="1:4" x14ac:dyDescent="0.25">
      <c r="A3100" t="s">
        <v>2357</v>
      </c>
      <c r="B3100" s="1">
        <v>350000</v>
      </c>
      <c r="C3100" s="1">
        <v>4000000</v>
      </c>
      <c r="D3100" s="1">
        <f t="shared" si="48"/>
        <v>3650000</v>
      </c>
    </row>
    <row r="3101" spans="1:4" x14ac:dyDescent="0.25">
      <c r="A3101" t="s">
        <v>2354</v>
      </c>
      <c r="B3101" s="1">
        <v>8200000</v>
      </c>
      <c r="C3101" s="1">
        <v>3958500</v>
      </c>
      <c r="D3101" s="1">
        <f t="shared" si="48"/>
        <v>-4241500</v>
      </c>
    </row>
    <row r="3102" spans="1:4" x14ac:dyDescent="0.25">
      <c r="A3102" t="s">
        <v>2352</v>
      </c>
      <c r="B3102" s="1">
        <v>12000000</v>
      </c>
      <c r="C3102" s="1">
        <v>3950294</v>
      </c>
      <c r="D3102" s="1">
        <f t="shared" si="48"/>
        <v>-8049706</v>
      </c>
    </row>
    <row r="3103" spans="1:4" x14ac:dyDescent="0.25">
      <c r="A3103" t="s">
        <v>2350</v>
      </c>
      <c r="B3103" s="1">
        <v>4000000</v>
      </c>
      <c r="C3103" s="1">
        <v>3950029</v>
      </c>
      <c r="D3103" s="1">
        <f t="shared" si="48"/>
        <v>-49971</v>
      </c>
    </row>
    <row r="3104" spans="1:4" x14ac:dyDescent="0.25">
      <c r="A3104" t="s">
        <v>2347</v>
      </c>
      <c r="B3104" s="1">
        <v>30000000</v>
      </c>
      <c r="C3104" s="1">
        <v>3904982</v>
      </c>
      <c r="D3104" s="1">
        <f t="shared" si="48"/>
        <v>-26095018</v>
      </c>
    </row>
    <row r="3105" spans="1:4" x14ac:dyDescent="0.25">
      <c r="A3105" t="s">
        <v>2344</v>
      </c>
      <c r="B3105" s="1">
        <v>3000000</v>
      </c>
      <c r="C3105" s="1">
        <v>3902679</v>
      </c>
      <c r="D3105" s="1">
        <f t="shared" si="48"/>
        <v>902679</v>
      </c>
    </row>
    <row r="3106" spans="1:4" x14ac:dyDescent="0.25">
      <c r="A3106" t="s">
        <v>2341</v>
      </c>
      <c r="B3106" s="1">
        <v>5300000</v>
      </c>
      <c r="C3106" s="1">
        <v>3895664</v>
      </c>
      <c r="D3106" s="1">
        <f t="shared" si="48"/>
        <v>-1404336</v>
      </c>
    </row>
    <row r="3107" spans="1:4" x14ac:dyDescent="0.25">
      <c r="A3107" t="s">
        <v>2340</v>
      </c>
      <c r="B3107" s="1">
        <v>2000000</v>
      </c>
      <c r="C3107" s="1">
        <v>3885134</v>
      </c>
      <c r="D3107" s="1">
        <f t="shared" si="48"/>
        <v>1885134</v>
      </c>
    </row>
    <row r="3108" spans="1:4" x14ac:dyDescent="0.25">
      <c r="A3108" t="s">
        <v>2337</v>
      </c>
      <c r="B3108" s="1">
        <v>250000</v>
      </c>
      <c r="C3108" s="1">
        <v>3799339</v>
      </c>
      <c r="D3108" s="1">
        <f t="shared" si="48"/>
        <v>3549339</v>
      </c>
    </row>
    <row r="3109" spans="1:4" x14ac:dyDescent="0.25">
      <c r="A3109" t="s">
        <v>2335</v>
      </c>
      <c r="B3109" s="1">
        <v>4500000</v>
      </c>
      <c r="C3109" s="1">
        <v>3798532</v>
      </c>
      <c r="D3109" s="1">
        <f t="shared" si="48"/>
        <v>-701468</v>
      </c>
    </row>
    <row r="3110" spans="1:4" x14ac:dyDescent="0.25">
      <c r="A3110" t="s">
        <v>2332</v>
      </c>
      <c r="B3110" s="1">
        <v>1000000</v>
      </c>
      <c r="C3110" s="1">
        <v>3773863</v>
      </c>
      <c r="D3110" s="1">
        <f t="shared" si="48"/>
        <v>2773863</v>
      </c>
    </row>
    <row r="3111" spans="1:4" x14ac:dyDescent="0.25">
      <c r="A3111" t="s">
        <v>2329</v>
      </c>
      <c r="B3111" s="1">
        <v>11000000</v>
      </c>
      <c r="C3111" s="1">
        <v>3753806</v>
      </c>
      <c r="D3111" s="1">
        <f t="shared" si="48"/>
        <v>-7246194</v>
      </c>
    </row>
    <row r="3112" spans="1:4" x14ac:dyDescent="0.25">
      <c r="A3112" t="s">
        <v>2327</v>
      </c>
      <c r="B3112" s="1">
        <v>18000000</v>
      </c>
      <c r="C3112" s="1">
        <v>3752725</v>
      </c>
      <c r="D3112" s="1">
        <f t="shared" si="48"/>
        <v>-14247275</v>
      </c>
    </row>
    <row r="3113" spans="1:4" x14ac:dyDescent="0.25">
      <c r="A3113" t="s">
        <v>2325</v>
      </c>
      <c r="B3113" s="1">
        <v>20000000</v>
      </c>
      <c r="C3113" s="1">
        <v>3749061</v>
      </c>
      <c r="D3113" s="1">
        <f t="shared" si="48"/>
        <v>-16250939</v>
      </c>
    </row>
    <row r="3114" spans="1:4" x14ac:dyDescent="0.25">
      <c r="A3114" t="s">
        <v>2322</v>
      </c>
      <c r="B3114" s="1">
        <v>8000000</v>
      </c>
      <c r="C3114" s="1">
        <v>3713002</v>
      </c>
      <c r="D3114" s="1">
        <f t="shared" si="48"/>
        <v>-4286998</v>
      </c>
    </row>
    <row r="3115" spans="1:4" x14ac:dyDescent="0.25">
      <c r="A3115" t="s">
        <v>2318</v>
      </c>
      <c r="B3115" s="1">
        <v>18000000</v>
      </c>
      <c r="C3115" s="1">
        <v>3707794</v>
      </c>
      <c r="D3115" s="1">
        <f t="shared" si="48"/>
        <v>-14292206</v>
      </c>
    </row>
    <row r="3116" spans="1:4" x14ac:dyDescent="0.25">
      <c r="A3116" t="s">
        <v>2316</v>
      </c>
      <c r="B3116" s="1">
        <v>26000000</v>
      </c>
      <c r="C3116" s="1">
        <v>3675072</v>
      </c>
      <c r="D3116" s="1">
        <f t="shared" si="48"/>
        <v>-22324928</v>
      </c>
    </row>
    <row r="3117" spans="1:4" x14ac:dyDescent="0.25">
      <c r="A3117" t="s">
        <v>2314</v>
      </c>
      <c r="B3117" s="1">
        <v>960000</v>
      </c>
      <c r="C3117" s="1">
        <v>3650677</v>
      </c>
      <c r="D3117" s="1">
        <f t="shared" si="48"/>
        <v>2690677</v>
      </c>
    </row>
    <row r="3118" spans="1:4" x14ac:dyDescent="0.25">
      <c r="A3118" t="s">
        <v>2313</v>
      </c>
      <c r="B3118" s="1">
        <v>2200000</v>
      </c>
      <c r="C3118" s="1">
        <v>3645438</v>
      </c>
      <c r="D3118" s="1">
        <f t="shared" si="48"/>
        <v>1445438</v>
      </c>
    </row>
    <row r="3119" spans="1:4" x14ac:dyDescent="0.25">
      <c r="A3119" t="s">
        <v>2310</v>
      </c>
      <c r="B3119" s="1">
        <v>5500000</v>
      </c>
      <c r="C3119" s="1">
        <v>3629758</v>
      </c>
      <c r="D3119" s="1">
        <f t="shared" si="48"/>
        <v>-1870242</v>
      </c>
    </row>
    <row r="3120" spans="1:4" x14ac:dyDescent="0.25">
      <c r="A3120" t="s">
        <v>2307</v>
      </c>
      <c r="B3120" s="1">
        <v>4500000</v>
      </c>
      <c r="C3120" s="1">
        <v>3609278</v>
      </c>
      <c r="D3120" s="1">
        <f t="shared" si="48"/>
        <v>-890722</v>
      </c>
    </row>
    <row r="3121" spans="1:4" x14ac:dyDescent="0.25">
      <c r="A3121" t="s">
        <v>2306</v>
      </c>
      <c r="B3121" s="1">
        <v>2000000</v>
      </c>
      <c r="C3121" s="1">
        <v>3590010</v>
      </c>
      <c r="D3121" s="1">
        <f t="shared" si="48"/>
        <v>1590010</v>
      </c>
    </row>
    <row r="3122" spans="1:4" x14ac:dyDescent="0.25">
      <c r="A3122" t="s">
        <v>2303</v>
      </c>
      <c r="B3122" s="1">
        <v>6000000</v>
      </c>
      <c r="C3122" s="1">
        <v>3588432</v>
      </c>
      <c r="D3122" s="1">
        <f t="shared" si="48"/>
        <v>-2411568</v>
      </c>
    </row>
    <row r="3123" spans="1:4" x14ac:dyDescent="0.25">
      <c r="A3123" t="s">
        <v>2300</v>
      </c>
      <c r="B3123" s="1">
        <v>10000000</v>
      </c>
      <c r="C3123" s="1">
        <v>3571735</v>
      </c>
      <c r="D3123" s="1">
        <f t="shared" si="48"/>
        <v>-6428265</v>
      </c>
    </row>
    <row r="3124" spans="1:4" x14ac:dyDescent="0.25">
      <c r="A3124" t="s">
        <v>2298</v>
      </c>
      <c r="B3124" s="1">
        <v>32000000</v>
      </c>
      <c r="C3124" s="1">
        <v>3562749</v>
      </c>
      <c r="D3124" s="1">
        <f t="shared" si="48"/>
        <v>-28437251</v>
      </c>
    </row>
    <row r="3125" spans="1:4" x14ac:dyDescent="0.25">
      <c r="A3125" t="s">
        <v>2294</v>
      </c>
      <c r="B3125" s="1">
        <v>3000000</v>
      </c>
      <c r="C3125" s="1">
        <v>3559990</v>
      </c>
      <c r="D3125" s="1">
        <f t="shared" si="48"/>
        <v>559990</v>
      </c>
    </row>
    <row r="3126" spans="1:4" x14ac:dyDescent="0.25">
      <c r="A3126" t="s">
        <v>2291</v>
      </c>
      <c r="B3126" s="1">
        <v>20000000</v>
      </c>
      <c r="C3126" s="1">
        <v>3519627</v>
      </c>
      <c r="D3126" s="1">
        <f t="shared" si="48"/>
        <v>-16480373</v>
      </c>
    </row>
    <row r="3127" spans="1:4" x14ac:dyDescent="0.25">
      <c r="A3127" t="s">
        <v>2287</v>
      </c>
      <c r="B3127" s="1">
        <v>25000000</v>
      </c>
      <c r="C3127" s="1">
        <v>3517797</v>
      </c>
      <c r="D3127" s="1">
        <f t="shared" si="48"/>
        <v>-21482203</v>
      </c>
    </row>
    <row r="3128" spans="1:4" x14ac:dyDescent="0.25">
      <c r="A3128" t="s">
        <v>2282</v>
      </c>
      <c r="B3128" s="1">
        <v>200000</v>
      </c>
      <c r="C3128" s="1">
        <v>3500000</v>
      </c>
      <c r="D3128" s="1">
        <f t="shared" si="48"/>
        <v>3300000</v>
      </c>
    </row>
    <row r="3129" spans="1:4" x14ac:dyDescent="0.25">
      <c r="A3129" t="s">
        <v>2286</v>
      </c>
      <c r="B3129" s="1">
        <v>2700000</v>
      </c>
      <c r="C3129" s="1">
        <v>3500000</v>
      </c>
      <c r="D3129" s="1">
        <f t="shared" si="48"/>
        <v>800000</v>
      </c>
    </row>
    <row r="3130" spans="1:4" x14ac:dyDescent="0.25">
      <c r="A3130" t="s">
        <v>2279</v>
      </c>
      <c r="B3130" s="1">
        <v>4000000</v>
      </c>
      <c r="C3130" s="1">
        <v>3468572</v>
      </c>
      <c r="D3130" s="1">
        <f t="shared" si="48"/>
        <v>-531428</v>
      </c>
    </row>
    <row r="3131" spans="1:4" x14ac:dyDescent="0.25">
      <c r="A3131" t="s">
        <v>2276</v>
      </c>
      <c r="B3131" s="1">
        <v>1500000</v>
      </c>
      <c r="C3131" s="1">
        <v>3447339</v>
      </c>
      <c r="D3131" s="1">
        <f t="shared" si="48"/>
        <v>1947339</v>
      </c>
    </row>
    <row r="3132" spans="1:4" x14ac:dyDescent="0.25">
      <c r="A3132" t="s">
        <v>2273</v>
      </c>
      <c r="B3132" s="1">
        <v>8000000</v>
      </c>
      <c r="C3132" s="1">
        <v>3442820</v>
      </c>
      <c r="D3132" s="1">
        <f t="shared" si="48"/>
        <v>-4557180</v>
      </c>
    </row>
    <row r="3133" spans="1:4" x14ac:dyDescent="0.25">
      <c r="A3133" t="s">
        <v>2270</v>
      </c>
      <c r="B3133" s="1">
        <v>6000000</v>
      </c>
      <c r="C3133" s="1">
        <v>3432342</v>
      </c>
      <c r="D3133" s="1">
        <f t="shared" si="48"/>
        <v>-2567658</v>
      </c>
    </row>
    <row r="3134" spans="1:4" x14ac:dyDescent="0.25">
      <c r="A3134" t="s">
        <v>2266</v>
      </c>
      <c r="B3134" s="1">
        <v>250000</v>
      </c>
      <c r="C3134" s="1">
        <v>3388210</v>
      </c>
      <c r="D3134" s="1">
        <f t="shared" si="48"/>
        <v>3138210</v>
      </c>
    </row>
    <row r="3135" spans="1:4" x14ac:dyDescent="0.25">
      <c r="A3135" t="s">
        <v>2264</v>
      </c>
      <c r="B3135" s="1">
        <v>1000000</v>
      </c>
      <c r="C3135" s="1">
        <v>3386698</v>
      </c>
      <c r="D3135" s="1">
        <f t="shared" si="48"/>
        <v>2386698</v>
      </c>
    </row>
    <row r="3136" spans="1:4" x14ac:dyDescent="0.25">
      <c r="A3136" t="s">
        <v>2263</v>
      </c>
      <c r="B3136" s="1">
        <v>7500000</v>
      </c>
      <c r="C3136" s="1">
        <v>3347439</v>
      </c>
      <c r="D3136" s="1">
        <f t="shared" si="48"/>
        <v>-4152561</v>
      </c>
    </row>
    <row r="3137" spans="1:4" x14ac:dyDescent="0.25">
      <c r="A3137" t="s">
        <v>2260</v>
      </c>
      <c r="B3137" s="1">
        <v>2000000</v>
      </c>
      <c r="C3137" s="1">
        <v>3335839</v>
      </c>
      <c r="D3137" s="1">
        <f t="shared" si="48"/>
        <v>1335839</v>
      </c>
    </row>
    <row r="3138" spans="1:4" x14ac:dyDescent="0.25">
      <c r="A3138" t="s">
        <v>2257</v>
      </c>
      <c r="B3138" s="1">
        <v>10000000</v>
      </c>
      <c r="C3138" s="1">
        <v>3333823</v>
      </c>
      <c r="D3138" s="1">
        <f t="shared" ref="D3138:D3201" si="49">C3138-B3138</f>
        <v>-6666177</v>
      </c>
    </row>
    <row r="3139" spans="1:4" x14ac:dyDescent="0.25">
      <c r="A3139" t="s">
        <v>2254</v>
      </c>
      <c r="B3139" s="1">
        <v>2500000</v>
      </c>
      <c r="C3139" s="1">
        <v>3325638</v>
      </c>
      <c r="D3139" s="1">
        <f t="shared" si="49"/>
        <v>825638</v>
      </c>
    </row>
    <row r="3140" spans="1:4" x14ac:dyDescent="0.25">
      <c r="A3140" t="s">
        <v>2251</v>
      </c>
      <c r="B3140" s="1">
        <v>3000000</v>
      </c>
      <c r="C3140" s="1">
        <v>3293258</v>
      </c>
      <c r="D3140" s="1">
        <f t="shared" si="49"/>
        <v>293258</v>
      </c>
    </row>
    <row r="3141" spans="1:4" x14ac:dyDescent="0.25">
      <c r="A3141" t="s">
        <v>2247</v>
      </c>
      <c r="B3141" s="1">
        <v>4500000</v>
      </c>
      <c r="C3141" s="1">
        <v>3287435</v>
      </c>
      <c r="D3141" s="1">
        <f t="shared" si="49"/>
        <v>-1212565</v>
      </c>
    </row>
    <row r="3142" spans="1:4" x14ac:dyDescent="0.25">
      <c r="A3142" t="s">
        <v>2245</v>
      </c>
      <c r="B3142" s="1">
        <v>11500000</v>
      </c>
      <c r="C3142" s="1">
        <v>3275585</v>
      </c>
      <c r="D3142" s="1">
        <f t="shared" si="49"/>
        <v>-8224415</v>
      </c>
    </row>
    <row r="3143" spans="1:4" x14ac:dyDescent="0.25">
      <c r="A3143" t="s">
        <v>2243</v>
      </c>
      <c r="B3143" s="1">
        <v>700000000</v>
      </c>
      <c r="C3143" s="1">
        <v>3275443</v>
      </c>
      <c r="D3143" s="1">
        <f t="shared" si="49"/>
        <v>-696724557</v>
      </c>
    </row>
    <row r="3144" spans="1:4" x14ac:dyDescent="0.25">
      <c r="A3144" t="s">
        <v>2241</v>
      </c>
      <c r="B3144" s="1">
        <v>6000000</v>
      </c>
      <c r="C3144" s="1">
        <v>3273588</v>
      </c>
      <c r="D3144" s="1">
        <f t="shared" si="49"/>
        <v>-2726412</v>
      </c>
    </row>
    <row r="3145" spans="1:4" x14ac:dyDescent="0.25">
      <c r="A3145" t="s">
        <v>2238</v>
      </c>
      <c r="B3145" s="1">
        <v>28000000</v>
      </c>
      <c r="C3145" s="1">
        <v>3254172</v>
      </c>
      <c r="D3145" s="1">
        <f t="shared" si="49"/>
        <v>-24745828</v>
      </c>
    </row>
    <row r="3146" spans="1:4" x14ac:dyDescent="0.25">
      <c r="A3146" t="s">
        <v>2235</v>
      </c>
      <c r="B3146" s="1">
        <v>22000000</v>
      </c>
      <c r="C3146" s="1">
        <v>3247816</v>
      </c>
      <c r="D3146" s="1">
        <f t="shared" si="49"/>
        <v>-18752184</v>
      </c>
    </row>
    <row r="3147" spans="1:4" x14ac:dyDescent="0.25">
      <c r="A3147" t="s">
        <v>2233</v>
      </c>
      <c r="B3147" s="1">
        <v>5000000</v>
      </c>
      <c r="C3147" s="1">
        <v>3219029</v>
      </c>
      <c r="D3147" s="1">
        <f t="shared" si="49"/>
        <v>-1780971</v>
      </c>
    </row>
    <row r="3148" spans="1:4" x14ac:dyDescent="0.25">
      <c r="A3148" t="s">
        <v>2230</v>
      </c>
      <c r="B3148" s="1">
        <v>60000</v>
      </c>
      <c r="C3148" s="1">
        <v>3216970</v>
      </c>
      <c r="D3148" s="1">
        <f t="shared" si="49"/>
        <v>3156970</v>
      </c>
    </row>
    <row r="3149" spans="1:4" x14ac:dyDescent="0.25">
      <c r="A3149" t="s">
        <v>2227</v>
      </c>
      <c r="B3149" s="1">
        <v>10000000</v>
      </c>
      <c r="C3149" s="1">
        <v>3205244</v>
      </c>
      <c r="D3149" s="1">
        <f t="shared" si="49"/>
        <v>-6794756</v>
      </c>
    </row>
    <row r="3150" spans="1:4" x14ac:dyDescent="0.25">
      <c r="A3150" t="s">
        <v>2226</v>
      </c>
      <c r="B3150" s="1">
        <v>18000000</v>
      </c>
      <c r="C3150" s="1">
        <v>3203044</v>
      </c>
      <c r="D3150" s="1">
        <f t="shared" si="49"/>
        <v>-14796956</v>
      </c>
    </row>
    <row r="3151" spans="1:4" x14ac:dyDescent="0.25">
      <c r="A3151" t="s">
        <v>2224</v>
      </c>
      <c r="B3151" s="1">
        <v>9000000</v>
      </c>
      <c r="C3151" s="1">
        <v>3193102</v>
      </c>
      <c r="D3151" s="1">
        <f t="shared" si="49"/>
        <v>-5806898</v>
      </c>
    </row>
    <row r="3152" spans="1:4" x14ac:dyDescent="0.25">
      <c r="A3152" t="s">
        <v>2222</v>
      </c>
      <c r="B3152" s="1">
        <v>13000000</v>
      </c>
      <c r="C3152" s="1">
        <v>3169424</v>
      </c>
      <c r="D3152" s="1">
        <f t="shared" si="49"/>
        <v>-9830576</v>
      </c>
    </row>
    <row r="3153" spans="1:4" x14ac:dyDescent="0.25">
      <c r="A3153" t="s">
        <v>2220</v>
      </c>
      <c r="B3153" s="1">
        <v>230000</v>
      </c>
      <c r="C3153" s="1">
        <v>3151130</v>
      </c>
      <c r="D3153" s="1">
        <f t="shared" si="49"/>
        <v>2921130</v>
      </c>
    </row>
    <row r="3154" spans="1:4" x14ac:dyDescent="0.25">
      <c r="A3154" t="s">
        <v>2219</v>
      </c>
      <c r="B3154" s="1">
        <v>12000000</v>
      </c>
      <c r="C3154" s="1">
        <v>3148482</v>
      </c>
      <c r="D3154" s="1">
        <f t="shared" si="49"/>
        <v>-8851518</v>
      </c>
    </row>
    <row r="3155" spans="1:4" x14ac:dyDescent="0.25">
      <c r="A3155" t="s">
        <v>2218</v>
      </c>
      <c r="B3155" s="1">
        <v>2600000</v>
      </c>
      <c r="C3155" s="1">
        <v>3130592</v>
      </c>
      <c r="D3155" s="1">
        <f t="shared" si="49"/>
        <v>530592</v>
      </c>
    </row>
    <row r="3156" spans="1:4" x14ac:dyDescent="0.25">
      <c r="A3156" t="s">
        <v>2216</v>
      </c>
      <c r="B3156" s="1">
        <v>1500000</v>
      </c>
      <c r="C3156" s="1">
        <v>3123749</v>
      </c>
      <c r="D3156" s="1">
        <f t="shared" si="49"/>
        <v>1623749</v>
      </c>
    </row>
    <row r="3157" spans="1:4" x14ac:dyDescent="0.25">
      <c r="A3157" t="s">
        <v>2213</v>
      </c>
      <c r="B3157" s="1">
        <v>3000000</v>
      </c>
      <c r="C3157" s="1">
        <v>3105269</v>
      </c>
      <c r="D3157" s="1">
        <f t="shared" si="49"/>
        <v>105269</v>
      </c>
    </row>
    <row r="3158" spans="1:4" x14ac:dyDescent="0.25">
      <c r="A3158" t="s">
        <v>2210</v>
      </c>
      <c r="B3158" s="1">
        <v>14000000</v>
      </c>
      <c r="C3158" s="1">
        <v>3100650</v>
      </c>
      <c r="D3158" s="1">
        <f t="shared" si="49"/>
        <v>-10899350</v>
      </c>
    </row>
    <row r="3159" spans="1:4" x14ac:dyDescent="0.25">
      <c r="A3159" t="s">
        <v>2207</v>
      </c>
      <c r="B3159" s="1">
        <v>5000000</v>
      </c>
      <c r="C3159" s="1">
        <v>3093491</v>
      </c>
      <c r="D3159" s="1">
        <f t="shared" si="49"/>
        <v>-1906509</v>
      </c>
    </row>
    <row r="3160" spans="1:4" x14ac:dyDescent="0.25">
      <c r="A3160" t="s">
        <v>2204</v>
      </c>
      <c r="B3160" s="1">
        <v>21000000</v>
      </c>
      <c r="C3160" s="1">
        <v>3081925</v>
      </c>
      <c r="D3160" s="1">
        <f t="shared" si="49"/>
        <v>-17918075</v>
      </c>
    </row>
    <row r="3161" spans="1:4" x14ac:dyDescent="0.25">
      <c r="A3161" t="s">
        <v>2202</v>
      </c>
      <c r="B3161" s="1">
        <v>8000000</v>
      </c>
      <c r="C3161" s="1">
        <v>3076425</v>
      </c>
      <c r="D3161" s="1">
        <f t="shared" si="49"/>
        <v>-4923575</v>
      </c>
    </row>
    <row r="3162" spans="1:4" x14ac:dyDescent="0.25">
      <c r="A3162" t="s">
        <v>2199</v>
      </c>
      <c r="B3162" s="1">
        <v>11000000</v>
      </c>
      <c r="C3162" s="1">
        <v>3074838</v>
      </c>
      <c r="D3162" s="1">
        <f t="shared" si="49"/>
        <v>-7925162</v>
      </c>
    </row>
    <row r="3163" spans="1:4" x14ac:dyDescent="0.25">
      <c r="A3163" t="s">
        <v>2198</v>
      </c>
      <c r="B3163" s="1">
        <v>25000000</v>
      </c>
      <c r="C3163" s="1">
        <v>3073392</v>
      </c>
      <c r="D3163" s="1">
        <f t="shared" si="49"/>
        <v>-21926608</v>
      </c>
    </row>
    <row r="3164" spans="1:4" x14ac:dyDescent="0.25">
      <c r="A3164" t="s">
        <v>2194</v>
      </c>
      <c r="B3164" s="1">
        <v>3500000</v>
      </c>
      <c r="C3164" s="1">
        <v>3071947</v>
      </c>
      <c r="D3164" s="1">
        <f t="shared" si="49"/>
        <v>-428053</v>
      </c>
    </row>
    <row r="3165" spans="1:4" x14ac:dyDescent="0.25">
      <c r="A3165" t="s">
        <v>2191</v>
      </c>
      <c r="B3165" s="1">
        <v>5600000</v>
      </c>
      <c r="C3165" s="1">
        <v>3064356</v>
      </c>
      <c r="D3165" s="1">
        <f t="shared" si="49"/>
        <v>-2535644</v>
      </c>
    </row>
    <row r="3166" spans="1:4" x14ac:dyDescent="0.25">
      <c r="A3166" t="s">
        <v>2189</v>
      </c>
      <c r="B3166" s="1">
        <v>10000000</v>
      </c>
      <c r="C3166" s="1">
        <v>3060858</v>
      </c>
      <c r="D3166" s="1">
        <f t="shared" si="49"/>
        <v>-6939142</v>
      </c>
    </row>
    <row r="3167" spans="1:4" x14ac:dyDescent="0.25">
      <c r="A3167" t="s">
        <v>2185</v>
      </c>
      <c r="B3167" s="1">
        <v>100000000</v>
      </c>
      <c r="C3167" s="1">
        <v>3058380</v>
      </c>
      <c r="D3167" s="1">
        <f t="shared" si="49"/>
        <v>-96941620</v>
      </c>
    </row>
    <row r="3168" spans="1:4" x14ac:dyDescent="0.25">
      <c r="A3168" t="s">
        <v>2182</v>
      </c>
      <c r="B3168" s="1">
        <v>1800000</v>
      </c>
      <c r="C3168" s="1">
        <v>3050934</v>
      </c>
      <c r="D3168" s="1">
        <f t="shared" si="49"/>
        <v>1250934</v>
      </c>
    </row>
    <row r="3169" spans="1:4" x14ac:dyDescent="0.25">
      <c r="A3169" t="s">
        <v>2180</v>
      </c>
      <c r="B3169" s="1">
        <v>5000000</v>
      </c>
      <c r="C3169" s="1">
        <v>3049135</v>
      </c>
      <c r="D3169" s="1">
        <f t="shared" si="49"/>
        <v>-1950865</v>
      </c>
    </row>
    <row r="3170" spans="1:4" x14ac:dyDescent="0.25">
      <c r="A3170" t="s">
        <v>2177</v>
      </c>
      <c r="B3170" s="1">
        <v>7217600</v>
      </c>
      <c r="C3170" s="1">
        <v>3047539</v>
      </c>
      <c r="D3170" s="1">
        <f t="shared" si="49"/>
        <v>-4170061</v>
      </c>
    </row>
    <row r="3171" spans="1:4" x14ac:dyDescent="0.25">
      <c r="A3171" t="s">
        <v>2176</v>
      </c>
      <c r="B3171" s="1">
        <v>10000000</v>
      </c>
      <c r="C3171" s="1">
        <v>3041803</v>
      </c>
      <c r="D3171" s="1">
        <f t="shared" si="49"/>
        <v>-6958197</v>
      </c>
    </row>
    <row r="3172" spans="1:4" x14ac:dyDescent="0.25">
      <c r="A3172" t="s">
        <v>2174</v>
      </c>
      <c r="B3172" s="1">
        <v>11000000</v>
      </c>
      <c r="C3172" s="1">
        <v>3034181</v>
      </c>
      <c r="D3172" s="1">
        <f t="shared" si="49"/>
        <v>-7965819</v>
      </c>
    </row>
    <row r="3173" spans="1:4" x14ac:dyDescent="0.25">
      <c r="A3173" t="s">
        <v>2171</v>
      </c>
      <c r="B3173" s="1">
        <v>7400000</v>
      </c>
      <c r="C3173" s="1">
        <v>3029870</v>
      </c>
      <c r="D3173" s="1">
        <f t="shared" si="49"/>
        <v>-4370130</v>
      </c>
    </row>
    <row r="3174" spans="1:4" x14ac:dyDescent="0.25">
      <c r="A3174" t="s">
        <v>2170</v>
      </c>
      <c r="B3174" s="1">
        <v>6000000</v>
      </c>
      <c r="C3174" s="1">
        <v>3029081</v>
      </c>
      <c r="D3174" s="1">
        <f t="shared" si="49"/>
        <v>-2970919</v>
      </c>
    </row>
    <row r="3175" spans="1:4" x14ac:dyDescent="0.25">
      <c r="A3175" t="s">
        <v>2168</v>
      </c>
      <c r="B3175" s="1">
        <v>8000000</v>
      </c>
      <c r="C3175" s="1">
        <v>3014541</v>
      </c>
      <c r="D3175" s="1">
        <f t="shared" si="49"/>
        <v>-4985459</v>
      </c>
    </row>
    <row r="3176" spans="1:4" x14ac:dyDescent="0.25">
      <c r="A3176" t="s">
        <v>2167</v>
      </c>
      <c r="B3176" s="1">
        <v>100000</v>
      </c>
      <c r="C3176" s="1">
        <v>3000000</v>
      </c>
      <c r="D3176" s="1">
        <f t="shared" si="49"/>
        <v>2900000</v>
      </c>
    </row>
    <row r="3177" spans="1:4" x14ac:dyDescent="0.25">
      <c r="A3177" t="s">
        <v>2162</v>
      </c>
      <c r="B3177" s="1">
        <v>609000</v>
      </c>
      <c r="C3177" s="1">
        <v>3000000</v>
      </c>
      <c r="D3177" s="1">
        <f t="shared" si="49"/>
        <v>2391000</v>
      </c>
    </row>
    <row r="3178" spans="1:4" x14ac:dyDescent="0.25">
      <c r="A3178" t="s">
        <v>2164</v>
      </c>
      <c r="B3178" s="1">
        <v>3000000</v>
      </c>
      <c r="C3178" s="1">
        <v>3000000</v>
      </c>
      <c r="D3178" s="1">
        <f t="shared" si="49"/>
        <v>0</v>
      </c>
    </row>
    <row r="3179" spans="1:4" x14ac:dyDescent="0.25">
      <c r="A3179" t="s">
        <v>2160</v>
      </c>
      <c r="B3179" s="1">
        <v>30000000</v>
      </c>
      <c r="C3179" s="1">
        <v>2975649</v>
      </c>
      <c r="D3179" s="1">
        <f t="shared" si="49"/>
        <v>-27024351</v>
      </c>
    </row>
    <row r="3180" spans="1:4" x14ac:dyDescent="0.25">
      <c r="A3180" t="s">
        <v>2158</v>
      </c>
      <c r="B3180" s="1">
        <v>22000000</v>
      </c>
      <c r="C3180" s="1">
        <v>2963012</v>
      </c>
      <c r="D3180" s="1">
        <f t="shared" si="49"/>
        <v>-19036988</v>
      </c>
    </row>
    <row r="3181" spans="1:4" x14ac:dyDescent="0.25">
      <c r="A3181" t="s">
        <v>2156</v>
      </c>
      <c r="B3181" s="1">
        <v>3300000</v>
      </c>
      <c r="C3181" s="1">
        <v>2961991</v>
      </c>
      <c r="D3181" s="1">
        <f t="shared" si="49"/>
        <v>-338009</v>
      </c>
    </row>
    <row r="3182" spans="1:4" x14ac:dyDescent="0.25">
      <c r="A3182" t="s">
        <v>2153</v>
      </c>
      <c r="B3182" s="1">
        <v>1000000</v>
      </c>
      <c r="C3182" s="1">
        <v>2957978</v>
      </c>
      <c r="D3182" s="1">
        <f t="shared" si="49"/>
        <v>1957978</v>
      </c>
    </row>
    <row r="3183" spans="1:4" x14ac:dyDescent="0.25">
      <c r="A3183" t="s">
        <v>2149</v>
      </c>
      <c r="B3183" s="1">
        <v>3700000</v>
      </c>
      <c r="C3183" s="1">
        <v>2956000</v>
      </c>
      <c r="D3183" s="1">
        <f t="shared" si="49"/>
        <v>-744000</v>
      </c>
    </row>
    <row r="3184" spans="1:4" x14ac:dyDescent="0.25">
      <c r="A3184" t="s">
        <v>2145</v>
      </c>
      <c r="B3184" s="1">
        <v>9000000</v>
      </c>
      <c r="C3184" s="1">
        <v>2955039</v>
      </c>
      <c r="D3184" s="1">
        <f t="shared" si="49"/>
        <v>-6044961</v>
      </c>
    </row>
    <row r="3185" spans="1:4" x14ac:dyDescent="0.25">
      <c r="A3185" t="s">
        <v>2142</v>
      </c>
      <c r="B3185" s="1">
        <v>36000000</v>
      </c>
      <c r="C3185" s="1">
        <v>2954405</v>
      </c>
      <c r="D3185" s="1">
        <f t="shared" si="49"/>
        <v>-33045595</v>
      </c>
    </row>
    <row r="3186" spans="1:4" x14ac:dyDescent="0.25">
      <c r="A3186" t="s">
        <v>2139</v>
      </c>
      <c r="B3186" s="1">
        <v>225000</v>
      </c>
      <c r="C3186" s="1">
        <v>2938208</v>
      </c>
      <c r="D3186" s="1">
        <f t="shared" si="49"/>
        <v>2713208</v>
      </c>
    </row>
    <row r="3187" spans="1:4" x14ac:dyDescent="0.25">
      <c r="A3187" t="s">
        <v>2136</v>
      </c>
      <c r="B3187" s="1">
        <v>3000000</v>
      </c>
      <c r="C3187" s="1">
        <v>2926565</v>
      </c>
      <c r="D3187" s="1">
        <f t="shared" si="49"/>
        <v>-73435</v>
      </c>
    </row>
    <row r="3188" spans="1:4" x14ac:dyDescent="0.25">
      <c r="A3188" t="s">
        <v>2134</v>
      </c>
      <c r="B3188" s="1">
        <v>7000000</v>
      </c>
      <c r="C3188" s="1">
        <v>2921738</v>
      </c>
      <c r="D3188" s="1">
        <f t="shared" si="49"/>
        <v>-4078262</v>
      </c>
    </row>
    <row r="3189" spans="1:4" x14ac:dyDescent="0.25">
      <c r="A3189" t="s">
        <v>2129</v>
      </c>
      <c r="B3189" s="1">
        <v>3000000</v>
      </c>
      <c r="C3189" s="1">
        <v>2912363</v>
      </c>
      <c r="D3189" s="1">
        <f t="shared" si="49"/>
        <v>-87637</v>
      </c>
    </row>
    <row r="3190" spans="1:4" x14ac:dyDescent="0.25">
      <c r="A3190" t="s">
        <v>2126</v>
      </c>
      <c r="B3190" s="1">
        <v>32000000</v>
      </c>
      <c r="C3190" s="1">
        <v>2899970</v>
      </c>
      <c r="D3190" s="1">
        <f t="shared" si="49"/>
        <v>-29100030</v>
      </c>
    </row>
    <row r="3191" spans="1:4" x14ac:dyDescent="0.25">
      <c r="A3191" t="s">
        <v>2123</v>
      </c>
      <c r="B3191" s="1">
        <v>4000000</v>
      </c>
      <c r="C3191" s="1">
        <v>2892582</v>
      </c>
      <c r="D3191" s="1">
        <f t="shared" si="49"/>
        <v>-1107418</v>
      </c>
    </row>
    <row r="3192" spans="1:4" x14ac:dyDescent="0.25">
      <c r="A3192" t="s">
        <v>2120</v>
      </c>
      <c r="B3192" s="1">
        <v>150000</v>
      </c>
      <c r="C3192" s="1">
        <v>2882062</v>
      </c>
      <c r="D3192" s="1">
        <f t="shared" si="49"/>
        <v>2732062</v>
      </c>
    </row>
    <row r="3193" spans="1:4" x14ac:dyDescent="0.25">
      <c r="A3193" t="s">
        <v>2117</v>
      </c>
      <c r="B3193" s="1">
        <v>30000000</v>
      </c>
      <c r="C3193" s="1">
        <v>2869369</v>
      </c>
      <c r="D3193" s="1">
        <f t="shared" si="49"/>
        <v>-27130631</v>
      </c>
    </row>
    <row r="3194" spans="1:4" x14ac:dyDescent="0.25">
      <c r="A3194" t="s">
        <v>2115</v>
      </c>
      <c r="B3194" s="1">
        <v>1200000</v>
      </c>
      <c r="C3194" s="1">
        <v>2859955</v>
      </c>
      <c r="D3194" s="1">
        <f t="shared" si="49"/>
        <v>1659955</v>
      </c>
    </row>
    <row r="3195" spans="1:4" x14ac:dyDescent="0.25">
      <c r="A3195" t="s">
        <v>2113</v>
      </c>
      <c r="B3195" s="1">
        <v>25000</v>
      </c>
      <c r="C3195" s="1">
        <v>2856622</v>
      </c>
      <c r="D3195" s="1">
        <f t="shared" si="49"/>
        <v>2831622</v>
      </c>
    </row>
    <row r="3196" spans="1:4" x14ac:dyDescent="0.25">
      <c r="A3196" t="s">
        <v>2110</v>
      </c>
      <c r="B3196" s="1">
        <v>2600000</v>
      </c>
      <c r="C3196" s="1">
        <v>2850263</v>
      </c>
      <c r="D3196" s="1">
        <f t="shared" si="49"/>
        <v>250263</v>
      </c>
    </row>
    <row r="3197" spans="1:4" x14ac:dyDescent="0.25">
      <c r="A3197" t="s">
        <v>2106</v>
      </c>
      <c r="B3197" s="1">
        <v>16000000</v>
      </c>
      <c r="C3197" s="1">
        <v>2849142</v>
      </c>
      <c r="D3197" s="1">
        <f t="shared" si="49"/>
        <v>-13150858</v>
      </c>
    </row>
    <row r="3198" spans="1:4" x14ac:dyDescent="0.25">
      <c r="A3198" t="s">
        <v>2103</v>
      </c>
      <c r="B3198" s="1">
        <v>3500000</v>
      </c>
      <c r="C3198" s="1">
        <v>2848578</v>
      </c>
      <c r="D3198" s="1">
        <f t="shared" si="49"/>
        <v>-651422</v>
      </c>
    </row>
    <row r="3199" spans="1:4" x14ac:dyDescent="0.25">
      <c r="A3199" t="s">
        <v>2100</v>
      </c>
      <c r="B3199" s="1">
        <v>31000000</v>
      </c>
      <c r="C3199" s="1">
        <v>2840417</v>
      </c>
      <c r="D3199" s="1">
        <f t="shared" si="49"/>
        <v>-28159583</v>
      </c>
    </row>
    <row r="3200" spans="1:4" x14ac:dyDescent="0.25">
      <c r="A3200" t="s">
        <v>2098</v>
      </c>
      <c r="B3200" s="1">
        <v>9200000</v>
      </c>
      <c r="C3200" s="1">
        <v>2835886</v>
      </c>
      <c r="D3200" s="1">
        <f t="shared" si="49"/>
        <v>-6364114</v>
      </c>
    </row>
    <row r="3201" spans="1:4" x14ac:dyDescent="0.25">
      <c r="A3201" t="s">
        <v>2095</v>
      </c>
      <c r="B3201" s="1">
        <v>427000</v>
      </c>
      <c r="C3201" s="1">
        <v>2833383</v>
      </c>
      <c r="D3201" s="1">
        <f t="shared" si="49"/>
        <v>2406383</v>
      </c>
    </row>
    <row r="3202" spans="1:4" x14ac:dyDescent="0.25">
      <c r="A3202" t="s">
        <v>2092</v>
      </c>
      <c r="B3202" s="1">
        <v>11000000</v>
      </c>
      <c r="C3202" s="1">
        <v>2832826</v>
      </c>
      <c r="D3202" s="1">
        <f t="shared" ref="D3202:D3265" si="50">C3202-B3202</f>
        <v>-8167174</v>
      </c>
    </row>
    <row r="3203" spans="1:4" x14ac:dyDescent="0.25">
      <c r="A3203" t="s">
        <v>2090</v>
      </c>
      <c r="B3203" s="1">
        <v>1200000</v>
      </c>
      <c r="C3203" s="1">
        <v>2812029</v>
      </c>
      <c r="D3203" s="1">
        <f t="shared" si="50"/>
        <v>1612029</v>
      </c>
    </row>
    <row r="3204" spans="1:4" x14ac:dyDescent="0.25">
      <c r="A3204" t="s">
        <v>2089</v>
      </c>
      <c r="B3204" s="1">
        <v>379000</v>
      </c>
      <c r="C3204" s="1">
        <v>2808000</v>
      </c>
      <c r="D3204" s="1">
        <f t="shared" si="50"/>
        <v>2429000</v>
      </c>
    </row>
    <row r="3205" spans="1:4" x14ac:dyDescent="0.25">
      <c r="A3205" t="s">
        <v>2085</v>
      </c>
      <c r="B3205" s="1">
        <v>11000000</v>
      </c>
      <c r="C3205" s="1">
        <v>2807854</v>
      </c>
      <c r="D3205" s="1">
        <f t="shared" si="50"/>
        <v>-8192146</v>
      </c>
    </row>
    <row r="3206" spans="1:4" x14ac:dyDescent="0.25">
      <c r="A3206" t="s">
        <v>2082</v>
      </c>
      <c r="B3206" s="1">
        <v>4000000</v>
      </c>
      <c r="C3206" s="1">
        <v>2800000</v>
      </c>
      <c r="D3206" s="1">
        <f t="shared" si="50"/>
        <v>-1200000</v>
      </c>
    </row>
    <row r="3207" spans="1:4" x14ac:dyDescent="0.25">
      <c r="A3207" t="s">
        <v>2079</v>
      </c>
      <c r="B3207" s="1">
        <v>27000000</v>
      </c>
      <c r="C3207" s="1">
        <v>2775593</v>
      </c>
      <c r="D3207" s="1">
        <f t="shared" si="50"/>
        <v>-24224407</v>
      </c>
    </row>
    <row r="3208" spans="1:4" x14ac:dyDescent="0.25">
      <c r="A3208" t="s">
        <v>2076</v>
      </c>
      <c r="B3208" s="1">
        <v>450000</v>
      </c>
      <c r="C3208" s="1">
        <v>2712293</v>
      </c>
      <c r="D3208" s="1">
        <f t="shared" si="50"/>
        <v>2262293</v>
      </c>
    </row>
    <row r="3209" spans="1:4" x14ac:dyDescent="0.25">
      <c r="A3209" t="s">
        <v>2073</v>
      </c>
      <c r="B3209" s="1">
        <v>5000000</v>
      </c>
      <c r="C3209" s="1">
        <v>2711210</v>
      </c>
      <c r="D3209" s="1">
        <f t="shared" si="50"/>
        <v>-2288790</v>
      </c>
    </row>
    <row r="3210" spans="1:4" x14ac:dyDescent="0.25">
      <c r="A3210" t="s">
        <v>2071</v>
      </c>
      <c r="B3210" s="1">
        <v>23000000</v>
      </c>
      <c r="C3210" s="1">
        <v>2708188</v>
      </c>
      <c r="D3210" s="1">
        <f t="shared" si="50"/>
        <v>-20291812</v>
      </c>
    </row>
    <row r="3211" spans="1:4" x14ac:dyDescent="0.25">
      <c r="A3211" t="s">
        <v>2068</v>
      </c>
      <c r="B3211" s="1">
        <v>2000000</v>
      </c>
      <c r="C3211" s="1">
        <v>2706659</v>
      </c>
      <c r="D3211" s="1">
        <f t="shared" si="50"/>
        <v>706659</v>
      </c>
    </row>
    <row r="3212" spans="1:4" x14ac:dyDescent="0.25">
      <c r="A3212" t="s">
        <v>2065</v>
      </c>
      <c r="B3212" s="1">
        <v>700000</v>
      </c>
      <c r="C3212" s="1">
        <v>2694973</v>
      </c>
      <c r="D3212" s="1">
        <f t="shared" si="50"/>
        <v>1994973</v>
      </c>
    </row>
    <row r="3213" spans="1:4" x14ac:dyDescent="0.25">
      <c r="A3213" t="s">
        <v>2063</v>
      </c>
      <c r="B3213" s="1">
        <v>4000000</v>
      </c>
      <c r="C3213" s="1">
        <v>2601847</v>
      </c>
      <c r="D3213" s="1">
        <f t="shared" si="50"/>
        <v>-1398153</v>
      </c>
    </row>
    <row r="3214" spans="1:4" x14ac:dyDescent="0.25">
      <c r="A3214" t="s">
        <v>2059</v>
      </c>
      <c r="B3214" s="1">
        <v>6000000</v>
      </c>
      <c r="C3214" s="1">
        <v>2600000</v>
      </c>
      <c r="D3214" s="1">
        <f t="shared" si="50"/>
        <v>-3400000</v>
      </c>
    </row>
    <row r="3215" spans="1:4" x14ac:dyDescent="0.25">
      <c r="A3215" t="s">
        <v>2057</v>
      </c>
      <c r="B3215" s="1">
        <v>2000000</v>
      </c>
      <c r="C3215" s="1">
        <v>2557668</v>
      </c>
      <c r="D3215" s="1">
        <f t="shared" si="50"/>
        <v>557668</v>
      </c>
    </row>
    <row r="3216" spans="1:4" x14ac:dyDescent="0.25">
      <c r="A3216" t="s">
        <v>2055</v>
      </c>
      <c r="B3216" s="1">
        <v>1000000</v>
      </c>
      <c r="C3216" s="1">
        <v>2508841</v>
      </c>
      <c r="D3216" s="1">
        <f t="shared" si="50"/>
        <v>1508841</v>
      </c>
    </row>
    <row r="3217" spans="1:4" x14ac:dyDescent="0.25">
      <c r="A3217" t="s">
        <v>2052</v>
      </c>
      <c r="B3217" s="1">
        <v>2000000</v>
      </c>
      <c r="C3217" s="1">
        <v>2506446</v>
      </c>
      <c r="D3217" s="1">
        <f t="shared" si="50"/>
        <v>506446</v>
      </c>
    </row>
    <row r="3218" spans="1:4" x14ac:dyDescent="0.25">
      <c r="A3218" t="s">
        <v>2050</v>
      </c>
      <c r="B3218" s="1">
        <v>9600000</v>
      </c>
      <c r="C3218" s="1">
        <v>2483955</v>
      </c>
      <c r="D3218" s="1">
        <f t="shared" si="50"/>
        <v>-7116045</v>
      </c>
    </row>
    <row r="3219" spans="1:4" x14ac:dyDescent="0.25">
      <c r="A3219" t="s">
        <v>2047</v>
      </c>
      <c r="B3219" s="1">
        <v>14000000</v>
      </c>
      <c r="C3219" s="1">
        <v>2474000</v>
      </c>
      <c r="D3219" s="1">
        <f t="shared" si="50"/>
        <v>-11526000</v>
      </c>
    </row>
    <row r="3220" spans="1:4" x14ac:dyDescent="0.25">
      <c r="A3220" t="s">
        <v>2044</v>
      </c>
      <c r="B3220" s="1">
        <v>5000000</v>
      </c>
      <c r="C3220" s="1">
        <v>2445646</v>
      </c>
      <c r="D3220" s="1">
        <f t="shared" si="50"/>
        <v>-2554354</v>
      </c>
    </row>
    <row r="3221" spans="1:4" x14ac:dyDescent="0.25">
      <c r="A3221" t="s">
        <v>2042</v>
      </c>
      <c r="B3221" s="1">
        <v>16000000</v>
      </c>
      <c r="C3221" s="1">
        <v>2428883</v>
      </c>
      <c r="D3221" s="1">
        <f t="shared" si="50"/>
        <v>-13571117</v>
      </c>
    </row>
    <row r="3222" spans="1:4" x14ac:dyDescent="0.25">
      <c r="A3222" t="s">
        <v>2039</v>
      </c>
      <c r="B3222" s="1">
        <v>200000</v>
      </c>
      <c r="C3222" s="1">
        <v>2428241</v>
      </c>
      <c r="D3222" s="1">
        <f t="shared" si="50"/>
        <v>2228241</v>
      </c>
    </row>
    <row r="3223" spans="1:4" x14ac:dyDescent="0.25">
      <c r="A3223" t="s">
        <v>2036</v>
      </c>
      <c r="B3223" s="1">
        <v>4000000</v>
      </c>
      <c r="C3223" s="1">
        <v>2426851</v>
      </c>
      <c r="D3223" s="1">
        <f t="shared" si="50"/>
        <v>-1573149</v>
      </c>
    </row>
    <row r="3224" spans="1:4" x14ac:dyDescent="0.25">
      <c r="A3224" t="s">
        <v>2032</v>
      </c>
      <c r="B3224" s="1">
        <v>15000000</v>
      </c>
      <c r="C3224" s="1">
        <v>2412045</v>
      </c>
      <c r="D3224" s="1">
        <f t="shared" si="50"/>
        <v>-12587955</v>
      </c>
    </row>
    <row r="3225" spans="1:4" x14ac:dyDescent="0.25">
      <c r="A3225" t="s">
        <v>2029</v>
      </c>
      <c r="B3225" s="1">
        <v>1500000</v>
      </c>
      <c r="C3225" s="1">
        <v>2365931</v>
      </c>
      <c r="D3225" s="1">
        <f t="shared" si="50"/>
        <v>865931</v>
      </c>
    </row>
    <row r="3226" spans="1:4" x14ac:dyDescent="0.25">
      <c r="A3226" t="s">
        <v>2027</v>
      </c>
      <c r="B3226" s="1">
        <v>300000</v>
      </c>
      <c r="C3226" s="1">
        <v>2360184</v>
      </c>
      <c r="D3226" s="1">
        <f t="shared" si="50"/>
        <v>2060184</v>
      </c>
    </row>
    <row r="3227" spans="1:4" x14ac:dyDescent="0.25">
      <c r="A3227" t="s">
        <v>2024</v>
      </c>
      <c r="B3227" s="1">
        <v>20000000</v>
      </c>
      <c r="C3227" s="1">
        <v>2353728</v>
      </c>
      <c r="D3227" s="1">
        <f t="shared" si="50"/>
        <v>-17646272</v>
      </c>
    </row>
    <row r="3228" spans="1:4" x14ac:dyDescent="0.25">
      <c r="A3228" t="s">
        <v>2020</v>
      </c>
      <c r="B3228" s="1">
        <v>7000000</v>
      </c>
      <c r="C3228" s="1">
        <v>2344847</v>
      </c>
      <c r="D3228" s="1">
        <f t="shared" si="50"/>
        <v>-4655153</v>
      </c>
    </row>
    <row r="3229" spans="1:4" x14ac:dyDescent="0.25">
      <c r="A3229" t="s">
        <v>2018</v>
      </c>
      <c r="B3229" s="1">
        <v>4000000</v>
      </c>
      <c r="C3229" s="1">
        <v>2338695</v>
      </c>
      <c r="D3229" s="1">
        <f t="shared" si="50"/>
        <v>-1661305</v>
      </c>
    </row>
    <row r="3230" spans="1:4" x14ac:dyDescent="0.25">
      <c r="A3230" t="s">
        <v>2016</v>
      </c>
      <c r="B3230" s="1">
        <v>10000000</v>
      </c>
      <c r="C3230" s="1">
        <v>2331318</v>
      </c>
      <c r="D3230" s="1">
        <f t="shared" si="50"/>
        <v>-7668682</v>
      </c>
    </row>
    <row r="3231" spans="1:4" x14ac:dyDescent="0.25">
      <c r="A3231" t="s">
        <v>2013</v>
      </c>
      <c r="B3231" s="1">
        <v>12000000</v>
      </c>
      <c r="C3231" s="1">
        <v>2326407</v>
      </c>
      <c r="D3231" s="1">
        <f t="shared" si="50"/>
        <v>-9673593</v>
      </c>
    </row>
    <row r="3232" spans="1:4" x14ac:dyDescent="0.25">
      <c r="A3232" t="s">
        <v>2011</v>
      </c>
      <c r="B3232" s="1">
        <v>20000000</v>
      </c>
      <c r="C3232" s="1">
        <v>2319187</v>
      </c>
      <c r="D3232" s="1">
        <f t="shared" si="50"/>
        <v>-17680813</v>
      </c>
    </row>
    <row r="3233" spans="1:4" x14ac:dyDescent="0.25">
      <c r="A3233" t="s">
        <v>2008</v>
      </c>
      <c r="B3233" s="1">
        <v>17000000</v>
      </c>
      <c r="C3233" s="1">
        <v>2315683</v>
      </c>
      <c r="D3233" s="1">
        <f t="shared" si="50"/>
        <v>-14684317</v>
      </c>
    </row>
    <row r="3234" spans="1:4" x14ac:dyDescent="0.25">
      <c r="A3234" t="s">
        <v>2004</v>
      </c>
      <c r="B3234" s="1">
        <v>650000</v>
      </c>
      <c r="C3234" s="1">
        <v>2301777</v>
      </c>
      <c r="D3234" s="1">
        <f t="shared" si="50"/>
        <v>1651777</v>
      </c>
    </row>
    <row r="3235" spans="1:4" x14ac:dyDescent="0.25">
      <c r="A3235" t="s">
        <v>2001</v>
      </c>
      <c r="B3235" s="1">
        <v>439000</v>
      </c>
      <c r="C3235" s="1">
        <v>2300000</v>
      </c>
      <c r="D3235" s="1">
        <f t="shared" si="50"/>
        <v>1861000</v>
      </c>
    </row>
    <row r="3236" spans="1:4" x14ac:dyDescent="0.25">
      <c r="A3236" t="s">
        <v>1998</v>
      </c>
      <c r="B3236" s="1">
        <v>1500000</v>
      </c>
      <c r="C3236" s="1">
        <v>2283276</v>
      </c>
      <c r="D3236" s="1">
        <f t="shared" si="50"/>
        <v>783276</v>
      </c>
    </row>
    <row r="3237" spans="1:4" x14ac:dyDescent="0.25">
      <c r="A3237" t="s">
        <v>1995</v>
      </c>
      <c r="B3237" s="1">
        <v>8000000</v>
      </c>
      <c r="C3237" s="1">
        <v>2275557</v>
      </c>
      <c r="D3237" s="1">
        <f t="shared" si="50"/>
        <v>-5724443</v>
      </c>
    </row>
    <row r="3238" spans="1:4" x14ac:dyDescent="0.25">
      <c r="A3238" t="s">
        <v>1992</v>
      </c>
      <c r="B3238" s="1">
        <v>6500000</v>
      </c>
      <c r="C3238" s="1">
        <v>2268296</v>
      </c>
      <c r="D3238" s="1">
        <f t="shared" si="50"/>
        <v>-4231704</v>
      </c>
    </row>
    <row r="3239" spans="1:4" x14ac:dyDescent="0.25">
      <c r="A3239" t="s">
        <v>1990</v>
      </c>
      <c r="B3239" s="1">
        <v>20000000</v>
      </c>
      <c r="C3239" s="1">
        <v>2246000</v>
      </c>
      <c r="D3239" s="1">
        <f t="shared" si="50"/>
        <v>-17754000</v>
      </c>
    </row>
    <row r="3240" spans="1:4" x14ac:dyDescent="0.25">
      <c r="A3240" t="s">
        <v>1987</v>
      </c>
      <c r="B3240" s="1">
        <v>3000000</v>
      </c>
      <c r="C3240" s="1">
        <v>2223990</v>
      </c>
      <c r="D3240" s="1">
        <f t="shared" si="50"/>
        <v>-776010</v>
      </c>
    </row>
    <row r="3241" spans="1:4" x14ac:dyDescent="0.25">
      <c r="A3241" t="s">
        <v>1985</v>
      </c>
      <c r="B3241" s="1">
        <v>12000000</v>
      </c>
      <c r="C3241" s="1">
        <v>2222647</v>
      </c>
      <c r="D3241" s="1">
        <f t="shared" si="50"/>
        <v>-9777353</v>
      </c>
    </row>
    <row r="3242" spans="1:4" x14ac:dyDescent="0.25">
      <c r="A3242" t="s">
        <v>1983</v>
      </c>
      <c r="B3242" s="1">
        <v>35000000</v>
      </c>
      <c r="C3242" s="1">
        <v>2221994</v>
      </c>
      <c r="D3242" s="1">
        <f t="shared" si="50"/>
        <v>-32778006</v>
      </c>
    </row>
    <row r="3243" spans="1:4" x14ac:dyDescent="0.25">
      <c r="A3243" t="s">
        <v>1980</v>
      </c>
      <c r="B3243" s="1">
        <v>5000000</v>
      </c>
      <c r="C3243" s="1">
        <v>2221809</v>
      </c>
      <c r="D3243" s="1">
        <f t="shared" si="50"/>
        <v>-2778191</v>
      </c>
    </row>
    <row r="3244" spans="1:4" x14ac:dyDescent="0.25">
      <c r="A3244" t="s">
        <v>1978</v>
      </c>
      <c r="B3244" s="1">
        <v>50000000</v>
      </c>
      <c r="C3244" s="1">
        <v>2208939</v>
      </c>
      <c r="D3244" s="1">
        <f t="shared" si="50"/>
        <v>-47791061</v>
      </c>
    </row>
    <row r="3245" spans="1:4" x14ac:dyDescent="0.25">
      <c r="A3245" t="s">
        <v>1974</v>
      </c>
      <c r="B3245" s="1">
        <v>6000000</v>
      </c>
      <c r="C3245" s="1">
        <v>2207975</v>
      </c>
      <c r="D3245" s="1">
        <f t="shared" si="50"/>
        <v>-3792025</v>
      </c>
    </row>
    <row r="3246" spans="1:4" x14ac:dyDescent="0.25">
      <c r="A3246" t="s">
        <v>1972</v>
      </c>
      <c r="B3246" s="1">
        <v>15000000</v>
      </c>
      <c r="C3246" s="1">
        <v>2203641</v>
      </c>
      <c r="D3246" s="1">
        <f t="shared" si="50"/>
        <v>-12796359</v>
      </c>
    </row>
    <row r="3247" spans="1:4" x14ac:dyDescent="0.25">
      <c r="A3247" t="s">
        <v>1970</v>
      </c>
      <c r="B3247" s="1">
        <v>1200000</v>
      </c>
      <c r="C3247" s="1">
        <v>2199853</v>
      </c>
      <c r="D3247" s="1">
        <f t="shared" si="50"/>
        <v>999853</v>
      </c>
    </row>
    <row r="3248" spans="1:4" x14ac:dyDescent="0.25">
      <c r="A3248" t="s">
        <v>1968</v>
      </c>
      <c r="B3248" s="1">
        <v>10000000</v>
      </c>
      <c r="C3248" s="1">
        <v>2185266</v>
      </c>
      <c r="D3248" s="1">
        <f t="shared" si="50"/>
        <v>-7814734</v>
      </c>
    </row>
    <row r="3249" spans="1:4" x14ac:dyDescent="0.25">
      <c r="A3249" t="s">
        <v>1965</v>
      </c>
      <c r="B3249" s="1">
        <v>3000000</v>
      </c>
      <c r="C3249" s="1">
        <v>2181290</v>
      </c>
      <c r="D3249" s="1">
        <f t="shared" si="50"/>
        <v>-818710</v>
      </c>
    </row>
    <row r="3250" spans="1:4" x14ac:dyDescent="0.25">
      <c r="A3250" t="s">
        <v>1964</v>
      </c>
      <c r="B3250" s="1">
        <v>50000000</v>
      </c>
      <c r="C3250" s="1">
        <v>2175312</v>
      </c>
      <c r="D3250" s="1">
        <f t="shared" si="50"/>
        <v>-47824688</v>
      </c>
    </row>
    <row r="3251" spans="1:4" x14ac:dyDescent="0.25">
      <c r="A3251" t="s">
        <v>1961</v>
      </c>
      <c r="B3251" s="1">
        <v>45000000</v>
      </c>
      <c r="C3251" s="1">
        <v>2154540</v>
      </c>
      <c r="D3251" s="1">
        <f t="shared" si="50"/>
        <v>-42845460</v>
      </c>
    </row>
    <row r="3252" spans="1:4" x14ac:dyDescent="0.25">
      <c r="A3252" t="s">
        <v>1957</v>
      </c>
      <c r="B3252" s="1">
        <v>7000000</v>
      </c>
      <c r="C3252" s="1">
        <v>2148212</v>
      </c>
      <c r="D3252" s="1">
        <f t="shared" si="50"/>
        <v>-4851788</v>
      </c>
    </row>
    <row r="3253" spans="1:4" x14ac:dyDescent="0.25">
      <c r="A3253" t="s">
        <v>1955</v>
      </c>
      <c r="B3253" s="1">
        <v>36000000</v>
      </c>
      <c r="C3253" s="1">
        <v>2126511</v>
      </c>
      <c r="D3253" s="1">
        <f t="shared" si="50"/>
        <v>-33873489</v>
      </c>
    </row>
    <row r="3254" spans="1:4" x14ac:dyDescent="0.25">
      <c r="A3254" t="s">
        <v>1951</v>
      </c>
      <c r="B3254" s="1">
        <v>6000000</v>
      </c>
      <c r="C3254" s="1">
        <v>2122561</v>
      </c>
      <c r="D3254" s="1">
        <f t="shared" si="50"/>
        <v>-3877439</v>
      </c>
    </row>
    <row r="3255" spans="1:4" x14ac:dyDescent="0.25">
      <c r="A3255" t="s">
        <v>1950</v>
      </c>
      <c r="B3255" s="1">
        <v>19000000</v>
      </c>
      <c r="C3255" s="1">
        <v>2119994</v>
      </c>
      <c r="D3255" s="1">
        <f t="shared" si="50"/>
        <v>-16880006</v>
      </c>
    </row>
    <row r="3256" spans="1:4" x14ac:dyDescent="0.25">
      <c r="A3256" t="s">
        <v>1946</v>
      </c>
      <c r="B3256" s="1">
        <v>13000000</v>
      </c>
      <c r="C3256" s="1">
        <v>2104000</v>
      </c>
      <c r="D3256" s="1">
        <f t="shared" si="50"/>
        <v>-10896000</v>
      </c>
    </row>
    <row r="3257" spans="1:4" x14ac:dyDescent="0.25">
      <c r="A3257" t="s">
        <v>1944</v>
      </c>
      <c r="B3257" s="1">
        <v>10000000</v>
      </c>
      <c r="C3257" s="1">
        <v>2086345</v>
      </c>
      <c r="D3257" s="1">
        <f t="shared" si="50"/>
        <v>-7913655</v>
      </c>
    </row>
    <row r="3258" spans="1:4" x14ac:dyDescent="0.25">
      <c r="A3258" t="s">
        <v>1942</v>
      </c>
      <c r="B3258" s="1">
        <v>6000000</v>
      </c>
      <c r="C3258" s="1">
        <v>2077046</v>
      </c>
      <c r="D3258" s="1">
        <f t="shared" si="50"/>
        <v>-3922954</v>
      </c>
    </row>
    <row r="3259" spans="1:4" x14ac:dyDescent="0.25">
      <c r="A3259" t="s">
        <v>1939</v>
      </c>
      <c r="B3259" s="1">
        <v>800000</v>
      </c>
      <c r="C3259" s="1">
        <v>2073984</v>
      </c>
      <c r="D3259" s="1">
        <f t="shared" si="50"/>
        <v>1273984</v>
      </c>
    </row>
    <row r="3260" spans="1:4" x14ac:dyDescent="0.25">
      <c r="A3260" t="s">
        <v>1937</v>
      </c>
      <c r="B3260" s="1">
        <v>7000000</v>
      </c>
      <c r="C3260" s="1">
        <v>2062066</v>
      </c>
      <c r="D3260" s="1">
        <f t="shared" si="50"/>
        <v>-4937934</v>
      </c>
    </row>
    <row r="3261" spans="1:4" x14ac:dyDescent="0.25">
      <c r="A3261" t="s">
        <v>1936</v>
      </c>
      <c r="B3261" s="1">
        <v>12000000</v>
      </c>
      <c r="C3261" s="1">
        <v>2060953</v>
      </c>
      <c r="D3261" s="1">
        <f t="shared" si="50"/>
        <v>-9939047</v>
      </c>
    </row>
    <row r="3262" spans="1:4" x14ac:dyDescent="0.25">
      <c r="A3262" t="s">
        <v>1932</v>
      </c>
      <c r="B3262" s="1">
        <v>500000</v>
      </c>
      <c r="C3262" s="1">
        <v>2047570</v>
      </c>
      <c r="D3262" s="1">
        <f t="shared" si="50"/>
        <v>1547570</v>
      </c>
    </row>
    <row r="3263" spans="1:4" x14ac:dyDescent="0.25">
      <c r="A3263" t="s">
        <v>1928</v>
      </c>
      <c r="B3263" s="1">
        <v>7000</v>
      </c>
      <c r="C3263" s="1">
        <v>2040920</v>
      </c>
      <c r="D3263" s="1">
        <f t="shared" si="50"/>
        <v>2033920</v>
      </c>
    </row>
    <row r="3264" spans="1:4" x14ac:dyDescent="0.25">
      <c r="A3264" t="s">
        <v>1924</v>
      </c>
      <c r="B3264" s="1">
        <v>13000000</v>
      </c>
      <c r="C3264" s="1">
        <v>2035566</v>
      </c>
      <c r="D3264" s="1">
        <f t="shared" si="50"/>
        <v>-10964434</v>
      </c>
    </row>
    <row r="3265" spans="1:4" x14ac:dyDescent="0.25">
      <c r="A3265" t="s">
        <v>1920</v>
      </c>
      <c r="B3265" s="1">
        <v>6000000</v>
      </c>
      <c r="C3265" s="1">
        <v>2025238</v>
      </c>
      <c r="D3265" s="1">
        <f t="shared" si="50"/>
        <v>-3974762</v>
      </c>
    </row>
    <row r="3266" spans="1:4" x14ac:dyDescent="0.25">
      <c r="A3266" t="s">
        <v>1916</v>
      </c>
      <c r="B3266" s="1">
        <v>6500000</v>
      </c>
      <c r="C3266" s="1">
        <v>2024854</v>
      </c>
      <c r="D3266" s="1">
        <f t="shared" ref="D3266:D3329" si="51">C3266-B3266</f>
        <v>-4475146</v>
      </c>
    </row>
    <row r="3267" spans="1:4" x14ac:dyDescent="0.25">
      <c r="A3267" t="s">
        <v>1908</v>
      </c>
      <c r="B3267" s="1">
        <v>17000000</v>
      </c>
      <c r="C3267" s="1">
        <v>2000000</v>
      </c>
      <c r="D3267" s="1">
        <f t="shared" si="51"/>
        <v>-15000000</v>
      </c>
    </row>
    <row r="3268" spans="1:4" x14ac:dyDescent="0.25">
      <c r="A3268" t="s">
        <v>1912</v>
      </c>
      <c r="B3268" s="1">
        <v>20000000</v>
      </c>
      <c r="C3268" s="1">
        <v>2000000</v>
      </c>
      <c r="D3268" s="1">
        <f t="shared" si="51"/>
        <v>-18000000</v>
      </c>
    </row>
    <row r="3269" spans="1:4" x14ac:dyDescent="0.25">
      <c r="A3269" t="s">
        <v>1904</v>
      </c>
      <c r="B3269" s="1">
        <v>8000000</v>
      </c>
      <c r="C3269" s="1">
        <v>1997807</v>
      </c>
      <c r="D3269" s="1">
        <f t="shared" si="51"/>
        <v>-6002193</v>
      </c>
    </row>
    <row r="3270" spans="1:4" x14ac:dyDescent="0.25">
      <c r="A3270" t="s">
        <v>1901</v>
      </c>
      <c r="B3270" s="1">
        <v>11000000</v>
      </c>
      <c r="C3270" s="1">
        <v>1987762</v>
      </c>
      <c r="D3270" s="1">
        <f t="shared" si="51"/>
        <v>-9012238</v>
      </c>
    </row>
    <row r="3271" spans="1:4" x14ac:dyDescent="0.25">
      <c r="A3271" t="s">
        <v>1899</v>
      </c>
      <c r="B3271" s="1">
        <v>50000000</v>
      </c>
      <c r="C3271" s="1">
        <v>1987287</v>
      </c>
      <c r="D3271" s="1">
        <f t="shared" si="51"/>
        <v>-48012713</v>
      </c>
    </row>
    <row r="3272" spans="1:4" x14ac:dyDescent="0.25">
      <c r="A3272" t="s">
        <v>1896</v>
      </c>
      <c r="B3272" s="1">
        <v>16000000</v>
      </c>
      <c r="C3272" s="1">
        <v>1984743</v>
      </c>
      <c r="D3272" s="1">
        <f t="shared" si="51"/>
        <v>-14015257</v>
      </c>
    </row>
    <row r="3273" spans="1:4" x14ac:dyDescent="0.25">
      <c r="A3273" t="s">
        <v>1894</v>
      </c>
      <c r="B3273" s="1">
        <v>2000000</v>
      </c>
      <c r="C3273" s="1">
        <v>1984378</v>
      </c>
      <c r="D3273" s="1">
        <f t="shared" si="51"/>
        <v>-15622</v>
      </c>
    </row>
    <row r="3274" spans="1:4" x14ac:dyDescent="0.25">
      <c r="A3274" t="s">
        <v>1891</v>
      </c>
      <c r="B3274" s="1">
        <v>5000000</v>
      </c>
      <c r="C3274" s="1">
        <v>1980338</v>
      </c>
      <c r="D3274" s="1">
        <f t="shared" si="51"/>
        <v>-3019662</v>
      </c>
    </row>
    <row r="3275" spans="1:4" x14ac:dyDescent="0.25">
      <c r="A3275" t="s">
        <v>1887</v>
      </c>
      <c r="B3275" s="1">
        <v>250000</v>
      </c>
      <c r="C3275" s="1">
        <v>1977544</v>
      </c>
      <c r="D3275" s="1">
        <f t="shared" si="51"/>
        <v>1727544</v>
      </c>
    </row>
    <row r="3276" spans="1:4" x14ac:dyDescent="0.25">
      <c r="A3276" t="s">
        <v>1884</v>
      </c>
      <c r="B3276" s="1">
        <v>15000000</v>
      </c>
      <c r="C3276" s="1">
        <v>1954202</v>
      </c>
      <c r="D3276" s="1">
        <f t="shared" si="51"/>
        <v>-13045798</v>
      </c>
    </row>
    <row r="3277" spans="1:4" x14ac:dyDescent="0.25">
      <c r="A3277" t="s">
        <v>1882</v>
      </c>
      <c r="B3277" s="1">
        <v>15000000</v>
      </c>
      <c r="C3277" s="1">
        <v>1953732</v>
      </c>
      <c r="D3277" s="1">
        <f t="shared" si="51"/>
        <v>-13046268</v>
      </c>
    </row>
    <row r="3278" spans="1:4" x14ac:dyDescent="0.25">
      <c r="A3278" t="s">
        <v>1878</v>
      </c>
      <c r="B3278" s="1">
        <v>1000000</v>
      </c>
      <c r="C3278" s="1">
        <v>1950218</v>
      </c>
      <c r="D3278" s="1">
        <f t="shared" si="51"/>
        <v>950218</v>
      </c>
    </row>
    <row r="3279" spans="1:4" x14ac:dyDescent="0.25">
      <c r="A3279" t="s">
        <v>1877</v>
      </c>
      <c r="B3279" s="1">
        <v>1700000</v>
      </c>
      <c r="C3279" s="1">
        <v>1943649</v>
      </c>
      <c r="D3279" s="1">
        <f t="shared" si="51"/>
        <v>243649</v>
      </c>
    </row>
    <row r="3280" spans="1:4" x14ac:dyDescent="0.25">
      <c r="A3280" t="s">
        <v>1874</v>
      </c>
      <c r="B3280" s="1">
        <v>10000000</v>
      </c>
      <c r="C3280" s="1">
        <v>1939441</v>
      </c>
      <c r="D3280" s="1">
        <f t="shared" si="51"/>
        <v>-8060559</v>
      </c>
    </row>
    <row r="3281" spans="1:4" x14ac:dyDescent="0.25">
      <c r="A3281" t="s">
        <v>1871</v>
      </c>
      <c r="B3281" s="1">
        <v>2000000</v>
      </c>
      <c r="C3281" s="1">
        <v>1900725</v>
      </c>
      <c r="D3281" s="1">
        <f t="shared" si="51"/>
        <v>-99275</v>
      </c>
    </row>
    <row r="3282" spans="1:4" x14ac:dyDescent="0.25">
      <c r="A3282" t="s">
        <v>1868</v>
      </c>
      <c r="B3282" s="1">
        <v>52000000</v>
      </c>
      <c r="C3282" s="1">
        <v>1891821</v>
      </c>
      <c r="D3282" s="1">
        <f t="shared" si="51"/>
        <v>-50108179</v>
      </c>
    </row>
    <row r="3283" spans="1:4" x14ac:dyDescent="0.25">
      <c r="A3283" t="s">
        <v>1864</v>
      </c>
      <c r="B3283" s="1">
        <v>7000000</v>
      </c>
      <c r="C3283" s="1">
        <v>1889522</v>
      </c>
      <c r="D3283" s="1">
        <f t="shared" si="51"/>
        <v>-5110478</v>
      </c>
    </row>
    <row r="3284" spans="1:4" x14ac:dyDescent="0.25">
      <c r="A3284" t="s">
        <v>1861</v>
      </c>
      <c r="B3284" s="1">
        <v>30000000</v>
      </c>
      <c r="C3284" s="1">
        <v>1865774</v>
      </c>
      <c r="D3284" s="1">
        <f t="shared" si="51"/>
        <v>-28134226</v>
      </c>
    </row>
    <row r="3285" spans="1:4" x14ac:dyDescent="0.25">
      <c r="A3285" t="s">
        <v>1858</v>
      </c>
      <c r="B3285" s="1">
        <v>3000000</v>
      </c>
      <c r="C3285" s="1">
        <v>1821983</v>
      </c>
      <c r="D3285" s="1">
        <f t="shared" si="51"/>
        <v>-1178017</v>
      </c>
    </row>
    <row r="3286" spans="1:4" x14ac:dyDescent="0.25">
      <c r="A3286" t="s">
        <v>1854</v>
      </c>
      <c r="B3286" s="1">
        <v>7300000</v>
      </c>
      <c r="C3286" s="1">
        <v>1818681</v>
      </c>
      <c r="D3286" s="1">
        <f t="shared" si="51"/>
        <v>-5481319</v>
      </c>
    </row>
    <row r="3287" spans="1:4" x14ac:dyDescent="0.25">
      <c r="A3287" t="s">
        <v>1851</v>
      </c>
      <c r="B3287" s="1">
        <v>22000000</v>
      </c>
      <c r="C3287" s="1">
        <v>1796024</v>
      </c>
      <c r="D3287" s="1">
        <f t="shared" si="51"/>
        <v>-20203976</v>
      </c>
    </row>
    <row r="3288" spans="1:4" x14ac:dyDescent="0.25">
      <c r="A3288" t="s">
        <v>1849</v>
      </c>
      <c r="B3288" s="1">
        <v>8000000</v>
      </c>
      <c r="C3288" s="1">
        <v>1789892</v>
      </c>
      <c r="D3288" s="1">
        <f t="shared" si="51"/>
        <v>-6210108</v>
      </c>
    </row>
    <row r="3289" spans="1:4" x14ac:dyDescent="0.25">
      <c r="A3289" t="s">
        <v>1847</v>
      </c>
      <c r="B3289" s="1">
        <v>12000000</v>
      </c>
      <c r="C3289" s="1">
        <v>1779284</v>
      </c>
      <c r="D3289" s="1">
        <f t="shared" si="51"/>
        <v>-10220716</v>
      </c>
    </row>
    <row r="3290" spans="1:4" x14ac:dyDescent="0.25">
      <c r="A3290" t="s">
        <v>1844</v>
      </c>
      <c r="B3290" s="1">
        <v>7000000</v>
      </c>
      <c r="C3290" s="1">
        <v>1768416</v>
      </c>
      <c r="D3290" s="1">
        <f t="shared" si="51"/>
        <v>-5231584</v>
      </c>
    </row>
    <row r="3291" spans="1:4" x14ac:dyDescent="0.25">
      <c r="A3291" t="s">
        <v>1841</v>
      </c>
      <c r="B3291" s="1">
        <v>10000000</v>
      </c>
      <c r="C3291" s="1">
        <v>1754319</v>
      </c>
      <c r="D3291" s="1">
        <f t="shared" si="51"/>
        <v>-8245681</v>
      </c>
    </row>
    <row r="3292" spans="1:4" x14ac:dyDescent="0.25">
      <c r="A3292" t="s">
        <v>1838</v>
      </c>
      <c r="B3292" s="1">
        <v>14000000</v>
      </c>
      <c r="C3292" s="1">
        <v>1752214</v>
      </c>
      <c r="D3292" s="1">
        <f t="shared" si="51"/>
        <v>-12247786</v>
      </c>
    </row>
    <row r="3293" spans="1:4" x14ac:dyDescent="0.25">
      <c r="A3293" t="s">
        <v>1835</v>
      </c>
      <c r="B3293" s="1">
        <v>1000000</v>
      </c>
      <c r="C3293" s="1">
        <v>1744858</v>
      </c>
      <c r="D3293" s="1">
        <f t="shared" si="51"/>
        <v>744858</v>
      </c>
    </row>
    <row r="3294" spans="1:4" x14ac:dyDescent="0.25">
      <c r="A3294" t="s">
        <v>1832</v>
      </c>
      <c r="B3294" s="1">
        <v>7000000</v>
      </c>
      <c r="C3294" s="1">
        <v>1738692</v>
      </c>
      <c r="D3294" s="1">
        <f t="shared" si="51"/>
        <v>-5261308</v>
      </c>
    </row>
    <row r="3295" spans="1:4" x14ac:dyDescent="0.25">
      <c r="A3295" t="s">
        <v>1829</v>
      </c>
      <c r="B3295" s="1">
        <v>5000000</v>
      </c>
      <c r="C3295" s="1">
        <v>1729969</v>
      </c>
      <c r="D3295" s="1">
        <f t="shared" si="51"/>
        <v>-3270031</v>
      </c>
    </row>
    <row r="3296" spans="1:4" x14ac:dyDescent="0.25">
      <c r="A3296" t="s">
        <v>1827</v>
      </c>
      <c r="B3296" s="1">
        <v>8495000</v>
      </c>
      <c r="C3296" s="1">
        <v>1712111</v>
      </c>
      <c r="D3296" s="1">
        <f t="shared" si="51"/>
        <v>-6782889</v>
      </c>
    </row>
    <row r="3297" spans="1:4" x14ac:dyDescent="0.25">
      <c r="A3297" t="s">
        <v>1825</v>
      </c>
      <c r="B3297" s="1">
        <v>4700000</v>
      </c>
      <c r="C3297" s="1">
        <v>1705139</v>
      </c>
      <c r="D3297" s="1">
        <f t="shared" si="51"/>
        <v>-2994861</v>
      </c>
    </row>
    <row r="3298" spans="1:4" x14ac:dyDescent="0.25">
      <c r="A3298" t="s">
        <v>1821</v>
      </c>
      <c r="B3298" s="1">
        <v>12000000</v>
      </c>
      <c r="C3298" s="1">
        <v>1702277</v>
      </c>
      <c r="D3298" s="1">
        <f t="shared" si="51"/>
        <v>-10297723</v>
      </c>
    </row>
    <row r="3299" spans="1:4" x14ac:dyDescent="0.25">
      <c r="A3299" t="s">
        <v>1818</v>
      </c>
      <c r="B3299" s="1">
        <v>20000000</v>
      </c>
      <c r="C3299" s="1">
        <v>1697956</v>
      </c>
      <c r="D3299" s="1">
        <f t="shared" si="51"/>
        <v>-18302044</v>
      </c>
    </row>
    <row r="3300" spans="1:4" x14ac:dyDescent="0.25">
      <c r="A3300" t="s">
        <v>1816</v>
      </c>
      <c r="B3300" s="1">
        <v>400000</v>
      </c>
      <c r="C3300" s="1">
        <v>1689999</v>
      </c>
      <c r="D3300" s="1">
        <f t="shared" si="51"/>
        <v>1289999</v>
      </c>
    </row>
    <row r="3301" spans="1:4" x14ac:dyDescent="0.25">
      <c r="A3301" t="s">
        <v>1813</v>
      </c>
      <c r="B3301" s="1">
        <v>700000000</v>
      </c>
      <c r="C3301" s="1">
        <v>1687311</v>
      </c>
      <c r="D3301" s="1">
        <f t="shared" si="51"/>
        <v>-698312689</v>
      </c>
    </row>
    <row r="3302" spans="1:4" x14ac:dyDescent="0.25">
      <c r="A3302" t="s">
        <v>1811</v>
      </c>
      <c r="B3302" s="1">
        <v>16000000</v>
      </c>
      <c r="C3302" s="1">
        <v>1686429</v>
      </c>
      <c r="D3302" s="1">
        <f t="shared" si="51"/>
        <v>-14313571</v>
      </c>
    </row>
    <row r="3303" spans="1:4" x14ac:dyDescent="0.25">
      <c r="A3303" t="s">
        <v>1807</v>
      </c>
      <c r="B3303" s="1">
        <v>1000000</v>
      </c>
      <c r="C3303" s="1">
        <v>1677838</v>
      </c>
      <c r="D3303" s="1">
        <f t="shared" si="51"/>
        <v>677838</v>
      </c>
    </row>
    <row r="3304" spans="1:4" x14ac:dyDescent="0.25">
      <c r="A3304" t="s">
        <v>1804</v>
      </c>
      <c r="B3304" s="1">
        <v>16000000</v>
      </c>
      <c r="C3304" s="1">
        <v>1666262</v>
      </c>
      <c r="D3304" s="1">
        <f t="shared" si="51"/>
        <v>-14333738</v>
      </c>
    </row>
    <row r="3305" spans="1:4" x14ac:dyDescent="0.25">
      <c r="A3305" t="s">
        <v>1801</v>
      </c>
      <c r="B3305" s="1">
        <v>7000000</v>
      </c>
      <c r="C3305" s="1">
        <v>1654367</v>
      </c>
      <c r="D3305" s="1">
        <f t="shared" si="51"/>
        <v>-5345633</v>
      </c>
    </row>
    <row r="3306" spans="1:4" x14ac:dyDescent="0.25">
      <c r="A3306" t="s">
        <v>1799</v>
      </c>
      <c r="B3306" s="1">
        <v>300000</v>
      </c>
      <c r="C3306" s="1">
        <v>1652472</v>
      </c>
      <c r="D3306" s="1">
        <f t="shared" si="51"/>
        <v>1352472</v>
      </c>
    </row>
    <row r="3307" spans="1:4" x14ac:dyDescent="0.25">
      <c r="A3307" t="s">
        <v>1796</v>
      </c>
      <c r="B3307" s="1">
        <v>1300000</v>
      </c>
      <c r="C3307" s="1">
        <v>1647780</v>
      </c>
      <c r="D3307" s="1">
        <f t="shared" si="51"/>
        <v>347780</v>
      </c>
    </row>
    <row r="3308" spans="1:4" x14ac:dyDescent="0.25">
      <c r="A3308" t="s">
        <v>1794</v>
      </c>
      <c r="B3308" s="1">
        <v>20000000</v>
      </c>
      <c r="C3308" s="1">
        <v>1646664</v>
      </c>
      <c r="D3308" s="1">
        <f t="shared" si="51"/>
        <v>-18353336</v>
      </c>
    </row>
    <row r="3309" spans="1:4" x14ac:dyDescent="0.25">
      <c r="A3309" t="s">
        <v>1791</v>
      </c>
      <c r="B3309" s="1">
        <v>8000000</v>
      </c>
      <c r="C3309" s="1">
        <v>1641788</v>
      </c>
      <c r="D3309" s="1">
        <f t="shared" si="51"/>
        <v>-6358212</v>
      </c>
    </row>
    <row r="3310" spans="1:4" x14ac:dyDescent="0.25">
      <c r="A3310" t="s">
        <v>1788</v>
      </c>
      <c r="B3310" s="1">
        <v>10000000</v>
      </c>
      <c r="C3310" s="1">
        <v>1631839</v>
      </c>
      <c r="D3310" s="1">
        <f t="shared" si="51"/>
        <v>-8368161</v>
      </c>
    </row>
    <row r="3311" spans="1:4" x14ac:dyDescent="0.25">
      <c r="A3311" t="s">
        <v>1786</v>
      </c>
      <c r="B3311" s="1">
        <v>600000000</v>
      </c>
      <c r="C3311" s="1">
        <v>1602466</v>
      </c>
      <c r="D3311" s="1">
        <f t="shared" si="51"/>
        <v>-598397534</v>
      </c>
    </row>
    <row r="3312" spans="1:4" x14ac:dyDescent="0.25">
      <c r="A3312" t="s">
        <v>1782</v>
      </c>
      <c r="B3312" s="1">
        <v>125000</v>
      </c>
      <c r="C3312" s="1">
        <v>1573712</v>
      </c>
      <c r="D3312" s="1">
        <f t="shared" si="51"/>
        <v>1448712</v>
      </c>
    </row>
    <row r="3313" spans="1:4" x14ac:dyDescent="0.25">
      <c r="A3313" t="s">
        <v>1780</v>
      </c>
      <c r="B3313" s="1">
        <v>17000000</v>
      </c>
      <c r="C3313" s="1">
        <v>1569918</v>
      </c>
      <c r="D3313" s="1">
        <f t="shared" si="51"/>
        <v>-15430082</v>
      </c>
    </row>
    <row r="3314" spans="1:4" x14ac:dyDescent="0.25">
      <c r="A3314" t="s">
        <v>1777</v>
      </c>
      <c r="B3314" s="1">
        <v>25000000</v>
      </c>
      <c r="C3314" s="1">
        <v>1550000</v>
      </c>
      <c r="D3314" s="1">
        <f t="shared" si="51"/>
        <v>-23450000</v>
      </c>
    </row>
    <row r="3315" spans="1:4" x14ac:dyDescent="0.25">
      <c r="A3315" t="s">
        <v>1773</v>
      </c>
      <c r="B3315" s="1">
        <v>9000000</v>
      </c>
      <c r="C3315" s="1">
        <v>1530535</v>
      </c>
      <c r="D3315" s="1">
        <f t="shared" si="51"/>
        <v>-7469465</v>
      </c>
    </row>
    <row r="3316" spans="1:4" x14ac:dyDescent="0.25">
      <c r="A3316" t="s">
        <v>1771</v>
      </c>
      <c r="B3316" s="1">
        <v>1750211</v>
      </c>
      <c r="C3316" s="1">
        <v>1523883</v>
      </c>
      <c r="D3316" s="1">
        <f t="shared" si="51"/>
        <v>-226328</v>
      </c>
    </row>
    <row r="3317" spans="1:4" x14ac:dyDescent="0.25">
      <c r="A3317" t="s">
        <v>1768</v>
      </c>
      <c r="B3317" s="1">
        <v>25000000</v>
      </c>
      <c r="C3317" s="1">
        <v>1512815</v>
      </c>
      <c r="D3317" s="1">
        <f t="shared" si="51"/>
        <v>-23487185</v>
      </c>
    </row>
    <row r="3318" spans="1:4" x14ac:dyDescent="0.25">
      <c r="A3318" t="s">
        <v>1766</v>
      </c>
      <c r="B3318" s="1">
        <v>16000000</v>
      </c>
      <c r="C3318" s="1">
        <v>1508689</v>
      </c>
      <c r="D3318" s="1">
        <f t="shared" si="51"/>
        <v>-14491311</v>
      </c>
    </row>
    <row r="3319" spans="1:4" x14ac:dyDescent="0.25">
      <c r="A3319" t="s">
        <v>1763</v>
      </c>
      <c r="B3319" s="1">
        <v>12000000</v>
      </c>
      <c r="C3319" s="1">
        <v>1506998</v>
      </c>
      <c r="D3319" s="1">
        <f t="shared" si="51"/>
        <v>-10493002</v>
      </c>
    </row>
    <row r="3320" spans="1:4" x14ac:dyDescent="0.25">
      <c r="A3320" t="s">
        <v>1760</v>
      </c>
      <c r="B3320" s="1">
        <v>44000000</v>
      </c>
      <c r="C3320" s="1">
        <v>1500000</v>
      </c>
      <c r="D3320" s="1">
        <f t="shared" si="51"/>
        <v>-42500000</v>
      </c>
    </row>
    <row r="3321" spans="1:4" x14ac:dyDescent="0.25">
      <c r="A3321" t="s">
        <v>1755</v>
      </c>
      <c r="B3321" s="1">
        <v>4200000</v>
      </c>
      <c r="C3321" s="1">
        <v>1487477</v>
      </c>
      <c r="D3321" s="1">
        <f t="shared" si="51"/>
        <v>-2712523</v>
      </c>
    </row>
    <row r="3322" spans="1:4" x14ac:dyDescent="0.25">
      <c r="A3322" t="s">
        <v>1751</v>
      </c>
      <c r="B3322" s="1">
        <v>2000000</v>
      </c>
      <c r="C3322" s="1">
        <v>1477002</v>
      </c>
      <c r="D3322" s="1">
        <f t="shared" si="51"/>
        <v>-522998</v>
      </c>
    </row>
    <row r="3323" spans="1:4" x14ac:dyDescent="0.25">
      <c r="A3323" t="s">
        <v>1748</v>
      </c>
      <c r="B3323" s="1">
        <v>5000000</v>
      </c>
      <c r="C3323" s="1">
        <v>1474508</v>
      </c>
      <c r="D3323" s="1">
        <f t="shared" si="51"/>
        <v>-3525492</v>
      </c>
    </row>
    <row r="3324" spans="1:4" x14ac:dyDescent="0.25">
      <c r="A3324" t="s">
        <v>1745</v>
      </c>
      <c r="B3324" s="1">
        <v>2000000</v>
      </c>
      <c r="C3324" s="1">
        <v>1430185</v>
      </c>
      <c r="D3324" s="1">
        <f t="shared" si="51"/>
        <v>-569815</v>
      </c>
    </row>
    <row r="3325" spans="1:4" x14ac:dyDescent="0.25">
      <c r="A3325" t="s">
        <v>1743</v>
      </c>
      <c r="B3325" s="1">
        <v>1900000</v>
      </c>
      <c r="C3325" s="1">
        <v>1420578</v>
      </c>
      <c r="D3325" s="1">
        <f t="shared" si="51"/>
        <v>-479422</v>
      </c>
    </row>
    <row r="3326" spans="1:4" x14ac:dyDescent="0.25">
      <c r="A3326" t="s">
        <v>1741</v>
      </c>
      <c r="B3326" s="1">
        <v>1100000</v>
      </c>
      <c r="C3326" s="1">
        <v>1400000</v>
      </c>
      <c r="D3326" s="1">
        <f t="shared" si="51"/>
        <v>300000</v>
      </c>
    </row>
    <row r="3327" spans="1:4" x14ac:dyDescent="0.25">
      <c r="A3327" t="s">
        <v>1737</v>
      </c>
      <c r="B3327" s="1">
        <v>15000000</v>
      </c>
      <c r="C3327" s="1">
        <v>1357042</v>
      </c>
      <c r="D3327" s="1">
        <f t="shared" si="51"/>
        <v>-13642958</v>
      </c>
    </row>
    <row r="3328" spans="1:4" x14ac:dyDescent="0.25">
      <c r="A3328" t="s">
        <v>1733</v>
      </c>
      <c r="B3328" s="1">
        <v>6000000</v>
      </c>
      <c r="C3328" s="1">
        <v>1346503</v>
      </c>
      <c r="D3328" s="1">
        <f t="shared" si="51"/>
        <v>-4653497</v>
      </c>
    </row>
    <row r="3329" spans="1:4" x14ac:dyDescent="0.25">
      <c r="A3329" t="s">
        <v>1731</v>
      </c>
      <c r="B3329" s="1">
        <v>81200000</v>
      </c>
      <c r="C3329" s="1">
        <v>1339152</v>
      </c>
      <c r="D3329" s="1">
        <f t="shared" si="51"/>
        <v>-79860848</v>
      </c>
    </row>
    <row r="3330" spans="1:4" x14ac:dyDescent="0.25">
      <c r="A3330" t="s">
        <v>1728</v>
      </c>
      <c r="B3330" s="1">
        <v>7000000</v>
      </c>
      <c r="C3330" s="1">
        <v>1330827</v>
      </c>
      <c r="D3330" s="1">
        <f t="shared" ref="D3330:D3393" si="52">C3330-B3330</f>
        <v>-5669173</v>
      </c>
    </row>
    <row r="3331" spans="1:4" x14ac:dyDescent="0.25">
      <c r="A3331" t="s">
        <v>1727</v>
      </c>
      <c r="B3331" s="1">
        <v>4000000</v>
      </c>
      <c r="C3331" s="1">
        <v>1325073</v>
      </c>
      <c r="D3331" s="1">
        <f t="shared" si="52"/>
        <v>-2674927</v>
      </c>
    </row>
    <row r="3332" spans="1:4" x14ac:dyDescent="0.25">
      <c r="A3332" t="s">
        <v>1724</v>
      </c>
      <c r="B3332" s="1">
        <v>100000</v>
      </c>
      <c r="C3332" s="1">
        <v>1316074</v>
      </c>
      <c r="D3332" s="1">
        <f t="shared" si="52"/>
        <v>1216074</v>
      </c>
    </row>
    <row r="3333" spans="1:4" x14ac:dyDescent="0.25">
      <c r="A3333" t="s">
        <v>1721</v>
      </c>
      <c r="B3333" s="1">
        <v>780000</v>
      </c>
      <c r="C3333" s="1">
        <v>1310270</v>
      </c>
      <c r="D3333" s="1">
        <f t="shared" si="52"/>
        <v>530270</v>
      </c>
    </row>
    <row r="3334" spans="1:4" x14ac:dyDescent="0.25">
      <c r="A3334" t="s">
        <v>1717</v>
      </c>
      <c r="B3334" s="1">
        <v>10000000</v>
      </c>
      <c r="C3334" s="1">
        <v>1309849</v>
      </c>
      <c r="D3334" s="1">
        <f t="shared" si="52"/>
        <v>-8690151</v>
      </c>
    </row>
    <row r="3335" spans="1:4" x14ac:dyDescent="0.25">
      <c r="A3335" t="s">
        <v>1716</v>
      </c>
      <c r="B3335" s="1">
        <v>32000000</v>
      </c>
      <c r="C3335" s="1">
        <v>1304837</v>
      </c>
      <c r="D3335" s="1">
        <f t="shared" si="52"/>
        <v>-30695163</v>
      </c>
    </row>
    <row r="3336" spans="1:4" x14ac:dyDescent="0.25">
      <c r="A3336" t="s">
        <v>1714</v>
      </c>
      <c r="B3336" s="1">
        <v>15000000</v>
      </c>
      <c r="C3336" s="1">
        <v>1294640</v>
      </c>
      <c r="D3336" s="1">
        <f t="shared" si="52"/>
        <v>-13705360</v>
      </c>
    </row>
    <row r="3337" spans="1:4" x14ac:dyDescent="0.25">
      <c r="A3337" t="s">
        <v>1713</v>
      </c>
      <c r="B3337" s="1">
        <v>19000000</v>
      </c>
      <c r="C3337" s="1">
        <v>1292527</v>
      </c>
      <c r="D3337" s="1">
        <f t="shared" si="52"/>
        <v>-17707473</v>
      </c>
    </row>
    <row r="3338" spans="1:4" x14ac:dyDescent="0.25">
      <c r="A3338" t="s">
        <v>1710</v>
      </c>
      <c r="B3338" s="1">
        <v>5500000</v>
      </c>
      <c r="C3338" s="1">
        <v>1292119</v>
      </c>
      <c r="D3338" s="1">
        <f t="shared" si="52"/>
        <v>-4207881</v>
      </c>
    </row>
    <row r="3339" spans="1:4" x14ac:dyDescent="0.25">
      <c r="A3339" t="s">
        <v>1707</v>
      </c>
      <c r="B3339" s="1">
        <v>2500000</v>
      </c>
      <c r="C3339" s="1">
        <v>1282084</v>
      </c>
      <c r="D3339" s="1">
        <f t="shared" si="52"/>
        <v>-1217916</v>
      </c>
    </row>
    <row r="3340" spans="1:4" x14ac:dyDescent="0.25">
      <c r="A3340" t="s">
        <v>1705</v>
      </c>
      <c r="B3340" s="1">
        <v>312000</v>
      </c>
      <c r="C3340" s="1">
        <v>1281176</v>
      </c>
      <c r="D3340" s="1">
        <f t="shared" si="52"/>
        <v>969176</v>
      </c>
    </row>
    <row r="3341" spans="1:4" x14ac:dyDescent="0.25">
      <c r="A3341" t="s">
        <v>1702</v>
      </c>
      <c r="B3341" s="1">
        <v>1000000</v>
      </c>
      <c r="C3341" s="1">
        <v>1277257</v>
      </c>
      <c r="D3341" s="1">
        <f t="shared" si="52"/>
        <v>277257</v>
      </c>
    </row>
    <row r="3342" spans="1:4" x14ac:dyDescent="0.25">
      <c r="A3342" t="s">
        <v>1700</v>
      </c>
      <c r="B3342" s="1">
        <v>10000000</v>
      </c>
      <c r="C3342" s="1">
        <v>1276984</v>
      </c>
      <c r="D3342" s="1">
        <f t="shared" si="52"/>
        <v>-8723016</v>
      </c>
    </row>
    <row r="3343" spans="1:4" x14ac:dyDescent="0.25">
      <c r="A3343" t="s">
        <v>1698</v>
      </c>
      <c r="B3343" s="1">
        <v>27000000</v>
      </c>
      <c r="C3343" s="1">
        <v>1260917</v>
      </c>
      <c r="D3343" s="1">
        <f t="shared" si="52"/>
        <v>-25739083</v>
      </c>
    </row>
    <row r="3344" spans="1:4" x14ac:dyDescent="0.25">
      <c r="A3344" t="s">
        <v>1696</v>
      </c>
      <c r="B3344" s="1">
        <v>500000</v>
      </c>
      <c r="C3344" s="1">
        <v>1250798</v>
      </c>
      <c r="D3344" s="1">
        <f t="shared" si="52"/>
        <v>750798</v>
      </c>
    </row>
    <row r="3345" spans="1:4" x14ac:dyDescent="0.25">
      <c r="A3345" t="s">
        <v>1695</v>
      </c>
      <c r="B3345" s="1">
        <v>2800000</v>
      </c>
      <c r="C3345" s="1">
        <v>1247453</v>
      </c>
      <c r="D3345" s="1">
        <f t="shared" si="52"/>
        <v>-1552547</v>
      </c>
    </row>
    <row r="3346" spans="1:4" x14ac:dyDescent="0.25">
      <c r="A3346" t="s">
        <v>1693</v>
      </c>
      <c r="B3346" s="1">
        <v>850000</v>
      </c>
      <c r="C3346" s="1">
        <v>1243961</v>
      </c>
      <c r="D3346" s="1">
        <f t="shared" si="52"/>
        <v>393961</v>
      </c>
    </row>
    <row r="3347" spans="1:4" x14ac:dyDescent="0.25">
      <c r="A3347" t="s">
        <v>1690</v>
      </c>
      <c r="B3347" s="1">
        <v>229575</v>
      </c>
      <c r="C3347" s="1">
        <v>1229197</v>
      </c>
      <c r="D3347" s="1">
        <f t="shared" si="52"/>
        <v>999622</v>
      </c>
    </row>
    <row r="3348" spans="1:4" x14ac:dyDescent="0.25">
      <c r="A3348" t="s">
        <v>1687</v>
      </c>
      <c r="B3348" s="1">
        <v>23000</v>
      </c>
      <c r="C3348" s="1">
        <v>1227508</v>
      </c>
      <c r="D3348" s="1">
        <f t="shared" si="52"/>
        <v>1204508</v>
      </c>
    </row>
    <row r="3349" spans="1:4" x14ac:dyDescent="0.25">
      <c r="A3349" t="s">
        <v>1685</v>
      </c>
      <c r="B3349" s="1">
        <v>12500000</v>
      </c>
      <c r="C3349" s="1">
        <v>1227324</v>
      </c>
      <c r="D3349" s="1">
        <f t="shared" si="52"/>
        <v>-11272676</v>
      </c>
    </row>
    <row r="3350" spans="1:4" x14ac:dyDescent="0.25">
      <c r="A3350" t="s">
        <v>1682</v>
      </c>
      <c r="B3350" s="1">
        <v>1500000</v>
      </c>
      <c r="C3350" s="1">
        <v>1221261</v>
      </c>
      <c r="D3350" s="1">
        <f t="shared" si="52"/>
        <v>-278739</v>
      </c>
    </row>
    <row r="3351" spans="1:4" x14ac:dyDescent="0.25">
      <c r="A3351" t="s">
        <v>1679</v>
      </c>
      <c r="B3351" s="1">
        <v>50000000</v>
      </c>
      <c r="C3351" s="1">
        <v>1206135</v>
      </c>
      <c r="D3351" s="1">
        <f t="shared" si="52"/>
        <v>-48793865</v>
      </c>
    </row>
    <row r="3352" spans="1:4" x14ac:dyDescent="0.25">
      <c r="A3352" t="s">
        <v>1676</v>
      </c>
      <c r="B3352" s="1">
        <v>3000000</v>
      </c>
      <c r="C3352" s="1">
        <v>1200000</v>
      </c>
      <c r="D3352" s="1">
        <f t="shared" si="52"/>
        <v>-1800000</v>
      </c>
    </row>
    <row r="3353" spans="1:4" x14ac:dyDescent="0.25">
      <c r="A3353" t="s">
        <v>1673</v>
      </c>
      <c r="B3353" s="1">
        <v>12000000</v>
      </c>
      <c r="C3353" s="1">
        <v>1197786</v>
      </c>
      <c r="D3353" s="1">
        <f t="shared" si="52"/>
        <v>-10802214</v>
      </c>
    </row>
    <row r="3354" spans="1:4" x14ac:dyDescent="0.25">
      <c r="A3354" t="s">
        <v>1670</v>
      </c>
      <c r="B3354" s="1">
        <v>30300000</v>
      </c>
      <c r="C3354" s="1">
        <v>1196752</v>
      </c>
      <c r="D3354" s="1">
        <f t="shared" si="52"/>
        <v>-29103248</v>
      </c>
    </row>
    <row r="3355" spans="1:4" x14ac:dyDescent="0.25">
      <c r="A3355" t="s">
        <v>1667</v>
      </c>
      <c r="B3355" s="1">
        <v>20000000</v>
      </c>
      <c r="C3355" s="1">
        <v>1190018</v>
      </c>
      <c r="D3355" s="1">
        <f t="shared" si="52"/>
        <v>-18809982</v>
      </c>
    </row>
    <row r="3356" spans="1:4" x14ac:dyDescent="0.25">
      <c r="A3356" t="s">
        <v>1664</v>
      </c>
      <c r="B3356" s="1">
        <v>25000000</v>
      </c>
      <c r="C3356" s="1">
        <v>1186957</v>
      </c>
      <c r="D3356" s="1">
        <f t="shared" si="52"/>
        <v>-23813043</v>
      </c>
    </row>
    <row r="3357" spans="1:4" x14ac:dyDescent="0.25">
      <c r="A3357" t="s">
        <v>1659</v>
      </c>
      <c r="B3357" s="1">
        <v>590000</v>
      </c>
      <c r="C3357" s="1">
        <v>1185783</v>
      </c>
      <c r="D3357" s="1">
        <f t="shared" si="52"/>
        <v>595783</v>
      </c>
    </row>
    <row r="3358" spans="1:4" x14ac:dyDescent="0.25">
      <c r="A3358" t="s">
        <v>1656</v>
      </c>
      <c r="B3358" s="1">
        <v>20000000</v>
      </c>
      <c r="C3358" s="1">
        <v>1183354</v>
      </c>
      <c r="D3358" s="1">
        <f t="shared" si="52"/>
        <v>-18816646</v>
      </c>
    </row>
    <row r="3359" spans="1:4" x14ac:dyDescent="0.25">
      <c r="A3359" t="s">
        <v>1652</v>
      </c>
      <c r="B3359" s="1">
        <v>15500000</v>
      </c>
      <c r="C3359" s="1">
        <v>1181197</v>
      </c>
      <c r="D3359" s="1">
        <f t="shared" si="52"/>
        <v>-14318803</v>
      </c>
    </row>
    <row r="3360" spans="1:4" x14ac:dyDescent="0.25">
      <c r="A3360" t="s">
        <v>1649</v>
      </c>
      <c r="B3360" s="1">
        <v>13000000</v>
      </c>
      <c r="C3360" s="1">
        <v>1172769</v>
      </c>
      <c r="D3360" s="1">
        <f t="shared" si="52"/>
        <v>-11827231</v>
      </c>
    </row>
    <row r="3361" spans="1:4" x14ac:dyDescent="0.25">
      <c r="A3361" t="s">
        <v>1648</v>
      </c>
      <c r="B3361" s="1">
        <v>2500000</v>
      </c>
      <c r="C3361" s="1">
        <v>1163508</v>
      </c>
      <c r="D3361" s="1">
        <f t="shared" si="52"/>
        <v>-1336492</v>
      </c>
    </row>
    <row r="3362" spans="1:4" x14ac:dyDescent="0.25">
      <c r="A3362" t="s">
        <v>1644</v>
      </c>
      <c r="B3362" s="1">
        <v>13000000</v>
      </c>
      <c r="C3362" s="1">
        <v>1150403</v>
      </c>
      <c r="D3362" s="1">
        <f t="shared" si="52"/>
        <v>-11849597</v>
      </c>
    </row>
    <row r="3363" spans="1:4" x14ac:dyDescent="0.25">
      <c r="A3363" t="s">
        <v>1640</v>
      </c>
      <c r="B3363" s="1">
        <v>700000</v>
      </c>
      <c r="C3363" s="1">
        <v>1141829</v>
      </c>
      <c r="D3363" s="1">
        <f t="shared" si="52"/>
        <v>441829</v>
      </c>
    </row>
    <row r="3364" spans="1:4" x14ac:dyDescent="0.25">
      <c r="A3364" t="s">
        <v>1637</v>
      </c>
      <c r="B3364" s="1">
        <v>2000000</v>
      </c>
      <c r="C3364" s="1">
        <v>1134049</v>
      </c>
      <c r="D3364" s="1">
        <f t="shared" si="52"/>
        <v>-865951</v>
      </c>
    </row>
    <row r="3365" spans="1:4" x14ac:dyDescent="0.25">
      <c r="A3365" t="s">
        <v>1632</v>
      </c>
      <c r="B3365" s="1">
        <v>46000</v>
      </c>
      <c r="C3365" s="1">
        <v>1127331</v>
      </c>
      <c r="D3365" s="1">
        <f t="shared" si="52"/>
        <v>1081331</v>
      </c>
    </row>
    <row r="3366" spans="1:4" x14ac:dyDescent="0.25">
      <c r="A3366" t="s">
        <v>1629</v>
      </c>
      <c r="B3366" s="1">
        <v>500000</v>
      </c>
      <c r="C3366" s="1">
        <v>1114943</v>
      </c>
      <c r="D3366" s="1">
        <f t="shared" si="52"/>
        <v>614943</v>
      </c>
    </row>
    <row r="3367" spans="1:4" x14ac:dyDescent="0.25">
      <c r="A3367" t="s">
        <v>1627</v>
      </c>
      <c r="B3367" s="1">
        <v>500000</v>
      </c>
      <c r="C3367" s="1">
        <v>1111615</v>
      </c>
      <c r="D3367" s="1">
        <f t="shared" si="52"/>
        <v>611615</v>
      </c>
    </row>
    <row r="3368" spans="1:4" x14ac:dyDescent="0.25">
      <c r="A3368" t="s">
        <v>1623</v>
      </c>
      <c r="B3368" s="1">
        <v>4825000</v>
      </c>
      <c r="C3368" s="1">
        <v>1110286</v>
      </c>
      <c r="D3368" s="1">
        <f t="shared" si="52"/>
        <v>-3714714</v>
      </c>
    </row>
    <row r="3369" spans="1:4" x14ac:dyDescent="0.25">
      <c r="A3369" t="s">
        <v>1620</v>
      </c>
      <c r="B3369" s="1">
        <v>12800000</v>
      </c>
      <c r="C3369" s="1">
        <v>1110186</v>
      </c>
      <c r="D3369" s="1">
        <f t="shared" si="52"/>
        <v>-11689814</v>
      </c>
    </row>
    <row r="3370" spans="1:4" x14ac:dyDescent="0.25">
      <c r="A3370" t="s">
        <v>1617</v>
      </c>
      <c r="B3370" s="1">
        <v>5000000</v>
      </c>
      <c r="C3370" s="1">
        <v>1100000</v>
      </c>
      <c r="D3370" s="1">
        <f t="shared" si="52"/>
        <v>-3900000</v>
      </c>
    </row>
    <row r="3371" spans="1:4" x14ac:dyDescent="0.25">
      <c r="A3371" t="s">
        <v>1615</v>
      </c>
      <c r="B3371" s="1">
        <v>2000000</v>
      </c>
      <c r="C3371" s="1">
        <v>1098224</v>
      </c>
      <c r="D3371" s="1">
        <f t="shared" si="52"/>
        <v>-901776</v>
      </c>
    </row>
    <row r="3372" spans="1:4" x14ac:dyDescent="0.25">
      <c r="A3372" t="s">
        <v>1612</v>
      </c>
      <c r="B3372" s="1">
        <v>7200000</v>
      </c>
      <c r="C3372" s="1">
        <v>1094798</v>
      </c>
      <c r="D3372" s="1">
        <f t="shared" si="52"/>
        <v>-6105202</v>
      </c>
    </row>
    <row r="3373" spans="1:4" x14ac:dyDescent="0.25">
      <c r="A3373" t="s">
        <v>1608</v>
      </c>
      <c r="B3373" s="1">
        <v>12500000</v>
      </c>
      <c r="C3373" s="1">
        <v>1089445</v>
      </c>
      <c r="D3373" s="1">
        <f t="shared" si="52"/>
        <v>-11410555</v>
      </c>
    </row>
    <row r="3374" spans="1:4" x14ac:dyDescent="0.25">
      <c r="A3374" t="s">
        <v>1605</v>
      </c>
      <c r="B3374" s="1">
        <v>25000000</v>
      </c>
      <c r="C3374" s="1">
        <v>1089365</v>
      </c>
      <c r="D3374" s="1">
        <f t="shared" si="52"/>
        <v>-23910635</v>
      </c>
    </row>
    <row r="3375" spans="1:4" x14ac:dyDescent="0.25">
      <c r="A3375" t="s">
        <v>1604</v>
      </c>
      <c r="B3375" s="1">
        <v>5000000</v>
      </c>
      <c r="C3375" s="1">
        <v>1082044</v>
      </c>
      <c r="D3375" s="1">
        <f t="shared" si="52"/>
        <v>-3917956</v>
      </c>
    </row>
    <row r="3376" spans="1:4" x14ac:dyDescent="0.25">
      <c r="A3376" t="s">
        <v>1603</v>
      </c>
      <c r="B3376" s="1">
        <v>22000000</v>
      </c>
      <c r="C3376" s="1">
        <v>1075288</v>
      </c>
      <c r="D3376" s="1">
        <f t="shared" si="52"/>
        <v>-20924712</v>
      </c>
    </row>
    <row r="3377" spans="1:4" x14ac:dyDescent="0.25">
      <c r="A3377" t="s">
        <v>1600</v>
      </c>
      <c r="B3377" s="1">
        <v>8000000</v>
      </c>
      <c r="C3377" s="1">
        <v>1071240</v>
      </c>
      <c r="D3377" s="1">
        <f t="shared" si="52"/>
        <v>-6928760</v>
      </c>
    </row>
    <row r="3378" spans="1:4" x14ac:dyDescent="0.25">
      <c r="A3378" t="s">
        <v>1599</v>
      </c>
      <c r="B3378" s="1">
        <v>36000000</v>
      </c>
      <c r="C3378" s="1">
        <v>1068392</v>
      </c>
      <c r="D3378" s="1">
        <f t="shared" si="52"/>
        <v>-34931608</v>
      </c>
    </row>
    <row r="3379" spans="1:4" x14ac:dyDescent="0.25">
      <c r="A3379" t="s">
        <v>1595</v>
      </c>
      <c r="B3379" s="1">
        <v>11000000</v>
      </c>
      <c r="C3379" s="1">
        <v>1066555</v>
      </c>
      <c r="D3379" s="1">
        <f t="shared" si="52"/>
        <v>-9933445</v>
      </c>
    </row>
    <row r="3380" spans="1:4" x14ac:dyDescent="0.25">
      <c r="A3380" t="s">
        <v>1591</v>
      </c>
      <c r="B3380" s="1">
        <v>20000000</v>
      </c>
      <c r="C3380" s="1">
        <v>1064277</v>
      </c>
      <c r="D3380" s="1">
        <f t="shared" si="52"/>
        <v>-18935723</v>
      </c>
    </row>
    <row r="3381" spans="1:4" x14ac:dyDescent="0.25">
      <c r="A3381" t="s">
        <v>1587</v>
      </c>
      <c r="B3381" s="1">
        <v>1300000</v>
      </c>
      <c r="C3381" s="1">
        <v>1060591</v>
      </c>
      <c r="D3381" s="1">
        <f t="shared" si="52"/>
        <v>-239409</v>
      </c>
    </row>
    <row r="3382" spans="1:4" x14ac:dyDescent="0.25">
      <c r="A3382" t="s">
        <v>1584</v>
      </c>
      <c r="B3382" s="1">
        <v>5000000</v>
      </c>
      <c r="C3382" s="1">
        <v>1056102</v>
      </c>
      <c r="D3382" s="1">
        <f t="shared" si="52"/>
        <v>-3943898</v>
      </c>
    </row>
    <row r="3383" spans="1:4" x14ac:dyDescent="0.25">
      <c r="A3383" t="s">
        <v>1581</v>
      </c>
      <c r="B3383" s="1">
        <v>10000000</v>
      </c>
      <c r="C3383" s="1">
        <v>1055654</v>
      </c>
      <c r="D3383" s="1">
        <f t="shared" si="52"/>
        <v>-8944346</v>
      </c>
    </row>
    <row r="3384" spans="1:4" x14ac:dyDescent="0.25">
      <c r="A3384" t="s">
        <v>1577</v>
      </c>
      <c r="B3384" s="1">
        <v>250000</v>
      </c>
      <c r="C3384" s="1">
        <v>1050600</v>
      </c>
      <c r="D3384" s="1">
        <f t="shared" si="52"/>
        <v>800600</v>
      </c>
    </row>
    <row r="3385" spans="1:4" x14ac:dyDescent="0.25">
      <c r="A3385" t="s">
        <v>1574</v>
      </c>
      <c r="B3385" s="1">
        <v>22000000</v>
      </c>
      <c r="C3385" s="1">
        <v>1050445</v>
      </c>
      <c r="D3385" s="1">
        <f t="shared" si="52"/>
        <v>-20949555</v>
      </c>
    </row>
    <row r="3386" spans="1:4" x14ac:dyDescent="0.25">
      <c r="A3386" t="s">
        <v>1570</v>
      </c>
      <c r="B3386" s="1">
        <v>9000000</v>
      </c>
      <c r="C3386" s="1">
        <v>1046166</v>
      </c>
      <c r="D3386" s="1">
        <f t="shared" si="52"/>
        <v>-7953834</v>
      </c>
    </row>
    <row r="3387" spans="1:4" x14ac:dyDescent="0.25">
      <c r="A3387" t="s">
        <v>1566</v>
      </c>
      <c r="B3387" s="1">
        <v>7000000</v>
      </c>
      <c r="C3387" s="1">
        <v>1040879</v>
      </c>
      <c r="D3387" s="1">
        <f t="shared" si="52"/>
        <v>-5959121</v>
      </c>
    </row>
    <row r="3388" spans="1:4" x14ac:dyDescent="0.25">
      <c r="A3388" t="s">
        <v>1564</v>
      </c>
      <c r="B3388" s="1">
        <v>15000000</v>
      </c>
      <c r="C3388" s="1">
        <v>1039869</v>
      </c>
      <c r="D3388" s="1">
        <f t="shared" si="52"/>
        <v>-13960131</v>
      </c>
    </row>
    <row r="3389" spans="1:4" x14ac:dyDescent="0.25">
      <c r="A3389" t="s">
        <v>1561</v>
      </c>
      <c r="B3389" s="1">
        <v>6500000</v>
      </c>
      <c r="C3389" s="1">
        <v>1029017</v>
      </c>
      <c r="D3389" s="1">
        <f t="shared" si="52"/>
        <v>-5470983</v>
      </c>
    </row>
    <row r="3390" spans="1:4" x14ac:dyDescent="0.25">
      <c r="A3390" t="s">
        <v>1559</v>
      </c>
      <c r="B3390" s="1">
        <v>3000000</v>
      </c>
      <c r="C3390" s="1">
        <v>1028658</v>
      </c>
      <c r="D3390" s="1">
        <f t="shared" si="52"/>
        <v>-1971342</v>
      </c>
    </row>
    <row r="3391" spans="1:4" x14ac:dyDescent="0.25">
      <c r="A3391" t="s">
        <v>1556</v>
      </c>
      <c r="B3391" s="1">
        <v>40000000</v>
      </c>
      <c r="C3391" s="1">
        <v>1027749</v>
      </c>
      <c r="D3391" s="1">
        <f t="shared" si="52"/>
        <v>-38972251</v>
      </c>
    </row>
    <row r="3392" spans="1:4" x14ac:dyDescent="0.25">
      <c r="A3392" t="s">
        <v>1554</v>
      </c>
      <c r="B3392" s="1">
        <v>225000</v>
      </c>
      <c r="C3392" s="1">
        <v>1027119</v>
      </c>
      <c r="D3392" s="1">
        <f t="shared" si="52"/>
        <v>802119</v>
      </c>
    </row>
    <row r="3393" spans="1:4" x14ac:dyDescent="0.25">
      <c r="A3393" t="s">
        <v>1551</v>
      </c>
      <c r="B3393" s="1">
        <v>13000000</v>
      </c>
      <c r="C3393" s="1">
        <v>1024175</v>
      </c>
      <c r="D3393" s="1">
        <f t="shared" si="52"/>
        <v>-11975825</v>
      </c>
    </row>
    <row r="3394" spans="1:4" x14ac:dyDescent="0.25">
      <c r="A3394" t="s">
        <v>1547</v>
      </c>
      <c r="B3394" s="1">
        <v>10000000</v>
      </c>
      <c r="C3394" s="1">
        <v>1011054</v>
      </c>
      <c r="D3394" s="1">
        <f t="shared" ref="D3394:D3457" si="53">C3394-B3394</f>
        <v>-8988946</v>
      </c>
    </row>
    <row r="3395" spans="1:4" x14ac:dyDescent="0.25">
      <c r="A3395" t="s">
        <v>1544</v>
      </c>
      <c r="B3395" s="1">
        <v>950000</v>
      </c>
      <c r="C3395" s="1">
        <v>1007962</v>
      </c>
      <c r="D3395" s="1">
        <f t="shared" si="53"/>
        <v>57962</v>
      </c>
    </row>
    <row r="3396" spans="1:4" x14ac:dyDescent="0.25">
      <c r="A3396" t="s">
        <v>1541</v>
      </c>
      <c r="B3396" s="1">
        <v>800000</v>
      </c>
      <c r="C3396" s="1">
        <v>1001437</v>
      </c>
      <c r="D3396" s="1">
        <f t="shared" si="53"/>
        <v>201437</v>
      </c>
    </row>
    <row r="3397" spans="1:4" x14ac:dyDescent="0.25">
      <c r="A3397" t="s">
        <v>1538</v>
      </c>
      <c r="B3397" s="1">
        <v>9000000</v>
      </c>
      <c r="C3397" s="1">
        <v>1000000</v>
      </c>
      <c r="D3397" s="1">
        <f t="shared" si="53"/>
        <v>-8000000</v>
      </c>
    </row>
    <row r="3398" spans="1:4" x14ac:dyDescent="0.25">
      <c r="A3398" t="s">
        <v>1535</v>
      </c>
      <c r="B3398" s="1">
        <v>14000000</v>
      </c>
      <c r="C3398" s="1">
        <v>1000000</v>
      </c>
      <c r="D3398" s="1">
        <f t="shared" si="53"/>
        <v>-13000000</v>
      </c>
    </row>
    <row r="3399" spans="1:4" x14ac:dyDescent="0.25">
      <c r="A3399" t="s">
        <v>1533</v>
      </c>
      <c r="B3399" s="1">
        <v>1700000</v>
      </c>
      <c r="C3399" s="1">
        <v>992238</v>
      </c>
      <c r="D3399" s="1">
        <f t="shared" si="53"/>
        <v>-707762</v>
      </c>
    </row>
    <row r="3400" spans="1:4" x14ac:dyDescent="0.25">
      <c r="A3400" t="s">
        <v>1531</v>
      </c>
      <c r="B3400" s="1">
        <v>500000</v>
      </c>
      <c r="C3400" s="1">
        <v>985341</v>
      </c>
      <c r="D3400" s="1">
        <f t="shared" si="53"/>
        <v>485341</v>
      </c>
    </row>
    <row r="3401" spans="1:4" x14ac:dyDescent="0.25">
      <c r="A3401" t="s">
        <v>1528</v>
      </c>
      <c r="B3401" s="1">
        <v>1000000</v>
      </c>
      <c r="C3401" s="1">
        <v>982214</v>
      </c>
      <c r="D3401" s="1">
        <f t="shared" si="53"/>
        <v>-17786</v>
      </c>
    </row>
    <row r="3402" spans="1:4" x14ac:dyDescent="0.25">
      <c r="A3402" t="s">
        <v>1524</v>
      </c>
      <c r="B3402" s="1">
        <v>2400000</v>
      </c>
      <c r="C3402" s="1">
        <v>978908</v>
      </c>
      <c r="D3402" s="1">
        <f t="shared" si="53"/>
        <v>-1421092</v>
      </c>
    </row>
    <row r="3403" spans="1:4" x14ac:dyDescent="0.25">
      <c r="A3403" t="s">
        <v>1521</v>
      </c>
      <c r="B3403" s="1">
        <v>21000000</v>
      </c>
      <c r="C3403" s="1">
        <v>958319</v>
      </c>
      <c r="D3403" s="1">
        <f t="shared" si="53"/>
        <v>-20041681</v>
      </c>
    </row>
    <row r="3404" spans="1:4" x14ac:dyDescent="0.25">
      <c r="A3404" t="s">
        <v>1518</v>
      </c>
      <c r="B3404" s="1">
        <v>2000000</v>
      </c>
      <c r="C3404" s="1">
        <v>952620</v>
      </c>
      <c r="D3404" s="1">
        <f t="shared" si="53"/>
        <v>-1047380</v>
      </c>
    </row>
    <row r="3405" spans="1:4" x14ac:dyDescent="0.25">
      <c r="A3405" t="s">
        <v>1516</v>
      </c>
      <c r="B3405" s="1">
        <v>15000000</v>
      </c>
      <c r="C3405" s="1">
        <v>927107</v>
      </c>
      <c r="D3405" s="1">
        <f t="shared" si="53"/>
        <v>-14072893</v>
      </c>
    </row>
    <row r="3406" spans="1:4" x14ac:dyDescent="0.25">
      <c r="A3406" t="s">
        <v>1512</v>
      </c>
      <c r="B3406" s="1">
        <v>180000</v>
      </c>
      <c r="C3406" s="1">
        <v>925402</v>
      </c>
      <c r="D3406" s="1">
        <f t="shared" si="53"/>
        <v>745402</v>
      </c>
    </row>
    <row r="3407" spans="1:4" x14ac:dyDescent="0.25">
      <c r="A3407" t="s">
        <v>1509</v>
      </c>
      <c r="B3407" s="1">
        <v>500000</v>
      </c>
      <c r="C3407" s="1">
        <v>906666</v>
      </c>
      <c r="D3407" s="1">
        <f t="shared" si="53"/>
        <v>406666</v>
      </c>
    </row>
    <row r="3408" spans="1:4" x14ac:dyDescent="0.25">
      <c r="A3408" t="s">
        <v>1506</v>
      </c>
      <c r="B3408" s="1">
        <v>250000</v>
      </c>
      <c r="C3408" s="1">
        <v>902835</v>
      </c>
      <c r="D3408" s="1">
        <f t="shared" si="53"/>
        <v>652835</v>
      </c>
    </row>
    <row r="3409" spans="1:4" x14ac:dyDescent="0.25">
      <c r="A3409" t="s">
        <v>1503</v>
      </c>
      <c r="B3409" s="1">
        <v>10000000</v>
      </c>
      <c r="C3409" s="1">
        <v>900926</v>
      </c>
      <c r="D3409" s="1">
        <f t="shared" si="53"/>
        <v>-9099074</v>
      </c>
    </row>
    <row r="3410" spans="1:4" x14ac:dyDescent="0.25">
      <c r="A3410" t="s">
        <v>1500</v>
      </c>
      <c r="B3410" s="1">
        <v>3500000</v>
      </c>
      <c r="C3410" s="1">
        <v>886410</v>
      </c>
      <c r="D3410" s="1">
        <f t="shared" si="53"/>
        <v>-2613590</v>
      </c>
    </row>
    <row r="3411" spans="1:4" x14ac:dyDescent="0.25">
      <c r="A3411" t="s">
        <v>1496</v>
      </c>
      <c r="B3411" s="1">
        <v>9000000</v>
      </c>
      <c r="C3411" s="1">
        <v>883887</v>
      </c>
      <c r="D3411" s="1">
        <f t="shared" si="53"/>
        <v>-8116113</v>
      </c>
    </row>
    <row r="3412" spans="1:4" x14ac:dyDescent="0.25">
      <c r="A3412" t="s">
        <v>1493</v>
      </c>
      <c r="B3412" s="1">
        <v>24000000</v>
      </c>
      <c r="C3412" s="1">
        <v>882710</v>
      </c>
      <c r="D3412" s="1">
        <f t="shared" si="53"/>
        <v>-23117290</v>
      </c>
    </row>
    <row r="3413" spans="1:4" x14ac:dyDescent="0.25">
      <c r="A3413" t="s">
        <v>1490</v>
      </c>
      <c r="B3413" s="1">
        <v>10000000</v>
      </c>
      <c r="C3413" s="1">
        <v>882290</v>
      </c>
      <c r="D3413" s="1">
        <f t="shared" si="53"/>
        <v>-9117710</v>
      </c>
    </row>
    <row r="3414" spans="1:4" x14ac:dyDescent="0.25">
      <c r="A3414" t="s">
        <v>1486</v>
      </c>
      <c r="B3414" s="1">
        <v>25000000</v>
      </c>
      <c r="C3414" s="1">
        <v>876671</v>
      </c>
      <c r="D3414" s="1">
        <f t="shared" si="53"/>
        <v>-24123329</v>
      </c>
    </row>
    <row r="3415" spans="1:4" x14ac:dyDescent="0.25">
      <c r="A3415" t="s">
        <v>1482</v>
      </c>
      <c r="B3415" s="1">
        <v>6000000</v>
      </c>
      <c r="C3415" s="1">
        <v>872643</v>
      </c>
      <c r="D3415" s="1">
        <f t="shared" si="53"/>
        <v>-5127357</v>
      </c>
    </row>
    <row r="3416" spans="1:4" x14ac:dyDescent="0.25">
      <c r="A3416" t="s">
        <v>1478</v>
      </c>
      <c r="B3416" s="1">
        <v>4500000</v>
      </c>
      <c r="C3416" s="1">
        <v>871577</v>
      </c>
      <c r="D3416" s="1">
        <f t="shared" si="53"/>
        <v>-3628423</v>
      </c>
    </row>
    <row r="3417" spans="1:4" x14ac:dyDescent="0.25">
      <c r="A3417" t="s">
        <v>1475</v>
      </c>
      <c r="B3417" s="1">
        <v>25000000</v>
      </c>
      <c r="C3417" s="1">
        <v>871527</v>
      </c>
      <c r="D3417" s="1">
        <f t="shared" si="53"/>
        <v>-24128473</v>
      </c>
    </row>
    <row r="3418" spans="1:4" x14ac:dyDescent="0.25">
      <c r="A3418" t="s">
        <v>1472</v>
      </c>
      <c r="B3418" s="1">
        <v>6000000</v>
      </c>
      <c r="C3418" s="1">
        <v>869325</v>
      </c>
      <c r="D3418" s="1">
        <f t="shared" si="53"/>
        <v>-5130675</v>
      </c>
    </row>
    <row r="3419" spans="1:4" x14ac:dyDescent="0.25">
      <c r="A3419" t="s">
        <v>1469</v>
      </c>
      <c r="B3419" s="1">
        <v>10000000</v>
      </c>
      <c r="C3419" s="1">
        <v>866778</v>
      </c>
      <c r="D3419" s="1">
        <f t="shared" si="53"/>
        <v>-9133222</v>
      </c>
    </row>
    <row r="3420" spans="1:4" x14ac:dyDescent="0.25">
      <c r="A3420" t="s">
        <v>1467</v>
      </c>
      <c r="B3420" s="1">
        <v>4000000</v>
      </c>
      <c r="C3420" s="1">
        <v>864959</v>
      </c>
      <c r="D3420" s="1">
        <f t="shared" si="53"/>
        <v>-3135041</v>
      </c>
    </row>
    <row r="3421" spans="1:4" x14ac:dyDescent="0.25">
      <c r="A3421" t="s">
        <v>1464</v>
      </c>
      <c r="B3421" s="1">
        <v>12000000</v>
      </c>
      <c r="C3421" s="1">
        <v>860002</v>
      </c>
      <c r="D3421" s="1">
        <f t="shared" si="53"/>
        <v>-11139998</v>
      </c>
    </row>
    <row r="3422" spans="1:4" x14ac:dyDescent="0.25">
      <c r="A3422" t="s">
        <v>1460</v>
      </c>
      <c r="B3422" s="1">
        <v>200000</v>
      </c>
      <c r="C3422" s="1">
        <v>856942</v>
      </c>
      <c r="D3422" s="1">
        <f t="shared" si="53"/>
        <v>656942</v>
      </c>
    </row>
    <row r="3423" spans="1:4" x14ac:dyDescent="0.25">
      <c r="A3423" t="s">
        <v>1458</v>
      </c>
      <c r="B3423" s="1">
        <v>5000000</v>
      </c>
      <c r="C3423" s="1">
        <v>830210</v>
      </c>
      <c r="D3423" s="1">
        <f t="shared" si="53"/>
        <v>-4169790</v>
      </c>
    </row>
    <row r="3424" spans="1:4" x14ac:dyDescent="0.25">
      <c r="A3424" t="s">
        <v>1454</v>
      </c>
      <c r="B3424" s="1">
        <v>850000</v>
      </c>
      <c r="C3424" s="1">
        <v>819939</v>
      </c>
      <c r="D3424" s="1">
        <f t="shared" si="53"/>
        <v>-30061</v>
      </c>
    </row>
    <row r="3425" spans="1:4" x14ac:dyDescent="0.25">
      <c r="A3425" t="s">
        <v>1453</v>
      </c>
      <c r="B3425" s="1">
        <v>4000000</v>
      </c>
      <c r="C3425" s="1">
        <v>800000</v>
      </c>
      <c r="D3425" s="1">
        <f t="shared" si="53"/>
        <v>-3200000</v>
      </c>
    </row>
    <row r="3426" spans="1:4" x14ac:dyDescent="0.25">
      <c r="A3426" t="s">
        <v>1449</v>
      </c>
      <c r="B3426" s="1">
        <v>14000000</v>
      </c>
      <c r="C3426" s="1">
        <v>800000</v>
      </c>
      <c r="D3426" s="1">
        <f t="shared" si="53"/>
        <v>-13200000</v>
      </c>
    </row>
    <row r="3427" spans="1:4" x14ac:dyDescent="0.25">
      <c r="A3427" t="s">
        <v>1445</v>
      </c>
      <c r="B3427" s="1">
        <v>1000000</v>
      </c>
      <c r="C3427" s="1">
        <v>798341</v>
      </c>
      <c r="D3427" s="1">
        <f t="shared" si="53"/>
        <v>-201659</v>
      </c>
    </row>
    <row r="3428" spans="1:4" x14ac:dyDescent="0.25">
      <c r="A3428" t="s">
        <v>1442</v>
      </c>
      <c r="B3428" s="1">
        <v>6000000</v>
      </c>
      <c r="C3428" s="1">
        <v>795126</v>
      </c>
      <c r="D3428" s="1">
        <f t="shared" si="53"/>
        <v>-5204874</v>
      </c>
    </row>
    <row r="3429" spans="1:4" x14ac:dyDescent="0.25">
      <c r="A3429" t="s">
        <v>1439</v>
      </c>
      <c r="B3429" s="1">
        <v>2300000</v>
      </c>
      <c r="C3429" s="1">
        <v>792966</v>
      </c>
      <c r="D3429" s="1">
        <f t="shared" si="53"/>
        <v>-1507034</v>
      </c>
    </row>
    <row r="3430" spans="1:4" x14ac:dyDescent="0.25">
      <c r="A3430" t="s">
        <v>1435</v>
      </c>
      <c r="B3430" s="1">
        <v>4800000</v>
      </c>
      <c r="C3430" s="1">
        <v>778565</v>
      </c>
      <c r="D3430" s="1">
        <f t="shared" si="53"/>
        <v>-4021435</v>
      </c>
    </row>
    <row r="3431" spans="1:4" x14ac:dyDescent="0.25">
      <c r="A3431" t="s">
        <v>1433</v>
      </c>
      <c r="B3431" s="1">
        <v>25000000</v>
      </c>
      <c r="C3431" s="1">
        <v>777423</v>
      </c>
      <c r="D3431" s="1">
        <f t="shared" si="53"/>
        <v>-24222577</v>
      </c>
    </row>
    <row r="3432" spans="1:4" x14ac:dyDescent="0.25">
      <c r="A3432" t="s">
        <v>1430</v>
      </c>
      <c r="B3432" s="1">
        <v>2000000</v>
      </c>
      <c r="C3432" s="1">
        <v>768045</v>
      </c>
      <c r="D3432" s="1">
        <f t="shared" si="53"/>
        <v>-1231955</v>
      </c>
    </row>
    <row r="3433" spans="1:4" x14ac:dyDescent="0.25">
      <c r="A3433" t="s">
        <v>1428</v>
      </c>
      <c r="B3433" s="1">
        <v>5250000</v>
      </c>
      <c r="C3433" s="1">
        <v>766487</v>
      </c>
      <c r="D3433" s="1">
        <f t="shared" si="53"/>
        <v>-4483513</v>
      </c>
    </row>
    <row r="3434" spans="1:4" x14ac:dyDescent="0.25">
      <c r="A3434" t="s">
        <v>1425</v>
      </c>
      <c r="B3434" s="1">
        <v>23000000</v>
      </c>
      <c r="C3434" s="1">
        <v>763044</v>
      </c>
      <c r="D3434" s="1">
        <f t="shared" si="53"/>
        <v>-22236956</v>
      </c>
    </row>
    <row r="3435" spans="1:4" x14ac:dyDescent="0.25">
      <c r="A3435" t="s">
        <v>1423</v>
      </c>
      <c r="B3435" s="1">
        <v>4500000</v>
      </c>
      <c r="C3435" s="1">
        <v>727883</v>
      </c>
      <c r="D3435" s="1">
        <f t="shared" si="53"/>
        <v>-3772117</v>
      </c>
    </row>
    <row r="3436" spans="1:4" x14ac:dyDescent="0.25">
      <c r="A3436" t="s">
        <v>1421</v>
      </c>
      <c r="B3436" s="1">
        <v>25000000</v>
      </c>
      <c r="C3436" s="1">
        <v>717753</v>
      </c>
      <c r="D3436" s="1">
        <f t="shared" si="53"/>
        <v>-24282247</v>
      </c>
    </row>
    <row r="3437" spans="1:4" x14ac:dyDescent="0.25">
      <c r="A3437" t="s">
        <v>1419</v>
      </c>
      <c r="B3437" s="1">
        <v>4500000</v>
      </c>
      <c r="C3437" s="1">
        <v>713413</v>
      </c>
      <c r="D3437" s="1">
        <f t="shared" si="53"/>
        <v>-3786587</v>
      </c>
    </row>
    <row r="3438" spans="1:4" x14ac:dyDescent="0.25">
      <c r="A3438" t="s">
        <v>1416</v>
      </c>
      <c r="B3438" s="1">
        <v>1500000</v>
      </c>
      <c r="C3438" s="1">
        <v>712294</v>
      </c>
      <c r="D3438" s="1">
        <f t="shared" si="53"/>
        <v>-787706</v>
      </c>
    </row>
    <row r="3439" spans="1:4" x14ac:dyDescent="0.25">
      <c r="A3439" t="s">
        <v>1413</v>
      </c>
      <c r="B3439" s="1">
        <v>3000000</v>
      </c>
      <c r="C3439" s="1">
        <v>703002</v>
      </c>
      <c r="D3439" s="1">
        <f t="shared" si="53"/>
        <v>-2296998</v>
      </c>
    </row>
    <row r="3440" spans="1:4" x14ac:dyDescent="0.25">
      <c r="A3440" t="s">
        <v>1410</v>
      </c>
      <c r="B3440" s="1">
        <v>50000000</v>
      </c>
      <c r="C3440" s="1">
        <v>700000</v>
      </c>
      <c r="D3440" s="1">
        <f t="shared" si="53"/>
        <v>-49300000</v>
      </c>
    </row>
    <row r="3441" spans="1:4" x14ac:dyDescent="0.25">
      <c r="A3441" t="s">
        <v>1408</v>
      </c>
      <c r="B3441" s="1">
        <v>1300000</v>
      </c>
      <c r="C3441" s="1">
        <v>695229</v>
      </c>
      <c r="D3441" s="1">
        <f t="shared" si="53"/>
        <v>-604771</v>
      </c>
    </row>
    <row r="3442" spans="1:4" x14ac:dyDescent="0.25">
      <c r="A3442" t="s">
        <v>1407</v>
      </c>
      <c r="B3442" s="1">
        <v>6500000</v>
      </c>
      <c r="C3442" s="1">
        <v>686383</v>
      </c>
      <c r="D3442" s="1">
        <f t="shared" si="53"/>
        <v>-5813617</v>
      </c>
    </row>
    <row r="3443" spans="1:4" x14ac:dyDescent="0.25">
      <c r="A3443" t="s">
        <v>1404</v>
      </c>
      <c r="B3443" s="1">
        <v>18000000</v>
      </c>
      <c r="C3443" s="1">
        <v>676698</v>
      </c>
      <c r="D3443" s="1">
        <f t="shared" si="53"/>
        <v>-17323302</v>
      </c>
    </row>
    <row r="3444" spans="1:4" x14ac:dyDescent="0.25">
      <c r="A3444" t="s">
        <v>1400</v>
      </c>
      <c r="B3444" s="1">
        <v>10000</v>
      </c>
      <c r="C3444" s="1">
        <v>673780</v>
      </c>
      <c r="D3444" s="1">
        <f t="shared" si="53"/>
        <v>663780</v>
      </c>
    </row>
    <row r="3445" spans="1:4" x14ac:dyDescent="0.25">
      <c r="A3445" t="s">
        <v>1397</v>
      </c>
      <c r="B3445" s="1">
        <v>7900000</v>
      </c>
      <c r="C3445" s="1">
        <v>671240</v>
      </c>
      <c r="D3445" s="1">
        <f t="shared" si="53"/>
        <v>-7228760</v>
      </c>
    </row>
    <row r="3446" spans="1:4" x14ac:dyDescent="0.25">
      <c r="A3446" t="s">
        <v>1394</v>
      </c>
      <c r="B3446" s="1">
        <v>28000000</v>
      </c>
      <c r="C3446" s="1">
        <v>669276</v>
      </c>
      <c r="D3446" s="1">
        <f t="shared" si="53"/>
        <v>-27330724</v>
      </c>
    </row>
    <row r="3447" spans="1:4" x14ac:dyDescent="0.25">
      <c r="A3447" t="s">
        <v>1390</v>
      </c>
      <c r="B3447" s="1">
        <v>60000000</v>
      </c>
      <c r="C3447" s="1">
        <v>668171</v>
      </c>
      <c r="D3447" s="1">
        <f t="shared" si="53"/>
        <v>-59331829</v>
      </c>
    </row>
    <row r="3448" spans="1:4" x14ac:dyDescent="0.25">
      <c r="A3448" t="s">
        <v>1386</v>
      </c>
      <c r="B3448" s="1">
        <v>165000000</v>
      </c>
      <c r="C3448" s="1">
        <v>665426</v>
      </c>
      <c r="D3448" s="1">
        <f t="shared" si="53"/>
        <v>-164334574</v>
      </c>
    </row>
    <row r="3449" spans="1:4" x14ac:dyDescent="0.25">
      <c r="A3449" t="s">
        <v>1382</v>
      </c>
      <c r="B3449" s="1">
        <v>2000000</v>
      </c>
      <c r="C3449" s="1">
        <v>653621</v>
      </c>
      <c r="D3449" s="1">
        <f t="shared" si="53"/>
        <v>-1346379</v>
      </c>
    </row>
    <row r="3450" spans="1:4" x14ac:dyDescent="0.25">
      <c r="A3450" t="s">
        <v>1379</v>
      </c>
      <c r="B3450" s="1">
        <v>40000000</v>
      </c>
      <c r="C3450" s="1">
        <v>652526</v>
      </c>
      <c r="D3450" s="1">
        <f t="shared" si="53"/>
        <v>-39347474</v>
      </c>
    </row>
    <row r="3451" spans="1:4" x14ac:dyDescent="0.25">
      <c r="A3451" t="s">
        <v>1374</v>
      </c>
      <c r="B3451" s="1">
        <v>1592000</v>
      </c>
      <c r="C3451" s="1">
        <v>638951</v>
      </c>
      <c r="D3451" s="1">
        <f t="shared" si="53"/>
        <v>-953049</v>
      </c>
    </row>
    <row r="3452" spans="1:4" x14ac:dyDescent="0.25">
      <c r="A3452" t="s">
        <v>1371</v>
      </c>
      <c r="B3452" s="1">
        <v>1500000</v>
      </c>
      <c r="C3452" s="1">
        <v>638476</v>
      </c>
      <c r="D3452" s="1">
        <f t="shared" si="53"/>
        <v>-861524</v>
      </c>
    </row>
    <row r="3453" spans="1:4" x14ac:dyDescent="0.25">
      <c r="A3453" t="s">
        <v>1368</v>
      </c>
      <c r="B3453" s="1">
        <v>16000000</v>
      </c>
      <c r="C3453" s="1">
        <v>634277</v>
      </c>
      <c r="D3453" s="1">
        <f t="shared" si="53"/>
        <v>-15365723</v>
      </c>
    </row>
    <row r="3454" spans="1:4" x14ac:dyDescent="0.25">
      <c r="A3454" t="s">
        <v>1364</v>
      </c>
      <c r="B3454" s="1">
        <v>35000000</v>
      </c>
      <c r="C3454" s="1">
        <v>630779</v>
      </c>
      <c r="D3454" s="1">
        <f t="shared" si="53"/>
        <v>-34369221</v>
      </c>
    </row>
    <row r="3455" spans="1:4" x14ac:dyDescent="0.25">
      <c r="A3455" t="s">
        <v>1360</v>
      </c>
      <c r="B3455" s="1">
        <v>553632000</v>
      </c>
      <c r="C3455" s="1">
        <v>626809</v>
      </c>
      <c r="D3455" s="1">
        <f t="shared" si="53"/>
        <v>-553005191</v>
      </c>
    </row>
    <row r="3456" spans="1:4" x14ac:dyDescent="0.25">
      <c r="A3456" t="s">
        <v>1357</v>
      </c>
      <c r="B3456" s="1">
        <v>38000000</v>
      </c>
      <c r="C3456" s="1">
        <v>623374</v>
      </c>
      <c r="D3456" s="1">
        <f t="shared" si="53"/>
        <v>-37376626</v>
      </c>
    </row>
    <row r="3457" spans="1:4" x14ac:dyDescent="0.25">
      <c r="A3457" t="s">
        <v>1353</v>
      </c>
      <c r="B3457" s="1">
        <v>70000000</v>
      </c>
      <c r="C3457" s="1">
        <v>617840</v>
      </c>
      <c r="D3457" s="1">
        <f t="shared" si="53"/>
        <v>-69382160</v>
      </c>
    </row>
    <row r="3458" spans="1:4" x14ac:dyDescent="0.25">
      <c r="A3458" t="s">
        <v>1347</v>
      </c>
      <c r="B3458" s="1">
        <v>84450000</v>
      </c>
      <c r="C3458" s="1">
        <v>617228</v>
      </c>
      <c r="D3458" s="1">
        <f t="shared" ref="D3458:D3521" si="54">C3458-B3458</f>
        <v>-83832772</v>
      </c>
    </row>
    <row r="3459" spans="1:4" x14ac:dyDescent="0.25">
      <c r="A3459" t="s">
        <v>1343</v>
      </c>
      <c r="B3459" s="1">
        <v>375000</v>
      </c>
      <c r="C3459" s="1">
        <v>617172</v>
      </c>
      <c r="D3459" s="1">
        <f t="shared" si="54"/>
        <v>242172</v>
      </c>
    </row>
    <row r="3460" spans="1:4" x14ac:dyDescent="0.25">
      <c r="A3460" t="s">
        <v>1339</v>
      </c>
      <c r="B3460" s="1">
        <v>15000000</v>
      </c>
      <c r="C3460" s="1">
        <v>613556</v>
      </c>
      <c r="D3460" s="1">
        <f t="shared" si="54"/>
        <v>-14386444</v>
      </c>
    </row>
    <row r="3461" spans="1:4" x14ac:dyDescent="0.25">
      <c r="A3461" t="s">
        <v>1335</v>
      </c>
      <c r="B3461" s="1">
        <v>3850000</v>
      </c>
      <c r="C3461" s="1">
        <v>611709</v>
      </c>
      <c r="D3461" s="1">
        <f t="shared" si="54"/>
        <v>-3238291</v>
      </c>
    </row>
    <row r="3462" spans="1:4" x14ac:dyDescent="0.25">
      <c r="A3462" t="s">
        <v>1332</v>
      </c>
      <c r="B3462" s="1">
        <v>1000000</v>
      </c>
      <c r="C3462" s="1">
        <v>610991</v>
      </c>
      <c r="D3462" s="1">
        <f t="shared" si="54"/>
        <v>-389009</v>
      </c>
    </row>
    <row r="3463" spans="1:4" x14ac:dyDescent="0.25">
      <c r="A3463" t="s">
        <v>1329</v>
      </c>
      <c r="B3463" s="1">
        <v>3800000</v>
      </c>
      <c r="C3463" s="1">
        <v>610968</v>
      </c>
      <c r="D3463" s="1">
        <f t="shared" si="54"/>
        <v>-3189032</v>
      </c>
    </row>
    <row r="3464" spans="1:4" x14ac:dyDescent="0.25">
      <c r="A3464" t="s">
        <v>1327</v>
      </c>
      <c r="B3464" s="1">
        <v>1300000</v>
      </c>
      <c r="C3464" s="1">
        <v>609042</v>
      </c>
      <c r="D3464" s="1">
        <f t="shared" si="54"/>
        <v>-690958</v>
      </c>
    </row>
    <row r="3465" spans="1:4" x14ac:dyDescent="0.25">
      <c r="A3465" t="s">
        <v>1324</v>
      </c>
      <c r="B3465" s="1">
        <v>500000</v>
      </c>
      <c r="C3465" s="1">
        <v>603943</v>
      </c>
      <c r="D3465" s="1">
        <f t="shared" si="54"/>
        <v>103943</v>
      </c>
    </row>
    <row r="3466" spans="1:4" x14ac:dyDescent="0.25">
      <c r="A3466" t="s">
        <v>1322</v>
      </c>
      <c r="B3466" s="1">
        <v>10000000</v>
      </c>
      <c r="C3466" s="1">
        <v>598645</v>
      </c>
      <c r="D3466" s="1">
        <f t="shared" si="54"/>
        <v>-9401355</v>
      </c>
    </row>
    <row r="3467" spans="1:4" x14ac:dyDescent="0.25">
      <c r="A3467" t="s">
        <v>1319</v>
      </c>
      <c r="B3467" s="1">
        <v>1200000</v>
      </c>
      <c r="C3467" s="1">
        <v>594904</v>
      </c>
      <c r="D3467" s="1">
        <f t="shared" si="54"/>
        <v>-605096</v>
      </c>
    </row>
    <row r="3468" spans="1:4" x14ac:dyDescent="0.25">
      <c r="A3468" t="s">
        <v>1316</v>
      </c>
      <c r="B3468" s="1">
        <v>218</v>
      </c>
      <c r="C3468" s="1">
        <v>592014</v>
      </c>
      <c r="D3468" s="1">
        <f t="shared" si="54"/>
        <v>591796</v>
      </c>
    </row>
    <row r="3469" spans="1:4" x14ac:dyDescent="0.25">
      <c r="A3469" t="s">
        <v>1312</v>
      </c>
      <c r="B3469" s="1">
        <v>1000000</v>
      </c>
      <c r="C3469" s="1">
        <v>582024</v>
      </c>
      <c r="D3469" s="1">
        <f t="shared" si="54"/>
        <v>-417976</v>
      </c>
    </row>
    <row r="3470" spans="1:4" x14ac:dyDescent="0.25">
      <c r="A3470" t="s">
        <v>1309</v>
      </c>
      <c r="B3470" s="1">
        <v>10000000</v>
      </c>
      <c r="C3470" s="1">
        <v>578527</v>
      </c>
      <c r="D3470" s="1">
        <f t="shared" si="54"/>
        <v>-9421473</v>
      </c>
    </row>
    <row r="3471" spans="1:4" x14ac:dyDescent="0.25">
      <c r="A3471" t="s">
        <v>1305</v>
      </c>
      <c r="B3471" s="1">
        <v>8000000</v>
      </c>
      <c r="C3471" s="1">
        <v>568695</v>
      </c>
      <c r="D3471" s="1">
        <f t="shared" si="54"/>
        <v>-7431305</v>
      </c>
    </row>
    <row r="3472" spans="1:4" x14ac:dyDescent="0.25">
      <c r="A3472" t="s">
        <v>1301</v>
      </c>
      <c r="B3472" s="1">
        <v>4000000</v>
      </c>
      <c r="C3472" s="1">
        <v>562059</v>
      </c>
      <c r="D3472" s="1">
        <f t="shared" si="54"/>
        <v>-3437941</v>
      </c>
    </row>
    <row r="3473" spans="1:4" x14ac:dyDescent="0.25">
      <c r="A3473" t="s">
        <v>1297</v>
      </c>
      <c r="B3473" s="1">
        <v>12000000</v>
      </c>
      <c r="C3473" s="1">
        <v>548934</v>
      </c>
      <c r="D3473" s="1">
        <f t="shared" si="54"/>
        <v>-11451066</v>
      </c>
    </row>
    <row r="3474" spans="1:4" x14ac:dyDescent="0.25">
      <c r="A3474" t="s">
        <v>1293</v>
      </c>
      <c r="B3474" s="1">
        <v>2500000</v>
      </c>
      <c r="C3474" s="1">
        <v>548712</v>
      </c>
      <c r="D3474" s="1">
        <f t="shared" si="54"/>
        <v>-1951288</v>
      </c>
    </row>
    <row r="3475" spans="1:4" x14ac:dyDescent="0.25">
      <c r="A3475" t="s">
        <v>1290</v>
      </c>
      <c r="B3475" s="1">
        <v>4000000</v>
      </c>
      <c r="C3475" s="1">
        <v>542860</v>
      </c>
      <c r="D3475" s="1">
        <f t="shared" si="54"/>
        <v>-3457140</v>
      </c>
    </row>
    <row r="3476" spans="1:4" x14ac:dyDescent="0.25">
      <c r="A3476" t="s">
        <v>1287</v>
      </c>
      <c r="B3476" s="1">
        <v>30000000</v>
      </c>
      <c r="C3476" s="1">
        <v>537580</v>
      </c>
      <c r="D3476" s="1">
        <f t="shared" si="54"/>
        <v>-29462420</v>
      </c>
    </row>
    <row r="3477" spans="1:4" x14ac:dyDescent="0.25">
      <c r="A3477" t="s">
        <v>1285</v>
      </c>
      <c r="B3477" s="1">
        <v>60000</v>
      </c>
      <c r="C3477" s="1">
        <v>536767</v>
      </c>
      <c r="D3477" s="1">
        <f t="shared" si="54"/>
        <v>476767</v>
      </c>
    </row>
    <row r="3478" spans="1:4" x14ac:dyDescent="0.25">
      <c r="A3478" t="s">
        <v>1281</v>
      </c>
      <c r="B3478" s="1">
        <v>3400000</v>
      </c>
      <c r="C3478" s="1">
        <v>535249</v>
      </c>
      <c r="D3478" s="1">
        <f t="shared" si="54"/>
        <v>-2864751</v>
      </c>
    </row>
    <row r="3479" spans="1:4" x14ac:dyDescent="0.25">
      <c r="A3479" t="s">
        <v>1278</v>
      </c>
      <c r="B3479" s="1">
        <v>7000000</v>
      </c>
      <c r="C3479" s="1">
        <v>532988</v>
      </c>
      <c r="D3479" s="1">
        <f t="shared" si="54"/>
        <v>-6467012</v>
      </c>
    </row>
    <row r="3480" spans="1:4" x14ac:dyDescent="0.25">
      <c r="A3480" t="s">
        <v>1275</v>
      </c>
      <c r="B3480" s="1">
        <v>8000000</v>
      </c>
      <c r="C3480" s="1">
        <v>532190</v>
      </c>
      <c r="D3480" s="1">
        <f t="shared" si="54"/>
        <v>-7467810</v>
      </c>
    </row>
    <row r="3481" spans="1:4" x14ac:dyDescent="0.25">
      <c r="A3481" t="s">
        <v>1271</v>
      </c>
      <c r="B3481" s="1">
        <v>10000000</v>
      </c>
      <c r="C3481" s="1">
        <v>531009</v>
      </c>
      <c r="D3481" s="1">
        <f t="shared" si="54"/>
        <v>-9468991</v>
      </c>
    </row>
    <row r="3482" spans="1:4" x14ac:dyDescent="0.25">
      <c r="A3482" t="s">
        <v>1270</v>
      </c>
      <c r="B3482" s="1">
        <v>7000000</v>
      </c>
      <c r="C3482" s="1">
        <v>529766</v>
      </c>
      <c r="D3482" s="1">
        <f t="shared" si="54"/>
        <v>-6470234</v>
      </c>
    </row>
    <row r="3483" spans="1:4" x14ac:dyDescent="0.25">
      <c r="A3483" t="s">
        <v>1268</v>
      </c>
      <c r="B3483" s="1">
        <v>560000</v>
      </c>
      <c r="C3483" s="1">
        <v>515005</v>
      </c>
      <c r="D3483" s="1">
        <f t="shared" si="54"/>
        <v>-44995</v>
      </c>
    </row>
    <row r="3484" spans="1:4" x14ac:dyDescent="0.25">
      <c r="A3484" t="s">
        <v>1264</v>
      </c>
      <c r="B3484" s="1">
        <v>4600000</v>
      </c>
      <c r="C3484" s="1">
        <v>513836</v>
      </c>
      <c r="D3484" s="1">
        <f t="shared" si="54"/>
        <v>-4086164</v>
      </c>
    </row>
    <row r="3485" spans="1:4" x14ac:dyDescent="0.25">
      <c r="A3485" t="s">
        <v>1261</v>
      </c>
      <c r="B3485" s="1">
        <v>40000000</v>
      </c>
      <c r="C3485" s="1">
        <v>511920</v>
      </c>
      <c r="D3485" s="1">
        <f t="shared" si="54"/>
        <v>-39488080</v>
      </c>
    </row>
    <row r="3486" spans="1:4" x14ac:dyDescent="0.25">
      <c r="A3486" t="s">
        <v>1257</v>
      </c>
      <c r="B3486" s="1">
        <v>1800000</v>
      </c>
      <c r="C3486" s="1">
        <v>505295</v>
      </c>
      <c r="D3486" s="1">
        <f t="shared" si="54"/>
        <v>-1294705</v>
      </c>
    </row>
    <row r="3487" spans="1:4" x14ac:dyDescent="0.25">
      <c r="A3487" t="s">
        <v>1253</v>
      </c>
      <c r="B3487" s="1">
        <v>30000000</v>
      </c>
      <c r="C3487" s="1">
        <v>499263</v>
      </c>
      <c r="D3487" s="1">
        <f t="shared" si="54"/>
        <v>-29500737</v>
      </c>
    </row>
    <row r="3488" spans="1:4" x14ac:dyDescent="0.25">
      <c r="A3488" t="s">
        <v>1250</v>
      </c>
      <c r="B3488" s="1">
        <v>365000</v>
      </c>
      <c r="C3488" s="1">
        <v>489220</v>
      </c>
      <c r="D3488" s="1">
        <f t="shared" si="54"/>
        <v>124220</v>
      </c>
    </row>
    <row r="3489" spans="1:4" x14ac:dyDescent="0.25">
      <c r="A3489" t="s">
        <v>1246</v>
      </c>
      <c r="B3489" s="1">
        <v>10000000</v>
      </c>
      <c r="C3489" s="1">
        <v>488872</v>
      </c>
      <c r="D3489" s="1">
        <f t="shared" si="54"/>
        <v>-9511128</v>
      </c>
    </row>
    <row r="3490" spans="1:4" x14ac:dyDescent="0.25">
      <c r="A3490" t="s">
        <v>1241</v>
      </c>
      <c r="B3490" s="1">
        <v>1000000</v>
      </c>
      <c r="C3490" s="1">
        <v>484221</v>
      </c>
      <c r="D3490" s="1">
        <f t="shared" si="54"/>
        <v>-515779</v>
      </c>
    </row>
    <row r="3491" spans="1:4" x14ac:dyDescent="0.25">
      <c r="A3491" t="s">
        <v>1237</v>
      </c>
      <c r="B3491" s="1">
        <v>21000000</v>
      </c>
      <c r="C3491" s="1">
        <v>480314</v>
      </c>
      <c r="D3491" s="1">
        <f t="shared" si="54"/>
        <v>-20519686</v>
      </c>
    </row>
    <row r="3492" spans="1:4" x14ac:dyDescent="0.25">
      <c r="A3492" t="s">
        <v>1234</v>
      </c>
      <c r="B3492" s="1">
        <v>20000000</v>
      </c>
      <c r="C3492" s="1">
        <v>476270</v>
      </c>
      <c r="D3492" s="1">
        <f t="shared" si="54"/>
        <v>-19523730</v>
      </c>
    </row>
    <row r="3493" spans="1:4" x14ac:dyDescent="0.25">
      <c r="A3493" t="s">
        <v>1230</v>
      </c>
      <c r="B3493" s="1">
        <v>2800000</v>
      </c>
      <c r="C3493" s="1">
        <v>475000</v>
      </c>
      <c r="D3493" s="1">
        <f t="shared" si="54"/>
        <v>-2325000</v>
      </c>
    </row>
    <row r="3494" spans="1:4" x14ac:dyDescent="0.25">
      <c r="A3494" t="s">
        <v>1226</v>
      </c>
      <c r="B3494" s="1">
        <v>120000</v>
      </c>
      <c r="C3494" s="1">
        <v>469947</v>
      </c>
      <c r="D3494" s="1">
        <f t="shared" si="54"/>
        <v>349947</v>
      </c>
    </row>
    <row r="3495" spans="1:4" x14ac:dyDescent="0.25">
      <c r="A3495" t="s">
        <v>1224</v>
      </c>
      <c r="B3495" s="1">
        <v>1000000</v>
      </c>
      <c r="C3495" s="1">
        <v>464655</v>
      </c>
      <c r="D3495" s="1">
        <f t="shared" si="54"/>
        <v>-535345</v>
      </c>
    </row>
    <row r="3496" spans="1:4" x14ac:dyDescent="0.25">
      <c r="A3496" t="s">
        <v>1221</v>
      </c>
      <c r="B3496" s="1">
        <v>1000000</v>
      </c>
      <c r="C3496" s="1">
        <v>464126</v>
      </c>
      <c r="D3496" s="1">
        <f t="shared" si="54"/>
        <v>-535874</v>
      </c>
    </row>
    <row r="3497" spans="1:4" x14ac:dyDescent="0.25">
      <c r="A3497" t="s">
        <v>1218</v>
      </c>
      <c r="B3497" s="1">
        <v>400000000</v>
      </c>
      <c r="C3497" s="1">
        <v>454255</v>
      </c>
      <c r="D3497" s="1">
        <f t="shared" si="54"/>
        <v>-399545745</v>
      </c>
    </row>
    <row r="3498" spans="1:4" x14ac:dyDescent="0.25">
      <c r="A3498" t="s">
        <v>1215</v>
      </c>
      <c r="B3498" s="1">
        <v>7000000</v>
      </c>
      <c r="C3498" s="1">
        <v>453079</v>
      </c>
      <c r="D3498" s="1">
        <f t="shared" si="54"/>
        <v>-6546921</v>
      </c>
    </row>
    <row r="3499" spans="1:4" x14ac:dyDescent="0.25">
      <c r="A3499" t="s">
        <v>1213</v>
      </c>
      <c r="B3499" s="1">
        <v>10000000</v>
      </c>
      <c r="C3499" s="1">
        <v>449558</v>
      </c>
      <c r="D3499" s="1">
        <f t="shared" si="54"/>
        <v>-9550442</v>
      </c>
    </row>
    <row r="3500" spans="1:4" x14ac:dyDescent="0.25">
      <c r="A3500" t="s">
        <v>1211</v>
      </c>
      <c r="B3500" s="1">
        <v>10000000</v>
      </c>
      <c r="C3500" s="1">
        <v>447750</v>
      </c>
      <c r="D3500" s="1">
        <f t="shared" si="54"/>
        <v>-9552250</v>
      </c>
    </row>
    <row r="3501" spans="1:4" x14ac:dyDescent="0.25">
      <c r="A3501" t="s">
        <v>1208</v>
      </c>
      <c r="B3501" s="1">
        <v>1900000</v>
      </c>
      <c r="C3501" s="1">
        <v>444044</v>
      </c>
      <c r="D3501" s="1">
        <f t="shared" si="54"/>
        <v>-1455956</v>
      </c>
    </row>
    <row r="3502" spans="1:4" x14ac:dyDescent="0.25">
      <c r="A3502" t="s">
        <v>1205</v>
      </c>
      <c r="B3502" s="1">
        <v>850000</v>
      </c>
      <c r="C3502" s="1">
        <v>442638</v>
      </c>
      <c r="D3502" s="1">
        <f t="shared" si="54"/>
        <v>-407362</v>
      </c>
    </row>
    <row r="3503" spans="1:4" x14ac:dyDescent="0.25">
      <c r="A3503" t="s">
        <v>1201</v>
      </c>
      <c r="B3503" s="1">
        <v>4600000</v>
      </c>
      <c r="C3503" s="1">
        <v>434417</v>
      </c>
      <c r="D3503" s="1">
        <f t="shared" si="54"/>
        <v>-4165583</v>
      </c>
    </row>
    <row r="3504" spans="1:4" x14ac:dyDescent="0.25">
      <c r="A3504" t="s">
        <v>1198</v>
      </c>
      <c r="B3504" s="1">
        <v>1000000</v>
      </c>
      <c r="C3504" s="1">
        <v>428535</v>
      </c>
      <c r="D3504" s="1">
        <f t="shared" si="54"/>
        <v>-571465</v>
      </c>
    </row>
    <row r="3505" spans="1:4" x14ac:dyDescent="0.25">
      <c r="A3505" t="s">
        <v>1195</v>
      </c>
      <c r="B3505" s="1">
        <v>400000</v>
      </c>
      <c r="C3505" s="1">
        <v>425899</v>
      </c>
      <c r="D3505" s="1">
        <f t="shared" si="54"/>
        <v>25899</v>
      </c>
    </row>
    <row r="3506" spans="1:4" x14ac:dyDescent="0.25">
      <c r="A3506" t="s">
        <v>1192</v>
      </c>
      <c r="B3506" s="1">
        <v>7000</v>
      </c>
      <c r="C3506" s="1">
        <v>424760</v>
      </c>
      <c r="D3506" s="1">
        <f t="shared" si="54"/>
        <v>417760</v>
      </c>
    </row>
    <row r="3507" spans="1:4" x14ac:dyDescent="0.25">
      <c r="A3507" t="s">
        <v>1190</v>
      </c>
      <c r="B3507" s="1">
        <v>1500000</v>
      </c>
      <c r="C3507" s="1">
        <v>418953</v>
      </c>
      <c r="D3507" s="1">
        <f t="shared" si="54"/>
        <v>-1081047</v>
      </c>
    </row>
    <row r="3508" spans="1:4" x14ac:dyDescent="0.25">
      <c r="A3508" t="s">
        <v>1187</v>
      </c>
      <c r="B3508" s="1">
        <v>3000000</v>
      </c>
      <c r="C3508" s="1">
        <v>418268</v>
      </c>
      <c r="D3508" s="1">
        <f t="shared" si="54"/>
        <v>-2581732</v>
      </c>
    </row>
    <row r="3509" spans="1:4" x14ac:dyDescent="0.25">
      <c r="A3509" t="s">
        <v>1184</v>
      </c>
      <c r="B3509" s="1">
        <v>2000000</v>
      </c>
      <c r="C3509" s="1">
        <v>410241</v>
      </c>
      <c r="D3509" s="1">
        <f t="shared" si="54"/>
        <v>-1589759</v>
      </c>
    </row>
    <row r="3510" spans="1:4" x14ac:dyDescent="0.25">
      <c r="A3510" t="s">
        <v>1181</v>
      </c>
      <c r="B3510" s="1">
        <v>1500000</v>
      </c>
      <c r="C3510" s="1">
        <v>406035</v>
      </c>
      <c r="D3510" s="1">
        <f t="shared" si="54"/>
        <v>-1093965</v>
      </c>
    </row>
    <row r="3511" spans="1:4" x14ac:dyDescent="0.25">
      <c r="A3511" t="s">
        <v>1179</v>
      </c>
      <c r="B3511" s="1">
        <v>20000000</v>
      </c>
      <c r="C3511" s="1">
        <v>403932</v>
      </c>
      <c r="D3511" s="1">
        <f t="shared" si="54"/>
        <v>-19596068</v>
      </c>
    </row>
    <row r="3512" spans="1:4" x14ac:dyDescent="0.25">
      <c r="A3512" t="s">
        <v>1176</v>
      </c>
      <c r="B3512" s="1">
        <v>15000000</v>
      </c>
      <c r="C3512" s="1">
        <v>399879</v>
      </c>
      <c r="D3512" s="1">
        <f t="shared" si="54"/>
        <v>-14600121</v>
      </c>
    </row>
    <row r="3513" spans="1:4" x14ac:dyDescent="0.25">
      <c r="A3513" t="s">
        <v>1172</v>
      </c>
      <c r="B3513" s="1">
        <v>4000000</v>
      </c>
      <c r="C3513" s="1">
        <v>399793</v>
      </c>
      <c r="D3513" s="1">
        <f t="shared" si="54"/>
        <v>-3600207</v>
      </c>
    </row>
    <row r="3514" spans="1:4" x14ac:dyDescent="0.25">
      <c r="A3514" t="s">
        <v>1169</v>
      </c>
      <c r="B3514" s="1">
        <v>6000000</v>
      </c>
      <c r="C3514" s="1">
        <v>399611</v>
      </c>
      <c r="D3514" s="1">
        <f t="shared" si="54"/>
        <v>-5600389</v>
      </c>
    </row>
    <row r="3515" spans="1:4" x14ac:dyDescent="0.25">
      <c r="A3515" t="s">
        <v>1166</v>
      </c>
      <c r="B3515" s="1">
        <v>8000000</v>
      </c>
      <c r="C3515" s="1">
        <v>398420</v>
      </c>
      <c r="D3515" s="1">
        <f t="shared" si="54"/>
        <v>-7601580</v>
      </c>
    </row>
    <row r="3516" spans="1:4" x14ac:dyDescent="0.25">
      <c r="A3516" t="s">
        <v>1163</v>
      </c>
      <c r="B3516" s="1">
        <v>1000000</v>
      </c>
      <c r="C3516" s="1">
        <v>396035</v>
      </c>
      <c r="D3516" s="1">
        <f t="shared" si="54"/>
        <v>-603965</v>
      </c>
    </row>
    <row r="3517" spans="1:4" x14ac:dyDescent="0.25">
      <c r="A3517" t="s">
        <v>1161</v>
      </c>
      <c r="B3517" s="1">
        <v>2000000</v>
      </c>
      <c r="C3517" s="1">
        <v>395592</v>
      </c>
      <c r="D3517" s="1">
        <f t="shared" si="54"/>
        <v>-1604408</v>
      </c>
    </row>
    <row r="3518" spans="1:4" x14ac:dyDescent="0.25">
      <c r="A3518" t="s">
        <v>1158</v>
      </c>
      <c r="B3518" s="1">
        <v>65000</v>
      </c>
      <c r="C3518" s="1">
        <v>389804</v>
      </c>
      <c r="D3518" s="1">
        <f t="shared" si="54"/>
        <v>324804</v>
      </c>
    </row>
    <row r="3519" spans="1:4" x14ac:dyDescent="0.25">
      <c r="A3519" t="s">
        <v>1157</v>
      </c>
      <c r="B3519" s="1">
        <v>7000000</v>
      </c>
      <c r="C3519" s="1">
        <v>382946</v>
      </c>
      <c r="D3519" s="1">
        <f t="shared" si="54"/>
        <v>-6617054</v>
      </c>
    </row>
    <row r="3520" spans="1:4" x14ac:dyDescent="0.25">
      <c r="A3520" t="s">
        <v>1154</v>
      </c>
      <c r="B3520" s="1">
        <v>200000</v>
      </c>
      <c r="C3520" s="1">
        <v>381225</v>
      </c>
      <c r="D3520" s="1">
        <f t="shared" si="54"/>
        <v>181225</v>
      </c>
    </row>
    <row r="3521" spans="1:4" x14ac:dyDescent="0.25">
      <c r="A3521" t="s">
        <v>1151</v>
      </c>
      <c r="B3521" s="1">
        <v>900000</v>
      </c>
      <c r="C3521" s="1">
        <v>381186</v>
      </c>
      <c r="D3521" s="1">
        <f t="shared" si="54"/>
        <v>-518814</v>
      </c>
    </row>
    <row r="3522" spans="1:4" x14ac:dyDescent="0.25">
      <c r="A3522" t="s">
        <v>1148</v>
      </c>
      <c r="B3522" s="1">
        <v>2200000</v>
      </c>
      <c r="C3522" s="1">
        <v>379643</v>
      </c>
      <c r="D3522" s="1">
        <f t="shared" ref="D3522:D3585" si="55">C3522-B3522</f>
        <v>-1820357</v>
      </c>
    </row>
    <row r="3523" spans="1:4" x14ac:dyDescent="0.25">
      <c r="A3523" t="s">
        <v>1146</v>
      </c>
      <c r="B3523" s="1">
        <v>450000</v>
      </c>
      <c r="C3523" s="1">
        <v>379122</v>
      </c>
      <c r="D3523" s="1">
        <f t="shared" si="55"/>
        <v>-70878</v>
      </c>
    </row>
    <row r="3524" spans="1:4" x14ac:dyDescent="0.25">
      <c r="A3524" t="s">
        <v>1143</v>
      </c>
      <c r="B3524" s="1">
        <v>4000000</v>
      </c>
      <c r="C3524" s="1">
        <v>375723</v>
      </c>
      <c r="D3524" s="1">
        <f t="shared" si="55"/>
        <v>-3624277</v>
      </c>
    </row>
    <row r="3525" spans="1:4" x14ac:dyDescent="0.25">
      <c r="A3525" t="s">
        <v>1140</v>
      </c>
      <c r="B3525" s="1">
        <v>20000000</v>
      </c>
      <c r="C3525" s="1">
        <v>375474</v>
      </c>
      <c r="D3525" s="1">
        <f t="shared" si="55"/>
        <v>-19624526</v>
      </c>
    </row>
    <row r="3526" spans="1:4" x14ac:dyDescent="0.25">
      <c r="A3526" t="s">
        <v>1136</v>
      </c>
      <c r="B3526" s="1">
        <v>1500000</v>
      </c>
      <c r="C3526" s="1">
        <v>373967</v>
      </c>
      <c r="D3526" s="1">
        <f t="shared" si="55"/>
        <v>-1126033</v>
      </c>
    </row>
    <row r="3527" spans="1:4" x14ac:dyDescent="0.25">
      <c r="A3527" t="s">
        <v>1132</v>
      </c>
      <c r="B3527" s="1">
        <v>4000000</v>
      </c>
      <c r="C3527" s="1">
        <v>371897</v>
      </c>
      <c r="D3527" s="1">
        <f t="shared" si="55"/>
        <v>-3628103</v>
      </c>
    </row>
    <row r="3528" spans="1:4" x14ac:dyDescent="0.25">
      <c r="A3528" t="s">
        <v>1131</v>
      </c>
      <c r="B3528" s="1">
        <v>6000000</v>
      </c>
      <c r="C3528" s="1">
        <v>371081</v>
      </c>
      <c r="D3528" s="1">
        <f t="shared" si="55"/>
        <v>-5628919</v>
      </c>
    </row>
    <row r="3529" spans="1:4" x14ac:dyDescent="0.25">
      <c r="A3529" t="s">
        <v>1129</v>
      </c>
      <c r="B3529" s="1">
        <v>10000000</v>
      </c>
      <c r="C3529" s="1">
        <v>365734</v>
      </c>
      <c r="D3529" s="1">
        <f t="shared" si="55"/>
        <v>-9634266</v>
      </c>
    </row>
    <row r="3530" spans="1:4" x14ac:dyDescent="0.25">
      <c r="A3530" t="s">
        <v>1127</v>
      </c>
      <c r="B3530" s="1">
        <v>1300000</v>
      </c>
      <c r="C3530" s="1">
        <v>354704</v>
      </c>
      <c r="D3530" s="1">
        <f t="shared" si="55"/>
        <v>-945296</v>
      </c>
    </row>
    <row r="3531" spans="1:4" x14ac:dyDescent="0.25">
      <c r="A3531" t="s">
        <v>1126</v>
      </c>
      <c r="B3531" s="1">
        <v>15000000</v>
      </c>
      <c r="C3531" s="1">
        <v>353743</v>
      </c>
      <c r="D3531" s="1">
        <f t="shared" si="55"/>
        <v>-14646257</v>
      </c>
    </row>
    <row r="3532" spans="1:4" x14ac:dyDescent="0.25">
      <c r="A3532" t="s">
        <v>1122</v>
      </c>
      <c r="B3532" s="1">
        <v>11000000</v>
      </c>
      <c r="C3532" s="1">
        <v>352786</v>
      </c>
      <c r="D3532" s="1">
        <f t="shared" si="55"/>
        <v>-10647214</v>
      </c>
    </row>
    <row r="3533" spans="1:4" x14ac:dyDescent="0.25">
      <c r="A3533" t="s">
        <v>1118</v>
      </c>
      <c r="B3533" s="1">
        <v>9000000</v>
      </c>
      <c r="C3533" s="1">
        <v>349618</v>
      </c>
      <c r="D3533" s="1">
        <f t="shared" si="55"/>
        <v>-8650382</v>
      </c>
    </row>
    <row r="3534" spans="1:4" x14ac:dyDescent="0.25">
      <c r="A3534" t="s">
        <v>1115</v>
      </c>
      <c r="B3534" s="1">
        <v>13000000</v>
      </c>
      <c r="C3534" s="1">
        <v>336467</v>
      </c>
      <c r="D3534" s="1">
        <f t="shared" si="55"/>
        <v>-12663533</v>
      </c>
    </row>
    <row r="3535" spans="1:4" x14ac:dyDescent="0.25">
      <c r="A3535" t="s">
        <v>1112</v>
      </c>
      <c r="B3535" s="1">
        <v>8000000</v>
      </c>
      <c r="C3535" s="1">
        <v>336456</v>
      </c>
      <c r="D3535" s="1">
        <f t="shared" si="55"/>
        <v>-7663544</v>
      </c>
    </row>
    <row r="3536" spans="1:4" x14ac:dyDescent="0.25">
      <c r="A3536" t="s">
        <v>1109</v>
      </c>
      <c r="B3536" s="1">
        <v>500000</v>
      </c>
      <c r="C3536" s="1">
        <v>334041</v>
      </c>
      <c r="D3536" s="1">
        <f t="shared" si="55"/>
        <v>-165959</v>
      </c>
    </row>
    <row r="3537" spans="1:4" x14ac:dyDescent="0.25">
      <c r="A3537" t="s">
        <v>1107</v>
      </c>
      <c r="B3537" s="1">
        <v>12000000</v>
      </c>
      <c r="C3537" s="1">
        <v>333976</v>
      </c>
      <c r="D3537" s="1">
        <f t="shared" si="55"/>
        <v>-11666024</v>
      </c>
    </row>
    <row r="3538" spans="1:4" x14ac:dyDescent="0.25">
      <c r="A3538" t="s">
        <v>1103</v>
      </c>
      <c r="B3538" s="1">
        <v>34000</v>
      </c>
      <c r="C3538" s="1">
        <v>333658</v>
      </c>
      <c r="D3538" s="1">
        <f t="shared" si="55"/>
        <v>299658</v>
      </c>
    </row>
    <row r="3539" spans="1:4" x14ac:dyDescent="0.25">
      <c r="A3539" t="s">
        <v>1099</v>
      </c>
      <c r="B3539" s="1">
        <v>1500000</v>
      </c>
      <c r="C3539" s="1">
        <v>327919</v>
      </c>
      <c r="D3539" s="1">
        <f t="shared" si="55"/>
        <v>-1172081</v>
      </c>
    </row>
    <row r="3540" spans="1:4" x14ac:dyDescent="0.25">
      <c r="A3540" t="s">
        <v>1098</v>
      </c>
      <c r="B3540" s="1">
        <v>5000000</v>
      </c>
      <c r="C3540" s="1">
        <v>326308</v>
      </c>
      <c r="D3540" s="1">
        <f t="shared" si="55"/>
        <v>-4673692</v>
      </c>
    </row>
    <row r="3541" spans="1:4" x14ac:dyDescent="0.25">
      <c r="A3541" t="s">
        <v>1096</v>
      </c>
      <c r="B3541" s="1">
        <v>17500000</v>
      </c>
      <c r="C3541" s="1">
        <v>325491</v>
      </c>
      <c r="D3541" s="1">
        <f t="shared" si="55"/>
        <v>-17174509</v>
      </c>
    </row>
    <row r="3542" spans="1:4" x14ac:dyDescent="0.25">
      <c r="A3542" t="s">
        <v>1093</v>
      </c>
      <c r="B3542" s="1">
        <v>2500000</v>
      </c>
      <c r="C3542" s="1">
        <v>322157</v>
      </c>
      <c r="D3542" s="1">
        <f t="shared" si="55"/>
        <v>-2177843</v>
      </c>
    </row>
    <row r="3543" spans="1:4" x14ac:dyDescent="0.25">
      <c r="A3543" t="s">
        <v>1090</v>
      </c>
      <c r="B3543" s="1">
        <v>270000</v>
      </c>
      <c r="C3543" s="1">
        <v>318622</v>
      </c>
      <c r="D3543" s="1">
        <f t="shared" si="55"/>
        <v>48622</v>
      </c>
    </row>
    <row r="3544" spans="1:4" x14ac:dyDescent="0.25">
      <c r="A3544" t="s">
        <v>1087</v>
      </c>
      <c r="B3544" s="1">
        <v>16000000</v>
      </c>
      <c r="C3544" s="1">
        <v>317125</v>
      </c>
      <c r="D3544" s="1">
        <f t="shared" si="55"/>
        <v>-15682875</v>
      </c>
    </row>
    <row r="3545" spans="1:4" x14ac:dyDescent="0.25">
      <c r="A3545" t="s">
        <v>1084</v>
      </c>
      <c r="B3545" s="1">
        <v>15500000</v>
      </c>
      <c r="C3545" s="1">
        <v>317040</v>
      </c>
      <c r="D3545" s="1">
        <f t="shared" si="55"/>
        <v>-15182960</v>
      </c>
    </row>
    <row r="3546" spans="1:4" x14ac:dyDescent="0.25">
      <c r="A3546" t="s">
        <v>1081</v>
      </c>
      <c r="B3546" s="1">
        <v>15500000</v>
      </c>
      <c r="C3546" s="1">
        <v>313436</v>
      </c>
      <c r="D3546" s="1">
        <f t="shared" si="55"/>
        <v>-15186564</v>
      </c>
    </row>
    <row r="3547" spans="1:4" x14ac:dyDescent="0.25">
      <c r="A3547" t="s">
        <v>1078</v>
      </c>
      <c r="B3547" s="1">
        <v>10000000</v>
      </c>
      <c r="C3547" s="1">
        <v>306715</v>
      </c>
      <c r="D3547" s="1">
        <f t="shared" si="55"/>
        <v>-9693285</v>
      </c>
    </row>
    <row r="3548" spans="1:4" x14ac:dyDescent="0.25">
      <c r="A3548" t="s">
        <v>1076</v>
      </c>
      <c r="B3548" s="1">
        <v>20000000</v>
      </c>
      <c r="C3548" s="1">
        <v>305070</v>
      </c>
      <c r="D3548" s="1">
        <f t="shared" si="55"/>
        <v>-19694930</v>
      </c>
    </row>
    <row r="3549" spans="1:4" x14ac:dyDescent="0.25">
      <c r="A3549" t="s">
        <v>1071</v>
      </c>
      <c r="B3549" s="1">
        <v>1400000</v>
      </c>
      <c r="C3549" s="1">
        <v>304124</v>
      </c>
      <c r="D3549" s="1">
        <f t="shared" si="55"/>
        <v>-1095876</v>
      </c>
    </row>
    <row r="3550" spans="1:4" x14ac:dyDescent="0.25">
      <c r="A3550" t="s">
        <v>1068</v>
      </c>
      <c r="B3550" s="1">
        <v>8000000</v>
      </c>
      <c r="C3550" s="1">
        <v>303439</v>
      </c>
      <c r="D3550" s="1">
        <f t="shared" si="55"/>
        <v>-7696561</v>
      </c>
    </row>
    <row r="3551" spans="1:4" x14ac:dyDescent="0.25">
      <c r="A3551" t="s">
        <v>1065</v>
      </c>
      <c r="B3551" s="1">
        <v>3000000</v>
      </c>
      <c r="C3551" s="1">
        <v>302204</v>
      </c>
      <c r="D3551" s="1">
        <f t="shared" si="55"/>
        <v>-2697796</v>
      </c>
    </row>
    <row r="3552" spans="1:4" x14ac:dyDescent="0.25">
      <c r="A3552" t="s">
        <v>1061</v>
      </c>
      <c r="B3552" s="1">
        <v>13000000</v>
      </c>
      <c r="C3552" s="1">
        <v>301305</v>
      </c>
      <c r="D3552" s="1">
        <f t="shared" si="55"/>
        <v>-12698695</v>
      </c>
    </row>
    <row r="3553" spans="1:4" x14ac:dyDescent="0.25">
      <c r="A3553" t="s">
        <v>1058</v>
      </c>
      <c r="B3553" s="1">
        <v>8000000</v>
      </c>
      <c r="C3553" s="1">
        <v>298110</v>
      </c>
      <c r="D3553" s="1">
        <f t="shared" si="55"/>
        <v>-7701890</v>
      </c>
    </row>
    <row r="3554" spans="1:4" x14ac:dyDescent="0.25">
      <c r="A3554" t="s">
        <v>1054</v>
      </c>
      <c r="B3554" s="1">
        <v>5000000</v>
      </c>
      <c r="C3554" s="1">
        <v>296665</v>
      </c>
      <c r="D3554" s="1">
        <f t="shared" si="55"/>
        <v>-4703335</v>
      </c>
    </row>
    <row r="3555" spans="1:4" x14ac:dyDescent="0.25">
      <c r="A3555" t="s">
        <v>1050</v>
      </c>
      <c r="B3555" s="1">
        <v>500000</v>
      </c>
      <c r="C3555" s="1">
        <v>295468</v>
      </c>
      <c r="D3555" s="1">
        <f t="shared" si="55"/>
        <v>-204532</v>
      </c>
    </row>
    <row r="3556" spans="1:4" x14ac:dyDescent="0.25">
      <c r="A3556" t="s">
        <v>1047</v>
      </c>
      <c r="B3556" s="1">
        <v>1000000</v>
      </c>
      <c r="C3556" s="1">
        <v>287761</v>
      </c>
      <c r="D3556" s="1">
        <f t="shared" si="55"/>
        <v>-712239</v>
      </c>
    </row>
    <row r="3557" spans="1:4" x14ac:dyDescent="0.25">
      <c r="A3557" t="s">
        <v>1043</v>
      </c>
      <c r="B3557" s="1">
        <v>1000000</v>
      </c>
      <c r="C3557" s="1">
        <v>279282</v>
      </c>
      <c r="D3557" s="1">
        <f t="shared" si="55"/>
        <v>-720718</v>
      </c>
    </row>
    <row r="3558" spans="1:4" x14ac:dyDescent="0.25">
      <c r="A3558" t="s">
        <v>1040</v>
      </c>
      <c r="B3558" s="1">
        <v>40000</v>
      </c>
      <c r="C3558" s="1">
        <v>277233</v>
      </c>
      <c r="D3558" s="1">
        <f t="shared" si="55"/>
        <v>237233</v>
      </c>
    </row>
    <row r="3559" spans="1:4" x14ac:dyDescent="0.25">
      <c r="A3559" t="s">
        <v>1037</v>
      </c>
      <c r="B3559" s="1">
        <v>1000000</v>
      </c>
      <c r="C3559" s="1">
        <v>274661</v>
      </c>
      <c r="D3559" s="1">
        <f t="shared" si="55"/>
        <v>-725339</v>
      </c>
    </row>
    <row r="3560" spans="1:4" x14ac:dyDescent="0.25">
      <c r="A3560" t="s">
        <v>1034</v>
      </c>
      <c r="B3560" s="1">
        <v>4000000</v>
      </c>
      <c r="C3560" s="1">
        <v>274385</v>
      </c>
      <c r="D3560" s="1">
        <f t="shared" si="55"/>
        <v>-3725615</v>
      </c>
    </row>
    <row r="3561" spans="1:4" x14ac:dyDescent="0.25">
      <c r="A3561" t="s">
        <v>1031</v>
      </c>
      <c r="B3561" s="1">
        <v>103000000</v>
      </c>
      <c r="C3561" s="1">
        <v>274299</v>
      </c>
      <c r="D3561" s="1">
        <f t="shared" si="55"/>
        <v>-102725701</v>
      </c>
    </row>
    <row r="3562" spans="1:4" x14ac:dyDescent="0.25">
      <c r="A3562" t="s">
        <v>1027</v>
      </c>
      <c r="B3562" s="1">
        <v>17000000</v>
      </c>
      <c r="C3562" s="1">
        <v>273420</v>
      </c>
      <c r="D3562" s="1">
        <f t="shared" si="55"/>
        <v>-16726580</v>
      </c>
    </row>
    <row r="3563" spans="1:4" x14ac:dyDescent="0.25">
      <c r="A3563" t="s">
        <v>1023</v>
      </c>
      <c r="B3563" s="1">
        <v>2000000</v>
      </c>
      <c r="C3563" s="1">
        <v>269061</v>
      </c>
      <c r="D3563" s="1">
        <f t="shared" si="55"/>
        <v>-1730939</v>
      </c>
    </row>
    <row r="3564" spans="1:4" x14ac:dyDescent="0.25">
      <c r="A3564" t="s">
        <v>1020</v>
      </c>
      <c r="B3564" s="1">
        <v>1500000</v>
      </c>
      <c r="C3564" s="1">
        <v>265107</v>
      </c>
      <c r="D3564" s="1">
        <f t="shared" si="55"/>
        <v>-1234893</v>
      </c>
    </row>
    <row r="3565" spans="1:4" x14ac:dyDescent="0.25">
      <c r="A3565" t="s">
        <v>1016</v>
      </c>
      <c r="B3565" s="1">
        <v>20000000</v>
      </c>
      <c r="C3565" s="1">
        <v>263365</v>
      </c>
      <c r="D3565" s="1">
        <f t="shared" si="55"/>
        <v>-19736635</v>
      </c>
    </row>
    <row r="3566" spans="1:4" x14ac:dyDescent="0.25">
      <c r="A3566">
        <v>2046</v>
      </c>
      <c r="B3566" s="1">
        <v>12000000</v>
      </c>
      <c r="C3566" s="1">
        <v>261481</v>
      </c>
      <c r="D3566" s="1">
        <f t="shared" si="55"/>
        <v>-11738519</v>
      </c>
    </row>
    <row r="3567" spans="1:4" x14ac:dyDescent="0.25">
      <c r="A3567" t="s">
        <v>1010</v>
      </c>
      <c r="B3567" s="1">
        <v>1066167</v>
      </c>
      <c r="C3567" s="1">
        <v>258113</v>
      </c>
      <c r="D3567" s="1">
        <f t="shared" si="55"/>
        <v>-808054</v>
      </c>
    </row>
    <row r="3568" spans="1:4" x14ac:dyDescent="0.25">
      <c r="A3568" t="s">
        <v>1007</v>
      </c>
      <c r="B3568" s="1">
        <v>300000</v>
      </c>
      <c r="C3568" s="1">
        <v>255352</v>
      </c>
      <c r="D3568" s="1">
        <f t="shared" si="55"/>
        <v>-44648</v>
      </c>
    </row>
    <row r="3569" spans="1:4" x14ac:dyDescent="0.25">
      <c r="A3569" t="s">
        <v>1004</v>
      </c>
      <c r="B3569" s="1">
        <v>3000000</v>
      </c>
      <c r="C3569" s="1">
        <v>252726</v>
      </c>
      <c r="D3569" s="1">
        <f t="shared" si="55"/>
        <v>-2747274</v>
      </c>
    </row>
    <row r="3570" spans="1:4" x14ac:dyDescent="0.25">
      <c r="A3570" t="s">
        <v>1000</v>
      </c>
      <c r="B3570" s="1">
        <v>19900000</v>
      </c>
      <c r="C3570" s="1">
        <v>252652</v>
      </c>
      <c r="D3570" s="1">
        <f t="shared" si="55"/>
        <v>-19647348</v>
      </c>
    </row>
    <row r="3571" spans="1:4" x14ac:dyDescent="0.25">
      <c r="A3571" t="s">
        <v>996</v>
      </c>
      <c r="B3571" s="1">
        <v>30000</v>
      </c>
      <c r="C3571" s="1">
        <v>243768</v>
      </c>
      <c r="D3571" s="1">
        <f t="shared" si="55"/>
        <v>213768</v>
      </c>
    </row>
    <row r="3572" spans="1:4" x14ac:dyDescent="0.25">
      <c r="A3572" t="s">
        <v>993</v>
      </c>
      <c r="B3572" s="1">
        <v>500000</v>
      </c>
      <c r="C3572" s="1">
        <v>243347</v>
      </c>
      <c r="D3572" s="1">
        <f t="shared" si="55"/>
        <v>-256653</v>
      </c>
    </row>
    <row r="3573" spans="1:4" x14ac:dyDescent="0.25">
      <c r="A3573" t="s">
        <v>990</v>
      </c>
      <c r="B3573" s="1">
        <v>42000</v>
      </c>
      <c r="C3573" s="1">
        <v>241816</v>
      </c>
      <c r="D3573" s="1">
        <f t="shared" si="55"/>
        <v>199816</v>
      </c>
    </row>
    <row r="3574" spans="1:4" x14ac:dyDescent="0.25">
      <c r="A3574" t="s">
        <v>987</v>
      </c>
      <c r="B3574" s="1">
        <v>500000</v>
      </c>
      <c r="C3574" s="1">
        <v>237301</v>
      </c>
      <c r="D3574" s="1">
        <f t="shared" si="55"/>
        <v>-262699</v>
      </c>
    </row>
    <row r="3575" spans="1:4" x14ac:dyDescent="0.25">
      <c r="A3575" t="s">
        <v>984</v>
      </c>
      <c r="B3575" s="1">
        <v>3500000</v>
      </c>
      <c r="C3575" s="1">
        <v>236266</v>
      </c>
      <c r="D3575" s="1">
        <f t="shared" si="55"/>
        <v>-3263734</v>
      </c>
    </row>
    <row r="3576" spans="1:4" x14ac:dyDescent="0.25">
      <c r="A3576" t="s">
        <v>981</v>
      </c>
      <c r="B3576" s="1">
        <v>7000000</v>
      </c>
      <c r="C3576" s="1">
        <v>233103</v>
      </c>
      <c r="D3576" s="1">
        <f t="shared" si="55"/>
        <v>-6766897</v>
      </c>
    </row>
    <row r="3577" spans="1:4" x14ac:dyDescent="0.25">
      <c r="A3577" t="s">
        <v>978</v>
      </c>
      <c r="B3577" s="1">
        <v>60000000</v>
      </c>
      <c r="C3577" s="1">
        <v>231417</v>
      </c>
      <c r="D3577" s="1">
        <f t="shared" si="55"/>
        <v>-59768583</v>
      </c>
    </row>
    <row r="3578" spans="1:4" x14ac:dyDescent="0.25">
      <c r="A3578" t="s">
        <v>976</v>
      </c>
      <c r="B3578" s="1">
        <v>11350000</v>
      </c>
      <c r="C3578" s="1">
        <v>229311</v>
      </c>
      <c r="D3578" s="1">
        <f t="shared" si="55"/>
        <v>-11120689</v>
      </c>
    </row>
    <row r="3579" spans="1:4" x14ac:dyDescent="0.25">
      <c r="A3579" t="s">
        <v>972</v>
      </c>
      <c r="B3579" s="1">
        <v>4000000</v>
      </c>
      <c r="C3579" s="1">
        <v>228524</v>
      </c>
      <c r="D3579" s="1">
        <f t="shared" si="55"/>
        <v>-3771476</v>
      </c>
    </row>
    <row r="3580" spans="1:4" x14ac:dyDescent="0.25">
      <c r="A3580" t="s">
        <v>969</v>
      </c>
      <c r="B3580" s="1">
        <v>10000000</v>
      </c>
      <c r="C3580" s="1">
        <v>226792</v>
      </c>
      <c r="D3580" s="1">
        <f t="shared" si="55"/>
        <v>-9773208</v>
      </c>
    </row>
    <row r="3581" spans="1:4" x14ac:dyDescent="0.25">
      <c r="A3581" t="s">
        <v>965</v>
      </c>
      <c r="B3581" s="1">
        <v>8900000</v>
      </c>
      <c r="C3581" s="1">
        <v>225377</v>
      </c>
      <c r="D3581" s="1">
        <f t="shared" si="55"/>
        <v>-8674623</v>
      </c>
    </row>
    <row r="3582" spans="1:4" x14ac:dyDescent="0.25">
      <c r="A3582" t="s">
        <v>962</v>
      </c>
      <c r="B3582" s="1">
        <v>5000000</v>
      </c>
      <c r="C3582" s="1">
        <v>223878</v>
      </c>
      <c r="D3582" s="1">
        <f t="shared" si="55"/>
        <v>-4776122</v>
      </c>
    </row>
    <row r="3583" spans="1:4" x14ac:dyDescent="0.25">
      <c r="A3583" t="s">
        <v>959</v>
      </c>
      <c r="B3583" s="1">
        <v>16800000</v>
      </c>
      <c r="C3583" s="1">
        <v>220914</v>
      </c>
      <c r="D3583" s="1">
        <f t="shared" si="55"/>
        <v>-16579086</v>
      </c>
    </row>
    <row r="3584" spans="1:4" x14ac:dyDescent="0.25">
      <c r="A3584" t="s">
        <v>955</v>
      </c>
      <c r="B3584" s="1">
        <v>3500000</v>
      </c>
      <c r="C3584" s="1">
        <v>220234</v>
      </c>
      <c r="D3584" s="1">
        <f t="shared" si="55"/>
        <v>-3279766</v>
      </c>
    </row>
    <row r="3585" spans="1:4" x14ac:dyDescent="0.25">
      <c r="A3585" t="s">
        <v>952</v>
      </c>
      <c r="B3585" s="1">
        <v>200000</v>
      </c>
      <c r="C3585" s="1">
        <v>215185</v>
      </c>
      <c r="D3585" s="1">
        <f t="shared" si="55"/>
        <v>15185</v>
      </c>
    </row>
    <row r="3586" spans="1:4" x14ac:dyDescent="0.25">
      <c r="A3586" t="s">
        <v>948</v>
      </c>
      <c r="B3586" s="1">
        <v>13000000</v>
      </c>
      <c r="C3586" s="1">
        <v>214966</v>
      </c>
      <c r="D3586" s="1">
        <f t="shared" ref="D3586:D3649" si="56">C3586-B3586</f>
        <v>-12785034</v>
      </c>
    </row>
    <row r="3587" spans="1:4" x14ac:dyDescent="0.25">
      <c r="A3587" t="s">
        <v>946</v>
      </c>
      <c r="B3587" s="1">
        <v>12000000</v>
      </c>
      <c r="C3587" s="1">
        <v>214202</v>
      </c>
      <c r="D3587" s="1">
        <f t="shared" si="56"/>
        <v>-11785798</v>
      </c>
    </row>
    <row r="3588" spans="1:4" x14ac:dyDescent="0.25">
      <c r="A3588" t="s">
        <v>944</v>
      </c>
      <c r="B3588" s="1">
        <v>250000</v>
      </c>
      <c r="C3588" s="1">
        <v>212285</v>
      </c>
      <c r="D3588" s="1">
        <f t="shared" si="56"/>
        <v>-37715</v>
      </c>
    </row>
    <row r="3589" spans="1:4" x14ac:dyDescent="0.25">
      <c r="A3589" t="s">
        <v>941</v>
      </c>
      <c r="B3589" s="1">
        <v>50000000</v>
      </c>
      <c r="C3589" s="1">
        <v>206400</v>
      </c>
      <c r="D3589" s="1">
        <f t="shared" si="56"/>
        <v>-49793600</v>
      </c>
    </row>
    <row r="3590" spans="1:4" x14ac:dyDescent="0.25">
      <c r="A3590" t="s">
        <v>938</v>
      </c>
      <c r="B3590" s="1">
        <v>250000</v>
      </c>
      <c r="C3590" s="1">
        <v>203134</v>
      </c>
      <c r="D3590" s="1">
        <f t="shared" si="56"/>
        <v>-46866</v>
      </c>
    </row>
    <row r="3591" spans="1:4" x14ac:dyDescent="0.25">
      <c r="A3591" t="s">
        <v>934</v>
      </c>
      <c r="B3591" s="1">
        <v>3000000</v>
      </c>
      <c r="C3591" s="1">
        <v>200803</v>
      </c>
      <c r="D3591" s="1">
        <f t="shared" si="56"/>
        <v>-2799197</v>
      </c>
    </row>
    <row r="3592" spans="1:4" x14ac:dyDescent="0.25">
      <c r="A3592" t="s">
        <v>931</v>
      </c>
      <c r="B3592" s="1">
        <v>150000000</v>
      </c>
      <c r="C3592" s="1">
        <v>199228</v>
      </c>
      <c r="D3592" s="1">
        <f t="shared" si="56"/>
        <v>-149800772</v>
      </c>
    </row>
    <row r="3593" spans="1:4" x14ac:dyDescent="0.25">
      <c r="A3593" t="s">
        <v>928</v>
      </c>
      <c r="B3593" s="1">
        <v>2000000</v>
      </c>
      <c r="C3593" s="1">
        <v>198407</v>
      </c>
      <c r="D3593" s="1">
        <f t="shared" si="56"/>
        <v>-1801593</v>
      </c>
    </row>
    <row r="3594" spans="1:4" x14ac:dyDescent="0.25">
      <c r="A3594" t="s">
        <v>925</v>
      </c>
      <c r="B3594" s="1">
        <v>7500000</v>
      </c>
      <c r="C3594" s="1">
        <v>197148</v>
      </c>
      <c r="D3594" s="1">
        <f t="shared" si="56"/>
        <v>-7302852</v>
      </c>
    </row>
    <row r="3595" spans="1:4" x14ac:dyDescent="0.25">
      <c r="A3595" t="s">
        <v>923</v>
      </c>
      <c r="B3595" s="1">
        <v>7000000</v>
      </c>
      <c r="C3595" s="1">
        <v>196067</v>
      </c>
      <c r="D3595" s="1">
        <f t="shared" si="56"/>
        <v>-6803933</v>
      </c>
    </row>
    <row r="3596" spans="1:4" x14ac:dyDescent="0.25">
      <c r="A3596" t="s">
        <v>920</v>
      </c>
      <c r="B3596" s="1">
        <v>1500000</v>
      </c>
      <c r="C3596" s="1">
        <v>194568</v>
      </c>
      <c r="D3596" s="1">
        <f t="shared" si="56"/>
        <v>-1305432</v>
      </c>
    </row>
    <row r="3597" spans="1:4" x14ac:dyDescent="0.25">
      <c r="A3597" t="s">
        <v>917</v>
      </c>
      <c r="B3597" s="1">
        <v>15000</v>
      </c>
      <c r="C3597" s="1">
        <v>192467</v>
      </c>
      <c r="D3597" s="1">
        <f t="shared" si="56"/>
        <v>177467</v>
      </c>
    </row>
    <row r="3598" spans="1:4" x14ac:dyDescent="0.25">
      <c r="A3598" t="s">
        <v>914</v>
      </c>
      <c r="B3598" s="1">
        <v>150000</v>
      </c>
      <c r="C3598" s="1">
        <v>191309</v>
      </c>
      <c r="D3598" s="1">
        <f t="shared" si="56"/>
        <v>41309</v>
      </c>
    </row>
    <row r="3599" spans="1:4" x14ac:dyDescent="0.25">
      <c r="A3599" t="s">
        <v>910</v>
      </c>
      <c r="B3599" s="1">
        <v>90000000</v>
      </c>
      <c r="C3599" s="1">
        <v>190562</v>
      </c>
      <c r="D3599" s="1">
        <f t="shared" si="56"/>
        <v>-89809438</v>
      </c>
    </row>
    <row r="3600" spans="1:4" x14ac:dyDescent="0.25">
      <c r="A3600" t="s">
        <v>906</v>
      </c>
      <c r="B3600" s="1">
        <v>13500000</v>
      </c>
      <c r="C3600" s="1">
        <v>186354</v>
      </c>
      <c r="D3600" s="1">
        <f t="shared" si="56"/>
        <v>-13313646</v>
      </c>
    </row>
    <row r="3601" spans="1:4" x14ac:dyDescent="0.25">
      <c r="A3601" t="s">
        <v>903</v>
      </c>
      <c r="B3601" s="1">
        <v>4000000</v>
      </c>
      <c r="C3601" s="1">
        <v>185577</v>
      </c>
      <c r="D3601" s="1">
        <f t="shared" si="56"/>
        <v>-3814423</v>
      </c>
    </row>
    <row r="3602" spans="1:4" x14ac:dyDescent="0.25">
      <c r="A3602" t="s">
        <v>900</v>
      </c>
      <c r="B3602" s="1">
        <v>25000000</v>
      </c>
      <c r="C3602" s="1">
        <v>183662</v>
      </c>
      <c r="D3602" s="1">
        <f t="shared" si="56"/>
        <v>-24816338</v>
      </c>
    </row>
    <row r="3603" spans="1:4" x14ac:dyDescent="0.25">
      <c r="A3603" t="s">
        <v>898</v>
      </c>
      <c r="B3603" s="1">
        <v>1700000</v>
      </c>
      <c r="C3603" s="1">
        <v>183490</v>
      </c>
      <c r="D3603" s="1">
        <f t="shared" si="56"/>
        <v>-1516510</v>
      </c>
    </row>
    <row r="3604" spans="1:4" x14ac:dyDescent="0.25">
      <c r="A3604" t="s">
        <v>894</v>
      </c>
      <c r="B3604" s="1">
        <v>35000000</v>
      </c>
      <c r="C3604" s="1">
        <v>183125</v>
      </c>
      <c r="D3604" s="1">
        <f t="shared" si="56"/>
        <v>-34816875</v>
      </c>
    </row>
    <row r="3605" spans="1:4" x14ac:dyDescent="0.25">
      <c r="A3605" t="s">
        <v>891</v>
      </c>
      <c r="B3605" s="1">
        <v>15000000</v>
      </c>
      <c r="C3605" s="1">
        <v>183088</v>
      </c>
      <c r="D3605" s="1">
        <f t="shared" si="56"/>
        <v>-14816912</v>
      </c>
    </row>
    <row r="3606" spans="1:4" x14ac:dyDescent="0.25">
      <c r="A3606" t="s">
        <v>888</v>
      </c>
      <c r="B3606" s="1">
        <v>10000</v>
      </c>
      <c r="C3606" s="1">
        <v>180483</v>
      </c>
      <c r="D3606" s="1">
        <f t="shared" si="56"/>
        <v>170483</v>
      </c>
    </row>
    <row r="3607" spans="1:4" x14ac:dyDescent="0.25">
      <c r="A3607" t="s">
        <v>884</v>
      </c>
      <c r="B3607" s="1">
        <v>2450000</v>
      </c>
      <c r="C3607" s="1">
        <v>178739</v>
      </c>
      <c r="D3607" s="1">
        <f t="shared" si="56"/>
        <v>-2271261</v>
      </c>
    </row>
    <row r="3608" spans="1:4" x14ac:dyDescent="0.25">
      <c r="A3608" t="s">
        <v>880</v>
      </c>
      <c r="B3608" s="1">
        <v>250000</v>
      </c>
      <c r="C3608" s="1">
        <v>177840</v>
      </c>
      <c r="D3608" s="1">
        <f t="shared" si="56"/>
        <v>-72160</v>
      </c>
    </row>
    <row r="3609" spans="1:4" x14ac:dyDescent="0.25">
      <c r="A3609" t="s">
        <v>877</v>
      </c>
      <c r="B3609" s="1">
        <v>12000000</v>
      </c>
      <c r="C3609" s="1">
        <v>175370</v>
      </c>
      <c r="D3609" s="1">
        <f t="shared" si="56"/>
        <v>-11824630</v>
      </c>
    </row>
    <row r="3610" spans="1:4" x14ac:dyDescent="0.25">
      <c r="A3610" t="s">
        <v>874</v>
      </c>
      <c r="B3610" s="1">
        <v>200000</v>
      </c>
      <c r="C3610" s="1">
        <v>174682</v>
      </c>
      <c r="D3610" s="1">
        <f t="shared" si="56"/>
        <v>-25318</v>
      </c>
    </row>
    <row r="3611" spans="1:4" x14ac:dyDescent="0.25">
      <c r="A3611" t="s">
        <v>871</v>
      </c>
      <c r="B3611" s="1">
        <v>2500000</v>
      </c>
      <c r="C3611" s="1">
        <v>173783</v>
      </c>
      <c r="D3611" s="1">
        <f t="shared" si="56"/>
        <v>-2326217</v>
      </c>
    </row>
    <row r="3612" spans="1:4" x14ac:dyDescent="0.25">
      <c r="A3612" t="s">
        <v>868</v>
      </c>
      <c r="B3612" s="1">
        <v>1500000</v>
      </c>
      <c r="C3612" s="1">
        <v>173066</v>
      </c>
      <c r="D3612" s="1">
        <f t="shared" si="56"/>
        <v>-1326934</v>
      </c>
    </row>
    <row r="3613" spans="1:4" x14ac:dyDescent="0.25">
      <c r="A3613" t="s">
        <v>864</v>
      </c>
      <c r="B3613" s="1">
        <v>600000</v>
      </c>
      <c r="C3613" s="1">
        <v>171988</v>
      </c>
      <c r="D3613" s="1">
        <f t="shared" si="56"/>
        <v>-428012</v>
      </c>
    </row>
    <row r="3614" spans="1:4" x14ac:dyDescent="0.25">
      <c r="A3614" t="s">
        <v>862</v>
      </c>
      <c r="B3614" s="1">
        <v>10000000</v>
      </c>
      <c r="C3614" s="1">
        <v>169379</v>
      </c>
      <c r="D3614" s="1">
        <f t="shared" si="56"/>
        <v>-9830621</v>
      </c>
    </row>
    <row r="3615" spans="1:4" x14ac:dyDescent="0.25">
      <c r="A3615" t="s">
        <v>859</v>
      </c>
      <c r="B3615" s="1">
        <v>13400000</v>
      </c>
      <c r="C3615" s="1">
        <v>163591</v>
      </c>
      <c r="D3615" s="1">
        <f t="shared" si="56"/>
        <v>-13236409</v>
      </c>
    </row>
    <row r="3616" spans="1:4" x14ac:dyDescent="0.25">
      <c r="A3616" t="s">
        <v>856</v>
      </c>
      <c r="B3616" s="1">
        <v>1500000</v>
      </c>
      <c r="C3616" s="1">
        <v>163245</v>
      </c>
      <c r="D3616" s="1">
        <f t="shared" si="56"/>
        <v>-1336755</v>
      </c>
    </row>
    <row r="3617" spans="1:4" x14ac:dyDescent="0.25">
      <c r="A3617" t="s">
        <v>853</v>
      </c>
      <c r="B3617" s="1">
        <v>160000</v>
      </c>
      <c r="C3617" s="1">
        <v>155984</v>
      </c>
      <c r="D3617" s="1">
        <f t="shared" si="56"/>
        <v>-4016</v>
      </c>
    </row>
    <row r="3618" spans="1:4" x14ac:dyDescent="0.25">
      <c r="A3618" t="s">
        <v>850</v>
      </c>
      <c r="B3618" s="1">
        <v>1500000</v>
      </c>
      <c r="C3618" s="1">
        <v>155972</v>
      </c>
      <c r="D3618" s="1">
        <f t="shared" si="56"/>
        <v>-1344028</v>
      </c>
    </row>
    <row r="3619" spans="1:4" x14ac:dyDescent="0.25">
      <c r="A3619" t="s">
        <v>847</v>
      </c>
      <c r="B3619" s="1">
        <v>500000</v>
      </c>
      <c r="C3619" s="1">
        <v>154077</v>
      </c>
      <c r="D3619" s="1">
        <f t="shared" si="56"/>
        <v>-345923</v>
      </c>
    </row>
    <row r="3620" spans="1:4" x14ac:dyDescent="0.25">
      <c r="A3620" t="s">
        <v>845</v>
      </c>
      <c r="B3620" s="1">
        <v>500000</v>
      </c>
      <c r="C3620" s="1">
        <v>151389</v>
      </c>
      <c r="D3620" s="1">
        <f t="shared" si="56"/>
        <v>-348611</v>
      </c>
    </row>
    <row r="3621" spans="1:4" x14ac:dyDescent="0.25">
      <c r="A3621" t="s">
        <v>842</v>
      </c>
      <c r="B3621" s="1">
        <v>4000000</v>
      </c>
      <c r="C3621" s="1">
        <v>146402</v>
      </c>
      <c r="D3621" s="1">
        <f t="shared" si="56"/>
        <v>-3853598</v>
      </c>
    </row>
    <row r="3622" spans="1:4" x14ac:dyDescent="0.25">
      <c r="A3622" t="s">
        <v>839</v>
      </c>
      <c r="B3622" s="1">
        <v>140000000</v>
      </c>
      <c r="C3622" s="1">
        <v>146072</v>
      </c>
      <c r="D3622" s="1">
        <f t="shared" si="56"/>
        <v>-139853928</v>
      </c>
    </row>
    <row r="3623" spans="1:4" x14ac:dyDescent="0.25">
      <c r="A3623" t="s">
        <v>835</v>
      </c>
      <c r="B3623" s="1">
        <v>500000</v>
      </c>
      <c r="C3623" s="1">
        <v>145540</v>
      </c>
      <c r="D3623" s="1">
        <f t="shared" si="56"/>
        <v>-354460</v>
      </c>
    </row>
    <row r="3624" spans="1:4" x14ac:dyDescent="0.25">
      <c r="A3624" t="s">
        <v>831</v>
      </c>
      <c r="B3624" s="1">
        <v>45000000</v>
      </c>
      <c r="C3624" s="1">
        <v>145109</v>
      </c>
      <c r="D3624" s="1">
        <f t="shared" si="56"/>
        <v>-44854891</v>
      </c>
    </row>
    <row r="3625" spans="1:4" x14ac:dyDescent="0.25">
      <c r="A3625" t="s">
        <v>827</v>
      </c>
      <c r="B3625" s="1">
        <v>800000</v>
      </c>
      <c r="C3625" s="1">
        <v>144583</v>
      </c>
      <c r="D3625" s="1">
        <f t="shared" si="56"/>
        <v>-655417</v>
      </c>
    </row>
    <row r="3626" spans="1:4" x14ac:dyDescent="0.25">
      <c r="A3626" t="s">
        <v>824</v>
      </c>
      <c r="B3626" s="1">
        <v>1000000</v>
      </c>
      <c r="C3626" s="1">
        <v>144431</v>
      </c>
      <c r="D3626" s="1">
        <f t="shared" si="56"/>
        <v>-855569</v>
      </c>
    </row>
    <row r="3627" spans="1:4" x14ac:dyDescent="0.25">
      <c r="A3627" t="s">
        <v>821</v>
      </c>
      <c r="B3627" s="1">
        <v>4000000</v>
      </c>
      <c r="C3627" s="1">
        <v>143653</v>
      </c>
      <c r="D3627" s="1">
        <f t="shared" si="56"/>
        <v>-3856347</v>
      </c>
    </row>
    <row r="3628" spans="1:4" x14ac:dyDescent="0.25">
      <c r="A3628" t="s">
        <v>818</v>
      </c>
      <c r="B3628" s="1">
        <v>5000000</v>
      </c>
      <c r="C3628" s="1">
        <v>143000</v>
      </c>
      <c r="D3628" s="1">
        <f t="shared" si="56"/>
        <v>-4857000</v>
      </c>
    </row>
    <row r="3629" spans="1:4" x14ac:dyDescent="0.25">
      <c r="A3629" t="s">
        <v>815</v>
      </c>
      <c r="B3629" s="1">
        <v>12000000</v>
      </c>
      <c r="C3629" s="1">
        <v>141853</v>
      </c>
      <c r="D3629" s="1">
        <f t="shared" si="56"/>
        <v>-11858147</v>
      </c>
    </row>
    <row r="3630" spans="1:4" x14ac:dyDescent="0.25">
      <c r="A3630" t="s">
        <v>812</v>
      </c>
      <c r="B3630" s="1">
        <v>8500000</v>
      </c>
      <c r="C3630" s="1">
        <v>140244</v>
      </c>
      <c r="D3630" s="1">
        <f t="shared" si="56"/>
        <v>-8359756</v>
      </c>
    </row>
    <row r="3631" spans="1:4" x14ac:dyDescent="0.25">
      <c r="A3631" t="s">
        <v>808</v>
      </c>
      <c r="B3631" s="1">
        <v>5000000</v>
      </c>
      <c r="C3631" s="1">
        <v>136432</v>
      </c>
      <c r="D3631" s="1">
        <f t="shared" si="56"/>
        <v>-4863568</v>
      </c>
    </row>
    <row r="3632" spans="1:4" x14ac:dyDescent="0.25">
      <c r="A3632" t="s">
        <v>805</v>
      </c>
      <c r="B3632" s="1">
        <v>4500</v>
      </c>
      <c r="C3632" s="1">
        <v>136007</v>
      </c>
      <c r="D3632" s="1">
        <f t="shared" si="56"/>
        <v>131507</v>
      </c>
    </row>
    <row r="3633" spans="1:4" x14ac:dyDescent="0.25">
      <c r="A3633" t="s">
        <v>801</v>
      </c>
      <c r="B3633" s="1">
        <v>25000000</v>
      </c>
      <c r="C3633" s="1">
        <v>134904</v>
      </c>
      <c r="D3633" s="1">
        <f t="shared" si="56"/>
        <v>-24865096</v>
      </c>
    </row>
    <row r="3634" spans="1:4" x14ac:dyDescent="0.25">
      <c r="A3634" t="s">
        <v>798</v>
      </c>
      <c r="B3634" s="1">
        <v>500000</v>
      </c>
      <c r="C3634" s="1">
        <v>133778</v>
      </c>
      <c r="D3634" s="1">
        <f t="shared" si="56"/>
        <v>-366222</v>
      </c>
    </row>
    <row r="3635" spans="1:4" x14ac:dyDescent="0.25">
      <c r="A3635" t="s">
        <v>794</v>
      </c>
      <c r="B3635" s="1">
        <v>10000000</v>
      </c>
      <c r="C3635" s="1">
        <v>131617</v>
      </c>
      <c r="D3635" s="1">
        <f t="shared" si="56"/>
        <v>-9868383</v>
      </c>
    </row>
    <row r="3636" spans="1:4" x14ac:dyDescent="0.25">
      <c r="A3636" t="s">
        <v>791</v>
      </c>
      <c r="B3636" s="1">
        <v>8500000</v>
      </c>
      <c r="C3636" s="1">
        <v>131175</v>
      </c>
      <c r="D3636" s="1">
        <f t="shared" si="56"/>
        <v>-8368825</v>
      </c>
    </row>
    <row r="3637" spans="1:4" x14ac:dyDescent="0.25">
      <c r="A3637" t="s">
        <v>787</v>
      </c>
      <c r="B3637" s="1">
        <v>25000000</v>
      </c>
      <c r="C3637" s="1">
        <v>129115</v>
      </c>
      <c r="D3637" s="1">
        <f t="shared" si="56"/>
        <v>-24870885</v>
      </c>
    </row>
    <row r="3638" spans="1:4" x14ac:dyDescent="0.25">
      <c r="A3638" t="s">
        <v>784</v>
      </c>
      <c r="B3638" s="1">
        <v>40000000</v>
      </c>
      <c r="C3638" s="1">
        <v>128978</v>
      </c>
      <c r="D3638" s="1">
        <f t="shared" si="56"/>
        <v>-39871022</v>
      </c>
    </row>
    <row r="3639" spans="1:4" x14ac:dyDescent="0.25">
      <c r="A3639" t="s">
        <v>780</v>
      </c>
      <c r="B3639" s="1">
        <v>10000000</v>
      </c>
      <c r="C3639" s="1">
        <v>128486</v>
      </c>
      <c r="D3639" s="1">
        <f t="shared" si="56"/>
        <v>-9871514</v>
      </c>
    </row>
    <row r="3640" spans="1:4" x14ac:dyDescent="0.25">
      <c r="A3640">
        <v>1911</v>
      </c>
      <c r="B3640" s="1">
        <v>18000000</v>
      </c>
      <c r="C3640" s="1">
        <v>127437</v>
      </c>
      <c r="D3640" s="1">
        <f t="shared" si="56"/>
        <v>-17872563</v>
      </c>
    </row>
    <row r="3641" spans="1:4" x14ac:dyDescent="0.25">
      <c r="A3641" t="s">
        <v>773</v>
      </c>
      <c r="B3641" s="1">
        <v>8000000</v>
      </c>
      <c r="C3641" s="1">
        <v>127144</v>
      </c>
      <c r="D3641" s="1">
        <f t="shared" si="56"/>
        <v>-7872856</v>
      </c>
    </row>
    <row r="3642" spans="1:4" x14ac:dyDescent="0.25">
      <c r="A3642" t="s">
        <v>769</v>
      </c>
      <c r="B3642" s="1">
        <v>400000</v>
      </c>
      <c r="C3642" s="1">
        <v>126387</v>
      </c>
      <c r="D3642" s="1">
        <f t="shared" si="56"/>
        <v>-273613</v>
      </c>
    </row>
    <row r="3643" spans="1:4" x14ac:dyDescent="0.25">
      <c r="A3643" t="s">
        <v>766</v>
      </c>
      <c r="B3643" s="1">
        <v>6200000</v>
      </c>
      <c r="C3643" s="1">
        <v>126247</v>
      </c>
      <c r="D3643" s="1">
        <f t="shared" si="56"/>
        <v>-6073753</v>
      </c>
    </row>
    <row r="3644" spans="1:4" x14ac:dyDescent="0.25">
      <c r="A3644" t="s">
        <v>763</v>
      </c>
      <c r="B3644" s="1">
        <v>10500000</v>
      </c>
      <c r="C3644" s="1">
        <v>125169</v>
      </c>
      <c r="D3644" s="1">
        <f t="shared" si="56"/>
        <v>-10374831</v>
      </c>
    </row>
    <row r="3645" spans="1:4" x14ac:dyDescent="0.25">
      <c r="A3645" t="s">
        <v>760</v>
      </c>
      <c r="B3645" s="1">
        <v>5000000</v>
      </c>
      <c r="C3645" s="1">
        <v>124720</v>
      </c>
      <c r="D3645" s="1">
        <f t="shared" si="56"/>
        <v>-4875280</v>
      </c>
    </row>
    <row r="3646" spans="1:4" x14ac:dyDescent="0.25">
      <c r="A3646" t="s">
        <v>758</v>
      </c>
      <c r="B3646" s="1">
        <v>2000000</v>
      </c>
      <c r="C3646" s="1">
        <v>124494</v>
      </c>
      <c r="D3646" s="1">
        <f t="shared" si="56"/>
        <v>-1875506</v>
      </c>
    </row>
    <row r="3647" spans="1:4" x14ac:dyDescent="0.25">
      <c r="A3647" t="s">
        <v>754</v>
      </c>
      <c r="B3647" s="1">
        <v>3500000</v>
      </c>
      <c r="C3647" s="1">
        <v>123777</v>
      </c>
      <c r="D3647" s="1">
        <f t="shared" si="56"/>
        <v>-3376223</v>
      </c>
    </row>
    <row r="3648" spans="1:4" x14ac:dyDescent="0.25">
      <c r="A3648" t="s">
        <v>750</v>
      </c>
      <c r="B3648" s="1">
        <v>22000000</v>
      </c>
      <c r="C3648" s="1">
        <v>121972</v>
      </c>
      <c r="D3648" s="1">
        <f t="shared" si="56"/>
        <v>-21878028</v>
      </c>
    </row>
    <row r="3649" spans="1:4" x14ac:dyDescent="0.25">
      <c r="A3649" t="s">
        <v>746</v>
      </c>
      <c r="B3649" s="1">
        <v>12000000</v>
      </c>
      <c r="C3649" s="1">
        <v>119922</v>
      </c>
      <c r="D3649" s="1">
        <f t="shared" si="56"/>
        <v>-11880078</v>
      </c>
    </row>
    <row r="3650" spans="1:4" x14ac:dyDescent="0.25">
      <c r="A3650" t="s">
        <v>743</v>
      </c>
      <c r="B3650" s="1">
        <v>1500000</v>
      </c>
      <c r="C3650" s="1">
        <v>119841</v>
      </c>
      <c r="D3650" s="1">
        <f t="shared" ref="D3650:D3713" si="57">C3650-B3650</f>
        <v>-1380159</v>
      </c>
    </row>
    <row r="3651" spans="1:4" x14ac:dyDescent="0.25">
      <c r="A3651" t="s">
        <v>741</v>
      </c>
      <c r="B3651" s="1">
        <v>2500000</v>
      </c>
      <c r="C3651" s="1">
        <v>118666</v>
      </c>
      <c r="D3651" s="1">
        <f t="shared" si="57"/>
        <v>-2381334</v>
      </c>
    </row>
    <row r="3652" spans="1:4" x14ac:dyDescent="0.25">
      <c r="A3652" t="s">
        <v>738</v>
      </c>
      <c r="B3652" s="1">
        <v>6000000</v>
      </c>
      <c r="C3652" s="1">
        <v>117560</v>
      </c>
      <c r="D3652" s="1">
        <f t="shared" si="57"/>
        <v>-5882440</v>
      </c>
    </row>
    <row r="3653" spans="1:4" x14ac:dyDescent="0.25">
      <c r="A3653" t="s">
        <v>735</v>
      </c>
      <c r="B3653" s="1">
        <v>8000000</v>
      </c>
      <c r="C3653" s="1">
        <v>117190</v>
      </c>
      <c r="D3653" s="1">
        <f t="shared" si="57"/>
        <v>-7882810</v>
      </c>
    </row>
    <row r="3654" spans="1:4" x14ac:dyDescent="0.25">
      <c r="A3654" t="s">
        <v>731</v>
      </c>
      <c r="B3654" s="1">
        <v>6000000</v>
      </c>
      <c r="C3654" s="1">
        <v>115862</v>
      </c>
      <c r="D3654" s="1">
        <f t="shared" si="57"/>
        <v>-5884138</v>
      </c>
    </row>
    <row r="3655" spans="1:4" x14ac:dyDescent="0.25">
      <c r="A3655" t="s">
        <v>728</v>
      </c>
      <c r="B3655" s="1">
        <v>14000000</v>
      </c>
      <c r="C3655" s="1">
        <v>115504</v>
      </c>
      <c r="D3655" s="1">
        <f t="shared" si="57"/>
        <v>-13884496</v>
      </c>
    </row>
    <row r="3656" spans="1:4" x14ac:dyDescent="0.25">
      <c r="A3656" t="s">
        <v>725</v>
      </c>
      <c r="B3656" s="1">
        <v>9000000</v>
      </c>
      <c r="C3656" s="1">
        <v>112935</v>
      </c>
      <c r="D3656" s="1">
        <f t="shared" si="57"/>
        <v>-8887065</v>
      </c>
    </row>
    <row r="3657" spans="1:4" x14ac:dyDescent="0.25">
      <c r="A3657" t="s">
        <v>722</v>
      </c>
      <c r="B3657" s="1">
        <v>225000</v>
      </c>
      <c r="C3657" s="1">
        <v>111300</v>
      </c>
      <c r="D3657" s="1">
        <f t="shared" si="57"/>
        <v>-113700</v>
      </c>
    </row>
    <row r="3658" spans="1:4" x14ac:dyDescent="0.25">
      <c r="A3658" t="s">
        <v>719</v>
      </c>
      <c r="B3658" s="1">
        <v>1200000</v>
      </c>
      <c r="C3658" s="1">
        <v>110720</v>
      </c>
      <c r="D3658" s="1">
        <f t="shared" si="57"/>
        <v>-1089280</v>
      </c>
    </row>
    <row r="3659" spans="1:4" x14ac:dyDescent="0.25">
      <c r="A3659" t="s">
        <v>716</v>
      </c>
      <c r="B3659" s="1">
        <v>40000</v>
      </c>
      <c r="C3659" s="1">
        <v>110536</v>
      </c>
      <c r="D3659" s="1">
        <f t="shared" si="57"/>
        <v>70536</v>
      </c>
    </row>
    <row r="3660" spans="1:4" x14ac:dyDescent="0.25">
      <c r="A3660" t="s">
        <v>712</v>
      </c>
      <c r="B3660" s="1">
        <v>6500000</v>
      </c>
      <c r="C3660" s="1">
        <v>110029</v>
      </c>
      <c r="D3660" s="1">
        <f t="shared" si="57"/>
        <v>-6389971</v>
      </c>
    </row>
    <row r="3661" spans="1:4" x14ac:dyDescent="0.25">
      <c r="A3661" t="s">
        <v>708</v>
      </c>
      <c r="B3661" s="1">
        <v>8000000</v>
      </c>
      <c r="C3661" s="1">
        <v>108662</v>
      </c>
      <c r="D3661" s="1">
        <f t="shared" si="57"/>
        <v>-7891338</v>
      </c>
    </row>
    <row r="3662" spans="1:4" x14ac:dyDescent="0.25">
      <c r="A3662" t="s">
        <v>705</v>
      </c>
      <c r="B3662" s="1">
        <v>4500000</v>
      </c>
      <c r="C3662" s="1">
        <v>108229</v>
      </c>
      <c r="D3662" s="1">
        <f t="shared" si="57"/>
        <v>-4391771</v>
      </c>
    </row>
    <row r="3663" spans="1:4" x14ac:dyDescent="0.25">
      <c r="A3663" t="s">
        <v>702</v>
      </c>
      <c r="B3663" s="1">
        <v>17000000</v>
      </c>
      <c r="C3663" s="1">
        <v>106869</v>
      </c>
      <c r="D3663" s="1">
        <f t="shared" si="57"/>
        <v>-16893131</v>
      </c>
    </row>
    <row r="3664" spans="1:4" x14ac:dyDescent="0.25">
      <c r="A3664" t="s">
        <v>699</v>
      </c>
      <c r="B3664" s="1">
        <v>1500000</v>
      </c>
      <c r="C3664" s="1">
        <v>105943</v>
      </c>
      <c r="D3664" s="1">
        <f t="shared" si="57"/>
        <v>-1394057</v>
      </c>
    </row>
    <row r="3665" spans="1:4" x14ac:dyDescent="0.25">
      <c r="A3665" t="s">
        <v>696</v>
      </c>
      <c r="B3665" s="1">
        <v>2200000</v>
      </c>
      <c r="C3665" s="1">
        <v>104257</v>
      </c>
      <c r="D3665" s="1">
        <f t="shared" si="57"/>
        <v>-2095743</v>
      </c>
    </row>
    <row r="3666" spans="1:4" x14ac:dyDescent="0.25">
      <c r="A3666" t="s">
        <v>693</v>
      </c>
      <c r="B3666" s="1">
        <v>1000000</v>
      </c>
      <c r="C3666" s="1">
        <v>104077</v>
      </c>
      <c r="D3666" s="1">
        <f t="shared" si="57"/>
        <v>-895923</v>
      </c>
    </row>
    <row r="3667" spans="1:4" x14ac:dyDescent="0.25">
      <c r="A3667" t="s">
        <v>688</v>
      </c>
      <c r="B3667" s="1">
        <v>300000000</v>
      </c>
      <c r="C3667" s="1">
        <v>102055</v>
      </c>
      <c r="D3667" s="1">
        <f t="shared" si="57"/>
        <v>-299897945</v>
      </c>
    </row>
    <row r="3668" spans="1:4" x14ac:dyDescent="0.25">
      <c r="A3668" t="s">
        <v>685</v>
      </c>
      <c r="B3668" s="1">
        <v>3500000</v>
      </c>
      <c r="C3668" s="1">
        <v>101228</v>
      </c>
      <c r="D3668" s="1">
        <f t="shared" si="57"/>
        <v>-3398772</v>
      </c>
    </row>
    <row r="3669" spans="1:4" x14ac:dyDescent="0.25">
      <c r="A3669" t="s">
        <v>683</v>
      </c>
      <c r="B3669" s="1">
        <v>4000000</v>
      </c>
      <c r="C3669" s="1">
        <v>101055</v>
      </c>
      <c r="D3669" s="1">
        <f t="shared" si="57"/>
        <v>-3898945</v>
      </c>
    </row>
    <row r="3670" spans="1:4" x14ac:dyDescent="0.25">
      <c r="A3670" t="s">
        <v>680</v>
      </c>
      <c r="B3670" s="1">
        <v>3000000</v>
      </c>
      <c r="C3670" s="1">
        <v>100675</v>
      </c>
      <c r="D3670" s="1">
        <f t="shared" si="57"/>
        <v>-2899325</v>
      </c>
    </row>
    <row r="3671" spans="1:4" x14ac:dyDescent="0.25">
      <c r="A3671" t="s">
        <v>677</v>
      </c>
      <c r="B3671" s="1">
        <v>3800000</v>
      </c>
      <c r="C3671" s="1">
        <v>100669</v>
      </c>
      <c r="D3671" s="1">
        <f t="shared" si="57"/>
        <v>-3699331</v>
      </c>
    </row>
    <row r="3672" spans="1:4" x14ac:dyDescent="0.25">
      <c r="A3672" t="s">
        <v>674</v>
      </c>
      <c r="B3672" s="1">
        <v>900000</v>
      </c>
      <c r="C3672" s="1">
        <v>100659</v>
      </c>
      <c r="D3672" s="1">
        <f t="shared" si="57"/>
        <v>-799341</v>
      </c>
    </row>
    <row r="3673" spans="1:4" x14ac:dyDescent="0.25">
      <c r="A3673" t="s">
        <v>673</v>
      </c>
      <c r="B3673" s="1">
        <v>8000000</v>
      </c>
      <c r="C3673" s="1">
        <v>100503</v>
      </c>
      <c r="D3673" s="1">
        <f t="shared" si="57"/>
        <v>-7899497</v>
      </c>
    </row>
    <row r="3674" spans="1:4" x14ac:dyDescent="0.25">
      <c r="A3674" t="s">
        <v>670</v>
      </c>
      <c r="B3674" s="1">
        <v>4000000</v>
      </c>
      <c r="C3674" s="1">
        <v>100412</v>
      </c>
      <c r="D3674" s="1">
        <f t="shared" si="57"/>
        <v>-3899588</v>
      </c>
    </row>
    <row r="3675" spans="1:4" x14ac:dyDescent="0.25">
      <c r="A3675" t="s">
        <v>667</v>
      </c>
      <c r="B3675" s="1">
        <v>1500000</v>
      </c>
      <c r="C3675" s="1">
        <v>100358</v>
      </c>
      <c r="D3675" s="1">
        <f t="shared" si="57"/>
        <v>-1399642</v>
      </c>
    </row>
    <row r="3676" spans="1:4" x14ac:dyDescent="0.25">
      <c r="A3676" t="s">
        <v>663</v>
      </c>
      <c r="B3676" s="1">
        <v>1000000</v>
      </c>
      <c r="C3676" s="1">
        <v>100240</v>
      </c>
      <c r="D3676" s="1">
        <f t="shared" si="57"/>
        <v>-899760</v>
      </c>
    </row>
    <row r="3677" spans="1:4" x14ac:dyDescent="0.25">
      <c r="A3677" t="s">
        <v>660</v>
      </c>
      <c r="B3677" s="1">
        <v>2500000</v>
      </c>
      <c r="C3677" s="1">
        <v>99851</v>
      </c>
      <c r="D3677" s="1">
        <f t="shared" si="57"/>
        <v>-2400149</v>
      </c>
    </row>
    <row r="3678" spans="1:4" x14ac:dyDescent="0.25">
      <c r="A3678" t="s">
        <v>657</v>
      </c>
      <c r="B3678" s="1">
        <v>33000000</v>
      </c>
      <c r="C3678" s="1">
        <v>99462</v>
      </c>
      <c r="D3678" s="1">
        <f t="shared" si="57"/>
        <v>-32900538</v>
      </c>
    </row>
    <row r="3679" spans="1:4" x14ac:dyDescent="0.25">
      <c r="A3679" t="s">
        <v>653</v>
      </c>
      <c r="B3679" s="1">
        <v>2000000</v>
      </c>
      <c r="C3679" s="1">
        <v>99147</v>
      </c>
      <c r="D3679" s="1">
        <f t="shared" si="57"/>
        <v>-1900853</v>
      </c>
    </row>
    <row r="3680" spans="1:4" x14ac:dyDescent="0.25">
      <c r="A3680" t="s">
        <v>650</v>
      </c>
      <c r="B3680" s="1">
        <v>500000</v>
      </c>
      <c r="C3680" s="1">
        <v>98017</v>
      </c>
      <c r="D3680" s="1">
        <f t="shared" si="57"/>
        <v>-401983</v>
      </c>
    </row>
    <row r="3681" spans="1:4" x14ac:dyDescent="0.25">
      <c r="A3681" t="s">
        <v>646</v>
      </c>
      <c r="B3681" s="1">
        <v>3500000</v>
      </c>
      <c r="C3681" s="1">
        <v>96793</v>
      </c>
      <c r="D3681" s="1">
        <f t="shared" si="57"/>
        <v>-3403207</v>
      </c>
    </row>
    <row r="3682" spans="1:4" x14ac:dyDescent="0.25">
      <c r="A3682" t="s">
        <v>642</v>
      </c>
      <c r="B3682" s="1">
        <v>1000000</v>
      </c>
      <c r="C3682" s="1">
        <v>96734</v>
      </c>
      <c r="D3682" s="1">
        <f t="shared" si="57"/>
        <v>-903266</v>
      </c>
    </row>
    <row r="3683" spans="1:4" x14ac:dyDescent="0.25">
      <c r="A3683" t="s">
        <v>639</v>
      </c>
      <c r="B3683" s="1">
        <v>2700000</v>
      </c>
      <c r="C3683" s="1">
        <v>95016</v>
      </c>
      <c r="D3683" s="1">
        <f t="shared" si="57"/>
        <v>-2604984</v>
      </c>
    </row>
    <row r="3684" spans="1:4" x14ac:dyDescent="0.25">
      <c r="A3684" t="s">
        <v>635</v>
      </c>
      <c r="B3684" s="1">
        <v>1000000</v>
      </c>
      <c r="C3684" s="1">
        <v>94596</v>
      </c>
      <c r="D3684" s="1">
        <f t="shared" si="57"/>
        <v>-905404</v>
      </c>
    </row>
    <row r="3685" spans="1:4" x14ac:dyDescent="0.25">
      <c r="A3685" t="s">
        <v>631</v>
      </c>
      <c r="B3685" s="1">
        <v>5000000</v>
      </c>
      <c r="C3685" s="1">
        <v>92900</v>
      </c>
      <c r="D3685" s="1">
        <f t="shared" si="57"/>
        <v>-4907100</v>
      </c>
    </row>
    <row r="3686" spans="1:4" x14ac:dyDescent="0.25">
      <c r="A3686" t="s">
        <v>628</v>
      </c>
      <c r="B3686" s="1">
        <v>2000000</v>
      </c>
      <c r="C3686" s="1">
        <v>92401</v>
      </c>
      <c r="D3686" s="1">
        <f t="shared" si="57"/>
        <v>-1907599</v>
      </c>
    </row>
    <row r="3687" spans="1:4" x14ac:dyDescent="0.25">
      <c r="A3687" t="s">
        <v>625</v>
      </c>
      <c r="B3687" s="1">
        <v>1500000</v>
      </c>
      <c r="C3687" s="1">
        <v>92362</v>
      </c>
      <c r="D3687" s="1">
        <f t="shared" si="57"/>
        <v>-1407638</v>
      </c>
    </row>
    <row r="3688" spans="1:4" x14ac:dyDescent="0.25">
      <c r="A3688" t="s">
        <v>622</v>
      </c>
      <c r="B3688" s="1">
        <v>2500000</v>
      </c>
      <c r="C3688" s="1">
        <v>92191</v>
      </c>
      <c r="D3688" s="1">
        <f t="shared" si="57"/>
        <v>-2407809</v>
      </c>
    </row>
    <row r="3689" spans="1:4" x14ac:dyDescent="0.25">
      <c r="A3689" t="s">
        <v>619</v>
      </c>
      <c r="B3689" s="1">
        <v>13500000</v>
      </c>
      <c r="C3689" s="1">
        <v>85433</v>
      </c>
      <c r="D3689" s="1">
        <f t="shared" si="57"/>
        <v>-13414567</v>
      </c>
    </row>
    <row r="3690" spans="1:4" x14ac:dyDescent="0.25">
      <c r="A3690" t="s">
        <v>615</v>
      </c>
      <c r="B3690" s="1">
        <v>1100</v>
      </c>
      <c r="C3690" s="1">
        <v>85222</v>
      </c>
      <c r="D3690" s="1">
        <f t="shared" si="57"/>
        <v>84122</v>
      </c>
    </row>
    <row r="3691" spans="1:4" x14ac:dyDescent="0.25">
      <c r="A3691" t="s">
        <v>612</v>
      </c>
      <c r="B3691" s="1">
        <v>31000000</v>
      </c>
      <c r="C3691" s="1">
        <v>84961</v>
      </c>
      <c r="D3691" s="1">
        <f t="shared" si="57"/>
        <v>-30915039</v>
      </c>
    </row>
    <row r="3692" spans="1:4" x14ac:dyDescent="0.25">
      <c r="A3692" t="s">
        <v>609</v>
      </c>
      <c r="B3692" s="1">
        <v>15300000</v>
      </c>
      <c r="C3692" s="1">
        <v>81525</v>
      </c>
      <c r="D3692" s="1">
        <f t="shared" si="57"/>
        <v>-15218475</v>
      </c>
    </row>
    <row r="3693" spans="1:4" x14ac:dyDescent="0.25">
      <c r="A3693" t="s">
        <v>605</v>
      </c>
      <c r="B3693" s="1">
        <v>200000</v>
      </c>
      <c r="C3693" s="1">
        <v>78030</v>
      </c>
      <c r="D3693" s="1">
        <f t="shared" si="57"/>
        <v>-121970</v>
      </c>
    </row>
    <row r="3694" spans="1:4" x14ac:dyDescent="0.25">
      <c r="A3694" t="s">
        <v>602</v>
      </c>
      <c r="B3694" s="1">
        <v>750000</v>
      </c>
      <c r="C3694" s="1">
        <v>77501</v>
      </c>
      <c r="D3694" s="1">
        <f t="shared" si="57"/>
        <v>-672499</v>
      </c>
    </row>
    <row r="3695" spans="1:4" x14ac:dyDescent="0.25">
      <c r="A3695" t="s">
        <v>598</v>
      </c>
      <c r="B3695" s="1">
        <v>25000000</v>
      </c>
      <c r="C3695" s="1">
        <v>77231</v>
      </c>
      <c r="D3695" s="1">
        <f t="shared" si="57"/>
        <v>-24922769</v>
      </c>
    </row>
    <row r="3696" spans="1:4" x14ac:dyDescent="0.25">
      <c r="A3696" t="s">
        <v>595</v>
      </c>
      <c r="B3696" s="1">
        <v>15000</v>
      </c>
      <c r="C3696" s="1">
        <v>76382</v>
      </c>
      <c r="D3696" s="1">
        <f t="shared" si="57"/>
        <v>61382</v>
      </c>
    </row>
    <row r="3697" spans="1:4" x14ac:dyDescent="0.25">
      <c r="A3697" t="s">
        <v>592</v>
      </c>
      <c r="B3697" s="1">
        <v>2500000</v>
      </c>
      <c r="C3697" s="1">
        <v>75727</v>
      </c>
      <c r="D3697" s="1">
        <f t="shared" si="57"/>
        <v>-2424273</v>
      </c>
    </row>
    <row r="3698" spans="1:4" x14ac:dyDescent="0.25">
      <c r="A3698" t="s">
        <v>588</v>
      </c>
      <c r="B3698" s="1">
        <v>14000000</v>
      </c>
      <c r="C3698" s="1">
        <v>75078</v>
      </c>
      <c r="D3698" s="1">
        <f t="shared" si="57"/>
        <v>-13924922</v>
      </c>
    </row>
    <row r="3699" spans="1:4" x14ac:dyDescent="0.25">
      <c r="A3699" t="s">
        <v>584</v>
      </c>
      <c r="B3699" s="1">
        <v>14200000</v>
      </c>
      <c r="C3699" s="1">
        <v>74205</v>
      </c>
      <c r="D3699" s="1">
        <f t="shared" si="57"/>
        <v>-14125795</v>
      </c>
    </row>
    <row r="3700" spans="1:4" x14ac:dyDescent="0.25">
      <c r="A3700" t="s">
        <v>581</v>
      </c>
      <c r="B3700" s="1">
        <v>3000000</v>
      </c>
      <c r="C3700" s="1">
        <v>73678</v>
      </c>
      <c r="D3700" s="1">
        <f t="shared" si="57"/>
        <v>-2926322</v>
      </c>
    </row>
    <row r="3701" spans="1:4" x14ac:dyDescent="0.25">
      <c r="A3701" t="s">
        <v>577</v>
      </c>
      <c r="B3701" s="1">
        <v>15000000</v>
      </c>
      <c r="C3701" s="1">
        <v>73548</v>
      </c>
      <c r="D3701" s="1">
        <f t="shared" si="57"/>
        <v>-14926452</v>
      </c>
    </row>
    <row r="3702" spans="1:4" x14ac:dyDescent="0.25">
      <c r="A3702" t="s">
        <v>573</v>
      </c>
      <c r="B3702" s="1">
        <v>65000000</v>
      </c>
      <c r="C3702" s="1">
        <v>72413</v>
      </c>
      <c r="D3702" s="1">
        <f t="shared" si="57"/>
        <v>-64927587</v>
      </c>
    </row>
    <row r="3703" spans="1:4" x14ac:dyDescent="0.25">
      <c r="A3703" t="s">
        <v>569</v>
      </c>
      <c r="B3703" s="1">
        <v>2500000</v>
      </c>
      <c r="C3703" s="1">
        <v>71904</v>
      </c>
      <c r="D3703" s="1">
        <f t="shared" si="57"/>
        <v>-2428096</v>
      </c>
    </row>
    <row r="3704" spans="1:4" x14ac:dyDescent="0.25">
      <c r="A3704" t="s">
        <v>565</v>
      </c>
      <c r="B3704" s="1">
        <v>9600000</v>
      </c>
      <c r="C3704" s="1">
        <v>71442</v>
      </c>
      <c r="D3704" s="1">
        <f t="shared" si="57"/>
        <v>-9528558</v>
      </c>
    </row>
    <row r="3705" spans="1:4" x14ac:dyDescent="0.25">
      <c r="A3705" t="s">
        <v>561</v>
      </c>
      <c r="B3705" s="1">
        <v>6500000</v>
      </c>
      <c r="C3705" s="1">
        <v>70527</v>
      </c>
      <c r="D3705" s="1">
        <f t="shared" si="57"/>
        <v>-6429473</v>
      </c>
    </row>
    <row r="3706" spans="1:4" x14ac:dyDescent="0.25">
      <c r="A3706" t="s">
        <v>557</v>
      </c>
      <c r="B3706" s="1">
        <v>7000</v>
      </c>
      <c r="C3706" s="1">
        <v>70071</v>
      </c>
      <c r="D3706" s="1">
        <f t="shared" si="57"/>
        <v>63071</v>
      </c>
    </row>
    <row r="3707" spans="1:4" x14ac:dyDescent="0.25">
      <c r="A3707" t="s">
        <v>554</v>
      </c>
      <c r="B3707" s="1">
        <v>6500000</v>
      </c>
      <c r="C3707" s="1">
        <v>66637</v>
      </c>
      <c r="D3707" s="1">
        <f t="shared" si="57"/>
        <v>-6433363</v>
      </c>
    </row>
    <row r="3708" spans="1:4" x14ac:dyDescent="0.25">
      <c r="A3708" t="s">
        <v>551</v>
      </c>
      <c r="B3708" s="1">
        <v>12000000</v>
      </c>
      <c r="C3708" s="1">
        <v>65804</v>
      </c>
      <c r="D3708" s="1">
        <f t="shared" si="57"/>
        <v>-11934196</v>
      </c>
    </row>
    <row r="3709" spans="1:4" x14ac:dyDescent="0.25">
      <c r="A3709" t="s">
        <v>549</v>
      </c>
      <c r="B3709" s="1">
        <v>5000000</v>
      </c>
      <c r="C3709" s="1">
        <v>65087</v>
      </c>
      <c r="D3709" s="1">
        <f t="shared" si="57"/>
        <v>-4934913</v>
      </c>
    </row>
    <row r="3710" spans="1:4" x14ac:dyDescent="0.25">
      <c r="A3710" t="s">
        <v>545</v>
      </c>
      <c r="B3710" s="1">
        <v>2500000</v>
      </c>
      <c r="C3710" s="1">
        <v>64359</v>
      </c>
      <c r="D3710" s="1">
        <f t="shared" si="57"/>
        <v>-2435641</v>
      </c>
    </row>
    <row r="3711" spans="1:4" x14ac:dyDescent="0.25">
      <c r="A3711" t="s">
        <v>542</v>
      </c>
      <c r="B3711" s="1">
        <v>29000000</v>
      </c>
      <c r="C3711" s="1">
        <v>64286</v>
      </c>
      <c r="D3711" s="1">
        <f t="shared" si="57"/>
        <v>-28935714</v>
      </c>
    </row>
    <row r="3712" spans="1:4" x14ac:dyDescent="0.25">
      <c r="A3712" t="s">
        <v>540</v>
      </c>
      <c r="B3712" s="1">
        <v>6500000</v>
      </c>
      <c r="C3712" s="1">
        <v>64148</v>
      </c>
      <c r="D3712" s="1">
        <f t="shared" si="57"/>
        <v>-6435852</v>
      </c>
    </row>
    <row r="3713" spans="1:4" x14ac:dyDescent="0.25">
      <c r="A3713" t="s">
        <v>537</v>
      </c>
      <c r="B3713" s="1">
        <v>14000000</v>
      </c>
      <c r="C3713" s="1">
        <v>63260</v>
      </c>
      <c r="D3713" s="1">
        <f t="shared" si="57"/>
        <v>-13936740</v>
      </c>
    </row>
    <row r="3714" spans="1:4" x14ac:dyDescent="0.25">
      <c r="A3714" t="s">
        <v>534</v>
      </c>
      <c r="B3714" s="1">
        <v>1000000</v>
      </c>
      <c r="C3714" s="1">
        <v>62480</v>
      </c>
      <c r="D3714" s="1">
        <f t="shared" ref="D3714:D3777" si="58">C3714-B3714</f>
        <v>-937520</v>
      </c>
    </row>
    <row r="3715" spans="1:4" x14ac:dyDescent="0.25">
      <c r="A3715" t="s">
        <v>531</v>
      </c>
      <c r="B3715" s="1">
        <v>200000</v>
      </c>
      <c r="C3715" s="1">
        <v>59379</v>
      </c>
      <c r="D3715" s="1">
        <f t="shared" si="58"/>
        <v>-140621</v>
      </c>
    </row>
    <row r="3716" spans="1:4" x14ac:dyDescent="0.25">
      <c r="A3716" t="s">
        <v>527</v>
      </c>
      <c r="B3716" s="1">
        <v>1200000</v>
      </c>
      <c r="C3716" s="1">
        <v>58936</v>
      </c>
      <c r="D3716" s="1">
        <f t="shared" si="58"/>
        <v>-1141064</v>
      </c>
    </row>
    <row r="3717" spans="1:4" x14ac:dyDescent="0.25">
      <c r="A3717" t="s">
        <v>523</v>
      </c>
      <c r="B3717" s="1">
        <v>9500000</v>
      </c>
      <c r="C3717" s="1">
        <v>58214</v>
      </c>
      <c r="D3717" s="1">
        <f t="shared" si="58"/>
        <v>-9441786</v>
      </c>
    </row>
    <row r="3718" spans="1:4" x14ac:dyDescent="0.25">
      <c r="A3718" t="s">
        <v>520</v>
      </c>
      <c r="B3718" s="1">
        <v>25000000</v>
      </c>
      <c r="C3718" s="1">
        <v>56692</v>
      </c>
      <c r="D3718" s="1">
        <f t="shared" si="58"/>
        <v>-24943308</v>
      </c>
    </row>
    <row r="3719" spans="1:4" x14ac:dyDescent="0.25">
      <c r="A3719" t="s">
        <v>517</v>
      </c>
      <c r="B3719" s="1">
        <v>1100000</v>
      </c>
      <c r="C3719" s="1">
        <v>56129</v>
      </c>
      <c r="D3719" s="1">
        <f t="shared" si="58"/>
        <v>-1043871</v>
      </c>
    </row>
    <row r="3720" spans="1:4" x14ac:dyDescent="0.25">
      <c r="A3720" t="s">
        <v>514</v>
      </c>
      <c r="B3720" s="1">
        <v>5500000</v>
      </c>
      <c r="C3720" s="1">
        <v>56007</v>
      </c>
      <c r="D3720" s="1">
        <f t="shared" si="58"/>
        <v>-5443993</v>
      </c>
    </row>
    <row r="3721" spans="1:4" x14ac:dyDescent="0.25">
      <c r="A3721" t="s">
        <v>510</v>
      </c>
      <c r="B3721" s="1">
        <v>6000000</v>
      </c>
      <c r="C3721" s="1">
        <v>54606</v>
      </c>
      <c r="D3721" s="1">
        <f t="shared" si="58"/>
        <v>-5945394</v>
      </c>
    </row>
    <row r="3722" spans="1:4" x14ac:dyDescent="0.25">
      <c r="A3722" t="s">
        <v>507</v>
      </c>
      <c r="B3722" s="1">
        <v>8000000</v>
      </c>
      <c r="C3722" s="1">
        <v>53481</v>
      </c>
      <c r="D3722" s="1">
        <f t="shared" si="58"/>
        <v>-7946519</v>
      </c>
    </row>
    <row r="3723" spans="1:4" x14ac:dyDescent="0.25">
      <c r="A3723" t="s">
        <v>504</v>
      </c>
      <c r="B3723" s="1">
        <v>8000000</v>
      </c>
      <c r="C3723" s="1">
        <v>52961</v>
      </c>
      <c r="D3723" s="1">
        <f t="shared" si="58"/>
        <v>-7947039</v>
      </c>
    </row>
    <row r="3724" spans="1:4" x14ac:dyDescent="0.25">
      <c r="A3724" t="s">
        <v>501</v>
      </c>
      <c r="B3724" s="1">
        <v>500000</v>
      </c>
      <c r="C3724" s="1">
        <v>52850</v>
      </c>
      <c r="D3724" s="1">
        <f t="shared" si="58"/>
        <v>-447150</v>
      </c>
    </row>
    <row r="3725" spans="1:4" x14ac:dyDescent="0.25">
      <c r="A3725" t="s">
        <v>498</v>
      </c>
      <c r="B3725" s="1">
        <v>2000000</v>
      </c>
      <c r="C3725" s="1">
        <v>52166</v>
      </c>
      <c r="D3725" s="1">
        <f t="shared" si="58"/>
        <v>-1947834</v>
      </c>
    </row>
    <row r="3726" spans="1:4" x14ac:dyDescent="0.25">
      <c r="A3726" t="s">
        <v>495</v>
      </c>
      <c r="B3726" s="1">
        <v>6800000</v>
      </c>
      <c r="C3726" s="1">
        <v>49526</v>
      </c>
      <c r="D3726" s="1">
        <f t="shared" si="58"/>
        <v>-6750474</v>
      </c>
    </row>
    <row r="3727" spans="1:4" x14ac:dyDescent="0.25">
      <c r="A3727" t="s">
        <v>492</v>
      </c>
      <c r="B3727" s="1">
        <v>250000</v>
      </c>
      <c r="C3727" s="1">
        <v>49494</v>
      </c>
      <c r="D3727" s="1">
        <f t="shared" si="58"/>
        <v>-200506</v>
      </c>
    </row>
    <row r="3728" spans="1:4" x14ac:dyDescent="0.25">
      <c r="A3728" t="s">
        <v>486</v>
      </c>
      <c r="B3728" s="1">
        <v>35000000</v>
      </c>
      <c r="C3728" s="1">
        <v>49413</v>
      </c>
      <c r="D3728" s="1">
        <f t="shared" si="58"/>
        <v>-34950587</v>
      </c>
    </row>
    <row r="3729" spans="1:4" x14ac:dyDescent="0.25">
      <c r="A3729" t="s">
        <v>481</v>
      </c>
      <c r="B3729" s="1">
        <v>1500000</v>
      </c>
      <c r="C3729" s="1">
        <v>49000</v>
      </c>
      <c r="D3729" s="1">
        <f t="shared" si="58"/>
        <v>-1451000</v>
      </c>
    </row>
    <row r="3730" spans="1:4" x14ac:dyDescent="0.25">
      <c r="A3730" t="s">
        <v>478</v>
      </c>
      <c r="B3730" s="1">
        <v>11900000</v>
      </c>
      <c r="C3730" s="1">
        <v>48856</v>
      </c>
      <c r="D3730" s="1">
        <f t="shared" si="58"/>
        <v>-11851144</v>
      </c>
    </row>
    <row r="3731" spans="1:4" x14ac:dyDescent="0.25">
      <c r="A3731" t="s">
        <v>475</v>
      </c>
      <c r="B3731" s="1">
        <v>500000</v>
      </c>
      <c r="C3731" s="1">
        <v>48430</v>
      </c>
      <c r="D3731" s="1">
        <f t="shared" si="58"/>
        <v>-451570</v>
      </c>
    </row>
    <row r="3732" spans="1:4" x14ac:dyDescent="0.25">
      <c r="A3732" t="s">
        <v>472</v>
      </c>
      <c r="B3732" s="1">
        <v>750000</v>
      </c>
      <c r="C3732" s="1">
        <v>47329</v>
      </c>
      <c r="D3732" s="1">
        <f t="shared" si="58"/>
        <v>-702671</v>
      </c>
    </row>
    <row r="3733" spans="1:4" x14ac:dyDescent="0.25">
      <c r="A3733" t="s">
        <v>469</v>
      </c>
      <c r="B3733" s="1">
        <v>14000000</v>
      </c>
      <c r="C3733" s="1">
        <v>46495</v>
      </c>
      <c r="D3733" s="1">
        <f t="shared" si="58"/>
        <v>-13953505</v>
      </c>
    </row>
    <row r="3734" spans="1:4" x14ac:dyDescent="0.25">
      <c r="A3734" t="s">
        <v>466</v>
      </c>
      <c r="B3734" s="1">
        <v>7000000</v>
      </c>
      <c r="C3734" s="1">
        <v>46451</v>
      </c>
      <c r="D3734" s="1">
        <f t="shared" si="58"/>
        <v>-6953549</v>
      </c>
    </row>
    <row r="3735" spans="1:4" x14ac:dyDescent="0.25">
      <c r="A3735" t="s">
        <v>462</v>
      </c>
      <c r="B3735" s="1">
        <v>18000000</v>
      </c>
      <c r="C3735" s="1">
        <v>45250</v>
      </c>
      <c r="D3735" s="1">
        <f t="shared" si="58"/>
        <v>-17954750</v>
      </c>
    </row>
    <row r="3736" spans="1:4" x14ac:dyDescent="0.25">
      <c r="A3736" t="s">
        <v>460</v>
      </c>
      <c r="B3736" s="1">
        <v>24000000</v>
      </c>
      <c r="C3736" s="1">
        <v>42880</v>
      </c>
      <c r="D3736" s="1">
        <f t="shared" si="58"/>
        <v>-23957120</v>
      </c>
    </row>
    <row r="3737" spans="1:4" x14ac:dyDescent="0.25">
      <c r="A3737" t="s">
        <v>456</v>
      </c>
      <c r="B3737" s="1">
        <v>800000</v>
      </c>
      <c r="C3737" s="1">
        <v>41709</v>
      </c>
      <c r="D3737" s="1">
        <f t="shared" si="58"/>
        <v>-758291</v>
      </c>
    </row>
    <row r="3738" spans="1:4" x14ac:dyDescent="0.25">
      <c r="A3738" t="s">
        <v>453</v>
      </c>
      <c r="B3738" s="1">
        <v>25500000</v>
      </c>
      <c r="C3738" s="1">
        <v>41229</v>
      </c>
      <c r="D3738" s="1">
        <f t="shared" si="58"/>
        <v>-25458771</v>
      </c>
    </row>
    <row r="3739" spans="1:4" x14ac:dyDescent="0.25">
      <c r="A3739" t="s">
        <v>450</v>
      </c>
      <c r="B3739" s="1">
        <v>60000</v>
      </c>
      <c r="C3739" s="1">
        <v>40557</v>
      </c>
      <c r="D3739" s="1">
        <f t="shared" si="58"/>
        <v>-19443</v>
      </c>
    </row>
    <row r="3740" spans="1:4" x14ac:dyDescent="0.25">
      <c r="A3740" t="s">
        <v>447</v>
      </c>
      <c r="B3740" s="1">
        <v>300000</v>
      </c>
      <c r="C3740" s="1">
        <v>40542</v>
      </c>
      <c r="D3740" s="1">
        <f t="shared" si="58"/>
        <v>-259458</v>
      </c>
    </row>
    <row r="3741" spans="1:4" x14ac:dyDescent="0.25">
      <c r="A3741" t="s">
        <v>444</v>
      </c>
      <c r="B3741" s="1">
        <v>3000000</v>
      </c>
      <c r="C3741" s="1">
        <v>39852</v>
      </c>
      <c r="D3741" s="1">
        <f t="shared" si="58"/>
        <v>-2960148</v>
      </c>
    </row>
    <row r="3742" spans="1:4" x14ac:dyDescent="0.25">
      <c r="A3742" t="s">
        <v>441</v>
      </c>
      <c r="B3742" s="1">
        <v>1600000</v>
      </c>
      <c r="C3742" s="1">
        <v>39659</v>
      </c>
      <c r="D3742" s="1">
        <f t="shared" si="58"/>
        <v>-1560341</v>
      </c>
    </row>
    <row r="3743" spans="1:4" x14ac:dyDescent="0.25">
      <c r="A3743" t="s">
        <v>438</v>
      </c>
      <c r="B3743" s="1">
        <v>2600000</v>
      </c>
      <c r="C3743" s="1">
        <v>38108</v>
      </c>
      <c r="D3743" s="1">
        <f t="shared" si="58"/>
        <v>-2561892</v>
      </c>
    </row>
    <row r="3744" spans="1:4" x14ac:dyDescent="0.25">
      <c r="A3744" t="s">
        <v>434</v>
      </c>
      <c r="B3744" s="1">
        <v>3500000</v>
      </c>
      <c r="C3744" s="1">
        <v>37606</v>
      </c>
      <c r="D3744" s="1">
        <f t="shared" si="58"/>
        <v>-3462394</v>
      </c>
    </row>
    <row r="3745" spans="1:4" x14ac:dyDescent="0.25">
      <c r="A3745" t="s">
        <v>430</v>
      </c>
      <c r="B3745" s="1">
        <v>5000000</v>
      </c>
      <c r="C3745" s="1">
        <v>37440</v>
      </c>
      <c r="D3745" s="1">
        <f t="shared" si="58"/>
        <v>-4962560</v>
      </c>
    </row>
    <row r="3746" spans="1:4" x14ac:dyDescent="0.25">
      <c r="A3746" t="s">
        <v>426</v>
      </c>
      <c r="B3746" s="1">
        <v>1400000</v>
      </c>
      <c r="C3746" s="1">
        <v>36830</v>
      </c>
      <c r="D3746" s="1">
        <f t="shared" si="58"/>
        <v>-1363170</v>
      </c>
    </row>
    <row r="3747" spans="1:4" x14ac:dyDescent="0.25">
      <c r="A3747" t="s">
        <v>423</v>
      </c>
      <c r="B3747" s="1">
        <v>6000000</v>
      </c>
      <c r="C3747" s="1">
        <v>36497</v>
      </c>
      <c r="D3747" s="1">
        <f t="shared" si="58"/>
        <v>-5963503</v>
      </c>
    </row>
    <row r="3748" spans="1:4" x14ac:dyDescent="0.25">
      <c r="A3748" t="s">
        <v>420</v>
      </c>
      <c r="B3748" s="1">
        <v>600000</v>
      </c>
      <c r="C3748" s="1">
        <v>35688</v>
      </c>
      <c r="D3748" s="1">
        <f t="shared" si="58"/>
        <v>-564312</v>
      </c>
    </row>
    <row r="3749" spans="1:4" x14ac:dyDescent="0.25">
      <c r="A3749" t="s">
        <v>416</v>
      </c>
      <c r="B3749" s="1">
        <v>450000</v>
      </c>
      <c r="C3749" s="1">
        <v>34151</v>
      </c>
      <c r="D3749" s="1">
        <f t="shared" si="58"/>
        <v>-415849</v>
      </c>
    </row>
    <row r="3750" spans="1:4" x14ac:dyDescent="0.25">
      <c r="A3750" t="s">
        <v>412</v>
      </c>
      <c r="B3750" s="1">
        <v>500000</v>
      </c>
      <c r="C3750" s="1">
        <v>32645</v>
      </c>
      <c r="D3750" s="1">
        <f t="shared" si="58"/>
        <v>-467355</v>
      </c>
    </row>
    <row r="3751" spans="1:4" x14ac:dyDescent="0.25">
      <c r="A3751" t="s">
        <v>408</v>
      </c>
      <c r="B3751" s="1">
        <v>500000</v>
      </c>
      <c r="C3751" s="1">
        <v>31937</v>
      </c>
      <c r="D3751" s="1">
        <f t="shared" si="58"/>
        <v>-468063</v>
      </c>
    </row>
    <row r="3752" spans="1:4" x14ac:dyDescent="0.25">
      <c r="A3752" t="s">
        <v>404</v>
      </c>
      <c r="B3752" s="1">
        <v>12620000</v>
      </c>
      <c r="C3752" s="1">
        <v>31662</v>
      </c>
      <c r="D3752" s="1">
        <f t="shared" si="58"/>
        <v>-12588338</v>
      </c>
    </row>
    <row r="3753" spans="1:4" x14ac:dyDescent="0.25">
      <c r="A3753" t="s">
        <v>400</v>
      </c>
      <c r="B3753" s="1">
        <v>70000</v>
      </c>
      <c r="C3753" s="1">
        <v>30084</v>
      </c>
      <c r="D3753" s="1">
        <f t="shared" si="58"/>
        <v>-39916</v>
      </c>
    </row>
    <row r="3754" spans="1:4" x14ac:dyDescent="0.25">
      <c r="A3754" t="s">
        <v>397</v>
      </c>
      <c r="B3754" s="1">
        <v>3500000</v>
      </c>
      <c r="C3754" s="1">
        <v>29233</v>
      </c>
      <c r="D3754" s="1">
        <f t="shared" si="58"/>
        <v>-3470767</v>
      </c>
    </row>
    <row r="3755" spans="1:4" x14ac:dyDescent="0.25">
      <c r="A3755" t="s">
        <v>394</v>
      </c>
      <c r="B3755" s="1">
        <v>15000000</v>
      </c>
      <c r="C3755" s="1">
        <v>28870</v>
      </c>
      <c r="D3755" s="1">
        <f t="shared" si="58"/>
        <v>-14971130</v>
      </c>
    </row>
    <row r="3756" spans="1:4" x14ac:dyDescent="0.25">
      <c r="A3756" t="s">
        <v>391</v>
      </c>
      <c r="B3756" s="1">
        <v>9000000</v>
      </c>
      <c r="C3756" s="1">
        <v>27445</v>
      </c>
      <c r="D3756" s="1">
        <f t="shared" si="58"/>
        <v>-8972555</v>
      </c>
    </row>
    <row r="3757" spans="1:4" x14ac:dyDescent="0.25">
      <c r="A3757" t="s">
        <v>388</v>
      </c>
      <c r="B3757" s="1">
        <v>5600000</v>
      </c>
      <c r="C3757" s="1">
        <v>27024</v>
      </c>
      <c r="D3757" s="1">
        <f t="shared" si="58"/>
        <v>-5572976</v>
      </c>
    </row>
    <row r="3758" spans="1:4" x14ac:dyDescent="0.25">
      <c r="A3758" t="s">
        <v>385</v>
      </c>
      <c r="B3758" s="1">
        <v>1600000</v>
      </c>
      <c r="C3758" s="1">
        <v>26893</v>
      </c>
      <c r="D3758" s="1">
        <f t="shared" si="58"/>
        <v>-1573107</v>
      </c>
    </row>
    <row r="3759" spans="1:4" x14ac:dyDescent="0.25">
      <c r="A3759" t="s">
        <v>381</v>
      </c>
      <c r="B3759" s="1">
        <v>92000000</v>
      </c>
      <c r="C3759" s="1">
        <v>26871</v>
      </c>
      <c r="D3759" s="1">
        <f t="shared" si="58"/>
        <v>-91973129</v>
      </c>
    </row>
    <row r="3760" spans="1:4" x14ac:dyDescent="0.25">
      <c r="A3760" t="s">
        <v>378</v>
      </c>
      <c r="B3760" s="1">
        <v>6000000</v>
      </c>
      <c r="C3760" s="1">
        <v>26435</v>
      </c>
      <c r="D3760" s="1">
        <f t="shared" si="58"/>
        <v>-5973565</v>
      </c>
    </row>
    <row r="3761" spans="1:4" x14ac:dyDescent="0.25">
      <c r="A3761" t="s">
        <v>374</v>
      </c>
      <c r="B3761" s="1">
        <v>3000000</v>
      </c>
      <c r="C3761" s="1">
        <v>26345</v>
      </c>
      <c r="D3761" s="1">
        <f t="shared" si="58"/>
        <v>-2973655</v>
      </c>
    </row>
    <row r="3762" spans="1:4" x14ac:dyDescent="0.25">
      <c r="A3762" t="s">
        <v>371</v>
      </c>
      <c r="B3762" s="1">
        <v>500000</v>
      </c>
      <c r="C3762" s="1">
        <v>26297</v>
      </c>
      <c r="D3762" s="1">
        <f t="shared" si="58"/>
        <v>-473703</v>
      </c>
    </row>
    <row r="3763" spans="1:4" x14ac:dyDescent="0.25">
      <c r="A3763" t="s">
        <v>367</v>
      </c>
      <c r="B3763" s="1">
        <v>13000000</v>
      </c>
      <c r="C3763" s="1">
        <v>23947</v>
      </c>
      <c r="D3763" s="1">
        <f t="shared" si="58"/>
        <v>-12976053</v>
      </c>
    </row>
    <row r="3764" spans="1:4" x14ac:dyDescent="0.25">
      <c r="A3764" t="s">
        <v>363</v>
      </c>
      <c r="B3764" s="1">
        <v>7000000</v>
      </c>
      <c r="C3764" s="1">
        <v>23838</v>
      </c>
      <c r="D3764" s="1">
        <f t="shared" si="58"/>
        <v>-6976162</v>
      </c>
    </row>
    <row r="3765" spans="1:4" x14ac:dyDescent="0.25">
      <c r="A3765" t="s">
        <v>358</v>
      </c>
      <c r="B3765" s="1">
        <v>50000000</v>
      </c>
      <c r="C3765" s="1">
        <v>23106</v>
      </c>
      <c r="D3765" s="1">
        <f t="shared" si="58"/>
        <v>-49976894</v>
      </c>
    </row>
    <row r="3766" spans="1:4" x14ac:dyDescent="0.25">
      <c r="A3766" t="s">
        <v>354</v>
      </c>
      <c r="B3766" s="1">
        <v>15000000</v>
      </c>
      <c r="C3766" s="1">
        <v>23091</v>
      </c>
      <c r="D3766" s="1">
        <f t="shared" si="58"/>
        <v>-14976909</v>
      </c>
    </row>
    <row r="3767" spans="1:4" x14ac:dyDescent="0.25">
      <c r="A3767" t="s">
        <v>350</v>
      </c>
      <c r="B3767" s="1">
        <v>500000</v>
      </c>
      <c r="C3767" s="1">
        <v>23000</v>
      </c>
      <c r="D3767" s="1">
        <f t="shared" si="58"/>
        <v>-477000</v>
      </c>
    </row>
    <row r="3768" spans="1:4" x14ac:dyDescent="0.25">
      <c r="A3768" t="s">
        <v>344</v>
      </c>
      <c r="B3768" s="1">
        <v>5500000</v>
      </c>
      <c r="C3768" s="1">
        <v>22770</v>
      </c>
      <c r="D3768" s="1">
        <f t="shared" si="58"/>
        <v>-5477230</v>
      </c>
    </row>
    <row r="3769" spans="1:4" x14ac:dyDescent="0.25">
      <c r="A3769" t="s">
        <v>341</v>
      </c>
      <c r="B3769" s="1">
        <v>25000000</v>
      </c>
      <c r="C3769" s="1">
        <v>22723</v>
      </c>
      <c r="D3769" s="1">
        <f t="shared" si="58"/>
        <v>-24977277</v>
      </c>
    </row>
    <row r="3770" spans="1:4" x14ac:dyDescent="0.25">
      <c r="A3770" t="s">
        <v>338</v>
      </c>
      <c r="B3770" s="1">
        <v>60000000</v>
      </c>
      <c r="C3770" s="1">
        <v>22451</v>
      </c>
      <c r="D3770" s="1">
        <f t="shared" si="58"/>
        <v>-59977549</v>
      </c>
    </row>
    <row r="3771" spans="1:4" x14ac:dyDescent="0.25">
      <c r="A3771" t="s">
        <v>334</v>
      </c>
      <c r="B3771" s="1">
        <v>3000000</v>
      </c>
      <c r="C3771" s="1">
        <v>22000</v>
      </c>
      <c r="D3771" s="1">
        <f t="shared" si="58"/>
        <v>-2978000</v>
      </c>
    </row>
    <row r="3772" spans="1:4" x14ac:dyDescent="0.25">
      <c r="A3772" t="s">
        <v>330</v>
      </c>
      <c r="B3772" s="1">
        <v>1000000</v>
      </c>
      <c r="C3772" s="1">
        <v>21210</v>
      </c>
      <c r="D3772" s="1">
        <f t="shared" si="58"/>
        <v>-978790</v>
      </c>
    </row>
    <row r="3773" spans="1:4" x14ac:dyDescent="0.25">
      <c r="A3773" t="s">
        <v>326</v>
      </c>
      <c r="B3773" s="1">
        <v>500000</v>
      </c>
      <c r="C3773" s="1">
        <v>21199</v>
      </c>
      <c r="D3773" s="1">
        <f t="shared" si="58"/>
        <v>-478801</v>
      </c>
    </row>
    <row r="3774" spans="1:4" x14ac:dyDescent="0.25">
      <c r="A3774" t="s">
        <v>322</v>
      </c>
      <c r="B3774" s="1">
        <v>15000000</v>
      </c>
      <c r="C3774" s="1">
        <v>20380</v>
      </c>
      <c r="D3774" s="1">
        <f t="shared" si="58"/>
        <v>-14979620</v>
      </c>
    </row>
    <row r="3775" spans="1:4" x14ac:dyDescent="0.25">
      <c r="A3775" t="s">
        <v>318</v>
      </c>
      <c r="B3775" s="1">
        <v>4000000</v>
      </c>
      <c r="C3775" s="1">
        <v>20262</v>
      </c>
      <c r="D3775" s="1">
        <f t="shared" si="58"/>
        <v>-3979738</v>
      </c>
    </row>
    <row r="3776" spans="1:4" x14ac:dyDescent="0.25">
      <c r="A3776" t="s">
        <v>316</v>
      </c>
      <c r="B3776" s="1">
        <v>24000000</v>
      </c>
      <c r="C3776" s="1">
        <v>20218</v>
      </c>
      <c r="D3776" s="1">
        <f t="shared" si="58"/>
        <v>-23979782</v>
      </c>
    </row>
    <row r="3777" spans="1:4" x14ac:dyDescent="0.25">
      <c r="A3777" t="s">
        <v>312</v>
      </c>
      <c r="B3777" s="1">
        <v>6000000</v>
      </c>
      <c r="C3777" s="1">
        <v>20200</v>
      </c>
      <c r="D3777" s="1">
        <f t="shared" si="58"/>
        <v>-5979800</v>
      </c>
    </row>
    <row r="3778" spans="1:4" x14ac:dyDescent="0.25">
      <c r="A3778" t="s">
        <v>308</v>
      </c>
      <c r="B3778" s="1">
        <v>930000</v>
      </c>
      <c r="C3778" s="1">
        <v>20186</v>
      </c>
      <c r="D3778" s="1">
        <f t="shared" ref="D3778:D3841" si="59">C3778-B3778</f>
        <v>-909814</v>
      </c>
    </row>
    <row r="3779" spans="1:4" x14ac:dyDescent="0.25">
      <c r="A3779" t="s">
        <v>305</v>
      </c>
      <c r="B3779" s="1">
        <v>3800000</v>
      </c>
      <c r="C3779" s="1">
        <v>19959</v>
      </c>
      <c r="D3779" s="1">
        <f t="shared" si="59"/>
        <v>-3780041</v>
      </c>
    </row>
    <row r="3780" spans="1:4" x14ac:dyDescent="0.25">
      <c r="A3780" t="s">
        <v>302</v>
      </c>
      <c r="B3780" s="1">
        <v>1000000</v>
      </c>
      <c r="C3780" s="1">
        <v>19539</v>
      </c>
      <c r="D3780" s="1">
        <f t="shared" si="59"/>
        <v>-980461</v>
      </c>
    </row>
    <row r="3781" spans="1:4" x14ac:dyDescent="0.25">
      <c r="A3781" t="s">
        <v>300</v>
      </c>
      <c r="B3781" s="1">
        <v>10000000</v>
      </c>
      <c r="C3781" s="1">
        <v>19348</v>
      </c>
      <c r="D3781" s="1">
        <f t="shared" si="59"/>
        <v>-9980652</v>
      </c>
    </row>
    <row r="3782" spans="1:4" x14ac:dyDescent="0.25">
      <c r="A3782" t="s">
        <v>297</v>
      </c>
      <c r="B3782" s="1">
        <v>650000</v>
      </c>
      <c r="C3782" s="1">
        <v>18469</v>
      </c>
      <c r="D3782" s="1">
        <f t="shared" si="59"/>
        <v>-631531</v>
      </c>
    </row>
    <row r="3783" spans="1:4" x14ac:dyDescent="0.25">
      <c r="A3783" t="s">
        <v>292</v>
      </c>
      <c r="B3783" s="1">
        <v>1400000</v>
      </c>
      <c r="C3783" s="1">
        <v>18435</v>
      </c>
      <c r="D3783" s="1">
        <f t="shared" si="59"/>
        <v>-1381565</v>
      </c>
    </row>
    <row r="3784" spans="1:4" x14ac:dyDescent="0.25">
      <c r="A3784" t="s">
        <v>289</v>
      </c>
      <c r="B3784" s="1">
        <v>900000</v>
      </c>
      <c r="C3784" s="1">
        <v>18378</v>
      </c>
      <c r="D3784" s="1">
        <f t="shared" si="59"/>
        <v>-881622</v>
      </c>
    </row>
    <row r="3785" spans="1:4" x14ac:dyDescent="0.25">
      <c r="A3785" t="s">
        <v>285</v>
      </c>
      <c r="B3785" s="1">
        <v>250000</v>
      </c>
      <c r="C3785" s="1">
        <v>18195</v>
      </c>
      <c r="D3785" s="1">
        <f t="shared" si="59"/>
        <v>-231805</v>
      </c>
    </row>
    <row r="3786" spans="1:4" x14ac:dyDescent="0.25">
      <c r="A3786" t="s">
        <v>282</v>
      </c>
      <c r="B3786" s="1">
        <v>1500000</v>
      </c>
      <c r="C3786" s="1">
        <v>17580</v>
      </c>
      <c r="D3786" s="1">
        <f t="shared" si="59"/>
        <v>-1482420</v>
      </c>
    </row>
    <row r="3787" spans="1:4" x14ac:dyDescent="0.25">
      <c r="A3787" t="s">
        <v>278</v>
      </c>
      <c r="B3787" s="1">
        <v>20000000</v>
      </c>
      <c r="C3787" s="1">
        <v>17149</v>
      </c>
      <c r="D3787" s="1">
        <f t="shared" si="59"/>
        <v>-19982851</v>
      </c>
    </row>
    <row r="3788" spans="1:4" x14ac:dyDescent="0.25">
      <c r="A3788" t="s">
        <v>274</v>
      </c>
      <c r="B3788" s="1">
        <v>5000000</v>
      </c>
      <c r="C3788" s="1">
        <v>16066</v>
      </c>
      <c r="D3788" s="1">
        <f t="shared" si="59"/>
        <v>-4983934</v>
      </c>
    </row>
    <row r="3789" spans="1:4" x14ac:dyDescent="0.25">
      <c r="A3789" t="s">
        <v>270</v>
      </c>
      <c r="B3789" s="1">
        <v>21000000</v>
      </c>
      <c r="C3789" s="1">
        <v>15593</v>
      </c>
      <c r="D3789" s="1">
        <f t="shared" si="59"/>
        <v>-20984407</v>
      </c>
    </row>
    <row r="3790" spans="1:4" x14ac:dyDescent="0.25">
      <c r="A3790" t="s">
        <v>267</v>
      </c>
      <c r="B3790" s="1">
        <v>10000000</v>
      </c>
      <c r="C3790" s="1">
        <v>15447</v>
      </c>
      <c r="D3790" s="1">
        <f t="shared" si="59"/>
        <v>-9984553</v>
      </c>
    </row>
    <row r="3791" spans="1:4" x14ac:dyDescent="0.25">
      <c r="A3791" t="s">
        <v>264</v>
      </c>
      <c r="B3791" s="1">
        <v>825000</v>
      </c>
      <c r="C3791" s="1">
        <v>15278</v>
      </c>
      <c r="D3791" s="1">
        <f t="shared" si="59"/>
        <v>-809722</v>
      </c>
    </row>
    <row r="3792" spans="1:4" x14ac:dyDescent="0.25">
      <c r="A3792" t="s">
        <v>259</v>
      </c>
      <c r="B3792" s="1">
        <v>3800000</v>
      </c>
      <c r="C3792" s="1">
        <v>14873</v>
      </c>
      <c r="D3792" s="1">
        <f t="shared" si="59"/>
        <v>-3785127</v>
      </c>
    </row>
    <row r="3793" spans="1:4" x14ac:dyDescent="0.25">
      <c r="A3793" t="s">
        <v>255</v>
      </c>
      <c r="B3793" s="1">
        <v>12000000</v>
      </c>
      <c r="C3793" s="1">
        <v>14616</v>
      </c>
      <c r="D3793" s="1">
        <f t="shared" si="59"/>
        <v>-11985384</v>
      </c>
    </row>
    <row r="3794" spans="1:4" x14ac:dyDescent="0.25">
      <c r="A3794" t="s">
        <v>251</v>
      </c>
      <c r="B3794" s="1">
        <v>11400000</v>
      </c>
      <c r="C3794" s="1">
        <v>13751</v>
      </c>
      <c r="D3794" s="1">
        <f t="shared" si="59"/>
        <v>-11386249</v>
      </c>
    </row>
    <row r="3795" spans="1:4" x14ac:dyDescent="0.25">
      <c r="A3795" t="s">
        <v>247</v>
      </c>
      <c r="B3795" s="1">
        <v>600000</v>
      </c>
      <c r="C3795" s="1">
        <v>13493</v>
      </c>
      <c r="D3795" s="1">
        <f t="shared" si="59"/>
        <v>-586507</v>
      </c>
    </row>
    <row r="3796" spans="1:4" x14ac:dyDescent="0.25">
      <c r="A3796" t="s">
        <v>244</v>
      </c>
      <c r="B3796" s="1">
        <v>500000</v>
      </c>
      <c r="C3796" s="1">
        <v>13134</v>
      </c>
      <c r="D3796" s="1">
        <f t="shared" si="59"/>
        <v>-486866</v>
      </c>
    </row>
    <row r="3797" spans="1:4" x14ac:dyDescent="0.25">
      <c r="A3797" t="s">
        <v>241</v>
      </c>
      <c r="B3797" s="1">
        <v>1000000</v>
      </c>
      <c r="C3797" s="1">
        <v>12996</v>
      </c>
      <c r="D3797" s="1">
        <f t="shared" si="59"/>
        <v>-987004</v>
      </c>
    </row>
    <row r="3798" spans="1:4" x14ac:dyDescent="0.25">
      <c r="A3798" t="s">
        <v>237</v>
      </c>
      <c r="B3798" s="1">
        <v>6000000</v>
      </c>
      <c r="C3798" s="1">
        <v>12843</v>
      </c>
      <c r="D3798" s="1">
        <f t="shared" si="59"/>
        <v>-5987157</v>
      </c>
    </row>
    <row r="3799" spans="1:4" x14ac:dyDescent="0.25">
      <c r="A3799" t="s">
        <v>233</v>
      </c>
      <c r="B3799" s="1">
        <v>4000000</v>
      </c>
      <c r="C3799" s="1">
        <v>12836</v>
      </c>
      <c r="D3799" s="1">
        <f t="shared" si="59"/>
        <v>-3987164</v>
      </c>
    </row>
    <row r="3800" spans="1:4" x14ac:dyDescent="0.25">
      <c r="A3800" t="s">
        <v>229</v>
      </c>
      <c r="B3800" s="1">
        <v>14000</v>
      </c>
      <c r="C3800" s="1">
        <v>12667</v>
      </c>
      <c r="D3800" s="1">
        <f t="shared" si="59"/>
        <v>-1333</v>
      </c>
    </row>
    <row r="3801" spans="1:4" x14ac:dyDescent="0.25">
      <c r="A3801" t="s">
        <v>226</v>
      </c>
      <c r="B3801" s="1">
        <v>19000000</v>
      </c>
      <c r="C3801" s="1">
        <v>12561</v>
      </c>
      <c r="D3801" s="1">
        <f t="shared" si="59"/>
        <v>-18987439</v>
      </c>
    </row>
    <row r="3802" spans="1:4" x14ac:dyDescent="0.25">
      <c r="A3802" t="s">
        <v>223</v>
      </c>
      <c r="B3802" s="1">
        <v>160000</v>
      </c>
      <c r="C3802" s="1">
        <v>12438</v>
      </c>
      <c r="D3802" s="1">
        <f t="shared" si="59"/>
        <v>-147562</v>
      </c>
    </row>
    <row r="3803" spans="1:4" x14ac:dyDescent="0.25">
      <c r="A3803" t="s">
        <v>220</v>
      </c>
      <c r="B3803" s="1">
        <v>500000</v>
      </c>
      <c r="C3803" s="1">
        <v>12055</v>
      </c>
      <c r="D3803" s="1">
        <f t="shared" si="59"/>
        <v>-487945</v>
      </c>
    </row>
    <row r="3804" spans="1:4" x14ac:dyDescent="0.25">
      <c r="A3804" t="s">
        <v>215</v>
      </c>
      <c r="B3804" s="1">
        <v>10000000</v>
      </c>
      <c r="C3804" s="1">
        <v>11835</v>
      </c>
      <c r="D3804" s="1">
        <f t="shared" si="59"/>
        <v>-9988165</v>
      </c>
    </row>
    <row r="3805" spans="1:4" x14ac:dyDescent="0.25">
      <c r="A3805" t="s">
        <v>211</v>
      </c>
      <c r="B3805" s="1">
        <v>100000</v>
      </c>
      <c r="C3805" s="1">
        <v>11798</v>
      </c>
      <c r="D3805" s="1">
        <f t="shared" si="59"/>
        <v>-88202</v>
      </c>
    </row>
    <row r="3806" spans="1:4" x14ac:dyDescent="0.25">
      <c r="A3806" t="s">
        <v>206</v>
      </c>
      <c r="B3806" s="1">
        <v>1300000</v>
      </c>
      <c r="C3806" s="1">
        <v>11278</v>
      </c>
      <c r="D3806" s="1">
        <f t="shared" si="59"/>
        <v>-1288722</v>
      </c>
    </row>
    <row r="3807" spans="1:4" x14ac:dyDescent="0.25">
      <c r="A3807" t="s">
        <v>203</v>
      </c>
      <c r="B3807" s="1">
        <v>6800000</v>
      </c>
      <c r="C3807" s="1">
        <v>10696</v>
      </c>
      <c r="D3807" s="1">
        <f t="shared" si="59"/>
        <v>-6789304</v>
      </c>
    </row>
    <row r="3808" spans="1:4" x14ac:dyDescent="0.25">
      <c r="A3808" t="s">
        <v>199</v>
      </c>
      <c r="B3808" s="1">
        <v>700000</v>
      </c>
      <c r="C3808" s="1">
        <v>10508</v>
      </c>
      <c r="D3808" s="1">
        <f t="shared" si="59"/>
        <v>-689492</v>
      </c>
    </row>
    <row r="3809" spans="1:4" x14ac:dyDescent="0.25">
      <c r="A3809" t="s">
        <v>196</v>
      </c>
      <c r="B3809" s="1">
        <v>1000000</v>
      </c>
      <c r="C3809" s="1">
        <v>10018</v>
      </c>
      <c r="D3809" s="1">
        <f t="shared" si="59"/>
        <v>-989982</v>
      </c>
    </row>
    <row r="3810" spans="1:4" x14ac:dyDescent="0.25">
      <c r="A3810" t="s">
        <v>190</v>
      </c>
      <c r="B3810" s="1">
        <v>25000000</v>
      </c>
      <c r="C3810" s="1">
        <v>9910</v>
      </c>
      <c r="D3810" s="1">
        <f t="shared" si="59"/>
        <v>-24990090</v>
      </c>
    </row>
    <row r="3811" spans="1:4" x14ac:dyDescent="0.25">
      <c r="A3811" t="s">
        <v>182</v>
      </c>
      <c r="B3811" s="1">
        <v>94000000</v>
      </c>
      <c r="C3811" s="1">
        <v>9213</v>
      </c>
      <c r="D3811" s="1">
        <f t="shared" si="59"/>
        <v>-93990787</v>
      </c>
    </row>
    <row r="3812" spans="1:4" x14ac:dyDescent="0.25">
      <c r="A3812" t="s">
        <v>178</v>
      </c>
      <c r="B3812" s="1">
        <v>4500000</v>
      </c>
      <c r="C3812" s="1">
        <v>8691</v>
      </c>
      <c r="D3812" s="1">
        <f t="shared" si="59"/>
        <v>-4491309</v>
      </c>
    </row>
    <row r="3813" spans="1:4" x14ac:dyDescent="0.25">
      <c r="A3813" t="s">
        <v>175</v>
      </c>
      <c r="B3813" s="1">
        <v>27000</v>
      </c>
      <c r="C3813" s="1">
        <v>8231</v>
      </c>
      <c r="D3813" s="1">
        <f t="shared" si="59"/>
        <v>-18769</v>
      </c>
    </row>
    <row r="3814" spans="1:4" x14ac:dyDescent="0.25">
      <c r="A3814" t="s">
        <v>169</v>
      </c>
      <c r="B3814" s="1">
        <v>4000000</v>
      </c>
      <c r="C3814" s="1">
        <v>8060</v>
      </c>
      <c r="D3814" s="1">
        <f t="shared" si="59"/>
        <v>-3991940</v>
      </c>
    </row>
    <row r="3815" spans="1:4" x14ac:dyDescent="0.25">
      <c r="A3815" t="s">
        <v>164</v>
      </c>
      <c r="B3815" s="1">
        <v>2300000</v>
      </c>
      <c r="C3815" s="1">
        <v>7927</v>
      </c>
      <c r="D3815" s="1">
        <f t="shared" si="59"/>
        <v>-2292073</v>
      </c>
    </row>
    <row r="3816" spans="1:4" x14ac:dyDescent="0.25">
      <c r="A3816" t="s">
        <v>160</v>
      </c>
      <c r="B3816" s="1">
        <v>1200000</v>
      </c>
      <c r="C3816" s="1">
        <v>7826</v>
      </c>
      <c r="D3816" s="1">
        <f t="shared" si="59"/>
        <v>-1192174</v>
      </c>
    </row>
    <row r="3817" spans="1:4" x14ac:dyDescent="0.25">
      <c r="A3817" t="s">
        <v>156</v>
      </c>
      <c r="B3817" s="1">
        <v>2000000</v>
      </c>
      <c r="C3817" s="1">
        <v>7680</v>
      </c>
      <c r="D3817" s="1">
        <f t="shared" si="59"/>
        <v>-1992320</v>
      </c>
    </row>
    <row r="3818" spans="1:4" x14ac:dyDescent="0.25">
      <c r="A3818" t="s">
        <v>152</v>
      </c>
      <c r="B3818" s="1">
        <v>900000</v>
      </c>
      <c r="C3818" s="1">
        <v>6643</v>
      </c>
      <c r="D3818" s="1">
        <f t="shared" si="59"/>
        <v>-893357</v>
      </c>
    </row>
    <row r="3819" spans="1:4" x14ac:dyDescent="0.25">
      <c r="A3819" t="s">
        <v>148</v>
      </c>
      <c r="B3819" s="1">
        <v>1000000</v>
      </c>
      <c r="C3819" s="1">
        <v>6387</v>
      </c>
      <c r="D3819" s="1">
        <f t="shared" si="59"/>
        <v>-993613</v>
      </c>
    </row>
    <row r="3820" spans="1:4" x14ac:dyDescent="0.25">
      <c r="A3820" t="s">
        <v>144</v>
      </c>
      <c r="B3820" s="1">
        <v>695393</v>
      </c>
      <c r="C3820" s="1">
        <v>6013</v>
      </c>
      <c r="D3820" s="1">
        <f t="shared" si="59"/>
        <v>-689380</v>
      </c>
    </row>
    <row r="3821" spans="1:4" x14ac:dyDescent="0.25">
      <c r="A3821" t="s">
        <v>140</v>
      </c>
      <c r="B3821" s="1">
        <v>150000</v>
      </c>
      <c r="C3821" s="1">
        <v>5858</v>
      </c>
      <c r="D3821" s="1">
        <f t="shared" si="59"/>
        <v>-144142</v>
      </c>
    </row>
    <row r="3822" spans="1:4" x14ac:dyDescent="0.25">
      <c r="A3822" t="s">
        <v>136</v>
      </c>
      <c r="B3822" s="1">
        <v>8400000</v>
      </c>
      <c r="C3822" s="1">
        <v>5725</v>
      </c>
      <c r="D3822" s="1">
        <f t="shared" si="59"/>
        <v>-8394275</v>
      </c>
    </row>
    <row r="3823" spans="1:4" x14ac:dyDescent="0.25">
      <c r="A3823" t="s">
        <v>133</v>
      </c>
      <c r="B3823" s="1">
        <v>10000000</v>
      </c>
      <c r="C3823" s="1">
        <v>5561</v>
      </c>
      <c r="D3823" s="1">
        <f t="shared" si="59"/>
        <v>-9994439</v>
      </c>
    </row>
    <row r="3824" spans="1:4" x14ac:dyDescent="0.25">
      <c r="A3824" t="s">
        <v>128</v>
      </c>
      <c r="B3824" s="1">
        <v>200000</v>
      </c>
      <c r="C3824" s="1">
        <v>5199</v>
      </c>
      <c r="D3824" s="1">
        <f t="shared" si="59"/>
        <v>-194801</v>
      </c>
    </row>
    <row r="3825" spans="1:4" x14ac:dyDescent="0.25">
      <c r="A3825" t="s">
        <v>124</v>
      </c>
      <c r="B3825" s="1">
        <v>3000000</v>
      </c>
      <c r="C3825" s="1">
        <v>5005</v>
      </c>
      <c r="D3825" s="1">
        <f t="shared" si="59"/>
        <v>-2994995</v>
      </c>
    </row>
    <row r="3826" spans="1:4" x14ac:dyDescent="0.25">
      <c r="A3826" t="s">
        <v>120</v>
      </c>
      <c r="B3826" s="1">
        <v>2000000</v>
      </c>
      <c r="C3826" s="1">
        <v>4958</v>
      </c>
      <c r="D3826" s="1">
        <f t="shared" si="59"/>
        <v>-1995042</v>
      </c>
    </row>
    <row r="3827" spans="1:4" x14ac:dyDescent="0.25">
      <c r="A3827" t="s">
        <v>116</v>
      </c>
      <c r="B3827" s="1">
        <v>150000</v>
      </c>
      <c r="C3827" s="1">
        <v>4914</v>
      </c>
      <c r="D3827" s="1">
        <f t="shared" si="59"/>
        <v>-145086</v>
      </c>
    </row>
    <row r="3828" spans="1:4" x14ac:dyDescent="0.25">
      <c r="A3828" t="s">
        <v>111</v>
      </c>
      <c r="B3828" s="1">
        <v>25000000</v>
      </c>
      <c r="C3828" s="1">
        <v>4756</v>
      </c>
      <c r="D3828" s="1">
        <f t="shared" si="59"/>
        <v>-24995244</v>
      </c>
    </row>
    <row r="3829" spans="1:4" x14ac:dyDescent="0.25">
      <c r="A3829" t="s">
        <v>107</v>
      </c>
      <c r="B3829" s="1">
        <v>9000</v>
      </c>
      <c r="C3829" s="1">
        <v>4584</v>
      </c>
      <c r="D3829" s="1">
        <f t="shared" si="59"/>
        <v>-4416</v>
      </c>
    </row>
    <row r="3830" spans="1:4" x14ac:dyDescent="0.25">
      <c r="A3830" t="s">
        <v>100</v>
      </c>
      <c r="B3830" s="1">
        <v>34000000</v>
      </c>
      <c r="C3830" s="1">
        <v>4091</v>
      </c>
      <c r="D3830" s="1">
        <f t="shared" si="59"/>
        <v>-33995909</v>
      </c>
    </row>
    <row r="3831" spans="1:4" x14ac:dyDescent="0.25">
      <c r="A3831" t="s">
        <v>96</v>
      </c>
      <c r="B3831" s="1">
        <v>4000000</v>
      </c>
      <c r="C3831" s="1">
        <v>4063</v>
      </c>
      <c r="D3831" s="1">
        <f t="shared" si="59"/>
        <v>-3995937</v>
      </c>
    </row>
    <row r="3832" spans="1:4" x14ac:dyDescent="0.25">
      <c r="A3832" t="s">
        <v>91</v>
      </c>
      <c r="B3832" s="1">
        <v>1200000</v>
      </c>
      <c r="C3832" s="1">
        <v>3830</v>
      </c>
      <c r="D3832" s="1">
        <f t="shared" si="59"/>
        <v>-1196170</v>
      </c>
    </row>
    <row r="3833" spans="1:4" x14ac:dyDescent="0.25">
      <c r="A3833" t="s">
        <v>87</v>
      </c>
      <c r="B3833" s="1">
        <v>10000000</v>
      </c>
      <c r="C3833" s="1">
        <v>3607</v>
      </c>
      <c r="D3833" s="1">
        <f t="shared" si="59"/>
        <v>-9996393</v>
      </c>
    </row>
    <row r="3834" spans="1:4" x14ac:dyDescent="0.25">
      <c r="A3834" t="s">
        <v>83</v>
      </c>
      <c r="B3834" s="1">
        <v>1500000</v>
      </c>
      <c r="C3834" s="1">
        <v>3478</v>
      </c>
      <c r="D3834" s="1">
        <f t="shared" si="59"/>
        <v>-1496522</v>
      </c>
    </row>
    <row r="3835" spans="1:4" x14ac:dyDescent="0.25">
      <c r="A3835" t="s">
        <v>80</v>
      </c>
      <c r="B3835" s="1">
        <v>2100000</v>
      </c>
      <c r="C3835" s="1">
        <v>3330</v>
      </c>
      <c r="D3835" s="1">
        <f t="shared" si="59"/>
        <v>-2096670</v>
      </c>
    </row>
    <row r="3836" spans="1:4" x14ac:dyDescent="0.25">
      <c r="A3836" t="s">
        <v>75</v>
      </c>
      <c r="B3836" s="1">
        <v>16000000</v>
      </c>
      <c r="C3836" s="1">
        <v>2964</v>
      </c>
      <c r="D3836" s="1">
        <f t="shared" si="59"/>
        <v>-15997036</v>
      </c>
    </row>
    <row r="3837" spans="1:4" x14ac:dyDescent="0.25">
      <c r="A3837" t="s">
        <v>70</v>
      </c>
      <c r="B3837" s="1">
        <v>1650000</v>
      </c>
      <c r="C3837" s="1">
        <v>2580</v>
      </c>
      <c r="D3837" s="1">
        <f t="shared" si="59"/>
        <v>-1647420</v>
      </c>
    </row>
    <row r="3838" spans="1:4" x14ac:dyDescent="0.25">
      <c r="A3838" t="s">
        <v>66</v>
      </c>
      <c r="B3838" s="1">
        <v>300000</v>
      </c>
      <c r="C3838" s="1">
        <v>2468</v>
      </c>
      <c r="D3838" s="1">
        <f t="shared" si="59"/>
        <v>-297532</v>
      </c>
    </row>
    <row r="3839" spans="1:4" x14ac:dyDescent="0.25">
      <c r="A3839" t="s">
        <v>60</v>
      </c>
      <c r="B3839" s="1">
        <v>2000000</v>
      </c>
      <c r="C3839" s="1">
        <v>2436</v>
      </c>
      <c r="D3839" s="1">
        <f t="shared" si="59"/>
        <v>-1997564</v>
      </c>
    </row>
    <row r="3840" spans="1:4" x14ac:dyDescent="0.25">
      <c r="A3840" t="s">
        <v>55</v>
      </c>
      <c r="B3840" s="1">
        <v>1500000</v>
      </c>
      <c r="C3840" s="1">
        <v>1521</v>
      </c>
      <c r="D3840" s="1">
        <f t="shared" si="59"/>
        <v>-1498479</v>
      </c>
    </row>
    <row r="3841" spans="1:4" x14ac:dyDescent="0.25">
      <c r="A3841" t="s">
        <v>51</v>
      </c>
      <c r="B3841" s="1">
        <v>500000</v>
      </c>
      <c r="C3841" s="1">
        <v>1332</v>
      </c>
      <c r="D3841" s="1">
        <f t="shared" si="59"/>
        <v>-498668</v>
      </c>
    </row>
    <row r="3842" spans="1:4" x14ac:dyDescent="0.25">
      <c r="A3842" t="s">
        <v>46</v>
      </c>
      <c r="B3842" s="1">
        <v>200000</v>
      </c>
      <c r="C3842" s="1">
        <v>1111</v>
      </c>
      <c r="D3842" s="1">
        <f t="shared" ref="D3842:D3905" si="60">C3842-B3842</f>
        <v>-198889</v>
      </c>
    </row>
    <row r="3843" spans="1:4" x14ac:dyDescent="0.25">
      <c r="A3843" t="s">
        <v>41</v>
      </c>
      <c r="B3843" s="1">
        <v>1000000</v>
      </c>
      <c r="C3843" s="1">
        <v>721</v>
      </c>
      <c r="D3843" s="1">
        <f t="shared" si="60"/>
        <v>-999279</v>
      </c>
    </row>
    <row r="3844" spans="1:4" x14ac:dyDescent="0.25">
      <c r="A3844" t="s">
        <v>34</v>
      </c>
      <c r="B3844" s="1">
        <v>1500000</v>
      </c>
      <c r="C3844" s="1">
        <v>703</v>
      </c>
      <c r="D3844" s="1">
        <f t="shared" si="60"/>
        <v>-1499297</v>
      </c>
    </row>
    <row r="3845" spans="1:4" x14ac:dyDescent="0.25">
      <c r="A3845" t="s">
        <v>25</v>
      </c>
      <c r="B3845" s="1">
        <v>9000000</v>
      </c>
      <c r="C3845" s="1">
        <v>162</v>
      </c>
      <c r="D3845" s="1">
        <f t="shared" si="60"/>
        <v>-8999838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AAditya Sinh</cp:lastModifiedBy>
  <dcterms:created xsi:type="dcterms:W3CDTF">2023-12-18T22:44:33Z</dcterms:created>
  <dcterms:modified xsi:type="dcterms:W3CDTF">2023-12-19T18:28:20Z</dcterms:modified>
</cp:coreProperties>
</file>